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hidePivotFieldList="1"/>
  <mc:AlternateContent xmlns:mc="http://schemas.openxmlformats.org/markup-compatibility/2006">
    <mc:Choice Requires="x15">
      <x15ac:absPath xmlns:x15ac="http://schemas.microsoft.com/office/spreadsheetml/2010/11/ac" url="/Volumes/Seagate Drive/Dropbox/cogsley services inc/"/>
    </mc:Choice>
  </mc:AlternateContent>
  <bookViews>
    <workbookView xWindow="0" yWindow="460" windowWidth="19200" windowHeight="7040" tabRatio="789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Sales!$A$1:$Z$8400</definedName>
  </definedNames>
  <calcPr calcId="15251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/>
  <c r="AA3" i="1"/>
  <c r="H4" i="1"/>
  <c r="AA4" i="1"/>
  <c r="H5" i="1"/>
  <c r="AA5" i="1"/>
  <c r="H6" i="1"/>
  <c r="AA6" i="1"/>
  <c r="H7" i="1"/>
  <c r="AA7" i="1"/>
  <c r="H8" i="1"/>
  <c r="AA8" i="1"/>
  <c r="H9" i="1"/>
  <c r="AA9" i="1"/>
  <c r="H10" i="1"/>
  <c r="AA10" i="1"/>
  <c r="H11" i="1"/>
  <c r="AA11" i="1"/>
  <c r="H12" i="1"/>
  <c r="AA12" i="1"/>
  <c r="H13" i="1"/>
  <c r="AA13" i="1"/>
  <c r="H14" i="1"/>
  <c r="AA14" i="1"/>
  <c r="H15" i="1"/>
  <c r="AA15" i="1"/>
  <c r="H16" i="1"/>
  <c r="AA16" i="1"/>
  <c r="H17" i="1"/>
  <c r="AA17" i="1"/>
  <c r="H18" i="1"/>
  <c r="AA18" i="1"/>
  <c r="H19" i="1"/>
  <c r="AA19" i="1"/>
  <c r="H20" i="1"/>
  <c r="AA20" i="1"/>
  <c r="H21" i="1"/>
  <c r="AA21" i="1"/>
  <c r="H22" i="1"/>
  <c r="AA22" i="1"/>
  <c r="H23" i="1"/>
  <c r="AA23" i="1"/>
  <c r="H24" i="1"/>
  <c r="AA24" i="1"/>
  <c r="H25" i="1"/>
  <c r="AA25" i="1"/>
  <c r="H26" i="1"/>
  <c r="AA26" i="1"/>
  <c r="H27" i="1"/>
  <c r="AA27" i="1"/>
  <c r="H28" i="1"/>
  <c r="AA28" i="1"/>
  <c r="H29" i="1"/>
  <c r="AA29" i="1"/>
  <c r="H30" i="1"/>
  <c r="AA30" i="1"/>
  <c r="H31" i="1"/>
  <c r="AA31" i="1"/>
  <c r="H32" i="1"/>
  <c r="AA32" i="1"/>
  <c r="H33" i="1"/>
  <c r="AA33" i="1"/>
  <c r="H34" i="1"/>
  <c r="AA34" i="1"/>
  <c r="H35" i="1"/>
  <c r="AA35" i="1"/>
  <c r="H36" i="1"/>
  <c r="AA36" i="1"/>
  <c r="H37" i="1"/>
  <c r="AA37" i="1"/>
  <c r="H38" i="1"/>
  <c r="AA38" i="1"/>
  <c r="H39" i="1"/>
  <c r="AA39" i="1"/>
  <c r="H40" i="1"/>
  <c r="AA40" i="1"/>
  <c r="H41" i="1"/>
  <c r="AA41" i="1"/>
  <c r="H42" i="1"/>
  <c r="AA42" i="1"/>
  <c r="H43" i="1"/>
  <c r="AA43" i="1"/>
  <c r="H44" i="1"/>
  <c r="AA44" i="1"/>
  <c r="H45" i="1"/>
  <c r="AA45" i="1"/>
  <c r="H46" i="1"/>
  <c r="AA46" i="1"/>
  <c r="H47" i="1"/>
  <c r="AA47" i="1"/>
  <c r="H48" i="1"/>
  <c r="AA48" i="1"/>
  <c r="H49" i="1"/>
  <c r="AA49" i="1"/>
  <c r="H50" i="1"/>
  <c r="AA50" i="1"/>
  <c r="H51" i="1"/>
  <c r="AA51" i="1"/>
  <c r="H52" i="1"/>
  <c r="AA52" i="1"/>
  <c r="H53" i="1"/>
  <c r="AA53" i="1"/>
  <c r="H54" i="1"/>
  <c r="AA54" i="1"/>
  <c r="H55" i="1"/>
  <c r="AA55" i="1"/>
  <c r="H56" i="1"/>
  <c r="AA56" i="1"/>
  <c r="H57" i="1"/>
  <c r="AA57" i="1"/>
  <c r="H58" i="1"/>
  <c r="AA58" i="1"/>
  <c r="H59" i="1"/>
  <c r="AA59" i="1"/>
  <c r="H60" i="1"/>
  <c r="AA60" i="1"/>
  <c r="H61" i="1"/>
  <c r="AA61" i="1"/>
  <c r="H62" i="1"/>
  <c r="AA62" i="1"/>
  <c r="H63" i="1"/>
  <c r="AA63" i="1"/>
  <c r="H64" i="1"/>
  <c r="AA64" i="1"/>
  <c r="H65" i="1"/>
  <c r="AA65" i="1"/>
  <c r="H66" i="1"/>
  <c r="AA66" i="1"/>
  <c r="H67" i="1"/>
  <c r="AA67" i="1"/>
  <c r="H68" i="1"/>
  <c r="AA68" i="1"/>
  <c r="H69" i="1"/>
  <c r="AA69" i="1"/>
  <c r="H70" i="1"/>
  <c r="AA70" i="1"/>
  <c r="H71" i="1"/>
  <c r="AA71" i="1"/>
  <c r="H72" i="1"/>
  <c r="AA72" i="1"/>
  <c r="H73" i="1"/>
  <c r="AA73" i="1"/>
  <c r="H74" i="1"/>
  <c r="AA74" i="1"/>
  <c r="H75" i="1"/>
  <c r="AA75" i="1"/>
  <c r="H76" i="1"/>
  <c r="AA76" i="1"/>
  <c r="H77" i="1"/>
  <c r="AA77" i="1"/>
  <c r="H78" i="1"/>
  <c r="AA78" i="1"/>
  <c r="H79" i="1"/>
  <c r="AA79" i="1"/>
  <c r="H80" i="1"/>
  <c r="AA80" i="1"/>
  <c r="H81" i="1"/>
  <c r="AA81" i="1"/>
  <c r="H82" i="1"/>
  <c r="AA82" i="1"/>
  <c r="H83" i="1"/>
  <c r="AA83" i="1"/>
  <c r="H84" i="1"/>
  <c r="AA84" i="1"/>
  <c r="H85" i="1"/>
  <c r="AA85" i="1"/>
  <c r="H86" i="1"/>
  <c r="AA86" i="1"/>
  <c r="H87" i="1"/>
  <c r="AA87" i="1"/>
  <c r="H88" i="1"/>
  <c r="AA88" i="1"/>
  <c r="H89" i="1"/>
  <c r="AA89" i="1"/>
  <c r="H90" i="1"/>
  <c r="AA90" i="1"/>
  <c r="H91" i="1"/>
  <c r="AA91" i="1"/>
  <c r="H92" i="1"/>
  <c r="AA92" i="1"/>
  <c r="H93" i="1"/>
  <c r="AA93" i="1"/>
  <c r="H94" i="1"/>
  <c r="AA94" i="1"/>
  <c r="H95" i="1"/>
  <c r="AA95" i="1"/>
  <c r="H96" i="1"/>
  <c r="AA96" i="1"/>
  <c r="H97" i="1"/>
  <c r="AA97" i="1"/>
  <c r="H98" i="1"/>
  <c r="AA98" i="1"/>
  <c r="H99" i="1"/>
  <c r="AA99" i="1"/>
  <c r="H100" i="1"/>
  <c r="AA100" i="1"/>
  <c r="H101" i="1"/>
  <c r="AA101" i="1"/>
  <c r="H102" i="1"/>
  <c r="AA102" i="1"/>
  <c r="H103" i="1"/>
  <c r="AA103" i="1"/>
  <c r="H104" i="1"/>
  <c r="AA104" i="1"/>
  <c r="H105" i="1"/>
  <c r="AA105" i="1"/>
  <c r="H106" i="1"/>
  <c r="AA106" i="1"/>
  <c r="H107" i="1"/>
  <c r="AA107" i="1"/>
  <c r="H108" i="1"/>
  <c r="AA108" i="1"/>
  <c r="H109" i="1"/>
  <c r="AA109" i="1"/>
  <c r="H110" i="1"/>
  <c r="AA110" i="1"/>
  <c r="H111" i="1"/>
  <c r="AA111" i="1"/>
  <c r="H112" i="1"/>
  <c r="AA112" i="1"/>
  <c r="H113" i="1"/>
  <c r="AA113" i="1"/>
  <c r="H114" i="1"/>
  <c r="AA114" i="1"/>
  <c r="H115" i="1"/>
  <c r="AA115" i="1"/>
  <c r="H116" i="1"/>
  <c r="AA116" i="1"/>
  <c r="H117" i="1"/>
  <c r="AA117" i="1"/>
  <c r="H118" i="1"/>
  <c r="AA118" i="1"/>
  <c r="H119" i="1"/>
  <c r="AA119" i="1"/>
  <c r="H120" i="1"/>
  <c r="AA120" i="1"/>
  <c r="H121" i="1"/>
  <c r="AA121" i="1"/>
  <c r="H122" i="1"/>
  <c r="AA122" i="1"/>
  <c r="H123" i="1"/>
  <c r="AA123" i="1"/>
  <c r="H124" i="1"/>
  <c r="AA124" i="1"/>
  <c r="H125" i="1"/>
  <c r="AA125" i="1"/>
  <c r="H126" i="1"/>
  <c r="AA126" i="1"/>
  <c r="H127" i="1"/>
  <c r="AA127" i="1"/>
  <c r="H128" i="1"/>
  <c r="AA128" i="1"/>
  <c r="H129" i="1"/>
  <c r="AA129" i="1"/>
  <c r="H130" i="1"/>
  <c r="AA130" i="1"/>
  <c r="H131" i="1"/>
  <c r="AA131" i="1"/>
  <c r="H132" i="1"/>
  <c r="AA132" i="1"/>
  <c r="H133" i="1"/>
  <c r="AA133" i="1"/>
  <c r="H134" i="1"/>
  <c r="AA134" i="1"/>
  <c r="H135" i="1"/>
  <c r="AA135" i="1"/>
  <c r="H136" i="1"/>
  <c r="AA136" i="1"/>
  <c r="H137" i="1"/>
  <c r="AA137" i="1"/>
  <c r="H138" i="1"/>
  <c r="AA138" i="1"/>
  <c r="H139" i="1"/>
  <c r="AA139" i="1"/>
  <c r="H140" i="1"/>
  <c r="AA140" i="1"/>
  <c r="H141" i="1"/>
  <c r="AA141" i="1"/>
  <c r="H142" i="1"/>
  <c r="AA142" i="1"/>
  <c r="H143" i="1"/>
  <c r="AA143" i="1"/>
  <c r="H144" i="1"/>
  <c r="AA144" i="1"/>
  <c r="H145" i="1"/>
  <c r="AA145" i="1"/>
  <c r="H146" i="1"/>
  <c r="AA146" i="1"/>
  <c r="H147" i="1"/>
  <c r="AA147" i="1"/>
  <c r="H148" i="1"/>
  <c r="AA148" i="1"/>
  <c r="H149" i="1"/>
  <c r="AA149" i="1"/>
  <c r="H150" i="1"/>
  <c r="AA150" i="1"/>
  <c r="H151" i="1"/>
  <c r="AA151" i="1"/>
  <c r="H152" i="1"/>
  <c r="AA152" i="1"/>
  <c r="H153" i="1"/>
  <c r="AA153" i="1"/>
  <c r="H154" i="1"/>
  <c r="AA154" i="1"/>
  <c r="H155" i="1"/>
  <c r="AA155" i="1"/>
  <c r="H156" i="1"/>
  <c r="AA156" i="1"/>
  <c r="H157" i="1"/>
  <c r="AA157" i="1"/>
  <c r="H158" i="1"/>
  <c r="AA158" i="1"/>
  <c r="H159" i="1"/>
  <c r="AA159" i="1"/>
  <c r="H160" i="1"/>
  <c r="AA160" i="1"/>
  <c r="H161" i="1"/>
  <c r="AA161" i="1"/>
  <c r="H162" i="1"/>
  <c r="AA162" i="1"/>
  <c r="H163" i="1"/>
  <c r="AA163" i="1"/>
  <c r="H164" i="1"/>
  <c r="AA164" i="1"/>
  <c r="H165" i="1"/>
  <c r="AA165" i="1"/>
  <c r="H166" i="1"/>
  <c r="AA166" i="1"/>
  <c r="H167" i="1"/>
  <c r="AA167" i="1"/>
  <c r="H168" i="1"/>
  <c r="AA168" i="1"/>
  <c r="H169" i="1"/>
  <c r="AA169" i="1"/>
  <c r="H170" i="1"/>
  <c r="AA170" i="1"/>
  <c r="H171" i="1"/>
  <c r="AA171" i="1"/>
  <c r="H172" i="1"/>
  <c r="AA172" i="1"/>
  <c r="H173" i="1"/>
  <c r="AA173" i="1"/>
  <c r="H174" i="1"/>
  <c r="AA174" i="1"/>
  <c r="H175" i="1"/>
  <c r="AA175" i="1"/>
  <c r="H176" i="1"/>
  <c r="AA176" i="1"/>
  <c r="H177" i="1"/>
  <c r="AA177" i="1"/>
  <c r="H178" i="1"/>
  <c r="AA178" i="1"/>
  <c r="H179" i="1"/>
  <c r="AA179" i="1"/>
  <c r="H180" i="1"/>
  <c r="AA180" i="1"/>
  <c r="H181" i="1"/>
  <c r="AA181" i="1"/>
  <c r="H182" i="1"/>
  <c r="AA182" i="1"/>
  <c r="H183" i="1"/>
  <c r="AA183" i="1"/>
  <c r="H184" i="1"/>
  <c r="AA184" i="1"/>
  <c r="H185" i="1"/>
  <c r="AA185" i="1"/>
  <c r="H186" i="1"/>
  <c r="AA186" i="1"/>
  <c r="H187" i="1"/>
  <c r="AA187" i="1"/>
  <c r="H188" i="1"/>
  <c r="AA188" i="1"/>
  <c r="H189" i="1"/>
  <c r="AA189" i="1"/>
  <c r="H190" i="1"/>
  <c r="AA190" i="1"/>
  <c r="H191" i="1"/>
  <c r="AA191" i="1"/>
  <c r="H192" i="1"/>
  <c r="AA192" i="1"/>
  <c r="H193" i="1"/>
  <c r="AA193" i="1"/>
  <c r="H194" i="1"/>
  <c r="AA194" i="1"/>
  <c r="H195" i="1"/>
  <c r="AA195" i="1"/>
  <c r="H196" i="1"/>
  <c r="AA196" i="1"/>
  <c r="H197" i="1"/>
  <c r="AA197" i="1"/>
  <c r="H198" i="1"/>
  <c r="AA198" i="1"/>
  <c r="H199" i="1"/>
  <c r="AA199" i="1"/>
  <c r="H200" i="1"/>
  <c r="AA200" i="1"/>
  <c r="H201" i="1"/>
  <c r="AA201" i="1"/>
  <c r="H202" i="1"/>
  <c r="AA202" i="1"/>
  <c r="H203" i="1"/>
  <c r="AA203" i="1"/>
  <c r="H204" i="1"/>
  <c r="AA204" i="1"/>
  <c r="H205" i="1"/>
  <c r="AA205" i="1"/>
  <c r="H206" i="1"/>
  <c r="AA206" i="1"/>
  <c r="H207" i="1"/>
  <c r="AA207" i="1"/>
  <c r="H208" i="1"/>
  <c r="AA208" i="1"/>
  <c r="H209" i="1"/>
  <c r="AA209" i="1"/>
  <c r="H210" i="1"/>
  <c r="AA210" i="1"/>
  <c r="H211" i="1"/>
  <c r="AA211" i="1"/>
  <c r="H212" i="1"/>
  <c r="AA212" i="1"/>
  <c r="H213" i="1"/>
  <c r="AA213" i="1"/>
  <c r="H214" i="1"/>
  <c r="AA214" i="1"/>
  <c r="H215" i="1"/>
  <c r="AA215" i="1"/>
  <c r="H216" i="1"/>
  <c r="AA216" i="1"/>
  <c r="H217" i="1"/>
  <c r="AA217" i="1"/>
  <c r="H218" i="1"/>
  <c r="AA218" i="1"/>
  <c r="H219" i="1"/>
  <c r="AA219" i="1"/>
  <c r="H220" i="1"/>
  <c r="AA220" i="1"/>
  <c r="H221" i="1"/>
  <c r="AA221" i="1"/>
  <c r="H222" i="1"/>
  <c r="AA222" i="1"/>
  <c r="H223" i="1"/>
  <c r="AA223" i="1"/>
  <c r="H224" i="1"/>
  <c r="AA224" i="1"/>
  <c r="H225" i="1"/>
  <c r="AA225" i="1"/>
  <c r="H226" i="1"/>
  <c r="AA226" i="1"/>
  <c r="H227" i="1"/>
  <c r="AA227" i="1"/>
  <c r="H228" i="1"/>
  <c r="AA228" i="1"/>
  <c r="H229" i="1"/>
  <c r="AA229" i="1"/>
  <c r="H230" i="1"/>
  <c r="AA230" i="1"/>
  <c r="H231" i="1"/>
  <c r="AA231" i="1"/>
  <c r="H232" i="1"/>
  <c r="AA232" i="1"/>
  <c r="H233" i="1"/>
  <c r="AA233" i="1"/>
  <c r="H234" i="1"/>
  <c r="AA234" i="1"/>
  <c r="H235" i="1"/>
  <c r="AA235" i="1"/>
  <c r="H236" i="1"/>
  <c r="AA236" i="1"/>
  <c r="H237" i="1"/>
  <c r="AA237" i="1"/>
  <c r="H238" i="1"/>
  <c r="AA238" i="1"/>
  <c r="H239" i="1"/>
  <c r="AA239" i="1"/>
  <c r="H240" i="1"/>
  <c r="AA240" i="1"/>
  <c r="H241" i="1"/>
  <c r="AA241" i="1"/>
  <c r="H242" i="1"/>
  <c r="AA242" i="1"/>
  <c r="H243" i="1"/>
  <c r="AA243" i="1"/>
  <c r="H244" i="1"/>
  <c r="AA244" i="1"/>
  <c r="H245" i="1"/>
  <c r="AA245" i="1"/>
  <c r="H246" i="1"/>
  <c r="AA246" i="1"/>
  <c r="H247" i="1"/>
  <c r="AA247" i="1"/>
  <c r="H248" i="1"/>
  <c r="AA248" i="1"/>
  <c r="H249" i="1"/>
  <c r="AA249" i="1"/>
  <c r="H250" i="1"/>
  <c r="AA250" i="1"/>
  <c r="H251" i="1"/>
  <c r="AA251" i="1"/>
  <c r="H252" i="1"/>
  <c r="AA252" i="1"/>
  <c r="H253" i="1"/>
  <c r="AA253" i="1"/>
  <c r="H254" i="1"/>
  <c r="AA254" i="1"/>
  <c r="H255" i="1"/>
  <c r="AA255" i="1"/>
  <c r="H256" i="1"/>
  <c r="AA256" i="1"/>
  <c r="H257" i="1"/>
  <c r="AA257" i="1"/>
  <c r="H258" i="1"/>
  <c r="AA258" i="1"/>
  <c r="H259" i="1"/>
  <c r="AA259" i="1"/>
  <c r="H260" i="1"/>
  <c r="AA260" i="1"/>
  <c r="H261" i="1"/>
  <c r="AA261" i="1"/>
  <c r="H262" i="1"/>
  <c r="AA262" i="1"/>
  <c r="H263" i="1"/>
  <c r="AA263" i="1"/>
  <c r="H264" i="1"/>
  <c r="AA264" i="1"/>
  <c r="H265" i="1"/>
  <c r="AA265" i="1"/>
  <c r="H266" i="1"/>
  <c r="AA266" i="1"/>
  <c r="H267" i="1"/>
  <c r="AA267" i="1"/>
  <c r="H268" i="1"/>
  <c r="AA268" i="1"/>
  <c r="H269" i="1"/>
  <c r="AA269" i="1"/>
  <c r="H270" i="1"/>
  <c r="AA270" i="1"/>
  <c r="H271" i="1"/>
  <c r="AA271" i="1"/>
  <c r="H272" i="1"/>
  <c r="AA272" i="1"/>
  <c r="H273" i="1"/>
  <c r="AA273" i="1"/>
  <c r="H274" i="1"/>
  <c r="AA274" i="1"/>
  <c r="H275" i="1"/>
  <c r="AA275" i="1"/>
  <c r="H276" i="1"/>
  <c r="AA276" i="1"/>
  <c r="H277" i="1"/>
  <c r="AA277" i="1"/>
  <c r="H278" i="1"/>
  <c r="AA278" i="1"/>
  <c r="H279" i="1"/>
  <c r="AA279" i="1"/>
  <c r="H280" i="1"/>
  <c r="AA280" i="1"/>
  <c r="H281" i="1"/>
  <c r="AA281" i="1"/>
  <c r="H282" i="1"/>
  <c r="AA282" i="1"/>
  <c r="H283" i="1"/>
  <c r="AA283" i="1"/>
  <c r="H284" i="1"/>
  <c r="AA284" i="1"/>
  <c r="H285" i="1"/>
  <c r="AA285" i="1"/>
  <c r="H286" i="1"/>
  <c r="AA286" i="1"/>
  <c r="H287" i="1"/>
  <c r="AA287" i="1"/>
  <c r="H288" i="1"/>
  <c r="AA288" i="1"/>
  <c r="H289" i="1"/>
  <c r="AA289" i="1"/>
  <c r="H290" i="1"/>
  <c r="AA290" i="1"/>
  <c r="H291" i="1"/>
  <c r="AA291" i="1"/>
  <c r="H292" i="1"/>
  <c r="AA292" i="1"/>
  <c r="H293" i="1"/>
  <c r="AA293" i="1"/>
  <c r="H294" i="1"/>
  <c r="AA294" i="1"/>
  <c r="H295" i="1"/>
  <c r="AA295" i="1"/>
  <c r="H296" i="1"/>
  <c r="AA296" i="1"/>
  <c r="H297" i="1"/>
  <c r="AA297" i="1"/>
  <c r="H298" i="1"/>
  <c r="AA298" i="1"/>
  <c r="H299" i="1"/>
  <c r="AA299" i="1"/>
  <c r="H300" i="1"/>
  <c r="AA300" i="1"/>
  <c r="H301" i="1"/>
  <c r="AA301" i="1"/>
  <c r="H302" i="1"/>
  <c r="AA302" i="1"/>
  <c r="H303" i="1"/>
  <c r="AA303" i="1"/>
  <c r="H304" i="1"/>
  <c r="AA304" i="1"/>
  <c r="H305" i="1"/>
  <c r="AA305" i="1"/>
  <c r="H306" i="1"/>
  <c r="AA306" i="1"/>
  <c r="H307" i="1"/>
  <c r="AA307" i="1"/>
  <c r="H308" i="1"/>
  <c r="AA308" i="1"/>
  <c r="H309" i="1"/>
  <c r="AA309" i="1"/>
  <c r="H310" i="1"/>
  <c r="AA310" i="1"/>
  <c r="H311" i="1"/>
  <c r="AA311" i="1"/>
  <c r="H312" i="1"/>
  <c r="AA312" i="1"/>
  <c r="H313" i="1"/>
  <c r="AA313" i="1"/>
  <c r="H314" i="1"/>
  <c r="AA314" i="1"/>
  <c r="H315" i="1"/>
  <c r="AA315" i="1"/>
  <c r="H316" i="1"/>
  <c r="AA316" i="1"/>
  <c r="H317" i="1"/>
  <c r="AA317" i="1"/>
  <c r="H318" i="1"/>
  <c r="AA318" i="1"/>
  <c r="H319" i="1"/>
  <c r="AA319" i="1"/>
  <c r="H320" i="1"/>
  <c r="AA320" i="1"/>
  <c r="H321" i="1"/>
  <c r="AA321" i="1"/>
  <c r="H322" i="1"/>
  <c r="AA322" i="1"/>
  <c r="H323" i="1"/>
  <c r="AA323" i="1"/>
  <c r="H324" i="1"/>
  <c r="AA324" i="1"/>
  <c r="H325" i="1"/>
  <c r="AA325" i="1"/>
  <c r="H326" i="1"/>
  <c r="AA326" i="1"/>
  <c r="H327" i="1"/>
  <c r="AA327" i="1"/>
  <c r="H328" i="1"/>
  <c r="AA328" i="1"/>
  <c r="H329" i="1"/>
  <c r="AA329" i="1"/>
  <c r="H330" i="1"/>
  <c r="AA330" i="1"/>
  <c r="H331" i="1"/>
  <c r="AA331" i="1"/>
  <c r="H332" i="1"/>
  <c r="AA332" i="1"/>
  <c r="H333" i="1"/>
  <c r="AA333" i="1"/>
  <c r="H334" i="1"/>
  <c r="AA334" i="1"/>
  <c r="H335" i="1"/>
  <c r="AA335" i="1"/>
  <c r="H336" i="1"/>
  <c r="AA336" i="1"/>
  <c r="H337" i="1"/>
  <c r="AA337" i="1"/>
  <c r="H338" i="1"/>
  <c r="AA338" i="1"/>
  <c r="H339" i="1"/>
  <c r="AA339" i="1"/>
  <c r="H340" i="1"/>
  <c r="AA340" i="1"/>
  <c r="H341" i="1"/>
  <c r="AA341" i="1"/>
  <c r="H342" i="1"/>
  <c r="AA342" i="1"/>
  <c r="H343" i="1"/>
  <c r="AA343" i="1"/>
  <c r="H344" i="1"/>
  <c r="AA344" i="1"/>
  <c r="H345" i="1"/>
  <c r="AA345" i="1"/>
  <c r="H346" i="1"/>
  <c r="AA346" i="1"/>
  <c r="H347" i="1"/>
  <c r="AA347" i="1"/>
  <c r="H348" i="1"/>
  <c r="AA348" i="1"/>
  <c r="H349" i="1"/>
  <c r="AA349" i="1"/>
  <c r="H350" i="1"/>
  <c r="AA350" i="1"/>
  <c r="H351" i="1"/>
  <c r="AA351" i="1"/>
  <c r="H352" i="1"/>
  <c r="AA352" i="1"/>
  <c r="H353" i="1"/>
  <c r="AA353" i="1"/>
  <c r="H354" i="1"/>
  <c r="AA354" i="1"/>
  <c r="H355" i="1"/>
  <c r="AA355" i="1"/>
  <c r="H356" i="1"/>
  <c r="AA356" i="1"/>
  <c r="H357" i="1"/>
  <c r="AA357" i="1"/>
  <c r="H358" i="1"/>
  <c r="AA358" i="1"/>
  <c r="H359" i="1"/>
  <c r="AA359" i="1"/>
  <c r="H360" i="1"/>
  <c r="AA360" i="1"/>
  <c r="H361" i="1"/>
  <c r="AA361" i="1"/>
  <c r="H362" i="1"/>
  <c r="AA362" i="1"/>
  <c r="H363" i="1"/>
  <c r="AA363" i="1"/>
  <c r="H364" i="1"/>
  <c r="AA364" i="1"/>
  <c r="H365" i="1"/>
  <c r="AA365" i="1"/>
  <c r="H366" i="1"/>
  <c r="AA366" i="1"/>
  <c r="H367" i="1"/>
  <c r="AA367" i="1"/>
  <c r="H368" i="1"/>
  <c r="AA368" i="1"/>
  <c r="H369" i="1"/>
  <c r="AA369" i="1"/>
  <c r="H370" i="1"/>
  <c r="AA370" i="1"/>
  <c r="H371" i="1"/>
  <c r="AA371" i="1"/>
  <c r="H372" i="1"/>
  <c r="AA372" i="1"/>
  <c r="H373" i="1"/>
  <c r="AA373" i="1"/>
  <c r="H374" i="1"/>
  <c r="AA374" i="1"/>
  <c r="H375" i="1"/>
  <c r="AA375" i="1"/>
  <c r="H376" i="1"/>
  <c r="AA376" i="1"/>
  <c r="H377" i="1"/>
  <c r="AA377" i="1"/>
  <c r="H378" i="1"/>
  <c r="AA378" i="1"/>
  <c r="H379" i="1"/>
  <c r="AA379" i="1"/>
  <c r="H380" i="1"/>
  <c r="AA380" i="1"/>
  <c r="H381" i="1"/>
  <c r="AA381" i="1"/>
  <c r="H382" i="1"/>
  <c r="AA382" i="1"/>
  <c r="H383" i="1"/>
  <c r="AA383" i="1"/>
  <c r="H384" i="1"/>
  <c r="AA384" i="1"/>
  <c r="H385" i="1"/>
  <c r="AA385" i="1"/>
  <c r="H386" i="1"/>
  <c r="AA386" i="1"/>
  <c r="H387" i="1"/>
  <c r="AA387" i="1"/>
  <c r="H388" i="1"/>
  <c r="AA388" i="1"/>
  <c r="H389" i="1"/>
  <c r="AA389" i="1"/>
  <c r="H390" i="1"/>
  <c r="AA390" i="1"/>
  <c r="H391" i="1"/>
  <c r="AA391" i="1"/>
  <c r="H392" i="1"/>
  <c r="AA392" i="1"/>
  <c r="H393" i="1"/>
  <c r="AA393" i="1"/>
  <c r="H394" i="1"/>
  <c r="AA394" i="1"/>
  <c r="H395" i="1"/>
  <c r="AA395" i="1"/>
  <c r="H396" i="1"/>
  <c r="AA396" i="1"/>
  <c r="H397" i="1"/>
  <c r="AA397" i="1"/>
  <c r="H398" i="1"/>
  <c r="AA398" i="1"/>
  <c r="H399" i="1"/>
  <c r="AA399" i="1"/>
  <c r="H400" i="1"/>
  <c r="AA400" i="1"/>
  <c r="H401" i="1"/>
  <c r="AA401" i="1"/>
  <c r="H402" i="1"/>
  <c r="AA402" i="1"/>
  <c r="H403" i="1"/>
  <c r="AA403" i="1"/>
  <c r="H404" i="1"/>
  <c r="AA404" i="1"/>
  <c r="H405" i="1"/>
  <c r="AA405" i="1"/>
  <c r="H406" i="1"/>
  <c r="AA406" i="1"/>
  <c r="H407" i="1"/>
  <c r="AA407" i="1"/>
  <c r="H408" i="1"/>
  <c r="AA408" i="1"/>
  <c r="H409" i="1"/>
  <c r="AA409" i="1"/>
  <c r="H410" i="1"/>
  <c r="AA410" i="1"/>
  <c r="H411" i="1"/>
  <c r="AA411" i="1"/>
  <c r="H412" i="1"/>
  <c r="AA412" i="1"/>
  <c r="H413" i="1"/>
  <c r="AA413" i="1"/>
  <c r="H414" i="1"/>
  <c r="AA414" i="1"/>
  <c r="H415" i="1"/>
  <c r="AA415" i="1"/>
  <c r="H416" i="1"/>
  <c r="AA416" i="1"/>
  <c r="H417" i="1"/>
  <c r="AA417" i="1"/>
  <c r="H418" i="1"/>
  <c r="AA418" i="1"/>
  <c r="H419" i="1"/>
  <c r="AA419" i="1"/>
  <c r="H420" i="1"/>
  <c r="AA420" i="1"/>
  <c r="H421" i="1"/>
  <c r="AA421" i="1"/>
  <c r="H422" i="1"/>
  <c r="AA422" i="1"/>
  <c r="H423" i="1"/>
  <c r="AA423" i="1"/>
  <c r="H424" i="1"/>
  <c r="AA424" i="1"/>
  <c r="H425" i="1"/>
  <c r="AA425" i="1"/>
  <c r="H426" i="1"/>
  <c r="AA426" i="1"/>
  <c r="H427" i="1"/>
  <c r="AA427" i="1"/>
  <c r="H428" i="1"/>
  <c r="AA428" i="1"/>
  <c r="H429" i="1"/>
  <c r="AA429" i="1"/>
  <c r="H430" i="1"/>
  <c r="AA430" i="1"/>
  <c r="H431" i="1"/>
  <c r="AA431" i="1"/>
  <c r="H432" i="1"/>
  <c r="AA432" i="1"/>
  <c r="H433" i="1"/>
  <c r="AA433" i="1"/>
  <c r="H434" i="1"/>
  <c r="AA434" i="1"/>
  <c r="H435" i="1"/>
  <c r="AA435" i="1"/>
  <c r="H436" i="1"/>
  <c r="AA436" i="1"/>
  <c r="H437" i="1"/>
  <c r="AA437" i="1"/>
  <c r="H438" i="1"/>
  <c r="AA438" i="1"/>
  <c r="H439" i="1"/>
  <c r="AA439" i="1"/>
  <c r="H440" i="1"/>
  <c r="AA440" i="1"/>
  <c r="H441" i="1"/>
  <c r="AA441" i="1"/>
  <c r="H442" i="1"/>
  <c r="AA442" i="1"/>
  <c r="H443" i="1"/>
  <c r="AA443" i="1"/>
  <c r="H444" i="1"/>
  <c r="AA444" i="1"/>
  <c r="H445" i="1"/>
  <c r="AA445" i="1"/>
  <c r="H446" i="1"/>
  <c r="AA446" i="1"/>
  <c r="H447" i="1"/>
  <c r="AA447" i="1"/>
  <c r="H448" i="1"/>
  <c r="AA448" i="1"/>
  <c r="H449" i="1"/>
  <c r="AA449" i="1"/>
  <c r="H450" i="1"/>
  <c r="AA450" i="1"/>
  <c r="H451" i="1"/>
  <c r="AA451" i="1"/>
  <c r="H452" i="1"/>
  <c r="AA452" i="1"/>
  <c r="H453" i="1"/>
  <c r="AA453" i="1"/>
  <c r="H454" i="1"/>
  <c r="AA454" i="1"/>
  <c r="H455" i="1"/>
  <c r="AA455" i="1"/>
  <c r="H456" i="1"/>
  <c r="AA456" i="1"/>
  <c r="H457" i="1"/>
  <c r="AA457" i="1"/>
  <c r="H458" i="1"/>
  <c r="AA458" i="1"/>
  <c r="H459" i="1"/>
  <c r="AA459" i="1"/>
  <c r="H460" i="1"/>
  <c r="AA460" i="1"/>
  <c r="H461" i="1"/>
  <c r="AA461" i="1"/>
  <c r="H462" i="1"/>
  <c r="AA462" i="1"/>
  <c r="H463" i="1"/>
  <c r="AA463" i="1"/>
  <c r="H464" i="1"/>
  <c r="AA464" i="1"/>
  <c r="H465" i="1"/>
  <c r="AA465" i="1"/>
  <c r="H466" i="1"/>
  <c r="AA466" i="1"/>
  <c r="H467" i="1"/>
  <c r="AA467" i="1"/>
  <c r="H468" i="1"/>
  <c r="AA468" i="1"/>
  <c r="H469" i="1"/>
  <c r="AA469" i="1"/>
  <c r="H470" i="1"/>
  <c r="AA470" i="1"/>
  <c r="H471" i="1"/>
  <c r="AA471" i="1"/>
  <c r="H472" i="1"/>
  <c r="AA472" i="1"/>
  <c r="H473" i="1"/>
  <c r="AA473" i="1"/>
  <c r="H474" i="1"/>
  <c r="AA474" i="1"/>
  <c r="H475" i="1"/>
  <c r="AA475" i="1"/>
  <c r="H476" i="1"/>
  <c r="AA476" i="1"/>
  <c r="H477" i="1"/>
  <c r="AA477" i="1"/>
  <c r="H478" i="1"/>
  <c r="AA478" i="1"/>
  <c r="H479" i="1"/>
  <c r="AA479" i="1"/>
  <c r="H480" i="1"/>
  <c r="AA480" i="1"/>
  <c r="H481" i="1"/>
  <c r="AA481" i="1"/>
  <c r="H482" i="1"/>
  <c r="AA482" i="1"/>
  <c r="H483" i="1"/>
  <c r="AA483" i="1"/>
  <c r="H484" i="1"/>
  <c r="AA484" i="1"/>
  <c r="H485" i="1"/>
  <c r="AA485" i="1"/>
  <c r="H486" i="1"/>
  <c r="AA486" i="1"/>
  <c r="H487" i="1"/>
  <c r="AA487" i="1"/>
  <c r="H488" i="1"/>
  <c r="AA488" i="1"/>
  <c r="H489" i="1"/>
  <c r="AA489" i="1"/>
  <c r="H490" i="1"/>
  <c r="AA490" i="1"/>
  <c r="H491" i="1"/>
  <c r="AA491" i="1"/>
  <c r="H492" i="1"/>
  <c r="AA492" i="1"/>
  <c r="H493" i="1"/>
  <c r="AA493" i="1"/>
  <c r="H494" i="1"/>
  <c r="AA494" i="1"/>
  <c r="H495" i="1"/>
  <c r="AA495" i="1"/>
  <c r="H496" i="1"/>
  <c r="AA496" i="1"/>
  <c r="H497" i="1"/>
  <c r="AA497" i="1"/>
  <c r="H498" i="1"/>
  <c r="AA498" i="1"/>
  <c r="H499" i="1"/>
  <c r="AA499" i="1"/>
  <c r="H500" i="1"/>
  <c r="AA500" i="1"/>
  <c r="H501" i="1"/>
  <c r="AA501" i="1"/>
  <c r="H502" i="1"/>
  <c r="AA502" i="1"/>
  <c r="H503" i="1"/>
  <c r="AA503" i="1"/>
  <c r="H504" i="1"/>
  <c r="AA504" i="1"/>
  <c r="H505" i="1"/>
  <c r="AA505" i="1"/>
  <c r="H506" i="1"/>
  <c r="AA506" i="1"/>
  <c r="H507" i="1"/>
  <c r="AA507" i="1"/>
  <c r="H508" i="1"/>
  <c r="AA508" i="1"/>
  <c r="H509" i="1"/>
  <c r="AA509" i="1"/>
  <c r="H510" i="1"/>
  <c r="AA510" i="1"/>
  <c r="H511" i="1"/>
  <c r="AA511" i="1"/>
  <c r="H512" i="1"/>
  <c r="AA512" i="1"/>
  <c r="H513" i="1"/>
  <c r="AA513" i="1"/>
  <c r="H514" i="1"/>
  <c r="AA514" i="1"/>
  <c r="H515" i="1"/>
  <c r="AA515" i="1"/>
  <c r="H516" i="1"/>
  <c r="AA516" i="1"/>
  <c r="H517" i="1"/>
  <c r="AA517" i="1"/>
  <c r="H518" i="1"/>
  <c r="AA518" i="1"/>
  <c r="H519" i="1"/>
  <c r="AA519" i="1"/>
  <c r="H520" i="1"/>
  <c r="AA520" i="1"/>
  <c r="H521" i="1"/>
  <c r="AA521" i="1"/>
  <c r="H522" i="1"/>
  <c r="AA522" i="1"/>
  <c r="H523" i="1"/>
  <c r="AA523" i="1"/>
  <c r="H524" i="1"/>
  <c r="AA524" i="1"/>
  <c r="H525" i="1"/>
  <c r="AA525" i="1"/>
  <c r="H526" i="1"/>
  <c r="AA526" i="1"/>
  <c r="H527" i="1"/>
  <c r="AA527" i="1"/>
  <c r="H528" i="1"/>
  <c r="AA528" i="1"/>
  <c r="H529" i="1"/>
  <c r="AA529" i="1"/>
  <c r="H530" i="1"/>
  <c r="AA530" i="1"/>
  <c r="H531" i="1"/>
  <c r="AA531" i="1"/>
  <c r="H532" i="1"/>
  <c r="AA532" i="1"/>
  <c r="H533" i="1"/>
  <c r="AA533" i="1"/>
  <c r="H534" i="1"/>
  <c r="AA534" i="1"/>
  <c r="H535" i="1"/>
  <c r="AA535" i="1"/>
  <c r="H536" i="1"/>
  <c r="AA536" i="1"/>
  <c r="H537" i="1"/>
  <c r="AA537" i="1"/>
  <c r="H538" i="1"/>
  <c r="AA538" i="1"/>
  <c r="H539" i="1"/>
  <c r="AA539" i="1"/>
  <c r="H540" i="1"/>
  <c r="AA540" i="1"/>
  <c r="H541" i="1"/>
  <c r="AA541" i="1"/>
  <c r="H542" i="1"/>
  <c r="AA542" i="1"/>
  <c r="H543" i="1"/>
  <c r="AA543" i="1"/>
  <c r="H544" i="1"/>
  <c r="AA544" i="1"/>
  <c r="H545" i="1"/>
  <c r="AA545" i="1"/>
  <c r="H546" i="1"/>
  <c r="AA546" i="1"/>
  <c r="H547" i="1"/>
  <c r="AA547" i="1"/>
  <c r="H548" i="1"/>
  <c r="AA548" i="1"/>
  <c r="H549" i="1"/>
  <c r="AA549" i="1"/>
  <c r="H550" i="1"/>
  <c r="AA550" i="1"/>
  <c r="H551" i="1"/>
  <c r="AA551" i="1"/>
  <c r="H552" i="1"/>
  <c r="AA552" i="1"/>
  <c r="H553" i="1"/>
  <c r="AA553" i="1"/>
  <c r="H554" i="1"/>
  <c r="AA554" i="1"/>
  <c r="H555" i="1"/>
  <c r="AA555" i="1"/>
  <c r="H556" i="1"/>
  <c r="AA556" i="1"/>
  <c r="H557" i="1"/>
  <c r="AA557" i="1"/>
  <c r="H558" i="1"/>
  <c r="AA558" i="1"/>
  <c r="H559" i="1"/>
  <c r="AA559" i="1"/>
  <c r="H560" i="1"/>
  <c r="AA560" i="1"/>
  <c r="H561" i="1"/>
  <c r="AA561" i="1"/>
  <c r="H562" i="1"/>
  <c r="AA562" i="1"/>
  <c r="H563" i="1"/>
  <c r="AA563" i="1"/>
  <c r="H564" i="1"/>
  <c r="AA564" i="1"/>
  <c r="H565" i="1"/>
  <c r="AA565" i="1"/>
  <c r="H566" i="1"/>
  <c r="AA566" i="1"/>
  <c r="H567" i="1"/>
  <c r="AA567" i="1"/>
  <c r="H568" i="1"/>
  <c r="AA568" i="1"/>
  <c r="H569" i="1"/>
  <c r="AA569" i="1"/>
  <c r="H570" i="1"/>
  <c r="AA570" i="1"/>
  <c r="H571" i="1"/>
  <c r="AA571" i="1"/>
  <c r="H572" i="1"/>
  <c r="AA572" i="1"/>
  <c r="H573" i="1"/>
  <c r="AA573" i="1"/>
  <c r="H574" i="1"/>
  <c r="AA574" i="1"/>
  <c r="H575" i="1"/>
  <c r="AA575" i="1"/>
  <c r="H576" i="1"/>
  <c r="AA576" i="1"/>
  <c r="H577" i="1"/>
  <c r="AA577" i="1"/>
  <c r="H578" i="1"/>
  <c r="AA578" i="1"/>
  <c r="H579" i="1"/>
  <c r="AA579" i="1"/>
  <c r="H580" i="1"/>
  <c r="AA580" i="1"/>
  <c r="H581" i="1"/>
  <c r="AA581" i="1"/>
  <c r="H582" i="1"/>
  <c r="AA582" i="1"/>
  <c r="H583" i="1"/>
  <c r="AA583" i="1"/>
  <c r="H584" i="1"/>
  <c r="AA584" i="1"/>
  <c r="H585" i="1"/>
  <c r="AA585" i="1"/>
  <c r="H586" i="1"/>
  <c r="AA586" i="1"/>
  <c r="H587" i="1"/>
  <c r="AA587" i="1"/>
  <c r="H588" i="1"/>
  <c r="AA588" i="1"/>
  <c r="H589" i="1"/>
  <c r="AA589" i="1"/>
  <c r="H590" i="1"/>
  <c r="AA590" i="1"/>
  <c r="H591" i="1"/>
  <c r="AA591" i="1"/>
  <c r="H592" i="1"/>
  <c r="AA592" i="1"/>
  <c r="H593" i="1"/>
  <c r="AA593" i="1"/>
  <c r="H594" i="1"/>
  <c r="AA594" i="1"/>
  <c r="H595" i="1"/>
  <c r="AA595" i="1"/>
  <c r="H596" i="1"/>
  <c r="AA596" i="1"/>
  <c r="H597" i="1"/>
  <c r="AA597" i="1"/>
  <c r="H598" i="1"/>
  <c r="AA598" i="1"/>
  <c r="H599" i="1"/>
  <c r="AA599" i="1"/>
  <c r="H600" i="1"/>
  <c r="AA600" i="1"/>
  <c r="H601" i="1"/>
  <c r="AA601" i="1"/>
  <c r="H602" i="1"/>
  <c r="AA602" i="1"/>
  <c r="H603" i="1"/>
  <c r="AA603" i="1"/>
  <c r="H604" i="1"/>
  <c r="AA604" i="1"/>
  <c r="H605" i="1"/>
  <c r="AA605" i="1"/>
  <c r="H606" i="1"/>
  <c r="AA606" i="1"/>
  <c r="H607" i="1"/>
  <c r="AA607" i="1"/>
  <c r="H608" i="1"/>
  <c r="AA608" i="1"/>
  <c r="H609" i="1"/>
  <c r="AA609" i="1"/>
  <c r="H610" i="1"/>
  <c r="AA610" i="1"/>
  <c r="H611" i="1"/>
  <c r="AA611" i="1"/>
  <c r="H612" i="1"/>
  <c r="AA612" i="1"/>
  <c r="H613" i="1"/>
  <c r="AA613" i="1"/>
  <c r="H614" i="1"/>
  <c r="AA614" i="1"/>
  <c r="H615" i="1"/>
  <c r="AA615" i="1"/>
  <c r="H616" i="1"/>
  <c r="AA616" i="1"/>
  <c r="H617" i="1"/>
  <c r="AA617" i="1"/>
  <c r="H618" i="1"/>
  <c r="AA618" i="1"/>
  <c r="H619" i="1"/>
  <c r="AA619" i="1"/>
  <c r="H620" i="1"/>
  <c r="AA620" i="1"/>
  <c r="H621" i="1"/>
  <c r="AA621" i="1"/>
  <c r="H622" i="1"/>
  <c r="AA622" i="1"/>
  <c r="H623" i="1"/>
  <c r="AA623" i="1"/>
  <c r="H624" i="1"/>
  <c r="AA624" i="1"/>
  <c r="H625" i="1"/>
  <c r="AA625" i="1"/>
  <c r="H626" i="1"/>
  <c r="AA626" i="1"/>
  <c r="H627" i="1"/>
  <c r="AA627" i="1"/>
  <c r="H628" i="1"/>
  <c r="AA628" i="1"/>
  <c r="H629" i="1"/>
  <c r="AA629" i="1"/>
  <c r="H630" i="1"/>
  <c r="AA630" i="1"/>
  <c r="H631" i="1"/>
  <c r="AA631" i="1"/>
  <c r="H632" i="1"/>
  <c r="AA632" i="1"/>
  <c r="H633" i="1"/>
  <c r="AA633" i="1"/>
  <c r="H634" i="1"/>
  <c r="AA634" i="1"/>
  <c r="H635" i="1"/>
  <c r="AA635" i="1"/>
  <c r="H636" i="1"/>
  <c r="AA636" i="1"/>
  <c r="H637" i="1"/>
  <c r="AA637" i="1"/>
  <c r="H638" i="1"/>
  <c r="AA638" i="1"/>
  <c r="H639" i="1"/>
  <c r="AA639" i="1"/>
  <c r="H640" i="1"/>
  <c r="AA640" i="1"/>
  <c r="H641" i="1"/>
  <c r="AA641" i="1"/>
  <c r="H642" i="1"/>
  <c r="AA642" i="1"/>
  <c r="H643" i="1"/>
  <c r="AA643" i="1"/>
  <c r="H644" i="1"/>
  <c r="AA644" i="1"/>
  <c r="H645" i="1"/>
  <c r="AA645" i="1"/>
  <c r="H646" i="1"/>
  <c r="AA646" i="1"/>
  <c r="H647" i="1"/>
  <c r="AA647" i="1"/>
  <c r="H648" i="1"/>
  <c r="AA648" i="1"/>
  <c r="H649" i="1"/>
  <c r="AA649" i="1"/>
  <c r="H650" i="1"/>
  <c r="AA650" i="1"/>
  <c r="H651" i="1"/>
  <c r="AA651" i="1"/>
  <c r="H652" i="1"/>
  <c r="AA652" i="1"/>
  <c r="H653" i="1"/>
  <c r="AA653" i="1"/>
  <c r="H654" i="1"/>
  <c r="AA654" i="1"/>
  <c r="H655" i="1"/>
  <c r="AA655" i="1"/>
  <c r="H656" i="1"/>
  <c r="AA656" i="1"/>
  <c r="H657" i="1"/>
  <c r="AA657" i="1"/>
  <c r="H658" i="1"/>
  <c r="AA658" i="1"/>
  <c r="H659" i="1"/>
  <c r="AA659" i="1"/>
  <c r="H660" i="1"/>
  <c r="AA660" i="1"/>
  <c r="H661" i="1"/>
  <c r="AA661" i="1"/>
  <c r="H662" i="1"/>
  <c r="AA662" i="1"/>
  <c r="H663" i="1"/>
  <c r="AA663" i="1"/>
  <c r="H664" i="1"/>
  <c r="AA664" i="1"/>
  <c r="H665" i="1"/>
  <c r="AA665" i="1"/>
  <c r="H666" i="1"/>
  <c r="AA666" i="1"/>
  <c r="H667" i="1"/>
  <c r="AA667" i="1"/>
  <c r="H668" i="1"/>
  <c r="AA668" i="1"/>
  <c r="H669" i="1"/>
  <c r="AA669" i="1"/>
  <c r="H670" i="1"/>
  <c r="AA670" i="1"/>
  <c r="H671" i="1"/>
  <c r="AA671" i="1"/>
  <c r="H672" i="1"/>
  <c r="AA672" i="1"/>
  <c r="H673" i="1"/>
  <c r="AA673" i="1"/>
  <c r="H674" i="1"/>
  <c r="AA674" i="1"/>
  <c r="H675" i="1"/>
  <c r="AA675" i="1"/>
  <c r="H676" i="1"/>
  <c r="AA676" i="1"/>
  <c r="H677" i="1"/>
  <c r="AA677" i="1"/>
  <c r="H678" i="1"/>
  <c r="AA678" i="1"/>
  <c r="H679" i="1"/>
  <c r="AA679" i="1"/>
  <c r="H680" i="1"/>
  <c r="AA680" i="1"/>
  <c r="H681" i="1"/>
  <c r="AA681" i="1"/>
  <c r="H682" i="1"/>
  <c r="AA682" i="1"/>
  <c r="H683" i="1"/>
  <c r="AA683" i="1"/>
  <c r="H684" i="1"/>
  <c r="AA684" i="1"/>
  <c r="H685" i="1"/>
  <c r="AA685" i="1"/>
  <c r="H686" i="1"/>
  <c r="AA686" i="1"/>
  <c r="H687" i="1"/>
  <c r="AA687" i="1"/>
  <c r="H688" i="1"/>
  <c r="AA688" i="1"/>
  <c r="H689" i="1"/>
  <c r="AA689" i="1"/>
  <c r="H690" i="1"/>
  <c r="AA690" i="1"/>
  <c r="H691" i="1"/>
  <c r="AA691" i="1"/>
  <c r="H692" i="1"/>
  <c r="AA692" i="1"/>
  <c r="H693" i="1"/>
  <c r="AA693" i="1"/>
  <c r="H694" i="1"/>
  <c r="AA694" i="1"/>
  <c r="H695" i="1"/>
  <c r="AA695" i="1"/>
  <c r="H696" i="1"/>
  <c r="AA696" i="1"/>
  <c r="H697" i="1"/>
  <c r="AA697" i="1"/>
  <c r="H698" i="1"/>
  <c r="AA698" i="1"/>
  <c r="H699" i="1"/>
  <c r="AA699" i="1"/>
  <c r="H700" i="1"/>
  <c r="AA700" i="1"/>
  <c r="H701" i="1"/>
  <c r="AA701" i="1"/>
  <c r="H702" i="1"/>
  <c r="AA702" i="1"/>
  <c r="H703" i="1"/>
  <c r="AA703" i="1"/>
  <c r="H704" i="1"/>
  <c r="AA704" i="1"/>
  <c r="H705" i="1"/>
  <c r="AA705" i="1"/>
  <c r="H706" i="1"/>
  <c r="AA706" i="1"/>
  <c r="H707" i="1"/>
  <c r="AA707" i="1"/>
  <c r="H708" i="1"/>
  <c r="AA708" i="1"/>
  <c r="H709" i="1"/>
  <c r="AA709" i="1"/>
  <c r="H710" i="1"/>
  <c r="AA710" i="1"/>
  <c r="H711" i="1"/>
  <c r="AA711" i="1"/>
  <c r="H712" i="1"/>
  <c r="AA712" i="1"/>
  <c r="H713" i="1"/>
  <c r="AA713" i="1"/>
  <c r="H714" i="1"/>
  <c r="AA714" i="1"/>
  <c r="H715" i="1"/>
  <c r="AA715" i="1"/>
  <c r="H716" i="1"/>
  <c r="AA716" i="1"/>
  <c r="H717" i="1"/>
  <c r="AA717" i="1"/>
  <c r="H718" i="1"/>
  <c r="AA718" i="1"/>
  <c r="H719" i="1"/>
  <c r="AA719" i="1"/>
  <c r="H720" i="1"/>
  <c r="AA720" i="1"/>
  <c r="H721" i="1"/>
  <c r="AA721" i="1"/>
  <c r="H722" i="1"/>
  <c r="AA722" i="1"/>
  <c r="H723" i="1"/>
  <c r="AA723" i="1"/>
  <c r="H724" i="1"/>
  <c r="AA724" i="1"/>
  <c r="H725" i="1"/>
  <c r="AA725" i="1"/>
  <c r="H726" i="1"/>
  <c r="AA726" i="1"/>
  <c r="H727" i="1"/>
  <c r="AA727" i="1"/>
  <c r="H728" i="1"/>
  <c r="AA728" i="1"/>
  <c r="H729" i="1"/>
  <c r="AA729" i="1"/>
  <c r="H730" i="1"/>
  <c r="AA730" i="1"/>
  <c r="H731" i="1"/>
  <c r="AA731" i="1"/>
  <c r="H732" i="1"/>
  <c r="AA732" i="1"/>
  <c r="H733" i="1"/>
  <c r="AA733" i="1"/>
  <c r="H734" i="1"/>
  <c r="AA734" i="1"/>
  <c r="H735" i="1"/>
  <c r="AA735" i="1"/>
  <c r="H736" i="1"/>
  <c r="AA736" i="1"/>
  <c r="H737" i="1"/>
  <c r="AA737" i="1"/>
  <c r="H738" i="1"/>
  <c r="AA738" i="1"/>
  <c r="H739" i="1"/>
  <c r="AA739" i="1"/>
  <c r="H740" i="1"/>
  <c r="AA740" i="1"/>
  <c r="H741" i="1"/>
  <c r="AA741" i="1"/>
  <c r="H742" i="1"/>
  <c r="AA742" i="1"/>
  <c r="H743" i="1"/>
  <c r="AA743" i="1"/>
  <c r="H744" i="1"/>
  <c r="AA744" i="1"/>
  <c r="H745" i="1"/>
  <c r="AA745" i="1"/>
  <c r="H746" i="1"/>
  <c r="AA746" i="1"/>
  <c r="H747" i="1"/>
  <c r="AA747" i="1"/>
  <c r="H748" i="1"/>
  <c r="AA748" i="1"/>
  <c r="H749" i="1"/>
  <c r="AA749" i="1"/>
  <c r="H750" i="1"/>
  <c r="AA750" i="1"/>
  <c r="H751" i="1"/>
  <c r="AA751" i="1"/>
  <c r="H752" i="1"/>
  <c r="AA752" i="1"/>
  <c r="H753" i="1"/>
  <c r="AA753" i="1"/>
  <c r="H754" i="1"/>
  <c r="AA754" i="1"/>
  <c r="H755" i="1"/>
  <c r="AA755" i="1"/>
  <c r="H756" i="1"/>
  <c r="AA756" i="1"/>
  <c r="H757" i="1"/>
  <c r="AA757" i="1"/>
  <c r="H758" i="1"/>
  <c r="AA758" i="1"/>
  <c r="H759" i="1"/>
  <c r="AA759" i="1"/>
  <c r="H760" i="1"/>
  <c r="AA760" i="1"/>
  <c r="H761" i="1"/>
  <c r="AA761" i="1"/>
  <c r="H762" i="1"/>
  <c r="AA762" i="1"/>
  <c r="H763" i="1"/>
  <c r="AA763" i="1"/>
  <c r="H764" i="1"/>
  <c r="AA764" i="1"/>
  <c r="H765" i="1"/>
  <c r="AA765" i="1"/>
  <c r="H766" i="1"/>
  <c r="AA766" i="1"/>
  <c r="H767" i="1"/>
  <c r="AA767" i="1"/>
  <c r="H768" i="1"/>
  <c r="AA768" i="1"/>
  <c r="H769" i="1"/>
  <c r="AA769" i="1"/>
  <c r="H770" i="1"/>
  <c r="AA770" i="1"/>
  <c r="H771" i="1"/>
  <c r="AA771" i="1"/>
  <c r="H772" i="1"/>
  <c r="AA772" i="1"/>
  <c r="H773" i="1"/>
  <c r="AA773" i="1"/>
  <c r="H774" i="1"/>
  <c r="AA774" i="1"/>
  <c r="H775" i="1"/>
  <c r="AA775" i="1"/>
  <c r="H776" i="1"/>
  <c r="AA776" i="1"/>
  <c r="H777" i="1"/>
  <c r="AA777" i="1"/>
  <c r="H778" i="1"/>
  <c r="AA778" i="1"/>
  <c r="H779" i="1"/>
  <c r="AA779" i="1"/>
  <c r="H780" i="1"/>
  <c r="AA780" i="1"/>
  <c r="H781" i="1"/>
  <c r="AA781" i="1"/>
  <c r="H782" i="1"/>
  <c r="AA782" i="1"/>
  <c r="H783" i="1"/>
  <c r="AA783" i="1"/>
  <c r="H784" i="1"/>
  <c r="AA784" i="1"/>
  <c r="H785" i="1"/>
  <c r="AA785" i="1"/>
  <c r="H786" i="1"/>
  <c r="AA786" i="1"/>
  <c r="H787" i="1"/>
  <c r="AA787" i="1"/>
  <c r="H788" i="1"/>
  <c r="AA788" i="1"/>
  <c r="H789" i="1"/>
  <c r="AA789" i="1"/>
  <c r="H790" i="1"/>
  <c r="AA790" i="1"/>
  <c r="H791" i="1"/>
  <c r="AA791" i="1"/>
  <c r="H792" i="1"/>
  <c r="AA792" i="1"/>
  <c r="H793" i="1"/>
  <c r="AA793" i="1"/>
  <c r="H794" i="1"/>
  <c r="AA794" i="1"/>
  <c r="H795" i="1"/>
  <c r="AA795" i="1"/>
  <c r="H796" i="1"/>
  <c r="AA796" i="1"/>
  <c r="H797" i="1"/>
  <c r="AA797" i="1"/>
  <c r="H798" i="1"/>
  <c r="AA798" i="1"/>
  <c r="H799" i="1"/>
  <c r="AA799" i="1"/>
  <c r="H800" i="1"/>
  <c r="AA800" i="1"/>
  <c r="H801" i="1"/>
  <c r="AA801" i="1"/>
  <c r="H802" i="1"/>
  <c r="AA802" i="1"/>
  <c r="H803" i="1"/>
  <c r="AA803" i="1"/>
  <c r="H804" i="1"/>
  <c r="AA804" i="1"/>
  <c r="H805" i="1"/>
  <c r="AA805" i="1"/>
  <c r="H806" i="1"/>
  <c r="AA806" i="1"/>
  <c r="H807" i="1"/>
  <c r="AA807" i="1"/>
  <c r="H808" i="1"/>
  <c r="AA808" i="1"/>
  <c r="H809" i="1"/>
  <c r="AA809" i="1"/>
  <c r="H810" i="1"/>
  <c r="AA810" i="1"/>
  <c r="H811" i="1"/>
  <c r="AA811" i="1"/>
  <c r="H812" i="1"/>
  <c r="AA812" i="1"/>
  <c r="H813" i="1"/>
  <c r="AA813" i="1"/>
  <c r="H814" i="1"/>
  <c r="AA814" i="1"/>
  <c r="H815" i="1"/>
  <c r="AA815" i="1"/>
  <c r="H816" i="1"/>
  <c r="AA816" i="1"/>
  <c r="H817" i="1"/>
  <c r="AA817" i="1"/>
  <c r="H818" i="1"/>
  <c r="AA818" i="1"/>
  <c r="H819" i="1"/>
  <c r="AA819" i="1"/>
  <c r="H820" i="1"/>
  <c r="AA820" i="1"/>
  <c r="H821" i="1"/>
  <c r="AA821" i="1"/>
  <c r="H822" i="1"/>
  <c r="AA822" i="1"/>
  <c r="H823" i="1"/>
  <c r="AA823" i="1"/>
  <c r="H824" i="1"/>
  <c r="AA824" i="1"/>
  <c r="H825" i="1"/>
  <c r="AA825" i="1"/>
  <c r="H826" i="1"/>
  <c r="AA826" i="1"/>
  <c r="H827" i="1"/>
  <c r="AA827" i="1"/>
  <c r="H828" i="1"/>
  <c r="AA828" i="1"/>
  <c r="H829" i="1"/>
  <c r="AA829" i="1"/>
  <c r="H830" i="1"/>
  <c r="AA830" i="1"/>
  <c r="H831" i="1"/>
  <c r="AA831" i="1"/>
  <c r="H832" i="1"/>
  <c r="AA832" i="1"/>
  <c r="H833" i="1"/>
  <c r="AA833" i="1"/>
  <c r="H834" i="1"/>
  <c r="AA834" i="1"/>
  <c r="H835" i="1"/>
  <c r="AA835" i="1"/>
  <c r="H836" i="1"/>
  <c r="AA836" i="1"/>
  <c r="H837" i="1"/>
  <c r="AA837" i="1"/>
  <c r="H838" i="1"/>
  <c r="AA838" i="1"/>
  <c r="H839" i="1"/>
  <c r="AA839" i="1"/>
  <c r="H840" i="1"/>
  <c r="AA840" i="1"/>
  <c r="H841" i="1"/>
  <c r="AA841" i="1"/>
  <c r="H842" i="1"/>
  <c r="AA842" i="1"/>
  <c r="H843" i="1"/>
  <c r="AA843" i="1"/>
  <c r="H844" i="1"/>
  <c r="AA844" i="1"/>
  <c r="H845" i="1"/>
  <c r="AA845" i="1"/>
  <c r="H846" i="1"/>
  <c r="AA846" i="1"/>
  <c r="H847" i="1"/>
  <c r="AA847" i="1"/>
  <c r="H848" i="1"/>
  <c r="AA848" i="1"/>
  <c r="H849" i="1"/>
  <c r="AA849" i="1"/>
  <c r="H850" i="1"/>
  <c r="AA850" i="1"/>
  <c r="H851" i="1"/>
  <c r="AA851" i="1"/>
  <c r="H852" i="1"/>
  <c r="AA852" i="1"/>
  <c r="H853" i="1"/>
  <c r="AA853" i="1"/>
  <c r="H854" i="1"/>
  <c r="AA854" i="1"/>
  <c r="H855" i="1"/>
  <c r="AA855" i="1"/>
  <c r="H856" i="1"/>
  <c r="AA856" i="1"/>
  <c r="H857" i="1"/>
  <c r="AA857" i="1"/>
  <c r="H858" i="1"/>
  <c r="AA858" i="1"/>
  <c r="H859" i="1"/>
  <c r="AA859" i="1"/>
  <c r="H860" i="1"/>
  <c r="AA860" i="1"/>
  <c r="H861" i="1"/>
  <c r="AA861" i="1"/>
  <c r="H862" i="1"/>
  <c r="AA862" i="1"/>
  <c r="H863" i="1"/>
  <c r="AA863" i="1"/>
  <c r="H864" i="1"/>
  <c r="AA864" i="1"/>
  <c r="H865" i="1"/>
  <c r="AA865" i="1"/>
  <c r="H866" i="1"/>
  <c r="AA866" i="1"/>
  <c r="H867" i="1"/>
  <c r="AA867" i="1"/>
  <c r="H868" i="1"/>
  <c r="AA868" i="1"/>
  <c r="H869" i="1"/>
  <c r="AA869" i="1"/>
  <c r="H870" i="1"/>
  <c r="AA870" i="1"/>
  <c r="H871" i="1"/>
  <c r="AA871" i="1"/>
  <c r="H872" i="1"/>
  <c r="AA872" i="1"/>
  <c r="H873" i="1"/>
  <c r="AA873" i="1"/>
  <c r="H874" i="1"/>
  <c r="AA874" i="1"/>
  <c r="H875" i="1"/>
  <c r="AA875" i="1"/>
  <c r="H876" i="1"/>
  <c r="AA876" i="1"/>
  <c r="H877" i="1"/>
  <c r="AA877" i="1"/>
  <c r="H878" i="1"/>
  <c r="AA878" i="1"/>
  <c r="H879" i="1"/>
  <c r="AA879" i="1"/>
  <c r="H880" i="1"/>
  <c r="AA880" i="1"/>
  <c r="H881" i="1"/>
  <c r="AA881" i="1"/>
  <c r="H882" i="1"/>
  <c r="AA882" i="1"/>
  <c r="H883" i="1"/>
  <c r="AA883" i="1"/>
  <c r="H884" i="1"/>
  <c r="AA884" i="1"/>
  <c r="H885" i="1"/>
  <c r="AA885" i="1"/>
  <c r="H886" i="1"/>
  <c r="AA886" i="1"/>
  <c r="H887" i="1"/>
  <c r="AA887" i="1"/>
  <c r="H888" i="1"/>
  <c r="AA888" i="1"/>
  <c r="H889" i="1"/>
  <c r="AA889" i="1"/>
  <c r="H890" i="1"/>
  <c r="AA890" i="1"/>
  <c r="H891" i="1"/>
  <c r="AA891" i="1"/>
  <c r="H892" i="1"/>
  <c r="AA892" i="1"/>
  <c r="H893" i="1"/>
  <c r="AA893" i="1"/>
  <c r="H894" i="1"/>
  <c r="AA894" i="1"/>
  <c r="H895" i="1"/>
  <c r="AA895" i="1"/>
  <c r="H896" i="1"/>
  <c r="AA896" i="1"/>
  <c r="H897" i="1"/>
  <c r="AA897" i="1"/>
  <c r="H898" i="1"/>
  <c r="AA898" i="1"/>
  <c r="H899" i="1"/>
  <c r="AA899" i="1"/>
  <c r="H900" i="1"/>
  <c r="AA900" i="1"/>
  <c r="H901" i="1"/>
  <c r="AA901" i="1"/>
  <c r="H902" i="1"/>
  <c r="AA902" i="1"/>
  <c r="H903" i="1"/>
  <c r="AA903" i="1"/>
  <c r="H904" i="1"/>
  <c r="AA904" i="1"/>
  <c r="H905" i="1"/>
  <c r="AA905" i="1"/>
  <c r="H906" i="1"/>
  <c r="AA906" i="1"/>
  <c r="H907" i="1"/>
  <c r="AA907" i="1"/>
  <c r="H908" i="1"/>
  <c r="AA908" i="1"/>
  <c r="H909" i="1"/>
  <c r="AA909" i="1"/>
  <c r="H910" i="1"/>
  <c r="AA910" i="1"/>
  <c r="H911" i="1"/>
  <c r="AA911" i="1"/>
  <c r="H912" i="1"/>
  <c r="AA912" i="1"/>
  <c r="H913" i="1"/>
  <c r="AA913" i="1"/>
  <c r="H914" i="1"/>
  <c r="AA914" i="1"/>
  <c r="H915" i="1"/>
  <c r="AA915" i="1"/>
  <c r="H916" i="1"/>
  <c r="AA916" i="1"/>
  <c r="H917" i="1"/>
  <c r="AA917" i="1"/>
  <c r="H918" i="1"/>
  <c r="AA918" i="1"/>
  <c r="H919" i="1"/>
  <c r="AA919" i="1"/>
  <c r="H920" i="1"/>
  <c r="AA920" i="1"/>
  <c r="H921" i="1"/>
  <c r="AA921" i="1"/>
  <c r="H922" i="1"/>
  <c r="AA922" i="1"/>
  <c r="H923" i="1"/>
  <c r="AA923" i="1"/>
  <c r="H924" i="1"/>
  <c r="AA924" i="1"/>
  <c r="H925" i="1"/>
  <c r="AA925" i="1"/>
  <c r="H926" i="1"/>
  <c r="AA926" i="1"/>
  <c r="H927" i="1"/>
  <c r="AA927" i="1"/>
  <c r="H928" i="1"/>
  <c r="AA928" i="1"/>
  <c r="H929" i="1"/>
  <c r="AA929" i="1"/>
  <c r="H930" i="1"/>
  <c r="AA930" i="1"/>
  <c r="H931" i="1"/>
  <c r="AA931" i="1"/>
  <c r="H932" i="1"/>
  <c r="AA932" i="1"/>
  <c r="H933" i="1"/>
  <c r="AA933" i="1"/>
  <c r="H934" i="1"/>
  <c r="AA934" i="1"/>
  <c r="H935" i="1"/>
  <c r="AA935" i="1"/>
  <c r="H936" i="1"/>
  <c r="AA936" i="1"/>
  <c r="H937" i="1"/>
  <c r="AA937" i="1"/>
  <c r="H938" i="1"/>
  <c r="AA938" i="1"/>
  <c r="H939" i="1"/>
  <c r="AA939" i="1"/>
  <c r="H940" i="1"/>
  <c r="AA940" i="1"/>
  <c r="H941" i="1"/>
  <c r="AA941" i="1"/>
  <c r="H942" i="1"/>
  <c r="AA942" i="1"/>
  <c r="H943" i="1"/>
  <c r="AA943" i="1"/>
  <c r="H944" i="1"/>
  <c r="AA944" i="1"/>
  <c r="H945" i="1"/>
  <c r="AA945" i="1"/>
  <c r="H946" i="1"/>
  <c r="AA946" i="1"/>
  <c r="H947" i="1"/>
  <c r="AA947" i="1"/>
  <c r="H948" i="1"/>
  <c r="AA948" i="1"/>
  <c r="H949" i="1"/>
  <c r="AA949" i="1"/>
  <c r="H950" i="1"/>
  <c r="AA950" i="1"/>
  <c r="H951" i="1"/>
  <c r="AA951" i="1"/>
  <c r="H952" i="1"/>
  <c r="AA952" i="1"/>
  <c r="H953" i="1"/>
  <c r="AA953" i="1"/>
  <c r="H954" i="1"/>
  <c r="AA954" i="1"/>
  <c r="H955" i="1"/>
  <c r="AA955" i="1"/>
  <c r="H956" i="1"/>
  <c r="AA956" i="1"/>
  <c r="H957" i="1"/>
  <c r="AA957" i="1"/>
  <c r="H958" i="1"/>
  <c r="AA958" i="1"/>
  <c r="H959" i="1"/>
  <c r="AA959" i="1"/>
  <c r="H960" i="1"/>
  <c r="AA960" i="1"/>
  <c r="H961" i="1"/>
  <c r="AA961" i="1"/>
  <c r="H962" i="1"/>
  <c r="AA962" i="1"/>
  <c r="H963" i="1"/>
  <c r="AA963" i="1"/>
  <c r="H964" i="1"/>
  <c r="AA964" i="1"/>
  <c r="H965" i="1"/>
  <c r="AA965" i="1"/>
  <c r="H966" i="1"/>
  <c r="AA966" i="1"/>
  <c r="H967" i="1"/>
  <c r="AA967" i="1"/>
  <c r="H968" i="1"/>
  <c r="AA968" i="1"/>
  <c r="H969" i="1"/>
  <c r="AA969" i="1"/>
  <c r="H970" i="1"/>
  <c r="AA970" i="1"/>
  <c r="H971" i="1"/>
  <c r="AA971" i="1"/>
  <c r="H972" i="1"/>
  <c r="AA972" i="1"/>
  <c r="H973" i="1"/>
  <c r="AA973" i="1"/>
  <c r="H974" i="1"/>
  <c r="AA974" i="1"/>
  <c r="H975" i="1"/>
  <c r="AA975" i="1"/>
  <c r="H976" i="1"/>
  <c r="AA976" i="1"/>
  <c r="H977" i="1"/>
  <c r="AA977" i="1"/>
  <c r="H978" i="1"/>
  <c r="AA978" i="1"/>
  <c r="H979" i="1"/>
  <c r="AA979" i="1"/>
  <c r="H980" i="1"/>
  <c r="AA980" i="1"/>
  <c r="H981" i="1"/>
  <c r="AA981" i="1"/>
  <c r="H982" i="1"/>
  <c r="AA982" i="1"/>
  <c r="H983" i="1"/>
  <c r="AA983" i="1"/>
  <c r="H984" i="1"/>
  <c r="AA984" i="1"/>
  <c r="H985" i="1"/>
  <c r="AA985" i="1"/>
  <c r="H986" i="1"/>
  <c r="AA986" i="1"/>
  <c r="H987" i="1"/>
  <c r="AA987" i="1"/>
  <c r="H988" i="1"/>
  <c r="AA988" i="1"/>
  <c r="H989" i="1"/>
  <c r="AA989" i="1"/>
  <c r="H990" i="1"/>
  <c r="AA990" i="1"/>
  <c r="H991" i="1"/>
  <c r="AA991" i="1"/>
  <c r="H992" i="1"/>
  <c r="AA992" i="1"/>
  <c r="H993" i="1"/>
  <c r="AA993" i="1"/>
  <c r="H994" i="1"/>
  <c r="AA994" i="1"/>
  <c r="H995" i="1"/>
  <c r="AA995" i="1"/>
  <c r="H996" i="1"/>
  <c r="AA996" i="1"/>
  <c r="H997" i="1"/>
  <c r="AA997" i="1"/>
  <c r="H998" i="1"/>
  <c r="AA998" i="1"/>
  <c r="H999" i="1"/>
  <c r="AA999" i="1"/>
  <c r="H1000" i="1"/>
  <c r="AA1000" i="1"/>
  <c r="H1001" i="1"/>
  <c r="AA1001" i="1"/>
  <c r="H1002" i="1"/>
  <c r="AA1002" i="1"/>
  <c r="H1003" i="1"/>
  <c r="AA1003" i="1"/>
  <c r="H1004" i="1"/>
  <c r="AA1004" i="1"/>
  <c r="H1005" i="1"/>
  <c r="AA1005" i="1"/>
  <c r="H1006" i="1"/>
  <c r="AA1006" i="1"/>
  <c r="H1007" i="1"/>
  <c r="AA1007" i="1"/>
  <c r="H1008" i="1"/>
  <c r="AA1008" i="1"/>
  <c r="H1009" i="1"/>
  <c r="AA1009" i="1"/>
  <c r="H1010" i="1"/>
  <c r="AA1010" i="1"/>
  <c r="H1011" i="1"/>
  <c r="AA1011" i="1"/>
  <c r="H1012" i="1"/>
  <c r="AA1012" i="1"/>
  <c r="H1013" i="1"/>
  <c r="AA1013" i="1"/>
  <c r="H1014" i="1"/>
  <c r="AA1014" i="1"/>
  <c r="H1015" i="1"/>
  <c r="AA1015" i="1"/>
  <c r="H1016" i="1"/>
  <c r="AA1016" i="1"/>
  <c r="H1017" i="1"/>
  <c r="AA1017" i="1"/>
  <c r="H1018" i="1"/>
  <c r="AA1018" i="1"/>
  <c r="H1019" i="1"/>
  <c r="AA1019" i="1"/>
  <c r="H1020" i="1"/>
  <c r="AA1020" i="1"/>
  <c r="H1021" i="1"/>
  <c r="AA1021" i="1"/>
  <c r="H1022" i="1"/>
  <c r="AA1022" i="1"/>
  <c r="H1023" i="1"/>
  <c r="AA1023" i="1"/>
  <c r="H1024" i="1"/>
  <c r="AA1024" i="1"/>
  <c r="H1025" i="1"/>
  <c r="AA1025" i="1"/>
  <c r="H1026" i="1"/>
  <c r="AA1026" i="1"/>
  <c r="H1027" i="1"/>
  <c r="AA1027" i="1"/>
  <c r="H1028" i="1"/>
  <c r="AA1028" i="1"/>
  <c r="H1029" i="1"/>
  <c r="AA1029" i="1"/>
  <c r="H1030" i="1"/>
  <c r="AA1030" i="1"/>
  <c r="H1031" i="1"/>
  <c r="AA1031" i="1"/>
  <c r="H1032" i="1"/>
  <c r="AA1032" i="1"/>
  <c r="H1033" i="1"/>
  <c r="AA1033" i="1"/>
  <c r="H1034" i="1"/>
  <c r="AA1034" i="1"/>
  <c r="H1035" i="1"/>
  <c r="AA1035" i="1"/>
  <c r="H1036" i="1"/>
  <c r="AA1036" i="1"/>
  <c r="H1037" i="1"/>
  <c r="AA1037" i="1"/>
  <c r="H1038" i="1"/>
  <c r="AA1038" i="1"/>
  <c r="H1039" i="1"/>
  <c r="AA1039" i="1"/>
  <c r="H1040" i="1"/>
  <c r="AA1040" i="1"/>
  <c r="H1041" i="1"/>
  <c r="AA1041" i="1"/>
  <c r="H1042" i="1"/>
  <c r="AA1042" i="1"/>
  <c r="H1043" i="1"/>
  <c r="AA1043" i="1"/>
  <c r="H1044" i="1"/>
  <c r="AA1044" i="1"/>
  <c r="H1045" i="1"/>
  <c r="AA1045" i="1"/>
  <c r="H1046" i="1"/>
  <c r="AA1046" i="1"/>
  <c r="H1047" i="1"/>
  <c r="AA1047" i="1"/>
  <c r="H1048" i="1"/>
  <c r="AA1048" i="1"/>
  <c r="H1049" i="1"/>
  <c r="AA1049" i="1"/>
  <c r="H1050" i="1"/>
  <c r="AA1050" i="1"/>
  <c r="H1051" i="1"/>
  <c r="AA1051" i="1"/>
  <c r="H1052" i="1"/>
  <c r="AA1052" i="1"/>
  <c r="H1053" i="1"/>
  <c r="AA1053" i="1"/>
  <c r="H1054" i="1"/>
  <c r="AA1054" i="1"/>
  <c r="H1055" i="1"/>
  <c r="AA1055" i="1"/>
  <c r="H1056" i="1"/>
  <c r="AA1056" i="1"/>
  <c r="H1057" i="1"/>
  <c r="AA1057" i="1"/>
  <c r="H1058" i="1"/>
  <c r="AA1058" i="1"/>
  <c r="H1059" i="1"/>
  <c r="AA1059" i="1"/>
  <c r="H1060" i="1"/>
  <c r="AA1060" i="1"/>
  <c r="H1061" i="1"/>
  <c r="AA1061" i="1"/>
  <c r="H1062" i="1"/>
  <c r="AA1062" i="1"/>
  <c r="H1063" i="1"/>
  <c r="AA1063" i="1"/>
  <c r="H1064" i="1"/>
  <c r="AA1064" i="1"/>
  <c r="H1065" i="1"/>
  <c r="AA1065" i="1"/>
  <c r="H1066" i="1"/>
  <c r="AA1066" i="1"/>
  <c r="H1067" i="1"/>
  <c r="AA1067" i="1"/>
  <c r="H1068" i="1"/>
  <c r="AA1068" i="1"/>
  <c r="H1069" i="1"/>
  <c r="AA1069" i="1"/>
  <c r="H1070" i="1"/>
  <c r="AA1070" i="1"/>
  <c r="H1071" i="1"/>
  <c r="AA1071" i="1"/>
  <c r="H1072" i="1"/>
  <c r="AA1072" i="1"/>
  <c r="H1073" i="1"/>
  <c r="AA1073" i="1"/>
  <c r="H1074" i="1"/>
  <c r="AA1074" i="1"/>
  <c r="H1075" i="1"/>
  <c r="AA1075" i="1"/>
  <c r="H1076" i="1"/>
  <c r="AA1076" i="1"/>
  <c r="H1077" i="1"/>
  <c r="AA1077" i="1"/>
  <c r="H1078" i="1"/>
  <c r="AA1078" i="1"/>
  <c r="H1079" i="1"/>
  <c r="AA1079" i="1"/>
  <c r="H1080" i="1"/>
  <c r="AA1080" i="1"/>
  <c r="H1081" i="1"/>
  <c r="AA1081" i="1"/>
  <c r="H1082" i="1"/>
  <c r="AA1082" i="1"/>
  <c r="H1083" i="1"/>
  <c r="AA1083" i="1"/>
  <c r="H1084" i="1"/>
  <c r="AA1084" i="1"/>
  <c r="H1085" i="1"/>
  <c r="AA1085" i="1"/>
  <c r="H1086" i="1"/>
  <c r="AA1086" i="1"/>
  <c r="H1087" i="1"/>
  <c r="AA1087" i="1"/>
  <c r="H1088" i="1"/>
  <c r="AA1088" i="1"/>
  <c r="H1089" i="1"/>
  <c r="AA1089" i="1"/>
  <c r="H1090" i="1"/>
  <c r="AA1090" i="1"/>
  <c r="H1091" i="1"/>
  <c r="AA1091" i="1"/>
  <c r="H1092" i="1"/>
  <c r="AA1092" i="1"/>
  <c r="H1093" i="1"/>
  <c r="AA1093" i="1"/>
  <c r="H1094" i="1"/>
  <c r="AA1094" i="1"/>
  <c r="H1095" i="1"/>
  <c r="AA1095" i="1"/>
  <c r="H1096" i="1"/>
  <c r="AA1096" i="1"/>
  <c r="H1097" i="1"/>
  <c r="AA1097" i="1"/>
  <c r="H1098" i="1"/>
  <c r="AA1098" i="1"/>
  <c r="H1099" i="1"/>
  <c r="AA1099" i="1"/>
  <c r="H1100" i="1"/>
  <c r="AA1100" i="1"/>
  <c r="H1101" i="1"/>
  <c r="AA1101" i="1"/>
  <c r="H1102" i="1"/>
  <c r="AA1102" i="1"/>
  <c r="H1103" i="1"/>
  <c r="AA1103" i="1"/>
  <c r="H1104" i="1"/>
  <c r="AA1104" i="1"/>
  <c r="H1105" i="1"/>
  <c r="AA1105" i="1"/>
  <c r="H1106" i="1"/>
  <c r="AA1106" i="1"/>
  <c r="H1107" i="1"/>
  <c r="AA1107" i="1"/>
  <c r="H1108" i="1"/>
  <c r="AA1108" i="1"/>
  <c r="H1109" i="1"/>
  <c r="AA1109" i="1"/>
  <c r="H1110" i="1"/>
  <c r="AA1110" i="1"/>
  <c r="H1111" i="1"/>
  <c r="AA1111" i="1"/>
  <c r="H1112" i="1"/>
  <c r="AA1112" i="1"/>
  <c r="H1113" i="1"/>
  <c r="AA1113" i="1"/>
  <c r="H1114" i="1"/>
  <c r="AA1114" i="1"/>
  <c r="H1115" i="1"/>
  <c r="AA1115" i="1"/>
  <c r="H1116" i="1"/>
  <c r="AA1116" i="1"/>
  <c r="H1117" i="1"/>
  <c r="AA1117" i="1"/>
  <c r="H1118" i="1"/>
  <c r="AA1118" i="1"/>
  <c r="H1119" i="1"/>
  <c r="AA1119" i="1"/>
  <c r="H1120" i="1"/>
  <c r="AA1120" i="1"/>
  <c r="H1121" i="1"/>
  <c r="AA1121" i="1"/>
  <c r="H1122" i="1"/>
  <c r="AA1122" i="1"/>
  <c r="H1123" i="1"/>
  <c r="AA1123" i="1"/>
  <c r="H1124" i="1"/>
  <c r="AA1124" i="1"/>
  <c r="H1125" i="1"/>
  <c r="AA1125" i="1"/>
  <c r="H1126" i="1"/>
  <c r="AA1126" i="1"/>
  <c r="H1127" i="1"/>
  <c r="AA1127" i="1"/>
  <c r="H1128" i="1"/>
  <c r="AA1128" i="1"/>
  <c r="H1129" i="1"/>
  <c r="AA1129" i="1"/>
  <c r="H1130" i="1"/>
  <c r="AA1130" i="1"/>
  <c r="H1131" i="1"/>
  <c r="AA1131" i="1"/>
  <c r="H1132" i="1"/>
  <c r="AA1132" i="1"/>
  <c r="H1133" i="1"/>
  <c r="AA1133" i="1"/>
  <c r="H1134" i="1"/>
  <c r="AA1134" i="1"/>
  <c r="H1135" i="1"/>
  <c r="AA1135" i="1"/>
  <c r="H1136" i="1"/>
  <c r="AA1136" i="1"/>
  <c r="H1137" i="1"/>
  <c r="AA1137" i="1"/>
  <c r="H1138" i="1"/>
  <c r="AA1138" i="1"/>
  <c r="H1139" i="1"/>
  <c r="AA1139" i="1"/>
  <c r="H1140" i="1"/>
  <c r="AA1140" i="1"/>
  <c r="H1141" i="1"/>
  <c r="AA1141" i="1"/>
  <c r="H1142" i="1"/>
  <c r="AA1142" i="1"/>
  <c r="H1143" i="1"/>
  <c r="AA1143" i="1"/>
  <c r="H1144" i="1"/>
  <c r="AA1144" i="1"/>
  <c r="H1145" i="1"/>
  <c r="AA1145" i="1"/>
  <c r="H1146" i="1"/>
  <c r="AA1146" i="1"/>
  <c r="H1147" i="1"/>
  <c r="AA1147" i="1"/>
  <c r="H1148" i="1"/>
  <c r="AA1148" i="1"/>
  <c r="H1149" i="1"/>
  <c r="AA1149" i="1"/>
  <c r="H1150" i="1"/>
  <c r="AA1150" i="1"/>
  <c r="H1151" i="1"/>
  <c r="AA1151" i="1"/>
  <c r="H1152" i="1"/>
  <c r="AA1152" i="1"/>
  <c r="H1153" i="1"/>
  <c r="AA1153" i="1"/>
  <c r="H1154" i="1"/>
  <c r="AA1154" i="1"/>
  <c r="H1155" i="1"/>
  <c r="AA1155" i="1"/>
  <c r="H1156" i="1"/>
  <c r="AA1156" i="1"/>
  <c r="H1157" i="1"/>
  <c r="AA1157" i="1"/>
  <c r="H1158" i="1"/>
  <c r="AA1158" i="1"/>
  <c r="H1159" i="1"/>
  <c r="AA1159" i="1"/>
  <c r="H1160" i="1"/>
  <c r="AA1160" i="1"/>
  <c r="H1161" i="1"/>
  <c r="AA1161" i="1"/>
  <c r="H1162" i="1"/>
  <c r="AA1162" i="1"/>
  <c r="H1163" i="1"/>
  <c r="AA1163" i="1"/>
  <c r="H1164" i="1"/>
  <c r="AA1164" i="1"/>
  <c r="H1165" i="1"/>
  <c r="AA1165" i="1"/>
  <c r="H1166" i="1"/>
  <c r="AA1166" i="1"/>
  <c r="H1167" i="1"/>
  <c r="AA1167" i="1"/>
  <c r="H1168" i="1"/>
  <c r="AA1168" i="1"/>
  <c r="H1169" i="1"/>
  <c r="AA1169" i="1"/>
  <c r="H1170" i="1"/>
  <c r="AA1170" i="1"/>
  <c r="H1171" i="1"/>
  <c r="AA1171" i="1"/>
  <c r="H1172" i="1"/>
  <c r="AA1172" i="1"/>
  <c r="H1173" i="1"/>
  <c r="AA1173" i="1"/>
  <c r="H1174" i="1"/>
  <c r="AA1174" i="1"/>
  <c r="H1175" i="1"/>
  <c r="AA1175" i="1"/>
  <c r="H1176" i="1"/>
  <c r="AA1176" i="1"/>
  <c r="H1177" i="1"/>
  <c r="AA1177" i="1"/>
  <c r="H1178" i="1"/>
  <c r="AA1178" i="1"/>
  <c r="H1179" i="1"/>
  <c r="AA1179" i="1"/>
  <c r="H1180" i="1"/>
  <c r="AA1180" i="1"/>
  <c r="H1181" i="1"/>
  <c r="AA1181" i="1"/>
  <c r="H1182" i="1"/>
  <c r="AA1182" i="1"/>
  <c r="H1183" i="1"/>
  <c r="AA1183" i="1"/>
  <c r="H1184" i="1"/>
  <c r="AA1184" i="1"/>
  <c r="H1185" i="1"/>
  <c r="AA1185" i="1"/>
  <c r="H1186" i="1"/>
  <c r="AA1186" i="1"/>
  <c r="H1187" i="1"/>
  <c r="AA1187" i="1"/>
  <c r="H1188" i="1"/>
  <c r="AA1188" i="1"/>
  <c r="H1189" i="1"/>
  <c r="AA1189" i="1"/>
  <c r="H1190" i="1"/>
  <c r="AA1190" i="1"/>
  <c r="H1191" i="1"/>
  <c r="AA1191" i="1"/>
  <c r="H1192" i="1"/>
  <c r="AA1192" i="1"/>
  <c r="H1193" i="1"/>
  <c r="AA1193" i="1"/>
  <c r="H1194" i="1"/>
  <c r="AA1194" i="1"/>
  <c r="H1195" i="1"/>
  <c r="AA1195" i="1"/>
  <c r="H1196" i="1"/>
  <c r="AA1196" i="1"/>
  <c r="H1197" i="1"/>
  <c r="AA1197" i="1"/>
  <c r="H1198" i="1"/>
  <c r="AA1198" i="1"/>
  <c r="H1199" i="1"/>
  <c r="AA1199" i="1"/>
  <c r="H1200" i="1"/>
  <c r="AA1200" i="1"/>
  <c r="H1201" i="1"/>
  <c r="AA1201" i="1"/>
  <c r="H1202" i="1"/>
  <c r="AA1202" i="1"/>
  <c r="H1203" i="1"/>
  <c r="AA1203" i="1"/>
  <c r="H1204" i="1"/>
  <c r="AA1204" i="1"/>
  <c r="H1205" i="1"/>
  <c r="AA1205" i="1"/>
  <c r="H1206" i="1"/>
  <c r="AA1206" i="1"/>
  <c r="H1207" i="1"/>
  <c r="AA1207" i="1"/>
  <c r="H1208" i="1"/>
  <c r="AA1208" i="1"/>
  <c r="H1209" i="1"/>
  <c r="AA1209" i="1"/>
  <c r="H1210" i="1"/>
  <c r="AA1210" i="1"/>
  <c r="H1211" i="1"/>
  <c r="AA1211" i="1"/>
  <c r="H1212" i="1"/>
  <c r="AA1212" i="1"/>
  <c r="H1213" i="1"/>
  <c r="AA1213" i="1"/>
  <c r="H1214" i="1"/>
  <c r="AA1214" i="1"/>
  <c r="H1215" i="1"/>
  <c r="AA1215" i="1"/>
  <c r="H1216" i="1"/>
  <c r="AA1216" i="1"/>
  <c r="H1217" i="1"/>
  <c r="AA1217" i="1"/>
  <c r="H1218" i="1"/>
  <c r="AA1218" i="1"/>
  <c r="H1219" i="1"/>
  <c r="AA1219" i="1"/>
  <c r="H1220" i="1"/>
  <c r="AA1220" i="1"/>
  <c r="H1221" i="1"/>
  <c r="AA1221" i="1"/>
  <c r="H1222" i="1"/>
  <c r="AA1222" i="1"/>
  <c r="H1223" i="1"/>
  <c r="AA1223" i="1"/>
  <c r="H1224" i="1"/>
  <c r="AA1224" i="1"/>
  <c r="H1225" i="1"/>
  <c r="AA1225" i="1"/>
  <c r="H1226" i="1"/>
  <c r="AA1226" i="1"/>
  <c r="H1227" i="1"/>
  <c r="AA1227" i="1"/>
  <c r="H1228" i="1"/>
  <c r="AA1228" i="1"/>
  <c r="H1229" i="1"/>
  <c r="AA1229" i="1"/>
  <c r="H1230" i="1"/>
  <c r="AA1230" i="1"/>
  <c r="H1231" i="1"/>
  <c r="AA1231" i="1"/>
  <c r="H1232" i="1"/>
  <c r="AA1232" i="1"/>
  <c r="H1233" i="1"/>
  <c r="AA1233" i="1"/>
  <c r="H1234" i="1"/>
  <c r="AA1234" i="1"/>
  <c r="H1235" i="1"/>
  <c r="AA1235" i="1"/>
  <c r="H1236" i="1"/>
  <c r="AA1236" i="1"/>
  <c r="H1237" i="1"/>
  <c r="AA1237" i="1"/>
  <c r="H1238" i="1"/>
  <c r="AA1238" i="1"/>
  <c r="H1239" i="1"/>
  <c r="AA1239" i="1"/>
  <c r="H1240" i="1"/>
  <c r="AA1240" i="1"/>
  <c r="H1241" i="1"/>
  <c r="AA1241" i="1"/>
  <c r="H1242" i="1"/>
  <c r="AA1242" i="1"/>
  <c r="H1243" i="1"/>
  <c r="AA1243" i="1"/>
  <c r="H1244" i="1"/>
  <c r="AA1244" i="1"/>
  <c r="H1245" i="1"/>
  <c r="AA1245" i="1"/>
  <c r="H1246" i="1"/>
  <c r="AA1246" i="1"/>
  <c r="H1247" i="1"/>
  <c r="AA1247" i="1"/>
  <c r="H1248" i="1"/>
  <c r="AA1248" i="1"/>
  <c r="H1249" i="1"/>
  <c r="AA1249" i="1"/>
  <c r="H1250" i="1"/>
  <c r="AA1250" i="1"/>
  <c r="H1251" i="1"/>
  <c r="AA1251" i="1"/>
  <c r="H1252" i="1"/>
  <c r="AA1252" i="1"/>
  <c r="H1253" i="1"/>
  <c r="AA1253" i="1"/>
  <c r="H1254" i="1"/>
  <c r="AA1254" i="1"/>
  <c r="H1255" i="1"/>
  <c r="AA1255" i="1"/>
  <c r="H1256" i="1"/>
  <c r="AA1256" i="1"/>
  <c r="H1257" i="1"/>
  <c r="AA1257" i="1"/>
  <c r="H1258" i="1"/>
  <c r="AA1258" i="1"/>
  <c r="H1259" i="1"/>
  <c r="AA1259" i="1"/>
  <c r="H1260" i="1"/>
  <c r="AA1260" i="1"/>
  <c r="H1261" i="1"/>
  <c r="AA1261" i="1"/>
  <c r="H1262" i="1"/>
  <c r="AA1262" i="1"/>
  <c r="H1263" i="1"/>
  <c r="AA1263" i="1"/>
  <c r="H1264" i="1"/>
  <c r="AA1264" i="1"/>
  <c r="H1265" i="1"/>
  <c r="AA1265" i="1"/>
  <c r="H1266" i="1"/>
  <c r="AA1266" i="1"/>
  <c r="H1267" i="1"/>
  <c r="AA1267" i="1"/>
  <c r="H1268" i="1"/>
  <c r="AA1268" i="1"/>
  <c r="H1269" i="1"/>
  <c r="AA1269" i="1"/>
  <c r="H1270" i="1"/>
  <c r="AA1270" i="1"/>
  <c r="H1271" i="1"/>
  <c r="AA1271" i="1"/>
  <c r="H1272" i="1"/>
  <c r="AA1272" i="1"/>
  <c r="H1273" i="1"/>
  <c r="AA1273" i="1"/>
  <c r="H1274" i="1"/>
  <c r="AA1274" i="1"/>
  <c r="H1275" i="1"/>
  <c r="AA1275" i="1"/>
  <c r="H1276" i="1"/>
  <c r="AA1276" i="1"/>
  <c r="H1277" i="1"/>
  <c r="AA1277" i="1"/>
  <c r="H1278" i="1"/>
  <c r="AA1278" i="1"/>
  <c r="H1279" i="1"/>
  <c r="AA1279" i="1"/>
  <c r="H1280" i="1"/>
  <c r="AA1280" i="1"/>
  <c r="H1281" i="1"/>
  <c r="AA1281" i="1"/>
  <c r="H1282" i="1"/>
  <c r="AA1282" i="1"/>
  <c r="H1283" i="1"/>
  <c r="AA1283" i="1"/>
  <c r="H1284" i="1"/>
  <c r="AA1284" i="1"/>
  <c r="H1285" i="1"/>
  <c r="AA1285" i="1"/>
  <c r="H1286" i="1"/>
  <c r="AA1286" i="1"/>
  <c r="H1287" i="1"/>
  <c r="AA1287" i="1"/>
  <c r="H1288" i="1"/>
  <c r="AA1288" i="1"/>
  <c r="H1289" i="1"/>
  <c r="AA1289" i="1"/>
  <c r="H1290" i="1"/>
  <c r="AA1290" i="1"/>
  <c r="H1291" i="1"/>
  <c r="AA1291" i="1"/>
  <c r="H1292" i="1"/>
  <c r="AA1292" i="1"/>
  <c r="H1293" i="1"/>
  <c r="AA1293" i="1"/>
  <c r="H1294" i="1"/>
  <c r="AA1294" i="1"/>
  <c r="H1295" i="1"/>
  <c r="AA1295" i="1"/>
  <c r="H1296" i="1"/>
  <c r="AA1296" i="1"/>
  <c r="H1297" i="1"/>
  <c r="AA1297" i="1"/>
  <c r="H1298" i="1"/>
  <c r="AA1298" i="1"/>
  <c r="H1299" i="1"/>
  <c r="AA1299" i="1"/>
  <c r="H1300" i="1"/>
  <c r="AA1300" i="1"/>
  <c r="H1301" i="1"/>
  <c r="AA1301" i="1"/>
  <c r="H1302" i="1"/>
  <c r="AA1302" i="1"/>
  <c r="H1303" i="1"/>
  <c r="AA1303" i="1"/>
  <c r="H1304" i="1"/>
  <c r="AA1304" i="1"/>
  <c r="H1305" i="1"/>
  <c r="AA1305" i="1"/>
  <c r="H1306" i="1"/>
  <c r="AA1306" i="1"/>
  <c r="H1307" i="1"/>
  <c r="AA1307" i="1"/>
  <c r="H1308" i="1"/>
  <c r="AA1308" i="1"/>
  <c r="H1309" i="1"/>
  <c r="AA1309" i="1"/>
  <c r="H1310" i="1"/>
  <c r="AA1310" i="1"/>
  <c r="H1311" i="1"/>
  <c r="AA1311" i="1"/>
  <c r="H1312" i="1"/>
  <c r="AA1312" i="1"/>
  <c r="H1313" i="1"/>
  <c r="AA1313" i="1"/>
  <c r="H1314" i="1"/>
  <c r="AA1314" i="1"/>
  <c r="H1315" i="1"/>
  <c r="AA1315" i="1"/>
  <c r="H1316" i="1"/>
  <c r="AA1316" i="1"/>
  <c r="H1317" i="1"/>
  <c r="AA1317" i="1"/>
  <c r="H1318" i="1"/>
  <c r="AA1318" i="1"/>
  <c r="H1319" i="1"/>
  <c r="AA1319" i="1"/>
  <c r="H1320" i="1"/>
  <c r="AA1320" i="1"/>
  <c r="H1321" i="1"/>
  <c r="AA1321" i="1"/>
  <c r="H1322" i="1"/>
  <c r="AA1322" i="1"/>
  <c r="H1323" i="1"/>
  <c r="AA1323" i="1"/>
  <c r="H1324" i="1"/>
  <c r="AA1324" i="1"/>
  <c r="H1325" i="1"/>
  <c r="AA1325" i="1"/>
  <c r="H1326" i="1"/>
  <c r="AA1326" i="1"/>
  <c r="H1327" i="1"/>
  <c r="AA1327" i="1"/>
  <c r="H1328" i="1"/>
  <c r="AA1328" i="1"/>
  <c r="H1329" i="1"/>
  <c r="AA1329" i="1"/>
  <c r="H1330" i="1"/>
  <c r="AA1330" i="1"/>
  <c r="H1331" i="1"/>
  <c r="AA1331" i="1"/>
  <c r="H1332" i="1"/>
  <c r="AA1332" i="1"/>
  <c r="H1333" i="1"/>
  <c r="AA1333" i="1"/>
  <c r="H1334" i="1"/>
  <c r="AA1334" i="1"/>
  <c r="H1335" i="1"/>
  <c r="AA1335" i="1"/>
  <c r="H1336" i="1"/>
  <c r="AA1336" i="1"/>
  <c r="H1337" i="1"/>
  <c r="AA1337" i="1"/>
  <c r="H1338" i="1"/>
  <c r="AA1338" i="1"/>
  <c r="H1339" i="1"/>
  <c r="AA1339" i="1"/>
  <c r="H1340" i="1"/>
  <c r="AA1340" i="1"/>
  <c r="H1341" i="1"/>
  <c r="AA1341" i="1"/>
  <c r="H1342" i="1"/>
  <c r="AA1342" i="1"/>
  <c r="H1343" i="1"/>
  <c r="AA1343" i="1"/>
  <c r="H1344" i="1"/>
  <c r="AA1344" i="1"/>
  <c r="H1345" i="1"/>
  <c r="AA1345" i="1"/>
  <c r="H1346" i="1"/>
  <c r="AA1346" i="1"/>
  <c r="H1347" i="1"/>
  <c r="AA1347" i="1"/>
  <c r="H1348" i="1"/>
  <c r="AA1348" i="1"/>
  <c r="H1349" i="1"/>
  <c r="AA1349" i="1"/>
  <c r="H1350" i="1"/>
  <c r="AA1350" i="1"/>
  <c r="H1351" i="1"/>
  <c r="AA1351" i="1"/>
  <c r="H1352" i="1"/>
  <c r="AA1352" i="1"/>
  <c r="H1353" i="1"/>
  <c r="AA1353" i="1"/>
  <c r="H1354" i="1"/>
  <c r="AA1354" i="1"/>
  <c r="H1355" i="1"/>
  <c r="AA1355" i="1"/>
  <c r="H1356" i="1"/>
  <c r="AA1356" i="1"/>
  <c r="H1357" i="1"/>
  <c r="AA1357" i="1"/>
  <c r="H1358" i="1"/>
  <c r="AA1358" i="1"/>
  <c r="H1359" i="1"/>
  <c r="AA1359" i="1"/>
  <c r="H1360" i="1"/>
  <c r="AA1360" i="1"/>
  <c r="H1361" i="1"/>
  <c r="AA1361" i="1"/>
  <c r="H1362" i="1"/>
  <c r="AA1362" i="1"/>
  <c r="H1363" i="1"/>
  <c r="AA1363" i="1"/>
  <c r="H1364" i="1"/>
  <c r="AA1364" i="1"/>
  <c r="H1365" i="1"/>
  <c r="AA1365" i="1"/>
  <c r="H1366" i="1"/>
  <c r="AA1366" i="1"/>
  <c r="H1367" i="1"/>
  <c r="AA1367" i="1"/>
  <c r="H1368" i="1"/>
  <c r="AA1368" i="1"/>
  <c r="H1369" i="1"/>
  <c r="AA1369" i="1"/>
  <c r="H1370" i="1"/>
  <c r="AA1370" i="1"/>
  <c r="H1371" i="1"/>
  <c r="AA1371" i="1"/>
  <c r="H1372" i="1"/>
  <c r="AA1372" i="1"/>
  <c r="H1373" i="1"/>
  <c r="AA1373" i="1"/>
  <c r="H1374" i="1"/>
  <c r="AA1374" i="1"/>
  <c r="H1375" i="1"/>
  <c r="AA1375" i="1"/>
  <c r="H1376" i="1"/>
  <c r="AA1376" i="1"/>
  <c r="H1377" i="1"/>
  <c r="AA1377" i="1"/>
  <c r="H1378" i="1"/>
  <c r="AA1378" i="1"/>
  <c r="H1379" i="1"/>
  <c r="AA1379" i="1"/>
  <c r="H1380" i="1"/>
  <c r="AA1380" i="1"/>
  <c r="H1381" i="1"/>
  <c r="AA1381" i="1"/>
  <c r="H1382" i="1"/>
  <c r="AA1382" i="1"/>
  <c r="H1383" i="1"/>
  <c r="AA1383" i="1"/>
  <c r="H1384" i="1"/>
  <c r="AA1384" i="1"/>
  <c r="H1385" i="1"/>
  <c r="AA1385" i="1"/>
  <c r="H1386" i="1"/>
  <c r="AA1386" i="1"/>
  <c r="H1387" i="1"/>
  <c r="AA1387" i="1"/>
  <c r="H1388" i="1"/>
  <c r="AA1388" i="1"/>
  <c r="H1389" i="1"/>
  <c r="AA1389" i="1"/>
  <c r="H1390" i="1"/>
  <c r="AA1390" i="1"/>
  <c r="H1391" i="1"/>
  <c r="AA1391" i="1"/>
  <c r="H1392" i="1"/>
  <c r="AA1392" i="1"/>
  <c r="H1393" i="1"/>
  <c r="AA1393" i="1"/>
  <c r="H1394" i="1"/>
  <c r="AA1394" i="1"/>
  <c r="H1395" i="1"/>
  <c r="AA1395" i="1"/>
  <c r="H1396" i="1"/>
  <c r="AA1396" i="1"/>
  <c r="H1397" i="1"/>
  <c r="AA1397" i="1"/>
  <c r="H1398" i="1"/>
  <c r="AA1398" i="1"/>
  <c r="H1399" i="1"/>
  <c r="AA1399" i="1"/>
  <c r="H1400" i="1"/>
  <c r="AA1400" i="1"/>
  <c r="H1401" i="1"/>
  <c r="AA1401" i="1"/>
  <c r="H1402" i="1"/>
  <c r="AA1402" i="1"/>
  <c r="H1403" i="1"/>
  <c r="AA1403" i="1"/>
  <c r="H1404" i="1"/>
  <c r="AA1404" i="1"/>
  <c r="H1405" i="1"/>
  <c r="AA1405" i="1"/>
  <c r="H1406" i="1"/>
  <c r="AA1406" i="1"/>
  <c r="H1407" i="1"/>
  <c r="AA1407" i="1"/>
  <c r="H1408" i="1"/>
  <c r="AA1408" i="1"/>
  <c r="H1409" i="1"/>
  <c r="AA1409" i="1"/>
  <c r="H1410" i="1"/>
  <c r="AA1410" i="1"/>
  <c r="H1411" i="1"/>
  <c r="AA1411" i="1"/>
  <c r="H1412" i="1"/>
  <c r="AA1412" i="1"/>
  <c r="H1413" i="1"/>
  <c r="AA1413" i="1"/>
  <c r="H1414" i="1"/>
  <c r="AA1414" i="1"/>
  <c r="H1415" i="1"/>
  <c r="AA1415" i="1"/>
  <c r="H1416" i="1"/>
  <c r="AA1416" i="1"/>
  <c r="H1417" i="1"/>
  <c r="AA1417" i="1"/>
  <c r="H1418" i="1"/>
  <c r="AA1418" i="1"/>
  <c r="H1419" i="1"/>
  <c r="AA1419" i="1"/>
  <c r="H1420" i="1"/>
  <c r="AA1420" i="1"/>
  <c r="H1421" i="1"/>
  <c r="AA1421" i="1"/>
  <c r="H1422" i="1"/>
  <c r="AA1422" i="1"/>
  <c r="H1423" i="1"/>
  <c r="AA1423" i="1"/>
  <c r="H1424" i="1"/>
  <c r="AA1424" i="1"/>
  <c r="H1425" i="1"/>
  <c r="AA1425" i="1"/>
  <c r="H1426" i="1"/>
  <c r="AA1426" i="1"/>
  <c r="H1427" i="1"/>
  <c r="AA1427" i="1"/>
  <c r="H1428" i="1"/>
  <c r="AA1428" i="1"/>
  <c r="H1429" i="1"/>
  <c r="AA1429" i="1"/>
  <c r="H1430" i="1"/>
  <c r="AA1430" i="1"/>
  <c r="H1431" i="1"/>
  <c r="AA1431" i="1"/>
  <c r="H1432" i="1"/>
  <c r="AA1432" i="1"/>
  <c r="H1433" i="1"/>
  <c r="AA1433" i="1"/>
  <c r="H1434" i="1"/>
  <c r="AA1434" i="1"/>
  <c r="H1435" i="1"/>
  <c r="AA1435" i="1"/>
  <c r="H1436" i="1"/>
  <c r="AA1436" i="1"/>
  <c r="H1437" i="1"/>
  <c r="AA1437" i="1"/>
  <c r="H1438" i="1"/>
  <c r="AA1438" i="1"/>
  <c r="H1439" i="1"/>
  <c r="AA1439" i="1"/>
  <c r="H1440" i="1"/>
  <c r="AA1440" i="1"/>
  <c r="H1441" i="1"/>
  <c r="AA1441" i="1"/>
  <c r="H1442" i="1"/>
  <c r="AA1442" i="1"/>
  <c r="H1443" i="1"/>
  <c r="AA1443" i="1"/>
  <c r="H1444" i="1"/>
  <c r="AA1444" i="1"/>
  <c r="H1445" i="1"/>
  <c r="AA1445" i="1"/>
  <c r="H1446" i="1"/>
  <c r="AA1446" i="1"/>
  <c r="H1447" i="1"/>
  <c r="AA1447" i="1"/>
  <c r="H1448" i="1"/>
  <c r="AA1448" i="1"/>
  <c r="H1449" i="1"/>
  <c r="AA1449" i="1"/>
  <c r="H1450" i="1"/>
  <c r="AA1450" i="1"/>
  <c r="H1451" i="1"/>
  <c r="AA1451" i="1"/>
  <c r="H1452" i="1"/>
  <c r="AA1452" i="1"/>
  <c r="H1453" i="1"/>
  <c r="AA1453" i="1"/>
  <c r="H1454" i="1"/>
  <c r="AA1454" i="1"/>
  <c r="H1455" i="1"/>
  <c r="AA1455" i="1"/>
  <c r="H1456" i="1"/>
  <c r="AA1456" i="1"/>
  <c r="H1457" i="1"/>
  <c r="AA1457" i="1"/>
  <c r="H1458" i="1"/>
  <c r="AA1458" i="1"/>
  <c r="H1459" i="1"/>
  <c r="AA1459" i="1"/>
  <c r="H1460" i="1"/>
  <c r="AA1460" i="1"/>
  <c r="H1461" i="1"/>
  <c r="AA1461" i="1"/>
  <c r="H1462" i="1"/>
  <c r="AA1462" i="1"/>
  <c r="H1463" i="1"/>
  <c r="AA1463" i="1"/>
  <c r="H1464" i="1"/>
  <c r="AA1464" i="1"/>
  <c r="H1465" i="1"/>
  <c r="AA1465" i="1"/>
  <c r="H1466" i="1"/>
  <c r="AA1466" i="1"/>
  <c r="H1467" i="1"/>
  <c r="AA1467" i="1"/>
  <c r="H1468" i="1"/>
  <c r="AA1468" i="1"/>
  <c r="H1469" i="1"/>
  <c r="AA1469" i="1"/>
  <c r="H1470" i="1"/>
  <c r="AA1470" i="1"/>
  <c r="H1471" i="1"/>
  <c r="AA1471" i="1"/>
  <c r="H1472" i="1"/>
  <c r="AA1472" i="1"/>
  <c r="H1473" i="1"/>
  <c r="AA1473" i="1"/>
  <c r="H1474" i="1"/>
  <c r="AA1474" i="1"/>
  <c r="H1475" i="1"/>
  <c r="AA1475" i="1"/>
  <c r="H1476" i="1"/>
  <c r="AA1476" i="1"/>
  <c r="H1477" i="1"/>
  <c r="AA1477" i="1"/>
  <c r="H1478" i="1"/>
  <c r="AA1478" i="1"/>
  <c r="H1479" i="1"/>
  <c r="AA1479" i="1"/>
  <c r="H1480" i="1"/>
  <c r="AA1480" i="1"/>
  <c r="H1481" i="1"/>
  <c r="AA1481" i="1"/>
  <c r="H1482" i="1"/>
  <c r="AA1482" i="1"/>
  <c r="H1483" i="1"/>
  <c r="AA1483" i="1"/>
  <c r="H1484" i="1"/>
  <c r="AA1484" i="1"/>
  <c r="H1485" i="1"/>
  <c r="AA1485" i="1"/>
  <c r="H1486" i="1"/>
  <c r="AA1486" i="1"/>
  <c r="H1487" i="1"/>
  <c r="AA1487" i="1"/>
  <c r="H1488" i="1"/>
  <c r="AA1488" i="1"/>
  <c r="H1489" i="1"/>
  <c r="AA1489" i="1"/>
  <c r="H1490" i="1"/>
  <c r="AA1490" i="1"/>
  <c r="H1491" i="1"/>
  <c r="AA1491" i="1"/>
  <c r="H1492" i="1"/>
  <c r="AA1492" i="1"/>
  <c r="H1493" i="1"/>
  <c r="AA1493" i="1"/>
  <c r="H1494" i="1"/>
  <c r="AA1494" i="1"/>
  <c r="H1495" i="1"/>
  <c r="AA1495" i="1"/>
  <c r="H1496" i="1"/>
  <c r="AA1496" i="1"/>
  <c r="H1497" i="1"/>
  <c r="AA1497" i="1"/>
  <c r="H1498" i="1"/>
  <c r="AA1498" i="1"/>
  <c r="H1499" i="1"/>
  <c r="AA1499" i="1"/>
  <c r="H1500" i="1"/>
  <c r="AA1500" i="1"/>
  <c r="H1501" i="1"/>
  <c r="AA1501" i="1"/>
  <c r="H1502" i="1"/>
  <c r="AA1502" i="1"/>
  <c r="H1503" i="1"/>
  <c r="AA1503" i="1"/>
  <c r="H1504" i="1"/>
  <c r="AA1504" i="1"/>
  <c r="H1505" i="1"/>
  <c r="AA1505" i="1"/>
  <c r="H1506" i="1"/>
  <c r="AA1506" i="1"/>
  <c r="H1507" i="1"/>
  <c r="AA1507" i="1"/>
  <c r="H1508" i="1"/>
  <c r="AA1508" i="1"/>
  <c r="H1509" i="1"/>
  <c r="AA1509" i="1"/>
  <c r="H1510" i="1"/>
  <c r="AA1510" i="1"/>
  <c r="H1511" i="1"/>
  <c r="AA1511" i="1"/>
  <c r="H1512" i="1"/>
  <c r="AA1512" i="1"/>
  <c r="H1513" i="1"/>
  <c r="AA1513" i="1"/>
  <c r="H1514" i="1"/>
  <c r="AA1514" i="1"/>
  <c r="H1515" i="1"/>
  <c r="AA1515" i="1"/>
  <c r="H1516" i="1"/>
  <c r="AA1516" i="1"/>
  <c r="H1517" i="1"/>
  <c r="AA1517" i="1"/>
  <c r="H1518" i="1"/>
  <c r="AA1518" i="1"/>
  <c r="H1519" i="1"/>
  <c r="AA1519" i="1"/>
  <c r="H1520" i="1"/>
  <c r="AA1520" i="1"/>
  <c r="H1521" i="1"/>
  <c r="AA1521" i="1"/>
  <c r="H1522" i="1"/>
  <c r="AA1522" i="1"/>
  <c r="H1523" i="1"/>
  <c r="AA1523" i="1"/>
  <c r="H1524" i="1"/>
  <c r="AA1524" i="1"/>
  <c r="H1525" i="1"/>
  <c r="AA1525" i="1"/>
  <c r="H1526" i="1"/>
  <c r="AA1526" i="1"/>
  <c r="H1527" i="1"/>
  <c r="AA1527" i="1"/>
  <c r="H1528" i="1"/>
  <c r="AA1528" i="1"/>
  <c r="H1529" i="1"/>
  <c r="AA1529" i="1"/>
  <c r="H1530" i="1"/>
  <c r="AA1530" i="1"/>
  <c r="H1531" i="1"/>
  <c r="AA1531" i="1"/>
  <c r="H1532" i="1"/>
  <c r="AA1532" i="1"/>
  <c r="H1533" i="1"/>
  <c r="AA1533" i="1"/>
  <c r="H1534" i="1"/>
  <c r="AA1534" i="1"/>
  <c r="H1535" i="1"/>
  <c r="AA1535" i="1"/>
  <c r="H1536" i="1"/>
  <c r="AA1536" i="1"/>
  <c r="H1537" i="1"/>
  <c r="AA1537" i="1"/>
  <c r="H1538" i="1"/>
  <c r="AA1538" i="1"/>
  <c r="H1539" i="1"/>
  <c r="AA1539" i="1"/>
  <c r="H1540" i="1"/>
  <c r="AA1540" i="1"/>
  <c r="H1541" i="1"/>
  <c r="AA1541" i="1"/>
  <c r="H1542" i="1"/>
  <c r="AA1542" i="1"/>
  <c r="H1543" i="1"/>
  <c r="AA1543" i="1"/>
  <c r="H1544" i="1"/>
  <c r="AA1544" i="1"/>
  <c r="H1545" i="1"/>
  <c r="AA1545" i="1"/>
  <c r="H1546" i="1"/>
  <c r="AA1546" i="1"/>
  <c r="H1547" i="1"/>
  <c r="AA1547" i="1"/>
  <c r="H1548" i="1"/>
  <c r="AA1548" i="1"/>
  <c r="H1549" i="1"/>
  <c r="AA1549" i="1"/>
  <c r="H1550" i="1"/>
  <c r="AA1550" i="1"/>
  <c r="H1551" i="1"/>
  <c r="AA1551" i="1"/>
  <c r="H1552" i="1"/>
  <c r="AA1552" i="1"/>
  <c r="H1553" i="1"/>
  <c r="AA1553" i="1"/>
  <c r="H1554" i="1"/>
  <c r="AA1554" i="1"/>
  <c r="H1555" i="1"/>
  <c r="AA1555" i="1"/>
  <c r="H1556" i="1"/>
  <c r="AA1556" i="1"/>
  <c r="H1557" i="1"/>
  <c r="AA1557" i="1"/>
  <c r="H1558" i="1"/>
  <c r="AA1558" i="1"/>
  <c r="H1559" i="1"/>
  <c r="AA1559" i="1"/>
  <c r="H1560" i="1"/>
  <c r="AA1560" i="1"/>
  <c r="H1561" i="1"/>
  <c r="AA1561" i="1"/>
  <c r="H1562" i="1"/>
  <c r="AA1562" i="1"/>
  <c r="H1563" i="1"/>
  <c r="AA1563" i="1"/>
  <c r="H1564" i="1"/>
  <c r="AA1564" i="1"/>
  <c r="H1565" i="1"/>
  <c r="AA1565" i="1"/>
  <c r="H1566" i="1"/>
  <c r="AA1566" i="1"/>
  <c r="H1567" i="1"/>
  <c r="AA1567" i="1"/>
  <c r="H1568" i="1"/>
  <c r="AA1568" i="1"/>
  <c r="H1569" i="1"/>
  <c r="AA1569" i="1"/>
  <c r="H1570" i="1"/>
  <c r="AA1570" i="1"/>
  <c r="H1571" i="1"/>
  <c r="AA1571" i="1"/>
  <c r="H1572" i="1"/>
  <c r="AA1572" i="1"/>
  <c r="H1573" i="1"/>
  <c r="AA1573" i="1"/>
  <c r="H1574" i="1"/>
  <c r="AA1574" i="1"/>
  <c r="H1575" i="1"/>
  <c r="AA1575" i="1"/>
  <c r="H1576" i="1"/>
  <c r="AA1576" i="1"/>
  <c r="H1577" i="1"/>
  <c r="AA1577" i="1"/>
  <c r="H1578" i="1"/>
  <c r="AA1578" i="1"/>
  <c r="H1579" i="1"/>
  <c r="AA1579" i="1"/>
  <c r="H1580" i="1"/>
  <c r="AA1580" i="1"/>
  <c r="H1581" i="1"/>
  <c r="AA1581" i="1"/>
  <c r="H1582" i="1"/>
  <c r="AA1582" i="1"/>
  <c r="H1583" i="1"/>
  <c r="AA1583" i="1"/>
  <c r="H1584" i="1"/>
  <c r="AA1584" i="1"/>
  <c r="H1585" i="1"/>
  <c r="AA1585" i="1"/>
  <c r="H1586" i="1"/>
  <c r="AA1586" i="1"/>
  <c r="H1587" i="1"/>
  <c r="AA1587" i="1"/>
  <c r="H1588" i="1"/>
  <c r="AA1588" i="1"/>
  <c r="H1589" i="1"/>
  <c r="AA1589" i="1"/>
  <c r="H1590" i="1"/>
  <c r="AA1590" i="1"/>
  <c r="H1591" i="1"/>
  <c r="AA1591" i="1"/>
  <c r="H1592" i="1"/>
  <c r="AA1592" i="1"/>
  <c r="H1593" i="1"/>
  <c r="AA1593" i="1"/>
  <c r="H1594" i="1"/>
  <c r="AA1594" i="1"/>
  <c r="H1595" i="1"/>
  <c r="AA1595" i="1"/>
  <c r="H1596" i="1"/>
  <c r="AA1596" i="1"/>
  <c r="H1597" i="1"/>
  <c r="AA1597" i="1"/>
  <c r="H1598" i="1"/>
  <c r="AA1598" i="1"/>
  <c r="H1599" i="1"/>
  <c r="AA1599" i="1"/>
  <c r="H1600" i="1"/>
  <c r="AA1600" i="1"/>
  <c r="H1601" i="1"/>
  <c r="AA1601" i="1"/>
  <c r="H1602" i="1"/>
  <c r="AA1602" i="1"/>
  <c r="H1603" i="1"/>
  <c r="AA1603" i="1"/>
  <c r="H1604" i="1"/>
  <c r="AA1604" i="1"/>
  <c r="H1605" i="1"/>
  <c r="AA1605" i="1"/>
  <c r="H1606" i="1"/>
  <c r="AA1606" i="1"/>
  <c r="H1607" i="1"/>
  <c r="AA1607" i="1"/>
  <c r="H1608" i="1"/>
  <c r="AA1608" i="1"/>
  <c r="H1609" i="1"/>
  <c r="AA1609" i="1"/>
  <c r="H1610" i="1"/>
  <c r="AA1610" i="1"/>
  <c r="H1611" i="1"/>
  <c r="AA1611" i="1"/>
  <c r="H1612" i="1"/>
  <c r="AA1612" i="1"/>
  <c r="H1613" i="1"/>
  <c r="AA1613" i="1"/>
  <c r="H1614" i="1"/>
  <c r="AA1614" i="1"/>
  <c r="H1615" i="1"/>
  <c r="AA1615" i="1"/>
  <c r="H1616" i="1"/>
  <c r="AA1616" i="1"/>
  <c r="H1617" i="1"/>
  <c r="AA1617" i="1"/>
  <c r="H1618" i="1"/>
  <c r="AA1618" i="1"/>
  <c r="H1619" i="1"/>
  <c r="AA1619" i="1"/>
  <c r="H1620" i="1"/>
  <c r="AA1620" i="1"/>
  <c r="H1621" i="1"/>
  <c r="AA1621" i="1"/>
  <c r="H1622" i="1"/>
  <c r="AA1622" i="1"/>
  <c r="H1623" i="1"/>
  <c r="AA1623" i="1"/>
  <c r="H1624" i="1"/>
  <c r="AA1624" i="1"/>
  <c r="H1625" i="1"/>
  <c r="AA1625" i="1"/>
  <c r="H1626" i="1"/>
  <c r="AA1626" i="1"/>
  <c r="H1627" i="1"/>
  <c r="AA1627" i="1"/>
  <c r="H1628" i="1"/>
  <c r="AA1628" i="1"/>
  <c r="H1629" i="1"/>
  <c r="AA1629" i="1"/>
  <c r="H1630" i="1"/>
  <c r="AA1630" i="1"/>
  <c r="H1631" i="1"/>
  <c r="AA1631" i="1"/>
  <c r="H1632" i="1"/>
  <c r="AA1632" i="1"/>
  <c r="H1633" i="1"/>
  <c r="AA1633" i="1"/>
  <c r="H1634" i="1"/>
  <c r="AA1634" i="1"/>
  <c r="H1635" i="1"/>
  <c r="AA1635" i="1"/>
  <c r="H1636" i="1"/>
  <c r="AA1636" i="1"/>
  <c r="H1637" i="1"/>
  <c r="AA1637" i="1"/>
  <c r="H1638" i="1"/>
  <c r="AA1638" i="1"/>
  <c r="H1639" i="1"/>
  <c r="AA1639" i="1"/>
  <c r="H1640" i="1"/>
  <c r="AA1640" i="1"/>
  <c r="H1641" i="1"/>
  <c r="AA1641" i="1"/>
  <c r="H1642" i="1"/>
  <c r="AA1642" i="1"/>
  <c r="H1643" i="1"/>
  <c r="AA1643" i="1"/>
  <c r="H1644" i="1"/>
  <c r="AA1644" i="1"/>
  <c r="H1645" i="1"/>
  <c r="AA1645" i="1"/>
  <c r="H1646" i="1"/>
  <c r="AA1646" i="1"/>
  <c r="H1647" i="1"/>
  <c r="AA1647" i="1"/>
  <c r="H1648" i="1"/>
  <c r="AA1648" i="1"/>
  <c r="H1649" i="1"/>
  <c r="AA1649" i="1"/>
  <c r="H1650" i="1"/>
  <c r="AA1650" i="1"/>
  <c r="H1651" i="1"/>
  <c r="AA1651" i="1"/>
  <c r="H1652" i="1"/>
  <c r="AA1652" i="1"/>
  <c r="H1653" i="1"/>
  <c r="AA1653" i="1"/>
  <c r="H1654" i="1"/>
  <c r="AA1654" i="1"/>
  <c r="H1655" i="1"/>
  <c r="AA1655" i="1"/>
  <c r="H1656" i="1"/>
  <c r="AA1656" i="1"/>
  <c r="H1657" i="1"/>
  <c r="AA1657" i="1"/>
  <c r="H1658" i="1"/>
  <c r="AA1658" i="1"/>
  <c r="H1659" i="1"/>
  <c r="AA1659" i="1"/>
  <c r="H1660" i="1"/>
  <c r="AA1660" i="1"/>
  <c r="H1661" i="1"/>
  <c r="AA1661" i="1"/>
  <c r="H1662" i="1"/>
  <c r="AA1662" i="1"/>
  <c r="H1663" i="1"/>
  <c r="AA1663" i="1"/>
  <c r="H1664" i="1"/>
  <c r="AA1664" i="1"/>
  <c r="H1665" i="1"/>
  <c r="AA1665" i="1"/>
  <c r="H1666" i="1"/>
  <c r="AA1666" i="1"/>
  <c r="H1667" i="1"/>
  <c r="AA1667" i="1"/>
  <c r="H1668" i="1"/>
  <c r="AA1668" i="1"/>
  <c r="H1669" i="1"/>
  <c r="AA1669" i="1"/>
  <c r="H1670" i="1"/>
  <c r="AA1670" i="1"/>
  <c r="H1671" i="1"/>
  <c r="AA1671" i="1"/>
  <c r="H1672" i="1"/>
  <c r="AA1672" i="1"/>
  <c r="H1673" i="1"/>
  <c r="AA1673" i="1"/>
  <c r="H1674" i="1"/>
  <c r="AA1674" i="1"/>
  <c r="H1675" i="1"/>
  <c r="AA1675" i="1"/>
  <c r="H1676" i="1"/>
  <c r="AA1676" i="1"/>
  <c r="H1677" i="1"/>
  <c r="AA1677" i="1"/>
  <c r="H1678" i="1"/>
  <c r="AA1678" i="1"/>
  <c r="H1679" i="1"/>
  <c r="AA1679" i="1"/>
  <c r="H1680" i="1"/>
  <c r="AA1680" i="1"/>
  <c r="H1681" i="1"/>
  <c r="AA1681" i="1"/>
  <c r="H1682" i="1"/>
  <c r="AA1682" i="1"/>
  <c r="H1683" i="1"/>
  <c r="AA1683" i="1"/>
  <c r="H1684" i="1"/>
  <c r="AA1684" i="1"/>
  <c r="H1685" i="1"/>
  <c r="AA1685" i="1"/>
  <c r="H1686" i="1"/>
  <c r="AA1686" i="1"/>
  <c r="H1687" i="1"/>
  <c r="AA1687" i="1"/>
  <c r="H1688" i="1"/>
  <c r="AA1688" i="1"/>
  <c r="H1689" i="1"/>
  <c r="AA1689" i="1"/>
  <c r="H1690" i="1"/>
  <c r="AA1690" i="1"/>
  <c r="H1691" i="1"/>
  <c r="AA1691" i="1"/>
  <c r="H1692" i="1"/>
  <c r="AA1692" i="1"/>
  <c r="H1693" i="1"/>
  <c r="AA1693" i="1"/>
  <c r="H1694" i="1"/>
  <c r="AA1694" i="1"/>
  <c r="H1695" i="1"/>
  <c r="AA1695" i="1"/>
  <c r="H1696" i="1"/>
  <c r="AA1696" i="1"/>
  <c r="H1697" i="1"/>
  <c r="AA1697" i="1"/>
  <c r="H1698" i="1"/>
  <c r="AA1698" i="1"/>
  <c r="H1699" i="1"/>
  <c r="AA1699" i="1"/>
  <c r="H1700" i="1"/>
  <c r="AA1700" i="1"/>
  <c r="H1701" i="1"/>
  <c r="AA1701" i="1"/>
  <c r="H1702" i="1"/>
  <c r="AA1702" i="1"/>
  <c r="H1703" i="1"/>
  <c r="AA1703" i="1"/>
  <c r="H1704" i="1"/>
  <c r="AA1704" i="1"/>
  <c r="H1705" i="1"/>
  <c r="AA1705" i="1"/>
  <c r="H1706" i="1"/>
  <c r="AA1706" i="1"/>
  <c r="H1707" i="1"/>
  <c r="AA1707" i="1"/>
  <c r="H1708" i="1"/>
  <c r="AA1708" i="1"/>
  <c r="H1709" i="1"/>
  <c r="AA1709" i="1"/>
  <c r="H1710" i="1"/>
  <c r="AA1710" i="1"/>
  <c r="H1711" i="1"/>
  <c r="AA1711" i="1"/>
  <c r="H1712" i="1"/>
  <c r="AA1712" i="1"/>
  <c r="H1713" i="1"/>
  <c r="AA1713" i="1"/>
  <c r="H1714" i="1"/>
  <c r="AA1714" i="1"/>
  <c r="H1715" i="1"/>
  <c r="AA1715" i="1"/>
  <c r="H1716" i="1"/>
  <c r="AA1716" i="1"/>
  <c r="H1717" i="1"/>
  <c r="AA1717" i="1"/>
  <c r="H1718" i="1"/>
  <c r="AA1718" i="1"/>
  <c r="H1719" i="1"/>
  <c r="AA1719" i="1"/>
  <c r="H1720" i="1"/>
  <c r="AA1720" i="1"/>
  <c r="H1721" i="1"/>
  <c r="AA1721" i="1"/>
  <c r="H1722" i="1"/>
  <c r="AA1722" i="1"/>
  <c r="H1723" i="1"/>
  <c r="AA1723" i="1"/>
  <c r="H1724" i="1"/>
  <c r="AA1724" i="1"/>
  <c r="H1725" i="1"/>
  <c r="AA1725" i="1"/>
  <c r="H1726" i="1"/>
  <c r="AA1726" i="1"/>
  <c r="H1727" i="1"/>
  <c r="AA1727" i="1"/>
  <c r="H1728" i="1"/>
  <c r="AA1728" i="1"/>
  <c r="H1729" i="1"/>
  <c r="AA1729" i="1"/>
  <c r="H1730" i="1"/>
  <c r="AA1730" i="1"/>
  <c r="H1731" i="1"/>
  <c r="AA1731" i="1"/>
  <c r="H1732" i="1"/>
  <c r="AA1732" i="1"/>
  <c r="H1733" i="1"/>
  <c r="AA1733" i="1"/>
  <c r="H1734" i="1"/>
  <c r="AA1734" i="1"/>
  <c r="H1735" i="1"/>
  <c r="AA1735" i="1"/>
  <c r="H1736" i="1"/>
  <c r="AA1736" i="1"/>
  <c r="H1737" i="1"/>
  <c r="AA1737" i="1"/>
  <c r="H1738" i="1"/>
  <c r="AA1738" i="1"/>
  <c r="H1739" i="1"/>
  <c r="AA1739" i="1"/>
  <c r="H1740" i="1"/>
  <c r="AA1740" i="1"/>
  <c r="H1741" i="1"/>
  <c r="AA1741" i="1"/>
  <c r="H1742" i="1"/>
  <c r="AA1742" i="1"/>
  <c r="H1743" i="1"/>
  <c r="AA1743" i="1"/>
  <c r="H1744" i="1"/>
  <c r="AA1744" i="1"/>
  <c r="H1745" i="1"/>
  <c r="AA1745" i="1"/>
  <c r="H1746" i="1"/>
  <c r="AA1746" i="1"/>
  <c r="H1747" i="1"/>
  <c r="AA1747" i="1"/>
  <c r="H1748" i="1"/>
  <c r="AA1748" i="1"/>
  <c r="H1749" i="1"/>
  <c r="AA1749" i="1"/>
  <c r="H1750" i="1"/>
  <c r="AA1750" i="1"/>
  <c r="H1751" i="1"/>
  <c r="AA1751" i="1"/>
  <c r="H1752" i="1"/>
  <c r="AA1752" i="1"/>
  <c r="H1753" i="1"/>
  <c r="AA1753" i="1"/>
  <c r="H1754" i="1"/>
  <c r="AA1754" i="1"/>
  <c r="H1755" i="1"/>
  <c r="AA1755" i="1"/>
  <c r="H1756" i="1"/>
  <c r="AA1756" i="1"/>
  <c r="H1757" i="1"/>
  <c r="AA1757" i="1"/>
  <c r="H1758" i="1"/>
  <c r="AA1758" i="1"/>
  <c r="H1759" i="1"/>
  <c r="AA1759" i="1"/>
  <c r="H1760" i="1"/>
  <c r="AA1760" i="1"/>
  <c r="H1761" i="1"/>
  <c r="AA1761" i="1"/>
  <c r="H1762" i="1"/>
  <c r="AA1762" i="1"/>
  <c r="H1763" i="1"/>
  <c r="AA1763" i="1"/>
  <c r="H1764" i="1"/>
  <c r="AA1764" i="1"/>
  <c r="H1765" i="1"/>
  <c r="AA1765" i="1"/>
  <c r="H1766" i="1"/>
  <c r="AA1766" i="1"/>
  <c r="H1767" i="1"/>
  <c r="AA1767" i="1"/>
  <c r="H1768" i="1"/>
  <c r="AA1768" i="1"/>
  <c r="H1769" i="1"/>
  <c r="AA1769" i="1"/>
  <c r="H1770" i="1"/>
  <c r="AA1770" i="1"/>
  <c r="H1771" i="1"/>
  <c r="AA1771" i="1"/>
  <c r="H1772" i="1"/>
  <c r="AA1772" i="1"/>
  <c r="H1773" i="1"/>
  <c r="AA1773" i="1"/>
  <c r="H1774" i="1"/>
  <c r="AA1774" i="1"/>
  <c r="H1775" i="1"/>
  <c r="AA1775" i="1"/>
  <c r="H1776" i="1"/>
  <c r="AA1776" i="1"/>
  <c r="H1777" i="1"/>
  <c r="AA1777" i="1"/>
  <c r="H1778" i="1"/>
  <c r="AA1778" i="1"/>
  <c r="H1779" i="1"/>
  <c r="AA1779" i="1"/>
  <c r="H1780" i="1"/>
  <c r="AA1780" i="1"/>
  <c r="H1781" i="1"/>
  <c r="AA1781" i="1"/>
  <c r="H1782" i="1"/>
  <c r="AA1782" i="1"/>
  <c r="H1783" i="1"/>
  <c r="AA1783" i="1"/>
  <c r="H1784" i="1"/>
  <c r="AA1784" i="1"/>
  <c r="H1785" i="1"/>
  <c r="AA1785" i="1"/>
  <c r="H1786" i="1"/>
  <c r="AA1786" i="1"/>
  <c r="H1787" i="1"/>
  <c r="AA1787" i="1"/>
  <c r="H1788" i="1"/>
  <c r="AA1788" i="1"/>
  <c r="H1789" i="1"/>
  <c r="AA1789" i="1"/>
  <c r="H1790" i="1"/>
  <c r="AA1790" i="1"/>
  <c r="H1791" i="1"/>
  <c r="AA1791" i="1"/>
  <c r="H1792" i="1"/>
  <c r="AA1792" i="1"/>
  <c r="H1793" i="1"/>
  <c r="AA1793" i="1"/>
  <c r="H1794" i="1"/>
  <c r="AA1794" i="1"/>
  <c r="H1795" i="1"/>
  <c r="AA1795" i="1"/>
  <c r="H1796" i="1"/>
  <c r="AA1796" i="1"/>
  <c r="H1797" i="1"/>
  <c r="AA1797" i="1"/>
  <c r="H1798" i="1"/>
  <c r="AA1798" i="1"/>
  <c r="H1799" i="1"/>
  <c r="AA1799" i="1"/>
  <c r="H1800" i="1"/>
  <c r="AA1800" i="1"/>
  <c r="H1801" i="1"/>
  <c r="AA1801" i="1"/>
  <c r="H1802" i="1"/>
  <c r="AA1802" i="1"/>
  <c r="H1803" i="1"/>
  <c r="AA1803" i="1"/>
  <c r="H1804" i="1"/>
  <c r="AA1804" i="1"/>
  <c r="H1805" i="1"/>
  <c r="AA1805" i="1"/>
  <c r="H1806" i="1"/>
  <c r="AA1806" i="1"/>
  <c r="H1807" i="1"/>
  <c r="AA1807" i="1"/>
  <c r="H1808" i="1"/>
  <c r="AA1808" i="1"/>
  <c r="H1809" i="1"/>
  <c r="AA1809" i="1"/>
  <c r="H1810" i="1"/>
  <c r="AA1810" i="1"/>
  <c r="H1811" i="1"/>
  <c r="AA1811" i="1"/>
  <c r="H1812" i="1"/>
  <c r="AA1812" i="1"/>
  <c r="H1813" i="1"/>
  <c r="AA1813" i="1"/>
  <c r="H1814" i="1"/>
  <c r="AA1814" i="1"/>
  <c r="H1815" i="1"/>
  <c r="AA1815" i="1"/>
  <c r="H1816" i="1"/>
  <c r="AA1816" i="1"/>
  <c r="H1817" i="1"/>
  <c r="AA1817" i="1"/>
  <c r="H1818" i="1"/>
  <c r="AA1818" i="1"/>
  <c r="H1819" i="1"/>
  <c r="AA1819" i="1"/>
  <c r="H1820" i="1"/>
  <c r="AA1820" i="1"/>
  <c r="H1821" i="1"/>
  <c r="AA1821" i="1"/>
  <c r="H1822" i="1"/>
  <c r="AA1822" i="1"/>
  <c r="H1823" i="1"/>
  <c r="AA1823" i="1"/>
  <c r="H1824" i="1"/>
  <c r="AA1824" i="1"/>
  <c r="H1825" i="1"/>
  <c r="AA1825" i="1"/>
  <c r="H1826" i="1"/>
  <c r="AA1826" i="1"/>
  <c r="H1827" i="1"/>
  <c r="AA1827" i="1"/>
  <c r="H1828" i="1"/>
  <c r="AA1828" i="1"/>
  <c r="H1829" i="1"/>
  <c r="AA1829" i="1"/>
  <c r="H1830" i="1"/>
  <c r="AA1830" i="1"/>
  <c r="H1831" i="1"/>
  <c r="AA1831" i="1"/>
  <c r="H1832" i="1"/>
  <c r="AA1832" i="1"/>
  <c r="H1833" i="1"/>
  <c r="AA1833" i="1"/>
  <c r="H1834" i="1"/>
  <c r="AA1834" i="1"/>
  <c r="H1835" i="1"/>
  <c r="AA1835" i="1"/>
  <c r="H1836" i="1"/>
  <c r="AA1836" i="1"/>
  <c r="H1837" i="1"/>
  <c r="AA1837" i="1"/>
  <c r="H1838" i="1"/>
  <c r="AA1838" i="1"/>
  <c r="H1839" i="1"/>
  <c r="AA1839" i="1"/>
  <c r="H1840" i="1"/>
  <c r="AA1840" i="1"/>
  <c r="H1841" i="1"/>
  <c r="AA1841" i="1"/>
  <c r="H1842" i="1"/>
  <c r="AA1842" i="1"/>
  <c r="H1843" i="1"/>
  <c r="AA1843" i="1"/>
  <c r="H1844" i="1"/>
  <c r="AA1844" i="1"/>
  <c r="H1845" i="1"/>
  <c r="AA1845" i="1"/>
  <c r="H1846" i="1"/>
  <c r="AA1846" i="1"/>
  <c r="H1847" i="1"/>
  <c r="AA1847" i="1"/>
  <c r="H1848" i="1"/>
  <c r="AA1848" i="1"/>
  <c r="H1849" i="1"/>
  <c r="AA1849" i="1"/>
  <c r="H1850" i="1"/>
  <c r="AA1850" i="1"/>
  <c r="H1851" i="1"/>
  <c r="AA1851" i="1"/>
  <c r="H1852" i="1"/>
  <c r="AA1852" i="1"/>
  <c r="H1853" i="1"/>
  <c r="AA1853" i="1"/>
  <c r="H1854" i="1"/>
  <c r="AA1854" i="1"/>
  <c r="H1855" i="1"/>
  <c r="AA1855" i="1"/>
  <c r="H1856" i="1"/>
  <c r="AA1856" i="1"/>
  <c r="H1857" i="1"/>
  <c r="AA1857" i="1"/>
  <c r="H1858" i="1"/>
  <c r="AA1858" i="1"/>
  <c r="H1859" i="1"/>
  <c r="AA1859" i="1"/>
  <c r="H1860" i="1"/>
  <c r="AA1860" i="1"/>
  <c r="H1861" i="1"/>
  <c r="AA1861" i="1"/>
  <c r="H1862" i="1"/>
  <c r="AA1862" i="1"/>
  <c r="H1863" i="1"/>
  <c r="AA1863" i="1"/>
  <c r="H1864" i="1"/>
  <c r="AA1864" i="1"/>
  <c r="H1865" i="1"/>
  <c r="AA1865" i="1"/>
  <c r="H1866" i="1"/>
  <c r="AA1866" i="1"/>
  <c r="H1867" i="1"/>
  <c r="AA1867" i="1"/>
  <c r="H1868" i="1"/>
  <c r="AA1868" i="1"/>
  <c r="H1869" i="1"/>
  <c r="AA1869" i="1"/>
  <c r="H1870" i="1"/>
  <c r="AA1870" i="1"/>
  <c r="H1871" i="1"/>
  <c r="AA1871" i="1"/>
  <c r="H1872" i="1"/>
  <c r="AA1872" i="1"/>
  <c r="H1873" i="1"/>
  <c r="AA1873" i="1"/>
  <c r="H1874" i="1"/>
  <c r="AA1874" i="1"/>
  <c r="H1875" i="1"/>
  <c r="AA1875" i="1"/>
  <c r="H1876" i="1"/>
  <c r="AA1876" i="1"/>
  <c r="H1877" i="1"/>
  <c r="AA1877" i="1"/>
  <c r="H1878" i="1"/>
  <c r="AA1878" i="1"/>
  <c r="H1879" i="1"/>
  <c r="AA1879" i="1"/>
  <c r="H1880" i="1"/>
  <c r="AA1880" i="1"/>
  <c r="H1881" i="1"/>
  <c r="AA1881" i="1"/>
  <c r="H1882" i="1"/>
  <c r="AA1882" i="1"/>
  <c r="H1883" i="1"/>
  <c r="AA1883" i="1"/>
  <c r="H1884" i="1"/>
  <c r="AA1884" i="1"/>
  <c r="H1885" i="1"/>
  <c r="AA1885" i="1"/>
  <c r="H1886" i="1"/>
  <c r="AA1886" i="1"/>
  <c r="H1887" i="1"/>
  <c r="AA1887" i="1"/>
  <c r="H1888" i="1"/>
  <c r="AA1888" i="1"/>
  <c r="H1889" i="1"/>
  <c r="AA1889" i="1"/>
  <c r="H1890" i="1"/>
  <c r="AA1890" i="1"/>
  <c r="H1891" i="1"/>
  <c r="AA1891" i="1"/>
  <c r="H1892" i="1"/>
  <c r="AA1892" i="1"/>
  <c r="H1893" i="1"/>
  <c r="AA1893" i="1"/>
  <c r="H1894" i="1"/>
  <c r="AA1894" i="1"/>
  <c r="H1895" i="1"/>
  <c r="AA1895" i="1"/>
  <c r="H1896" i="1"/>
  <c r="AA1896" i="1"/>
  <c r="H1897" i="1"/>
  <c r="AA1897" i="1"/>
  <c r="H1898" i="1"/>
  <c r="AA1898" i="1"/>
  <c r="H1899" i="1"/>
  <c r="AA1899" i="1"/>
  <c r="H1900" i="1"/>
  <c r="AA1900" i="1"/>
  <c r="H1901" i="1"/>
  <c r="AA1901" i="1"/>
  <c r="H1902" i="1"/>
  <c r="AA1902" i="1"/>
  <c r="H1903" i="1"/>
  <c r="AA1903" i="1"/>
  <c r="H1904" i="1"/>
  <c r="AA1904" i="1"/>
  <c r="H1905" i="1"/>
  <c r="AA1905" i="1"/>
  <c r="H1906" i="1"/>
  <c r="AA1906" i="1"/>
  <c r="H1907" i="1"/>
  <c r="AA1907" i="1"/>
  <c r="H1908" i="1"/>
  <c r="AA1908" i="1"/>
  <c r="H1909" i="1"/>
  <c r="AA1909" i="1"/>
  <c r="H1910" i="1"/>
  <c r="AA1910" i="1"/>
  <c r="H1911" i="1"/>
  <c r="AA1911" i="1"/>
  <c r="H1912" i="1"/>
  <c r="AA1912" i="1"/>
  <c r="H1913" i="1"/>
  <c r="AA1913" i="1"/>
  <c r="H1914" i="1"/>
  <c r="AA1914" i="1"/>
  <c r="H1915" i="1"/>
  <c r="AA1915" i="1"/>
  <c r="H1916" i="1"/>
  <c r="AA1916" i="1"/>
  <c r="H1917" i="1"/>
  <c r="AA1917" i="1"/>
  <c r="H1918" i="1"/>
  <c r="AA1918" i="1"/>
  <c r="H1919" i="1"/>
  <c r="AA1919" i="1"/>
  <c r="H1920" i="1"/>
  <c r="AA1920" i="1"/>
  <c r="H1921" i="1"/>
  <c r="AA1921" i="1"/>
  <c r="H1922" i="1"/>
  <c r="AA1922" i="1"/>
  <c r="H1923" i="1"/>
  <c r="AA1923" i="1"/>
  <c r="H1924" i="1"/>
  <c r="AA1924" i="1"/>
  <c r="H1925" i="1"/>
  <c r="AA1925" i="1"/>
  <c r="H1926" i="1"/>
  <c r="AA1926" i="1"/>
  <c r="H1927" i="1"/>
  <c r="AA1927" i="1"/>
  <c r="H1928" i="1"/>
  <c r="AA1928" i="1"/>
  <c r="H1929" i="1"/>
  <c r="AA1929" i="1"/>
  <c r="H1930" i="1"/>
  <c r="AA1930" i="1"/>
  <c r="H1931" i="1"/>
  <c r="AA1931" i="1"/>
  <c r="H1932" i="1"/>
  <c r="AA1932" i="1"/>
  <c r="H1933" i="1"/>
  <c r="AA1933" i="1"/>
  <c r="H1934" i="1"/>
  <c r="AA1934" i="1"/>
  <c r="H1935" i="1"/>
  <c r="AA1935" i="1"/>
  <c r="H1936" i="1"/>
  <c r="AA1936" i="1"/>
  <c r="H1937" i="1"/>
  <c r="AA1937" i="1"/>
  <c r="H1938" i="1"/>
  <c r="AA1938" i="1"/>
  <c r="H1939" i="1"/>
  <c r="AA1939" i="1"/>
  <c r="H1940" i="1"/>
  <c r="AA1940" i="1"/>
  <c r="H1941" i="1"/>
  <c r="AA1941" i="1"/>
  <c r="H1942" i="1"/>
  <c r="AA1942" i="1"/>
  <c r="H1943" i="1"/>
  <c r="AA1943" i="1"/>
  <c r="H1944" i="1"/>
  <c r="AA1944" i="1"/>
  <c r="H1945" i="1"/>
  <c r="AA1945" i="1"/>
  <c r="H1946" i="1"/>
  <c r="AA1946" i="1"/>
  <c r="H1947" i="1"/>
  <c r="AA1947" i="1"/>
  <c r="H1948" i="1"/>
  <c r="AA1948" i="1"/>
  <c r="H1949" i="1"/>
  <c r="AA1949" i="1"/>
  <c r="H1950" i="1"/>
  <c r="AA1950" i="1"/>
  <c r="H1951" i="1"/>
  <c r="AA1951" i="1"/>
  <c r="H1952" i="1"/>
  <c r="AA1952" i="1"/>
  <c r="H1953" i="1"/>
  <c r="AA1953" i="1"/>
  <c r="H1954" i="1"/>
  <c r="AA1954" i="1"/>
  <c r="H1955" i="1"/>
  <c r="AA1955" i="1"/>
  <c r="H1956" i="1"/>
  <c r="AA1956" i="1"/>
  <c r="H1957" i="1"/>
  <c r="AA1957" i="1"/>
  <c r="H1958" i="1"/>
  <c r="AA1958" i="1"/>
  <c r="H1959" i="1"/>
  <c r="AA1959" i="1"/>
  <c r="H1960" i="1"/>
  <c r="AA1960" i="1"/>
  <c r="H1961" i="1"/>
  <c r="AA1961" i="1"/>
  <c r="H1962" i="1"/>
  <c r="AA1962" i="1"/>
  <c r="H1963" i="1"/>
  <c r="AA1963" i="1"/>
  <c r="H1964" i="1"/>
  <c r="AA1964" i="1"/>
  <c r="H1965" i="1"/>
  <c r="AA1965" i="1"/>
  <c r="H1966" i="1"/>
  <c r="AA1966" i="1"/>
  <c r="H1967" i="1"/>
  <c r="AA1967" i="1"/>
  <c r="H1968" i="1"/>
  <c r="AA1968" i="1"/>
  <c r="H1969" i="1"/>
  <c r="AA1969" i="1"/>
  <c r="H1970" i="1"/>
  <c r="AA1970" i="1"/>
  <c r="H1971" i="1"/>
  <c r="AA1971" i="1"/>
  <c r="H1972" i="1"/>
  <c r="AA1972" i="1"/>
  <c r="H1973" i="1"/>
  <c r="AA1973" i="1"/>
  <c r="H1974" i="1"/>
  <c r="AA1974" i="1"/>
  <c r="H1975" i="1"/>
  <c r="AA1975" i="1"/>
  <c r="H1976" i="1"/>
  <c r="AA1976" i="1"/>
  <c r="H1977" i="1"/>
  <c r="AA1977" i="1"/>
  <c r="H1978" i="1"/>
  <c r="AA1978" i="1"/>
  <c r="H1979" i="1"/>
  <c r="AA1979" i="1"/>
  <c r="H1980" i="1"/>
  <c r="AA1980" i="1"/>
  <c r="H1981" i="1"/>
  <c r="AA1981" i="1"/>
  <c r="H1982" i="1"/>
  <c r="AA1982" i="1"/>
  <c r="H1983" i="1"/>
  <c r="AA1983" i="1"/>
  <c r="H1984" i="1"/>
  <c r="AA1984" i="1"/>
  <c r="H1985" i="1"/>
  <c r="AA1985" i="1"/>
  <c r="H1986" i="1"/>
  <c r="AA1986" i="1"/>
  <c r="H1987" i="1"/>
  <c r="AA1987" i="1"/>
  <c r="H1988" i="1"/>
  <c r="AA1988" i="1"/>
  <c r="H1989" i="1"/>
  <c r="AA1989" i="1"/>
  <c r="H1990" i="1"/>
  <c r="AA1990" i="1"/>
  <c r="H1991" i="1"/>
  <c r="AA1991" i="1"/>
  <c r="H1992" i="1"/>
  <c r="AA1992" i="1"/>
  <c r="H1993" i="1"/>
  <c r="AA1993" i="1"/>
  <c r="H1994" i="1"/>
  <c r="AA1994" i="1"/>
  <c r="H1995" i="1"/>
  <c r="AA1995" i="1"/>
  <c r="H1996" i="1"/>
  <c r="AA1996" i="1"/>
  <c r="H1997" i="1"/>
  <c r="AA1997" i="1"/>
  <c r="H1998" i="1"/>
  <c r="AA1998" i="1"/>
  <c r="H1999" i="1"/>
  <c r="AA1999" i="1"/>
  <c r="H2000" i="1"/>
  <c r="AA2000" i="1"/>
  <c r="H2001" i="1"/>
  <c r="AA2001" i="1"/>
  <c r="H2002" i="1"/>
  <c r="AA2002" i="1"/>
  <c r="H2003" i="1"/>
  <c r="AA2003" i="1"/>
  <c r="H2004" i="1"/>
  <c r="AA2004" i="1"/>
  <c r="H2005" i="1"/>
  <c r="AA2005" i="1"/>
  <c r="H2006" i="1"/>
  <c r="AA2006" i="1"/>
  <c r="H2007" i="1"/>
  <c r="AA2007" i="1"/>
  <c r="H2008" i="1"/>
  <c r="AA2008" i="1"/>
  <c r="H2009" i="1"/>
  <c r="AA2009" i="1"/>
  <c r="H2010" i="1"/>
  <c r="AA2010" i="1"/>
  <c r="H2011" i="1"/>
  <c r="AA2011" i="1"/>
  <c r="H2012" i="1"/>
  <c r="AA2012" i="1"/>
  <c r="H2013" i="1"/>
  <c r="AA2013" i="1"/>
  <c r="H2014" i="1"/>
  <c r="AA2014" i="1"/>
  <c r="H2015" i="1"/>
  <c r="AA2015" i="1"/>
  <c r="H2016" i="1"/>
  <c r="AA2016" i="1"/>
  <c r="H2017" i="1"/>
  <c r="AA2017" i="1"/>
  <c r="H2018" i="1"/>
  <c r="AA2018" i="1"/>
  <c r="H2019" i="1"/>
  <c r="AA2019" i="1"/>
  <c r="H2020" i="1"/>
  <c r="AA2020" i="1"/>
  <c r="H2021" i="1"/>
  <c r="AA2021" i="1"/>
  <c r="H2022" i="1"/>
  <c r="AA2022" i="1"/>
  <c r="H2023" i="1"/>
  <c r="AA2023" i="1"/>
  <c r="H2024" i="1"/>
  <c r="AA2024" i="1"/>
  <c r="H2025" i="1"/>
  <c r="AA2025" i="1"/>
  <c r="H2026" i="1"/>
  <c r="AA2026" i="1"/>
  <c r="H2027" i="1"/>
  <c r="AA2027" i="1"/>
  <c r="H2028" i="1"/>
  <c r="AA2028" i="1"/>
  <c r="H2029" i="1"/>
  <c r="AA2029" i="1"/>
  <c r="H2030" i="1"/>
  <c r="AA2030" i="1"/>
  <c r="H2031" i="1"/>
  <c r="AA2031" i="1"/>
  <c r="H2032" i="1"/>
  <c r="AA2032" i="1"/>
  <c r="H2033" i="1"/>
  <c r="AA2033" i="1"/>
  <c r="H2034" i="1"/>
  <c r="AA2034" i="1"/>
  <c r="H2035" i="1"/>
  <c r="AA2035" i="1"/>
  <c r="H2036" i="1"/>
  <c r="AA2036" i="1"/>
  <c r="H2037" i="1"/>
  <c r="AA2037" i="1"/>
  <c r="H2038" i="1"/>
  <c r="AA2038" i="1"/>
  <c r="H2039" i="1"/>
  <c r="AA2039" i="1"/>
  <c r="H2040" i="1"/>
  <c r="AA2040" i="1"/>
  <c r="H2041" i="1"/>
  <c r="AA2041" i="1"/>
  <c r="H2042" i="1"/>
  <c r="AA2042" i="1"/>
  <c r="H2043" i="1"/>
  <c r="AA2043" i="1"/>
  <c r="H2044" i="1"/>
  <c r="AA2044" i="1"/>
  <c r="H2045" i="1"/>
  <c r="AA2045" i="1"/>
  <c r="H2046" i="1"/>
  <c r="AA2046" i="1"/>
  <c r="H2047" i="1"/>
  <c r="AA2047" i="1"/>
  <c r="H2048" i="1"/>
  <c r="AA2048" i="1"/>
  <c r="H2049" i="1"/>
  <c r="AA2049" i="1"/>
  <c r="H2050" i="1"/>
  <c r="AA2050" i="1"/>
  <c r="H2051" i="1"/>
  <c r="AA2051" i="1"/>
  <c r="H2052" i="1"/>
  <c r="AA2052" i="1"/>
  <c r="H2053" i="1"/>
  <c r="AA2053" i="1"/>
  <c r="H2054" i="1"/>
  <c r="AA2054" i="1"/>
  <c r="H2055" i="1"/>
  <c r="AA2055" i="1"/>
  <c r="H2056" i="1"/>
  <c r="AA2056" i="1"/>
  <c r="H2057" i="1"/>
  <c r="AA2057" i="1"/>
  <c r="H2058" i="1"/>
  <c r="AA2058" i="1"/>
  <c r="H2059" i="1"/>
  <c r="AA2059" i="1"/>
  <c r="H2060" i="1"/>
  <c r="AA2060" i="1"/>
  <c r="H2061" i="1"/>
  <c r="AA2061" i="1"/>
  <c r="H2062" i="1"/>
  <c r="AA2062" i="1"/>
  <c r="H2063" i="1"/>
  <c r="AA2063" i="1"/>
  <c r="H2064" i="1"/>
  <c r="AA2064" i="1"/>
  <c r="H2065" i="1"/>
  <c r="AA2065" i="1"/>
  <c r="H2066" i="1"/>
  <c r="AA2066" i="1"/>
  <c r="H2067" i="1"/>
  <c r="AA2067" i="1"/>
  <c r="H2068" i="1"/>
  <c r="AA2068" i="1"/>
  <c r="H2069" i="1"/>
  <c r="AA2069" i="1"/>
  <c r="H2070" i="1"/>
  <c r="AA2070" i="1"/>
  <c r="H2071" i="1"/>
  <c r="AA2071" i="1"/>
  <c r="H2072" i="1"/>
  <c r="AA2072" i="1"/>
  <c r="H2073" i="1"/>
  <c r="AA2073" i="1"/>
  <c r="H2074" i="1"/>
  <c r="AA2074" i="1"/>
  <c r="H2075" i="1"/>
  <c r="AA2075" i="1"/>
  <c r="H2076" i="1"/>
  <c r="AA2076" i="1"/>
  <c r="H2077" i="1"/>
  <c r="AA2077" i="1"/>
  <c r="H2078" i="1"/>
  <c r="AA2078" i="1"/>
  <c r="H2079" i="1"/>
  <c r="AA2079" i="1"/>
  <c r="H2080" i="1"/>
  <c r="AA2080" i="1"/>
  <c r="H2081" i="1"/>
  <c r="AA2081" i="1"/>
  <c r="H2082" i="1"/>
  <c r="AA2082" i="1"/>
  <c r="H2083" i="1"/>
  <c r="AA2083" i="1"/>
  <c r="H2084" i="1"/>
  <c r="AA2084" i="1"/>
  <c r="H2085" i="1"/>
  <c r="AA2085" i="1"/>
  <c r="H2086" i="1"/>
  <c r="AA2086" i="1"/>
  <c r="H2087" i="1"/>
  <c r="AA2087" i="1"/>
  <c r="H2088" i="1"/>
  <c r="AA2088" i="1"/>
  <c r="H2089" i="1"/>
  <c r="AA2089" i="1"/>
  <c r="H2090" i="1"/>
  <c r="AA2090" i="1"/>
  <c r="H2091" i="1"/>
  <c r="AA2091" i="1"/>
  <c r="H2092" i="1"/>
  <c r="AA2092" i="1"/>
  <c r="H2093" i="1"/>
  <c r="AA2093" i="1"/>
  <c r="H2094" i="1"/>
  <c r="AA2094" i="1"/>
  <c r="H2095" i="1"/>
  <c r="AA2095" i="1"/>
  <c r="H2096" i="1"/>
  <c r="AA2096" i="1"/>
  <c r="H2097" i="1"/>
  <c r="AA2097" i="1"/>
  <c r="H2098" i="1"/>
  <c r="AA2098" i="1"/>
  <c r="H2099" i="1"/>
  <c r="AA2099" i="1"/>
  <c r="H2100" i="1"/>
  <c r="AA2100" i="1"/>
  <c r="H2101" i="1"/>
  <c r="AA2101" i="1"/>
  <c r="H2102" i="1"/>
  <c r="AA2102" i="1"/>
  <c r="H2103" i="1"/>
  <c r="AA2103" i="1"/>
  <c r="H2104" i="1"/>
  <c r="AA2104" i="1"/>
  <c r="H2105" i="1"/>
  <c r="AA2105" i="1"/>
  <c r="H2106" i="1"/>
  <c r="AA2106" i="1"/>
  <c r="H2107" i="1"/>
  <c r="AA2107" i="1"/>
  <c r="H2108" i="1"/>
  <c r="AA2108" i="1"/>
  <c r="H2109" i="1"/>
  <c r="AA2109" i="1"/>
  <c r="H2110" i="1"/>
  <c r="AA2110" i="1"/>
  <c r="H2111" i="1"/>
  <c r="AA2111" i="1"/>
  <c r="H2112" i="1"/>
  <c r="AA2112" i="1"/>
  <c r="H2113" i="1"/>
  <c r="AA2113" i="1"/>
  <c r="H2114" i="1"/>
  <c r="AA2114" i="1"/>
  <c r="H2115" i="1"/>
  <c r="AA2115" i="1"/>
  <c r="H2116" i="1"/>
  <c r="AA2116" i="1"/>
  <c r="H2117" i="1"/>
  <c r="AA2117" i="1"/>
  <c r="H2118" i="1"/>
  <c r="AA2118" i="1"/>
  <c r="H2119" i="1"/>
  <c r="AA2119" i="1"/>
  <c r="H2120" i="1"/>
  <c r="AA2120" i="1"/>
  <c r="H2121" i="1"/>
  <c r="AA2121" i="1"/>
  <c r="H2122" i="1"/>
  <c r="AA2122" i="1"/>
  <c r="H2123" i="1"/>
  <c r="AA2123" i="1"/>
  <c r="H2124" i="1"/>
  <c r="AA2124" i="1"/>
  <c r="H2125" i="1"/>
  <c r="AA2125" i="1"/>
  <c r="H2126" i="1"/>
  <c r="AA2126" i="1"/>
  <c r="H2127" i="1"/>
  <c r="AA2127" i="1"/>
  <c r="H2128" i="1"/>
  <c r="AA2128" i="1"/>
  <c r="H2129" i="1"/>
  <c r="AA2129" i="1"/>
  <c r="H2130" i="1"/>
  <c r="AA2130" i="1"/>
  <c r="H2131" i="1"/>
  <c r="AA2131" i="1"/>
  <c r="H2132" i="1"/>
  <c r="AA2132" i="1"/>
  <c r="H2133" i="1"/>
  <c r="AA2133" i="1"/>
  <c r="H2134" i="1"/>
  <c r="AA2134" i="1"/>
  <c r="H2135" i="1"/>
  <c r="AA2135" i="1"/>
  <c r="H2136" i="1"/>
  <c r="AA2136" i="1"/>
  <c r="H2137" i="1"/>
  <c r="AA2137" i="1"/>
  <c r="H2138" i="1"/>
  <c r="AA2138" i="1"/>
  <c r="H2139" i="1"/>
  <c r="AA2139" i="1"/>
  <c r="H2140" i="1"/>
  <c r="AA2140" i="1"/>
  <c r="H2141" i="1"/>
  <c r="AA2141" i="1"/>
  <c r="H2142" i="1"/>
  <c r="AA2142" i="1"/>
  <c r="H2143" i="1"/>
  <c r="AA2143" i="1"/>
  <c r="H2144" i="1"/>
  <c r="AA2144" i="1"/>
  <c r="H2145" i="1"/>
  <c r="AA2145" i="1"/>
  <c r="H2146" i="1"/>
  <c r="AA2146" i="1"/>
  <c r="H2147" i="1"/>
  <c r="AA2147" i="1"/>
  <c r="H2148" i="1"/>
  <c r="AA2148" i="1"/>
  <c r="H2149" i="1"/>
  <c r="AA2149" i="1"/>
  <c r="H2150" i="1"/>
  <c r="AA2150" i="1"/>
  <c r="H2151" i="1"/>
  <c r="AA2151" i="1"/>
  <c r="H2152" i="1"/>
  <c r="AA2152" i="1"/>
  <c r="H2153" i="1"/>
  <c r="AA2153" i="1"/>
  <c r="H2154" i="1"/>
  <c r="AA2154" i="1"/>
  <c r="H2155" i="1"/>
  <c r="AA2155" i="1"/>
  <c r="H2156" i="1"/>
  <c r="AA2156" i="1"/>
  <c r="H2157" i="1"/>
  <c r="AA2157" i="1"/>
  <c r="H2158" i="1"/>
  <c r="AA2158" i="1"/>
  <c r="H2159" i="1"/>
  <c r="AA2159" i="1"/>
  <c r="H2160" i="1"/>
  <c r="AA2160" i="1"/>
  <c r="H2161" i="1"/>
  <c r="AA2161" i="1"/>
  <c r="H2162" i="1"/>
  <c r="AA2162" i="1"/>
  <c r="H2163" i="1"/>
  <c r="AA2163" i="1"/>
  <c r="H2164" i="1"/>
  <c r="AA2164" i="1"/>
  <c r="H2165" i="1"/>
  <c r="AA2165" i="1"/>
  <c r="H2166" i="1"/>
  <c r="AA2166" i="1"/>
  <c r="H2167" i="1"/>
  <c r="AA2167" i="1"/>
  <c r="H2168" i="1"/>
  <c r="AA2168" i="1"/>
  <c r="H2169" i="1"/>
  <c r="AA2169" i="1"/>
  <c r="H2170" i="1"/>
  <c r="AA2170" i="1"/>
  <c r="H2171" i="1"/>
  <c r="AA2171" i="1"/>
  <c r="H2172" i="1"/>
  <c r="AA2172" i="1"/>
  <c r="H2173" i="1"/>
  <c r="AA2173" i="1"/>
  <c r="H2174" i="1"/>
  <c r="AA2174" i="1"/>
  <c r="H2175" i="1"/>
  <c r="AA2175" i="1"/>
  <c r="H2176" i="1"/>
  <c r="AA2176" i="1"/>
  <c r="H2177" i="1"/>
  <c r="AA2177" i="1"/>
  <c r="H2178" i="1"/>
  <c r="AA2178" i="1"/>
  <c r="H2179" i="1"/>
  <c r="AA2179" i="1"/>
  <c r="H2180" i="1"/>
  <c r="AA2180" i="1"/>
  <c r="H2181" i="1"/>
  <c r="AA2181" i="1"/>
  <c r="H2182" i="1"/>
  <c r="AA2182" i="1"/>
  <c r="H2183" i="1"/>
  <c r="AA2183" i="1"/>
  <c r="H2184" i="1"/>
  <c r="AA2184" i="1"/>
  <c r="H2185" i="1"/>
  <c r="AA2185" i="1"/>
  <c r="H2186" i="1"/>
  <c r="AA2186" i="1"/>
  <c r="H2187" i="1"/>
  <c r="AA2187" i="1"/>
  <c r="H2188" i="1"/>
  <c r="AA2188" i="1"/>
  <c r="H2189" i="1"/>
  <c r="AA2189" i="1"/>
  <c r="H2190" i="1"/>
  <c r="AA2190" i="1"/>
  <c r="H2191" i="1"/>
  <c r="AA2191" i="1"/>
  <c r="H2192" i="1"/>
  <c r="AA2192" i="1"/>
  <c r="H2193" i="1"/>
  <c r="AA2193" i="1"/>
  <c r="H2194" i="1"/>
  <c r="AA2194" i="1"/>
  <c r="H2195" i="1"/>
  <c r="AA2195" i="1"/>
  <c r="H2196" i="1"/>
  <c r="AA2196" i="1"/>
  <c r="H2197" i="1"/>
  <c r="AA2197" i="1"/>
  <c r="H2198" i="1"/>
  <c r="AA2198" i="1"/>
  <c r="H2199" i="1"/>
  <c r="AA2199" i="1"/>
  <c r="H2200" i="1"/>
  <c r="AA2200" i="1"/>
  <c r="H2201" i="1"/>
  <c r="AA2201" i="1"/>
  <c r="H2202" i="1"/>
  <c r="AA2202" i="1"/>
  <c r="H2203" i="1"/>
  <c r="AA2203" i="1"/>
  <c r="H2204" i="1"/>
  <c r="AA2204" i="1"/>
  <c r="H2205" i="1"/>
  <c r="AA2205" i="1"/>
  <c r="H2206" i="1"/>
  <c r="AA2206" i="1"/>
  <c r="H2207" i="1"/>
  <c r="AA2207" i="1"/>
  <c r="H2208" i="1"/>
  <c r="AA2208" i="1"/>
  <c r="H2209" i="1"/>
  <c r="AA2209" i="1"/>
  <c r="H2210" i="1"/>
  <c r="AA2210" i="1"/>
  <c r="H2211" i="1"/>
  <c r="AA2211" i="1"/>
  <c r="H2212" i="1"/>
  <c r="AA2212" i="1"/>
  <c r="H2213" i="1"/>
  <c r="AA2213" i="1"/>
  <c r="H2214" i="1"/>
  <c r="AA2214" i="1"/>
  <c r="H2215" i="1"/>
  <c r="AA2215" i="1"/>
  <c r="H2216" i="1"/>
  <c r="AA2216" i="1"/>
  <c r="H2217" i="1"/>
  <c r="AA2217" i="1"/>
  <c r="H2218" i="1"/>
  <c r="AA2218" i="1"/>
  <c r="H2219" i="1"/>
  <c r="AA2219" i="1"/>
  <c r="H2220" i="1"/>
  <c r="AA2220" i="1"/>
  <c r="H2221" i="1"/>
  <c r="AA2221" i="1"/>
  <c r="H2222" i="1"/>
  <c r="AA2222" i="1"/>
  <c r="H2223" i="1"/>
  <c r="AA2223" i="1"/>
  <c r="H2224" i="1"/>
  <c r="AA2224" i="1"/>
  <c r="H2225" i="1"/>
  <c r="AA2225" i="1"/>
  <c r="H2226" i="1"/>
  <c r="AA2226" i="1"/>
  <c r="H2227" i="1"/>
  <c r="AA2227" i="1"/>
  <c r="H2228" i="1"/>
  <c r="AA2228" i="1"/>
  <c r="H2229" i="1"/>
  <c r="AA2229" i="1"/>
  <c r="H2230" i="1"/>
  <c r="AA2230" i="1"/>
  <c r="H2231" i="1"/>
  <c r="AA2231" i="1"/>
  <c r="H2232" i="1"/>
  <c r="AA2232" i="1"/>
  <c r="H2233" i="1"/>
  <c r="AA2233" i="1"/>
  <c r="H2234" i="1"/>
  <c r="AA2234" i="1"/>
  <c r="H2235" i="1"/>
  <c r="AA2235" i="1"/>
  <c r="H2236" i="1"/>
  <c r="AA2236" i="1"/>
  <c r="H2237" i="1"/>
  <c r="AA2237" i="1"/>
  <c r="H2238" i="1"/>
  <c r="AA2238" i="1"/>
  <c r="H2239" i="1"/>
  <c r="AA2239" i="1"/>
  <c r="H2240" i="1"/>
  <c r="AA2240" i="1"/>
  <c r="H2241" i="1"/>
  <c r="AA2241" i="1"/>
  <c r="H2242" i="1"/>
  <c r="AA2242" i="1"/>
  <c r="H2243" i="1"/>
  <c r="AA2243" i="1"/>
  <c r="H2244" i="1"/>
  <c r="AA2244" i="1"/>
  <c r="H2245" i="1"/>
  <c r="AA2245" i="1"/>
  <c r="H2246" i="1"/>
  <c r="AA2246" i="1"/>
  <c r="H2247" i="1"/>
  <c r="AA2247" i="1"/>
  <c r="H2248" i="1"/>
  <c r="AA2248" i="1"/>
  <c r="H2249" i="1"/>
  <c r="AA2249" i="1"/>
  <c r="H2250" i="1"/>
  <c r="AA2250" i="1"/>
  <c r="H2251" i="1"/>
  <c r="AA2251" i="1"/>
  <c r="H2252" i="1"/>
  <c r="AA2252" i="1"/>
  <c r="H2253" i="1"/>
  <c r="AA2253" i="1"/>
  <c r="H2254" i="1"/>
  <c r="AA2254" i="1"/>
  <c r="H2255" i="1"/>
  <c r="AA2255" i="1"/>
  <c r="H2256" i="1"/>
  <c r="AA2256" i="1"/>
  <c r="H2257" i="1"/>
  <c r="AA2257" i="1"/>
  <c r="H2258" i="1"/>
  <c r="AA2258" i="1"/>
  <c r="H2259" i="1"/>
  <c r="AA2259" i="1"/>
  <c r="H2260" i="1"/>
  <c r="AA2260" i="1"/>
  <c r="H2261" i="1"/>
  <c r="AA2261" i="1"/>
  <c r="H2262" i="1"/>
  <c r="AA2262" i="1"/>
  <c r="H2263" i="1"/>
  <c r="AA2263" i="1"/>
  <c r="H2264" i="1"/>
  <c r="AA2264" i="1"/>
  <c r="H2265" i="1"/>
  <c r="AA2265" i="1"/>
  <c r="H2266" i="1"/>
  <c r="AA2266" i="1"/>
  <c r="H2267" i="1"/>
  <c r="AA2267" i="1"/>
  <c r="H2268" i="1"/>
  <c r="AA2268" i="1"/>
  <c r="H2269" i="1"/>
  <c r="AA2269" i="1"/>
  <c r="H2270" i="1"/>
  <c r="AA2270" i="1"/>
  <c r="H2271" i="1"/>
  <c r="AA2271" i="1"/>
  <c r="H2272" i="1"/>
  <c r="AA2272" i="1"/>
  <c r="H2273" i="1"/>
  <c r="AA2273" i="1"/>
  <c r="H2274" i="1"/>
  <c r="AA2274" i="1"/>
  <c r="H2275" i="1"/>
  <c r="AA2275" i="1"/>
  <c r="H2276" i="1"/>
  <c r="AA2276" i="1"/>
  <c r="H2277" i="1"/>
  <c r="AA2277" i="1"/>
  <c r="H2278" i="1"/>
  <c r="AA2278" i="1"/>
  <c r="H2279" i="1"/>
  <c r="AA2279" i="1"/>
  <c r="H2280" i="1"/>
  <c r="AA2280" i="1"/>
  <c r="H2281" i="1"/>
  <c r="AA2281" i="1"/>
  <c r="H2282" i="1"/>
  <c r="AA2282" i="1"/>
  <c r="H2283" i="1"/>
  <c r="AA2283" i="1"/>
  <c r="H2284" i="1"/>
  <c r="AA2284" i="1"/>
  <c r="H2285" i="1"/>
  <c r="AA2285" i="1"/>
  <c r="H2286" i="1"/>
  <c r="AA2286" i="1"/>
  <c r="H2287" i="1"/>
  <c r="AA2287" i="1"/>
  <c r="H2288" i="1"/>
  <c r="AA2288" i="1"/>
  <c r="H2289" i="1"/>
  <c r="AA2289" i="1"/>
  <c r="H2290" i="1"/>
  <c r="AA2290" i="1"/>
  <c r="H2291" i="1"/>
  <c r="AA2291" i="1"/>
  <c r="H2292" i="1"/>
  <c r="AA2292" i="1"/>
  <c r="H2293" i="1"/>
  <c r="AA2293" i="1"/>
  <c r="H2294" i="1"/>
  <c r="AA2294" i="1"/>
  <c r="H2295" i="1"/>
  <c r="AA2295" i="1"/>
  <c r="H2296" i="1"/>
  <c r="AA2296" i="1"/>
  <c r="H2297" i="1"/>
  <c r="AA2297" i="1"/>
  <c r="H2298" i="1"/>
  <c r="AA2298" i="1"/>
  <c r="H2299" i="1"/>
  <c r="AA2299" i="1"/>
  <c r="H2300" i="1"/>
  <c r="AA2300" i="1"/>
  <c r="H2301" i="1"/>
  <c r="AA2301" i="1"/>
  <c r="H2302" i="1"/>
  <c r="AA2302" i="1"/>
  <c r="H2303" i="1"/>
  <c r="AA2303" i="1"/>
  <c r="H2304" i="1"/>
  <c r="AA2304" i="1"/>
  <c r="H2305" i="1"/>
  <c r="AA2305" i="1"/>
  <c r="H2306" i="1"/>
  <c r="AA2306" i="1"/>
  <c r="H2307" i="1"/>
  <c r="AA2307" i="1"/>
  <c r="H2308" i="1"/>
  <c r="AA2308" i="1"/>
  <c r="H2309" i="1"/>
  <c r="AA2309" i="1"/>
  <c r="H2310" i="1"/>
  <c r="AA2310" i="1"/>
  <c r="H2311" i="1"/>
  <c r="AA2311" i="1"/>
  <c r="H2312" i="1"/>
  <c r="AA2312" i="1"/>
  <c r="H2313" i="1"/>
  <c r="AA2313" i="1"/>
  <c r="H2314" i="1"/>
  <c r="AA2314" i="1"/>
  <c r="H2315" i="1"/>
  <c r="AA2315" i="1"/>
  <c r="H2316" i="1"/>
  <c r="AA2316" i="1"/>
  <c r="H2317" i="1"/>
  <c r="AA2317" i="1"/>
  <c r="H2318" i="1"/>
  <c r="AA2318" i="1"/>
  <c r="H2319" i="1"/>
  <c r="AA2319" i="1"/>
  <c r="H2320" i="1"/>
  <c r="AA2320" i="1"/>
  <c r="H2321" i="1"/>
  <c r="AA2321" i="1"/>
  <c r="H2322" i="1"/>
  <c r="AA2322" i="1"/>
  <c r="H2323" i="1"/>
  <c r="AA2323" i="1"/>
  <c r="H2324" i="1"/>
  <c r="AA2324" i="1"/>
  <c r="H2325" i="1"/>
  <c r="AA2325" i="1"/>
  <c r="H2326" i="1"/>
  <c r="AA2326" i="1"/>
  <c r="H2327" i="1"/>
  <c r="AA2327" i="1"/>
  <c r="H2328" i="1"/>
  <c r="AA2328" i="1"/>
  <c r="H2329" i="1"/>
  <c r="AA2329" i="1"/>
  <c r="H2330" i="1"/>
  <c r="AA2330" i="1"/>
  <c r="H2331" i="1"/>
  <c r="AA2331" i="1"/>
  <c r="H2332" i="1"/>
  <c r="AA2332" i="1"/>
  <c r="H2333" i="1"/>
  <c r="AA2333" i="1"/>
  <c r="H2334" i="1"/>
  <c r="AA2334" i="1"/>
  <c r="H2335" i="1"/>
  <c r="AA2335" i="1"/>
  <c r="H2336" i="1"/>
  <c r="AA2336" i="1"/>
  <c r="H2337" i="1"/>
  <c r="AA2337" i="1"/>
  <c r="H2338" i="1"/>
  <c r="AA2338" i="1"/>
  <c r="H2339" i="1"/>
  <c r="AA2339" i="1"/>
  <c r="H2340" i="1"/>
  <c r="AA2340" i="1"/>
  <c r="H2341" i="1"/>
  <c r="AA2341" i="1"/>
  <c r="H2342" i="1"/>
  <c r="AA2342" i="1"/>
  <c r="H2343" i="1"/>
  <c r="AA2343" i="1"/>
  <c r="H2344" i="1"/>
  <c r="AA2344" i="1"/>
  <c r="H2345" i="1"/>
  <c r="AA2345" i="1"/>
  <c r="H2346" i="1"/>
  <c r="AA2346" i="1"/>
  <c r="H2347" i="1"/>
  <c r="AA2347" i="1"/>
  <c r="H2348" i="1"/>
  <c r="AA2348" i="1"/>
  <c r="H2349" i="1"/>
  <c r="AA2349" i="1"/>
  <c r="H2350" i="1"/>
  <c r="AA2350" i="1"/>
  <c r="H2351" i="1"/>
  <c r="AA2351" i="1"/>
  <c r="H2352" i="1"/>
  <c r="AA2352" i="1"/>
  <c r="H2353" i="1"/>
  <c r="AA2353" i="1"/>
  <c r="H2354" i="1"/>
  <c r="AA2354" i="1"/>
  <c r="H2355" i="1"/>
  <c r="AA2355" i="1"/>
  <c r="H2356" i="1"/>
  <c r="AA2356" i="1"/>
  <c r="H2357" i="1"/>
  <c r="AA2357" i="1"/>
  <c r="H2358" i="1"/>
  <c r="AA2358" i="1"/>
  <c r="H2359" i="1"/>
  <c r="AA2359" i="1"/>
  <c r="H2360" i="1"/>
  <c r="AA2360" i="1"/>
  <c r="H2361" i="1"/>
  <c r="AA2361" i="1"/>
  <c r="H2362" i="1"/>
  <c r="AA2362" i="1"/>
  <c r="H2363" i="1"/>
  <c r="AA2363" i="1"/>
  <c r="H2364" i="1"/>
  <c r="AA2364" i="1"/>
  <c r="H2365" i="1"/>
  <c r="AA2365" i="1"/>
  <c r="H2366" i="1"/>
  <c r="AA2366" i="1"/>
  <c r="H2367" i="1"/>
  <c r="AA2367" i="1"/>
  <c r="H2368" i="1"/>
  <c r="AA2368" i="1"/>
  <c r="H2369" i="1"/>
  <c r="AA2369" i="1"/>
  <c r="H2370" i="1"/>
  <c r="AA2370" i="1"/>
  <c r="H2371" i="1"/>
  <c r="AA2371" i="1"/>
  <c r="H2372" i="1"/>
  <c r="AA2372" i="1"/>
  <c r="H2373" i="1"/>
  <c r="AA2373" i="1"/>
  <c r="H2374" i="1"/>
  <c r="AA2374" i="1"/>
  <c r="H2375" i="1"/>
  <c r="AA2375" i="1"/>
  <c r="H2376" i="1"/>
  <c r="AA2376" i="1"/>
  <c r="H2377" i="1"/>
  <c r="AA2377" i="1"/>
  <c r="H2378" i="1"/>
  <c r="AA2378" i="1"/>
  <c r="H2379" i="1"/>
  <c r="AA2379" i="1"/>
  <c r="H2380" i="1"/>
  <c r="AA2380" i="1"/>
  <c r="H2381" i="1"/>
  <c r="AA2381" i="1"/>
  <c r="H2382" i="1"/>
  <c r="AA2382" i="1"/>
  <c r="H2383" i="1"/>
  <c r="AA2383" i="1"/>
  <c r="H2384" i="1"/>
  <c r="AA2384" i="1"/>
  <c r="H2385" i="1"/>
  <c r="AA2385" i="1"/>
  <c r="H2386" i="1"/>
  <c r="AA2386" i="1"/>
  <c r="H2387" i="1"/>
  <c r="AA2387" i="1"/>
  <c r="H2388" i="1"/>
  <c r="AA2388" i="1"/>
  <c r="H2389" i="1"/>
  <c r="AA2389" i="1"/>
  <c r="H2390" i="1"/>
  <c r="AA2390" i="1"/>
  <c r="H2391" i="1"/>
  <c r="AA2391" i="1"/>
  <c r="H2392" i="1"/>
  <c r="AA2392" i="1"/>
  <c r="H2393" i="1"/>
  <c r="AA2393" i="1"/>
  <c r="H2394" i="1"/>
  <c r="AA2394" i="1"/>
  <c r="H2395" i="1"/>
  <c r="AA2395" i="1"/>
  <c r="H2396" i="1"/>
  <c r="AA2396" i="1"/>
  <c r="H2397" i="1"/>
  <c r="AA2397" i="1"/>
  <c r="H2398" i="1"/>
  <c r="AA2398" i="1"/>
  <c r="H2399" i="1"/>
  <c r="AA2399" i="1"/>
  <c r="H2400" i="1"/>
  <c r="AA2400" i="1"/>
  <c r="H2401" i="1"/>
  <c r="AA2401" i="1"/>
  <c r="H2402" i="1"/>
  <c r="AA2402" i="1"/>
  <c r="H2403" i="1"/>
  <c r="AA2403" i="1"/>
  <c r="H2404" i="1"/>
  <c r="AA2404" i="1"/>
  <c r="H2405" i="1"/>
  <c r="AA2405" i="1"/>
  <c r="H2406" i="1"/>
  <c r="AA2406" i="1"/>
  <c r="H2407" i="1"/>
  <c r="AA2407" i="1"/>
  <c r="H2408" i="1"/>
  <c r="AA2408" i="1"/>
  <c r="H2409" i="1"/>
  <c r="AA2409" i="1"/>
  <c r="H2410" i="1"/>
  <c r="AA2410" i="1"/>
  <c r="H2411" i="1"/>
  <c r="AA2411" i="1"/>
  <c r="H2412" i="1"/>
  <c r="AA2412" i="1"/>
  <c r="H2413" i="1"/>
  <c r="AA2413" i="1"/>
  <c r="H2414" i="1"/>
  <c r="AA2414" i="1"/>
  <c r="H2415" i="1"/>
  <c r="AA2415" i="1"/>
  <c r="H2416" i="1"/>
  <c r="AA2416" i="1"/>
  <c r="H2417" i="1"/>
  <c r="AA2417" i="1"/>
  <c r="H2418" i="1"/>
  <c r="AA2418" i="1"/>
  <c r="H2419" i="1"/>
  <c r="AA2419" i="1"/>
  <c r="H2420" i="1"/>
  <c r="AA2420" i="1"/>
  <c r="H2421" i="1"/>
  <c r="AA2421" i="1"/>
  <c r="H2422" i="1"/>
  <c r="AA2422" i="1"/>
  <c r="H2423" i="1"/>
  <c r="AA2423" i="1"/>
  <c r="H2424" i="1"/>
  <c r="AA2424" i="1"/>
  <c r="H2425" i="1"/>
  <c r="AA2425" i="1"/>
  <c r="H2426" i="1"/>
  <c r="AA2426" i="1"/>
  <c r="H2427" i="1"/>
  <c r="AA2427" i="1"/>
  <c r="H2428" i="1"/>
  <c r="AA2428" i="1"/>
  <c r="H2429" i="1"/>
  <c r="AA2429" i="1"/>
  <c r="H2430" i="1"/>
  <c r="AA2430" i="1"/>
  <c r="H2431" i="1"/>
  <c r="AA2431" i="1"/>
  <c r="H2432" i="1"/>
  <c r="AA2432" i="1"/>
  <c r="H2433" i="1"/>
  <c r="AA2433" i="1"/>
  <c r="H2434" i="1"/>
  <c r="AA2434" i="1"/>
  <c r="H2435" i="1"/>
  <c r="AA2435" i="1"/>
  <c r="H2436" i="1"/>
  <c r="AA2436" i="1"/>
  <c r="H2437" i="1"/>
  <c r="AA2437" i="1"/>
  <c r="H2438" i="1"/>
  <c r="AA2438" i="1"/>
  <c r="H2439" i="1"/>
  <c r="AA2439" i="1"/>
  <c r="H2440" i="1"/>
  <c r="AA2440" i="1"/>
  <c r="H2441" i="1"/>
  <c r="AA2441" i="1"/>
  <c r="H2442" i="1"/>
  <c r="AA2442" i="1"/>
  <c r="H2443" i="1"/>
  <c r="AA2443" i="1"/>
  <c r="H2444" i="1"/>
  <c r="AA2444" i="1"/>
  <c r="H2445" i="1"/>
  <c r="AA2445" i="1"/>
  <c r="H2446" i="1"/>
  <c r="AA2446" i="1"/>
  <c r="H2447" i="1"/>
  <c r="AA2447" i="1"/>
  <c r="H2448" i="1"/>
  <c r="AA2448" i="1"/>
  <c r="H2449" i="1"/>
  <c r="AA2449" i="1"/>
  <c r="H2450" i="1"/>
  <c r="AA2450" i="1"/>
  <c r="H2451" i="1"/>
  <c r="AA2451" i="1"/>
  <c r="H2452" i="1"/>
  <c r="AA2452" i="1"/>
  <c r="H2453" i="1"/>
  <c r="AA2453" i="1"/>
  <c r="H2454" i="1"/>
  <c r="AA2454" i="1"/>
  <c r="H2455" i="1"/>
  <c r="AA2455" i="1"/>
  <c r="H2456" i="1"/>
  <c r="AA2456" i="1"/>
  <c r="H2457" i="1"/>
  <c r="AA2457" i="1"/>
  <c r="H2458" i="1"/>
  <c r="AA2458" i="1"/>
  <c r="H2459" i="1"/>
  <c r="AA2459" i="1"/>
  <c r="H2460" i="1"/>
  <c r="AA2460" i="1"/>
  <c r="H2461" i="1"/>
  <c r="AA2461" i="1"/>
  <c r="H2462" i="1"/>
  <c r="AA2462" i="1"/>
  <c r="H2463" i="1"/>
  <c r="AA2463" i="1"/>
  <c r="H2464" i="1"/>
  <c r="AA2464" i="1"/>
  <c r="H2465" i="1"/>
  <c r="AA2465" i="1"/>
  <c r="H2466" i="1"/>
  <c r="AA2466" i="1"/>
  <c r="H2467" i="1"/>
  <c r="AA2467" i="1"/>
  <c r="H2468" i="1"/>
  <c r="AA2468" i="1"/>
  <c r="H2469" i="1"/>
  <c r="AA2469" i="1"/>
  <c r="H2470" i="1"/>
  <c r="AA2470" i="1"/>
  <c r="H2471" i="1"/>
  <c r="AA2471" i="1"/>
  <c r="H2472" i="1"/>
  <c r="AA2472" i="1"/>
  <c r="H2473" i="1"/>
  <c r="AA2473" i="1"/>
  <c r="H2474" i="1"/>
  <c r="AA2474" i="1"/>
  <c r="H2475" i="1"/>
  <c r="AA2475" i="1"/>
  <c r="H2476" i="1"/>
  <c r="AA2476" i="1"/>
  <c r="H2477" i="1"/>
  <c r="AA2477" i="1"/>
  <c r="H2478" i="1"/>
  <c r="AA2478" i="1"/>
  <c r="H2479" i="1"/>
  <c r="AA2479" i="1"/>
  <c r="H2480" i="1"/>
  <c r="AA2480" i="1"/>
  <c r="H2481" i="1"/>
  <c r="AA2481" i="1"/>
  <c r="H2482" i="1"/>
  <c r="AA2482" i="1"/>
  <c r="H2483" i="1"/>
  <c r="AA2483" i="1"/>
  <c r="H2484" i="1"/>
  <c r="AA2484" i="1"/>
  <c r="H2485" i="1"/>
  <c r="AA2485" i="1"/>
  <c r="H2486" i="1"/>
  <c r="AA2486" i="1"/>
  <c r="H2487" i="1"/>
  <c r="AA2487" i="1"/>
  <c r="H2488" i="1"/>
  <c r="AA2488" i="1"/>
  <c r="H2489" i="1"/>
  <c r="AA2489" i="1"/>
  <c r="H2490" i="1"/>
  <c r="AA2490" i="1"/>
  <c r="H2491" i="1"/>
  <c r="AA2491" i="1"/>
  <c r="H2492" i="1"/>
  <c r="AA2492" i="1"/>
  <c r="H2493" i="1"/>
  <c r="AA2493" i="1"/>
  <c r="H2494" i="1"/>
  <c r="AA2494" i="1"/>
  <c r="H2495" i="1"/>
  <c r="AA2495" i="1"/>
  <c r="H2496" i="1"/>
  <c r="AA2496" i="1"/>
  <c r="H2497" i="1"/>
  <c r="AA2497" i="1"/>
  <c r="H2498" i="1"/>
  <c r="AA2498" i="1"/>
  <c r="H2499" i="1"/>
  <c r="AA2499" i="1"/>
  <c r="H2500" i="1"/>
  <c r="AA2500" i="1"/>
  <c r="H2501" i="1"/>
  <c r="AA2501" i="1"/>
  <c r="H2502" i="1"/>
  <c r="AA2502" i="1"/>
  <c r="H2503" i="1"/>
  <c r="AA2503" i="1"/>
  <c r="H2504" i="1"/>
  <c r="AA2504" i="1"/>
  <c r="H2505" i="1"/>
  <c r="AA2505" i="1"/>
  <c r="H2506" i="1"/>
  <c r="AA2506" i="1"/>
  <c r="H2507" i="1"/>
  <c r="AA2507" i="1"/>
  <c r="H2508" i="1"/>
  <c r="AA2508" i="1"/>
  <c r="H2509" i="1"/>
  <c r="AA2509" i="1"/>
  <c r="H2510" i="1"/>
  <c r="AA2510" i="1"/>
  <c r="H2511" i="1"/>
  <c r="AA2511" i="1"/>
  <c r="H2512" i="1"/>
  <c r="AA2512" i="1"/>
  <c r="H2513" i="1"/>
  <c r="AA2513" i="1"/>
  <c r="H2514" i="1"/>
  <c r="AA2514" i="1"/>
  <c r="H2515" i="1"/>
  <c r="AA2515" i="1"/>
  <c r="H2516" i="1"/>
  <c r="AA2516" i="1"/>
  <c r="H2517" i="1"/>
  <c r="AA2517" i="1"/>
  <c r="H2518" i="1"/>
  <c r="AA2518" i="1"/>
  <c r="H2519" i="1"/>
  <c r="AA2519" i="1"/>
  <c r="H2520" i="1"/>
  <c r="AA2520" i="1"/>
  <c r="H2521" i="1"/>
  <c r="AA2521" i="1"/>
  <c r="H2522" i="1"/>
  <c r="AA2522" i="1"/>
  <c r="H2523" i="1"/>
  <c r="AA2523" i="1"/>
  <c r="H2524" i="1"/>
  <c r="AA2524" i="1"/>
  <c r="H2525" i="1"/>
  <c r="AA2525" i="1"/>
  <c r="H2526" i="1"/>
  <c r="AA2526" i="1"/>
  <c r="H2527" i="1"/>
  <c r="AA2527" i="1"/>
  <c r="H2528" i="1"/>
  <c r="AA2528" i="1"/>
  <c r="H2529" i="1"/>
  <c r="AA2529" i="1"/>
  <c r="H2530" i="1"/>
  <c r="AA2530" i="1"/>
  <c r="H2531" i="1"/>
  <c r="AA2531" i="1"/>
  <c r="H2532" i="1"/>
  <c r="AA2532" i="1"/>
  <c r="H2533" i="1"/>
  <c r="AA2533" i="1"/>
  <c r="H2534" i="1"/>
  <c r="AA2534" i="1"/>
  <c r="H2535" i="1"/>
  <c r="AA2535" i="1"/>
  <c r="H2536" i="1"/>
  <c r="AA2536" i="1"/>
  <c r="H2537" i="1"/>
  <c r="AA2537" i="1"/>
  <c r="H2538" i="1"/>
  <c r="AA2538" i="1"/>
  <c r="H2539" i="1"/>
  <c r="AA2539" i="1"/>
  <c r="H2540" i="1"/>
  <c r="AA2540" i="1"/>
  <c r="H2541" i="1"/>
  <c r="AA2541" i="1"/>
  <c r="H2542" i="1"/>
  <c r="AA2542" i="1"/>
  <c r="H2543" i="1"/>
  <c r="AA2543" i="1"/>
  <c r="H2544" i="1"/>
  <c r="AA2544" i="1"/>
  <c r="H2545" i="1"/>
  <c r="AA2545" i="1"/>
  <c r="H2546" i="1"/>
  <c r="AA2546" i="1"/>
  <c r="H2547" i="1"/>
  <c r="AA2547" i="1"/>
  <c r="H2548" i="1"/>
  <c r="AA2548" i="1"/>
  <c r="H2549" i="1"/>
  <c r="AA2549" i="1"/>
  <c r="H2550" i="1"/>
  <c r="AA2550" i="1"/>
  <c r="H2551" i="1"/>
  <c r="AA2551" i="1"/>
  <c r="H2552" i="1"/>
  <c r="AA2552" i="1"/>
  <c r="H2553" i="1"/>
  <c r="AA2553" i="1"/>
  <c r="H2554" i="1"/>
  <c r="AA2554" i="1"/>
  <c r="H2555" i="1"/>
  <c r="AA2555" i="1"/>
  <c r="H2556" i="1"/>
  <c r="AA2556" i="1"/>
  <c r="H2557" i="1"/>
  <c r="AA2557" i="1"/>
  <c r="H2558" i="1"/>
  <c r="AA2558" i="1"/>
  <c r="H2559" i="1"/>
  <c r="AA2559" i="1"/>
  <c r="H2560" i="1"/>
  <c r="AA2560" i="1"/>
  <c r="H2561" i="1"/>
  <c r="AA2561" i="1"/>
  <c r="H2562" i="1"/>
  <c r="AA2562" i="1"/>
  <c r="H2563" i="1"/>
  <c r="AA2563" i="1"/>
  <c r="H2564" i="1"/>
  <c r="AA2564" i="1"/>
  <c r="H2565" i="1"/>
  <c r="AA2565" i="1"/>
  <c r="H2566" i="1"/>
  <c r="AA2566" i="1"/>
  <c r="H2567" i="1"/>
  <c r="AA2567" i="1"/>
  <c r="H2568" i="1"/>
  <c r="AA2568" i="1"/>
  <c r="H2569" i="1"/>
  <c r="AA2569" i="1"/>
  <c r="H2570" i="1"/>
  <c r="AA2570" i="1"/>
  <c r="H2571" i="1"/>
  <c r="AA2571" i="1"/>
  <c r="H2572" i="1"/>
  <c r="AA2572" i="1"/>
  <c r="H2573" i="1"/>
  <c r="AA2573" i="1"/>
  <c r="H2574" i="1"/>
  <c r="AA2574" i="1"/>
  <c r="H2575" i="1"/>
  <c r="AA2575" i="1"/>
  <c r="H2576" i="1"/>
  <c r="AA2576" i="1"/>
  <c r="H2577" i="1"/>
  <c r="AA2577" i="1"/>
  <c r="H2578" i="1"/>
  <c r="AA2578" i="1"/>
  <c r="H2579" i="1"/>
  <c r="AA2579" i="1"/>
  <c r="H2580" i="1"/>
  <c r="AA2580" i="1"/>
  <c r="H2581" i="1"/>
  <c r="AA2581" i="1"/>
  <c r="H2582" i="1"/>
  <c r="AA2582" i="1"/>
  <c r="H2583" i="1"/>
  <c r="AA2583" i="1"/>
  <c r="H2584" i="1"/>
  <c r="AA2584" i="1"/>
  <c r="H2585" i="1"/>
  <c r="AA2585" i="1"/>
  <c r="H2586" i="1"/>
  <c r="AA2586" i="1"/>
  <c r="H2587" i="1"/>
  <c r="AA2587" i="1"/>
  <c r="H2588" i="1"/>
  <c r="AA2588" i="1"/>
  <c r="H2589" i="1"/>
  <c r="AA2589" i="1"/>
  <c r="H2590" i="1"/>
  <c r="AA2590" i="1"/>
  <c r="H2591" i="1"/>
  <c r="AA2591" i="1"/>
  <c r="H2592" i="1"/>
  <c r="AA2592" i="1"/>
  <c r="H2593" i="1"/>
  <c r="AA2593" i="1"/>
  <c r="H2594" i="1"/>
  <c r="AA2594" i="1"/>
  <c r="H2595" i="1"/>
  <c r="AA2595" i="1"/>
  <c r="H2596" i="1"/>
  <c r="AA2596" i="1"/>
  <c r="H2597" i="1"/>
  <c r="AA2597" i="1"/>
  <c r="H2598" i="1"/>
  <c r="AA2598" i="1"/>
  <c r="H2599" i="1"/>
  <c r="AA2599" i="1"/>
  <c r="H2600" i="1"/>
  <c r="AA2600" i="1"/>
  <c r="H2601" i="1"/>
  <c r="AA2601" i="1"/>
  <c r="H2602" i="1"/>
  <c r="AA2602" i="1"/>
  <c r="H2603" i="1"/>
  <c r="AA2603" i="1"/>
  <c r="H2604" i="1"/>
  <c r="AA2604" i="1"/>
  <c r="H2605" i="1"/>
  <c r="AA2605" i="1"/>
  <c r="H2606" i="1"/>
  <c r="AA2606" i="1"/>
  <c r="H2607" i="1"/>
  <c r="AA2607" i="1"/>
  <c r="H2608" i="1"/>
  <c r="AA2608" i="1"/>
  <c r="H2609" i="1"/>
  <c r="AA2609" i="1"/>
  <c r="H2610" i="1"/>
  <c r="AA2610" i="1"/>
  <c r="H2611" i="1"/>
  <c r="AA2611" i="1"/>
  <c r="H2612" i="1"/>
  <c r="AA2612" i="1"/>
  <c r="H2613" i="1"/>
  <c r="AA2613" i="1"/>
  <c r="H2614" i="1"/>
  <c r="AA2614" i="1"/>
  <c r="H2615" i="1"/>
  <c r="AA2615" i="1"/>
  <c r="H2616" i="1"/>
  <c r="AA2616" i="1"/>
  <c r="H2617" i="1"/>
  <c r="AA2617" i="1"/>
  <c r="H2618" i="1"/>
  <c r="AA2618" i="1"/>
  <c r="H2619" i="1"/>
  <c r="AA2619" i="1"/>
  <c r="H2620" i="1"/>
  <c r="AA2620" i="1"/>
  <c r="H2621" i="1"/>
  <c r="AA2621" i="1"/>
  <c r="H2622" i="1"/>
  <c r="AA2622" i="1"/>
  <c r="H2623" i="1"/>
  <c r="AA2623" i="1"/>
  <c r="H2624" i="1"/>
  <c r="AA2624" i="1"/>
  <c r="H2625" i="1"/>
  <c r="AA2625" i="1"/>
  <c r="H2626" i="1"/>
  <c r="AA2626" i="1"/>
  <c r="H2627" i="1"/>
  <c r="AA2627" i="1"/>
  <c r="H2628" i="1"/>
  <c r="AA2628" i="1"/>
  <c r="H2629" i="1"/>
  <c r="AA2629" i="1"/>
  <c r="H2630" i="1"/>
  <c r="AA2630" i="1"/>
  <c r="H2631" i="1"/>
  <c r="AA2631" i="1"/>
  <c r="H2632" i="1"/>
  <c r="AA2632" i="1"/>
  <c r="H2633" i="1"/>
  <c r="AA2633" i="1"/>
  <c r="H2634" i="1"/>
  <c r="AA2634" i="1"/>
  <c r="H2635" i="1"/>
  <c r="AA2635" i="1"/>
  <c r="H2636" i="1"/>
  <c r="AA2636" i="1"/>
  <c r="H2637" i="1"/>
  <c r="AA2637" i="1"/>
  <c r="H2638" i="1"/>
  <c r="AA2638" i="1"/>
  <c r="H2639" i="1"/>
  <c r="AA2639" i="1"/>
  <c r="H2640" i="1"/>
  <c r="AA2640" i="1"/>
  <c r="H2641" i="1"/>
  <c r="AA2641" i="1"/>
  <c r="H2642" i="1"/>
  <c r="AA2642" i="1"/>
  <c r="H2643" i="1"/>
  <c r="AA2643" i="1"/>
  <c r="H2644" i="1"/>
  <c r="AA2644" i="1"/>
  <c r="H2645" i="1"/>
  <c r="AA2645" i="1"/>
  <c r="H2646" i="1"/>
  <c r="AA2646" i="1"/>
  <c r="H2647" i="1"/>
  <c r="AA2647" i="1"/>
  <c r="H2648" i="1"/>
  <c r="AA2648" i="1"/>
  <c r="H2649" i="1"/>
  <c r="AA2649" i="1"/>
  <c r="H2650" i="1"/>
  <c r="AA2650" i="1"/>
  <c r="H2651" i="1"/>
  <c r="AA2651" i="1"/>
  <c r="H2652" i="1"/>
  <c r="AA2652" i="1"/>
  <c r="H2653" i="1"/>
  <c r="AA2653" i="1"/>
  <c r="H2654" i="1"/>
  <c r="AA2654" i="1"/>
  <c r="H2655" i="1"/>
  <c r="AA2655" i="1"/>
  <c r="H2656" i="1"/>
  <c r="AA2656" i="1"/>
  <c r="H2657" i="1"/>
  <c r="AA2657" i="1"/>
  <c r="H2658" i="1"/>
  <c r="AA2658" i="1"/>
  <c r="H2659" i="1"/>
  <c r="AA2659" i="1"/>
  <c r="H2660" i="1"/>
  <c r="AA2660" i="1"/>
  <c r="H2661" i="1"/>
  <c r="AA2661" i="1"/>
  <c r="H2662" i="1"/>
  <c r="AA2662" i="1"/>
  <c r="H2663" i="1"/>
  <c r="AA2663" i="1"/>
  <c r="H2664" i="1"/>
  <c r="AA2664" i="1"/>
  <c r="H2665" i="1"/>
  <c r="AA2665" i="1"/>
  <c r="H2666" i="1"/>
  <c r="AA2666" i="1"/>
  <c r="H2667" i="1"/>
  <c r="AA2667" i="1"/>
  <c r="H2668" i="1"/>
  <c r="AA2668" i="1"/>
  <c r="H2669" i="1"/>
  <c r="AA2669" i="1"/>
  <c r="H2670" i="1"/>
  <c r="AA2670" i="1"/>
  <c r="H2671" i="1"/>
  <c r="AA2671" i="1"/>
  <c r="H2672" i="1"/>
  <c r="AA2672" i="1"/>
  <c r="H2673" i="1"/>
  <c r="AA2673" i="1"/>
  <c r="H2674" i="1"/>
  <c r="AA2674" i="1"/>
  <c r="H2675" i="1"/>
  <c r="AA2675" i="1"/>
  <c r="H2676" i="1"/>
  <c r="AA2676" i="1"/>
  <c r="H2677" i="1"/>
  <c r="AA2677" i="1"/>
  <c r="H2678" i="1"/>
  <c r="AA2678" i="1"/>
  <c r="H2679" i="1"/>
  <c r="AA2679" i="1"/>
  <c r="H2680" i="1"/>
  <c r="AA2680" i="1"/>
  <c r="H2681" i="1"/>
  <c r="AA2681" i="1"/>
  <c r="H2682" i="1"/>
  <c r="AA2682" i="1"/>
  <c r="H2683" i="1"/>
  <c r="AA2683" i="1"/>
  <c r="H2684" i="1"/>
  <c r="AA2684" i="1"/>
  <c r="H2685" i="1"/>
  <c r="AA2685" i="1"/>
  <c r="H2686" i="1"/>
  <c r="AA2686" i="1"/>
  <c r="H2687" i="1"/>
  <c r="AA2687" i="1"/>
  <c r="H2688" i="1"/>
  <c r="AA2688" i="1"/>
  <c r="H2689" i="1"/>
  <c r="AA2689" i="1"/>
  <c r="H2690" i="1"/>
  <c r="AA2690" i="1"/>
  <c r="H2691" i="1"/>
  <c r="AA2691" i="1"/>
  <c r="H2692" i="1"/>
  <c r="AA2692" i="1"/>
  <c r="H2693" i="1"/>
  <c r="AA2693" i="1"/>
  <c r="H2694" i="1"/>
  <c r="AA2694" i="1"/>
  <c r="H2695" i="1"/>
  <c r="AA2695" i="1"/>
  <c r="H2696" i="1"/>
  <c r="AA2696" i="1"/>
  <c r="H2697" i="1"/>
  <c r="AA2697" i="1"/>
  <c r="H2698" i="1"/>
  <c r="AA2698" i="1"/>
  <c r="H2699" i="1"/>
  <c r="AA2699" i="1"/>
  <c r="H2700" i="1"/>
  <c r="AA2700" i="1"/>
  <c r="H2701" i="1"/>
  <c r="AA2701" i="1"/>
  <c r="H2702" i="1"/>
  <c r="AA2702" i="1"/>
  <c r="H2703" i="1"/>
  <c r="AA2703" i="1"/>
  <c r="H2704" i="1"/>
  <c r="AA2704" i="1"/>
  <c r="H2705" i="1"/>
  <c r="AA2705" i="1"/>
  <c r="H2706" i="1"/>
  <c r="AA2706" i="1"/>
  <c r="H2707" i="1"/>
  <c r="AA2707" i="1"/>
  <c r="H2708" i="1"/>
  <c r="AA2708" i="1"/>
  <c r="H2709" i="1"/>
  <c r="AA2709" i="1"/>
  <c r="H2710" i="1"/>
  <c r="AA2710" i="1"/>
  <c r="H2711" i="1"/>
  <c r="AA2711" i="1"/>
  <c r="H2712" i="1"/>
  <c r="AA2712" i="1"/>
  <c r="H2713" i="1"/>
  <c r="AA2713" i="1"/>
  <c r="H2714" i="1"/>
  <c r="AA2714" i="1"/>
  <c r="H2715" i="1"/>
  <c r="AA2715" i="1"/>
  <c r="H2716" i="1"/>
  <c r="AA2716" i="1"/>
  <c r="H2717" i="1"/>
  <c r="AA2717" i="1"/>
  <c r="H2718" i="1"/>
  <c r="AA2718" i="1"/>
  <c r="H2719" i="1"/>
  <c r="AA2719" i="1"/>
  <c r="H2720" i="1"/>
  <c r="AA2720" i="1"/>
  <c r="H2721" i="1"/>
  <c r="AA2721" i="1"/>
  <c r="H2722" i="1"/>
  <c r="AA2722" i="1"/>
  <c r="H2723" i="1"/>
  <c r="AA2723" i="1"/>
  <c r="H2724" i="1"/>
  <c r="AA2724" i="1"/>
  <c r="H2725" i="1"/>
  <c r="AA2725" i="1"/>
  <c r="H2726" i="1"/>
  <c r="AA2726" i="1"/>
  <c r="H2727" i="1"/>
  <c r="AA2727" i="1"/>
  <c r="H2728" i="1"/>
  <c r="AA2728" i="1"/>
  <c r="H2729" i="1"/>
  <c r="AA2729" i="1"/>
  <c r="H2730" i="1"/>
  <c r="AA2730" i="1"/>
  <c r="H2731" i="1"/>
  <c r="AA2731" i="1"/>
  <c r="H2732" i="1"/>
  <c r="AA2732" i="1"/>
  <c r="H2733" i="1"/>
  <c r="AA2733" i="1"/>
  <c r="H2734" i="1"/>
  <c r="AA2734" i="1"/>
  <c r="H2735" i="1"/>
  <c r="AA2735" i="1"/>
  <c r="H2736" i="1"/>
  <c r="AA2736" i="1"/>
  <c r="H2737" i="1"/>
  <c r="AA2737" i="1"/>
  <c r="H2738" i="1"/>
  <c r="AA2738" i="1"/>
  <c r="H2739" i="1"/>
  <c r="AA2739" i="1"/>
  <c r="H2740" i="1"/>
  <c r="AA2740" i="1"/>
  <c r="H2741" i="1"/>
  <c r="AA2741" i="1"/>
  <c r="H2742" i="1"/>
  <c r="AA2742" i="1"/>
  <c r="H2743" i="1"/>
  <c r="AA2743" i="1"/>
  <c r="H2744" i="1"/>
  <c r="AA2744" i="1"/>
  <c r="H2745" i="1"/>
  <c r="AA2745" i="1"/>
  <c r="H2746" i="1"/>
  <c r="AA2746" i="1"/>
  <c r="H2747" i="1"/>
  <c r="AA2747" i="1"/>
  <c r="H2748" i="1"/>
  <c r="AA2748" i="1"/>
  <c r="H2749" i="1"/>
  <c r="AA2749" i="1"/>
  <c r="H2750" i="1"/>
  <c r="AA2750" i="1"/>
  <c r="H2751" i="1"/>
  <c r="AA2751" i="1"/>
  <c r="H2752" i="1"/>
  <c r="AA2752" i="1"/>
  <c r="H2753" i="1"/>
  <c r="AA2753" i="1"/>
  <c r="H2754" i="1"/>
  <c r="AA2754" i="1"/>
  <c r="H2755" i="1"/>
  <c r="AA2755" i="1"/>
  <c r="H2756" i="1"/>
  <c r="AA2756" i="1"/>
  <c r="H2757" i="1"/>
  <c r="AA2757" i="1"/>
  <c r="H2758" i="1"/>
  <c r="AA2758" i="1"/>
  <c r="H2759" i="1"/>
  <c r="AA2759" i="1"/>
  <c r="H2760" i="1"/>
  <c r="AA2760" i="1"/>
  <c r="H2761" i="1"/>
  <c r="AA2761" i="1"/>
  <c r="H2762" i="1"/>
  <c r="AA2762" i="1"/>
  <c r="H2763" i="1"/>
  <c r="AA2763" i="1"/>
  <c r="H2764" i="1"/>
  <c r="AA2764" i="1"/>
  <c r="H2765" i="1"/>
  <c r="AA2765" i="1"/>
  <c r="H2766" i="1"/>
  <c r="AA2766" i="1"/>
  <c r="H2767" i="1"/>
  <c r="AA2767" i="1"/>
  <c r="H2768" i="1"/>
  <c r="AA2768" i="1"/>
  <c r="H2769" i="1"/>
  <c r="AA2769" i="1"/>
  <c r="H2770" i="1"/>
  <c r="AA2770" i="1"/>
  <c r="H2771" i="1"/>
  <c r="AA2771" i="1"/>
  <c r="H2772" i="1"/>
  <c r="AA2772" i="1"/>
  <c r="H2773" i="1"/>
  <c r="AA2773" i="1"/>
  <c r="H2774" i="1"/>
  <c r="AA2774" i="1"/>
  <c r="H2775" i="1"/>
  <c r="AA2775" i="1"/>
  <c r="H2776" i="1"/>
  <c r="AA2776" i="1"/>
  <c r="H2777" i="1"/>
  <c r="AA2777" i="1"/>
  <c r="H2778" i="1"/>
  <c r="AA2778" i="1"/>
  <c r="H2779" i="1"/>
  <c r="AA2779" i="1"/>
  <c r="H2780" i="1"/>
  <c r="AA2780" i="1"/>
  <c r="H2781" i="1"/>
  <c r="AA2781" i="1"/>
  <c r="H2782" i="1"/>
  <c r="AA2782" i="1"/>
  <c r="H2783" i="1"/>
  <c r="AA2783" i="1"/>
  <c r="H2784" i="1"/>
  <c r="AA2784" i="1"/>
  <c r="H2785" i="1"/>
  <c r="AA2785" i="1"/>
  <c r="H2786" i="1"/>
  <c r="AA2786" i="1"/>
  <c r="H2787" i="1"/>
  <c r="AA2787" i="1"/>
  <c r="H2788" i="1"/>
  <c r="AA2788" i="1"/>
  <c r="H2789" i="1"/>
  <c r="AA2789" i="1"/>
  <c r="H2790" i="1"/>
  <c r="AA2790" i="1"/>
  <c r="H2791" i="1"/>
  <c r="AA2791" i="1"/>
  <c r="H2792" i="1"/>
  <c r="AA2792" i="1"/>
  <c r="H2793" i="1"/>
  <c r="AA2793" i="1"/>
  <c r="H2794" i="1"/>
  <c r="AA2794" i="1"/>
  <c r="H2795" i="1"/>
  <c r="AA2795" i="1"/>
  <c r="H2796" i="1"/>
  <c r="AA2796" i="1"/>
  <c r="H2797" i="1"/>
  <c r="AA2797" i="1"/>
  <c r="H2798" i="1"/>
  <c r="AA2798" i="1"/>
  <c r="H2799" i="1"/>
  <c r="AA2799" i="1"/>
  <c r="H2800" i="1"/>
  <c r="AA2800" i="1"/>
  <c r="H2801" i="1"/>
  <c r="AA2801" i="1"/>
  <c r="H2802" i="1"/>
  <c r="AA2802" i="1"/>
  <c r="H2803" i="1"/>
  <c r="AA2803" i="1"/>
  <c r="H2804" i="1"/>
  <c r="AA2804" i="1"/>
  <c r="H2805" i="1"/>
  <c r="AA2805" i="1"/>
  <c r="H2806" i="1"/>
  <c r="AA2806" i="1"/>
  <c r="H2807" i="1"/>
  <c r="AA2807" i="1"/>
  <c r="H2808" i="1"/>
  <c r="AA2808" i="1"/>
  <c r="H2809" i="1"/>
  <c r="AA2809" i="1"/>
  <c r="H2810" i="1"/>
  <c r="AA2810" i="1"/>
  <c r="H2811" i="1"/>
  <c r="AA2811" i="1"/>
  <c r="H2812" i="1"/>
  <c r="AA2812" i="1"/>
  <c r="H2813" i="1"/>
  <c r="AA2813" i="1"/>
  <c r="H2814" i="1"/>
  <c r="AA2814" i="1"/>
  <c r="H2815" i="1"/>
  <c r="AA2815" i="1"/>
  <c r="H2816" i="1"/>
  <c r="AA2816" i="1"/>
  <c r="H2817" i="1"/>
  <c r="AA2817" i="1"/>
  <c r="H2818" i="1"/>
  <c r="AA2818" i="1"/>
  <c r="H2819" i="1"/>
  <c r="AA2819" i="1"/>
  <c r="H2820" i="1"/>
  <c r="AA2820" i="1"/>
  <c r="H2821" i="1"/>
  <c r="AA2821" i="1"/>
  <c r="H2822" i="1"/>
  <c r="AA2822" i="1"/>
  <c r="H2823" i="1"/>
  <c r="AA2823" i="1"/>
  <c r="H2824" i="1"/>
  <c r="AA2824" i="1"/>
  <c r="H2825" i="1"/>
  <c r="AA2825" i="1"/>
  <c r="H2826" i="1"/>
  <c r="AA2826" i="1"/>
  <c r="H2827" i="1"/>
  <c r="AA2827" i="1"/>
  <c r="H2828" i="1"/>
  <c r="AA2828" i="1"/>
  <c r="H2829" i="1"/>
  <c r="AA2829" i="1"/>
  <c r="H2830" i="1"/>
  <c r="AA2830" i="1"/>
  <c r="H2831" i="1"/>
  <c r="AA2831" i="1"/>
  <c r="H2832" i="1"/>
  <c r="AA2832" i="1"/>
  <c r="H2833" i="1"/>
  <c r="AA2833" i="1"/>
  <c r="H2834" i="1"/>
  <c r="AA2834" i="1"/>
  <c r="H2835" i="1"/>
  <c r="AA2835" i="1"/>
  <c r="H2836" i="1"/>
  <c r="AA2836" i="1"/>
  <c r="H2837" i="1"/>
  <c r="AA2837" i="1"/>
  <c r="H2838" i="1"/>
  <c r="AA2838" i="1"/>
  <c r="H2839" i="1"/>
  <c r="AA2839" i="1"/>
  <c r="H2840" i="1"/>
  <c r="AA2840" i="1"/>
  <c r="H2841" i="1"/>
  <c r="AA2841" i="1"/>
  <c r="H2842" i="1"/>
  <c r="AA2842" i="1"/>
  <c r="H2843" i="1"/>
  <c r="AA2843" i="1"/>
  <c r="H2844" i="1"/>
  <c r="AA2844" i="1"/>
  <c r="H2845" i="1"/>
  <c r="AA2845" i="1"/>
  <c r="H2846" i="1"/>
  <c r="AA2846" i="1"/>
  <c r="H2847" i="1"/>
  <c r="AA2847" i="1"/>
  <c r="H2848" i="1"/>
  <c r="AA2848" i="1"/>
  <c r="H2849" i="1"/>
  <c r="AA2849" i="1"/>
  <c r="H2850" i="1"/>
  <c r="AA2850" i="1"/>
  <c r="H2851" i="1"/>
  <c r="AA2851" i="1"/>
  <c r="H2852" i="1"/>
  <c r="AA2852" i="1"/>
  <c r="H2853" i="1"/>
  <c r="AA2853" i="1"/>
  <c r="H2854" i="1"/>
  <c r="AA2854" i="1"/>
  <c r="H2855" i="1"/>
  <c r="AA2855" i="1"/>
  <c r="H2856" i="1"/>
  <c r="AA2856" i="1"/>
  <c r="H2857" i="1"/>
  <c r="AA2857" i="1"/>
  <c r="H2858" i="1"/>
  <c r="AA2858" i="1"/>
  <c r="H2859" i="1"/>
  <c r="AA2859" i="1"/>
  <c r="H2860" i="1"/>
  <c r="AA2860" i="1"/>
  <c r="H2861" i="1"/>
  <c r="AA2861" i="1"/>
  <c r="H2862" i="1"/>
  <c r="AA2862" i="1"/>
  <c r="H2863" i="1"/>
  <c r="AA2863" i="1"/>
  <c r="H2864" i="1"/>
  <c r="AA2864" i="1"/>
  <c r="H2865" i="1"/>
  <c r="AA2865" i="1"/>
  <c r="H2866" i="1"/>
  <c r="AA2866" i="1"/>
  <c r="H2867" i="1"/>
  <c r="AA2867" i="1"/>
  <c r="H2868" i="1"/>
  <c r="AA2868" i="1"/>
  <c r="H2869" i="1"/>
  <c r="AA2869" i="1"/>
  <c r="H2870" i="1"/>
  <c r="AA2870" i="1"/>
  <c r="H2871" i="1"/>
  <c r="AA2871" i="1"/>
  <c r="H2872" i="1"/>
  <c r="AA2872" i="1"/>
  <c r="H2873" i="1"/>
  <c r="AA2873" i="1"/>
  <c r="H2874" i="1"/>
  <c r="AA2874" i="1"/>
  <c r="H2875" i="1"/>
  <c r="AA2875" i="1"/>
  <c r="H2876" i="1"/>
  <c r="AA2876" i="1"/>
  <c r="H2877" i="1"/>
  <c r="AA2877" i="1"/>
  <c r="H2878" i="1"/>
  <c r="AA2878" i="1"/>
  <c r="H2879" i="1"/>
  <c r="AA2879" i="1"/>
  <c r="H2880" i="1"/>
  <c r="AA2880" i="1"/>
  <c r="H2881" i="1"/>
  <c r="AA2881" i="1"/>
  <c r="H2882" i="1"/>
  <c r="AA2882" i="1"/>
  <c r="H2883" i="1"/>
  <c r="AA2883" i="1"/>
  <c r="H2884" i="1"/>
  <c r="AA2884" i="1"/>
  <c r="H2885" i="1"/>
  <c r="AA2885" i="1"/>
  <c r="H2886" i="1"/>
  <c r="AA2886" i="1"/>
  <c r="H2887" i="1"/>
  <c r="AA2887" i="1"/>
  <c r="H2888" i="1"/>
  <c r="AA2888" i="1"/>
  <c r="H2889" i="1"/>
  <c r="AA2889" i="1"/>
  <c r="H2890" i="1"/>
  <c r="AA2890" i="1"/>
  <c r="H2891" i="1"/>
  <c r="AA2891" i="1"/>
  <c r="H2892" i="1"/>
  <c r="AA2892" i="1"/>
  <c r="H2893" i="1"/>
  <c r="AA2893" i="1"/>
  <c r="H2894" i="1"/>
  <c r="AA2894" i="1"/>
  <c r="H2895" i="1"/>
  <c r="AA2895" i="1"/>
  <c r="H2896" i="1"/>
  <c r="AA2896" i="1"/>
  <c r="H2897" i="1"/>
  <c r="AA2897" i="1"/>
  <c r="H2898" i="1"/>
  <c r="AA2898" i="1"/>
  <c r="H2899" i="1"/>
  <c r="AA2899" i="1"/>
  <c r="H2900" i="1"/>
  <c r="AA2900" i="1"/>
  <c r="H2901" i="1"/>
  <c r="AA2901" i="1"/>
  <c r="H2902" i="1"/>
  <c r="AA2902" i="1"/>
  <c r="H2903" i="1"/>
  <c r="AA2903" i="1"/>
  <c r="H2904" i="1"/>
  <c r="AA2904" i="1"/>
  <c r="H2905" i="1"/>
  <c r="AA2905" i="1"/>
  <c r="H2906" i="1"/>
  <c r="AA2906" i="1"/>
  <c r="H2907" i="1"/>
  <c r="AA2907" i="1"/>
  <c r="H2908" i="1"/>
  <c r="AA2908" i="1"/>
  <c r="H2909" i="1"/>
  <c r="AA2909" i="1"/>
  <c r="H2910" i="1"/>
  <c r="AA2910" i="1"/>
  <c r="H2911" i="1"/>
  <c r="AA2911" i="1"/>
  <c r="H2912" i="1"/>
  <c r="AA2912" i="1"/>
  <c r="H2913" i="1"/>
  <c r="AA2913" i="1"/>
  <c r="H2914" i="1"/>
  <c r="AA2914" i="1"/>
  <c r="H2915" i="1"/>
  <c r="AA2915" i="1"/>
  <c r="H2916" i="1"/>
  <c r="AA2916" i="1"/>
  <c r="H2917" i="1"/>
  <c r="AA2917" i="1"/>
  <c r="H2918" i="1"/>
  <c r="AA2918" i="1"/>
  <c r="H2919" i="1"/>
  <c r="AA2919" i="1"/>
  <c r="H2920" i="1"/>
  <c r="AA2920" i="1"/>
  <c r="H2921" i="1"/>
  <c r="AA2921" i="1"/>
  <c r="H2922" i="1"/>
  <c r="AA2922" i="1"/>
  <c r="H2923" i="1"/>
  <c r="AA2923" i="1"/>
  <c r="H2924" i="1"/>
  <c r="AA2924" i="1"/>
  <c r="H2925" i="1"/>
  <c r="AA2925" i="1"/>
  <c r="H2926" i="1"/>
  <c r="AA2926" i="1"/>
  <c r="H2927" i="1"/>
  <c r="AA2927" i="1"/>
  <c r="H2928" i="1"/>
  <c r="AA2928" i="1"/>
  <c r="H2929" i="1"/>
  <c r="AA2929" i="1"/>
  <c r="H2930" i="1"/>
  <c r="AA2930" i="1"/>
  <c r="H2931" i="1"/>
  <c r="AA2931" i="1"/>
  <c r="H2932" i="1"/>
  <c r="AA2932" i="1"/>
  <c r="H2933" i="1"/>
  <c r="AA2933" i="1"/>
  <c r="H2934" i="1"/>
  <c r="AA2934" i="1"/>
  <c r="H2935" i="1"/>
  <c r="AA2935" i="1"/>
  <c r="H2936" i="1"/>
  <c r="AA2936" i="1"/>
  <c r="H2937" i="1"/>
  <c r="AA2937" i="1"/>
  <c r="H2938" i="1"/>
  <c r="AA2938" i="1"/>
  <c r="H2939" i="1"/>
  <c r="AA2939" i="1"/>
  <c r="H2940" i="1"/>
  <c r="AA2940" i="1"/>
  <c r="H2941" i="1"/>
  <c r="AA2941" i="1"/>
  <c r="H2942" i="1"/>
  <c r="AA2942" i="1"/>
  <c r="H2943" i="1"/>
  <c r="AA2943" i="1"/>
  <c r="H2944" i="1"/>
  <c r="AA2944" i="1"/>
  <c r="H2945" i="1"/>
  <c r="AA2945" i="1"/>
  <c r="H2946" i="1"/>
  <c r="AA2946" i="1"/>
  <c r="H2947" i="1"/>
  <c r="AA2947" i="1"/>
  <c r="H2948" i="1"/>
  <c r="AA2948" i="1"/>
  <c r="H2949" i="1"/>
  <c r="AA2949" i="1"/>
  <c r="H2950" i="1"/>
  <c r="AA2950" i="1"/>
  <c r="H2951" i="1"/>
  <c r="AA2951" i="1"/>
  <c r="H2952" i="1"/>
  <c r="AA2952" i="1"/>
  <c r="H2953" i="1"/>
  <c r="AA2953" i="1"/>
  <c r="H2954" i="1"/>
  <c r="AA2954" i="1"/>
  <c r="H2955" i="1"/>
  <c r="AA2955" i="1"/>
  <c r="H2956" i="1"/>
  <c r="AA2956" i="1"/>
  <c r="H2957" i="1"/>
  <c r="AA2957" i="1"/>
  <c r="H2958" i="1"/>
  <c r="AA2958" i="1"/>
  <c r="H2959" i="1"/>
  <c r="AA2959" i="1"/>
  <c r="H2960" i="1"/>
  <c r="AA2960" i="1"/>
  <c r="H2961" i="1"/>
  <c r="AA2961" i="1"/>
  <c r="H2962" i="1"/>
  <c r="AA2962" i="1"/>
  <c r="H2963" i="1"/>
  <c r="AA2963" i="1"/>
  <c r="H2964" i="1"/>
  <c r="AA2964" i="1"/>
  <c r="H2965" i="1"/>
  <c r="AA2965" i="1"/>
  <c r="H2966" i="1"/>
  <c r="AA2966" i="1"/>
  <c r="H2967" i="1"/>
  <c r="AA2967" i="1"/>
  <c r="H2968" i="1"/>
  <c r="AA2968" i="1"/>
  <c r="H2969" i="1"/>
  <c r="AA2969" i="1"/>
  <c r="H2970" i="1"/>
  <c r="AA2970" i="1"/>
  <c r="H2971" i="1"/>
  <c r="AA2971" i="1"/>
  <c r="H2972" i="1"/>
  <c r="AA2972" i="1"/>
  <c r="H2973" i="1"/>
  <c r="AA2973" i="1"/>
  <c r="H2974" i="1"/>
  <c r="AA2974" i="1"/>
  <c r="H2975" i="1"/>
  <c r="AA2975" i="1"/>
  <c r="H2976" i="1"/>
  <c r="AA2976" i="1"/>
  <c r="H2977" i="1"/>
  <c r="AA2977" i="1"/>
  <c r="H2978" i="1"/>
  <c r="AA2978" i="1"/>
  <c r="H2979" i="1"/>
  <c r="AA2979" i="1"/>
  <c r="H2980" i="1"/>
  <c r="AA2980" i="1"/>
  <c r="H2981" i="1"/>
  <c r="AA2981" i="1"/>
  <c r="H2982" i="1"/>
  <c r="AA2982" i="1"/>
  <c r="H2983" i="1"/>
  <c r="AA2983" i="1"/>
  <c r="H2984" i="1"/>
  <c r="AA2984" i="1"/>
  <c r="H2985" i="1"/>
  <c r="AA2985" i="1"/>
  <c r="H2986" i="1"/>
  <c r="AA2986" i="1"/>
  <c r="H2987" i="1"/>
  <c r="AA2987" i="1"/>
  <c r="H2988" i="1"/>
  <c r="AA2988" i="1"/>
  <c r="H2989" i="1"/>
  <c r="AA2989" i="1"/>
  <c r="H2990" i="1"/>
  <c r="AA2990" i="1"/>
  <c r="H2991" i="1"/>
  <c r="AA2991" i="1"/>
  <c r="H2992" i="1"/>
  <c r="AA2992" i="1"/>
  <c r="H2993" i="1"/>
  <c r="AA2993" i="1"/>
  <c r="H2994" i="1"/>
  <c r="AA2994" i="1"/>
  <c r="H2995" i="1"/>
  <c r="AA2995" i="1"/>
  <c r="H2996" i="1"/>
  <c r="AA2996" i="1"/>
  <c r="H2997" i="1"/>
  <c r="AA2997" i="1"/>
  <c r="H2998" i="1"/>
  <c r="AA2998" i="1"/>
  <c r="H2999" i="1"/>
  <c r="AA2999" i="1"/>
  <c r="H3000" i="1"/>
  <c r="AA3000" i="1"/>
  <c r="H3001" i="1"/>
  <c r="AA3001" i="1"/>
  <c r="H3002" i="1"/>
  <c r="AA3002" i="1"/>
  <c r="H3003" i="1"/>
  <c r="AA3003" i="1"/>
  <c r="H3004" i="1"/>
  <c r="AA3004" i="1"/>
  <c r="H3005" i="1"/>
  <c r="AA3005" i="1"/>
  <c r="H3006" i="1"/>
  <c r="AA3006" i="1"/>
  <c r="H3007" i="1"/>
  <c r="AA3007" i="1"/>
  <c r="H3008" i="1"/>
  <c r="AA3008" i="1"/>
  <c r="H3009" i="1"/>
  <c r="AA3009" i="1"/>
  <c r="H3010" i="1"/>
  <c r="AA3010" i="1"/>
  <c r="H3011" i="1"/>
  <c r="AA3011" i="1"/>
  <c r="H3012" i="1"/>
  <c r="AA3012" i="1"/>
  <c r="H3013" i="1"/>
  <c r="AA3013" i="1"/>
  <c r="H3014" i="1"/>
  <c r="AA3014" i="1"/>
  <c r="H3015" i="1"/>
  <c r="AA3015" i="1"/>
  <c r="H3016" i="1"/>
  <c r="AA3016" i="1"/>
  <c r="H3017" i="1"/>
  <c r="AA3017" i="1"/>
  <c r="H3018" i="1"/>
  <c r="AA3018" i="1"/>
  <c r="H3019" i="1"/>
  <c r="AA3019" i="1"/>
  <c r="H3020" i="1"/>
  <c r="AA3020" i="1"/>
  <c r="H3021" i="1"/>
  <c r="AA3021" i="1"/>
  <c r="H3022" i="1"/>
  <c r="AA3022" i="1"/>
  <c r="H3023" i="1"/>
  <c r="AA3023" i="1"/>
  <c r="H3024" i="1"/>
  <c r="AA3024" i="1"/>
  <c r="H3025" i="1"/>
  <c r="AA3025" i="1"/>
  <c r="H3026" i="1"/>
  <c r="AA3026" i="1"/>
  <c r="H3027" i="1"/>
  <c r="AA3027" i="1"/>
  <c r="H3028" i="1"/>
  <c r="AA3028" i="1"/>
  <c r="H3029" i="1"/>
  <c r="AA3029" i="1"/>
  <c r="H3030" i="1"/>
  <c r="AA3030" i="1"/>
  <c r="H3031" i="1"/>
  <c r="AA3031" i="1"/>
  <c r="H3032" i="1"/>
  <c r="AA3032" i="1"/>
  <c r="H3033" i="1"/>
  <c r="AA3033" i="1"/>
  <c r="H3034" i="1"/>
  <c r="AA3034" i="1"/>
  <c r="H3035" i="1"/>
  <c r="AA3035" i="1"/>
  <c r="H3036" i="1"/>
  <c r="AA3036" i="1"/>
  <c r="H3037" i="1"/>
  <c r="AA3037" i="1"/>
  <c r="H3038" i="1"/>
  <c r="AA3038" i="1"/>
  <c r="H3039" i="1"/>
  <c r="AA3039" i="1"/>
  <c r="H3040" i="1"/>
  <c r="AA3040" i="1"/>
  <c r="H3041" i="1"/>
  <c r="AA3041" i="1"/>
  <c r="H3042" i="1"/>
  <c r="AA3042" i="1"/>
  <c r="H3043" i="1"/>
  <c r="AA3043" i="1"/>
  <c r="H3044" i="1"/>
  <c r="AA3044" i="1"/>
  <c r="H3045" i="1"/>
  <c r="AA3045" i="1"/>
  <c r="H3046" i="1"/>
  <c r="AA3046" i="1"/>
  <c r="H3047" i="1"/>
  <c r="AA3047" i="1"/>
  <c r="H3048" i="1"/>
  <c r="AA3048" i="1"/>
  <c r="H3049" i="1"/>
  <c r="AA3049" i="1"/>
  <c r="H3050" i="1"/>
  <c r="AA3050" i="1"/>
  <c r="H3051" i="1"/>
  <c r="AA3051" i="1"/>
  <c r="H3052" i="1"/>
  <c r="AA3052" i="1"/>
  <c r="H3053" i="1"/>
  <c r="AA3053" i="1"/>
  <c r="H3054" i="1"/>
  <c r="AA3054" i="1"/>
  <c r="H3055" i="1"/>
  <c r="AA3055" i="1"/>
  <c r="H3056" i="1"/>
  <c r="AA3056" i="1"/>
  <c r="H3057" i="1"/>
  <c r="AA3057" i="1"/>
  <c r="H3058" i="1"/>
  <c r="AA3058" i="1"/>
  <c r="H3059" i="1"/>
  <c r="AA3059" i="1"/>
  <c r="H3060" i="1"/>
  <c r="AA3060" i="1"/>
  <c r="H3061" i="1"/>
  <c r="AA3061" i="1"/>
  <c r="H3062" i="1"/>
  <c r="AA3062" i="1"/>
  <c r="H3063" i="1"/>
  <c r="AA3063" i="1"/>
  <c r="H3064" i="1"/>
  <c r="AA3064" i="1"/>
  <c r="H3065" i="1"/>
  <c r="AA3065" i="1"/>
  <c r="H3066" i="1"/>
  <c r="AA3066" i="1"/>
  <c r="H3067" i="1"/>
  <c r="AA3067" i="1"/>
  <c r="H3068" i="1"/>
  <c r="AA3068" i="1"/>
  <c r="H3069" i="1"/>
  <c r="AA3069" i="1"/>
  <c r="H3070" i="1"/>
  <c r="AA3070" i="1"/>
  <c r="H3071" i="1"/>
  <c r="AA3071" i="1"/>
  <c r="H3072" i="1"/>
  <c r="AA3072" i="1"/>
  <c r="H3073" i="1"/>
  <c r="AA3073" i="1"/>
  <c r="H3074" i="1"/>
  <c r="AA3074" i="1"/>
  <c r="H3075" i="1"/>
  <c r="AA3075" i="1"/>
  <c r="H3076" i="1"/>
  <c r="AA3076" i="1"/>
  <c r="H3077" i="1"/>
  <c r="AA3077" i="1"/>
  <c r="H3078" i="1"/>
  <c r="AA3078" i="1"/>
  <c r="H3079" i="1"/>
  <c r="AA3079" i="1"/>
  <c r="H3080" i="1"/>
  <c r="AA3080" i="1"/>
  <c r="H3081" i="1"/>
  <c r="AA3081" i="1"/>
  <c r="H3082" i="1"/>
  <c r="AA3082" i="1"/>
  <c r="H3083" i="1"/>
  <c r="AA3083" i="1"/>
  <c r="H3084" i="1"/>
  <c r="AA3084" i="1"/>
  <c r="H3085" i="1"/>
  <c r="AA3085" i="1"/>
  <c r="H3086" i="1"/>
  <c r="AA3086" i="1"/>
  <c r="H3087" i="1"/>
  <c r="AA3087" i="1"/>
  <c r="H3088" i="1"/>
  <c r="AA3088" i="1"/>
  <c r="H3089" i="1"/>
  <c r="AA3089" i="1"/>
  <c r="H3090" i="1"/>
  <c r="AA3090" i="1"/>
  <c r="H3091" i="1"/>
  <c r="AA3091" i="1"/>
  <c r="H3092" i="1"/>
  <c r="AA3092" i="1"/>
  <c r="H3093" i="1"/>
  <c r="AA3093" i="1"/>
  <c r="H3094" i="1"/>
  <c r="AA3094" i="1"/>
  <c r="H3095" i="1"/>
  <c r="AA3095" i="1"/>
  <c r="H3096" i="1"/>
  <c r="AA3096" i="1"/>
  <c r="H3097" i="1"/>
  <c r="AA3097" i="1"/>
  <c r="H3098" i="1"/>
  <c r="AA3098" i="1"/>
  <c r="H3099" i="1"/>
  <c r="AA3099" i="1"/>
  <c r="H3100" i="1"/>
  <c r="AA3100" i="1"/>
  <c r="H3101" i="1"/>
  <c r="AA3101" i="1"/>
  <c r="H3102" i="1"/>
  <c r="AA3102" i="1"/>
  <c r="H3103" i="1"/>
  <c r="AA3103" i="1"/>
  <c r="H3104" i="1"/>
  <c r="AA3104" i="1"/>
  <c r="H3105" i="1"/>
  <c r="AA3105" i="1"/>
  <c r="H3106" i="1"/>
  <c r="AA3106" i="1"/>
  <c r="H3107" i="1"/>
  <c r="AA3107" i="1"/>
  <c r="H3108" i="1"/>
  <c r="AA3108" i="1"/>
  <c r="H3109" i="1"/>
  <c r="AA3109" i="1"/>
  <c r="H3110" i="1"/>
  <c r="AA3110" i="1"/>
  <c r="H3111" i="1"/>
  <c r="AA3111" i="1"/>
  <c r="H3112" i="1"/>
  <c r="AA3112" i="1"/>
  <c r="H3113" i="1"/>
  <c r="AA3113" i="1"/>
  <c r="H3114" i="1"/>
  <c r="AA3114" i="1"/>
  <c r="H3115" i="1"/>
  <c r="AA3115" i="1"/>
  <c r="H3116" i="1"/>
  <c r="AA3116" i="1"/>
  <c r="H3117" i="1"/>
  <c r="AA3117" i="1"/>
  <c r="H3118" i="1"/>
  <c r="AA3118" i="1"/>
  <c r="H3119" i="1"/>
  <c r="AA3119" i="1"/>
  <c r="H3120" i="1"/>
  <c r="AA3120" i="1"/>
  <c r="H3121" i="1"/>
  <c r="AA3121" i="1"/>
  <c r="H3122" i="1"/>
  <c r="AA3122" i="1"/>
  <c r="H3123" i="1"/>
  <c r="AA3123" i="1"/>
  <c r="H3124" i="1"/>
  <c r="AA3124" i="1"/>
  <c r="H3125" i="1"/>
  <c r="AA3125" i="1"/>
  <c r="H3126" i="1"/>
  <c r="AA3126" i="1"/>
  <c r="H3127" i="1"/>
  <c r="AA3127" i="1"/>
  <c r="H3128" i="1"/>
  <c r="AA3128" i="1"/>
  <c r="H3129" i="1"/>
  <c r="AA3129" i="1"/>
  <c r="H3130" i="1"/>
  <c r="AA3130" i="1"/>
  <c r="H3131" i="1"/>
  <c r="AA3131" i="1"/>
  <c r="H3132" i="1"/>
  <c r="AA3132" i="1"/>
  <c r="H3133" i="1"/>
  <c r="AA3133" i="1"/>
  <c r="H3134" i="1"/>
  <c r="AA3134" i="1"/>
  <c r="H3135" i="1"/>
  <c r="AA3135" i="1"/>
  <c r="H3136" i="1"/>
  <c r="AA3136" i="1"/>
  <c r="H3137" i="1"/>
  <c r="AA3137" i="1"/>
  <c r="H3138" i="1"/>
  <c r="AA3138" i="1"/>
  <c r="H3139" i="1"/>
  <c r="AA3139" i="1"/>
  <c r="H3140" i="1"/>
  <c r="AA3140" i="1"/>
  <c r="H3141" i="1"/>
  <c r="AA3141" i="1"/>
  <c r="H3142" i="1"/>
  <c r="AA3142" i="1"/>
  <c r="H3143" i="1"/>
  <c r="AA3143" i="1"/>
  <c r="H3144" i="1"/>
  <c r="AA3144" i="1"/>
  <c r="H3145" i="1"/>
  <c r="AA3145" i="1"/>
  <c r="H3146" i="1"/>
  <c r="AA3146" i="1"/>
  <c r="H3147" i="1"/>
  <c r="AA3147" i="1"/>
  <c r="H3148" i="1"/>
  <c r="AA3148" i="1"/>
  <c r="H3149" i="1"/>
  <c r="AA3149" i="1"/>
  <c r="H3150" i="1"/>
  <c r="AA3150" i="1"/>
  <c r="H3151" i="1"/>
  <c r="AA3151" i="1"/>
  <c r="H3152" i="1"/>
  <c r="AA3152" i="1"/>
  <c r="H3153" i="1"/>
  <c r="AA3153" i="1"/>
  <c r="H3154" i="1"/>
  <c r="AA3154" i="1"/>
  <c r="H3155" i="1"/>
  <c r="AA3155" i="1"/>
  <c r="H3156" i="1"/>
  <c r="AA3156" i="1"/>
  <c r="H3157" i="1"/>
  <c r="AA3157" i="1"/>
  <c r="H3158" i="1"/>
  <c r="AA3158" i="1"/>
  <c r="H3159" i="1"/>
  <c r="AA3159" i="1"/>
  <c r="H3160" i="1"/>
  <c r="AA3160" i="1"/>
  <c r="H3161" i="1"/>
  <c r="AA3161" i="1"/>
  <c r="H3162" i="1"/>
  <c r="AA3162" i="1"/>
  <c r="H3163" i="1"/>
  <c r="AA3163" i="1"/>
  <c r="H3164" i="1"/>
  <c r="AA3164" i="1"/>
  <c r="H3165" i="1"/>
  <c r="AA3165" i="1"/>
  <c r="H3166" i="1"/>
  <c r="AA3166" i="1"/>
  <c r="H3167" i="1"/>
  <c r="AA3167" i="1"/>
  <c r="H3168" i="1"/>
  <c r="AA3168" i="1"/>
  <c r="H3169" i="1"/>
  <c r="AA3169" i="1"/>
  <c r="H3170" i="1"/>
  <c r="AA3170" i="1"/>
  <c r="H3171" i="1"/>
  <c r="AA3171" i="1"/>
  <c r="H3172" i="1"/>
  <c r="AA3172" i="1"/>
  <c r="H3173" i="1"/>
  <c r="AA3173" i="1"/>
  <c r="H3174" i="1"/>
  <c r="AA3174" i="1"/>
  <c r="H3175" i="1"/>
  <c r="AA3175" i="1"/>
  <c r="H3176" i="1"/>
  <c r="AA3176" i="1"/>
  <c r="H3177" i="1"/>
  <c r="AA3177" i="1"/>
  <c r="H3178" i="1"/>
  <c r="AA3178" i="1"/>
  <c r="H3179" i="1"/>
  <c r="AA3179" i="1"/>
  <c r="H3180" i="1"/>
  <c r="AA3180" i="1"/>
  <c r="H3181" i="1"/>
  <c r="AA3181" i="1"/>
  <c r="H3182" i="1"/>
  <c r="AA3182" i="1"/>
  <c r="H3183" i="1"/>
  <c r="AA3183" i="1"/>
  <c r="H3184" i="1"/>
  <c r="AA3184" i="1"/>
  <c r="H3185" i="1"/>
  <c r="AA3185" i="1"/>
  <c r="H3186" i="1"/>
  <c r="AA3186" i="1"/>
  <c r="H3187" i="1"/>
  <c r="AA3187" i="1"/>
  <c r="H3188" i="1"/>
  <c r="AA3188" i="1"/>
  <c r="H3189" i="1"/>
  <c r="AA3189" i="1"/>
  <c r="H3190" i="1"/>
  <c r="AA3190" i="1"/>
  <c r="H3191" i="1"/>
  <c r="AA3191" i="1"/>
  <c r="H3192" i="1"/>
  <c r="AA3192" i="1"/>
  <c r="H3193" i="1"/>
  <c r="AA3193" i="1"/>
  <c r="H3194" i="1"/>
  <c r="AA3194" i="1"/>
  <c r="H3195" i="1"/>
  <c r="AA3195" i="1"/>
  <c r="H3196" i="1"/>
  <c r="AA3196" i="1"/>
  <c r="H3197" i="1"/>
  <c r="AA3197" i="1"/>
  <c r="H3198" i="1"/>
  <c r="AA3198" i="1"/>
  <c r="H3199" i="1"/>
  <c r="AA3199" i="1"/>
  <c r="H3200" i="1"/>
  <c r="AA3200" i="1"/>
  <c r="H3201" i="1"/>
  <c r="AA3201" i="1"/>
  <c r="H3202" i="1"/>
  <c r="AA3202" i="1"/>
  <c r="H3203" i="1"/>
  <c r="AA3203" i="1"/>
  <c r="H3204" i="1"/>
  <c r="AA3204" i="1"/>
  <c r="H3205" i="1"/>
  <c r="AA3205" i="1"/>
  <c r="H3206" i="1"/>
  <c r="AA3206" i="1"/>
  <c r="H3207" i="1"/>
  <c r="AA3207" i="1"/>
  <c r="H3208" i="1"/>
  <c r="AA3208" i="1"/>
  <c r="H3209" i="1"/>
  <c r="AA3209" i="1"/>
  <c r="H3210" i="1"/>
  <c r="AA3210" i="1"/>
  <c r="H3211" i="1"/>
  <c r="AA3211" i="1"/>
  <c r="H3212" i="1"/>
  <c r="AA3212" i="1"/>
  <c r="H3213" i="1"/>
  <c r="AA3213" i="1"/>
  <c r="H3214" i="1"/>
  <c r="AA3214" i="1"/>
  <c r="H3215" i="1"/>
  <c r="AA3215" i="1"/>
  <c r="H3216" i="1"/>
  <c r="AA3216" i="1"/>
  <c r="H3217" i="1"/>
  <c r="AA3217" i="1"/>
  <c r="H3218" i="1"/>
  <c r="AA3218" i="1"/>
  <c r="H3219" i="1"/>
  <c r="AA3219" i="1"/>
  <c r="H3220" i="1"/>
  <c r="AA3220" i="1"/>
  <c r="H3221" i="1"/>
  <c r="AA3221" i="1"/>
  <c r="H3222" i="1"/>
  <c r="AA3222" i="1"/>
  <c r="H3223" i="1"/>
  <c r="AA3223" i="1"/>
  <c r="H3224" i="1"/>
  <c r="AA3224" i="1"/>
  <c r="H3225" i="1"/>
  <c r="AA3225" i="1"/>
  <c r="H3226" i="1"/>
  <c r="AA3226" i="1"/>
  <c r="H3227" i="1"/>
  <c r="AA3227" i="1"/>
  <c r="H3228" i="1"/>
  <c r="AA3228" i="1"/>
  <c r="H3229" i="1"/>
  <c r="AA3229" i="1"/>
  <c r="H3230" i="1"/>
  <c r="AA3230" i="1"/>
  <c r="H3231" i="1"/>
  <c r="AA3231" i="1"/>
  <c r="H3232" i="1"/>
  <c r="AA3232" i="1"/>
  <c r="H3233" i="1"/>
  <c r="AA3233" i="1"/>
  <c r="H3234" i="1"/>
  <c r="AA3234" i="1"/>
  <c r="H3235" i="1"/>
  <c r="AA3235" i="1"/>
  <c r="H3236" i="1"/>
  <c r="AA3236" i="1"/>
  <c r="H3237" i="1"/>
  <c r="AA3237" i="1"/>
  <c r="H3238" i="1"/>
  <c r="AA3238" i="1"/>
  <c r="H3239" i="1"/>
  <c r="AA3239" i="1"/>
  <c r="H3240" i="1"/>
  <c r="AA3240" i="1"/>
  <c r="H3241" i="1"/>
  <c r="AA3241" i="1"/>
  <c r="H3242" i="1"/>
  <c r="AA3242" i="1"/>
  <c r="H3243" i="1"/>
  <c r="AA3243" i="1"/>
  <c r="H3244" i="1"/>
  <c r="AA3244" i="1"/>
  <c r="H3245" i="1"/>
  <c r="AA3245" i="1"/>
  <c r="H3246" i="1"/>
  <c r="AA3246" i="1"/>
  <c r="H3247" i="1"/>
  <c r="AA3247" i="1"/>
  <c r="H3248" i="1"/>
  <c r="AA3248" i="1"/>
  <c r="H3249" i="1"/>
  <c r="AA3249" i="1"/>
  <c r="H3250" i="1"/>
  <c r="AA3250" i="1"/>
  <c r="H3251" i="1"/>
  <c r="AA3251" i="1"/>
  <c r="H3252" i="1"/>
  <c r="AA3252" i="1"/>
  <c r="H3253" i="1"/>
  <c r="AA3253" i="1"/>
  <c r="H3254" i="1"/>
  <c r="AA3254" i="1"/>
  <c r="H3255" i="1"/>
  <c r="AA3255" i="1"/>
  <c r="H3256" i="1"/>
  <c r="AA3256" i="1"/>
  <c r="H3257" i="1"/>
  <c r="AA3257" i="1"/>
  <c r="H3258" i="1"/>
  <c r="AA3258" i="1"/>
  <c r="H3259" i="1"/>
  <c r="AA3259" i="1"/>
  <c r="H3260" i="1"/>
  <c r="AA3260" i="1"/>
  <c r="H3261" i="1"/>
  <c r="AA3261" i="1"/>
  <c r="H3262" i="1"/>
  <c r="AA3262" i="1"/>
  <c r="H3263" i="1"/>
  <c r="AA3263" i="1"/>
  <c r="H3264" i="1"/>
  <c r="AA3264" i="1"/>
  <c r="H3265" i="1"/>
  <c r="AA3265" i="1"/>
  <c r="H3266" i="1"/>
  <c r="AA3266" i="1"/>
  <c r="H3267" i="1"/>
  <c r="AA3267" i="1"/>
  <c r="H3268" i="1"/>
  <c r="AA3268" i="1"/>
  <c r="H3269" i="1"/>
  <c r="AA3269" i="1"/>
  <c r="H3270" i="1"/>
  <c r="AA3270" i="1"/>
  <c r="H3271" i="1"/>
  <c r="AA3271" i="1"/>
  <c r="H3272" i="1"/>
  <c r="AA3272" i="1"/>
  <c r="H3273" i="1"/>
  <c r="AA3273" i="1"/>
  <c r="H3274" i="1"/>
  <c r="AA3274" i="1"/>
  <c r="H3275" i="1"/>
  <c r="AA3275" i="1"/>
  <c r="H3276" i="1"/>
  <c r="AA3276" i="1"/>
  <c r="H3277" i="1"/>
  <c r="AA3277" i="1"/>
  <c r="H3278" i="1"/>
  <c r="AA3278" i="1"/>
  <c r="H3279" i="1"/>
  <c r="AA3279" i="1"/>
  <c r="H3280" i="1"/>
  <c r="AA3280" i="1"/>
  <c r="H3281" i="1"/>
  <c r="AA3281" i="1"/>
  <c r="H3282" i="1"/>
  <c r="AA3282" i="1"/>
  <c r="H3283" i="1"/>
  <c r="AA3283" i="1"/>
  <c r="H3284" i="1"/>
  <c r="AA3284" i="1"/>
  <c r="H3285" i="1"/>
  <c r="AA3285" i="1"/>
  <c r="H3286" i="1"/>
  <c r="AA3286" i="1"/>
  <c r="H3287" i="1"/>
  <c r="AA3287" i="1"/>
  <c r="H3288" i="1"/>
  <c r="AA3288" i="1"/>
  <c r="H3289" i="1"/>
  <c r="AA3289" i="1"/>
  <c r="H3290" i="1"/>
  <c r="AA3290" i="1"/>
  <c r="H3291" i="1"/>
  <c r="AA3291" i="1"/>
  <c r="H3292" i="1"/>
  <c r="AA3292" i="1"/>
  <c r="H3293" i="1"/>
  <c r="AA3293" i="1"/>
  <c r="H3294" i="1"/>
  <c r="AA3294" i="1"/>
  <c r="H3295" i="1"/>
  <c r="AA3295" i="1"/>
  <c r="H3296" i="1"/>
  <c r="AA3296" i="1"/>
  <c r="H3297" i="1"/>
  <c r="AA3297" i="1"/>
  <c r="H3298" i="1"/>
  <c r="AA3298" i="1"/>
  <c r="H3299" i="1"/>
  <c r="AA3299" i="1"/>
  <c r="H3300" i="1"/>
  <c r="AA3300" i="1"/>
  <c r="H3301" i="1"/>
  <c r="AA3301" i="1"/>
  <c r="H3302" i="1"/>
  <c r="AA3302" i="1"/>
  <c r="H3303" i="1"/>
  <c r="AA3303" i="1"/>
  <c r="H3304" i="1"/>
  <c r="AA3304" i="1"/>
  <c r="H3305" i="1"/>
  <c r="AA3305" i="1"/>
  <c r="H3306" i="1"/>
  <c r="AA3306" i="1"/>
  <c r="H3307" i="1"/>
  <c r="AA3307" i="1"/>
  <c r="H3308" i="1"/>
  <c r="AA3308" i="1"/>
  <c r="H3309" i="1"/>
  <c r="AA3309" i="1"/>
  <c r="H3310" i="1"/>
  <c r="AA3310" i="1"/>
  <c r="H3311" i="1"/>
  <c r="AA3311" i="1"/>
  <c r="H3312" i="1"/>
  <c r="AA3312" i="1"/>
  <c r="H3313" i="1"/>
  <c r="AA3313" i="1"/>
  <c r="H3314" i="1"/>
  <c r="AA3314" i="1"/>
  <c r="H3315" i="1"/>
  <c r="AA3315" i="1"/>
  <c r="H3316" i="1"/>
  <c r="AA3316" i="1"/>
  <c r="H3317" i="1"/>
  <c r="AA3317" i="1"/>
  <c r="H3318" i="1"/>
  <c r="AA3318" i="1"/>
  <c r="H3319" i="1"/>
  <c r="AA3319" i="1"/>
  <c r="H3320" i="1"/>
  <c r="AA3320" i="1"/>
  <c r="H3321" i="1"/>
  <c r="AA3321" i="1"/>
  <c r="H3322" i="1"/>
  <c r="AA3322" i="1"/>
  <c r="H3323" i="1"/>
  <c r="AA3323" i="1"/>
  <c r="H3324" i="1"/>
  <c r="AA3324" i="1"/>
  <c r="H3325" i="1"/>
  <c r="AA3325" i="1"/>
  <c r="H3326" i="1"/>
  <c r="AA3326" i="1"/>
  <c r="H3327" i="1"/>
  <c r="AA3327" i="1"/>
  <c r="H3328" i="1"/>
  <c r="AA3328" i="1"/>
  <c r="H3329" i="1"/>
  <c r="AA3329" i="1"/>
  <c r="H3330" i="1"/>
  <c r="AA3330" i="1"/>
  <c r="H3331" i="1"/>
  <c r="AA3331" i="1"/>
  <c r="H3332" i="1"/>
  <c r="AA3332" i="1"/>
  <c r="H3333" i="1"/>
  <c r="AA3333" i="1"/>
  <c r="H3334" i="1"/>
  <c r="AA3334" i="1"/>
  <c r="H3335" i="1"/>
  <c r="AA3335" i="1"/>
  <c r="H3336" i="1"/>
  <c r="AA3336" i="1"/>
  <c r="H3337" i="1"/>
  <c r="AA3337" i="1"/>
  <c r="H3338" i="1"/>
  <c r="AA3338" i="1"/>
  <c r="H3339" i="1"/>
  <c r="AA3339" i="1"/>
  <c r="H3340" i="1"/>
  <c r="AA3340" i="1"/>
  <c r="H3341" i="1"/>
  <c r="AA3341" i="1"/>
  <c r="H3342" i="1"/>
  <c r="AA3342" i="1"/>
  <c r="H3343" i="1"/>
  <c r="AA3343" i="1"/>
  <c r="H3344" i="1"/>
  <c r="AA3344" i="1"/>
  <c r="H3345" i="1"/>
  <c r="AA3345" i="1"/>
  <c r="H3346" i="1"/>
  <c r="AA3346" i="1"/>
  <c r="H3347" i="1"/>
  <c r="AA3347" i="1"/>
  <c r="H3348" i="1"/>
  <c r="AA3348" i="1"/>
  <c r="H3349" i="1"/>
  <c r="AA3349" i="1"/>
  <c r="H3350" i="1"/>
  <c r="AA3350" i="1"/>
  <c r="H3351" i="1"/>
  <c r="AA3351" i="1"/>
  <c r="H3352" i="1"/>
  <c r="AA3352" i="1"/>
  <c r="H3353" i="1"/>
  <c r="AA3353" i="1"/>
  <c r="H3354" i="1"/>
  <c r="AA3354" i="1"/>
  <c r="H3355" i="1"/>
  <c r="AA3355" i="1"/>
  <c r="H3356" i="1"/>
  <c r="AA3356" i="1"/>
  <c r="H3357" i="1"/>
  <c r="AA3357" i="1"/>
  <c r="H3358" i="1"/>
  <c r="AA3358" i="1"/>
  <c r="H3359" i="1"/>
  <c r="AA3359" i="1"/>
  <c r="H3360" i="1"/>
  <c r="AA3360" i="1"/>
  <c r="H3361" i="1"/>
  <c r="AA3361" i="1"/>
  <c r="H3362" i="1"/>
  <c r="AA3362" i="1"/>
  <c r="H3363" i="1"/>
  <c r="AA3363" i="1"/>
  <c r="H3364" i="1"/>
  <c r="AA3364" i="1"/>
  <c r="H3365" i="1"/>
  <c r="AA3365" i="1"/>
  <c r="H3366" i="1"/>
  <c r="AA3366" i="1"/>
  <c r="H3367" i="1"/>
  <c r="AA3367" i="1"/>
  <c r="H3368" i="1"/>
  <c r="AA3368" i="1"/>
  <c r="H3369" i="1"/>
  <c r="AA3369" i="1"/>
  <c r="H3370" i="1"/>
  <c r="AA3370" i="1"/>
  <c r="H3371" i="1"/>
  <c r="AA3371" i="1"/>
  <c r="H3372" i="1"/>
  <c r="AA3372" i="1"/>
  <c r="H3373" i="1"/>
  <c r="AA3373" i="1"/>
  <c r="H3374" i="1"/>
  <c r="AA3374" i="1"/>
  <c r="H3375" i="1"/>
  <c r="AA3375" i="1"/>
  <c r="H3376" i="1"/>
  <c r="AA3376" i="1"/>
  <c r="H3377" i="1"/>
  <c r="AA3377" i="1"/>
  <c r="H3378" i="1"/>
  <c r="AA3378" i="1"/>
  <c r="H3379" i="1"/>
  <c r="AA3379" i="1"/>
  <c r="H3380" i="1"/>
  <c r="AA3380" i="1"/>
  <c r="H3381" i="1"/>
  <c r="AA3381" i="1"/>
  <c r="H3382" i="1"/>
  <c r="AA3382" i="1"/>
  <c r="H3383" i="1"/>
  <c r="AA3383" i="1"/>
  <c r="H3384" i="1"/>
  <c r="AA3384" i="1"/>
  <c r="H3385" i="1"/>
  <c r="AA3385" i="1"/>
  <c r="H3386" i="1"/>
  <c r="AA3386" i="1"/>
  <c r="H3387" i="1"/>
  <c r="AA3387" i="1"/>
  <c r="H3388" i="1"/>
  <c r="AA3388" i="1"/>
  <c r="H3389" i="1"/>
  <c r="AA3389" i="1"/>
  <c r="H3390" i="1"/>
  <c r="AA3390" i="1"/>
  <c r="H3391" i="1"/>
  <c r="AA3391" i="1"/>
  <c r="H3392" i="1"/>
  <c r="AA3392" i="1"/>
  <c r="H3393" i="1"/>
  <c r="AA3393" i="1"/>
  <c r="H3394" i="1"/>
  <c r="AA3394" i="1"/>
  <c r="H3395" i="1"/>
  <c r="AA3395" i="1"/>
  <c r="H3396" i="1"/>
  <c r="AA3396" i="1"/>
  <c r="H3397" i="1"/>
  <c r="AA3397" i="1"/>
  <c r="H3398" i="1"/>
  <c r="AA3398" i="1"/>
  <c r="H3399" i="1"/>
  <c r="AA3399" i="1"/>
  <c r="H3400" i="1"/>
  <c r="AA3400" i="1"/>
  <c r="H3401" i="1"/>
  <c r="AA3401" i="1"/>
  <c r="H3402" i="1"/>
  <c r="AA3402" i="1"/>
  <c r="H3403" i="1"/>
  <c r="AA3403" i="1"/>
  <c r="H3404" i="1"/>
  <c r="AA3404" i="1"/>
  <c r="H3405" i="1"/>
  <c r="AA3405" i="1"/>
  <c r="H3406" i="1"/>
  <c r="AA3406" i="1"/>
  <c r="H3407" i="1"/>
  <c r="AA3407" i="1"/>
  <c r="H3408" i="1"/>
  <c r="AA3408" i="1"/>
  <c r="H3409" i="1"/>
  <c r="AA3409" i="1"/>
  <c r="H3410" i="1"/>
  <c r="AA3410" i="1"/>
  <c r="H3411" i="1"/>
  <c r="AA3411" i="1"/>
  <c r="H3412" i="1"/>
  <c r="AA3412" i="1"/>
  <c r="H3413" i="1"/>
  <c r="AA3413" i="1"/>
  <c r="H3414" i="1"/>
  <c r="AA3414" i="1"/>
  <c r="H3415" i="1"/>
  <c r="AA3415" i="1"/>
  <c r="H3416" i="1"/>
  <c r="AA3416" i="1"/>
  <c r="H3417" i="1"/>
  <c r="AA3417" i="1"/>
  <c r="H3418" i="1"/>
  <c r="AA3418" i="1"/>
  <c r="H3419" i="1"/>
  <c r="AA3419" i="1"/>
  <c r="H3420" i="1"/>
  <c r="AA3420" i="1"/>
  <c r="H3421" i="1"/>
  <c r="AA3421" i="1"/>
  <c r="H3422" i="1"/>
  <c r="AA3422" i="1"/>
  <c r="H3423" i="1"/>
  <c r="AA3423" i="1"/>
  <c r="H3424" i="1"/>
  <c r="AA3424" i="1"/>
  <c r="H3425" i="1"/>
  <c r="AA3425" i="1"/>
  <c r="H3426" i="1"/>
  <c r="AA3426" i="1"/>
  <c r="H3427" i="1"/>
  <c r="AA3427" i="1"/>
  <c r="H3428" i="1"/>
  <c r="AA3428" i="1"/>
  <c r="H3429" i="1"/>
  <c r="AA3429" i="1"/>
  <c r="H3430" i="1"/>
  <c r="AA3430" i="1"/>
  <c r="H3431" i="1"/>
  <c r="AA3431" i="1"/>
  <c r="H3432" i="1"/>
  <c r="AA3432" i="1"/>
  <c r="H3433" i="1"/>
  <c r="AA3433" i="1"/>
  <c r="H3434" i="1"/>
  <c r="AA3434" i="1"/>
  <c r="H3435" i="1"/>
  <c r="AA3435" i="1"/>
  <c r="H3436" i="1"/>
  <c r="AA3436" i="1"/>
  <c r="H3437" i="1"/>
  <c r="AA3437" i="1"/>
  <c r="H3438" i="1"/>
  <c r="AA3438" i="1"/>
  <c r="H3439" i="1"/>
  <c r="AA3439" i="1"/>
  <c r="H3440" i="1"/>
  <c r="AA3440" i="1"/>
  <c r="H3441" i="1"/>
  <c r="AA3441" i="1"/>
  <c r="H3442" i="1"/>
  <c r="AA3442" i="1"/>
  <c r="H3443" i="1"/>
  <c r="AA3443" i="1"/>
  <c r="H3444" i="1"/>
  <c r="AA3444" i="1"/>
  <c r="H3445" i="1"/>
  <c r="AA3445" i="1"/>
  <c r="H3446" i="1"/>
  <c r="AA3446" i="1"/>
  <c r="H3447" i="1"/>
  <c r="AA3447" i="1"/>
  <c r="H3448" i="1"/>
  <c r="AA3448" i="1"/>
  <c r="H3449" i="1"/>
  <c r="AA3449" i="1"/>
  <c r="H3450" i="1"/>
  <c r="AA3450" i="1"/>
  <c r="H3451" i="1"/>
  <c r="AA3451" i="1"/>
  <c r="H3452" i="1"/>
  <c r="AA3452" i="1"/>
  <c r="H3453" i="1"/>
  <c r="AA3453" i="1"/>
  <c r="H3454" i="1"/>
  <c r="AA3454" i="1"/>
  <c r="H3455" i="1"/>
  <c r="AA3455" i="1"/>
  <c r="H3456" i="1"/>
  <c r="AA3456" i="1"/>
  <c r="H3457" i="1"/>
  <c r="AA3457" i="1"/>
  <c r="H3458" i="1"/>
  <c r="AA3458" i="1"/>
  <c r="H3459" i="1"/>
  <c r="AA3459" i="1"/>
  <c r="H3460" i="1"/>
  <c r="AA3460" i="1"/>
  <c r="H3461" i="1"/>
  <c r="AA3461" i="1"/>
  <c r="H3462" i="1"/>
  <c r="AA3462" i="1"/>
  <c r="H3463" i="1"/>
  <c r="AA3463" i="1"/>
  <c r="H3464" i="1"/>
  <c r="AA3464" i="1"/>
  <c r="H3465" i="1"/>
  <c r="AA3465" i="1"/>
  <c r="H3466" i="1"/>
  <c r="AA3466" i="1"/>
  <c r="H3467" i="1"/>
  <c r="AA3467" i="1"/>
  <c r="H3468" i="1"/>
  <c r="AA3468" i="1"/>
  <c r="H3469" i="1"/>
  <c r="AA3469" i="1"/>
  <c r="H3470" i="1"/>
  <c r="AA3470" i="1"/>
  <c r="H3471" i="1"/>
  <c r="AA3471" i="1"/>
  <c r="H3472" i="1"/>
  <c r="AA3472" i="1"/>
  <c r="H3473" i="1"/>
  <c r="AA3473" i="1"/>
  <c r="H3474" i="1"/>
  <c r="AA3474" i="1"/>
  <c r="H3475" i="1"/>
  <c r="AA3475" i="1"/>
  <c r="H3476" i="1"/>
  <c r="AA3476" i="1"/>
  <c r="H3477" i="1"/>
  <c r="AA3477" i="1"/>
  <c r="H3478" i="1"/>
  <c r="AA3478" i="1"/>
  <c r="H3479" i="1"/>
  <c r="AA3479" i="1"/>
  <c r="H3480" i="1"/>
  <c r="AA3480" i="1"/>
  <c r="H3481" i="1"/>
  <c r="AA3481" i="1"/>
  <c r="H3482" i="1"/>
  <c r="AA3482" i="1"/>
  <c r="H3483" i="1"/>
  <c r="AA3483" i="1"/>
  <c r="H3484" i="1"/>
  <c r="AA3484" i="1"/>
  <c r="H3485" i="1"/>
  <c r="AA3485" i="1"/>
  <c r="H3486" i="1"/>
  <c r="AA3486" i="1"/>
  <c r="H3487" i="1"/>
  <c r="AA3487" i="1"/>
  <c r="H3488" i="1"/>
  <c r="AA3488" i="1"/>
  <c r="H3489" i="1"/>
  <c r="AA3489" i="1"/>
  <c r="H3490" i="1"/>
  <c r="AA3490" i="1"/>
  <c r="H3491" i="1"/>
  <c r="AA3491" i="1"/>
  <c r="H3492" i="1"/>
  <c r="AA3492" i="1"/>
  <c r="H3493" i="1"/>
  <c r="AA3493" i="1"/>
  <c r="H3494" i="1"/>
  <c r="AA3494" i="1"/>
  <c r="H3495" i="1"/>
  <c r="AA3495" i="1"/>
  <c r="H3496" i="1"/>
  <c r="AA3496" i="1"/>
  <c r="H3497" i="1"/>
  <c r="AA3497" i="1"/>
  <c r="H3498" i="1"/>
  <c r="AA3498" i="1"/>
  <c r="H3499" i="1"/>
  <c r="AA3499" i="1"/>
  <c r="H3500" i="1"/>
  <c r="AA3500" i="1"/>
  <c r="H3501" i="1"/>
  <c r="AA3501" i="1"/>
  <c r="H3502" i="1"/>
  <c r="AA3502" i="1"/>
  <c r="H3503" i="1"/>
  <c r="AA3503" i="1"/>
  <c r="H3504" i="1"/>
  <c r="AA3504" i="1"/>
  <c r="H3505" i="1"/>
  <c r="AA3505" i="1"/>
  <c r="H3506" i="1"/>
  <c r="AA3506" i="1"/>
  <c r="H3507" i="1"/>
  <c r="AA3507" i="1"/>
  <c r="H3508" i="1"/>
  <c r="AA3508" i="1"/>
  <c r="H3509" i="1"/>
  <c r="AA3509" i="1"/>
  <c r="H3510" i="1"/>
  <c r="AA3510" i="1"/>
  <c r="H3511" i="1"/>
  <c r="AA3511" i="1"/>
  <c r="H3512" i="1"/>
  <c r="AA3512" i="1"/>
  <c r="H3513" i="1"/>
  <c r="AA3513" i="1"/>
  <c r="H3514" i="1"/>
  <c r="AA3514" i="1"/>
  <c r="H3515" i="1"/>
  <c r="AA3515" i="1"/>
  <c r="H3516" i="1"/>
  <c r="AA3516" i="1"/>
  <c r="H3517" i="1"/>
  <c r="AA3517" i="1"/>
  <c r="H3518" i="1"/>
  <c r="AA3518" i="1"/>
  <c r="H3519" i="1"/>
  <c r="AA3519" i="1"/>
  <c r="H3520" i="1"/>
  <c r="AA3520" i="1"/>
  <c r="H3521" i="1"/>
  <c r="AA3521" i="1"/>
  <c r="H3522" i="1"/>
  <c r="AA3522" i="1"/>
  <c r="H3523" i="1"/>
  <c r="AA3523" i="1"/>
  <c r="H3524" i="1"/>
  <c r="AA3524" i="1"/>
  <c r="H3525" i="1"/>
  <c r="AA3525" i="1"/>
  <c r="H3526" i="1"/>
  <c r="AA3526" i="1"/>
  <c r="H3527" i="1"/>
  <c r="AA3527" i="1"/>
  <c r="H3528" i="1"/>
  <c r="AA3528" i="1"/>
  <c r="H3529" i="1"/>
  <c r="AA3529" i="1"/>
  <c r="H3530" i="1"/>
  <c r="AA3530" i="1"/>
  <c r="H3531" i="1"/>
  <c r="AA3531" i="1"/>
  <c r="H3532" i="1"/>
  <c r="AA3532" i="1"/>
  <c r="H3533" i="1"/>
  <c r="AA3533" i="1"/>
  <c r="H3534" i="1"/>
  <c r="AA3534" i="1"/>
  <c r="H3535" i="1"/>
  <c r="AA3535" i="1"/>
  <c r="H3536" i="1"/>
  <c r="AA3536" i="1"/>
  <c r="H3537" i="1"/>
  <c r="AA3537" i="1"/>
  <c r="H3538" i="1"/>
  <c r="AA3538" i="1"/>
  <c r="H3539" i="1"/>
  <c r="AA3539" i="1"/>
  <c r="H3540" i="1"/>
  <c r="AA3540" i="1"/>
  <c r="H3541" i="1"/>
  <c r="AA3541" i="1"/>
  <c r="H3542" i="1"/>
  <c r="AA3542" i="1"/>
  <c r="H3543" i="1"/>
  <c r="AA3543" i="1"/>
  <c r="H3544" i="1"/>
  <c r="AA3544" i="1"/>
  <c r="H3545" i="1"/>
  <c r="AA3545" i="1"/>
  <c r="H3546" i="1"/>
  <c r="AA3546" i="1"/>
  <c r="H3547" i="1"/>
  <c r="AA3547" i="1"/>
  <c r="H3548" i="1"/>
  <c r="AA3548" i="1"/>
  <c r="H3549" i="1"/>
  <c r="AA3549" i="1"/>
  <c r="H3550" i="1"/>
  <c r="AA3550" i="1"/>
  <c r="H3551" i="1"/>
  <c r="AA3551" i="1"/>
  <c r="H3552" i="1"/>
  <c r="AA3552" i="1"/>
  <c r="H3553" i="1"/>
  <c r="AA3553" i="1"/>
  <c r="H3554" i="1"/>
  <c r="AA3554" i="1"/>
  <c r="H3555" i="1"/>
  <c r="AA3555" i="1"/>
  <c r="H3556" i="1"/>
  <c r="AA3556" i="1"/>
  <c r="H3557" i="1"/>
  <c r="AA3557" i="1"/>
  <c r="H3558" i="1"/>
  <c r="AA3558" i="1"/>
  <c r="H3559" i="1"/>
  <c r="AA3559" i="1"/>
  <c r="H3560" i="1"/>
  <c r="AA3560" i="1"/>
  <c r="H3561" i="1"/>
  <c r="AA3561" i="1"/>
  <c r="H3562" i="1"/>
  <c r="AA3562" i="1"/>
  <c r="H3563" i="1"/>
  <c r="AA3563" i="1"/>
  <c r="H3564" i="1"/>
  <c r="AA3564" i="1"/>
  <c r="H3565" i="1"/>
  <c r="AA3565" i="1"/>
  <c r="H3566" i="1"/>
  <c r="AA3566" i="1"/>
  <c r="H3567" i="1"/>
  <c r="AA3567" i="1"/>
  <c r="H3568" i="1"/>
  <c r="AA3568" i="1"/>
  <c r="H3569" i="1"/>
  <c r="AA3569" i="1"/>
  <c r="H3570" i="1"/>
  <c r="AA3570" i="1"/>
  <c r="H3571" i="1"/>
  <c r="AA3571" i="1"/>
  <c r="H3572" i="1"/>
  <c r="AA3572" i="1"/>
  <c r="H3573" i="1"/>
  <c r="AA3573" i="1"/>
  <c r="H3574" i="1"/>
  <c r="AA3574" i="1"/>
  <c r="H3575" i="1"/>
  <c r="AA3575" i="1"/>
  <c r="H3576" i="1"/>
  <c r="AA3576" i="1"/>
  <c r="H3577" i="1"/>
  <c r="AA3577" i="1"/>
  <c r="H3578" i="1"/>
  <c r="AA3578" i="1"/>
  <c r="H3579" i="1"/>
  <c r="AA3579" i="1"/>
  <c r="H3580" i="1"/>
  <c r="AA3580" i="1"/>
  <c r="H3581" i="1"/>
  <c r="AA3581" i="1"/>
  <c r="H3582" i="1"/>
  <c r="AA3582" i="1"/>
  <c r="H3583" i="1"/>
  <c r="AA3583" i="1"/>
  <c r="H3584" i="1"/>
  <c r="AA3584" i="1"/>
  <c r="H3585" i="1"/>
  <c r="AA3585" i="1"/>
  <c r="H3586" i="1"/>
  <c r="AA3586" i="1"/>
  <c r="H3587" i="1"/>
  <c r="AA3587" i="1"/>
  <c r="H3588" i="1"/>
  <c r="AA3588" i="1"/>
  <c r="H3589" i="1"/>
  <c r="AA3589" i="1"/>
  <c r="H3590" i="1"/>
  <c r="AA3590" i="1"/>
  <c r="H3591" i="1"/>
  <c r="AA3591" i="1"/>
  <c r="H3592" i="1"/>
  <c r="AA3592" i="1"/>
  <c r="H3593" i="1"/>
  <c r="AA3593" i="1"/>
  <c r="H3594" i="1"/>
  <c r="AA3594" i="1"/>
  <c r="H3595" i="1"/>
  <c r="AA3595" i="1"/>
  <c r="H3596" i="1"/>
  <c r="AA3596" i="1"/>
  <c r="H3597" i="1"/>
  <c r="AA3597" i="1"/>
  <c r="H3598" i="1"/>
  <c r="AA3598" i="1"/>
  <c r="H3599" i="1"/>
  <c r="AA3599" i="1"/>
  <c r="H3600" i="1"/>
  <c r="AA3600" i="1"/>
  <c r="H3601" i="1"/>
  <c r="AA3601" i="1"/>
  <c r="H3602" i="1"/>
  <c r="AA3602" i="1"/>
  <c r="H3603" i="1"/>
  <c r="AA3603" i="1"/>
  <c r="H3604" i="1"/>
  <c r="AA3604" i="1"/>
  <c r="H3605" i="1"/>
  <c r="AA3605" i="1"/>
  <c r="H3606" i="1"/>
  <c r="AA3606" i="1"/>
  <c r="H3607" i="1"/>
  <c r="AA3607" i="1"/>
  <c r="H3608" i="1"/>
  <c r="AA3608" i="1"/>
  <c r="H3609" i="1"/>
  <c r="AA3609" i="1"/>
  <c r="H3610" i="1"/>
  <c r="AA3610" i="1"/>
  <c r="H3611" i="1"/>
  <c r="AA3611" i="1"/>
  <c r="H3612" i="1"/>
  <c r="AA3612" i="1"/>
  <c r="H3613" i="1"/>
  <c r="AA3613" i="1"/>
  <c r="H3614" i="1"/>
  <c r="AA3614" i="1"/>
  <c r="H3615" i="1"/>
  <c r="AA3615" i="1"/>
  <c r="H3616" i="1"/>
  <c r="AA3616" i="1"/>
  <c r="H3617" i="1"/>
  <c r="AA3617" i="1"/>
  <c r="H3618" i="1"/>
  <c r="AA3618" i="1"/>
  <c r="H3619" i="1"/>
  <c r="AA3619" i="1"/>
  <c r="H3620" i="1"/>
  <c r="AA3620" i="1"/>
  <c r="H3621" i="1"/>
  <c r="AA3621" i="1"/>
  <c r="H3622" i="1"/>
  <c r="AA3622" i="1"/>
  <c r="H3623" i="1"/>
  <c r="AA3623" i="1"/>
  <c r="H3624" i="1"/>
  <c r="AA3624" i="1"/>
  <c r="H3625" i="1"/>
  <c r="AA3625" i="1"/>
  <c r="H3626" i="1"/>
  <c r="AA3626" i="1"/>
  <c r="H3627" i="1"/>
  <c r="AA3627" i="1"/>
  <c r="H3628" i="1"/>
  <c r="AA3628" i="1"/>
  <c r="H3629" i="1"/>
  <c r="AA3629" i="1"/>
  <c r="H3630" i="1"/>
  <c r="AA3630" i="1"/>
  <c r="H3631" i="1"/>
  <c r="AA3631" i="1"/>
  <c r="H3632" i="1"/>
  <c r="AA3632" i="1"/>
  <c r="H3633" i="1"/>
  <c r="AA3633" i="1"/>
  <c r="H3634" i="1"/>
  <c r="AA3634" i="1"/>
  <c r="H3635" i="1"/>
  <c r="AA3635" i="1"/>
  <c r="H3636" i="1"/>
  <c r="AA3636" i="1"/>
  <c r="H3637" i="1"/>
  <c r="AA3637" i="1"/>
  <c r="H3638" i="1"/>
  <c r="AA3638" i="1"/>
  <c r="H3639" i="1"/>
  <c r="AA3639" i="1"/>
  <c r="H3640" i="1"/>
  <c r="AA3640" i="1"/>
  <c r="H3641" i="1"/>
  <c r="AA3641" i="1"/>
  <c r="H3642" i="1"/>
  <c r="AA3642" i="1"/>
  <c r="H3643" i="1"/>
  <c r="AA3643" i="1"/>
  <c r="H3644" i="1"/>
  <c r="AA3644" i="1"/>
  <c r="H3645" i="1"/>
  <c r="AA3645" i="1"/>
  <c r="H3646" i="1"/>
  <c r="AA3646" i="1"/>
  <c r="H3647" i="1"/>
  <c r="AA3647" i="1"/>
  <c r="H3648" i="1"/>
  <c r="AA3648" i="1"/>
  <c r="H3649" i="1"/>
  <c r="AA3649" i="1"/>
  <c r="H3650" i="1"/>
  <c r="AA3650" i="1"/>
  <c r="H3651" i="1"/>
  <c r="AA3651" i="1"/>
  <c r="H3652" i="1"/>
  <c r="AA3652" i="1"/>
  <c r="H3653" i="1"/>
  <c r="AA3653" i="1"/>
  <c r="H3654" i="1"/>
  <c r="AA3654" i="1"/>
  <c r="H3655" i="1"/>
  <c r="AA3655" i="1"/>
  <c r="H3656" i="1"/>
  <c r="AA3656" i="1"/>
  <c r="H3657" i="1"/>
  <c r="AA3657" i="1"/>
  <c r="H3658" i="1"/>
  <c r="AA3658" i="1"/>
  <c r="H3659" i="1"/>
  <c r="AA3659" i="1"/>
  <c r="H3660" i="1"/>
  <c r="AA3660" i="1"/>
  <c r="H3661" i="1"/>
  <c r="AA3661" i="1"/>
  <c r="H3662" i="1"/>
  <c r="AA3662" i="1"/>
  <c r="H3663" i="1"/>
  <c r="AA3663" i="1"/>
  <c r="H3664" i="1"/>
  <c r="AA3664" i="1"/>
  <c r="H3665" i="1"/>
  <c r="AA3665" i="1"/>
  <c r="H3666" i="1"/>
  <c r="AA3666" i="1"/>
  <c r="H3667" i="1"/>
  <c r="AA3667" i="1"/>
  <c r="H3668" i="1"/>
  <c r="AA3668" i="1"/>
  <c r="H3669" i="1"/>
  <c r="AA3669" i="1"/>
  <c r="H3670" i="1"/>
  <c r="AA3670" i="1"/>
  <c r="H3671" i="1"/>
  <c r="AA3671" i="1"/>
  <c r="H3672" i="1"/>
  <c r="AA3672" i="1"/>
  <c r="H3673" i="1"/>
  <c r="AA3673" i="1"/>
  <c r="H3674" i="1"/>
  <c r="AA3674" i="1"/>
  <c r="H3675" i="1"/>
  <c r="AA3675" i="1"/>
  <c r="H3676" i="1"/>
  <c r="AA3676" i="1"/>
  <c r="H3677" i="1"/>
  <c r="AA3677" i="1"/>
  <c r="H3678" i="1"/>
  <c r="AA3678" i="1"/>
  <c r="H3679" i="1"/>
  <c r="AA3679" i="1"/>
  <c r="H3680" i="1"/>
  <c r="AA3680" i="1"/>
  <c r="H3681" i="1"/>
  <c r="AA3681" i="1"/>
  <c r="H3682" i="1"/>
  <c r="AA3682" i="1"/>
  <c r="H3683" i="1"/>
  <c r="AA3683" i="1"/>
  <c r="H3684" i="1"/>
  <c r="AA3684" i="1"/>
  <c r="H3685" i="1"/>
  <c r="AA3685" i="1"/>
  <c r="H3686" i="1"/>
  <c r="AA3686" i="1"/>
  <c r="H3687" i="1"/>
  <c r="AA3687" i="1"/>
  <c r="H3688" i="1"/>
  <c r="AA3688" i="1"/>
  <c r="H3689" i="1"/>
  <c r="AA3689" i="1"/>
  <c r="H3690" i="1"/>
  <c r="AA3690" i="1"/>
  <c r="H3691" i="1"/>
  <c r="AA3691" i="1"/>
  <c r="H3692" i="1"/>
  <c r="AA3692" i="1"/>
  <c r="H3693" i="1"/>
  <c r="AA3693" i="1"/>
  <c r="H3694" i="1"/>
  <c r="AA3694" i="1"/>
  <c r="H3695" i="1"/>
  <c r="AA3695" i="1"/>
  <c r="H3696" i="1"/>
  <c r="AA3696" i="1"/>
  <c r="H3697" i="1"/>
  <c r="AA3697" i="1"/>
  <c r="H3698" i="1"/>
  <c r="AA3698" i="1"/>
  <c r="H3699" i="1"/>
  <c r="AA3699" i="1"/>
  <c r="H3700" i="1"/>
  <c r="AA3700" i="1"/>
  <c r="H3701" i="1"/>
  <c r="AA3701" i="1"/>
  <c r="H3702" i="1"/>
  <c r="AA3702" i="1"/>
  <c r="H3703" i="1"/>
  <c r="AA3703" i="1"/>
  <c r="H3704" i="1"/>
  <c r="AA3704" i="1"/>
  <c r="H3705" i="1"/>
  <c r="AA3705" i="1"/>
  <c r="H3706" i="1"/>
  <c r="AA3706" i="1"/>
  <c r="H3707" i="1"/>
  <c r="AA3707" i="1"/>
  <c r="H3708" i="1"/>
  <c r="AA3708" i="1"/>
  <c r="H3709" i="1"/>
  <c r="AA3709" i="1"/>
  <c r="H3710" i="1"/>
  <c r="AA3710" i="1"/>
  <c r="H3711" i="1"/>
  <c r="AA3711" i="1"/>
  <c r="H3712" i="1"/>
  <c r="AA3712" i="1"/>
  <c r="H3713" i="1"/>
  <c r="AA3713" i="1"/>
  <c r="H3714" i="1"/>
  <c r="AA3714" i="1"/>
  <c r="H3715" i="1"/>
  <c r="AA3715" i="1"/>
  <c r="H3716" i="1"/>
  <c r="AA3716" i="1"/>
  <c r="H3717" i="1"/>
  <c r="AA3717" i="1"/>
  <c r="H3718" i="1"/>
  <c r="AA3718" i="1"/>
  <c r="H3719" i="1"/>
  <c r="AA3719" i="1"/>
  <c r="H3720" i="1"/>
  <c r="AA3720" i="1"/>
  <c r="H3721" i="1"/>
  <c r="AA3721" i="1"/>
  <c r="H3722" i="1"/>
  <c r="AA3722" i="1"/>
  <c r="H3723" i="1"/>
  <c r="AA3723" i="1"/>
  <c r="H3724" i="1"/>
  <c r="AA3724" i="1"/>
  <c r="H3725" i="1"/>
  <c r="AA3725" i="1"/>
  <c r="H3726" i="1"/>
  <c r="AA3726" i="1"/>
  <c r="H3727" i="1"/>
  <c r="AA3727" i="1"/>
  <c r="H3728" i="1"/>
  <c r="AA3728" i="1"/>
  <c r="H3729" i="1"/>
  <c r="AA3729" i="1"/>
  <c r="H3730" i="1"/>
  <c r="AA3730" i="1"/>
  <c r="H3731" i="1"/>
  <c r="AA3731" i="1"/>
  <c r="H3732" i="1"/>
  <c r="AA3732" i="1"/>
  <c r="H3733" i="1"/>
  <c r="AA3733" i="1"/>
  <c r="H3734" i="1"/>
  <c r="AA3734" i="1"/>
  <c r="H3735" i="1"/>
  <c r="AA3735" i="1"/>
  <c r="H3736" i="1"/>
  <c r="AA3736" i="1"/>
  <c r="H3737" i="1"/>
  <c r="AA3737" i="1"/>
  <c r="H3738" i="1"/>
  <c r="AA3738" i="1"/>
  <c r="H3739" i="1"/>
  <c r="AA3739" i="1"/>
  <c r="H3740" i="1"/>
  <c r="AA3740" i="1"/>
  <c r="H3741" i="1"/>
  <c r="AA3741" i="1"/>
  <c r="H3742" i="1"/>
  <c r="AA3742" i="1"/>
  <c r="H3743" i="1"/>
  <c r="AA3743" i="1"/>
  <c r="H3744" i="1"/>
  <c r="AA3744" i="1"/>
  <c r="H3745" i="1"/>
  <c r="AA3745" i="1"/>
  <c r="H3746" i="1"/>
  <c r="AA3746" i="1"/>
  <c r="H3747" i="1"/>
  <c r="AA3747" i="1"/>
  <c r="H3748" i="1"/>
  <c r="AA3748" i="1"/>
  <c r="H3749" i="1"/>
  <c r="AA3749" i="1"/>
  <c r="H3750" i="1"/>
  <c r="AA3750" i="1"/>
  <c r="H3751" i="1"/>
  <c r="AA3751" i="1"/>
  <c r="H3752" i="1"/>
  <c r="AA3752" i="1"/>
  <c r="H3753" i="1"/>
  <c r="AA3753" i="1"/>
  <c r="H3754" i="1"/>
  <c r="AA3754" i="1"/>
  <c r="H3755" i="1"/>
  <c r="AA3755" i="1"/>
  <c r="H3756" i="1"/>
  <c r="AA3756" i="1"/>
  <c r="H3757" i="1"/>
  <c r="AA3757" i="1"/>
  <c r="H3758" i="1"/>
  <c r="AA3758" i="1"/>
  <c r="H3759" i="1"/>
  <c r="AA3759" i="1"/>
  <c r="H3760" i="1"/>
  <c r="AA3760" i="1"/>
  <c r="H3761" i="1"/>
  <c r="AA3761" i="1"/>
  <c r="H3762" i="1"/>
  <c r="AA3762" i="1"/>
  <c r="H3763" i="1"/>
  <c r="AA3763" i="1"/>
  <c r="H3764" i="1"/>
  <c r="AA3764" i="1"/>
  <c r="H3765" i="1"/>
  <c r="AA3765" i="1"/>
  <c r="H3766" i="1"/>
  <c r="AA3766" i="1"/>
  <c r="H3767" i="1"/>
  <c r="AA3767" i="1"/>
  <c r="H3768" i="1"/>
  <c r="AA3768" i="1"/>
  <c r="H3769" i="1"/>
  <c r="AA3769" i="1"/>
  <c r="H3770" i="1"/>
  <c r="AA3770" i="1"/>
  <c r="H3771" i="1"/>
  <c r="AA3771" i="1"/>
  <c r="H3772" i="1"/>
  <c r="AA3772" i="1"/>
  <c r="H3773" i="1"/>
  <c r="AA3773" i="1"/>
  <c r="H3774" i="1"/>
  <c r="AA3774" i="1"/>
  <c r="H3775" i="1"/>
  <c r="AA3775" i="1"/>
  <c r="H3776" i="1"/>
  <c r="AA3776" i="1"/>
  <c r="H3777" i="1"/>
  <c r="AA3777" i="1"/>
  <c r="H3778" i="1"/>
  <c r="AA3778" i="1"/>
  <c r="H3779" i="1"/>
  <c r="AA3779" i="1"/>
  <c r="H3780" i="1"/>
  <c r="AA3780" i="1"/>
  <c r="H3781" i="1"/>
  <c r="AA3781" i="1"/>
  <c r="H3782" i="1"/>
  <c r="AA3782" i="1"/>
  <c r="H3783" i="1"/>
  <c r="AA3783" i="1"/>
  <c r="H3784" i="1"/>
  <c r="AA3784" i="1"/>
  <c r="H3785" i="1"/>
  <c r="AA3785" i="1"/>
  <c r="H3786" i="1"/>
  <c r="AA3786" i="1"/>
  <c r="H3787" i="1"/>
  <c r="AA3787" i="1"/>
  <c r="H3788" i="1"/>
  <c r="AA3788" i="1"/>
  <c r="H3789" i="1"/>
  <c r="AA3789" i="1"/>
  <c r="H3790" i="1"/>
  <c r="AA3790" i="1"/>
  <c r="H3791" i="1"/>
  <c r="AA3791" i="1"/>
  <c r="H3792" i="1"/>
  <c r="AA3792" i="1"/>
  <c r="H3793" i="1"/>
  <c r="AA3793" i="1"/>
  <c r="H3794" i="1"/>
  <c r="AA3794" i="1"/>
  <c r="H3795" i="1"/>
  <c r="AA3795" i="1"/>
  <c r="H3796" i="1"/>
  <c r="AA3796" i="1"/>
  <c r="H3797" i="1"/>
  <c r="AA3797" i="1"/>
  <c r="H3798" i="1"/>
  <c r="AA3798" i="1"/>
  <c r="H3799" i="1"/>
  <c r="AA3799" i="1"/>
  <c r="H3800" i="1"/>
  <c r="AA3800" i="1"/>
  <c r="H3801" i="1"/>
  <c r="AA3801" i="1"/>
  <c r="H3802" i="1"/>
  <c r="AA3802" i="1"/>
  <c r="H3803" i="1"/>
  <c r="AA3803" i="1"/>
  <c r="H3804" i="1"/>
  <c r="AA3804" i="1"/>
  <c r="H3805" i="1"/>
  <c r="AA3805" i="1"/>
  <c r="H3806" i="1"/>
  <c r="AA3806" i="1"/>
  <c r="H3807" i="1"/>
  <c r="AA3807" i="1"/>
  <c r="H3808" i="1"/>
  <c r="AA3808" i="1"/>
  <c r="H3809" i="1"/>
  <c r="AA3809" i="1"/>
  <c r="H3810" i="1"/>
  <c r="AA3810" i="1"/>
  <c r="H3811" i="1"/>
  <c r="AA3811" i="1"/>
  <c r="H3812" i="1"/>
  <c r="AA3812" i="1"/>
  <c r="H3813" i="1"/>
  <c r="AA3813" i="1"/>
  <c r="H3814" i="1"/>
  <c r="AA3814" i="1"/>
  <c r="H3815" i="1"/>
  <c r="AA3815" i="1"/>
  <c r="H3816" i="1"/>
  <c r="AA3816" i="1"/>
  <c r="H3817" i="1"/>
  <c r="AA3817" i="1"/>
  <c r="H3818" i="1"/>
  <c r="AA3818" i="1"/>
  <c r="H3819" i="1"/>
  <c r="AA3819" i="1"/>
  <c r="H3820" i="1"/>
  <c r="AA3820" i="1"/>
  <c r="H3821" i="1"/>
  <c r="AA3821" i="1"/>
  <c r="H3822" i="1"/>
  <c r="AA3822" i="1"/>
  <c r="H3823" i="1"/>
  <c r="AA3823" i="1"/>
  <c r="H3824" i="1"/>
  <c r="AA3824" i="1"/>
  <c r="H3825" i="1"/>
  <c r="AA3825" i="1"/>
  <c r="H3826" i="1"/>
  <c r="AA3826" i="1"/>
  <c r="H3827" i="1"/>
  <c r="AA3827" i="1"/>
  <c r="H3828" i="1"/>
  <c r="AA3828" i="1"/>
  <c r="H3829" i="1"/>
  <c r="AA3829" i="1"/>
  <c r="H3830" i="1"/>
  <c r="AA3830" i="1"/>
  <c r="H3831" i="1"/>
  <c r="AA3831" i="1"/>
  <c r="H3832" i="1"/>
  <c r="AA3832" i="1"/>
  <c r="H3833" i="1"/>
  <c r="AA3833" i="1"/>
  <c r="H3834" i="1"/>
  <c r="AA3834" i="1"/>
  <c r="H3835" i="1"/>
  <c r="AA3835" i="1"/>
  <c r="H3836" i="1"/>
  <c r="AA3836" i="1"/>
  <c r="H3837" i="1"/>
  <c r="AA3837" i="1"/>
  <c r="H3838" i="1"/>
  <c r="AA3838" i="1"/>
  <c r="H3839" i="1"/>
  <c r="AA3839" i="1"/>
  <c r="H3840" i="1"/>
  <c r="AA3840" i="1"/>
  <c r="H3841" i="1"/>
  <c r="AA3841" i="1"/>
  <c r="H3842" i="1"/>
  <c r="AA3842" i="1"/>
  <c r="H3843" i="1"/>
  <c r="AA3843" i="1"/>
  <c r="H3844" i="1"/>
  <c r="AA3844" i="1"/>
  <c r="H3845" i="1"/>
  <c r="AA3845" i="1"/>
  <c r="H3846" i="1"/>
  <c r="AA3846" i="1"/>
  <c r="H3847" i="1"/>
  <c r="AA3847" i="1"/>
  <c r="H3848" i="1"/>
  <c r="AA3848" i="1"/>
  <c r="H3849" i="1"/>
  <c r="AA3849" i="1"/>
  <c r="H3850" i="1"/>
  <c r="AA3850" i="1"/>
  <c r="H3851" i="1"/>
  <c r="AA3851" i="1"/>
  <c r="H3852" i="1"/>
  <c r="AA3852" i="1"/>
  <c r="H3853" i="1"/>
  <c r="AA3853" i="1"/>
  <c r="H3854" i="1"/>
  <c r="AA3854" i="1"/>
  <c r="H3855" i="1"/>
  <c r="AA3855" i="1"/>
  <c r="H3856" i="1"/>
  <c r="AA3856" i="1"/>
  <c r="H3857" i="1"/>
  <c r="AA3857" i="1"/>
  <c r="H3858" i="1"/>
  <c r="AA3858" i="1"/>
  <c r="H3859" i="1"/>
  <c r="AA3859" i="1"/>
  <c r="H3860" i="1"/>
  <c r="AA3860" i="1"/>
  <c r="H3861" i="1"/>
  <c r="AA3861" i="1"/>
  <c r="H3862" i="1"/>
  <c r="AA3862" i="1"/>
  <c r="H3863" i="1"/>
  <c r="AA3863" i="1"/>
  <c r="H3864" i="1"/>
  <c r="AA3864" i="1"/>
  <c r="H3865" i="1"/>
  <c r="AA3865" i="1"/>
  <c r="H3866" i="1"/>
  <c r="AA3866" i="1"/>
  <c r="H3867" i="1"/>
  <c r="AA3867" i="1"/>
  <c r="H3868" i="1"/>
  <c r="AA3868" i="1"/>
  <c r="H3869" i="1"/>
  <c r="AA3869" i="1"/>
  <c r="H3870" i="1"/>
  <c r="AA3870" i="1"/>
  <c r="H3871" i="1"/>
  <c r="AA3871" i="1"/>
  <c r="H3872" i="1"/>
  <c r="AA3872" i="1"/>
  <c r="H3873" i="1"/>
  <c r="AA3873" i="1"/>
  <c r="H3874" i="1"/>
  <c r="AA3874" i="1"/>
  <c r="H3875" i="1"/>
  <c r="AA3875" i="1"/>
  <c r="H3876" i="1"/>
  <c r="AA3876" i="1"/>
  <c r="H3877" i="1"/>
  <c r="AA3877" i="1"/>
  <c r="H3878" i="1"/>
  <c r="AA3878" i="1"/>
  <c r="H3879" i="1"/>
  <c r="AA3879" i="1"/>
  <c r="H3880" i="1"/>
  <c r="AA3880" i="1"/>
  <c r="H3881" i="1"/>
  <c r="AA3881" i="1"/>
  <c r="H3882" i="1"/>
  <c r="AA3882" i="1"/>
  <c r="H3883" i="1"/>
  <c r="AA3883" i="1"/>
  <c r="H3884" i="1"/>
  <c r="AA3884" i="1"/>
  <c r="H3885" i="1"/>
  <c r="AA3885" i="1"/>
  <c r="H3886" i="1"/>
  <c r="AA3886" i="1"/>
  <c r="H3887" i="1"/>
  <c r="AA3887" i="1"/>
  <c r="H3888" i="1"/>
  <c r="AA3888" i="1"/>
  <c r="H3889" i="1"/>
  <c r="AA3889" i="1"/>
  <c r="H3890" i="1"/>
  <c r="AA3890" i="1"/>
  <c r="H3891" i="1"/>
  <c r="AA3891" i="1"/>
  <c r="H3892" i="1"/>
  <c r="AA3892" i="1"/>
  <c r="H3893" i="1"/>
  <c r="AA3893" i="1"/>
  <c r="H3894" i="1"/>
  <c r="AA3894" i="1"/>
  <c r="H3895" i="1"/>
  <c r="AA3895" i="1"/>
  <c r="H3896" i="1"/>
  <c r="AA3896" i="1"/>
  <c r="H3897" i="1"/>
  <c r="AA3897" i="1"/>
  <c r="H3898" i="1"/>
  <c r="AA3898" i="1"/>
  <c r="H3899" i="1"/>
  <c r="AA3899" i="1"/>
  <c r="H3900" i="1"/>
  <c r="AA3900" i="1"/>
  <c r="H3901" i="1"/>
  <c r="AA3901" i="1"/>
  <c r="H3902" i="1"/>
  <c r="AA3902" i="1"/>
  <c r="H3903" i="1"/>
  <c r="AA3903" i="1"/>
  <c r="H3904" i="1"/>
  <c r="AA3904" i="1"/>
  <c r="H3905" i="1"/>
  <c r="AA3905" i="1"/>
  <c r="H3906" i="1"/>
  <c r="AA3906" i="1"/>
  <c r="H3907" i="1"/>
  <c r="AA3907" i="1"/>
  <c r="H3908" i="1"/>
  <c r="AA3908" i="1"/>
  <c r="H3909" i="1"/>
  <c r="AA3909" i="1"/>
  <c r="H3910" i="1"/>
  <c r="AA3910" i="1"/>
  <c r="H3911" i="1"/>
  <c r="AA3911" i="1"/>
  <c r="H3912" i="1"/>
  <c r="AA3912" i="1"/>
  <c r="H3913" i="1"/>
  <c r="AA3913" i="1"/>
  <c r="H3914" i="1"/>
  <c r="AA3914" i="1"/>
  <c r="H3915" i="1"/>
  <c r="AA3915" i="1"/>
  <c r="H3916" i="1"/>
  <c r="AA3916" i="1"/>
  <c r="H3917" i="1"/>
  <c r="AA3917" i="1"/>
  <c r="H3918" i="1"/>
  <c r="AA3918" i="1"/>
  <c r="H3919" i="1"/>
  <c r="AA3919" i="1"/>
  <c r="H3920" i="1"/>
  <c r="AA3920" i="1"/>
  <c r="H3921" i="1"/>
  <c r="AA3921" i="1"/>
  <c r="H3922" i="1"/>
  <c r="AA3922" i="1"/>
  <c r="H3923" i="1"/>
  <c r="AA3923" i="1"/>
  <c r="H3924" i="1"/>
  <c r="AA3924" i="1"/>
  <c r="H3925" i="1"/>
  <c r="AA3925" i="1"/>
  <c r="H3926" i="1"/>
  <c r="AA3926" i="1"/>
  <c r="H3927" i="1"/>
  <c r="AA3927" i="1"/>
  <c r="H3928" i="1"/>
  <c r="AA3928" i="1"/>
  <c r="H3929" i="1"/>
  <c r="AA3929" i="1"/>
  <c r="H3930" i="1"/>
  <c r="AA3930" i="1"/>
  <c r="H3931" i="1"/>
  <c r="AA3931" i="1"/>
  <c r="H3932" i="1"/>
  <c r="AA3932" i="1"/>
  <c r="H3933" i="1"/>
  <c r="AA3933" i="1"/>
  <c r="H3934" i="1"/>
  <c r="AA3934" i="1"/>
  <c r="H3935" i="1"/>
  <c r="AA3935" i="1"/>
  <c r="H3936" i="1"/>
  <c r="AA3936" i="1"/>
  <c r="H3937" i="1"/>
  <c r="AA3937" i="1"/>
  <c r="H3938" i="1"/>
  <c r="AA3938" i="1"/>
  <c r="H3939" i="1"/>
  <c r="AA3939" i="1"/>
  <c r="H3940" i="1"/>
  <c r="AA3940" i="1"/>
  <c r="H3941" i="1"/>
  <c r="AA3941" i="1"/>
  <c r="H3942" i="1"/>
  <c r="AA3942" i="1"/>
  <c r="H3943" i="1"/>
  <c r="AA3943" i="1"/>
  <c r="H3944" i="1"/>
  <c r="AA3944" i="1"/>
  <c r="H3945" i="1"/>
  <c r="AA3945" i="1"/>
  <c r="H3946" i="1"/>
  <c r="AA3946" i="1"/>
  <c r="H3947" i="1"/>
  <c r="AA3947" i="1"/>
  <c r="H3948" i="1"/>
  <c r="AA3948" i="1"/>
  <c r="H3949" i="1"/>
  <c r="AA3949" i="1"/>
  <c r="H3950" i="1"/>
  <c r="AA3950" i="1"/>
  <c r="H3951" i="1"/>
  <c r="AA3951" i="1"/>
  <c r="H3952" i="1"/>
  <c r="AA3952" i="1"/>
  <c r="H3953" i="1"/>
  <c r="AA3953" i="1"/>
  <c r="H3954" i="1"/>
  <c r="AA3954" i="1"/>
  <c r="H3955" i="1"/>
  <c r="AA3955" i="1"/>
  <c r="H3956" i="1"/>
  <c r="AA3956" i="1"/>
  <c r="H3957" i="1"/>
  <c r="AA3957" i="1"/>
  <c r="H3958" i="1"/>
  <c r="AA3958" i="1"/>
  <c r="H3959" i="1"/>
  <c r="AA3959" i="1"/>
  <c r="H3960" i="1"/>
  <c r="AA3960" i="1"/>
  <c r="H3961" i="1"/>
  <c r="AA3961" i="1"/>
  <c r="H3962" i="1"/>
  <c r="AA3962" i="1"/>
  <c r="H3963" i="1"/>
  <c r="AA3963" i="1"/>
  <c r="H3964" i="1"/>
  <c r="AA3964" i="1"/>
  <c r="H3965" i="1"/>
  <c r="AA3965" i="1"/>
  <c r="H3966" i="1"/>
  <c r="AA3966" i="1"/>
  <c r="H3967" i="1"/>
  <c r="AA3967" i="1"/>
  <c r="H3968" i="1"/>
  <c r="AA3968" i="1"/>
  <c r="H3969" i="1"/>
  <c r="AA3969" i="1"/>
  <c r="H3970" i="1"/>
  <c r="AA3970" i="1"/>
  <c r="H3971" i="1"/>
  <c r="AA3971" i="1"/>
  <c r="H3972" i="1"/>
  <c r="AA3972" i="1"/>
  <c r="H3973" i="1"/>
  <c r="AA3973" i="1"/>
  <c r="H3974" i="1"/>
  <c r="AA3974" i="1"/>
  <c r="H3975" i="1"/>
  <c r="AA3975" i="1"/>
  <c r="H3976" i="1"/>
  <c r="AA3976" i="1"/>
  <c r="H3977" i="1"/>
  <c r="AA3977" i="1"/>
  <c r="H3978" i="1"/>
  <c r="AA3978" i="1"/>
  <c r="H3979" i="1"/>
  <c r="AA3979" i="1"/>
  <c r="H3980" i="1"/>
  <c r="AA3980" i="1"/>
  <c r="H3981" i="1"/>
  <c r="AA3981" i="1"/>
  <c r="H3982" i="1"/>
  <c r="AA3982" i="1"/>
  <c r="H3983" i="1"/>
  <c r="AA3983" i="1"/>
  <c r="H3984" i="1"/>
  <c r="AA3984" i="1"/>
  <c r="H3985" i="1"/>
  <c r="AA3985" i="1"/>
  <c r="H3986" i="1"/>
  <c r="AA3986" i="1"/>
  <c r="H3987" i="1"/>
  <c r="AA3987" i="1"/>
  <c r="H3988" i="1"/>
  <c r="AA3988" i="1"/>
  <c r="H3989" i="1"/>
  <c r="AA3989" i="1"/>
  <c r="H3990" i="1"/>
  <c r="AA3990" i="1"/>
  <c r="H3991" i="1"/>
  <c r="AA3991" i="1"/>
  <c r="H3992" i="1"/>
  <c r="AA3992" i="1"/>
  <c r="H3993" i="1"/>
  <c r="AA3993" i="1"/>
  <c r="H3994" i="1"/>
  <c r="AA3994" i="1"/>
  <c r="H3995" i="1"/>
  <c r="AA3995" i="1"/>
  <c r="H3996" i="1"/>
  <c r="AA3996" i="1"/>
  <c r="H3997" i="1"/>
  <c r="AA3997" i="1"/>
  <c r="H3998" i="1"/>
  <c r="AA3998" i="1"/>
  <c r="H3999" i="1"/>
  <c r="AA3999" i="1"/>
  <c r="H4000" i="1"/>
  <c r="AA4000" i="1"/>
  <c r="H4001" i="1"/>
  <c r="AA4001" i="1"/>
  <c r="H4002" i="1"/>
  <c r="AA4002" i="1"/>
  <c r="H4003" i="1"/>
  <c r="AA4003" i="1"/>
  <c r="H4004" i="1"/>
  <c r="AA4004" i="1"/>
  <c r="H4005" i="1"/>
  <c r="AA4005" i="1"/>
  <c r="H4006" i="1"/>
  <c r="AA4006" i="1"/>
  <c r="H4007" i="1"/>
  <c r="AA4007" i="1"/>
  <c r="H4008" i="1"/>
  <c r="AA4008" i="1"/>
  <c r="H4009" i="1"/>
  <c r="AA4009" i="1"/>
  <c r="H4010" i="1"/>
  <c r="AA4010" i="1"/>
  <c r="H4011" i="1"/>
  <c r="AA4011" i="1"/>
  <c r="H4012" i="1"/>
  <c r="AA4012" i="1"/>
  <c r="H4013" i="1"/>
  <c r="AA4013" i="1"/>
  <c r="H4014" i="1"/>
  <c r="AA4014" i="1"/>
  <c r="H4015" i="1"/>
  <c r="AA4015" i="1"/>
  <c r="H4016" i="1"/>
  <c r="AA4016" i="1"/>
  <c r="H4017" i="1"/>
  <c r="AA4017" i="1"/>
  <c r="H4018" i="1"/>
  <c r="AA4018" i="1"/>
  <c r="H4019" i="1"/>
  <c r="AA4019" i="1"/>
  <c r="H4020" i="1"/>
  <c r="AA4020" i="1"/>
  <c r="H4021" i="1"/>
  <c r="AA4021" i="1"/>
  <c r="H4022" i="1"/>
  <c r="AA4022" i="1"/>
  <c r="H4023" i="1"/>
  <c r="AA4023" i="1"/>
  <c r="H4024" i="1"/>
  <c r="AA4024" i="1"/>
  <c r="H4025" i="1"/>
  <c r="AA4025" i="1"/>
  <c r="H4026" i="1"/>
  <c r="AA4026" i="1"/>
  <c r="H4027" i="1"/>
  <c r="AA4027" i="1"/>
  <c r="H4028" i="1"/>
  <c r="AA4028" i="1"/>
  <c r="H4029" i="1"/>
  <c r="AA4029" i="1"/>
  <c r="H4030" i="1"/>
  <c r="AA4030" i="1"/>
  <c r="H4031" i="1"/>
  <c r="AA4031" i="1"/>
  <c r="H4032" i="1"/>
  <c r="AA4032" i="1"/>
  <c r="H4033" i="1"/>
  <c r="AA4033" i="1"/>
  <c r="H4034" i="1"/>
  <c r="AA4034" i="1"/>
  <c r="H4035" i="1"/>
  <c r="AA4035" i="1"/>
  <c r="H4036" i="1"/>
  <c r="AA4036" i="1"/>
  <c r="H4037" i="1"/>
  <c r="AA4037" i="1"/>
  <c r="H4038" i="1"/>
  <c r="AA4038" i="1"/>
  <c r="H4039" i="1"/>
  <c r="AA4039" i="1"/>
  <c r="H4040" i="1"/>
  <c r="AA4040" i="1"/>
  <c r="H4041" i="1"/>
  <c r="AA4041" i="1"/>
  <c r="H4042" i="1"/>
  <c r="AA4042" i="1"/>
  <c r="H4043" i="1"/>
  <c r="AA4043" i="1"/>
  <c r="H4044" i="1"/>
  <c r="AA4044" i="1"/>
  <c r="H4045" i="1"/>
  <c r="AA4045" i="1"/>
  <c r="H4046" i="1"/>
  <c r="AA4046" i="1"/>
  <c r="H4047" i="1"/>
  <c r="AA4047" i="1"/>
  <c r="H4048" i="1"/>
  <c r="AA4048" i="1"/>
  <c r="H4049" i="1"/>
  <c r="AA4049" i="1"/>
  <c r="H4050" i="1"/>
  <c r="AA4050" i="1"/>
  <c r="H4051" i="1"/>
  <c r="AA4051" i="1"/>
  <c r="H4052" i="1"/>
  <c r="AA4052" i="1"/>
  <c r="H4053" i="1"/>
  <c r="AA4053" i="1"/>
  <c r="H4054" i="1"/>
  <c r="AA4054" i="1"/>
  <c r="H4055" i="1"/>
  <c r="AA4055" i="1"/>
  <c r="H4056" i="1"/>
  <c r="AA4056" i="1"/>
  <c r="H4057" i="1"/>
  <c r="AA4057" i="1"/>
  <c r="H4058" i="1"/>
  <c r="AA4058" i="1"/>
  <c r="H4059" i="1"/>
  <c r="AA4059" i="1"/>
  <c r="H4060" i="1"/>
  <c r="AA4060" i="1"/>
  <c r="H4061" i="1"/>
  <c r="AA4061" i="1"/>
  <c r="H4062" i="1"/>
  <c r="AA4062" i="1"/>
  <c r="H4063" i="1"/>
  <c r="AA4063" i="1"/>
  <c r="H4064" i="1"/>
  <c r="AA4064" i="1"/>
  <c r="H4065" i="1"/>
  <c r="AA4065" i="1"/>
  <c r="H4066" i="1"/>
  <c r="AA4066" i="1"/>
  <c r="H4067" i="1"/>
  <c r="AA4067" i="1"/>
  <c r="H4068" i="1"/>
  <c r="AA4068" i="1"/>
  <c r="H4069" i="1"/>
  <c r="AA4069" i="1"/>
  <c r="H4070" i="1"/>
  <c r="AA4070" i="1"/>
  <c r="H4071" i="1"/>
  <c r="AA4071" i="1"/>
  <c r="H4072" i="1"/>
  <c r="AA4072" i="1"/>
  <c r="H4073" i="1"/>
  <c r="AA4073" i="1"/>
  <c r="H4074" i="1"/>
  <c r="AA4074" i="1"/>
  <c r="H4075" i="1"/>
  <c r="AA4075" i="1"/>
  <c r="H4076" i="1"/>
  <c r="AA4076" i="1"/>
  <c r="H4077" i="1"/>
  <c r="AA4077" i="1"/>
  <c r="H4078" i="1"/>
  <c r="AA4078" i="1"/>
  <c r="H4079" i="1"/>
  <c r="AA4079" i="1"/>
  <c r="H4080" i="1"/>
  <c r="AA4080" i="1"/>
  <c r="H4081" i="1"/>
  <c r="AA4081" i="1"/>
  <c r="H4082" i="1"/>
  <c r="AA4082" i="1"/>
  <c r="H4083" i="1"/>
  <c r="AA4083" i="1"/>
  <c r="H4084" i="1"/>
  <c r="AA4084" i="1"/>
  <c r="H4085" i="1"/>
  <c r="AA4085" i="1"/>
  <c r="H4086" i="1"/>
  <c r="AA4086" i="1"/>
  <c r="H4087" i="1"/>
  <c r="AA4087" i="1"/>
  <c r="H4088" i="1"/>
  <c r="AA4088" i="1"/>
  <c r="H4089" i="1"/>
  <c r="AA4089" i="1"/>
  <c r="H4090" i="1"/>
  <c r="AA4090" i="1"/>
  <c r="H4091" i="1"/>
  <c r="AA4091" i="1"/>
  <c r="H4092" i="1"/>
  <c r="AA4092" i="1"/>
  <c r="H4093" i="1"/>
  <c r="AA4093" i="1"/>
  <c r="H4094" i="1"/>
  <c r="AA4094" i="1"/>
  <c r="H4095" i="1"/>
  <c r="AA4095" i="1"/>
  <c r="H4096" i="1"/>
  <c r="AA4096" i="1"/>
  <c r="H4097" i="1"/>
  <c r="AA4097" i="1"/>
  <c r="H4098" i="1"/>
  <c r="AA4098" i="1"/>
  <c r="H4099" i="1"/>
  <c r="AA4099" i="1"/>
  <c r="H4100" i="1"/>
  <c r="AA4100" i="1"/>
  <c r="H4101" i="1"/>
  <c r="AA4101" i="1"/>
  <c r="H4102" i="1"/>
  <c r="AA4102" i="1"/>
  <c r="H4103" i="1"/>
  <c r="AA4103" i="1"/>
  <c r="H4104" i="1"/>
  <c r="AA4104" i="1"/>
  <c r="H4105" i="1"/>
  <c r="AA4105" i="1"/>
  <c r="H4106" i="1"/>
  <c r="AA4106" i="1"/>
  <c r="H4107" i="1"/>
  <c r="AA4107" i="1"/>
  <c r="H4108" i="1"/>
  <c r="AA4108" i="1"/>
  <c r="H4109" i="1"/>
  <c r="AA4109" i="1"/>
  <c r="H4110" i="1"/>
  <c r="AA4110" i="1"/>
  <c r="H4111" i="1"/>
  <c r="AA4111" i="1"/>
  <c r="H4112" i="1"/>
  <c r="AA4112" i="1"/>
  <c r="H4113" i="1"/>
  <c r="AA4113" i="1"/>
  <c r="H4114" i="1"/>
  <c r="AA4114" i="1"/>
  <c r="H4115" i="1"/>
  <c r="AA4115" i="1"/>
  <c r="H4116" i="1"/>
  <c r="AA4116" i="1"/>
  <c r="H4117" i="1"/>
  <c r="AA4117" i="1"/>
  <c r="H4118" i="1"/>
  <c r="AA4118" i="1"/>
  <c r="H4119" i="1"/>
  <c r="AA4119" i="1"/>
  <c r="H4120" i="1"/>
  <c r="AA4120" i="1"/>
  <c r="H4121" i="1"/>
  <c r="AA4121" i="1"/>
  <c r="H4122" i="1"/>
  <c r="AA4122" i="1"/>
  <c r="H4123" i="1"/>
  <c r="AA4123" i="1"/>
  <c r="H4124" i="1"/>
  <c r="AA4124" i="1"/>
  <c r="H4125" i="1"/>
  <c r="AA4125" i="1"/>
  <c r="H4126" i="1"/>
  <c r="AA4126" i="1"/>
  <c r="H4127" i="1"/>
  <c r="AA4127" i="1"/>
  <c r="H4128" i="1"/>
  <c r="AA4128" i="1"/>
  <c r="H4129" i="1"/>
  <c r="AA4129" i="1"/>
  <c r="H4130" i="1"/>
  <c r="AA4130" i="1"/>
  <c r="H4131" i="1"/>
  <c r="AA4131" i="1"/>
  <c r="H4132" i="1"/>
  <c r="AA4132" i="1"/>
  <c r="H4133" i="1"/>
  <c r="AA4133" i="1"/>
  <c r="H4134" i="1"/>
  <c r="AA4134" i="1"/>
  <c r="H4135" i="1"/>
  <c r="AA4135" i="1"/>
  <c r="H4136" i="1"/>
  <c r="AA4136" i="1"/>
  <c r="H4137" i="1"/>
  <c r="AA4137" i="1"/>
  <c r="H4138" i="1"/>
  <c r="AA4138" i="1"/>
  <c r="H4139" i="1"/>
  <c r="AA4139" i="1"/>
  <c r="H4140" i="1"/>
  <c r="AA4140" i="1"/>
  <c r="H4141" i="1"/>
  <c r="AA4141" i="1"/>
  <c r="H4142" i="1"/>
  <c r="AA4142" i="1"/>
  <c r="H4143" i="1"/>
  <c r="AA4143" i="1"/>
  <c r="H4144" i="1"/>
  <c r="AA4144" i="1"/>
  <c r="H4145" i="1"/>
  <c r="AA4145" i="1"/>
  <c r="H4146" i="1"/>
  <c r="AA4146" i="1"/>
  <c r="H4147" i="1"/>
  <c r="AA4147" i="1"/>
  <c r="H4148" i="1"/>
  <c r="AA4148" i="1"/>
  <c r="H4149" i="1"/>
  <c r="AA4149" i="1"/>
  <c r="H4150" i="1"/>
  <c r="AA4150" i="1"/>
  <c r="H4151" i="1"/>
  <c r="AA4151" i="1"/>
  <c r="H4152" i="1"/>
  <c r="AA4152" i="1"/>
  <c r="H4153" i="1"/>
  <c r="AA4153" i="1"/>
  <c r="H4154" i="1"/>
  <c r="AA4154" i="1"/>
  <c r="H4155" i="1"/>
  <c r="AA4155" i="1"/>
  <c r="H4156" i="1"/>
  <c r="AA4156" i="1"/>
  <c r="H4157" i="1"/>
  <c r="AA4157" i="1"/>
  <c r="H4158" i="1"/>
  <c r="AA4158" i="1"/>
  <c r="H4159" i="1"/>
  <c r="AA4159" i="1"/>
  <c r="H4160" i="1"/>
  <c r="AA4160" i="1"/>
  <c r="H4161" i="1"/>
  <c r="AA4161" i="1"/>
  <c r="H4162" i="1"/>
  <c r="AA4162" i="1"/>
  <c r="H4163" i="1"/>
  <c r="AA4163" i="1"/>
  <c r="H4164" i="1"/>
  <c r="AA4164" i="1"/>
  <c r="H4165" i="1"/>
  <c r="AA4165" i="1"/>
  <c r="H4166" i="1"/>
  <c r="AA4166" i="1"/>
  <c r="H4167" i="1"/>
  <c r="AA4167" i="1"/>
  <c r="H4168" i="1"/>
  <c r="AA4168" i="1"/>
  <c r="H4169" i="1"/>
  <c r="AA4169" i="1"/>
  <c r="H4170" i="1"/>
  <c r="AA4170" i="1"/>
  <c r="H4171" i="1"/>
  <c r="AA4171" i="1"/>
  <c r="H4172" i="1"/>
  <c r="AA4172" i="1"/>
  <c r="H4173" i="1"/>
  <c r="AA4173" i="1"/>
  <c r="H4174" i="1"/>
  <c r="AA4174" i="1"/>
  <c r="H4175" i="1"/>
  <c r="AA4175" i="1"/>
  <c r="H4176" i="1"/>
  <c r="AA4176" i="1"/>
  <c r="H4177" i="1"/>
  <c r="AA4177" i="1"/>
  <c r="H4178" i="1"/>
  <c r="AA4178" i="1"/>
  <c r="H4179" i="1"/>
  <c r="AA4179" i="1"/>
  <c r="H4180" i="1"/>
  <c r="AA4180" i="1"/>
  <c r="H4181" i="1"/>
  <c r="AA4181" i="1"/>
  <c r="H4182" i="1"/>
  <c r="AA4182" i="1"/>
  <c r="H4183" i="1"/>
  <c r="AA4183" i="1"/>
  <c r="H4184" i="1"/>
  <c r="AA4184" i="1"/>
  <c r="H4185" i="1"/>
  <c r="AA4185" i="1"/>
  <c r="H4186" i="1"/>
  <c r="AA4186" i="1"/>
  <c r="H4187" i="1"/>
  <c r="AA4187" i="1"/>
  <c r="H4188" i="1"/>
  <c r="AA4188" i="1"/>
  <c r="H4189" i="1"/>
  <c r="AA4189" i="1"/>
  <c r="H4190" i="1"/>
  <c r="AA4190" i="1"/>
  <c r="H4191" i="1"/>
  <c r="AA4191" i="1"/>
  <c r="H4192" i="1"/>
  <c r="AA4192" i="1"/>
  <c r="H4193" i="1"/>
  <c r="AA4193" i="1"/>
  <c r="H4194" i="1"/>
  <c r="AA4194" i="1"/>
  <c r="H4195" i="1"/>
  <c r="AA4195" i="1"/>
  <c r="H4196" i="1"/>
  <c r="AA4196" i="1"/>
  <c r="H4197" i="1"/>
  <c r="AA4197" i="1"/>
  <c r="H4198" i="1"/>
  <c r="AA4198" i="1"/>
  <c r="H4199" i="1"/>
  <c r="AA4199" i="1"/>
  <c r="H4200" i="1"/>
  <c r="AA4200" i="1"/>
  <c r="H4201" i="1"/>
  <c r="AA4201" i="1"/>
  <c r="H4202" i="1"/>
  <c r="AA4202" i="1"/>
  <c r="H4203" i="1"/>
  <c r="AA4203" i="1"/>
  <c r="H4204" i="1"/>
  <c r="AA4204" i="1"/>
  <c r="H4205" i="1"/>
  <c r="AA4205" i="1"/>
  <c r="H4206" i="1"/>
  <c r="AA4206" i="1"/>
  <c r="H4207" i="1"/>
  <c r="AA4207" i="1"/>
  <c r="H4208" i="1"/>
  <c r="AA4208" i="1"/>
  <c r="H4209" i="1"/>
  <c r="AA4209" i="1"/>
  <c r="H4210" i="1"/>
  <c r="AA4210" i="1"/>
  <c r="H4211" i="1"/>
  <c r="AA4211" i="1"/>
  <c r="H4212" i="1"/>
  <c r="AA4212" i="1"/>
  <c r="H4213" i="1"/>
  <c r="AA4213" i="1"/>
  <c r="H4214" i="1"/>
  <c r="AA4214" i="1"/>
  <c r="H4215" i="1"/>
  <c r="AA4215" i="1"/>
  <c r="H4216" i="1"/>
  <c r="AA4216" i="1"/>
  <c r="H4217" i="1"/>
  <c r="AA4217" i="1"/>
  <c r="H4218" i="1"/>
  <c r="AA4218" i="1"/>
  <c r="H4219" i="1"/>
  <c r="AA4219" i="1"/>
  <c r="H4220" i="1"/>
  <c r="AA4220" i="1"/>
  <c r="H4221" i="1"/>
  <c r="AA4221" i="1"/>
  <c r="H4222" i="1"/>
  <c r="AA4222" i="1"/>
  <c r="H4223" i="1"/>
  <c r="AA4223" i="1"/>
  <c r="H4224" i="1"/>
  <c r="AA4224" i="1"/>
  <c r="H4225" i="1"/>
  <c r="AA4225" i="1"/>
  <c r="H4226" i="1"/>
  <c r="AA4226" i="1"/>
  <c r="H4227" i="1"/>
  <c r="AA4227" i="1"/>
  <c r="H4228" i="1"/>
  <c r="AA4228" i="1"/>
  <c r="H4229" i="1"/>
  <c r="AA4229" i="1"/>
  <c r="H4230" i="1"/>
  <c r="AA4230" i="1"/>
  <c r="H4231" i="1"/>
  <c r="AA4231" i="1"/>
  <c r="H4232" i="1"/>
  <c r="AA4232" i="1"/>
  <c r="H4233" i="1"/>
  <c r="AA4233" i="1"/>
  <c r="H4234" i="1"/>
  <c r="AA4234" i="1"/>
  <c r="H4235" i="1"/>
  <c r="AA4235" i="1"/>
  <c r="H4236" i="1"/>
  <c r="AA4236" i="1"/>
  <c r="H4237" i="1"/>
  <c r="AA4237" i="1"/>
  <c r="H4238" i="1"/>
  <c r="AA4238" i="1"/>
  <c r="H4239" i="1"/>
  <c r="AA4239" i="1"/>
  <c r="H4240" i="1"/>
  <c r="AA4240" i="1"/>
  <c r="H4241" i="1"/>
  <c r="AA4241" i="1"/>
  <c r="H4242" i="1"/>
  <c r="AA4242" i="1"/>
  <c r="H4243" i="1"/>
  <c r="AA4243" i="1"/>
  <c r="H4244" i="1"/>
  <c r="AA4244" i="1"/>
  <c r="H4245" i="1"/>
  <c r="AA4245" i="1"/>
  <c r="H4246" i="1"/>
  <c r="AA4246" i="1"/>
  <c r="H4247" i="1"/>
  <c r="AA4247" i="1"/>
  <c r="H4248" i="1"/>
  <c r="AA4248" i="1"/>
  <c r="H4249" i="1"/>
  <c r="AA4249" i="1"/>
  <c r="H4250" i="1"/>
  <c r="AA4250" i="1"/>
  <c r="H4251" i="1"/>
  <c r="AA4251" i="1"/>
  <c r="H4252" i="1"/>
  <c r="AA4252" i="1"/>
  <c r="H4253" i="1"/>
  <c r="AA4253" i="1"/>
  <c r="H4254" i="1"/>
  <c r="AA4254" i="1"/>
  <c r="H4255" i="1"/>
  <c r="AA4255" i="1"/>
  <c r="H4256" i="1"/>
  <c r="AA4256" i="1"/>
  <c r="H4257" i="1"/>
  <c r="AA4257" i="1"/>
  <c r="H4258" i="1"/>
  <c r="AA4258" i="1"/>
  <c r="H4259" i="1"/>
  <c r="AA4259" i="1"/>
  <c r="H4260" i="1"/>
  <c r="AA4260" i="1"/>
  <c r="H4261" i="1"/>
  <c r="AA4261" i="1"/>
  <c r="H4262" i="1"/>
  <c r="AA4262" i="1"/>
  <c r="H4263" i="1"/>
  <c r="AA4263" i="1"/>
  <c r="H4264" i="1"/>
  <c r="AA4264" i="1"/>
  <c r="H4265" i="1"/>
  <c r="AA4265" i="1"/>
  <c r="H4266" i="1"/>
  <c r="AA4266" i="1"/>
  <c r="H4267" i="1"/>
  <c r="AA4267" i="1"/>
  <c r="H4268" i="1"/>
  <c r="AA4268" i="1"/>
  <c r="H4269" i="1"/>
  <c r="AA4269" i="1"/>
  <c r="H4270" i="1"/>
  <c r="AA4270" i="1"/>
  <c r="H4271" i="1"/>
  <c r="AA4271" i="1"/>
  <c r="H4272" i="1"/>
  <c r="AA4272" i="1"/>
  <c r="H4273" i="1"/>
  <c r="AA4273" i="1"/>
  <c r="H4274" i="1"/>
  <c r="AA4274" i="1"/>
  <c r="H4275" i="1"/>
  <c r="AA4275" i="1"/>
  <c r="H4276" i="1"/>
  <c r="AA4276" i="1"/>
  <c r="H4277" i="1"/>
  <c r="AA4277" i="1"/>
  <c r="H4278" i="1"/>
  <c r="AA4278" i="1"/>
  <c r="H4279" i="1"/>
  <c r="AA4279" i="1"/>
  <c r="H4280" i="1"/>
  <c r="AA4280" i="1"/>
  <c r="H4281" i="1"/>
  <c r="AA4281" i="1"/>
  <c r="H4282" i="1"/>
  <c r="AA4282" i="1"/>
  <c r="H4283" i="1"/>
  <c r="AA4283" i="1"/>
  <c r="H4284" i="1"/>
  <c r="AA4284" i="1"/>
  <c r="H4285" i="1"/>
  <c r="AA4285" i="1"/>
  <c r="H4286" i="1"/>
  <c r="AA4286" i="1"/>
  <c r="H4287" i="1"/>
  <c r="AA4287" i="1"/>
  <c r="H4288" i="1"/>
  <c r="AA4288" i="1"/>
  <c r="H4289" i="1"/>
  <c r="AA4289" i="1"/>
  <c r="H4290" i="1"/>
  <c r="AA4290" i="1"/>
  <c r="H4291" i="1"/>
  <c r="AA4291" i="1"/>
  <c r="H4292" i="1"/>
  <c r="AA4292" i="1"/>
  <c r="H4293" i="1"/>
  <c r="AA4293" i="1"/>
  <c r="H4294" i="1"/>
  <c r="AA4294" i="1"/>
  <c r="H4295" i="1"/>
  <c r="AA4295" i="1"/>
  <c r="H4296" i="1"/>
  <c r="AA4296" i="1"/>
  <c r="H4297" i="1"/>
  <c r="AA4297" i="1"/>
  <c r="H4298" i="1"/>
  <c r="AA4298" i="1"/>
  <c r="H4299" i="1"/>
  <c r="AA4299" i="1"/>
  <c r="H4300" i="1"/>
  <c r="AA4300" i="1"/>
  <c r="H4301" i="1"/>
  <c r="AA4301" i="1"/>
  <c r="H4302" i="1"/>
  <c r="AA4302" i="1"/>
  <c r="H4303" i="1"/>
  <c r="AA4303" i="1"/>
  <c r="H4304" i="1"/>
  <c r="AA4304" i="1"/>
  <c r="H4305" i="1"/>
  <c r="AA4305" i="1"/>
  <c r="H4306" i="1"/>
  <c r="AA4306" i="1"/>
  <c r="H4307" i="1"/>
  <c r="AA4307" i="1"/>
  <c r="H4308" i="1"/>
  <c r="AA4308" i="1"/>
  <c r="H4309" i="1"/>
  <c r="AA4309" i="1"/>
  <c r="H4310" i="1"/>
  <c r="AA4310" i="1"/>
  <c r="H4311" i="1"/>
  <c r="AA4311" i="1"/>
  <c r="H4312" i="1"/>
  <c r="AA4312" i="1"/>
  <c r="H4313" i="1"/>
  <c r="AA4313" i="1"/>
  <c r="H4314" i="1"/>
  <c r="AA4314" i="1"/>
  <c r="H4315" i="1"/>
  <c r="AA4315" i="1"/>
  <c r="H4316" i="1"/>
  <c r="AA4316" i="1"/>
  <c r="H4317" i="1"/>
  <c r="AA4317" i="1"/>
  <c r="H4318" i="1"/>
  <c r="AA4318" i="1"/>
  <c r="H4319" i="1"/>
  <c r="AA4319" i="1"/>
  <c r="H4320" i="1"/>
  <c r="AA4320" i="1"/>
  <c r="H4321" i="1"/>
  <c r="AA4321" i="1"/>
  <c r="H4322" i="1"/>
  <c r="AA4322" i="1"/>
  <c r="H4323" i="1"/>
  <c r="AA4323" i="1"/>
  <c r="H4324" i="1"/>
  <c r="AA4324" i="1"/>
  <c r="H4325" i="1"/>
  <c r="AA4325" i="1"/>
  <c r="H4326" i="1"/>
  <c r="AA4326" i="1"/>
  <c r="H4327" i="1"/>
  <c r="AA4327" i="1"/>
  <c r="H4328" i="1"/>
  <c r="AA4328" i="1"/>
  <c r="H4329" i="1"/>
  <c r="AA4329" i="1"/>
  <c r="H4330" i="1"/>
  <c r="AA4330" i="1"/>
  <c r="H4331" i="1"/>
  <c r="AA4331" i="1"/>
  <c r="H4332" i="1"/>
  <c r="AA4332" i="1"/>
  <c r="H4333" i="1"/>
  <c r="AA4333" i="1"/>
  <c r="H4334" i="1"/>
  <c r="AA4334" i="1"/>
  <c r="H4335" i="1"/>
  <c r="AA4335" i="1"/>
  <c r="H4336" i="1"/>
  <c r="AA4336" i="1"/>
  <c r="H4337" i="1"/>
  <c r="AA4337" i="1"/>
  <c r="H4338" i="1"/>
  <c r="AA4338" i="1"/>
  <c r="H4339" i="1"/>
  <c r="AA4339" i="1"/>
  <c r="H4340" i="1"/>
  <c r="AA4340" i="1"/>
  <c r="H4341" i="1"/>
  <c r="AA4341" i="1"/>
  <c r="H4342" i="1"/>
  <c r="AA4342" i="1"/>
  <c r="H4343" i="1"/>
  <c r="AA4343" i="1"/>
  <c r="H4344" i="1"/>
  <c r="AA4344" i="1"/>
  <c r="H4345" i="1"/>
  <c r="AA4345" i="1"/>
  <c r="H4346" i="1"/>
  <c r="AA4346" i="1"/>
  <c r="H4347" i="1"/>
  <c r="AA4347" i="1"/>
  <c r="H4348" i="1"/>
  <c r="AA4348" i="1"/>
  <c r="H4349" i="1"/>
  <c r="AA4349" i="1"/>
  <c r="H4350" i="1"/>
  <c r="AA4350" i="1"/>
  <c r="H4351" i="1"/>
  <c r="AA4351" i="1"/>
  <c r="H4352" i="1"/>
  <c r="AA4352" i="1"/>
  <c r="H4353" i="1"/>
  <c r="AA4353" i="1"/>
  <c r="H4354" i="1"/>
  <c r="AA4354" i="1"/>
  <c r="H4355" i="1"/>
  <c r="AA4355" i="1"/>
  <c r="H4356" i="1"/>
  <c r="AA4356" i="1"/>
  <c r="H4357" i="1"/>
  <c r="AA4357" i="1"/>
  <c r="H4358" i="1"/>
  <c r="AA4358" i="1"/>
  <c r="H4359" i="1"/>
  <c r="AA4359" i="1"/>
  <c r="H4360" i="1"/>
  <c r="AA4360" i="1"/>
  <c r="H4361" i="1"/>
  <c r="AA4361" i="1"/>
  <c r="H4362" i="1"/>
  <c r="AA4362" i="1"/>
  <c r="H4363" i="1"/>
  <c r="AA4363" i="1"/>
  <c r="H4364" i="1"/>
  <c r="AA4364" i="1"/>
  <c r="H4365" i="1"/>
  <c r="AA4365" i="1"/>
  <c r="H4366" i="1"/>
  <c r="AA4366" i="1"/>
  <c r="H4367" i="1"/>
  <c r="AA4367" i="1"/>
  <c r="H4368" i="1"/>
  <c r="AA4368" i="1"/>
  <c r="H4369" i="1"/>
  <c r="AA4369" i="1"/>
  <c r="H4370" i="1"/>
  <c r="AA4370" i="1"/>
  <c r="H4371" i="1"/>
  <c r="AA4371" i="1"/>
  <c r="H4372" i="1"/>
  <c r="AA4372" i="1"/>
  <c r="H4373" i="1"/>
  <c r="AA4373" i="1"/>
  <c r="H4374" i="1"/>
  <c r="AA4374" i="1"/>
  <c r="H4375" i="1"/>
  <c r="AA4375" i="1"/>
  <c r="H4376" i="1"/>
  <c r="AA4376" i="1"/>
  <c r="H4377" i="1"/>
  <c r="AA4377" i="1"/>
  <c r="H4378" i="1"/>
  <c r="AA4378" i="1"/>
  <c r="H4379" i="1"/>
  <c r="AA4379" i="1"/>
  <c r="H4380" i="1"/>
  <c r="AA4380" i="1"/>
  <c r="H4381" i="1"/>
  <c r="AA4381" i="1"/>
  <c r="H4382" i="1"/>
  <c r="AA4382" i="1"/>
  <c r="H4383" i="1"/>
  <c r="AA4383" i="1"/>
  <c r="H4384" i="1"/>
  <c r="AA4384" i="1"/>
  <c r="H4385" i="1"/>
  <c r="AA4385" i="1"/>
  <c r="H4386" i="1"/>
  <c r="AA4386" i="1"/>
  <c r="H4387" i="1"/>
  <c r="AA4387" i="1"/>
  <c r="H4388" i="1"/>
  <c r="AA4388" i="1"/>
  <c r="H4389" i="1"/>
  <c r="AA4389" i="1"/>
  <c r="H4390" i="1"/>
  <c r="AA4390" i="1"/>
  <c r="H4391" i="1"/>
  <c r="AA4391" i="1"/>
  <c r="H4392" i="1"/>
  <c r="AA4392" i="1"/>
  <c r="H4393" i="1"/>
  <c r="AA4393" i="1"/>
  <c r="H4394" i="1"/>
  <c r="AA4394" i="1"/>
  <c r="H4395" i="1"/>
  <c r="AA4395" i="1"/>
  <c r="H4396" i="1"/>
  <c r="AA4396" i="1"/>
  <c r="H4397" i="1"/>
  <c r="AA4397" i="1"/>
  <c r="H4398" i="1"/>
  <c r="AA4398" i="1"/>
  <c r="H4399" i="1"/>
  <c r="AA4399" i="1"/>
  <c r="H4400" i="1"/>
  <c r="AA4400" i="1"/>
  <c r="H4401" i="1"/>
  <c r="AA4401" i="1"/>
  <c r="H4402" i="1"/>
  <c r="AA4402" i="1"/>
  <c r="H4403" i="1"/>
  <c r="AA4403" i="1"/>
  <c r="H4404" i="1"/>
  <c r="AA4404" i="1"/>
  <c r="H4405" i="1"/>
  <c r="AA4405" i="1"/>
  <c r="H4406" i="1"/>
  <c r="AA4406" i="1"/>
  <c r="H4407" i="1"/>
  <c r="AA4407" i="1"/>
  <c r="H4408" i="1"/>
  <c r="AA4408" i="1"/>
  <c r="H4409" i="1"/>
  <c r="AA4409" i="1"/>
  <c r="H4410" i="1"/>
  <c r="AA4410" i="1"/>
  <c r="H4411" i="1"/>
  <c r="AA4411" i="1"/>
  <c r="H4412" i="1"/>
  <c r="AA4412" i="1"/>
  <c r="H4413" i="1"/>
  <c r="AA4413" i="1"/>
  <c r="H4414" i="1"/>
  <c r="AA4414" i="1"/>
  <c r="H4415" i="1"/>
  <c r="AA4415" i="1"/>
  <c r="H4416" i="1"/>
  <c r="AA4416" i="1"/>
  <c r="H4417" i="1"/>
  <c r="AA4417" i="1"/>
  <c r="H4418" i="1"/>
  <c r="AA4418" i="1"/>
  <c r="H4419" i="1"/>
  <c r="AA4419" i="1"/>
  <c r="H4420" i="1"/>
  <c r="AA4420" i="1"/>
  <c r="H4421" i="1"/>
  <c r="AA4421" i="1"/>
  <c r="H4422" i="1"/>
  <c r="AA4422" i="1"/>
  <c r="H4423" i="1"/>
  <c r="AA4423" i="1"/>
  <c r="H4424" i="1"/>
  <c r="AA4424" i="1"/>
  <c r="H4425" i="1"/>
  <c r="AA4425" i="1"/>
  <c r="H4426" i="1"/>
  <c r="AA4426" i="1"/>
  <c r="H4427" i="1"/>
  <c r="AA4427" i="1"/>
  <c r="H4428" i="1"/>
  <c r="AA4428" i="1"/>
  <c r="H4429" i="1"/>
  <c r="AA4429" i="1"/>
  <c r="H4430" i="1"/>
  <c r="AA4430" i="1"/>
  <c r="H4431" i="1"/>
  <c r="AA4431" i="1"/>
  <c r="H4432" i="1"/>
  <c r="AA4432" i="1"/>
  <c r="H4433" i="1"/>
  <c r="AA4433" i="1"/>
  <c r="H4434" i="1"/>
  <c r="AA4434" i="1"/>
  <c r="H4435" i="1"/>
  <c r="AA4435" i="1"/>
  <c r="H4436" i="1"/>
  <c r="AA4436" i="1"/>
  <c r="H4437" i="1"/>
  <c r="AA4437" i="1"/>
  <c r="H4438" i="1"/>
  <c r="AA4438" i="1"/>
  <c r="H4439" i="1"/>
  <c r="AA4439" i="1"/>
  <c r="H4440" i="1"/>
  <c r="AA4440" i="1"/>
  <c r="H4441" i="1"/>
  <c r="AA4441" i="1"/>
  <c r="H4442" i="1"/>
  <c r="AA4442" i="1"/>
  <c r="H4443" i="1"/>
  <c r="AA4443" i="1"/>
  <c r="H4444" i="1"/>
  <c r="AA4444" i="1"/>
  <c r="H4445" i="1"/>
  <c r="AA4445" i="1"/>
  <c r="H4446" i="1"/>
  <c r="AA4446" i="1"/>
  <c r="H4447" i="1"/>
  <c r="AA4447" i="1"/>
  <c r="H4448" i="1"/>
  <c r="AA4448" i="1"/>
  <c r="H4449" i="1"/>
  <c r="AA4449" i="1"/>
  <c r="H4450" i="1"/>
  <c r="AA4450" i="1"/>
  <c r="H4451" i="1"/>
  <c r="AA4451" i="1"/>
  <c r="H4452" i="1"/>
  <c r="AA4452" i="1"/>
  <c r="H4453" i="1"/>
  <c r="AA4453" i="1"/>
  <c r="H4454" i="1"/>
  <c r="AA4454" i="1"/>
  <c r="H4455" i="1"/>
  <c r="AA4455" i="1"/>
  <c r="H4456" i="1"/>
  <c r="AA4456" i="1"/>
  <c r="H4457" i="1"/>
  <c r="AA4457" i="1"/>
  <c r="H4458" i="1"/>
  <c r="AA4458" i="1"/>
  <c r="H4459" i="1"/>
  <c r="AA4459" i="1"/>
  <c r="H4460" i="1"/>
  <c r="AA4460" i="1"/>
  <c r="H4461" i="1"/>
  <c r="AA4461" i="1"/>
  <c r="H4462" i="1"/>
  <c r="AA4462" i="1"/>
  <c r="H4463" i="1"/>
  <c r="AA4463" i="1"/>
  <c r="H4464" i="1"/>
  <c r="AA4464" i="1"/>
  <c r="H4465" i="1"/>
  <c r="AA4465" i="1"/>
  <c r="H4466" i="1"/>
  <c r="AA4466" i="1"/>
  <c r="H4467" i="1"/>
  <c r="AA4467" i="1"/>
  <c r="H4468" i="1"/>
  <c r="AA4468" i="1"/>
  <c r="H4469" i="1"/>
  <c r="AA4469" i="1"/>
  <c r="H4470" i="1"/>
  <c r="AA4470" i="1"/>
  <c r="H4471" i="1"/>
  <c r="AA4471" i="1"/>
  <c r="H4472" i="1"/>
  <c r="AA4472" i="1"/>
  <c r="H4473" i="1"/>
  <c r="AA4473" i="1"/>
  <c r="H4474" i="1"/>
  <c r="AA4474" i="1"/>
  <c r="H4475" i="1"/>
  <c r="AA4475" i="1"/>
  <c r="H4476" i="1"/>
  <c r="AA4476" i="1"/>
  <c r="H4477" i="1"/>
  <c r="AA4477" i="1"/>
  <c r="H4478" i="1"/>
  <c r="AA4478" i="1"/>
  <c r="H4479" i="1"/>
  <c r="AA4479" i="1"/>
  <c r="H4480" i="1"/>
  <c r="AA4480" i="1"/>
  <c r="H4481" i="1"/>
  <c r="AA4481" i="1"/>
  <c r="H4482" i="1"/>
  <c r="AA4482" i="1"/>
  <c r="H4483" i="1"/>
  <c r="AA4483" i="1"/>
  <c r="H4484" i="1"/>
  <c r="AA4484" i="1"/>
  <c r="H4485" i="1"/>
  <c r="AA4485" i="1"/>
  <c r="H4486" i="1"/>
  <c r="AA4486" i="1"/>
  <c r="H4487" i="1"/>
  <c r="AA4487" i="1"/>
  <c r="H4488" i="1"/>
  <c r="AA4488" i="1"/>
  <c r="H4489" i="1"/>
  <c r="AA4489" i="1"/>
  <c r="H4490" i="1"/>
  <c r="AA4490" i="1"/>
  <c r="H4491" i="1"/>
  <c r="AA4491" i="1"/>
  <c r="H4492" i="1"/>
  <c r="AA4492" i="1"/>
  <c r="H4493" i="1"/>
  <c r="AA4493" i="1"/>
  <c r="H4494" i="1"/>
  <c r="AA4494" i="1"/>
  <c r="H4495" i="1"/>
  <c r="AA4495" i="1"/>
  <c r="H4496" i="1"/>
  <c r="AA4496" i="1"/>
  <c r="H4497" i="1"/>
  <c r="AA4497" i="1"/>
  <c r="H4498" i="1"/>
  <c r="AA4498" i="1"/>
  <c r="H4499" i="1"/>
  <c r="AA4499" i="1"/>
  <c r="H4500" i="1"/>
  <c r="AA4500" i="1"/>
  <c r="H4501" i="1"/>
  <c r="AA4501" i="1"/>
  <c r="H4502" i="1"/>
  <c r="AA4502" i="1"/>
  <c r="H4503" i="1"/>
  <c r="AA4503" i="1"/>
  <c r="H4504" i="1"/>
  <c r="AA4504" i="1"/>
  <c r="H4505" i="1"/>
  <c r="AA4505" i="1"/>
  <c r="H4506" i="1"/>
  <c r="AA4506" i="1"/>
  <c r="H4507" i="1"/>
  <c r="AA4507" i="1"/>
  <c r="H4508" i="1"/>
  <c r="AA4508" i="1"/>
  <c r="H4509" i="1"/>
  <c r="AA4509" i="1"/>
  <c r="H4510" i="1"/>
  <c r="AA4510" i="1"/>
  <c r="H4511" i="1"/>
  <c r="AA4511" i="1"/>
  <c r="H4512" i="1"/>
  <c r="AA4512" i="1"/>
  <c r="H4513" i="1"/>
  <c r="AA4513" i="1"/>
  <c r="H4514" i="1"/>
  <c r="AA4514" i="1"/>
  <c r="H4515" i="1"/>
  <c r="AA4515" i="1"/>
  <c r="H4516" i="1"/>
  <c r="AA4516" i="1"/>
  <c r="H4517" i="1"/>
  <c r="AA4517" i="1"/>
  <c r="H4518" i="1"/>
  <c r="AA4518" i="1"/>
  <c r="H4519" i="1"/>
  <c r="AA4519" i="1"/>
  <c r="H4520" i="1"/>
  <c r="AA4520" i="1"/>
  <c r="H4521" i="1"/>
  <c r="AA4521" i="1"/>
  <c r="H4522" i="1"/>
  <c r="AA4522" i="1"/>
  <c r="H4523" i="1"/>
  <c r="AA4523" i="1"/>
  <c r="H4524" i="1"/>
  <c r="AA4524" i="1"/>
  <c r="H4525" i="1"/>
  <c r="AA4525" i="1"/>
  <c r="H4526" i="1"/>
  <c r="AA4526" i="1"/>
  <c r="H4527" i="1"/>
  <c r="AA4527" i="1"/>
  <c r="H4528" i="1"/>
  <c r="AA4528" i="1"/>
  <c r="H4529" i="1"/>
  <c r="AA4529" i="1"/>
  <c r="H4530" i="1"/>
  <c r="AA4530" i="1"/>
  <c r="H4531" i="1"/>
  <c r="AA4531" i="1"/>
  <c r="H4532" i="1"/>
  <c r="AA4532" i="1"/>
  <c r="H4533" i="1"/>
  <c r="AA4533" i="1"/>
  <c r="H4534" i="1"/>
  <c r="AA4534" i="1"/>
  <c r="H4535" i="1"/>
  <c r="AA4535" i="1"/>
  <c r="H4536" i="1"/>
  <c r="AA4536" i="1"/>
  <c r="H4537" i="1"/>
  <c r="AA4537" i="1"/>
  <c r="H4538" i="1"/>
  <c r="AA4538" i="1"/>
  <c r="H4539" i="1"/>
  <c r="AA4539" i="1"/>
  <c r="H4540" i="1"/>
  <c r="AA4540" i="1"/>
  <c r="H4541" i="1"/>
  <c r="AA4541" i="1"/>
  <c r="H4542" i="1"/>
  <c r="AA4542" i="1"/>
  <c r="H4543" i="1"/>
  <c r="AA4543" i="1"/>
  <c r="H4544" i="1"/>
  <c r="AA4544" i="1"/>
  <c r="H4545" i="1"/>
  <c r="AA4545" i="1"/>
  <c r="H4546" i="1"/>
  <c r="AA4546" i="1"/>
  <c r="H4547" i="1"/>
  <c r="AA4547" i="1"/>
  <c r="H4548" i="1"/>
  <c r="AA4548" i="1"/>
  <c r="H4549" i="1"/>
  <c r="AA4549" i="1"/>
  <c r="H4550" i="1"/>
  <c r="AA4550" i="1"/>
  <c r="H4551" i="1"/>
  <c r="AA4551" i="1"/>
  <c r="H4552" i="1"/>
  <c r="AA4552" i="1"/>
  <c r="H4553" i="1"/>
  <c r="AA4553" i="1"/>
  <c r="H4554" i="1"/>
  <c r="AA4554" i="1"/>
  <c r="H4555" i="1"/>
  <c r="AA4555" i="1"/>
  <c r="H4556" i="1"/>
  <c r="AA4556" i="1"/>
  <c r="H4557" i="1"/>
  <c r="AA4557" i="1"/>
  <c r="H4558" i="1"/>
  <c r="AA4558" i="1"/>
  <c r="H4559" i="1"/>
  <c r="AA4559" i="1"/>
  <c r="H4560" i="1"/>
  <c r="AA4560" i="1"/>
  <c r="H4561" i="1"/>
  <c r="AA4561" i="1"/>
  <c r="H4562" i="1"/>
  <c r="AA4562" i="1"/>
  <c r="H4563" i="1"/>
  <c r="AA4563" i="1"/>
  <c r="H4564" i="1"/>
  <c r="AA4564" i="1"/>
  <c r="H4565" i="1"/>
  <c r="AA4565" i="1"/>
  <c r="H4566" i="1"/>
  <c r="AA4566" i="1"/>
  <c r="H4567" i="1"/>
  <c r="AA4567" i="1"/>
  <c r="H4568" i="1"/>
  <c r="AA4568" i="1"/>
  <c r="H4569" i="1"/>
  <c r="AA4569" i="1"/>
  <c r="H4570" i="1"/>
  <c r="AA4570" i="1"/>
  <c r="H4571" i="1"/>
  <c r="AA4571" i="1"/>
  <c r="H4572" i="1"/>
  <c r="AA4572" i="1"/>
  <c r="H4573" i="1"/>
  <c r="AA4573" i="1"/>
  <c r="H4574" i="1"/>
  <c r="AA4574" i="1"/>
  <c r="H4575" i="1"/>
  <c r="AA4575" i="1"/>
  <c r="H4576" i="1"/>
  <c r="AA4576" i="1"/>
  <c r="H4577" i="1"/>
  <c r="AA4577" i="1"/>
  <c r="H4578" i="1"/>
  <c r="AA4578" i="1"/>
  <c r="H4579" i="1"/>
  <c r="AA4579" i="1"/>
  <c r="H4580" i="1"/>
  <c r="AA4580" i="1"/>
  <c r="H4581" i="1"/>
  <c r="AA4581" i="1"/>
  <c r="H4582" i="1"/>
  <c r="AA4582" i="1"/>
  <c r="H4583" i="1"/>
  <c r="AA4583" i="1"/>
  <c r="H4584" i="1"/>
  <c r="AA4584" i="1"/>
  <c r="H4585" i="1"/>
  <c r="AA4585" i="1"/>
  <c r="H4586" i="1"/>
  <c r="AA4586" i="1"/>
  <c r="H4587" i="1"/>
  <c r="AA4587" i="1"/>
  <c r="H4588" i="1"/>
  <c r="AA4588" i="1"/>
  <c r="H4589" i="1"/>
  <c r="AA4589" i="1"/>
  <c r="H4590" i="1"/>
  <c r="AA4590" i="1"/>
  <c r="H4591" i="1"/>
  <c r="AA4591" i="1"/>
  <c r="H4592" i="1"/>
  <c r="AA4592" i="1"/>
  <c r="H4593" i="1"/>
  <c r="AA4593" i="1"/>
  <c r="H4594" i="1"/>
  <c r="AA4594" i="1"/>
  <c r="H4595" i="1"/>
  <c r="AA4595" i="1"/>
  <c r="H4596" i="1"/>
  <c r="AA4596" i="1"/>
  <c r="H4597" i="1"/>
  <c r="AA4597" i="1"/>
  <c r="H4598" i="1"/>
  <c r="AA4598" i="1"/>
  <c r="H4599" i="1"/>
  <c r="AA4599" i="1"/>
  <c r="H4600" i="1"/>
  <c r="AA4600" i="1"/>
  <c r="H4601" i="1"/>
  <c r="AA4601" i="1"/>
  <c r="H4602" i="1"/>
  <c r="AA4602" i="1"/>
  <c r="H4603" i="1"/>
  <c r="AA4603" i="1"/>
  <c r="H4604" i="1"/>
  <c r="AA4604" i="1"/>
  <c r="H4605" i="1"/>
  <c r="AA4605" i="1"/>
  <c r="H4606" i="1"/>
  <c r="AA4606" i="1"/>
  <c r="H4607" i="1"/>
  <c r="AA4607" i="1"/>
  <c r="H4608" i="1"/>
  <c r="AA4608" i="1"/>
  <c r="H4609" i="1"/>
  <c r="AA4609" i="1"/>
  <c r="H4610" i="1"/>
  <c r="AA4610" i="1"/>
  <c r="H4611" i="1"/>
  <c r="AA4611" i="1"/>
  <c r="H4612" i="1"/>
  <c r="AA4612" i="1"/>
  <c r="H4613" i="1"/>
  <c r="AA4613" i="1"/>
  <c r="H4614" i="1"/>
  <c r="AA4614" i="1"/>
  <c r="H4615" i="1"/>
  <c r="AA4615" i="1"/>
  <c r="H4616" i="1"/>
  <c r="AA4616" i="1"/>
  <c r="H4617" i="1"/>
  <c r="AA4617" i="1"/>
  <c r="H4618" i="1"/>
  <c r="AA4618" i="1"/>
  <c r="H4619" i="1"/>
  <c r="AA4619" i="1"/>
  <c r="H4620" i="1"/>
  <c r="AA4620" i="1"/>
  <c r="H4621" i="1"/>
  <c r="AA4621" i="1"/>
  <c r="H4622" i="1"/>
  <c r="AA4622" i="1"/>
  <c r="H4623" i="1"/>
  <c r="AA4623" i="1"/>
  <c r="H4624" i="1"/>
  <c r="AA4624" i="1"/>
  <c r="H4625" i="1"/>
  <c r="AA4625" i="1"/>
  <c r="H4626" i="1"/>
  <c r="AA4626" i="1"/>
  <c r="H4627" i="1"/>
  <c r="AA4627" i="1"/>
  <c r="H4628" i="1"/>
  <c r="AA4628" i="1"/>
  <c r="H4629" i="1"/>
  <c r="AA4629" i="1"/>
  <c r="H4630" i="1"/>
  <c r="AA4630" i="1"/>
  <c r="H4631" i="1"/>
  <c r="AA4631" i="1"/>
  <c r="H4632" i="1"/>
  <c r="AA4632" i="1"/>
  <c r="H4633" i="1"/>
  <c r="AA4633" i="1"/>
  <c r="H4634" i="1"/>
  <c r="AA4634" i="1"/>
  <c r="H4635" i="1"/>
  <c r="AA4635" i="1"/>
  <c r="H4636" i="1"/>
  <c r="AA4636" i="1"/>
  <c r="H4637" i="1"/>
  <c r="AA4637" i="1"/>
  <c r="H4638" i="1"/>
  <c r="AA4638" i="1"/>
  <c r="H4639" i="1"/>
  <c r="AA4639" i="1"/>
  <c r="H4640" i="1"/>
  <c r="AA4640" i="1"/>
  <c r="H4641" i="1"/>
  <c r="AA4641" i="1"/>
  <c r="H4642" i="1"/>
  <c r="AA4642" i="1"/>
  <c r="H4643" i="1"/>
  <c r="AA4643" i="1"/>
  <c r="H4644" i="1"/>
  <c r="AA4644" i="1"/>
  <c r="H4645" i="1"/>
  <c r="AA4645" i="1"/>
  <c r="H4646" i="1"/>
  <c r="AA4646" i="1"/>
  <c r="H4647" i="1"/>
  <c r="AA4647" i="1"/>
  <c r="H4648" i="1"/>
  <c r="AA4648" i="1"/>
  <c r="H4649" i="1"/>
  <c r="AA4649" i="1"/>
  <c r="H4650" i="1"/>
  <c r="AA4650" i="1"/>
  <c r="H4651" i="1"/>
  <c r="AA4651" i="1"/>
  <c r="H4652" i="1"/>
  <c r="AA4652" i="1"/>
  <c r="H4653" i="1"/>
  <c r="AA4653" i="1"/>
  <c r="H4654" i="1"/>
  <c r="AA4654" i="1"/>
  <c r="H4655" i="1"/>
  <c r="AA4655" i="1"/>
  <c r="H4656" i="1"/>
  <c r="AA4656" i="1"/>
  <c r="H4657" i="1"/>
  <c r="AA4657" i="1"/>
  <c r="H4658" i="1"/>
  <c r="AA4658" i="1"/>
  <c r="H4659" i="1"/>
  <c r="AA4659" i="1"/>
  <c r="H4660" i="1"/>
  <c r="AA4660" i="1"/>
  <c r="H4661" i="1"/>
  <c r="AA4661" i="1"/>
  <c r="H4662" i="1"/>
  <c r="AA4662" i="1"/>
  <c r="H4663" i="1"/>
  <c r="AA4663" i="1"/>
  <c r="H4664" i="1"/>
  <c r="AA4664" i="1"/>
  <c r="H4665" i="1"/>
  <c r="AA4665" i="1"/>
  <c r="H4666" i="1"/>
  <c r="AA4666" i="1"/>
  <c r="H4667" i="1"/>
  <c r="AA4667" i="1"/>
  <c r="H4668" i="1"/>
  <c r="AA4668" i="1"/>
  <c r="H4669" i="1"/>
  <c r="AA4669" i="1"/>
  <c r="H4670" i="1"/>
  <c r="AA4670" i="1"/>
  <c r="H4671" i="1"/>
  <c r="AA4671" i="1"/>
  <c r="H4672" i="1"/>
  <c r="AA4672" i="1"/>
  <c r="H4673" i="1"/>
  <c r="AA4673" i="1"/>
  <c r="H4674" i="1"/>
  <c r="AA4674" i="1"/>
  <c r="H4675" i="1"/>
  <c r="AA4675" i="1"/>
  <c r="H4676" i="1"/>
  <c r="AA4676" i="1"/>
  <c r="H4677" i="1"/>
  <c r="AA4677" i="1"/>
  <c r="H4678" i="1"/>
  <c r="AA4678" i="1"/>
  <c r="H4679" i="1"/>
  <c r="AA4679" i="1"/>
  <c r="H4680" i="1"/>
  <c r="AA4680" i="1"/>
  <c r="H4681" i="1"/>
  <c r="AA4681" i="1"/>
  <c r="H4682" i="1"/>
  <c r="AA4682" i="1"/>
  <c r="H4683" i="1"/>
  <c r="AA4683" i="1"/>
  <c r="H4684" i="1"/>
  <c r="AA4684" i="1"/>
  <c r="H4685" i="1"/>
  <c r="AA4685" i="1"/>
  <c r="H4686" i="1"/>
  <c r="AA4686" i="1"/>
  <c r="H4687" i="1"/>
  <c r="AA4687" i="1"/>
  <c r="H4688" i="1"/>
  <c r="AA4688" i="1"/>
  <c r="H4689" i="1"/>
  <c r="AA4689" i="1"/>
  <c r="H4690" i="1"/>
  <c r="AA4690" i="1"/>
  <c r="H4691" i="1"/>
  <c r="AA4691" i="1"/>
  <c r="H4692" i="1"/>
  <c r="AA4692" i="1"/>
  <c r="H4693" i="1"/>
  <c r="AA4693" i="1"/>
  <c r="H4694" i="1"/>
  <c r="AA4694" i="1"/>
  <c r="H4695" i="1"/>
  <c r="AA4695" i="1"/>
  <c r="H4696" i="1"/>
  <c r="AA4696" i="1"/>
  <c r="H4697" i="1"/>
  <c r="AA4697" i="1"/>
  <c r="H4698" i="1"/>
  <c r="AA4698" i="1"/>
  <c r="H4699" i="1"/>
  <c r="AA4699" i="1"/>
  <c r="H4700" i="1"/>
  <c r="AA4700" i="1"/>
  <c r="H4701" i="1"/>
  <c r="AA4701" i="1"/>
  <c r="H4702" i="1"/>
  <c r="AA4702" i="1"/>
  <c r="H4703" i="1"/>
  <c r="AA4703" i="1"/>
  <c r="H4704" i="1"/>
  <c r="AA4704" i="1"/>
  <c r="H4705" i="1"/>
  <c r="AA4705" i="1"/>
  <c r="H4706" i="1"/>
  <c r="AA4706" i="1"/>
  <c r="H4707" i="1"/>
  <c r="AA4707" i="1"/>
  <c r="H4708" i="1"/>
  <c r="AA4708" i="1"/>
  <c r="H4709" i="1"/>
  <c r="AA4709" i="1"/>
  <c r="H4710" i="1"/>
  <c r="AA4710" i="1"/>
  <c r="H4711" i="1"/>
  <c r="AA4711" i="1"/>
  <c r="H4712" i="1"/>
  <c r="AA4712" i="1"/>
  <c r="H4713" i="1"/>
  <c r="AA4713" i="1"/>
  <c r="H4714" i="1"/>
  <c r="AA4714" i="1"/>
  <c r="H4715" i="1"/>
  <c r="AA4715" i="1"/>
  <c r="H4716" i="1"/>
  <c r="AA4716" i="1"/>
  <c r="H4717" i="1"/>
  <c r="AA4717" i="1"/>
  <c r="H4718" i="1"/>
  <c r="AA4718" i="1"/>
  <c r="H4719" i="1"/>
  <c r="AA4719" i="1"/>
  <c r="H4720" i="1"/>
  <c r="AA4720" i="1"/>
  <c r="H4721" i="1"/>
  <c r="AA4721" i="1"/>
  <c r="H4722" i="1"/>
  <c r="AA4722" i="1"/>
  <c r="H4723" i="1"/>
  <c r="AA4723" i="1"/>
  <c r="H4724" i="1"/>
  <c r="AA4724" i="1"/>
  <c r="H4725" i="1"/>
  <c r="AA4725" i="1"/>
  <c r="H4726" i="1"/>
  <c r="AA4726" i="1"/>
  <c r="H4727" i="1"/>
  <c r="AA4727" i="1"/>
  <c r="H4728" i="1"/>
  <c r="AA4728" i="1"/>
  <c r="H4729" i="1"/>
  <c r="AA4729" i="1"/>
  <c r="H4730" i="1"/>
  <c r="AA4730" i="1"/>
  <c r="H4731" i="1"/>
  <c r="AA4731" i="1"/>
  <c r="H4732" i="1"/>
  <c r="AA4732" i="1"/>
  <c r="H4733" i="1"/>
  <c r="AA4733" i="1"/>
  <c r="H4734" i="1"/>
  <c r="AA4734" i="1"/>
  <c r="H4735" i="1"/>
  <c r="AA4735" i="1"/>
  <c r="H4736" i="1"/>
  <c r="AA4736" i="1"/>
  <c r="H4737" i="1"/>
  <c r="AA4737" i="1"/>
  <c r="H4738" i="1"/>
  <c r="AA4738" i="1"/>
  <c r="H4739" i="1"/>
  <c r="AA4739" i="1"/>
  <c r="H4740" i="1"/>
  <c r="AA4740" i="1"/>
  <c r="H4741" i="1"/>
  <c r="AA4741" i="1"/>
  <c r="H4742" i="1"/>
  <c r="AA4742" i="1"/>
  <c r="H4743" i="1"/>
  <c r="AA4743" i="1"/>
  <c r="H4744" i="1"/>
  <c r="AA4744" i="1"/>
  <c r="H4745" i="1"/>
  <c r="AA4745" i="1"/>
  <c r="H4746" i="1"/>
  <c r="AA4746" i="1"/>
  <c r="H4747" i="1"/>
  <c r="AA4747" i="1"/>
  <c r="H4748" i="1"/>
  <c r="AA4748" i="1"/>
  <c r="H4749" i="1"/>
  <c r="AA4749" i="1"/>
  <c r="H4750" i="1"/>
  <c r="AA4750" i="1"/>
  <c r="H4751" i="1"/>
  <c r="AA4751" i="1"/>
  <c r="H4752" i="1"/>
  <c r="AA4752" i="1"/>
  <c r="H4753" i="1"/>
  <c r="AA4753" i="1"/>
  <c r="H4754" i="1"/>
  <c r="AA4754" i="1"/>
  <c r="H4755" i="1"/>
  <c r="AA4755" i="1"/>
  <c r="H4756" i="1"/>
  <c r="AA4756" i="1"/>
  <c r="H4757" i="1"/>
  <c r="AA4757" i="1"/>
  <c r="H4758" i="1"/>
  <c r="AA4758" i="1"/>
  <c r="H4759" i="1"/>
  <c r="AA4759" i="1"/>
  <c r="H4760" i="1"/>
  <c r="AA4760" i="1"/>
  <c r="H4761" i="1"/>
  <c r="AA4761" i="1"/>
  <c r="H4762" i="1"/>
  <c r="AA4762" i="1"/>
  <c r="H4763" i="1"/>
  <c r="AA4763" i="1"/>
  <c r="H4764" i="1"/>
  <c r="AA4764" i="1"/>
  <c r="H4765" i="1"/>
  <c r="AA4765" i="1"/>
  <c r="H4766" i="1"/>
  <c r="AA4766" i="1"/>
  <c r="H4767" i="1"/>
  <c r="AA4767" i="1"/>
  <c r="H4768" i="1"/>
  <c r="AA4768" i="1"/>
  <c r="H4769" i="1"/>
  <c r="AA4769" i="1"/>
  <c r="H4770" i="1"/>
  <c r="AA4770" i="1"/>
  <c r="H4771" i="1"/>
  <c r="AA4771" i="1"/>
  <c r="H4772" i="1"/>
  <c r="AA4772" i="1"/>
  <c r="H4773" i="1"/>
  <c r="AA4773" i="1"/>
  <c r="H4774" i="1"/>
  <c r="AA4774" i="1"/>
  <c r="H4775" i="1"/>
  <c r="AA4775" i="1"/>
  <c r="H4776" i="1"/>
  <c r="AA4776" i="1"/>
  <c r="H4777" i="1"/>
  <c r="AA4777" i="1"/>
  <c r="H4778" i="1"/>
  <c r="AA4778" i="1"/>
  <c r="H4779" i="1"/>
  <c r="AA4779" i="1"/>
  <c r="H4780" i="1"/>
  <c r="AA4780" i="1"/>
  <c r="H4781" i="1"/>
  <c r="AA4781" i="1"/>
  <c r="H4782" i="1"/>
  <c r="AA4782" i="1"/>
  <c r="H4783" i="1"/>
  <c r="AA4783" i="1"/>
  <c r="H4784" i="1"/>
  <c r="AA4784" i="1"/>
  <c r="H4785" i="1"/>
  <c r="AA4785" i="1"/>
  <c r="H4786" i="1"/>
  <c r="AA4786" i="1"/>
  <c r="H4787" i="1"/>
  <c r="AA4787" i="1"/>
  <c r="H4788" i="1"/>
  <c r="AA4788" i="1"/>
  <c r="H4789" i="1"/>
  <c r="AA4789" i="1"/>
  <c r="H4790" i="1"/>
  <c r="AA4790" i="1"/>
  <c r="H4791" i="1"/>
  <c r="AA4791" i="1"/>
  <c r="H4792" i="1"/>
  <c r="AA4792" i="1"/>
  <c r="H4793" i="1"/>
  <c r="AA4793" i="1"/>
  <c r="H4794" i="1"/>
  <c r="AA4794" i="1"/>
  <c r="H4795" i="1"/>
  <c r="AA4795" i="1"/>
  <c r="H4796" i="1"/>
  <c r="AA4796" i="1"/>
  <c r="H4797" i="1"/>
  <c r="AA4797" i="1"/>
  <c r="H4798" i="1"/>
  <c r="AA4798" i="1"/>
  <c r="H4799" i="1"/>
  <c r="AA4799" i="1"/>
  <c r="H4800" i="1"/>
  <c r="AA4800" i="1"/>
  <c r="H4801" i="1"/>
  <c r="AA4801" i="1"/>
  <c r="H4802" i="1"/>
  <c r="AA4802" i="1"/>
  <c r="H4803" i="1"/>
  <c r="AA4803" i="1"/>
  <c r="H4804" i="1"/>
  <c r="AA4804" i="1"/>
  <c r="H4805" i="1"/>
  <c r="AA4805" i="1"/>
  <c r="H4806" i="1"/>
  <c r="AA4806" i="1"/>
  <c r="H4807" i="1"/>
  <c r="AA4807" i="1"/>
  <c r="H4808" i="1"/>
  <c r="AA4808" i="1"/>
  <c r="H4809" i="1"/>
  <c r="AA4809" i="1"/>
  <c r="H4810" i="1"/>
  <c r="AA4810" i="1"/>
  <c r="H4811" i="1"/>
  <c r="AA4811" i="1"/>
  <c r="H4812" i="1"/>
  <c r="AA4812" i="1"/>
  <c r="H4813" i="1"/>
  <c r="AA4813" i="1"/>
  <c r="H4814" i="1"/>
  <c r="AA4814" i="1"/>
  <c r="H4815" i="1"/>
  <c r="AA4815" i="1"/>
  <c r="H4816" i="1"/>
  <c r="AA4816" i="1"/>
  <c r="H4817" i="1"/>
  <c r="AA4817" i="1"/>
  <c r="H4818" i="1"/>
  <c r="AA4818" i="1"/>
  <c r="H4819" i="1"/>
  <c r="AA4819" i="1"/>
  <c r="H4820" i="1"/>
  <c r="AA4820" i="1"/>
  <c r="H4821" i="1"/>
  <c r="AA4821" i="1"/>
  <c r="H4822" i="1"/>
  <c r="AA4822" i="1"/>
  <c r="H4823" i="1"/>
  <c r="AA4823" i="1"/>
  <c r="H4824" i="1"/>
  <c r="AA4824" i="1"/>
  <c r="H4825" i="1"/>
  <c r="AA4825" i="1"/>
  <c r="H4826" i="1"/>
  <c r="AA4826" i="1"/>
  <c r="H4827" i="1"/>
  <c r="AA4827" i="1"/>
  <c r="H4828" i="1"/>
  <c r="AA4828" i="1"/>
  <c r="H4829" i="1"/>
  <c r="AA4829" i="1"/>
  <c r="H4830" i="1"/>
  <c r="AA4830" i="1"/>
  <c r="H4831" i="1"/>
  <c r="AA4831" i="1"/>
  <c r="H4832" i="1"/>
  <c r="AA4832" i="1"/>
  <c r="H4833" i="1"/>
  <c r="AA4833" i="1"/>
  <c r="H4834" i="1"/>
  <c r="AA4834" i="1"/>
  <c r="H4835" i="1"/>
  <c r="AA4835" i="1"/>
  <c r="H4836" i="1"/>
  <c r="AA4836" i="1"/>
  <c r="H4837" i="1"/>
  <c r="AA4837" i="1"/>
  <c r="H4838" i="1"/>
  <c r="AA4838" i="1"/>
  <c r="H4839" i="1"/>
  <c r="AA4839" i="1"/>
  <c r="H4840" i="1"/>
  <c r="AA4840" i="1"/>
  <c r="H4841" i="1"/>
  <c r="AA4841" i="1"/>
  <c r="H4842" i="1"/>
  <c r="AA4842" i="1"/>
  <c r="H4843" i="1"/>
  <c r="AA4843" i="1"/>
  <c r="H4844" i="1"/>
  <c r="AA4844" i="1"/>
  <c r="H4845" i="1"/>
  <c r="AA4845" i="1"/>
  <c r="H4846" i="1"/>
  <c r="AA4846" i="1"/>
  <c r="H4847" i="1"/>
  <c r="AA4847" i="1"/>
  <c r="H4848" i="1"/>
  <c r="AA4848" i="1"/>
  <c r="H4849" i="1"/>
  <c r="AA4849" i="1"/>
  <c r="H4850" i="1"/>
  <c r="AA4850" i="1"/>
  <c r="H4851" i="1"/>
  <c r="AA4851" i="1"/>
  <c r="H4852" i="1"/>
  <c r="AA4852" i="1"/>
  <c r="H4853" i="1"/>
  <c r="AA4853" i="1"/>
  <c r="H4854" i="1"/>
  <c r="AA4854" i="1"/>
  <c r="H4855" i="1"/>
  <c r="AA4855" i="1"/>
  <c r="H4856" i="1"/>
  <c r="AA4856" i="1"/>
  <c r="H4857" i="1"/>
  <c r="AA4857" i="1"/>
  <c r="H4858" i="1"/>
  <c r="AA4858" i="1"/>
  <c r="H4859" i="1"/>
  <c r="AA4859" i="1"/>
  <c r="H4860" i="1"/>
  <c r="AA4860" i="1"/>
  <c r="H4861" i="1"/>
  <c r="AA4861" i="1"/>
  <c r="H4862" i="1"/>
  <c r="AA4862" i="1"/>
  <c r="H4863" i="1"/>
  <c r="AA4863" i="1"/>
  <c r="H4864" i="1"/>
  <c r="AA4864" i="1"/>
  <c r="H4865" i="1"/>
  <c r="AA4865" i="1"/>
  <c r="H4866" i="1"/>
  <c r="AA4866" i="1"/>
  <c r="H4867" i="1"/>
  <c r="AA4867" i="1"/>
  <c r="H4868" i="1"/>
  <c r="AA4868" i="1"/>
  <c r="H4869" i="1"/>
  <c r="AA4869" i="1"/>
  <c r="H4870" i="1"/>
  <c r="AA4870" i="1"/>
  <c r="H4871" i="1"/>
  <c r="AA4871" i="1"/>
  <c r="H4872" i="1"/>
  <c r="AA4872" i="1"/>
  <c r="H4873" i="1"/>
  <c r="AA4873" i="1"/>
  <c r="H4874" i="1"/>
  <c r="AA4874" i="1"/>
  <c r="H4875" i="1"/>
  <c r="AA4875" i="1"/>
  <c r="H4876" i="1"/>
  <c r="AA4876" i="1"/>
  <c r="H4877" i="1"/>
  <c r="AA4877" i="1"/>
  <c r="H4878" i="1"/>
  <c r="AA4878" i="1"/>
  <c r="H4879" i="1"/>
  <c r="AA4879" i="1"/>
  <c r="H4880" i="1"/>
  <c r="AA4880" i="1"/>
  <c r="H4881" i="1"/>
  <c r="AA4881" i="1"/>
  <c r="H4882" i="1"/>
  <c r="AA4882" i="1"/>
  <c r="H4883" i="1"/>
  <c r="AA4883" i="1"/>
  <c r="H4884" i="1"/>
  <c r="AA4884" i="1"/>
  <c r="H4885" i="1"/>
  <c r="AA4885" i="1"/>
  <c r="H4886" i="1"/>
  <c r="AA4886" i="1"/>
  <c r="H4887" i="1"/>
  <c r="AA4887" i="1"/>
  <c r="H4888" i="1"/>
  <c r="AA4888" i="1"/>
  <c r="H4889" i="1"/>
  <c r="AA4889" i="1"/>
  <c r="H4890" i="1"/>
  <c r="AA4890" i="1"/>
  <c r="H4891" i="1"/>
  <c r="AA4891" i="1"/>
  <c r="H4892" i="1"/>
  <c r="AA4892" i="1"/>
  <c r="H4893" i="1"/>
  <c r="AA4893" i="1"/>
  <c r="H4894" i="1"/>
  <c r="AA4894" i="1"/>
  <c r="H4895" i="1"/>
  <c r="AA4895" i="1"/>
  <c r="H4896" i="1"/>
  <c r="AA4896" i="1"/>
  <c r="H4897" i="1"/>
  <c r="AA4897" i="1"/>
  <c r="H4898" i="1"/>
  <c r="AA4898" i="1"/>
  <c r="H4899" i="1"/>
  <c r="AA4899" i="1"/>
  <c r="H4900" i="1"/>
  <c r="AA4900" i="1"/>
  <c r="H4901" i="1"/>
  <c r="AA4901" i="1"/>
  <c r="H4902" i="1"/>
  <c r="AA4902" i="1"/>
  <c r="H4903" i="1"/>
  <c r="AA4903" i="1"/>
  <c r="H4904" i="1"/>
  <c r="AA4904" i="1"/>
  <c r="H4905" i="1"/>
  <c r="AA4905" i="1"/>
  <c r="H4906" i="1"/>
  <c r="AA4906" i="1"/>
  <c r="H4907" i="1"/>
  <c r="AA4907" i="1"/>
  <c r="H4908" i="1"/>
  <c r="AA4908" i="1"/>
  <c r="H4909" i="1"/>
  <c r="AA4909" i="1"/>
  <c r="H4910" i="1"/>
  <c r="AA4910" i="1"/>
  <c r="H4911" i="1"/>
  <c r="AA4911" i="1"/>
  <c r="H4912" i="1"/>
  <c r="AA4912" i="1"/>
  <c r="H4913" i="1"/>
  <c r="AA4913" i="1"/>
  <c r="H4914" i="1"/>
  <c r="AA4914" i="1"/>
  <c r="H4915" i="1"/>
  <c r="AA4915" i="1"/>
  <c r="H4916" i="1"/>
  <c r="AA4916" i="1"/>
  <c r="H4917" i="1"/>
  <c r="AA4917" i="1"/>
  <c r="H4918" i="1"/>
  <c r="AA4918" i="1"/>
  <c r="H4919" i="1"/>
  <c r="AA4919" i="1"/>
  <c r="H4920" i="1"/>
  <c r="AA4920" i="1"/>
  <c r="H4921" i="1"/>
  <c r="AA4921" i="1"/>
  <c r="H4922" i="1"/>
  <c r="AA4922" i="1"/>
  <c r="H4923" i="1"/>
  <c r="AA4923" i="1"/>
  <c r="H4924" i="1"/>
  <c r="AA4924" i="1"/>
  <c r="H4925" i="1"/>
  <c r="AA4925" i="1"/>
  <c r="H4926" i="1"/>
  <c r="AA4926" i="1"/>
  <c r="H4927" i="1"/>
  <c r="AA4927" i="1"/>
  <c r="H4928" i="1"/>
  <c r="AA4928" i="1"/>
  <c r="H4929" i="1"/>
  <c r="AA4929" i="1"/>
  <c r="H4930" i="1"/>
  <c r="AA4930" i="1"/>
  <c r="H4931" i="1"/>
  <c r="AA4931" i="1"/>
  <c r="H4932" i="1"/>
  <c r="AA4932" i="1"/>
  <c r="H4933" i="1"/>
  <c r="AA4933" i="1"/>
  <c r="H4934" i="1"/>
  <c r="AA4934" i="1"/>
  <c r="H4935" i="1"/>
  <c r="AA4935" i="1"/>
  <c r="H4936" i="1"/>
  <c r="AA4936" i="1"/>
  <c r="H4937" i="1"/>
  <c r="AA4937" i="1"/>
  <c r="H4938" i="1"/>
  <c r="AA4938" i="1"/>
  <c r="H4939" i="1"/>
  <c r="AA4939" i="1"/>
  <c r="H4940" i="1"/>
  <c r="AA4940" i="1"/>
  <c r="H4941" i="1"/>
  <c r="AA4941" i="1"/>
  <c r="H4942" i="1"/>
  <c r="AA4942" i="1"/>
  <c r="H4943" i="1"/>
  <c r="AA4943" i="1"/>
  <c r="H4944" i="1"/>
  <c r="AA4944" i="1"/>
  <c r="H4945" i="1"/>
  <c r="AA4945" i="1"/>
  <c r="H4946" i="1"/>
  <c r="AA4946" i="1"/>
  <c r="H4947" i="1"/>
  <c r="AA4947" i="1"/>
  <c r="H4948" i="1"/>
  <c r="AA4948" i="1"/>
  <c r="H4949" i="1"/>
  <c r="AA4949" i="1"/>
  <c r="H4950" i="1"/>
  <c r="AA4950" i="1"/>
  <c r="H4951" i="1"/>
  <c r="AA4951" i="1"/>
  <c r="H4952" i="1"/>
  <c r="AA4952" i="1"/>
  <c r="H4953" i="1"/>
  <c r="AA4953" i="1"/>
  <c r="H4954" i="1"/>
  <c r="AA4954" i="1"/>
  <c r="H4955" i="1"/>
  <c r="AA4955" i="1"/>
  <c r="H4956" i="1"/>
  <c r="AA4956" i="1"/>
  <c r="H4957" i="1"/>
  <c r="AA4957" i="1"/>
  <c r="H4958" i="1"/>
  <c r="AA4958" i="1"/>
  <c r="H4959" i="1"/>
  <c r="AA4959" i="1"/>
  <c r="H4960" i="1"/>
  <c r="AA4960" i="1"/>
  <c r="H4961" i="1"/>
  <c r="AA4961" i="1"/>
  <c r="H4962" i="1"/>
  <c r="AA4962" i="1"/>
  <c r="H4963" i="1"/>
  <c r="AA4963" i="1"/>
  <c r="H4964" i="1"/>
  <c r="AA4964" i="1"/>
  <c r="H4965" i="1"/>
  <c r="AA4965" i="1"/>
  <c r="H4966" i="1"/>
  <c r="AA4966" i="1"/>
  <c r="H4967" i="1"/>
  <c r="AA4967" i="1"/>
  <c r="H4968" i="1"/>
  <c r="AA4968" i="1"/>
  <c r="H4969" i="1"/>
  <c r="AA4969" i="1"/>
  <c r="H4970" i="1"/>
  <c r="AA4970" i="1"/>
  <c r="H4971" i="1"/>
  <c r="AA4971" i="1"/>
  <c r="H4972" i="1"/>
  <c r="AA4972" i="1"/>
  <c r="H4973" i="1"/>
  <c r="AA4973" i="1"/>
  <c r="H4974" i="1"/>
  <c r="AA4974" i="1"/>
  <c r="H4975" i="1"/>
  <c r="AA4975" i="1"/>
  <c r="H4976" i="1"/>
  <c r="AA4976" i="1"/>
  <c r="H4977" i="1"/>
  <c r="AA4977" i="1"/>
  <c r="H4978" i="1"/>
  <c r="AA4978" i="1"/>
  <c r="H4979" i="1"/>
  <c r="AA4979" i="1"/>
  <c r="H4980" i="1"/>
  <c r="AA4980" i="1"/>
  <c r="H4981" i="1"/>
  <c r="AA4981" i="1"/>
  <c r="H4982" i="1"/>
  <c r="AA4982" i="1"/>
  <c r="H4983" i="1"/>
  <c r="AA4983" i="1"/>
  <c r="H4984" i="1"/>
  <c r="AA4984" i="1"/>
  <c r="H4985" i="1"/>
  <c r="AA4985" i="1"/>
  <c r="H4986" i="1"/>
  <c r="AA4986" i="1"/>
  <c r="H4987" i="1"/>
  <c r="AA4987" i="1"/>
  <c r="H4988" i="1"/>
  <c r="AA4988" i="1"/>
  <c r="H4989" i="1"/>
  <c r="AA4989" i="1"/>
  <c r="H4990" i="1"/>
  <c r="AA4990" i="1"/>
  <c r="H4991" i="1"/>
  <c r="AA4991" i="1"/>
  <c r="H4992" i="1"/>
  <c r="AA4992" i="1"/>
  <c r="H4993" i="1"/>
  <c r="AA4993" i="1"/>
  <c r="H4994" i="1"/>
  <c r="AA4994" i="1"/>
  <c r="H4995" i="1"/>
  <c r="AA4995" i="1"/>
  <c r="H4996" i="1"/>
  <c r="AA4996" i="1"/>
  <c r="H4997" i="1"/>
  <c r="AA4997" i="1"/>
  <c r="H4998" i="1"/>
  <c r="AA4998" i="1"/>
  <c r="H4999" i="1"/>
  <c r="AA4999" i="1"/>
  <c r="H5000" i="1"/>
  <c r="AA5000" i="1"/>
  <c r="H5001" i="1"/>
  <c r="AA5001" i="1"/>
  <c r="H5002" i="1"/>
  <c r="AA5002" i="1"/>
  <c r="H5003" i="1"/>
  <c r="AA5003" i="1"/>
  <c r="H5004" i="1"/>
  <c r="AA5004" i="1"/>
  <c r="H5005" i="1"/>
  <c r="AA5005" i="1"/>
  <c r="H5006" i="1"/>
  <c r="AA5006" i="1"/>
  <c r="H5007" i="1"/>
  <c r="AA5007" i="1"/>
  <c r="H5008" i="1"/>
  <c r="AA5008" i="1"/>
  <c r="H5009" i="1"/>
  <c r="AA5009" i="1"/>
  <c r="H5010" i="1"/>
  <c r="AA5010" i="1"/>
  <c r="H5011" i="1"/>
  <c r="AA5011" i="1"/>
  <c r="H5012" i="1"/>
  <c r="AA5012" i="1"/>
  <c r="H5013" i="1"/>
  <c r="AA5013" i="1"/>
  <c r="H5014" i="1"/>
  <c r="AA5014" i="1"/>
  <c r="H5015" i="1"/>
  <c r="AA5015" i="1"/>
  <c r="H5016" i="1"/>
  <c r="AA5016" i="1"/>
  <c r="H5017" i="1"/>
  <c r="AA5017" i="1"/>
  <c r="H5018" i="1"/>
  <c r="AA5018" i="1"/>
  <c r="H5019" i="1"/>
  <c r="AA5019" i="1"/>
  <c r="H5020" i="1"/>
  <c r="AA5020" i="1"/>
  <c r="H5021" i="1"/>
  <c r="AA5021" i="1"/>
  <c r="H5022" i="1"/>
  <c r="AA5022" i="1"/>
  <c r="H5023" i="1"/>
  <c r="AA5023" i="1"/>
  <c r="H5024" i="1"/>
  <c r="AA5024" i="1"/>
  <c r="H5025" i="1"/>
  <c r="AA5025" i="1"/>
  <c r="H5026" i="1"/>
  <c r="AA5026" i="1"/>
  <c r="H5027" i="1"/>
  <c r="AA5027" i="1"/>
  <c r="H5028" i="1"/>
  <c r="AA5028" i="1"/>
  <c r="H5029" i="1"/>
  <c r="AA5029" i="1"/>
  <c r="H5030" i="1"/>
  <c r="AA5030" i="1"/>
  <c r="H5031" i="1"/>
  <c r="AA5031" i="1"/>
  <c r="H5032" i="1"/>
  <c r="AA5032" i="1"/>
  <c r="H5033" i="1"/>
  <c r="AA5033" i="1"/>
  <c r="H5034" i="1"/>
  <c r="AA5034" i="1"/>
  <c r="H5035" i="1"/>
  <c r="AA5035" i="1"/>
  <c r="H5036" i="1"/>
  <c r="AA5036" i="1"/>
  <c r="H5037" i="1"/>
  <c r="AA5037" i="1"/>
  <c r="H5038" i="1"/>
  <c r="AA5038" i="1"/>
  <c r="H5039" i="1"/>
  <c r="AA5039" i="1"/>
  <c r="H5040" i="1"/>
  <c r="AA5040" i="1"/>
  <c r="H5041" i="1"/>
  <c r="AA5041" i="1"/>
  <c r="H5042" i="1"/>
  <c r="AA5042" i="1"/>
  <c r="H5043" i="1"/>
  <c r="AA5043" i="1"/>
  <c r="H5044" i="1"/>
  <c r="AA5044" i="1"/>
  <c r="H5045" i="1"/>
  <c r="AA5045" i="1"/>
  <c r="H5046" i="1"/>
  <c r="AA5046" i="1"/>
  <c r="H5047" i="1"/>
  <c r="AA5047" i="1"/>
  <c r="H5048" i="1"/>
  <c r="AA5048" i="1"/>
  <c r="H5049" i="1"/>
  <c r="AA5049" i="1"/>
  <c r="H5050" i="1"/>
  <c r="AA5050" i="1"/>
  <c r="H5051" i="1"/>
  <c r="AA5051" i="1"/>
  <c r="H5052" i="1"/>
  <c r="AA5052" i="1"/>
  <c r="H5053" i="1"/>
  <c r="AA5053" i="1"/>
  <c r="H5054" i="1"/>
  <c r="AA5054" i="1"/>
  <c r="H5055" i="1"/>
  <c r="AA5055" i="1"/>
  <c r="H5056" i="1"/>
  <c r="AA5056" i="1"/>
  <c r="H5057" i="1"/>
  <c r="AA5057" i="1"/>
  <c r="H5058" i="1"/>
  <c r="AA5058" i="1"/>
  <c r="H5059" i="1"/>
  <c r="AA5059" i="1"/>
  <c r="H5060" i="1"/>
  <c r="AA5060" i="1"/>
  <c r="H5061" i="1"/>
  <c r="AA5061" i="1"/>
  <c r="H5062" i="1"/>
  <c r="AA5062" i="1"/>
  <c r="H5063" i="1"/>
  <c r="AA5063" i="1"/>
  <c r="H5064" i="1"/>
  <c r="AA5064" i="1"/>
  <c r="H5065" i="1"/>
  <c r="AA5065" i="1"/>
  <c r="H5066" i="1"/>
  <c r="AA5066" i="1"/>
  <c r="H5067" i="1"/>
  <c r="AA5067" i="1"/>
  <c r="H5068" i="1"/>
  <c r="AA5068" i="1"/>
  <c r="H5069" i="1"/>
  <c r="AA5069" i="1"/>
  <c r="H5070" i="1"/>
  <c r="AA5070" i="1"/>
  <c r="H5071" i="1"/>
  <c r="AA5071" i="1"/>
  <c r="H5072" i="1"/>
  <c r="AA5072" i="1"/>
  <c r="H5073" i="1"/>
  <c r="AA5073" i="1"/>
  <c r="H5074" i="1"/>
  <c r="AA5074" i="1"/>
  <c r="H5075" i="1"/>
  <c r="AA5075" i="1"/>
  <c r="H5076" i="1"/>
  <c r="AA5076" i="1"/>
  <c r="H5077" i="1"/>
  <c r="AA5077" i="1"/>
  <c r="H5078" i="1"/>
  <c r="AA5078" i="1"/>
  <c r="H5079" i="1"/>
  <c r="AA5079" i="1"/>
  <c r="H5080" i="1"/>
  <c r="AA5080" i="1"/>
  <c r="H5081" i="1"/>
  <c r="AA5081" i="1"/>
  <c r="H5082" i="1"/>
  <c r="AA5082" i="1"/>
  <c r="H5083" i="1"/>
  <c r="AA5083" i="1"/>
  <c r="H5084" i="1"/>
  <c r="AA5084" i="1"/>
  <c r="H5085" i="1"/>
  <c r="AA5085" i="1"/>
  <c r="H5086" i="1"/>
  <c r="AA5086" i="1"/>
  <c r="H5087" i="1"/>
  <c r="AA5087" i="1"/>
  <c r="H5088" i="1"/>
  <c r="AA5088" i="1"/>
  <c r="H5089" i="1"/>
  <c r="AA5089" i="1"/>
  <c r="H5090" i="1"/>
  <c r="AA5090" i="1"/>
  <c r="H5091" i="1"/>
  <c r="AA5091" i="1"/>
  <c r="H5092" i="1"/>
  <c r="AA5092" i="1"/>
  <c r="H5093" i="1"/>
  <c r="AA5093" i="1"/>
  <c r="H5094" i="1"/>
  <c r="AA5094" i="1"/>
  <c r="H5095" i="1"/>
  <c r="AA5095" i="1"/>
  <c r="H5096" i="1"/>
  <c r="AA5096" i="1"/>
  <c r="H5097" i="1"/>
  <c r="AA5097" i="1"/>
  <c r="H5098" i="1"/>
  <c r="AA5098" i="1"/>
  <c r="H5099" i="1"/>
  <c r="AA5099" i="1"/>
  <c r="H5100" i="1"/>
  <c r="AA5100" i="1"/>
  <c r="H5101" i="1"/>
  <c r="AA5101" i="1"/>
  <c r="H5102" i="1"/>
  <c r="AA5102" i="1"/>
  <c r="H5103" i="1"/>
  <c r="AA5103" i="1"/>
  <c r="H5104" i="1"/>
  <c r="AA5104" i="1"/>
  <c r="H5105" i="1"/>
  <c r="AA5105" i="1"/>
  <c r="H5106" i="1"/>
  <c r="AA5106" i="1"/>
  <c r="H5107" i="1"/>
  <c r="AA5107" i="1"/>
  <c r="H5108" i="1"/>
  <c r="AA5108" i="1"/>
  <c r="H5109" i="1"/>
  <c r="AA5109" i="1"/>
  <c r="H5110" i="1"/>
  <c r="AA5110" i="1"/>
  <c r="H5111" i="1"/>
  <c r="AA5111" i="1"/>
  <c r="H5112" i="1"/>
  <c r="AA5112" i="1"/>
  <c r="H5113" i="1"/>
  <c r="AA5113" i="1"/>
  <c r="H5114" i="1"/>
  <c r="AA5114" i="1"/>
  <c r="H5115" i="1"/>
  <c r="AA5115" i="1"/>
  <c r="H5116" i="1"/>
  <c r="AA5116" i="1"/>
  <c r="H5117" i="1"/>
  <c r="AA5117" i="1"/>
  <c r="H5118" i="1"/>
  <c r="AA5118" i="1"/>
  <c r="H5119" i="1"/>
  <c r="AA5119" i="1"/>
  <c r="H5120" i="1"/>
  <c r="AA5120" i="1"/>
  <c r="H5121" i="1"/>
  <c r="AA5121" i="1"/>
  <c r="H5122" i="1"/>
  <c r="AA5122" i="1"/>
  <c r="H5123" i="1"/>
  <c r="AA5123" i="1"/>
  <c r="H5124" i="1"/>
  <c r="AA5124" i="1"/>
  <c r="H5125" i="1"/>
  <c r="AA5125" i="1"/>
  <c r="H5126" i="1"/>
  <c r="AA5126" i="1"/>
  <c r="H5127" i="1"/>
  <c r="AA5127" i="1"/>
  <c r="H5128" i="1"/>
  <c r="AA5128" i="1"/>
  <c r="H5129" i="1"/>
  <c r="AA5129" i="1"/>
  <c r="H5130" i="1"/>
  <c r="AA5130" i="1"/>
  <c r="H5131" i="1"/>
  <c r="AA5131" i="1"/>
  <c r="H5132" i="1"/>
  <c r="AA5132" i="1"/>
  <c r="H5133" i="1"/>
  <c r="AA5133" i="1"/>
  <c r="H5134" i="1"/>
  <c r="AA5134" i="1"/>
  <c r="H5135" i="1"/>
  <c r="AA5135" i="1"/>
  <c r="H5136" i="1"/>
  <c r="AA5136" i="1"/>
  <c r="H5137" i="1"/>
  <c r="AA5137" i="1"/>
  <c r="H5138" i="1"/>
  <c r="AA5138" i="1"/>
  <c r="H5139" i="1"/>
  <c r="AA5139" i="1"/>
  <c r="H5140" i="1"/>
  <c r="AA5140" i="1"/>
  <c r="H5141" i="1"/>
  <c r="AA5141" i="1"/>
  <c r="H5142" i="1"/>
  <c r="AA5142" i="1"/>
  <c r="H5143" i="1"/>
  <c r="AA5143" i="1"/>
  <c r="H5144" i="1"/>
  <c r="AA5144" i="1"/>
  <c r="H5145" i="1"/>
  <c r="AA5145" i="1"/>
  <c r="H5146" i="1"/>
  <c r="AA5146" i="1"/>
  <c r="H5147" i="1"/>
  <c r="AA5147" i="1"/>
  <c r="H5148" i="1"/>
  <c r="AA5148" i="1"/>
  <c r="H5149" i="1"/>
  <c r="AA5149" i="1"/>
  <c r="H5150" i="1"/>
  <c r="AA5150" i="1"/>
  <c r="H5151" i="1"/>
  <c r="AA5151" i="1"/>
  <c r="H5152" i="1"/>
  <c r="AA5152" i="1"/>
  <c r="H5153" i="1"/>
  <c r="AA5153" i="1"/>
  <c r="H5154" i="1"/>
  <c r="AA5154" i="1"/>
  <c r="H5155" i="1"/>
  <c r="AA5155" i="1"/>
  <c r="H5156" i="1"/>
  <c r="AA5156" i="1"/>
  <c r="H5157" i="1"/>
  <c r="AA5157" i="1"/>
  <c r="H5158" i="1"/>
  <c r="AA5158" i="1"/>
  <c r="H5159" i="1"/>
  <c r="AA5159" i="1"/>
  <c r="H5160" i="1"/>
  <c r="AA5160" i="1"/>
  <c r="H5161" i="1"/>
  <c r="AA5161" i="1"/>
  <c r="H5162" i="1"/>
  <c r="AA5162" i="1"/>
  <c r="H5163" i="1"/>
  <c r="AA5163" i="1"/>
  <c r="H5164" i="1"/>
  <c r="AA5164" i="1"/>
  <c r="H5165" i="1"/>
  <c r="AA5165" i="1"/>
  <c r="H5166" i="1"/>
  <c r="AA5166" i="1"/>
  <c r="H5167" i="1"/>
  <c r="AA5167" i="1"/>
  <c r="H5168" i="1"/>
  <c r="AA5168" i="1"/>
  <c r="H5169" i="1"/>
  <c r="AA5169" i="1"/>
  <c r="H5170" i="1"/>
  <c r="AA5170" i="1"/>
  <c r="H5171" i="1"/>
  <c r="AA5171" i="1"/>
  <c r="H5172" i="1"/>
  <c r="AA5172" i="1"/>
  <c r="H5173" i="1"/>
  <c r="AA5173" i="1"/>
  <c r="H5174" i="1"/>
  <c r="AA5174" i="1"/>
  <c r="H5175" i="1"/>
  <c r="AA5175" i="1"/>
  <c r="H5176" i="1"/>
  <c r="AA5176" i="1"/>
  <c r="H5177" i="1"/>
  <c r="AA5177" i="1"/>
  <c r="H5178" i="1"/>
  <c r="AA5178" i="1"/>
  <c r="H5179" i="1"/>
  <c r="AA5179" i="1"/>
  <c r="H5180" i="1"/>
  <c r="AA5180" i="1"/>
  <c r="H5181" i="1"/>
  <c r="AA5181" i="1"/>
  <c r="H5182" i="1"/>
  <c r="AA5182" i="1"/>
  <c r="H5183" i="1"/>
  <c r="AA5183" i="1"/>
  <c r="H5184" i="1"/>
  <c r="AA5184" i="1"/>
  <c r="H5185" i="1"/>
  <c r="AA5185" i="1"/>
  <c r="H5186" i="1"/>
  <c r="AA5186" i="1"/>
  <c r="H5187" i="1"/>
  <c r="AA5187" i="1"/>
  <c r="H5188" i="1"/>
  <c r="AA5188" i="1"/>
  <c r="H5189" i="1"/>
  <c r="AA5189" i="1"/>
  <c r="H5190" i="1"/>
  <c r="AA5190" i="1"/>
  <c r="H5191" i="1"/>
  <c r="AA5191" i="1"/>
  <c r="H5192" i="1"/>
  <c r="AA5192" i="1"/>
  <c r="H5193" i="1"/>
  <c r="AA5193" i="1"/>
  <c r="H5194" i="1"/>
  <c r="AA5194" i="1"/>
  <c r="H5195" i="1"/>
  <c r="AA5195" i="1"/>
  <c r="H5196" i="1"/>
  <c r="AA5196" i="1"/>
  <c r="H5197" i="1"/>
  <c r="AA5197" i="1"/>
  <c r="H5198" i="1"/>
  <c r="AA5198" i="1"/>
  <c r="H5199" i="1"/>
  <c r="AA5199" i="1"/>
  <c r="H5200" i="1"/>
  <c r="AA5200" i="1"/>
  <c r="H5201" i="1"/>
  <c r="AA5201" i="1"/>
  <c r="H5202" i="1"/>
  <c r="AA5202" i="1"/>
  <c r="H5203" i="1"/>
  <c r="AA5203" i="1"/>
  <c r="H5204" i="1"/>
  <c r="AA5204" i="1"/>
  <c r="H5205" i="1"/>
  <c r="AA5205" i="1"/>
  <c r="H5206" i="1"/>
  <c r="AA5206" i="1"/>
  <c r="H5207" i="1"/>
  <c r="AA5207" i="1"/>
  <c r="H5208" i="1"/>
  <c r="AA5208" i="1"/>
  <c r="H5209" i="1"/>
  <c r="AA5209" i="1"/>
  <c r="H5210" i="1"/>
  <c r="AA5210" i="1"/>
  <c r="H5211" i="1"/>
  <c r="AA5211" i="1"/>
  <c r="H5212" i="1"/>
  <c r="AA5212" i="1"/>
  <c r="H5213" i="1"/>
  <c r="AA5213" i="1"/>
  <c r="H5214" i="1"/>
  <c r="AA5214" i="1"/>
  <c r="H5215" i="1"/>
  <c r="AA5215" i="1"/>
  <c r="H5216" i="1"/>
  <c r="AA5216" i="1"/>
  <c r="H5217" i="1"/>
  <c r="AA5217" i="1"/>
  <c r="H5218" i="1"/>
  <c r="AA5218" i="1"/>
  <c r="H5219" i="1"/>
  <c r="AA5219" i="1"/>
  <c r="H5220" i="1"/>
  <c r="AA5220" i="1"/>
  <c r="H5221" i="1"/>
  <c r="AA5221" i="1"/>
  <c r="H5222" i="1"/>
  <c r="AA5222" i="1"/>
  <c r="H5223" i="1"/>
  <c r="AA5223" i="1"/>
  <c r="H5224" i="1"/>
  <c r="AA5224" i="1"/>
  <c r="H5225" i="1"/>
  <c r="AA5225" i="1"/>
  <c r="H5226" i="1"/>
  <c r="AA5226" i="1"/>
  <c r="H5227" i="1"/>
  <c r="AA5227" i="1"/>
  <c r="H5228" i="1"/>
  <c r="AA5228" i="1"/>
  <c r="H5229" i="1"/>
  <c r="AA5229" i="1"/>
  <c r="H5230" i="1"/>
  <c r="AA5230" i="1"/>
  <c r="H5231" i="1"/>
  <c r="AA5231" i="1"/>
  <c r="H5232" i="1"/>
  <c r="AA5232" i="1"/>
  <c r="H5233" i="1"/>
  <c r="AA5233" i="1"/>
  <c r="H5234" i="1"/>
  <c r="AA5234" i="1"/>
  <c r="H5235" i="1"/>
  <c r="AA5235" i="1"/>
  <c r="H5236" i="1"/>
  <c r="AA5236" i="1"/>
  <c r="H5237" i="1"/>
  <c r="AA5237" i="1"/>
  <c r="H5238" i="1"/>
  <c r="AA5238" i="1"/>
  <c r="H5239" i="1"/>
  <c r="AA5239" i="1"/>
  <c r="H5240" i="1"/>
  <c r="AA5240" i="1"/>
  <c r="H5241" i="1"/>
  <c r="AA5241" i="1"/>
  <c r="H5242" i="1"/>
  <c r="AA5242" i="1"/>
  <c r="H5243" i="1"/>
  <c r="AA5243" i="1"/>
  <c r="H5244" i="1"/>
  <c r="AA5244" i="1"/>
  <c r="H5245" i="1"/>
  <c r="AA5245" i="1"/>
  <c r="H5246" i="1"/>
  <c r="AA5246" i="1"/>
  <c r="H5247" i="1"/>
  <c r="AA5247" i="1"/>
  <c r="H5248" i="1"/>
  <c r="AA5248" i="1"/>
  <c r="H5249" i="1"/>
  <c r="AA5249" i="1"/>
  <c r="H5250" i="1"/>
  <c r="AA5250" i="1"/>
  <c r="H5251" i="1"/>
  <c r="AA5251" i="1"/>
  <c r="H5252" i="1"/>
  <c r="AA5252" i="1"/>
  <c r="H5253" i="1"/>
  <c r="AA5253" i="1"/>
  <c r="H5254" i="1"/>
  <c r="AA5254" i="1"/>
  <c r="H5255" i="1"/>
  <c r="AA5255" i="1"/>
  <c r="H5256" i="1"/>
  <c r="AA5256" i="1"/>
  <c r="H5257" i="1"/>
  <c r="AA5257" i="1"/>
  <c r="H5258" i="1"/>
  <c r="AA5258" i="1"/>
  <c r="H5259" i="1"/>
  <c r="AA5259" i="1"/>
  <c r="H5260" i="1"/>
  <c r="AA5260" i="1"/>
  <c r="H5261" i="1"/>
  <c r="AA5261" i="1"/>
  <c r="H5262" i="1"/>
  <c r="AA5262" i="1"/>
  <c r="H5263" i="1"/>
  <c r="AA5263" i="1"/>
  <c r="H5264" i="1"/>
  <c r="AA5264" i="1"/>
  <c r="H5265" i="1"/>
  <c r="AA5265" i="1"/>
  <c r="H5266" i="1"/>
  <c r="AA5266" i="1"/>
  <c r="H5267" i="1"/>
  <c r="AA5267" i="1"/>
  <c r="H5268" i="1"/>
  <c r="AA5268" i="1"/>
  <c r="H5269" i="1"/>
  <c r="AA5269" i="1"/>
  <c r="H5270" i="1"/>
  <c r="AA5270" i="1"/>
  <c r="H5271" i="1"/>
  <c r="AA5271" i="1"/>
  <c r="H5272" i="1"/>
  <c r="AA5272" i="1"/>
  <c r="H5273" i="1"/>
  <c r="AA5273" i="1"/>
  <c r="H5274" i="1"/>
  <c r="AA5274" i="1"/>
  <c r="H5275" i="1"/>
  <c r="AA5275" i="1"/>
  <c r="H5276" i="1"/>
  <c r="AA5276" i="1"/>
  <c r="H5277" i="1"/>
  <c r="AA5277" i="1"/>
  <c r="H5278" i="1"/>
  <c r="AA5278" i="1"/>
  <c r="H5279" i="1"/>
  <c r="AA5279" i="1"/>
  <c r="H5280" i="1"/>
  <c r="AA5280" i="1"/>
  <c r="H5281" i="1"/>
  <c r="AA5281" i="1"/>
  <c r="H5282" i="1"/>
  <c r="AA5282" i="1"/>
  <c r="H5283" i="1"/>
  <c r="AA5283" i="1"/>
  <c r="H5284" i="1"/>
  <c r="AA5284" i="1"/>
  <c r="H5285" i="1"/>
  <c r="AA5285" i="1"/>
  <c r="H5286" i="1"/>
  <c r="AA5286" i="1"/>
  <c r="H5287" i="1"/>
  <c r="AA5287" i="1"/>
  <c r="H5288" i="1"/>
  <c r="AA5288" i="1"/>
  <c r="H5289" i="1"/>
  <c r="AA5289" i="1"/>
  <c r="H5290" i="1"/>
  <c r="AA5290" i="1"/>
  <c r="H5291" i="1"/>
  <c r="AA5291" i="1"/>
  <c r="H5292" i="1"/>
  <c r="AA5292" i="1"/>
  <c r="H5293" i="1"/>
  <c r="AA5293" i="1"/>
  <c r="H5294" i="1"/>
  <c r="AA5294" i="1"/>
  <c r="H5295" i="1"/>
  <c r="AA5295" i="1"/>
  <c r="H5296" i="1"/>
  <c r="AA5296" i="1"/>
  <c r="H5297" i="1"/>
  <c r="AA5297" i="1"/>
  <c r="H5298" i="1"/>
  <c r="AA5298" i="1"/>
  <c r="H5299" i="1"/>
  <c r="AA5299" i="1"/>
  <c r="H5300" i="1"/>
  <c r="AA5300" i="1"/>
  <c r="H5301" i="1"/>
  <c r="AA5301" i="1"/>
  <c r="H5302" i="1"/>
  <c r="AA5302" i="1"/>
  <c r="H5303" i="1"/>
  <c r="AA5303" i="1"/>
  <c r="H5304" i="1"/>
  <c r="AA5304" i="1"/>
  <c r="H5305" i="1"/>
  <c r="AA5305" i="1"/>
  <c r="H5306" i="1"/>
  <c r="AA5306" i="1"/>
  <c r="H5307" i="1"/>
  <c r="AA5307" i="1"/>
  <c r="H5308" i="1"/>
  <c r="AA5308" i="1"/>
  <c r="H5309" i="1"/>
  <c r="AA5309" i="1"/>
  <c r="H5310" i="1"/>
  <c r="AA5310" i="1"/>
  <c r="H5311" i="1"/>
  <c r="AA5311" i="1"/>
  <c r="H5312" i="1"/>
  <c r="AA5312" i="1"/>
  <c r="H5313" i="1"/>
  <c r="AA5313" i="1"/>
  <c r="H5314" i="1"/>
  <c r="AA5314" i="1"/>
  <c r="H5315" i="1"/>
  <c r="AA5315" i="1"/>
  <c r="H5316" i="1"/>
  <c r="AA5316" i="1"/>
  <c r="H5317" i="1"/>
  <c r="AA5317" i="1"/>
  <c r="H5318" i="1"/>
  <c r="AA5318" i="1"/>
  <c r="H5319" i="1"/>
  <c r="AA5319" i="1"/>
  <c r="H5320" i="1"/>
  <c r="AA5320" i="1"/>
  <c r="H5321" i="1"/>
  <c r="AA5321" i="1"/>
  <c r="H5322" i="1"/>
  <c r="AA5322" i="1"/>
  <c r="H5323" i="1"/>
  <c r="AA5323" i="1"/>
  <c r="H5324" i="1"/>
  <c r="AA5324" i="1"/>
  <c r="H5325" i="1"/>
  <c r="AA5325" i="1"/>
  <c r="H5326" i="1"/>
  <c r="AA5326" i="1"/>
  <c r="H5327" i="1"/>
  <c r="AA5327" i="1"/>
  <c r="H5328" i="1"/>
  <c r="AA5328" i="1"/>
  <c r="H5329" i="1"/>
  <c r="AA5329" i="1"/>
  <c r="H5330" i="1"/>
  <c r="AA5330" i="1"/>
  <c r="H5331" i="1"/>
  <c r="AA5331" i="1"/>
  <c r="H5332" i="1"/>
  <c r="AA5332" i="1"/>
  <c r="H5333" i="1"/>
  <c r="AA5333" i="1"/>
  <c r="H5334" i="1"/>
  <c r="AA5334" i="1"/>
  <c r="H5335" i="1"/>
  <c r="AA5335" i="1"/>
  <c r="H5336" i="1"/>
  <c r="AA5336" i="1"/>
  <c r="H5337" i="1"/>
  <c r="AA5337" i="1"/>
  <c r="H5338" i="1"/>
  <c r="AA5338" i="1"/>
  <c r="H5339" i="1"/>
  <c r="AA5339" i="1"/>
  <c r="H5340" i="1"/>
  <c r="AA5340" i="1"/>
  <c r="H5341" i="1"/>
  <c r="AA5341" i="1"/>
  <c r="H5342" i="1"/>
  <c r="AA5342" i="1"/>
  <c r="H5343" i="1"/>
  <c r="AA5343" i="1"/>
  <c r="H5344" i="1"/>
  <c r="AA5344" i="1"/>
  <c r="H5345" i="1"/>
  <c r="AA5345" i="1"/>
  <c r="H5346" i="1"/>
  <c r="AA5346" i="1"/>
  <c r="H5347" i="1"/>
  <c r="AA5347" i="1"/>
  <c r="H5348" i="1"/>
  <c r="AA5348" i="1"/>
  <c r="H5349" i="1"/>
  <c r="AA5349" i="1"/>
  <c r="H5350" i="1"/>
  <c r="AA5350" i="1"/>
  <c r="H5351" i="1"/>
  <c r="AA5351" i="1"/>
  <c r="H5352" i="1"/>
  <c r="AA5352" i="1"/>
  <c r="H5353" i="1"/>
  <c r="AA5353" i="1"/>
  <c r="H5354" i="1"/>
  <c r="AA5354" i="1"/>
  <c r="H5355" i="1"/>
  <c r="AA5355" i="1"/>
  <c r="H5356" i="1"/>
  <c r="AA5356" i="1"/>
  <c r="H5357" i="1"/>
  <c r="AA5357" i="1"/>
  <c r="H5358" i="1"/>
  <c r="AA5358" i="1"/>
  <c r="H5359" i="1"/>
  <c r="AA5359" i="1"/>
  <c r="H5360" i="1"/>
  <c r="AA5360" i="1"/>
  <c r="H5361" i="1"/>
  <c r="AA5361" i="1"/>
  <c r="H5362" i="1"/>
  <c r="AA5362" i="1"/>
  <c r="H5363" i="1"/>
  <c r="AA5363" i="1"/>
  <c r="H5364" i="1"/>
  <c r="AA5364" i="1"/>
  <c r="H5365" i="1"/>
  <c r="AA5365" i="1"/>
  <c r="H5366" i="1"/>
  <c r="AA5366" i="1"/>
  <c r="H5367" i="1"/>
  <c r="AA5367" i="1"/>
  <c r="H5368" i="1"/>
  <c r="AA5368" i="1"/>
  <c r="H5369" i="1"/>
  <c r="AA5369" i="1"/>
  <c r="H5370" i="1"/>
  <c r="AA5370" i="1"/>
  <c r="H5371" i="1"/>
  <c r="AA5371" i="1"/>
  <c r="H5372" i="1"/>
  <c r="AA5372" i="1"/>
  <c r="H5373" i="1"/>
  <c r="AA5373" i="1"/>
  <c r="H5374" i="1"/>
  <c r="AA5374" i="1"/>
  <c r="H5375" i="1"/>
  <c r="AA5375" i="1"/>
  <c r="H5376" i="1"/>
  <c r="AA5376" i="1"/>
  <c r="H5377" i="1"/>
  <c r="AA5377" i="1"/>
  <c r="H5378" i="1"/>
  <c r="AA5378" i="1"/>
  <c r="H5379" i="1"/>
  <c r="AA5379" i="1"/>
  <c r="H5380" i="1"/>
  <c r="AA5380" i="1"/>
  <c r="H5381" i="1"/>
  <c r="AA5381" i="1"/>
  <c r="H5382" i="1"/>
  <c r="AA5382" i="1"/>
  <c r="H5383" i="1"/>
  <c r="AA5383" i="1"/>
  <c r="H5384" i="1"/>
  <c r="AA5384" i="1"/>
  <c r="H5385" i="1"/>
  <c r="AA5385" i="1"/>
  <c r="H5386" i="1"/>
  <c r="AA5386" i="1"/>
  <c r="H5387" i="1"/>
  <c r="AA5387" i="1"/>
  <c r="H5388" i="1"/>
  <c r="AA5388" i="1"/>
  <c r="H5389" i="1"/>
  <c r="AA5389" i="1"/>
  <c r="H5390" i="1"/>
  <c r="AA5390" i="1"/>
  <c r="H5391" i="1"/>
  <c r="AA5391" i="1"/>
  <c r="H5392" i="1"/>
  <c r="AA5392" i="1"/>
  <c r="H5393" i="1"/>
  <c r="AA5393" i="1"/>
  <c r="H5394" i="1"/>
  <c r="AA5394" i="1"/>
  <c r="H5395" i="1"/>
  <c r="AA5395" i="1"/>
  <c r="H5396" i="1"/>
  <c r="AA5396" i="1"/>
  <c r="H5397" i="1"/>
  <c r="AA5397" i="1"/>
  <c r="H5398" i="1"/>
  <c r="AA5398" i="1"/>
  <c r="H5399" i="1"/>
  <c r="AA5399" i="1"/>
  <c r="H5400" i="1"/>
  <c r="AA5400" i="1"/>
  <c r="H5401" i="1"/>
  <c r="AA5401" i="1"/>
  <c r="H5402" i="1"/>
  <c r="AA5402" i="1"/>
  <c r="H5403" i="1"/>
  <c r="AA5403" i="1"/>
  <c r="H5404" i="1"/>
  <c r="AA5404" i="1"/>
  <c r="H5405" i="1"/>
  <c r="AA5405" i="1"/>
  <c r="H5406" i="1"/>
  <c r="AA5406" i="1"/>
  <c r="H5407" i="1"/>
  <c r="AA5407" i="1"/>
  <c r="H5408" i="1"/>
  <c r="AA5408" i="1"/>
  <c r="H5409" i="1"/>
  <c r="AA5409" i="1"/>
  <c r="H5410" i="1"/>
  <c r="AA5410" i="1"/>
  <c r="H5411" i="1"/>
  <c r="AA5411" i="1"/>
  <c r="H5412" i="1"/>
  <c r="AA5412" i="1"/>
  <c r="H5413" i="1"/>
  <c r="AA5413" i="1"/>
  <c r="H5414" i="1"/>
  <c r="AA5414" i="1"/>
  <c r="H5415" i="1"/>
  <c r="AA5415" i="1"/>
  <c r="H5416" i="1"/>
  <c r="AA5416" i="1"/>
  <c r="H5417" i="1"/>
  <c r="AA5417" i="1"/>
  <c r="H5418" i="1"/>
  <c r="AA5418" i="1"/>
  <c r="H5419" i="1"/>
  <c r="AA5419" i="1"/>
  <c r="H5420" i="1"/>
  <c r="AA5420" i="1"/>
  <c r="H5421" i="1"/>
  <c r="AA5421" i="1"/>
  <c r="H5422" i="1"/>
  <c r="AA5422" i="1"/>
  <c r="H5423" i="1"/>
  <c r="AA5423" i="1"/>
  <c r="H5424" i="1"/>
  <c r="AA5424" i="1"/>
  <c r="H5425" i="1"/>
  <c r="AA5425" i="1"/>
  <c r="H5426" i="1"/>
  <c r="AA5426" i="1"/>
  <c r="H5427" i="1"/>
  <c r="AA5427" i="1"/>
  <c r="H5428" i="1"/>
  <c r="AA5428" i="1"/>
  <c r="H5429" i="1"/>
  <c r="AA5429" i="1"/>
  <c r="H5430" i="1"/>
  <c r="AA5430" i="1"/>
  <c r="H5431" i="1"/>
  <c r="AA5431" i="1"/>
  <c r="H5432" i="1"/>
  <c r="AA5432" i="1"/>
  <c r="H5433" i="1"/>
  <c r="AA5433" i="1"/>
  <c r="H5434" i="1"/>
  <c r="AA5434" i="1"/>
  <c r="H5435" i="1"/>
  <c r="AA5435" i="1"/>
  <c r="H5436" i="1"/>
  <c r="AA5436" i="1"/>
  <c r="H5437" i="1"/>
  <c r="AA5437" i="1"/>
  <c r="H5438" i="1"/>
  <c r="AA5438" i="1"/>
  <c r="H5439" i="1"/>
  <c r="AA5439" i="1"/>
  <c r="H5440" i="1"/>
  <c r="AA5440" i="1"/>
  <c r="H5441" i="1"/>
  <c r="AA5441" i="1"/>
  <c r="H5442" i="1"/>
  <c r="AA5442" i="1"/>
  <c r="H5443" i="1"/>
  <c r="AA5443" i="1"/>
  <c r="H5444" i="1"/>
  <c r="AA5444" i="1"/>
  <c r="H5445" i="1"/>
  <c r="AA5445" i="1"/>
  <c r="H5446" i="1"/>
  <c r="AA5446" i="1"/>
  <c r="H5447" i="1"/>
  <c r="AA5447" i="1"/>
  <c r="H5448" i="1"/>
  <c r="AA5448" i="1"/>
  <c r="H5449" i="1"/>
  <c r="AA5449" i="1"/>
  <c r="H5450" i="1"/>
  <c r="AA5450" i="1"/>
  <c r="H5451" i="1"/>
  <c r="AA5451" i="1"/>
  <c r="H5452" i="1"/>
  <c r="AA5452" i="1"/>
  <c r="H5453" i="1"/>
  <c r="AA5453" i="1"/>
  <c r="H5454" i="1"/>
  <c r="AA5454" i="1"/>
  <c r="H5455" i="1"/>
  <c r="AA5455" i="1"/>
  <c r="H5456" i="1"/>
  <c r="AA5456" i="1"/>
  <c r="H5457" i="1"/>
  <c r="AA5457" i="1"/>
  <c r="H5458" i="1"/>
  <c r="AA5458" i="1"/>
  <c r="H5459" i="1"/>
  <c r="AA5459" i="1"/>
  <c r="H5460" i="1"/>
  <c r="AA5460" i="1"/>
  <c r="H5461" i="1"/>
  <c r="AA5461" i="1"/>
  <c r="H5462" i="1"/>
  <c r="AA5462" i="1"/>
  <c r="H5463" i="1"/>
  <c r="AA5463" i="1"/>
  <c r="H5464" i="1"/>
  <c r="AA5464" i="1"/>
  <c r="H5465" i="1"/>
  <c r="AA5465" i="1"/>
  <c r="H5466" i="1"/>
  <c r="AA5466" i="1"/>
  <c r="H5467" i="1"/>
  <c r="AA5467" i="1"/>
  <c r="H5468" i="1"/>
  <c r="AA5468" i="1"/>
  <c r="H5469" i="1"/>
  <c r="AA5469" i="1"/>
  <c r="H5470" i="1"/>
  <c r="AA5470" i="1"/>
  <c r="H5471" i="1"/>
  <c r="AA5471" i="1"/>
  <c r="H5472" i="1"/>
  <c r="AA5472" i="1"/>
  <c r="H5473" i="1"/>
  <c r="AA5473" i="1"/>
  <c r="H5474" i="1"/>
  <c r="AA5474" i="1"/>
  <c r="H5475" i="1"/>
  <c r="AA5475" i="1"/>
  <c r="H5476" i="1"/>
  <c r="AA5476" i="1"/>
  <c r="H5477" i="1"/>
  <c r="AA5477" i="1"/>
  <c r="H5478" i="1"/>
  <c r="AA5478" i="1"/>
  <c r="H5479" i="1"/>
  <c r="AA5479" i="1"/>
  <c r="H5480" i="1"/>
  <c r="AA5480" i="1"/>
  <c r="H5481" i="1"/>
  <c r="AA5481" i="1"/>
  <c r="H5482" i="1"/>
  <c r="AA5482" i="1"/>
  <c r="H5483" i="1"/>
  <c r="AA5483" i="1"/>
  <c r="H5484" i="1"/>
  <c r="AA5484" i="1"/>
  <c r="H5485" i="1"/>
  <c r="AA5485" i="1"/>
  <c r="H5486" i="1"/>
  <c r="AA5486" i="1"/>
  <c r="H5487" i="1"/>
  <c r="AA5487" i="1"/>
  <c r="H5488" i="1"/>
  <c r="AA5488" i="1"/>
  <c r="H5489" i="1"/>
  <c r="AA5489" i="1"/>
  <c r="H5490" i="1"/>
  <c r="AA5490" i="1"/>
  <c r="H5491" i="1"/>
  <c r="AA5491" i="1"/>
  <c r="H5492" i="1"/>
  <c r="AA5492" i="1"/>
  <c r="H5493" i="1"/>
  <c r="AA5493" i="1"/>
  <c r="H5494" i="1"/>
  <c r="AA5494" i="1"/>
  <c r="H5495" i="1"/>
  <c r="AA5495" i="1"/>
  <c r="H5496" i="1"/>
  <c r="AA5496" i="1"/>
  <c r="H5497" i="1"/>
  <c r="AA5497" i="1"/>
  <c r="H5498" i="1"/>
  <c r="AA5498" i="1"/>
  <c r="H5499" i="1"/>
  <c r="AA5499" i="1"/>
  <c r="H5500" i="1"/>
  <c r="AA5500" i="1"/>
  <c r="H5501" i="1"/>
  <c r="AA5501" i="1"/>
  <c r="H5502" i="1"/>
  <c r="AA5502" i="1"/>
  <c r="H5503" i="1"/>
  <c r="AA5503" i="1"/>
  <c r="H5504" i="1"/>
  <c r="AA5504" i="1"/>
  <c r="H5505" i="1"/>
  <c r="AA5505" i="1"/>
  <c r="H5506" i="1"/>
  <c r="AA5506" i="1"/>
  <c r="H5507" i="1"/>
  <c r="AA5507" i="1"/>
  <c r="H5508" i="1"/>
  <c r="AA5508" i="1"/>
  <c r="H5509" i="1"/>
  <c r="AA5509" i="1"/>
  <c r="H5510" i="1"/>
  <c r="AA5510" i="1"/>
  <c r="H5511" i="1"/>
  <c r="AA5511" i="1"/>
  <c r="H5512" i="1"/>
  <c r="AA5512" i="1"/>
  <c r="H5513" i="1"/>
  <c r="AA5513" i="1"/>
  <c r="H5514" i="1"/>
  <c r="AA5514" i="1"/>
  <c r="H5515" i="1"/>
  <c r="AA5515" i="1"/>
  <c r="H5516" i="1"/>
  <c r="AA5516" i="1"/>
  <c r="H5517" i="1"/>
  <c r="AA5517" i="1"/>
  <c r="H5518" i="1"/>
  <c r="AA5518" i="1"/>
  <c r="H5519" i="1"/>
  <c r="AA5519" i="1"/>
  <c r="H5520" i="1"/>
  <c r="AA5520" i="1"/>
  <c r="H5521" i="1"/>
  <c r="AA5521" i="1"/>
  <c r="H5522" i="1"/>
  <c r="AA5522" i="1"/>
  <c r="H5523" i="1"/>
  <c r="AA5523" i="1"/>
  <c r="H5524" i="1"/>
  <c r="AA5524" i="1"/>
  <c r="H5525" i="1"/>
  <c r="AA5525" i="1"/>
  <c r="H5526" i="1"/>
  <c r="AA5526" i="1"/>
  <c r="H5527" i="1"/>
  <c r="AA5527" i="1"/>
  <c r="H5528" i="1"/>
  <c r="AA5528" i="1"/>
  <c r="H5529" i="1"/>
  <c r="AA5529" i="1"/>
  <c r="H5530" i="1"/>
  <c r="AA5530" i="1"/>
  <c r="H5531" i="1"/>
  <c r="AA5531" i="1"/>
  <c r="H5532" i="1"/>
  <c r="AA5532" i="1"/>
  <c r="H5533" i="1"/>
  <c r="AA5533" i="1"/>
  <c r="H5534" i="1"/>
  <c r="AA5534" i="1"/>
  <c r="H5535" i="1"/>
  <c r="AA5535" i="1"/>
  <c r="H5536" i="1"/>
  <c r="AA5536" i="1"/>
  <c r="H5537" i="1"/>
  <c r="AA5537" i="1"/>
  <c r="H5538" i="1"/>
  <c r="AA5538" i="1"/>
  <c r="H5539" i="1"/>
  <c r="AA5539" i="1"/>
  <c r="H5540" i="1"/>
  <c r="AA5540" i="1"/>
  <c r="H5541" i="1"/>
  <c r="AA5541" i="1"/>
  <c r="H5542" i="1"/>
  <c r="AA5542" i="1"/>
  <c r="H5543" i="1"/>
  <c r="AA5543" i="1"/>
  <c r="H5544" i="1"/>
  <c r="AA5544" i="1"/>
  <c r="H5545" i="1"/>
  <c r="AA5545" i="1"/>
  <c r="H5546" i="1"/>
  <c r="AA5546" i="1"/>
  <c r="H5547" i="1"/>
  <c r="AA5547" i="1"/>
  <c r="H5548" i="1"/>
  <c r="AA5548" i="1"/>
  <c r="H5549" i="1"/>
  <c r="AA5549" i="1"/>
  <c r="H5550" i="1"/>
  <c r="AA5550" i="1"/>
  <c r="H5551" i="1"/>
  <c r="AA5551" i="1"/>
  <c r="H5552" i="1"/>
  <c r="AA5552" i="1"/>
  <c r="H5553" i="1"/>
  <c r="AA5553" i="1"/>
  <c r="H5554" i="1"/>
  <c r="AA5554" i="1"/>
  <c r="H5555" i="1"/>
  <c r="AA5555" i="1"/>
  <c r="H5556" i="1"/>
  <c r="AA5556" i="1"/>
  <c r="H5557" i="1"/>
  <c r="AA5557" i="1"/>
  <c r="H5558" i="1"/>
  <c r="AA5558" i="1"/>
  <c r="H5559" i="1"/>
  <c r="AA5559" i="1"/>
  <c r="H5560" i="1"/>
  <c r="AA5560" i="1"/>
  <c r="H5561" i="1"/>
  <c r="AA5561" i="1"/>
  <c r="H5562" i="1"/>
  <c r="AA5562" i="1"/>
  <c r="H5563" i="1"/>
  <c r="AA5563" i="1"/>
  <c r="H5564" i="1"/>
  <c r="AA5564" i="1"/>
  <c r="H5565" i="1"/>
  <c r="AA5565" i="1"/>
  <c r="H5566" i="1"/>
  <c r="AA5566" i="1"/>
  <c r="H5567" i="1"/>
  <c r="AA5567" i="1"/>
  <c r="H5568" i="1"/>
  <c r="AA5568" i="1"/>
  <c r="H5569" i="1"/>
  <c r="AA5569" i="1"/>
  <c r="H5570" i="1"/>
  <c r="AA5570" i="1"/>
  <c r="H5571" i="1"/>
  <c r="AA5571" i="1"/>
  <c r="H5572" i="1"/>
  <c r="AA5572" i="1"/>
  <c r="H5573" i="1"/>
  <c r="AA5573" i="1"/>
  <c r="H5574" i="1"/>
  <c r="AA5574" i="1"/>
  <c r="H5575" i="1"/>
  <c r="AA5575" i="1"/>
  <c r="H5576" i="1"/>
  <c r="AA5576" i="1"/>
  <c r="H5577" i="1"/>
  <c r="AA5577" i="1"/>
  <c r="H5578" i="1"/>
  <c r="AA5578" i="1"/>
  <c r="H5579" i="1"/>
  <c r="AA5579" i="1"/>
  <c r="H5580" i="1"/>
  <c r="AA5580" i="1"/>
  <c r="H5581" i="1"/>
  <c r="AA5581" i="1"/>
  <c r="H5582" i="1"/>
  <c r="AA5582" i="1"/>
  <c r="H5583" i="1"/>
  <c r="AA5583" i="1"/>
  <c r="H5584" i="1"/>
  <c r="AA5584" i="1"/>
  <c r="H5585" i="1"/>
  <c r="AA5585" i="1"/>
  <c r="H5586" i="1"/>
  <c r="AA5586" i="1"/>
  <c r="H5587" i="1"/>
  <c r="AA5587" i="1"/>
  <c r="H5588" i="1"/>
  <c r="AA5588" i="1"/>
  <c r="H5589" i="1"/>
  <c r="AA5589" i="1"/>
  <c r="H5590" i="1"/>
  <c r="AA5590" i="1"/>
  <c r="H5591" i="1"/>
  <c r="AA5591" i="1"/>
  <c r="H5592" i="1"/>
  <c r="AA5592" i="1"/>
  <c r="H5593" i="1"/>
  <c r="AA5593" i="1"/>
  <c r="H5594" i="1"/>
  <c r="AA5594" i="1"/>
  <c r="H5595" i="1"/>
  <c r="AA5595" i="1"/>
  <c r="H5596" i="1"/>
  <c r="AA5596" i="1"/>
  <c r="H5597" i="1"/>
  <c r="AA5597" i="1"/>
  <c r="H5598" i="1"/>
  <c r="AA5598" i="1"/>
  <c r="H5599" i="1"/>
  <c r="AA5599" i="1"/>
  <c r="H5600" i="1"/>
  <c r="AA5600" i="1"/>
  <c r="H5601" i="1"/>
  <c r="AA5601" i="1"/>
  <c r="H5602" i="1"/>
  <c r="AA5602" i="1"/>
  <c r="H5603" i="1"/>
  <c r="AA5603" i="1"/>
  <c r="H5604" i="1"/>
  <c r="AA5604" i="1"/>
  <c r="H5605" i="1"/>
  <c r="AA5605" i="1"/>
  <c r="H5606" i="1"/>
  <c r="AA5606" i="1"/>
  <c r="H5607" i="1"/>
  <c r="AA5607" i="1"/>
  <c r="H5608" i="1"/>
  <c r="AA5608" i="1"/>
  <c r="H5609" i="1"/>
  <c r="AA5609" i="1"/>
  <c r="H5610" i="1"/>
  <c r="AA5610" i="1"/>
  <c r="H5611" i="1"/>
  <c r="AA5611" i="1"/>
  <c r="H5612" i="1"/>
  <c r="AA5612" i="1"/>
  <c r="H5613" i="1"/>
  <c r="AA5613" i="1"/>
  <c r="H5614" i="1"/>
  <c r="AA5614" i="1"/>
  <c r="H5615" i="1"/>
  <c r="AA5615" i="1"/>
  <c r="H5616" i="1"/>
  <c r="AA5616" i="1"/>
  <c r="H5617" i="1"/>
  <c r="AA5617" i="1"/>
  <c r="H5618" i="1"/>
  <c r="AA5618" i="1"/>
  <c r="H5619" i="1"/>
  <c r="AA5619" i="1"/>
  <c r="H5620" i="1"/>
  <c r="AA5620" i="1"/>
  <c r="H5621" i="1"/>
  <c r="AA5621" i="1"/>
  <c r="H5622" i="1"/>
  <c r="AA5622" i="1"/>
  <c r="H5623" i="1"/>
  <c r="AA5623" i="1"/>
  <c r="H5624" i="1"/>
  <c r="AA5624" i="1"/>
  <c r="H5625" i="1"/>
  <c r="AA5625" i="1"/>
  <c r="H5626" i="1"/>
  <c r="AA5626" i="1"/>
  <c r="H5627" i="1"/>
  <c r="AA5627" i="1"/>
  <c r="H5628" i="1"/>
  <c r="AA5628" i="1"/>
  <c r="H5629" i="1"/>
  <c r="AA5629" i="1"/>
  <c r="H5630" i="1"/>
  <c r="AA5630" i="1"/>
  <c r="H5631" i="1"/>
  <c r="AA5631" i="1"/>
  <c r="H5632" i="1"/>
  <c r="AA5632" i="1"/>
  <c r="H5633" i="1"/>
  <c r="AA5633" i="1"/>
  <c r="H5634" i="1"/>
  <c r="AA5634" i="1"/>
  <c r="H5635" i="1"/>
  <c r="AA5635" i="1"/>
  <c r="H5636" i="1"/>
  <c r="AA5636" i="1"/>
  <c r="H5637" i="1"/>
  <c r="AA5637" i="1"/>
  <c r="H5638" i="1"/>
  <c r="AA5638" i="1"/>
  <c r="H5639" i="1"/>
  <c r="AA5639" i="1"/>
  <c r="H5640" i="1"/>
  <c r="AA5640" i="1"/>
  <c r="H5641" i="1"/>
  <c r="AA5641" i="1"/>
  <c r="H5642" i="1"/>
  <c r="AA5642" i="1"/>
  <c r="H5643" i="1"/>
  <c r="AA5643" i="1"/>
  <c r="H5644" i="1"/>
  <c r="AA5644" i="1"/>
  <c r="H5645" i="1"/>
  <c r="AA5645" i="1"/>
  <c r="H5646" i="1"/>
  <c r="AA5646" i="1"/>
  <c r="H5647" i="1"/>
  <c r="AA5647" i="1"/>
  <c r="H5648" i="1"/>
  <c r="AA5648" i="1"/>
  <c r="H5649" i="1"/>
  <c r="AA5649" i="1"/>
  <c r="H5650" i="1"/>
  <c r="AA5650" i="1"/>
  <c r="H5651" i="1"/>
  <c r="AA5651" i="1"/>
  <c r="H5652" i="1"/>
  <c r="AA5652" i="1"/>
  <c r="H5653" i="1"/>
  <c r="AA5653" i="1"/>
  <c r="H5654" i="1"/>
  <c r="AA5654" i="1"/>
  <c r="H5655" i="1"/>
  <c r="AA5655" i="1"/>
  <c r="H5656" i="1"/>
  <c r="AA5656" i="1"/>
  <c r="H5657" i="1"/>
  <c r="AA5657" i="1"/>
  <c r="H5658" i="1"/>
  <c r="AA5658" i="1"/>
  <c r="H5659" i="1"/>
  <c r="AA5659" i="1"/>
  <c r="H5660" i="1"/>
  <c r="AA5660" i="1"/>
  <c r="H5661" i="1"/>
  <c r="AA5661" i="1"/>
  <c r="H5662" i="1"/>
  <c r="AA5662" i="1"/>
  <c r="H5663" i="1"/>
  <c r="AA5663" i="1"/>
  <c r="H5664" i="1"/>
  <c r="AA5664" i="1"/>
  <c r="H5665" i="1"/>
  <c r="AA5665" i="1"/>
  <c r="H5666" i="1"/>
  <c r="AA5666" i="1"/>
  <c r="H5667" i="1"/>
  <c r="AA5667" i="1"/>
  <c r="H5668" i="1"/>
  <c r="AA5668" i="1"/>
  <c r="H5669" i="1"/>
  <c r="AA5669" i="1"/>
  <c r="H5670" i="1"/>
  <c r="AA5670" i="1"/>
  <c r="H5671" i="1"/>
  <c r="AA5671" i="1"/>
  <c r="H5672" i="1"/>
  <c r="AA5672" i="1"/>
  <c r="H5673" i="1"/>
  <c r="AA5673" i="1"/>
  <c r="H5674" i="1"/>
  <c r="AA5674" i="1"/>
  <c r="H5675" i="1"/>
  <c r="AA5675" i="1"/>
  <c r="H5676" i="1"/>
  <c r="AA5676" i="1"/>
  <c r="H5677" i="1"/>
  <c r="AA5677" i="1"/>
  <c r="H5678" i="1"/>
  <c r="AA5678" i="1"/>
  <c r="H5679" i="1"/>
  <c r="AA5679" i="1"/>
  <c r="H5680" i="1"/>
  <c r="AA5680" i="1"/>
  <c r="H5681" i="1"/>
  <c r="AA5681" i="1"/>
  <c r="H5682" i="1"/>
  <c r="AA5682" i="1"/>
  <c r="H5683" i="1"/>
  <c r="AA5683" i="1"/>
  <c r="H5684" i="1"/>
  <c r="AA5684" i="1"/>
  <c r="H5685" i="1"/>
  <c r="AA5685" i="1"/>
  <c r="H5686" i="1"/>
  <c r="AA5686" i="1"/>
  <c r="H5687" i="1"/>
  <c r="AA5687" i="1"/>
  <c r="H5688" i="1"/>
  <c r="AA5688" i="1"/>
  <c r="H5689" i="1"/>
  <c r="AA5689" i="1"/>
  <c r="H5690" i="1"/>
  <c r="AA5690" i="1"/>
  <c r="H5691" i="1"/>
  <c r="AA5691" i="1"/>
  <c r="H5692" i="1"/>
  <c r="AA5692" i="1"/>
  <c r="H5693" i="1"/>
  <c r="AA5693" i="1"/>
  <c r="H5694" i="1"/>
  <c r="AA5694" i="1"/>
  <c r="H5695" i="1"/>
  <c r="AA5695" i="1"/>
  <c r="H5696" i="1"/>
  <c r="AA5696" i="1"/>
  <c r="H5697" i="1"/>
  <c r="AA5697" i="1"/>
  <c r="H5698" i="1"/>
  <c r="AA5698" i="1"/>
  <c r="H5699" i="1"/>
  <c r="AA5699" i="1"/>
  <c r="H5700" i="1"/>
  <c r="AA5700" i="1"/>
  <c r="H5701" i="1"/>
  <c r="AA5701" i="1"/>
  <c r="H5702" i="1"/>
  <c r="AA5702" i="1"/>
  <c r="H5703" i="1"/>
  <c r="AA5703" i="1"/>
  <c r="H5704" i="1"/>
  <c r="AA5704" i="1"/>
  <c r="H5705" i="1"/>
  <c r="AA5705" i="1"/>
  <c r="H5706" i="1"/>
  <c r="AA5706" i="1"/>
  <c r="H5707" i="1"/>
  <c r="AA5707" i="1"/>
  <c r="H5708" i="1"/>
  <c r="AA5708" i="1"/>
  <c r="H5709" i="1"/>
  <c r="AA5709" i="1"/>
  <c r="H5710" i="1"/>
  <c r="AA5710" i="1"/>
  <c r="H5711" i="1"/>
  <c r="AA5711" i="1"/>
  <c r="H5712" i="1"/>
  <c r="AA5712" i="1"/>
  <c r="H5713" i="1"/>
  <c r="AA5713" i="1"/>
  <c r="H5714" i="1"/>
  <c r="AA5714" i="1"/>
  <c r="H5715" i="1"/>
  <c r="AA5715" i="1"/>
  <c r="H5716" i="1"/>
  <c r="AA5716" i="1"/>
  <c r="H5717" i="1"/>
  <c r="AA5717" i="1"/>
  <c r="H5718" i="1"/>
  <c r="AA5718" i="1"/>
  <c r="H5719" i="1"/>
  <c r="AA5719" i="1"/>
  <c r="H5720" i="1"/>
  <c r="AA5720" i="1"/>
  <c r="H5721" i="1"/>
  <c r="AA5721" i="1"/>
  <c r="H5722" i="1"/>
  <c r="AA5722" i="1"/>
  <c r="H5723" i="1"/>
  <c r="AA5723" i="1"/>
  <c r="H5724" i="1"/>
  <c r="AA5724" i="1"/>
  <c r="H5725" i="1"/>
  <c r="AA5725" i="1"/>
  <c r="H5726" i="1"/>
  <c r="AA5726" i="1"/>
  <c r="H5727" i="1"/>
  <c r="AA5727" i="1"/>
  <c r="H5728" i="1"/>
  <c r="AA5728" i="1"/>
  <c r="H5729" i="1"/>
  <c r="AA5729" i="1"/>
  <c r="H5730" i="1"/>
  <c r="AA5730" i="1"/>
  <c r="H5731" i="1"/>
  <c r="AA5731" i="1"/>
  <c r="H5732" i="1"/>
  <c r="AA5732" i="1"/>
  <c r="H5733" i="1"/>
  <c r="AA5733" i="1"/>
  <c r="H5734" i="1"/>
  <c r="AA5734" i="1"/>
  <c r="H5735" i="1"/>
  <c r="AA5735" i="1"/>
  <c r="H5736" i="1"/>
  <c r="AA5736" i="1"/>
  <c r="H5737" i="1"/>
  <c r="AA5737" i="1"/>
  <c r="H5738" i="1"/>
  <c r="AA5738" i="1"/>
  <c r="H5739" i="1"/>
  <c r="AA5739" i="1"/>
  <c r="H5740" i="1"/>
  <c r="AA5740" i="1"/>
  <c r="H5741" i="1"/>
  <c r="AA5741" i="1"/>
  <c r="H5742" i="1"/>
  <c r="AA5742" i="1"/>
  <c r="H5743" i="1"/>
  <c r="AA5743" i="1"/>
  <c r="H5744" i="1"/>
  <c r="AA5744" i="1"/>
  <c r="H5745" i="1"/>
  <c r="AA5745" i="1"/>
  <c r="H5746" i="1"/>
  <c r="AA5746" i="1"/>
  <c r="H5747" i="1"/>
  <c r="AA5747" i="1"/>
  <c r="H5748" i="1"/>
  <c r="AA5748" i="1"/>
  <c r="H5749" i="1"/>
  <c r="AA5749" i="1"/>
  <c r="H5750" i="1"/>
  <c r="AA5750" i="1"/>
  <c r="H5751" i="1"/>
  <c r="AA5751" i="1"/>
  <c r="H5752" i="1"/>
  <c r="AA5752" i="1"/>
  <c r="H5753" i="1"/>
  <c r="AA5753" i="1"/>
  <c r="H5754" i="1"/>
  <c r="AA5754" i="1"/>
  <c r="H5755" i="1"/>
  <c r="AA5755" i="1"/>
  <c r="H5756" i="1"/>
  <c r="AA5756" i="1"/>
  <c r="H5757" i="1"/>
  <c r="AA5757" i="1"/>
  <c r="H5758" i="1"/>
  <c r="AA5758" i="1"/>
  <c r="H5759" i="1"/>
  <c r="AA5759" i="1"/>
  <c r="H5760" i="1"/>
  <c r="AA5760" i="1"/>
  <c r="H5761" i="1"/>
  <c r="AA5761" i="1"/>
  <c r="H5762" i="1"/>
  <c r="AA5762" i="1"/>
  <c r="H5763" i="1"/>
  <c r="AA5763" i="1"/>
  <c r="H5764" i="1"/>
  <c r="AA5764" i="1"/>
  <c r="H5765" i="1"/>
  <c r="AA5765" i="1"/>
  <c r="H5766" i="1"/>
  <c r="AA5766" i="1"/>
  <c r="H5767" i="1"/>
  <c r="AA5767" i="1"/>
  <c r="H5768" i="1"/>
  <c r="AA5768" i="1"/>
  <c r="H5769" i="1"/>
  <c r="AA5769" i="1"/>
  <c r="H5770" i="1"/>
  <c r="AA5770" i="1"/>
  <c r="H5771" i="1"/>
  <c r="AA5771" i="1"/>
  <c r="H5772" i="1"/>
  <c r="AA5772" i="1"/>
  <c r="H5773" i="1"/>
  <c r="AA5773" i="1"/>
  <c r="H5774" i="1"/>
  <c r="AA5774" i="1"/>
  <c r="H5775" i="1"/>
  <c r="AA5775" i="1"/>
  <c r="H5776" i="1"/>
  <c r="AA5776" i="1"/>
  <c r="H5777" i="1"/>
  <c r="AA5777" i="1"/>
  <c r="H5778" i="1"/>
  <c r="AA5778" i="1"/>
  <c r="H5779" i="1"/>
  <c r="AA5779" i="1"/>
  <c r="H5780" i="1"/>
  <c r="AA5780" i="1"/>
  <c r="H5781" i="1"/>
  <c r="AA5781" i="1"/>
  <c r="H5782" i="1"/>
  <c r="AA5782" i="1"/>
  <c r="H5783" i="1"/>
  <c r="AA5783" i="1"/>
  <c r="H5784" i="1"/>
  <c r="AA5784" i="1"/>
  <c r="H5785" i="1"/>
  <c r="AA5785" i="1"/>
  <c r="H5786" i="1"/>
  <c r="AA5786" i="1"/>
  <c r="H5787" i="1"/>
  <c r="AA5787" i="1"/>
  <c r="H5788" i="1"/>
  <c r="AA5788" i="1"/>
  <c r="H5789" i="1"/>
  <c r="AA5789" i="1"/>
  <c r="H5790" i="1"/>
  <c r="AA5790" i="1"/>
  <c r="H5791" i="1"/>
  <c r="AA5791" i="1"/>
  <c r="H5792" i="1"/>
  <c r="AA5792" i="1"/>
  <c r="H5793" i="1"/>
  <c r="AA5793" i="1"/>
  <c r="H5794" i="1"/>
  <c r="AA5794" i="1"/>
  <c r="H5795" i="1"/>
  <c r="AA5795" i="1"/>
  <c r="H5796" i="1"/>
  <c r="AA5796" i="1"/>
  <c r="H5797" i="1"/>
  <c r="AA5797" i="1"/>
  <c r="H5798" i="1"/>
  <c r="AA5798" i="1"/>
  <c r="H5799" i="1"/>
  <c r="AA5799" i="1"/>
  <c r="H5800" i="1"/>
  <c r="AA5800" i="1"/>
  <c r="H5801" i="1"/>
  <c r="AA5801" i="1"/>
  <c r="H5802" i="1"/>
  <c r="AA5802" i="1"/>
  <c r="H5803" i="1"/>
  <c r="AA5803" i="1"/>
  <c r="H5804" i="1"/>
  <c r="AA5804" i="1"/>
  <c r="H5805" i="1"/>
  <c r="AA5805" i="1"/>
  <c r="H5806" i="1"/>
  <c r="AA5806" i="1"/>
  <c r="H5807" i="1"/>
  <c r="AA5807" i="1"/>
  <c r="H5808" i="1"/>
  <c r="AA5808" i="1"/>
  <c r="H5809" i="1"/>
  <c r="AA5809" i="1"/>
  <c r="H5810" i="1"/>
  <c r="AA5810" i="1"/>
  <c r="H5811" i="1"/>
  <c r="AA5811" i="1"/>
  <c r="H5812" i="1"/>
  <c r="AA5812" i="1"/>
  <c r="H5813" i="1"/>
  <c r="AA5813" i="1"/>
  <c r="H5814" i="1"/>
  <c r="AA5814" i="1"/>
  <c r="H5815" i="1"/>
  <c r="AA5815" i="1"/>
  <c r="H5816" i="1"/>
  <c r="AA5816" i="1"/>
  <c r="H5817" i="1"/>
  <c r="AA5817" i="1"/>
  <c r="H5818" i="1"/>
  <c r="AA5818" i="1"/>
  <c r="H5819" i="1"/>
  <c r="AA5819" i="1"/>
  <c r="H5820" i="1"/>
  <c r="AA5820" i="1"/>
  <c r="H5821" i="1"/>
  <c r="AA5821" i="1"/>
  <c r="H5822" i="1"/>
  <c r="AA5822" i="1"/>
  <c r="H5823" i="1"/>
  <c r="AA5823" i="1"/>
  <c r="H5824" i="1"/>
  <c r="AA5824" i="1"/>
  <c r="H5825" i="1"/>
  <c r="AA5825" i="1"/>
  <c r="H5826" i="1"/>
  <c r="AA5826" i="1"/>
  <c r="H5827" i="1"/>
  <c r="AA5827" i="1"/>
  <c r="H5828" i="1"/>
  <c r="AA5828" i="1"/>
  <c r="H5829" i="1"/>
  <c r="AA5829" i="1"/>
  <c r="H5830" i="1"/>
  <c r="AA5830" i="1"/>
  <c r="H5831" i="1"/>
  <c r="AA5831" i="1"/>
  <c r="H5832" i="1"/>
  <c r="AA5832" i="1"/>
  <c r="H5833" i="1"/>
  <c r="AA5833" i="1"/>
  <c r="H5834" i="1"/>
  <c r="AA5834" i="1"/>
  <c r="H5835" i="1"/>
  <c r="AA5835" i="1"/>
  <c r="H5836" i="1"/>
  <c r="AA5836" i="1"/>
  <c r="H5837" i="1"/>
  <c r="AA5837" i="1"/>
  <c r="H5838" i="1"/>
  <c r="AA5838" i="1"/>
  <c r="H5839" i="1"/>
  <c r="AA5839" i="1"/>
  <c r="H5840" i="1"/>
  <c r="AA5840" i="1"/>
  <c r="H5841" i="1"/>
  <c r="AA5841" i="1"/>
  <c r="H5842" i="1"/>
  <c r="AA5842" i="1"/>
  <c r="H5843" i="1"/>
  <c r="AA5843" i="1"/>
  <c r="H5844" i="1"/>
  <c r="AA5844" i="1"/>
  <c r="H5845" i="1"/>
  <c r="AA5845" i="1"/>
  <c r="H5846" i="1"/>
  <c r="AA5846" i="1"/>
  <c r="H5847" i="1"/>
  <c r="AA5847" i="1"/>
  <c r="H5848" i="1"/>
  <c r="AA5848" i="1"/>
  <c r="H5849" i="1"/>
  <c r="AA5849" i="1"/>
  <c r="H5850" i="1"/>
  <c r="AA5850" i="1"/>
  <c r="H5851" i="1"/>
  <c r="AA5851" i="1"/>
  <c r="H5852" i="1"/>
  <c r="AA5852" i="1"/>
  <c r="H5853" i="1"/>
  <c r="AA5853" i="1"/>
  <c r="H5854" i="1"/>
  <c r="AA5854" i="1"/>
  <c r="H5855" i="1"/>
  <c r="AA5855" i="1"/>
  <c r="H5856" i="1"/>
  <c r="AA5856" i="1"/>
  <c r="H5857" i="1"/>
  <c r="AA5857" i="1"/>
  <c r="H5858" i="1"/>
  <c r="AA5858" i="1"/>
  <c r="H5859" i="1"/>
  <c r="AA5859" i="1"/>
  <c r="H5860" i="1"/>
  <c r="AA5860" i="1"/>
  <c r="H5861" i="1"/>
  <c r="AA5861" i="1"/>
  <c r="H5862" i="1"/>
  <c r="AA5862" i="1"/>
  <c r="H5863" i="1"/>
  <c r="AA5863" i="1"/>
  <c r="H5864" i="1"/>
  <c r="AA5864" i="1"/>
  <c r="H5865" i="1"/>
  <c r="AA5865" i="1"/>
  <c r="H5866" i="1"/>
  <c r="AA5866" i="1"/>
  <c r="H5867" i="1"/>
  <c r="AA5867" i="1"/>
  <c r="H5868" i="1"/>
  <c r="AA5868" i="1"/>
  <c r="H5869" i="1"/>
  <c r="AA5869" i="1"/>
  <c r="H5870" i="1"/>
  <c r="AA5870" i="1"/>
  <c r="H5871" i="1"/>
  <c r="AA5871" i="1"/>
  <c r="H5872" i="1"/>
  <c r="AA5872" i="1"/>
  <c r="H5873" i="1"/>
  <c r="AA5873" i="1"/>
  <c r="H5874" i="1"/>
  <c r="AA5874" i="1"/>
  <c r="H5875" i="1"/>
  <c r="AA5875" i="1"/>
  <c r="H5876" i="1"/>
  <c r="AA5876" i="1"/>
  <c r="H5877" i="1"/>
  <c r="AA5877" i="1"/>
  <c r="H5878" i="1"/>
  <c r="AA5878" i="1"/>
  <c r="H5879" i="1"/>
  <c r="AA5879" i="1"/>
  <c r="H5880" i="1"/>
  <c r="AA5880" i="1"/>
  <c r="H5881" i="1"/>
  <c r="AA5881" i="1"/>
  <c r="H5882" i="1"/>
  <c r="AA5882" i="1"/>
  <c r="H5883" i="1"/>
  <c r="AA5883" i="1"/>
  <c r="H5884" i="1"/>
  <c r="AA5884" i="1"/>
  <c r="H5885" i="1"/>
  <c r="AA5885" i="1"/>
  <c r="H5886" i="1"/>
  <c r="AA5886" i="1"/>
  <c r="H5887" i="1"/>
  <c r="AA5887" i="1"/>
  <c r="H5888" i="1"/>
  <c r="AA5888" i="1"/>
  <c r="H5889" i="1"/>
  <c r="AA5889" i="1"/>
  <c r="H5890" i="1"/>
  <c r="AA5890" i="1"/>
  <c r="H5891" i="1"/>
  <c r="AA5891" i="1"/>
  <c r="H5892" i="1"/>
  <c r="AA5892" i="1"/>
  <c r="H5893" i="1"/>
  <c r="AA5893" i="1"/>
  <c r="H5894" i="1"/>
  <c r="AA5894" i="1"/>
  <c r="H5895" i="1"/>
  <c r="AA5895" i="1"/>
  <c r="H5896" i="1"/>
  <c r="AA5896" i="1"/>
  <c r="H5897" i="1"/>
  <c r="AA5897" i="1"/>
  <c r="H5898" i="1"/>
  <c r="AA5898" i="1"/>
  <c r="H5899" i="1"/>
  <c r="AA5899" i="1"/>
  <c r="H5900" i="1"/>
  <c r="AA5900" i="1"/>
  <c r="H5901" i="1"/>
  <c r="AA5901" i="1"/>
  <c r="H5902" i="1"/>
  <c r="AA5902" i="1"/>
  <c r="H5903" i="1"/>
  <c r="AA5903" i="1"/>
  <c r="H5904" i="1"/>
  <c r="AA5904" i="1"/>
  <c r="H5905" i="1"/>
  <c r="AA5905" i="1"/>
  <c r="H5906" i="1"/>
  <c r="AA5906" i="1"/>
  <c r="H5907" i="1"/>
  <c r="AA5907" i="1"/>
  <c r="H5908" i="1"/>
  <c r="AA5908" i="1"/>
  <c r="H5909" i="1"/>
  <c r="AA5909" i="1"/>
  <c r="H5910" i="1"/>
  <c r="AA5910" i="1"/>
  <c r="H5911" i="1"/>
  <c r="AA5911" i="1"/>
  <c r="H5912" i="1"/>
  <c r="AA5912" i="1"/>
  <c r="H5913" i="1"/>
  <c r="AA5913" i="1"/>
  <c r="H5914" i="1"/>
  <c r="AA5914" i="1"/>
  <c r="H5915" i="1"/>
  <c r="AA5915" i="1"/>
  <c r="H5916" i="1"/>
  <c r="AA5916" i="1"/>
  <c r="H5917" i="1"/>
  <c r="AA5917" i="1"/>
  <c r="H5918" i="1"/>
  <c r="AA5918" i="1"/>
  <c r="H5919" i="1"/>
  <c r="AA5919" i="1"/>
  <c r="H5920" i="1"/>
  <c r="AA5920" i="1"/>
  <c r="H5921" i="1"/>
  <c r="AA5921" i="1"/>
  <c r="H5922" i="1"/>
  <c r="AA5922" i="1"/>
  <c r="H5923" i="1"/>
  <c r="AA5923" i="1"/>
  <c r="H5924" i="1"/>
  <c r="AA5924" i="1"/>
  <c r="H5925" i="1"/>
  <c r="AA5925" i="1"/>
  <c r="H5926" i="1"/>
  <c r="AA5926" i="1"/>
  <c r="H5927" i="1"/>
  <c r="AA5927" i="1"/>
  <c r="H5928" i="1"/>
  <c r="AA5928" i="1"/>
  <c r="H5929" i="1"/>
  <c r="AA5929" i="1"/>
  <c r="H5930" i="1"/>
  <c r="AA5930" i="1"/>
  <c r="H5931" i="1"/>
  <c r="AA5931" i="1"/>
  <c r="H5932" i="1"/>
  <c r="AA5932" i="1"/>
  <c r="H5933" i="1"/>
  <c r="AA5933" i="1"/>
  <c r="H5934" i="1"/>
  <c r="AA5934" i="1"/>
  <c r="H5935" i="1"/>
  <c r="AA5935" i="1"/>
  <c r="H5936" i="1"/>
  <c r="AA5936" i="1"/>
  <c r="H5937" i="1"/>
  <c r="AA5937" i="1"/>
  <c r="H5938" i="1"/>
  <c r="AA5938" i="1"/>
  <c r="H5939" i="1"/>
  <c r="AA5939" i="1"/>
  <c r="H5940" i="1"/>
  <c r="AA5940" i="1"/>
  <c r="H5941" i="1"/>
  <c r="AA5941" i="1"/>
  <c r="H5942" i="1"/>
  <c r="AA5942" i="1"/>
  <c r="H5943" i="1"/>
  <c r="AA5943" i="1"/>
  <c r="H5944" i="1"/>
  <c r="AA5944" i="1"/>
  <c r="H5945" i="1"/>
  <c r="AA5945" i="1"/>
  <c r="H5946" i="1"/>
  <c r="AA5946" i="1"/>
  <c r="H5947" i="1"/>
  <c r="AA5947" i="1"/>
  <c r="H5948" i="1"/>
  <c r="AA5948" i="1"/>
  <c r="H5949" i="1"/>
  <c r="AA5949" i="1"/>
  <c r="H5950" i="1"/>
  <c r="AA5950" i="1"/>
  <c r="H5951" i="1"/>
  <c r="AA5951" i="1"/>
  <c r="H5952" i="1"/>
  <c r="AA5952" i="1"/>
  <c r="H5953" i="1"/>
  <c r="AA5953" i="1"/>
  <c r="H5954" i="1"/>
  <c r="AA5954" i="1"/>
  <c r="H5955" i="1"/>
  <c r="AA5955" i="1"/>
  <c r="H5956" i="1"/>
  <c r="AA5956" i="1"/>
  <c r="H5957" i="1"/>
  <c r="AA5957" i="1"/>
  <c r="H5958" i="1"/>
  <c r="AA5958" i="1"/>
  <c r="H5959" i="1"/>
  <c r="AA5959" i="1"/>
  <c r="H5960" i="1"/>
  <c r="AA5960" i="1"/>
  <c r="H5961" i="1"/>
  <c r="AA5961" i="1"/>
  <c r="H5962" i="1"/>
  <c r="AA5962" i="1"/>
  <c r="H5963" i="1"/>
  <c r="AA5963" i="1"/>
  <c r="H5964" i="1"/>
  <c r="AA5964" i="1"/>
  <c r="H5965" i="1"/>
  <c r="AA5965" i="1"/>
  <c r="H5966" i="1"/>
  <c r="AA5966" i="1"/>
  <c r="H5967" i="1"/>
  <c r="AA5967" i="1"/>
  <c r="H5968" i="1"/>
  <c r="AA5968" i="1"/>
  <c r="H5969" i="1"/>
  <c r="AA5969" i="1"/>
  <c r="H5970" i="1"/>
  <c r="AA5970" i="1"/>
  <c r="H5971" i="1"/>
  <c r="AA5971" i="1"/>
  <c r="H5972" i="1"/>
  <c r="AA5972" i="1"/>
  <c r="H5973" i="1"/>
  <c r="AA5973" i="1"/>
  <c r="H5974" i="1"/>
  <c r="AA5974" i="1"/>
  <c r="H5975" i="1"/>
  <c r="AA5975" i="1"/>
  <c r="H5976" i="1"/>
  <c r="AA5976" i="1"/>
  <c r="H5977" i="1"/>
  <c r="AA5977" i="1"/>
  <c r="H5978" i="1"/>
  <c r="AA5978" i="1"/>
  <c r="H5979" i="1"/>
  <c r="AA5979" i="1"/>
  <c r="H5980" i="1"/>
  <c r="AA5980" i="1"/>
  <c r="H5981" i="1"/>
  <c r="AA5981" i="1"/>
  <c r="H5982" i="1"/>
  <c r="AA5982" i="1"/>
  <c r="H5983" i="1"/>
  <c r="AA5983" i="1"/>
  <c r="H5984" i="1"/>
  <c r="AA5984" i="1"/>
  <c r="H5985" i="1"/>
  <c r="AA5985" i="1"/>
  <c r="H5986" i="1"/>
  <c r="AA5986" i="1"/>
  <c r="H5987" i="1"/>
  <c r="AA5987" i="1"/>
  <c r="H5988" i="1"/>
  <c r="AA5988" i="1"/>
  <c r="H5989" i="1"/>
  <c r="AA5989" i="1"/>
  <c r="H5990" i="1"/>
  <c r="AA5990" i="1"/>
  <c r="H5991" i="1"/>
  <c r="AA5991" i="1"/>
  <c r="H5992" i="1"/>
  <c r="AA5992" i="1"/>
  <c r="H5993" i="1"/>
  <c r="AA5993" i="1"/>
  <c r="H5994" i="1"/>
  <c r="AA5994" i="1"/>
  <c r="H5995" i="1"/>
  <c r="AA5995" i="1"/>
  <c r="H5996" i="1"/>
  <c r="AA5996" i="1"/>
  <c r="H5997" i="1"/>
  <c r="AA5997" i="1"/>
  <c r="H5998" i="1"/>
  <c r="AA5998" i="1"/>
  <c r="H5999" i="1"/>
  <c r="AA5999" i="1"/>
  <c r="H6000" i="1"/>
  <c r="AA6000" i="1"/>
  <c r="H6001" i="1"/>
  <c r="AA6001" i="1"/>
  <c r="H6002" i="1"/>
  <c r="AA6002" i="1"/>
  <c r="H6003" i="1"/>
  <c r="AA6003" i="1"/>
  <c r="H6004" i="1"/>
  <c r="AA6004" i="1"/>
  <c r="H6005" i="1"/>
  <c r="AA6005" i="1"/>
  <c r="H6006" i="1"/>
  <c r="AA6006" i="1"/>
  <c r="H6007" i="1"/>
  <c r="AA6007" i="1"/>
  <c r="H6008" i="1"/>
  <c r="AA6008" i="1"/>
  <c r="H6009" i="1"/>
  <c r="AA6009" i="1"/>
  <c r="H6010" i="1"/>
  <c r="AA6010" i="1"/>
  <c r="H6011" i="1"/>
  <c r="AA6011" i="1"/>
  <c r="H6012" i="1"/>
  <c r="AA6012" i="1"/>
  <c r="H6013" i="1"/>
  <c r="AA6013" i="1"/>
  <c r="H6014" i="1"/>
  <c r="AA6014" i="1"/>
  <c r="H6015" i="1"/>
  <c r="AA6015" i="1"/>
  <c r="H6016" i="1"/>
  <c r="AA6016" i="1"/>
  <c r="H6017" i="1"/>
  <c r="AA6017" i="1"/>
  <c r="H6018" i="1"/>
  <c r="AA6018" i="1"/>
  <c r="H6019" i="1"/>
  <c r="AA6019" i="1"/>
  <c r="H6020" i="1"/>
  <c r="AA6020" i="1"/>
  <c r="H6021" i="1"/>
  <c r="AA6021" i="1"/>
  <c r="H6022" i="1"/>
  <c r="AA6022" i="1"/>
  <c r="H6023" i="1"/>
  <c r="AA6023" i="1"/>
  <c r="H6024" i="1"/>
  <c r="AA6024" i="1"/>
  <c r="H6025" i="1"/>
  <c r="AA6025" i="1"/>
  <c r="H6026" i="1"/>
  <c r="AA6026" i="1"/>
  <c r="H6027" i="1"/>
  <c r="AA6027" i="1"/>
  <c r="H6028" i="1"/>
  <c r="AA6028" i="1"/>
  <c r="H6029" i="1"/>
  <c r="AA6029" i="1"/>
  <c r="H6030" i="1"/>
  <c r="AA6030" i="1"/>
  <c r="H6031" i="1"/>
  <c r="AA6031" i="1"/>
  <c r="H6032" i="1"/>
  <c r="AA6032" i="1"/>
  <c r="H6033" i="1"/>
  <c r="AA6033" i="1"/>
  <c r="H6034" i="1"/>
  <c r="AA6034" i="1"/>
  <c r="H6035" i="1"/>
  <c r="AA6035" i="1"/>
  <c r="H6036" i="1"/>
  <c r="AA6036" i="1"/>
  <c r="H6037" i="1"/>
  <c r="AA6037" i="1"/>
  <c r="H6038" i="1"/>
  <c r="AA6038" i="1"/>
  <c r="H6039" i="1"/>
  <c r="AA6039" i="1"/>
  <c r="H6040" i="1"/>
  <c r="AA6040" i="1"/>
  <c r="H6041" i="1"/>
  <c r="AA6041" i="1"/>
  <c r="H6042" i="1"/>
  <c r="AA6042" i="1"/>
  <c r="H6043" i="1"/>
  <c r="AA6043" i="1"/>
  <c r="H6044" i="1"/>
  <c r="AA6044" i="1"/>
  <c r="H6045" i="1"/>
  <c r="AA6045" i="1"/>
  <c r="H6046" i="1"/>
  <c r="AA6046" i="1"/>
  <c r="H6047" i="1"/>
  <c r="AA6047" i="1"/>
  <c r="H6048" i="1"/>
  <c r="AA6048" i="1"/>
  <c r="H6049" i="1"/>
  <c r="AA6049" i="1"/>
  <c r="H6050" i="1"/>
  <c r="AA6050" i="1"/>
  <c r="H6051" i="1"/>
  <c r="AA6051" i="1"/>
  <c r="H6052" i="1"/>
  <c r="AA6052" i="1"/>
  <c r="H6053" i="1"/>
  <c r="AA6053" i="1"/>
  <c r="H6054" i="1"/>
  <c r="AA6054" i="1"/>
  <c r="H6055" i="1"/>
  <c r="AA6055" i="1"/>
  <c r="H6056" i="1"/>
  <c r="AA6056" i="1"/>
  <c r="H6057" i="1"/>
  <c r="AA6057" i="1"/>
  <c r="H6058" i="1"/>
  <c r="AA6058" i="1"/>
  <c r="H6059" i="1"/>
  <c r="AA6059" i="1"/>
  <c r="H6060" i="1"/>
  <c r="AA6060" i="1"/>
  <c r="H6061" i="1"/>
  <c r="AA6061" i="1"/>
  <c r="H6062" i="1"/>
  <c r="AA6062" i="1"/>
  <c r="H6063" i="1"/>
  <c r="AA6063" i="1"/>
  <c r="H6064" i="1"/>
  <c r="AA6064" i="1"/>
  <c r="H6065" i="1"/>
  <c r="AA6065" i="1"/>
  <c r="H6066" i="1"/>
  <c r="AA6066" i="1"/>
  <c r="H6067" i="1"/>
  <c r="AA6067" i="1"/>
  <c r="H6068" i="1"/>
  <c r="AA6068" i="1"/>
  <c r="H6069" i="1"/>
  <c r="AA6069" i="1"/>
  <c r="H6070" i="1"/>
  <c r="AA6070" i="1"/>
  <c r="H6071" i="1"/>
  <c r="AA6071" i="1"/>
  <c r="H6072" i="1"/>
  <c r="AA6072" i="1"/>
  <c r="H6073" i="1"/>
  <c r="AA6073" i="1"/>
  <c r="H6074" i="1"/>
  <c r="AA6074" i="1"/>
  <c r="H6075" i="1"/>
  <c r="AA6075" i="1"/>
  <c r="H6076" i="1"/>
  <c r="AA6076" i="1"/>
  <c r="H6077" i="1"/>
  <c r="AA6077" i="1"/>
  <c r="H6078" i="1"/>
  <c r="AA6078" i="1"/>
  <c r="H6079" i="1"/>
  <c r="AA6079" i="1"/>
  <c r="H6080" i="1"/>
  <c r="AA6080" i="1"/>
  <c r="H6081" i="1"/>
  <c r="AA6081" i="1"/>
  <c r="H6082" i="1"/>
  <c r="AA6082" i="1"/>
  <c r="H6083" i="1"/>
  <c r="AA6083" i="1"/>
  <c r="H6084" i="1"/>
  <c r="AA6084" i="1"/>
  <c r="H6085" i="1"/>
  <c r="AA6085" i="1"/>
  <c r="H6086" i="1"/>
  <c r="AA6086" i="1"/>
  <c r="H6087" i="1"/>
  <c r="AA6087" i="1"/>
  <c r="H6088" i="1"/>
  <c r="AA6088" i="1"/>
  <c r="H6089" i="1"/>
  <c r="AA6089" i="1"/>
  <c r="H6090" i="1"/>
  <c r="AA6090" i="1"/>
  <c r="H6091" i="1"/>
  <c r="AA6091" i="1"/>
  <c r="H6092" i="1"/>
  <c r="AA6092" i="1"/>
  <c r="H6093" i="1"/>
  <c r="AA6093" i="1"/>
  <c r="H6094" i="1"/>
  <c r="AA6094" i="1"/>
  <c r="H6095" i="1"/>
  <c r="AA6095" i="1"/>
  <c r="H6096" i="1"/>
  <c r="AA6096" i="1"/>
  <c r="H6097" i="1"/>
  <c r="AA6097" i="1"/>
  <c r="H6098" i="1"/>
  <c r="AA6098" i="1"/>
  <c r="H6099" i="1"/>
  <c r="AA6099" i="1"/>
  <c r="H6100" i="1"/>
  <c r="AA6100" i="1"/>
  <c r="H6101" i="1"/>
  <c r="AA6101" i="1"/>
  <c r="H6102" i="1"/>
  <c r="AA6102" i="1"/>
  <c r="H6103" i="1"/>
  <c r="AA6103" i="1"/>
  <c r="H6104" i="1"/>
  <c r="AA6104" i="1"/>
  <c r="H6105" i="1"/>
  <c r="AA6105" i="1"/>
  <c r="H6106" i="1"/>
  <c r="AA6106" i="1"/>
  <c r="H6107" i="1"/>
  <c r="AA6107" i="1"/>
  <c r="H6108" i="1"/>
  <c r="AA6108" i="1"/>
  <c r="H6109" i="1"/>
  <c r="AA6109" i="1"/>
  <c r="H6110" i="1"/>
  <c r="AA6110" i="1"/>
  <c r="H6111" i="1"/>
  <c r="AA6111" i="1"/>
  <c r="H6112" i="1"/>
  <c r="AA6112" i="1"/>
  <c r="H6113" i="1"/>
  <c r="AA6113" i="1"/>
  <c r="H6114" i="1"/>
  <c r="AA6114" i="1"/>
  <c r="H6115" i="1"/>
  <c r="AA6115" i="1"/>
  <c r="H6116" i="1"/>
  <c r="AA6116" i="1"/>
  <c r="H6117" i="1"/>
  <c r="AA6117" i="1"/>
  <c r="H6118" i="1"/>
  <c r="AA6118" i="1"/>
  <c r="H6119" i="1"/>
  <c r="AA6119" i="1"/>
  <c r="H6120" i="1"/>
  <c r="AA6120" i="1"/>
  <c r="H6121" i="1"/>
  <c r="AA6121" i="1"/>
  <c r="H6122" i="1"/>
  <c r="AA6122" i="1"/>
  <c r="H6123" i="1"/>
  <c r="AA6123" i="1"/>
  <c r="H6124" i="1"/>
  <c r="AA6124" i="1"/>
  <c r="H6125" i="1"/>
  <c r="AA6125" i="1"/>
  <c r="H6126" i="1"/>
  <c r="AA6126" i="1"/>
  <c r="H6127" i="1"/>
  <c r="AA6127" i="1"/>
  <c r="H6128" i="1"/>
  <c r="AA6128" i="1"/>
  <c r="H6129" i="1"/>
  <c r="AA6129" i="1"/>
  <c r="H6130" i="1"/>
  <c r="AA6130" i="1"/>
  <c r="H6131" i="1"/>
  <c r="AA6131" i="1"/>
  <c r="H6132" i="1"/>
  <c r="AA6132" i="1"/>
  <c r="H6133" i="1"/>
  <c r="AA6133" i="1"/>
  <c r="H6134" i="1"/>
  <c r="AA6134" i="1"/>
  <c r="H6135" i="1"/>
  <c r="AA6135" i="1"/>
  <c r="H6136" i="1"/>
  <c r="AA6136" i="1"/>
  <c r="H6137" i="1"/>
  <c r="AA6137" i="1"/>
  <c r="H6138" i="1"/>
  <c r="AA6138" i="1"/>
  <c r="H6139" i="1"/>
  <c r="AA6139" i="1"/>
  <c r="H6140" i="1"/>
  <c r="AA6140" i="1"/>
  <c r="H6141" i="1"/>
  <c r="AA6141" i="1"/>
  <c r="H6142" i="1"/>
  <c r="AA6142" i="1"/>
  <c r="H6143" i="1"/>
  <c r="AA6143" i="1"/>
  <c r="H6144" i="1"/>
  <c r="AA6144" i="1"/>
  <c r="H6145" i="1"/>
  <c r="AA6145" i="1"/>
  <c r="H6146" i="1"/>
  <c r="AA6146" i="1"/>
  <c r="H6147" i="1"/>
  <c r="AA6147" i="1"/>
  <c r="H6148" i="1"/>
  <c r="AA6148" i="1"/>
  <c r="H6149" i="1"/>
  <c r="AA6149" i="1"/>
  <c r="H6150" i="1"/>
  <c r="AA6150" i="1"/>
  <c r="H6151" i="1"/>
  <c r="AA6151" i="1"/>
  <c r="H6152" i="1"/>
  <c r="AA6152" i="1"/>
  <c r="H6153" i="1"/>
  <c r="AA6153" i="1"/>
  <c r="H6154" i="1"/>
  <c r="AA6154" i="1"/>
  <c r="H6155" i="1"/>
  <c r="AA6155" i="1"/>
  <c r="H6156" i="1"/>
  <c r="AA6156" i="1"/>
  <c r="H6157" i="1"/>
  <c r="AA6157" i="1"/>
  <c r="H6158" i="1"/>
  <c r="AA6158" i="1"/>
  <c r="H6159" i="1"/>
  <c r="AA6159" i="1"/>
  <c r="H6160" i="1"/>
  <c r="AA6160" i="1"/>
  <c r="H6161" i="1"/>
  <c r="AA6161" i="1"/>
  <c r="H6162" i="1"/>
  <c r="AA6162" i="1"/>
  <c r="H6163" i="1"/>
  <c r="AA6163" i="1"/>
  <c r="H6164" i="1"/>
  <c r="AA6164" i="1"/>
  <c r="H6165" i="1"/>
  <c r="AA6165" i="1"/>
  <c r="H6166" i="1"/>
  <c r="AA6166" i="1"/>
  <c r="H6167" i="1"/>
  <c r="AA6167" i="1"/>
  <c r="H6168" i="1"/>
  <c r="AA6168" i="1"/>
  <c r="H6169" i="1"/>
  <c r="AA6169" i="1"/>
  <c r="H6170" i="1"/>
  <c r="AA6170" i="1"/>
  <c r="H6171" i="1"/>
  <c r="AA6171" i="1"/>
  <c r="H6172" i="1"/>
  <c r="AA6172" i="1"/>
  <c r="H6173" i="1"/>
  <c r="AA6173" i="1"/>
  <c r="H6174" i="1"/>
  <c r="AA6174" i="1"/>
  <c r="H6175" i="1"/>
  <c r="AA6175" i="1"/>
  <c r="H6176" i="1"/>
  <c r="AA6176" i="1"/>
  <c r="H6177" i="1"/>
  <c r="AA6177" i="1"/>
  <c r="H6178" i="1"/>
  <c r="AA6178" i="1"/>
  <c r="H6179" i="1"/>
  <c r="AA6179" i="1"/>
  <c r="H6180" i="1"/>
  <c r="AA6180" i="1"/>
  <c r="H6181" i="1"/>
  <c r="AA6181" i="1"/>
  <c r="H6182" i="1"/>
  <c r="AA6182" i="1"/>
  <c r="H6183" i="1"/>
  <c r="AA6183" i="1"/>
  <c r="H6184" i="1"/>
  <c r="AA6184" i="1"/>
  <c r="H6185" i="1"/>
  <c r="AA6185" i="1"/>
  <c r="H6186" i="1"/>
  <c r="AA6186" i="1"/>
  <c r="H6187" i="1"/>
  <c r="AA6187" i="1"/>
  <c r="H6188" i="1"/>
  <c r="AA6188" i="1"/>
  <c r="H6189" i="1"/>
  <c r="AA6189" i="1"/>
  <c r="H6190" i="1"/>
  <c r="AA6190" i="1"/>
  <c r="H6191" i="1"/>
  <c r="AA6191" i="1"/>
  <c r="H6192" i="1"/>
  <c r="AA6192" i="1"/>
  <c r="H6193" i="1"/>
  <c r="AA6193" i="1"/>
  <c r="H6194" i="1"/>
  <c r="AA6194" i="1"/>
  <c r="H6195" i="1"/>
  <c r="AA6195" i="1"/>
  <c r="H6196" i="1"/>
  <c r="AA6196" i="1"/>
  <c r="H6197" i="1"/>
  <c r="AA6197" i="1"/>
  <c r="H6198" i="1"/>
  <c r="AA6198" i="1"/>
  <c r="H6199" i="1"/>
  <c r="AA6199" i="1"/>
  <c r="H6200" i="1"/>
  <c r="AA6200" i="1"/>
  <c r="H6201" i="1"/>
  <c r="AA6201" i="1"/>
  <c r="H6202" i="1"/>
  <c r="AA6202" i="1"/>
  <c r="H6203" i="1"/>
  <c r="AA6203" i="1"/>
  <c r="H6204" i="1"/>
  <c r="AA6204" i="1"/>
  <c r="H6205" i="1"/>
  <c r="AA6205" i="1"/>
  <c r="H6206" i="1"/>
  <c r="AA6206" i="1"/>
  <c r="H6207" i="1"/>
  <c r="AA6207" i="1"/>
  <c r="H6208" i="1"/>
  <c r="AA6208" i="1"/>
  <c r="H6209" i="1"/>
  <c r="AA6209" i="1"/>
  <c r="H6210" i="1"/>
  <c r="AA6210" i="1"/>
  <c r="H6211" i="1"/>
  <c r="AA6211" i="1"/>
  <c r="H6212" i="1"/>
  <c r="AA6212" i="1"/>
  <c r="H6213" i="1"/>
  <c r="AA6213" i="1"/>
  <c r="H6214" i="1"/>
  <c r="AA6214" i="1"/>
  <c r="H6215" i="1"/>
  <c r="AA6215" i="1"/>
  <c r="H6216" i="1"/>
  <c r="AA6216" i="1"/>
  <c r="H6217" i="1"/>
  <c r="AA6217" i="1"/>
  <c r="H6218" i="1"/>
  <c r="AA6218" i="1"/>
  <c r="H6219" i="1"/>
  <c r="AA6219" i="1"/>
  <c r="H6220" i="1"/>
  <c r="AA6220" i="1"/>
  <c r="H6221" i="1"/>
  <c r="AA6221" i="1"/>
  <c r="H6222" i="1"/>
  <c r="AA6222" i="1"/>
  <c r="H6223" i="1"/>
  <c r="AA6223" i="1"/>
  <c r="H6224" i="1"/>
  <c r="AA6224" i="1"/>
  <c r="H6225" i="1"/>
  <c r="AA6225" i="1"/>
  <c r="H6226" i="1"/>
  <c r="AA6226" i="1"/>
  <c r="H6227" i="1"/>
  <c r="AA6227" i="1"/>
  <c r="H6228" i="1"/>
  <c r="AA6228" i="1"/>
  <c r="H6229" i="1"/>
  <c r="AA6229" i="1"/>
  <c r="H6230" i="1"/>
  <c r="AA6230" i="1"/>
  <c r="H6231" i="1"/>
  <c r="AA6231" i="1"/>
  <c r="H6232" i="1"/>
  <c r="AA6232" i="1"/>
  <c r="H6233" i="1"/>
  <c r="AA6233" i="1"/>
  <c r="H6234" i="1"/>
  <c r="AA6234" i="1"/>
  <c r="H6235" i="1"/>
  <c r="AA6235" i="1"/>
  <c r="H6236" i="1"/>
  <c r="AA6236" i="1"/>
  <c r="H6237" i="1"/>
  <c r="AA6237" i="1"/>
  <c r="H6238" i="1"/>
  <c r="AA6238" i="1"/>
  <c r="H6239" i="1"/>
  <c r="AA6239" i="1"/>
  <c r="H6240" i="1"/>
  <c r="AA6240" i="1"/>
  <c r="H6241" i="1"/>
  <c r="AA6241" i="1"/>
  <c r="H6242" i="1"/>
  <c r="AA6242" i="1"/>
  <c r="H6243" i="1"/>
  <c r="AA6243" i="1"/>
  <c r="H6244" i="1"/>
  <c r="AA6244" i="1"/>
  <c r="H6245" i="1"/>
  <c r="AA6245" i="1"/>
  <c r="H6246" i="1"/>
  <c r="AA6246" i="1"/>
  <c r="H6247" i="1"/>
  <c r="AA6247" i="1"/>
  <c r="H6248" i="1"/>
  <c r="AA6248" i="1"/>
  <c r="H6249" i="1"/>
  <c r="AA6249" i="1"/>
  <c r="H6250" i="1"/>
  <c r="AA6250" i="1"/>
  <c r="H6251" i="1"/>
  <c r="AA6251" i="1"/>
  <c r="H6252" i="1"/>
  <c r="AA6252" i="1"/>
  <c r="H6253" i="1"/>
  <c r="AA6253" i="1"/>
  <c r="H6254" i="1"/>
  <c r="AA6254" i="1"/>
  <c r="H6255" i="1"/>
  <c r="AA6255" i="1"/>
  <c r="H6256" i="1"/>
  <c r="AA6256" i="1"/>
  <c r="H6257" i="1"/>
  <c r="AA6257" i="1"/>
  <c r="H6258" i="1"/>
  <c r="AA6258" i="1"/>
  <c r="H6259" i="1"/>
  <c r="AA6259" i="1"/>
  <c r="H6260" i="1"/>
  <c r="AA6260" i="1"/>
  <c r="H6261" i="1"/>
  <c r="AA6261" i="1"/>
  <c r="H6262" i="1"/>
  <c r="AA6262" i="1"/>
  <c r="H6263" i="1"/>
  <c r="AA6263" i="1"/>
  <c r="H6264" i="1"/>
  <c r="AA6264" i="1"/>
  <c r="H6265" i="1"/>
  <c r="AA6265" i="1"/>
  <c r="H6266" i="1"/>
  <c r="AA6266" i="1"/>
  <c r="H6267" i="1"/>
  <c r="AA6267" i="1"/>
  <c r="H6268" i="1"/>
  <c r="AA6268" i="1"/>
  <c r="H6269" i="1"/>
  <c r="AA6269" i="1"/>
  <c r="H6270" i="1"/>
  <c r="AA6270" i="1"/>
  <c r="H6271" i="1"/>
  <c r="AA6271" i="1"/>
  <c r="H6272" i="1"/>
  <c r="AA6272" i="1"/>
  <c r="H6273" i="1"/>
  <c r="AA6273" i="1"/>
  <c r="H6274" i="1"/>
  <c r="AA6274" i="1"/>
  <c r="H6275" i="1"/>
  <c r="AA6275" i="1"/>
  <c r="H6276" i="1"/>
  <c r="AA6276" i="1"/>
  <c r="H6277" i="1"/>
  <c r="AA6277" i="1"/>
  <c r="H6278" i="1"/>
  <c r="AA6278" i="1"/>
  <c r="H6279" i="1"/>
  <c r="AA6279" i="1"/>
  <c r="H6280" i="1"/>
  <c r="AA6280" i="1"/>
  <c r="H6281" i="1"/>
  <c r="AA6281" i="1"/>
  <c r="H6282" i="1"/>
  <c r="AA6282" i="1"/>
  <c r="H6283" i="1"/>
  <c r="AA6283" i="1"/>
  <c r="H6284" i="1"/>
  <c r="AA6284" i="1"/>
  <c r="H6285" i="1"/>
  <c r="AA6285" i="1"/>
  <c r="H6286" i="1"/>
  <c r="AA6286" i="1"/>
  <c r="H6287" i="1"/>
  <c r="AA6287" i="1"/>
  <c r="H6288" i="1"/>
  <c r="AA6288" i="1"/>
  <c r="H6289" i="1"/>
  <c r="AA6289" i="1"/>
  <c r="H6290" i="1"/>
  <c r="AA6290" i="1"/>
  <c r="H6291" i="1"/>
  <c r="AA6291" i="1"/>
  <c r="H6292" i="1"/>
  <c r="AA6292" i="1"/>
  <c r="H6293" i="1"/>
  <c r="AA6293" i="1"/>
  <c r="H6294" i="1"/>
  <c r="AA6294" i="1"/>
  <c r="H6295" i="1"/>
  <c r="AA6295" i="1"/>
  <c r="H6296" i="1"/>
  <c r="AA6296" i="1"/>
  <c r="H6297" i="1"/>
  <c r="AA6297" i="1"/>
  <c r="H6298" i="1"/>
  <c r="AA6298" i="1"/>
  <c r="H6299" i="1"/>
  <c r="AA6299" i="1"/>
  <c r="H6300" i="1"/>
  <c r="AA6300" i="1"/>
  <c r="H6301" i="1"/>
  <c r="AA6301" i="1"/>
  <c r="H6302" i="1"/>
  <c r="AA6302" i="1"/>
  <c r="H6303" i="1"/>
  <c r="AA6303" i="1"/>
  <c r="H6304" i="1"/>
  <c r="AA6304" i="1"/>
  <c r="H6305" i="1"/>
  <c r="AA6305" i="1"/>
  <c r="H6306" i="1"/>
  <c r="AA6306" i="1"/>
  <c r="H6307" i="1"/>
  <c r="AA6307" i="1"/>
  <c r="H6308" i="1"/>
  <c r="AA6308" i="1"/>
  <c r="H6309" i="1"/>
  <c r="AA6309" i="1"/>
  <c r="H6310" i="1"/>
  <c r="AA6310" i="1"/>
  <c r="H6311" i="1"/>
  <c r="AA6311" i="1"/>
  <c r="H6312" i="1"/>
  <c r="AA6312" i="1"/>
  <c r="H6313" i="1"/>
  <c r="AA6313" i="1"/>
  <c r="H6314" i="1"/>
  <c r="AA6314" i="1"/>
  <c r="H6315" i="1"/>
  <c r="AA6315" i="1"/>
  <c r="H6316" i="1"/>
  <c r="AA6316" i="1"/>
  <c r="H6317" i="1"/>
  <c r="AA6317" i="1"/>
  <c r="H6318" i="1"/>
  <c r="AA6318" i="1"/>
  <c r="H6319" i="1"/>
  <c r="AA6319" i="1"/>
  <c r="H6320" i="1"/>
  <c r="AA6320" i="1"/>
  <c r="H6321" i="1"/>
  <c r="AA6321" i="1"/>
  <c r="H6322" i="1"/>
  <c r="AA6322" i="1"/>
  <c r="H6323" i="1"/>
  <c r="AA6323" i="1"/>
  <c r="H6324" i="1"/>
  <c r="AA6324" i="1"/>
  <c r="H6325" i="1"/>
  <c r="AA6325" i="1"/>
  <c r="H6326" i="1"/>
  <c r="AA6326" i="1"/>
  <c r="H6327" i="1"/>
  <c r="AA6327" i="1"/>
  <c r="H6328" i="1"/>
  <c r="AA6328" i="1"/>
  <c r="H6329" i="1"/>
  <c r="AA6329" i="1"/>
  <c r="H6330" i="1"/>
  <c r="AA6330" i="1"/>
  <c r="H6331" i="1"/>
  <c r="AA6331" i="1"/>
  <c r="H6332" i="1"/>
  <c r="AA6332" i="1"/>
  <c r="H6333" i="1"/>
  <c r="AA6333" i="1"/>
  <c r="H6334" i="1"/>
  <c r="AA6334" i="1"/>
  <c r="H6335" i="1"/>
  <c r="AA6335" i="1"/>
  <c r="H6336" i="1"/>
  <c r="AA6336" i="1"/>
  <c r="H6337" i="1"/>
  <c r="AA6337" i="1"/>
  <c r="H6338" i="1"/>
  <c r="AA6338" i="1"/>
  <c r="H6339" i="1"/>
  <c r="AA6339" i="1"/>
  <c r="H6340" i="1"/>
  <c r="AA6340" i="1"/>
  <c r="H6341" i="1"/>
  <c r="AA6341" i="1"/>
  <c r="H6342" i="1"/>
  <c r="AA6342" i="1"/>
  <c r="H6343" i="1"/>
  <c r="AA6343" i="1"/>
  <c r="H6344" i="1"/>
  <c r="AA6344" i="1"/>
  <c r="H6345" i="1"/>
  <c r="AA6345" i="1"/>
  <c r="H6346" i="1"/>
  <c r="AA6346" i="1"/>
  <c r="H6347" i="1"/>
  <c r="AA6347" i="1"/>
  <c r="H6348" i="1"/>
  <c r="AA6348" i="1"/>
  <c r="H6349" i="1"/>
  <c r="AA6349" i="1"/>
  <c r="H6350" i="1"/>
  <c r="AA6350" i="1"/>
  <c r="H6351" i="1"/>
  <c r="AA6351" i="1"/>
  <c r="H6352" i="1"/>
  <c r="AA6352" i="1"/>
  <c r="H6353" i="1"/>
  <c r="AA6353" i="1"/>
  <c r="H6354" i="1"/>
  <c r="AA6354" i="1"/>
  <c r="H6355" i="1"/>
  <c r="AA6355" i="1"/>
  <c r="H6356" i="1"/>
  <c r="AA6356" i="1"/>
  <c r="H6357" i="1"/>
  <c r="AA6357" i="1"/>
  <c r="H6358" i="1"/>
  <c r="AA6358" i="1"/>
  <c r="H6359" i="1"/>
  <c r="AA6359" i="1"/>
  <c r="H6360" i="1"/>
  <c r="AA6360" i="1"/>
  <c r="H6361" i="1"/>
  <c r="AA6361" i="1"/>
  <c r="H6362" i="1"/>
  <c r="AA6362" i="1"/>
  <c r="H6363" i="1"/>
  <c r="AA6363" i="1"/>
  <c r="H6364" i="1"/>
  <c r="AA6364" i="1"/>
  <c r="H6365" i="1"/>
  <c r="AA6365" i="1"/>
  <c r="H6366" i="1"/>
  <c r="AA6366" i="1"/>
  <c r="H6367" i="1"/>
  <c r="AA6367" i="1"/>
  <c r="H6368" i="1"/>
  <c r="AA6368" i="1"/>
  <c r="H6369" i="1"/>
  <c r="AA6369" i="1"/>
  <c r="H6370" i="1"/>
  <c r="AA6370" i="1"/>
  <c r="H6371" i="1"/>
  <c r="AA6371" i="1"/>
  <c r="H6372" i="1"/>
  <c r="AA6372" i="1"/>
  <c r="H6373" i="1"/>
  <c r="AA6373" i="1"/>
  <c r="H6374" i="1"/>
  <c r="AA6374" i="1"/>
  <c r="H6375" i="1"/>
  <c r="AA6375" i="1"/>
  <c r="H6376" i="1"/>
  <c r="AA6376" i="1"/>
  <c r="H6377" i="1"/>
  <c r="AA6377" i="1"/>
  <c r="H6378" i="1"/>
  <c r="AA6378" i="1"/>
  <c r="H6379" i="1"/>
  <c r="AA6379" i="1"/>
  <c r="H6380" i="1"/>
  <c r="AA6380" i="1"/>
  <c r="H6381" i="1"/>
  <c r="AA6381" i="1"/>
  <c r="H6382" i="1"/>
  <c r="AA6382" i="1"/>
  <c r="H6383" i="1"/>
  <c r="AA6383" i="1"/>
  <c r="H6384" i="1"/>
  <c r="AA6384" i="1"/>
  <c r="H6385" i="1"/>
  <c r="AA6385" i="1"/>
  <c r="H6386" i="1"/>
  <c r="AA6386" i="1"/>
  <c r="H6387" i="1"/>
  <c r="AA6387" i="1"/>
  <c r="H6388" i="1"/>
  <c r="AA6388" i="1"/>
  <c r="H6389" i="1"/>
  <c r="AA6389" i="1"/>
  <c r="H6390" i="1"/>
  <c r="AA6390" i="1"/>
  <c r="H6391" i="1"/>
  <c r="AA6391" i="1"/>
  <c r="H6392" i="1"/>
  <c r="AA6392" i="1"/>
  <c r="H6393" i="1"/>
  <c r="AA6393" i="1"/>
  <c r="H6394" i="1"/>
  <c r="AA6394" i="1"/>
  <c r="H6395" i="1"/>
  <c r="AA6395" i="1"/>
  <c r="H6396" i="1"/>
  <c r="AA6396" i="1"/>
  <c r="H6397" i="1"/>
  <c r="AA6397" i="1"/>
  <c r="H6398" i="1"/>
  <c r="AA6398" i="1"/>
  <c r="H6399" i="1"/>
  <c r="AA6399" i="1"/>
  <c r="H6400" i="1"/>
  <c r="AA6400" i="1"/>
  <c r="H6401" i="1"/>
  <c r="AA6401" i="1"/>
  <c r="H6402" i="1"/>
  <c r="AA6402" i="1"/>
  <c r="H6403" i="1"/>
  <c r="AA6403" i="1"/>
  <c r="H6404" i="1"/>
  <c r="AA6404" i="1"/>
  <c r="H6405" i="1"/>
  <c r="AA6405" i="1"/>
  <c r="H6406" i="1"/>
  <c r="AA6406" i="1"/>
  <c r="H6407" i="1"/>
  <c r="AA6407" i="1"/>
  <c r="H6408" i="1"/>
  <c r="AA6408" i="1"/>
  <c r="H6409" i="1"/>
  <c r="AA6409" i="1"/>
  <c r="H6410" i="1"/>
  <c r="AA6410" i="1"/>
  <c r="H6411" i="1"/>
  <c r="AA6411" i="1"/>
  <c r="H6412" i="1"/>
  <c r="AA6412" i="1"/>
  <c r="H6413" i="1"/>
  <c r="AA6413" i="1"/>
  <c r="H6414" i="1"/>
  <c r="AA6414" i="1"/>
  <c r="H6415" i="1"/>
  <c r="AA6415" i="1"/>
  <c r="H6416" i="1"/>
  <c r="AA6416" i="1"/>
  <c r="H6417" i="1"/>
  <c r="AA6417" i="1"/>
  <c r="H6418" i="1"/>
  <c r="AA6418" i="1"/>
  <c r="H6419" i="1"/>
  <c r="AA6419" i="1"/>
  <c r="H6420" i="1"/>
  <c r="AA6420" i="1"/>
  <c r="H6421" i="1"/>
  <c r="AA6421" i="1"/>
  <c r="H6422" i="1"/>
  <c r="AA6422" i="1"/>
  <c r="H6423" i="1"/>
  <c r="AA6423" i="1"/>
  <c r="H6424" i="1"/>
  <c r="AA6424" i="1"/>
  <c r="H6425" i="1"/>
  <c r="AA6425" i="1"/>
  <c r="H6426" i="1"/>
  <c r="AA6426" i="1"/>
  <c r="H6427" i="1"/>
  <c r="AA6427" i="1"/>
  <c r="H6428" i="1"/>
  <c r="AA6428" i="1"/>
  <c r="H6429" i="1"/>
  <c r="AA6429" i="1"/>
  <c r="H6430" i="1"/>
  <c r="AA6430" i="1"/>
  <c r="H6431" i="1"/>
  <c r="AA6431" i="1"/>
  <c r="H6432" i="1"/>
  <c r="AA6432" i="1"/>
  <c r="H6433" i="1"/>
  <c r="AA6433" i="1"/>
  <c r="H6434" i="1"/>
  <c r="AA6434" i="1"/>
  <c r="H6435" i="1"/>
  <c r="AA6435" i="1"/>
  <c r="H6436" i="1"/>
  <c r="AA6436" i="1"/>
  <c r="H6437" i="1"/>
  <c r="AA6437" i="1"/>
  <c r="H6438" i="1"/>
  <c r="AA6438" i="1"/>
  <c r="H6439" i="1"/>
  <c r="AA6439" i="1"/>
  <c r="H6440" i="1"/>
  <c r="AA6440" i="1"/>
  <c r="H6441" i="1"/>
  <c r="AA6441" i="1"/>
  <c r="H6442" i="1"/>
  <c r="AA6442" i="1"/>
  <c r="H6443" i="1"/>
  <c r="AA6443" i="1"/>
  <c r="H6444" i="1"/>
  <c r="AA6444" i="1"/>
  <c r="H6445" i="1"/>
  <c r="AA6445" i="1"/>
  <c r="H6446" i="1"/>
  <c r="AA6446" i="1"/>
  <c r="H6447" i="1"/>
  <c r="AA6447" i="1"/>
  <c r="H6448" i="1"/>
  <c r="AA6448" i="1"/>
  <c r="H6449" i="1"/>
  <c r="AA6449" i="1"/>
  <c r="H6450" i="1"/>
  <c r="AA6450" i="1"/>
  <c r="H6451" i="1"/>
  <c r="AA6451" i="1"/>
  <c r="H6452" i="1"/>
  <c r="AA6452" i="1"/>
  <c r="H6453" i="1"/>
  <c r="AA6453" i="1"/>
  <c r="H6454" i="1"/>
  <c r="AA6454" i="1"/>
  <c r="H6455" i="1"/>
  <c r="AA6455" i="1"/>
  <c r="H6456" i="1"/>
  <c r="AA6456" i="1"/>
  <c r="H6457" i="1"/>
  <c r="AA6457" i="1"/>
  <c r="H6458" i="1"/>
  <c r="AA6458" i="1"/>
  <c r="H6459" i="1"/>
  <c r="AA6459" i="1"/>
  <c r="H6460" i="1"/>
  <c r="AA6460" i="1"/>
  <c r="H6461" i="1"/>
  <c r="AA6461" i="1"/>
  <c r="H6462" i="1"/>
  <c r="AA6462" i="1"/>
  <c r="H6463" i="1"/>
  <c r="AA6463" i="1"/>
  <c r="H6464" i="1"/>
  <c r="AA6464" i="1"/>
  <c r="H6465" i="1"/>
  <c r="AA6465" i="1"/>
  <c r="H6466" i="1"/>
  <c r="AA6466" i="1"/>
  <c r="H6467" i="1"/>
  <c r="AA6467" i="1"/>
  <c r="H6468" i="1"/>
  <c r="AA6468" i="1"/>
  <c r="H6469" i="1"/>
  <c r="AA6469" i="1"/>
  <c r="H6470" i="1"/>
  <c r="AA6470" i="1"/>
  <c r="H6471" i="1"/>
  <c r="AA6471" i="1"/>
  <c r="H6472" i="1"/>
  <c r="AA6472" i="1"/>
  <c r="H6473" i="1"/>
  <c r="AA6473" i="1"/>
  <c r="H6474" i="1"/>
  <c r="AA6474" i="1"/>
  <c r="H6475" i="1"/>
  <c r="AA6475" i="1"/>
  <c r="H6476" i="1"/>
  <c r="AA6476" i="1"/>
  <c r="H6477" i="1"/>
  <c r="AA6477" i="1"/>
  <c r="H6478" i="1"/>
  <c r="AA6478" i="1"/>
  <c r="H6479" i="1"/>
  <c r="AA6479" i="1"/>
  <c r="H6480" i="1"/>
  <c r="AA6480" i="1"/>
  <c r="H6481" i="1"/>
  <c r="AA6481" i="1"/>
  <c r="H6482" i="1"/>
  <c r="AA6482" i="1"/>
  <c r="H6483" i="1"/>
  <c r="AA6483" i="1"/>
  <c r="H6484" i="1"/>
  <c r="AA6484" i="1"/>
  <c r="H6485" i="1"/>
  <c r="AA6485" i="1"/>
  <c r="H6486" i="1"/>
  <c r="AA6486" i="1"/>
  <c r="H6487" i="1"/>
  <c r="AA6487" i="1"/>
  <c r="H6488" i="1"/>
  <c r="AA6488" i="1"/>
  <c r="H6489" i="1"/>
  <c r="AA6489" i="1"/>
  <c r="H6490" i="1"/>
  <c r="AA6490" i="1"/>
  <c r="H6491" i="1"/>
  <c r="AA6491" i="1"/>
  <c r="H6492" i="1"/>
  <c r="AA6492" i="1"/>
  <c r="H6493" i="1"/>
  <c r="AA6493" i="1"/>
  <c r="H6494" i="1"/>
  <c r="AA6494" i="1"/>
  <c r="H6495" i="1"/>
  <c r="AA6495" i="1"/>
  <c r="H6496" i="1"/>
  <c r="AA6496" i="1"/>
  <c r="H6497" i="1"/>
  <c r="AA6497" i="1"/>
  <c r="H6498" i="1"/>
  <c r="AA6498" i="1"/>
  <c r="H6499" i="1"/>
  <c r="AA6499" i="1"/>
  <c r="H6500" i="1"/>
  <c r="AA6500" i="1"/>
  <c r="H6501" i="1"/>
  <c r="AA6501" i="1"/>
  <c r="H6502" i="1"/>
  <c r="AA6502" i="1"/>
  <c r="H6503" i="1"/>
  <c r="AA6503" i="1"/>
  <c r="H6504" i="1"/>
  <c r="AA6504" i="1"/>
  <c r="H6505" i="1"/>
  <c r="AA6505" i="1"/>
  <c r="H6506" i="1"/>
  <c r="AA6506" i="1"/>
  <c r="H6507" i="1"/>
  <c r="AA6507" i="1"/>
  <c r="H6508" i="1"/>
  <c r="AA6508" i="1"/>
  <c r="H6509" i="1"/>
  <c r="AA6509" i="1"/>
  <c r="H6510" i="1"/>
  <c r="AA6510" i="1"/>
  <c r="H6511" i="1"/>
  <c r="AA6511" i="1"/>
  <c r="H6512" i="1"/>
  <c r="AA6512" i="1"/>
  <c r="H6513" i="1"/>
  <c r="AA6513" i="1"/>
  <c r="H6514" i="1"/>
  <c r="AA6514" i="1"/>
  <c r="H6515" i="1"/>
  <c r="AA6515" i="1"/>
  <c r="H6516" i="1"/>
  <c r="AA6516" i="1"/>
  <c r="H6517" i="1"/>
  <c r="AA6517" i="1"/>
  <c r="H6518" i="1"/>
  <c r="AA6518" i="1"/>
  <c r="H6519" i="1"/>
  <c r="AA6519" i="1"/>
  <c r="H6520" i="1"/>
  <c r="AA6520" i="1"/>
  <c r="H6521" i="1"/>
  <c r="AA6521" i="1"/>
  <c r="H6522" i="1"/>
  <c r="AA6522" i="1"/>
  <c r="H6523" i="1"/>
  <c r="AA6523" i="1"/>
  <c r="H6524" i="1"/>
  <c r="AA6524" i="1"/>
  <c r="H6525" i="1"/>
  <c r="AA6525" i="1"/>
  <c r="H6526" i="1"/>
  <c r="AA6526" i="1"/>
  <c r="H6527" i="1"/>
  <c r="AA6527" i="1"/>
  <c r="H6528" i="1"/>
  <c r="AA6528" i="1"/>
  <c r="H6529" i="1"/>
  <c r="AA6529" i="1"/>
  <c r="H6530" i="1"/>
  <c r="AA6530" i="1"/>
  <c r="H6531" i="1"/>
  <c r="AA6531" i="1"/>
  <c r="H6532" i="1"/>
  <c r="AA6532" i="1"/>
  <c r="H6533" i="1"/>
  <c r="AA6533" i="1"/>
  <c r="H6534" i="1"/>
  <c r="AA6534" i="1"/>
  <c r="H6535" i="1"/>
  <c r="AA6535" i="1"/>
  <c r="H6536" i="1"/>
  <c r="AA6536" i="1"/>
  <c r="H6537" i="1"/>
  <c r="AA6537" i="1"/>
  <c r="H6538" i="1"/>
  <c r="AA6538" i="1"/>
  <c r="H6539" i="1"/>
  <c r="AA6539" i="1"/>
  <c r="H6540" i="1"/>
  <c r="AA6540" i="1"/>
  <c r="H6541" i="1"/>
  <c r="AA6541" i="1"/>
  <c r="H6542" i="1"/>
  <c r="AA6542" i="1"/>
  <c r="H6543" i="1"/>
  <c r="AA6543" i="1"/>
  <c r="H6544" i="1"/>
  <c r="AA6544" i="1"/>
  <c r="H6545" i="1"/>
  <c r="AA6545" i="1"/>
  <c r="H6546" i="1"/>
  <c r="AA6546" i="1"/>
  <c r="H6547" i="1"/>
  <c r="AA6547" i="1"/>
  <c r="H6548" i="1"/>
  <c r="AA6548" i="1"/>
  <c r="H6549" i="1"/>
  <c r="AA6549" i="1"/>
  <c r="H6550" i="1"/>
  <c r="AA6550" i="1"/>
  <c r="H6551" i="1"/>
  <c r="AA6551" i="1"/>
  <c r="H6552" i="1"/>
  <c r="AA6552" i="1"/>
  <c r="H6553" i="1"/>
  <c r="AA6553" i="1"/>
  <c r="H6554" i="1"/>
  <c r="AA6554" i="1"/>
  <c r="H6555" i="1"/>
  <c r="AA6555" i="1"/>
  <c r="H6556" i="1"/>
  <c r="AA6556" i="1"/>
  <c r="H6557" i="1"/>
  <c r="AA6557" i="1"/>
  <c r="H6558" i="1"/>
  <c r="AA6558" i="1"/>
  <c r="H6559" i="1"/>
  <c r="AA6559" i="1"/>
  <c r="H6560" i="1"/>
  <c r="AA6560" i="1"/>
  <c r="H6561" i="1"/>
  <c r="AA6561" i="1"/>
  <c r="H6562" i="1"/>
  <c r="AA6562" i="1"/>
  <c r="H6563" i="1"/>
  <c r="AA6563" i="1"/>
  <c r="H6564" i="1"/>
  <c r="AA6564" i="1"/>
  <c r="H6565" i="1"/>
  <c r="AA6565" i="1"/>
  <c r="H6566" i="1"/>
  <c r="AA6566" i="1"/>
  <c r="H6567" i="1"/>
  <c r="AA6567" i="1"/>
  <c r="H6568" i="1"/>
  <c r="AA6568" i="1"/>
  <c r="H6569" i="1"/>
  <c r="AA6569" i="1"/>
  <c r="H6570" i="1"/>
  <c r="AA6570" i="1"/>
  <c r="H6571" i="1"/>
  <c r="AA6571" i="1"/>
  <c r="H6572" i="1"/>
  <c r="AA6572" i="1"/>
  <c r="H6573" i="1"/>
  <c r="AA6573" i="1"/>
  <c r="H6574" i="1"/>
  <c r="AA6574" i="1"/>
  <c r="H6575" i="1"/>
  <c r="AA6575" i="1"/>
  <c r="H6576" i="1"/>
  <c r="AA6576" i="1"/>
  <c r="H6577" i="1"/>
  <c r="AA6577" i="1"/>
  <c r="H6578" i="1"/>
  <c r="AA6578" i="1"/>
  <c r="H6579" i="1"/>
  <c r="AA6579" i="1"/>
  <c r="H6580" i="1"/>
  <c r="AA6580" i="1"/>
  <c r="H6581" i="1"/>
  <c r="AA6581" i="1"/>
  <c r="H6582" i="1"/>
  <c r="AA6582" i="1"/>
  <c r="H6583" i="1"/>
  <c r="AA6583" i="1"/>
  <c r="H6584" i="1"/>
  <c r="AA6584" i="1"/>
  <c r="H6585" i="1"/>
  <c r="AA6585" i="1"/>
  <c r="H6586" i="1"/>
  <c r="AA6586" i="1"/>
  <c r="H6587" i="1"/>
  <c r="AA6587" i="1"/>
  <c r="H6588" i="1"/>
  <c r="AA6588" i="1"/>
  <c r="H6589" i="1"/>
  <c r="AA6589" i="1"/>
  <c r="H6590" i="1"/>
  <c r="AA6590" i="1"/>
  <c r="H6591" i="1"/>
  <c r="AA6591" i="1"/>
  <c r="H6592" i="1"/>
  <c r="AA6592" i="1"/>
  <c r="H6593" i="1"/>
  <c r="AA6593" i="1"/>
  <c r="H6594" i="1"/>
  <c r="AA6594" i="1"/>
  <c r="H6595" i="1"/>
  <c r="AA6595" i="1"/>
  <c r="H6596" i="1"/>
  <c r="AA6596" i="1"/>
  <c r="H6597" i="1"/>
  <c r="AA6597" i="1"/>
  <c r="H6598" i="1"/>
  <c r="AA6598" i="1"/>
  <c r="H6599" i="1"/>
  <c r="AA6599" i="1"/>
  <c r="H6600" i="1"/>
  <c r="AA6600" i="1"/>
  <c r="H6601" i="1"/>
  <c r="AA6601" i="1"/>
  <c r="H6602" i="1"/>
  <c r="AA6602" i="1"/>
  <c r="H6603" i="1"/>
  <c r="AA6603" i="1"/>
  <c r="H6604" i="1"/>
  <c r="AA6604" i="1"/>
  <c r="H6605" i="1"/>
  <c r="AA6605" i="1"/>
  <c r="H6606" i="1"/>
  <c r="AA6606" i="1"/>
  <c r="H6607" i="1"/>
  <c r="AA6607" i="1"/>
  <c r="H6608" i="1"/>
  <c r="AA6608" i="1"/>
  <c r="H6609" i="1"/>
  <c r="AA6609" i="1"/>
  <c r="H6610" i="1"/>
  <c r="AA6610" i="1"/>
  <c r="H6611" i="1"/>
  <c r="AA6611" i="1"/>
  <c r="H6612" i="1"/>
  <c r="AA6612" i="1"/>
  <c r="H6613" i="1"/>
  <c r="AA6613" i="1"/>
  <c r="H6614" i="1"/>
  <c r="AA6614" i="1"/>
  <c r="H6615" i="1"/>
  <c r="AA6615" i="1"/>
  <c r="H6616" i="1"/>
  <c r="AA6616" i="1"/>
  <c r="H6617" i="1"/>
  <c r="AA6617" i="1"/>
  <c r="H6618" i="1"/>
  <c r="AA6618" i="1"/>
  <c r="H6619" i="1"/>
  <c r="AA6619" i="1"/>
  <c r="H6620" i="1"/>
  <c r="AA6620" i="1"/>
  <c r="H6621" i="1"/>
  <c r="AA6621" i="1"/>
  <c r="H6622" i="1"/>
  <c r="AA6622" i="1"/>
  <c r="H6623" i="1"/>
  <c r="AA6623" i="1"/>
  <c r="H6624" i="1"/>
  <c r="AA6624" i="1"/>
  <c r="H6625" i="1"/>
  <c r="AA6625" i="1"/>
  <c r="H6626" i="1"/>
  <c r="AA6626" i="1"/>
  <c r="H6627" i="1"/>
  <c r="AA6627" i="1"/>
  <c r="H6628" i="1"/>
  <c r="AA6628" i="1"/>
  <c r="H6629" i="1"/>
  <c r="AA6629" i="1"/>
  <c r="H6630" i="1"/>
  <c r="AA6630" i="1"/>
  <c r="H6631" i="1"/>
  <c r="AA6631" i="1"/>
  <c r="H6632" i="1"/>
  <c r="AA6632" i="1"/>
  <c r="H6633" i="1"/>
  <c r="AA6633" i="1"/>
  <c r="H6634" i="1"/>
  <c r="AA6634" i="1"/>
  <c r="H6635" i="1"/>
  <c r="AA6635" i="1"/>
  <c r="H6636" i="1"/>
  <c r="AA6636" i="1"/>
  <c r="H6637" i="1"/>
  <c r="AA6637" i="1"/>
  <c r="H6638" i="1"/>
  <c r="AA6638" i="1"/>
  <c r="H6639" i="1"/>
  <c r="AA6639" i="1"/>
  <c r="H6640" i="1"/>
  <c r="AA6640" i="1"/>
  <c r="H6641" i="1"/>
  <c r="AA6641" i="1"/>
  <c r="H6642" i="1"/>
  <c r="AA6642" i="1"/>
  <c r="H6643" i="1"/>
  <c r="AA6643" i="1"/>
  <c r="H6644" i="1"/>
  <c r="AA6644" i="1"/>
  <c r="H6645" i="1"/>
  <c r="AA6645" i="1"/>
  <c r="H6646" i="1"/>
  <c r="AA6646" i="1"/>
  <c r="H6647" i="1"/>
  <c r="AA6647" i="1"/>
  <c r="H6648" i="1"/>
  <c r="AA6648" i="1"/>
  <c r="H6649" i="1"/>
  <c r="AA6649" i="1"/>
  <c r="H6650" i="1"/>
  <c r="AA6650" i="1"/>
  <c r="H6651" i="1"/>
  <c r="AA6651" i="1"/>
  <c r="H6652" i="1"/>
  <c r="AA6652" i="1"/>
  <c r="H6653" i="1"/>
  <c r="AA6653" i="1"/>
  <c r="H6654" i="1"/>
  <c r="AA6654" i="1"/>
  <c r="H6655" i="1"/>
  <c r="AA6655" i="1"/>
  <c r="H6656" i="1"/>
  <c r="AA6656" i="1"/>
  <c r="H6657" i="1"/>
  <c r="AA6657" i="1"/>
  <c r="H6658" i="1"/>
  <c r="AA6658" i="1"/>
  <c r="H6659" i="1"/>
  <c r="AA6659" i="1"/>
  <c r="H6660" i="1"/>
  <c r="AA6660" i="1"/>
  <c r="H6661" i="1"/>
  <c r="AA6661" i="1"/>
  <c r="H6662" i="1"/>
  <c r="AA6662" i="1"/>
  <c r="H6663" i="1"/>
  <c r="AA6663" i="1"/>
  <c r="H6664" i="1"/>
  <c r="AA6664" i="1"/>
  <c r="H6665" i="1"/>
  <c r="AA6665" i="1"/>
  <c r="H6666" i="1"/>
  <c r="AA6666" i="1"/>
  <c r="H6667" i="1"/>
  <c r="AA6667" i="1"/>
  <c r="H6668" i="1"/>
  <c r="AA6668" i="1"/>
  <c r="H6669" i="1"/>
  <c r="AA6669" i="1"/>
  <c r="H6670" i="1"/>
  <c r="AA6670" i="1"/>
  <c r="H6671" i="1"/>
  <c r="AA6671" i="1"/>
  <c r="H6672" i="1"/>
  <c r="AA6672" i="1"/>
  <c r="H6673" i="1"/>
  <c r="AA6673" i="1"/>
  <c r="H6674" i="1"/>
  <c r="AA6674" i="1"/>
  <c r="H6675" i="1"/>
  <c r="AA6675" i="1"/>
  <c r="H6676" i="1"/>
  <c r="AA6676" i="1"/>
  <c r="H6677" i="1"/>
  <c r="AA6677" i="1"/>
  <c r="H6678" i="1"/>
  <c r="AA6678" i="1"/>
  <c r="H6679" i="1"/>
  <c r="AA6679" i="1"/>
  <c r="H6680" i="1"/>
  <c r="AA6680" i="1"/>
  <c r="H6681" i="1"/>
  <c r="AA6681" i="1"/>
  <c r="H6682" i="1"/>
  <c r="AA6682" i="1"/>
  <c r="H6683" i="1"/>
  <c r="AA6683" i="1"/>
  <c r="H6684" i="1"/>
  <c r="AA6684" i="1"/>
  <c r="H6685" i="1"/>
  <c r="AA6685" i="1"/>
  <c r="H6686" i="1"/>
  <c r="AA6686" i="1"/>
  <c r="H6687" i="1"/>
  <c r="AA6687" i="1"/>
  <c r="H6688" i="1"/>
  <c r="AA6688" i="1"/>
  <c r="H6689" i="1"/>
  <c r="AA6689" i="1"/>
  <c r="H6690" i="1"/>
  <c r="AA6690" i="1"/>
  <c r="H6691" i="1"/>
  <c r="AA6691" i="1"/>
  <c r="H6692" i="1"/>
  <c r="AA6692" i="1"/>
  <c r="H6693" i="1"/>
  <c r="AA6693" i="1"/>
  <c r="H6694" i="1"/>
  <c r="AA6694" i="1"/>
  <c r="H6695" i="1"/>
  <c r="AA6695" i="1"/>
  <c r="H6696" i="1"/>
  <c r="AA6696" i="1"/>
  <c r="H6697" i="1"/>
  <c r="AA6697" i="1"/>
  <c r="H6698" i="1"/>
  <c r="AA6698" i="1"/>
  <c r="H6699" i="1"/>
  <c r="AA6699" i="1"/>
  <c r="H6700" i="1"/>
  <c r="AA6700" i="1"/>
  <c r="H6701" i="1"/>
  <c r="AA6701" i="1"/>
  <c r="H6702" i="1"/>
  <c r="AA6702" i="1"/>
  <c r="H6703" i="1"/>
  <c r="AA6703" i="1"/>
  <c r="H6704" i="1"/>
  <c r="AA6704" i="1"/>
  <c r="H6705" i="1"/>
  <c r="AA6705" i="1"/>
  <c r="H6706" i="1"/>
  <c r="AA6706" i="1"/>
  <c r="H6707" i="1"/>
  <c r="AA6707" i="1"/>
  <c r="H6708" i="1"/>
  <c r="AA6708" i="1"/>
  <c r="H6709" i="1"/>
  <c r="AA6709" i="1"/>
  <c r="H6710" i="1"/>
  <c r="AA6710" i="1"/>
  <c r="H6711" i="1"/>
  <c r="AA6711" i="1"/>
  <c r="H6712" i="1"/>
  <c r="AA6712" i="1"/>
  <c r="H6713" i="1"/>
  <c r="AA6713" i="1"/>
  <c r="H6714" i="1"/>
  <c r="AA6714" i="1"/>
  <c r="H6715" i="1"/>
  <c r="AA6715" i="1"/>
  <c r="H6716" i="1"/>
  <c r="AA6716" i="1"/>
  <c r="H6717" i="1"/>
  <c r="AA6717" i="1"/>
  <c r="H6718" i="1"/>
  <c r="AA6718" i="1"/>
  <c r="H6719" i="1"/>
  <c r="AA6719" i="1"/>
  <c r="H6720" i="1"/>
  <c r="AA6720" i="1"/>
  <c r="H6721" i="1"/>
  <c r="AA6721" i="1"/>
  <c r="H6722" i="1"/>
  <c r="AA6722" i="1"/>
  <c r="H6723" i="1"/>
  <c r="AA6723" i="1"/>
  <c r="H6724" i="1"/>
  <c r="AA6724" i="1"/>
  <c r="H6725" i="1"/>
  <c r="AA6725" i="1"/>
  <c r="H6726" i="1"/>
  <c r="AA6726" i="1"/>
  <c r="H6727" i="1"/>
  <c r="AA6727" i="1"/>
  <c r="H6728" i="1"/>
  <c r="AA6728" i="1"/>
  <c r="H6729" i="1"/>
  <c r="AA6729" i="1"/>
  <c r="H6730" i="1"/>
  <c r="AA6730" i="1"/>
  <c r="H6731" i="1"/>
  <c r="AA6731" i="1"/>
  <c r="H6732" i="1"/>
  <c r="AA6732" i="1"/>
  <c r="H6733" i="1"/>
  <c r="AA6733" i="1"/>
  <c r="H6734" i="1"/>
  <c r="AA6734" i="1"/>
  <c r="H6735" i="1"/>
  <c r="AA6735" i="1"/>
  <c r="H6736" i="1"/>
  <c r="AA6736" i="1"/>
  <c r="H6737" i="1"/>
  <c r="AA6737" i="1"/>
  <c r="H6738" i="1"/>
  <c r="AA6738" i="1"/>
  <c r="H6739" i="1"/>
  <c r="AA6739" i="1"/>
  <c r="H6740" i="1"/>
  <c r="AA6740" i="1"/>
  <c r="H6741" i="1"/>
  <c r="AA6741" i="1"/>
  <c r="H6742" i="1"/>
  <c r="AA6742" i="1"/>
  <c r="H6743" i="1"/>
  <c r="AA6743" i="1"/>
  <c r="H6744" i="1"/>
  <c r="AA6744" i="1"/>
  <c r="H6745" i="1"/>
  <c r="AA6745" i="1"/>
  <c r="H6746" i="1"/>
  <c r="AA6746" i="1"/>
  <c r="H6747" i="1"/>
  <c r="AA6747" i="1"/>
  <c r="H6748" i="1"/>
  <c r="AA6748" i="1"/>
  <c r="H6749" i="1"/>
  <c r="AA6749" i="1"/>
  <c r="H6750" i="1"/>
  <c r="AA6750" i="1"/>
  <c r="H6751" i="1"/>
  <c r="AA6751" i="1"/>
  <c r="H6752" i="1"/>
  <c r="AA6752" i="1"/>
  <c r="H6753" i="1"/>
  <c r="AA6753" i="1"/>
  <c r="H6754" i="1"/>
  <c r="AA6754" i="1"/>
  <c r="H6755" i="1"/>
  <c r="AA6755" i="1"/>
  <c r="H6756" i="1"/>
  <c r="AA6756" i="1"/>
  <c r="H6757" i="1"/>
  <c r="AA6757" i="1"/>
  <c r="H6758" i="1"/>
  <c r="AA6758" i="1"/>
  <c r="H6759" i="1"/>
  <c r="AA6759" i="1"/>
  <c r="H6760" i="1"/>
  <c r="AA6760" i="1"/>
  <c r="H6761" i="1"/>
  <c r="AA6761" i="1"/>
  <c r="H6762" i="1"/>
  <c r="AA6762" i="1"/>
  <c r="H6763" i="1"/>
  <c r="AA6763" i="1"/>
  <c r="H6764" i="1"/>
  <c r="AA6764" i="1"/>
  <c r="H6765" i="1"/>
  <c r="AA6765" i="1"/>
  <c r="H6766" i="1"/>
  <c r="AA6766" i="1"/>
  <c r="H6767" i="1"/>
  <c r="AA6767" i="1"/>
  <c r="H6768" i="1"/>
  <c r="AA6768" i="1"/>
  <c r="H6769" i="1"/>
  <c r="AA6769" i="1"/>
  <c r="H6770" i="1"/>
  <c r="AA6770" i="1"/>
  <c r="H6771" i="1"/>
  <c r="AA6771" i="1"/>
  <c r="H6772" i="1"/>
  <c r="AA6772" i="1"/>
  <c r="H6773" i="1"/>
  <c r="AA6773" i="1"/>
  <c r="H6774" i="1"/>
  <c r="AA6774" i="1"/>
  <c r="H6775" i="1"/>
  <c r="AA6775" i="1"/>
  <c r="H6776" i="1"/>
  <c r="AA6776" i="1"/>
  <c r="H6777" i="1"/>
  <c r="AA6777" i="1"/>
  <c r="H6778" i="1"/>
  <c r="AA6778" i="1"/>
  <c r="H6779" i="1"/>
  <c r="AA6779" i="1"/>
  <c r="H6780" i="1"/>
  <c r="AA6780" i="1"/>
  <c r="H6781" i="1"/>
  <c r="AA6781" i="1"/>
  <c r="H6782" i="1"/>
  <c r="AA6782" i="1"/>
  <c r="H6783" i="1"/>
  <c r="AA6783" i="1"/>
  <c r="H6784" i="1"/>
  <c r="AA6784" i="1"/>
  <c r="H6785" i="1"/>
  <c r="AA6785" i="1"/>
  <c r="H6786" i="1"/>
  <c r="AA6786" i="1"/>
  <c r="H6787" i="1"/>
  <c r="AA6787" i="1"/>
  <c r="H6788" i="1"/>
  <c r="AA6788" i="1"/>
  <c r="H6789" i="1"/>
  <c r="AA6789" i="1"/>
  <c r="H6790" i="1"/>
  <c r="AA6790" i="1"/>
  <c r="H6791" i="1"/>
  <c r="AA6791" i="1"/>
  <c r="H6792" i="1"/>
  <c r="AA6792" i="1"/>
  <c r="H6793" i="1"/>
  <c r="AA6793" i="1"/>
  <c r="H6794" i="1"/>
  <c r="AA6794" i="1"/>
  <c r="H6795" i="1"/>
  <c r="AA6795" i="1"/>
  <c r="H6796" i="1"/>
  <c r="AA6796" i="1"/>
  <c r="H6797" i="1"/>
  <c r="AA6797" i="1"/>
  <c r="H6798" i="1"/>
  <c r="AA6798" i="1"/>
  <c r="H6799" i="1"/>
  <c r="AA6799" i="1"/>
  <c r="H6800" i="1"/>
  <c r="AA6800" i="1"/>
  <c r="H6801" i="1"/>
  <c r="AA6801" i="1"/>
  <c r="H6802" i="1"/>
  <c r="AA6802" i="1"/>
  <c r="H6803" i="1"/>
  <c r="AA6803" i="1"/>
  <c r="H6804" i="1"/>
  <c r="AA6804" i="1"/>
  <c r="H6805" i="1"/>
  <c r="AA6805" i="1"/>
  <c r="H6806" i="1"/>
  <c r="AA6806" i="1"/>
  <c r="H6807" i="1"/>
  <c r="AA6807" i="1"/>
  <c r="H6808" i="1"/>
  <c r="AA6808" i="1"/>
  <c r="H6809" i="1"/>
  <c r="AA6809" i="1"/>
  <c r="H6810" i="1"/>
  <c r="AA6810" i="1"/>
  <c r="H6811" i="1"/>
  <c r="AA6811" i="1"/>
  <c r="H6812" i="1"/>
  <c r="AA6812" i="1"/>
  <c r="H6813" i="1"/>
  <c r="AA6813" i="1"/>
  <c r="H6814" i="1"/>
  <c r="AA6814" i="1"/>
  <c r="H6815" i="1"/>
  <c r="AA6815" i="1"/>
  <c r="H6816" i="1"/>
  <c r="AA6816" i="1"/>
  <c r="H6817" i="1"/>
  <c r="AA6817" i="1"/>
  <c r="H6818" i="1"/>
  <c r="AA6818" i="1"/>
  <c r="H6819" i="1"/>
  <c r="AA6819" i="1"/>
  <c r="H6820" i="1"/>
  <c r="AA6820" i="1"/>
  <c r="H6821" i="1"/>
  <c r="AA6821" i="1"/>
  <c r="H6822" i="1"/>
  <c r="AA6822" i="1"/>
  <c r="H6823" i="1"/>
  <c r="AA6823" i="1"/>
  <c r="H6824" i="1"/>
  <c r="AA6824" i="1"/>
  <c r="H6825" i="1"/>
  <c r="AA6825" i="1"/>
  <c r="H6826" i="1"/>
  <c r="AA6826" i="1"/>
  <c r="H6827" i="1"/>
  <c r="AA6827" i="1"/>
  <c r="H6828" i="1"/>
  <c r="AA6828" i="1"/>
  <c r="H6829" i="1"/>
  <c r="AA6829" i="1"/>
  <c r="H6830" i="1"/>
  <c r="AA6830" i="1"/>
  <c r="H6831" i="1"/>
  <c r="AA6831" i="1"/>
  <c r="H6832" i="1"/>
  <c r="AA6832" i="1"/>
  <c r="H6833" i="1"/>
  <c r="AA6833" i="1"/>
  <c r="H6834" i="1"/>
  <c r="AA6834" i="1"/>
  <c r="H6835" i="1"/>
  <c r="AA6835" i="1"/>
  <c r="H6836" i="1"/>
  <c r="AA6836" i="1"/>
  <c r="H6837" i="1"/>
  <c r="AA6837" i="1"/>
  <c r="H6838" i="1"/>
  <c r="AA6838" i="1"/>
  <c r="H6839" i="1"/>
  <c r="AA6839" i="1"/>
  <c r="H6840" i="1"/>
  <c r="AA6840" i="1"/>
  <c r="H6841" i="1"/>
  <c r="AA6841" i="1"/>
  <c r="H6842" i="1"/>
  <c r="AA6842" i="1"/>
  <c r="H6843" i="1"/>
  <c r="AA6843" i="1"/>
  <c r="H6844" i="1"/>
  <c r="AA6844" i="1"/>
  <c r="H6845" i="1"/>
  <c r="AA6845" i="1"/>
  <c r="H6846" i="1"/>
  <c r="AA6846" i="1"/>
  <c r="H6847" i="1"/>
  <c r="AA6847" i="1"/>
  <c r="H6848" i="1"/>
  <c r="AA6848" i="1"/>
  <c r="H6849" i="1"/>
  <c r="AA6849" i="1"/>
  <c r="H6850" i="1"/>
  <c r="AA6850" i="1"/>
  <c r="H6851" i="1"/>
  <c r="AA6851" i="1"/>
  <c r="H6852" i="1"/>
  <c r="AA6852" i="1"/>
  <c r="H6853" i="1"/>
  <c r="AA6853" i="1"/>
  <c r="H6854" i="1"/>
  <c r="AA6854" i="1"/>
  <c r="H6855" i="1"/>
  <c r="AA6855" i="1"/>
  <c r="H6856" i="1"/>
  <c r="AA6856" i="1"/>
  <c r="H6857" i="1"/>
  <c r="AA6857" i="1"/>
  <c r="H6858" i="1"/>
  <c r="AA6858" i="1"/>
  <c r="H6859" i="1"/>
  <c r="AA6859" i="1"/>
  <c r="H6860" i="1"/>
  <c r="AA6860" i="1"/>
  <c r="H6861" i="1"/>
  <c r="AA6861" i="1"/>
  <c r="H6862" i="1"/>
  <c r="AA6862" i="1"/>
  <c r="H6863" i="1"/>
  <c r="AA6863" i="1"/>
  <c r="H6864" i="1"/>
  <c r="AA6864" i="1"/>
  <c r="H6865" i="1"/>
  <c r="AA6865" i="1"/>
  <c r="H6866" i="1"/>
  <c r="AA6866" i="1"/>
  <c r="H6867" i="1"/>
  <c r="AA6867" i="1"/>
  <c r="H6868" i="1"/>
  <c r="AA6868" i="1"/>
  <c r="H6869" i="1"/>
  <c r="AA6869" i="1"/>
  <c r="H6870" i="1"/>
  <c r="AA6870" i="1"/>
  <c r="H6871" i="1"/>
  <c r="AA6871" i="1"/>
  <c r="H6872" i="1"/>
  <c r="AA6872" i="1"/>
  <c r="H6873" i="1"/>
  <c r="AA6873" i="1"/>
  <c r="H6874" i="1"/>
  <c r="AA6874" i="1"/>
  <c r="H6875" i="1"/>
  <c r="AA6875" i="1"/>
  <c r="H6876" i="1"/>
  <c r="AA6876" i="1"/>
  <c r="H6877" i="1"/>
  <c r="AA6877" i="1"/>
  <c r="H6878" i="1"/>
  <c r="AA6878" i="1"/>
  <c r="H6879" i="1"/>
  <c r="AA6879" i="1"/>
  <c r="H6880" i="1"/>
  <c r="AA6880" i="1"/>
  <c r="H6881" i="1"/>
  <c r="AA6881" i="1"/>
  <c r="H6882" i="1"/>
  <c r="AA6882" i="1"/>
  <c r="H6883" i="1"/>
  <c r="AA6883" i="1"/>
  <c r="H6884" i="1"/>
  <c r="AA6884" i="1"/>
  <c r="H6885" i="1"/>
  <c r="AA6885" i="1"/>
  <c r="H6886" i="1"/>
  <c r="AA6886" i="1"/>
  <c r="H6887" i="1"/>
  <c r="AA6887" i="1"/>
  <c r="H6888" i="1"/>
  <c r="AA6888" i="1"/>
  <c r="H6889" i="1"/>
  <c r="AA6889" i="1"/>
  <c r="H6890" i="1"/>
  <c r="AA6890" i="1"/>
  <c r="H6891" i="1"/>
  <c r="AA6891" i="1"/>
  <c r="H6892" i="1"/>
  <c r="AA6892" i="1"/>
  <c r="H6893" i="1"/>
  <c r="AA6893" i="1"/>
  <c r="H6894" i="1"/>
  <c r="AA6894" i="1"/>
  <c r="H6895" i="1"/>
  <c r="AA6895" i="1"/>
  <c r="H6896" i="1"/>
  <c r="AA6896" i="1"/>
  <c r="H6897" i="1"/>
  <c r="AA6897" i="1"/>
  <c r="H6898" i="1"/>
  <c r="AA6898" i="1"/>
  <c r="H6899" i="1"/>
  <c r="AA6899" i="1"/>
  <c r="H6900" i="1"/>
  <c r="AA6900" i="1"/>
  <c r="H6901" i="1"/>
  <c r="AA6901" i="1"/>
  <c r="H6902" i="1"/>
  <c r="AA6902" i="1"/>
  <c r="H6903" i="1"/>
  <c r="AA6903" i="1"/>
  <c r="H6904" i="1"/>
  <c r="AA6904" i="1"/>
  <c r="H6905" i="1"/>
  <c r="AA6905" i="1"/>
  <c r="H6906" i="1"/>
  <c r="AA6906" i="1"/>
  <c r="H6907" i="1"/>
  <c r="AA6907" i="1"/>
  <c r="H6908" i="1"/>
  <c r="AA6908" i="1"/>
  <c r="H6909" i="1"/>
  <c r="AA6909" i="1"/>
  <c r="H6910" i="1"/>
  <c r="AA6910" i="1"/>
  <c r="H6911" i="1"/>
  <c r="AA6911" i="1"/>
  <c r="H6912" i="1"/>
  <c r="AA6912" i="1"/>
  <c r="H6913" i="1"/>
  <c r="AA6913" i="1"/>
  <c r="H6914" i="1"/>
  <c r="AA6914" i="1"/>
  <c r="H6915" i="1"/>
  <c r="AA6915" i="1"/>
  <c r="H6916" i="1"/>
  <c r="AA6916" i="1"/>
  <c r="H6917" i="1"/>
  <c r="AA6917" i="1"/>
  <c r="H6918" i="1"/>
  <c r="AA6918" i="1"/>
  <c r="H6919" i="1"/>
  <c r="AA6919" i="1"/>
  <c r="H6920" i="1"/>
  <c r="AA6920" i="1"/>
  <c r="H6921" i="1"/>
  <c r="AA6921" i="1"/>
  <c r="H6922" i="1"/>
  <c r="AA6922" i="1"/>
  <c r="H6923" i="1"/>
  <c r="AA6923" i="1"/>
  <c r="H6924" i="1"/>
  <c r="AA6924" i="1"/>
  <c r="H6925" i="1"/>
  <c r="AA6925" i="1"/>
  <c r="H6926" i="1"/>
  <c r="AA6926" i="1"/>
  <c r="H6927" i="1"/>
  <c r="AA6927" i="1"/>
  <c r="H6928" i="1"/>
  <c r="AA6928" i="1"/>
  <c r="H6929" i="1"/>
  <c r="AA6929" i="1"/>
  <c r="H6930" i="1"/>
  <c r="AA6930" i="1"/>
  <c r="H6931" i="1"/>
  <c r="AA6931" i="1"/>
  <c r="H6932" i="1"/>
  <c r="AA6932" i="1"/>
  <c r="H6933" i="1"/>
  <c r="AA6933" i="1"/>
  <c r="H6934" i="1"/>
  <c r="AA6934" i="1"/>
  <c r="H6935" i="1"/>
  <c r="AA6935" i="1"/>
  <c r="H6936" i="1"/>
  <c r="AA6936" i="1"/>
  <c r="H6937" i="1"/>
  <c r="AA6937" i="1"/>
  <c r="H6938" i="1"/>
  <c r="AA6938" i="1"/>
  <c r="H6939" i="1"/>
  <c r="AA6939" i="1"/>
  <c r="H6940" i="1"/>
  <c r="AA6940" i="1"/>
  <c r="H6941" i="1"/>
  <c r="AA6941" i="1"/>
  <c r="H6942" i="1"/>
  <c r="AA6942" i="1"/>
  <c r="H6943" i="1"/>
  <c r="AA6943" i="1"/>
  <c r="H6944" i="1"/>
  <c r="AA6944" i="1"/>
  <c r="H6945" i="1"/>
  <c r="AA6945" i="1"/>
  <c r="H6946" i="1"/>
  <c r="AA6946" i="1"/>
  <c r="H6947" i="1"/>
  <c r="AA6947" i="1"/>
  <c r="H6948" i="1"/>
  <c r="AA6948" i="1"/>
  <c r="H6949" i="1"/>
  <c r="AA6949" i="1"/>
  <c r="H6950" i="1"/>
  <c r="AA6950" i="1"/>
  <c r="H6951" i="1"/>
  <c r="AA6951" i="1"/>
  <c r="H6952" i="1"/>
  <c r="AA6952" i="1"/>
  <c r="H6953" i="1"/>
  <c r="AA6953" i="1"/>
  <c r="H6954" i="1"/>
  <c r="AA6954" i="1"/>
  <c r="H6955" i="1"/>
  <c r="AA6955" i="1"/>
  <c r="H6956" i="1"/>
  <c r="AA6956" i="1"/>
  <c r="H6957" i="1"/>
  <c r="AA6957" i="1"/>
  <c r="H6958" i="1"/>
  <c r="AA6958" i="1"/>
  <c r="H6959" i="1"/>
  <c r="AA6959" i="1"/>
  <c r="H6960" i="1"/>
  <c r="AA6960" i="1"/>
  <c r="H6961" i="1"/>
  <c r="AA6961" i="1"/>
  <c r="H6962" i="1"/>
  <c r="AA6962" i="1"/>
  <c r="H6963" i="1"/>
  <c r="AA6963" i="1"/>
  <c r="H6964" i="1"/>
  <c r="AA6964" i="1"/>
  <c r="H6965" i="1"/>
  <c r="AA6965" i="1"/>
  <c r="H6966" i="1"/>
  <c r="AA6966" i="1"/>
  <c r="H6967" i="1"/>
  <c r="AA6967" i="1"/>
  <c r="H6968" i="1"/>
  <c r="AA6968" i="1"/>
  <c r="H6969" i="1"/>
  <c r="AA6969" i="1"/>
  <c r="H6970" i="1"/>
  <c r="AA6970" i="1"/>
  <c r="H6971" i="1"/>
  <c r="AA6971" i="1"/>
  <c r="H6972" i="1"/>
  <c r="AA6972" i="1"/>
  <c r="H6973" i="1"/>
  <c r="AA6973" i="1"/>
  <c r="H6974" i="1"/>
  <c r="AA6974" i="1"/>
  <c r="H6975" i="1"/>
  <c r="AA6975" i="1"/>
  <c r="H6976" i="1"/>
  <c r="AA6976" i="1"/>
  <c r="H6977" i="1"/>
  <c r="AA6977" i="1"/>
  <c r="H6978" i="1"/>
  <c r="AA6978" i="1"/>
  <c r="H6979" i="1"/>
  <c r="AA6979" i="1"/>
  <c r="H6980" i="1"/>
  <c r="AA6980" i="1"/>
  <c r="H6981" i="1"/>
  <c r="AA6981" i="1"/>
  <c r="H6982" i="1"/>
  <c r="AA6982" i="1"/>
  <c r="H6983" i="1"/>
  <c r="AA6983" i="1"/>
  <c r="H6984" i="1"/>
  <c r="AA6984" i="1"/>
  <c r="H6985" i="1"/>
  <c r="AA6985" i="1"/>
  <c r="H6986" i="1"/>
  <c r="AA6986" i="1"/>
  <c r="H6987" i="1"/>
  <c r="AA6987" i="1"/>
  <c r="H6988" i="1"/>
  <c r="AA6988" i="1"/>
  <c r="H6989" i="1"/>
  <c r="AA6989" i="1"/>
  <c r="H6990" i="1"/>
  <c r="AA6990" i="1"/>
  <c r="H6991" i="1"/>
  <c r="AA6991" i="1"/>
  <c r="H6992" i="1"/>
  <c r="AA6992" i="1"/>
  <c r="H6993" i="1"/>
  <c r="AA6993" i="1"/>
  <c r="H6994" i="1"/>
  <c r="AA6994" i="1"/>
  <c r="H6995" i="1"/>
  <c r="AA6995" i="1"/>
  <c r="H6996" i="1"/>
  <c r="AA6996" i="1"/>
  <c r="H6997" i="1"/>
  <c r="AA6997" i="1"/>
  <c r="H6998" i="1"/>
  <c r="AA6998" i="1"/>
  <c r="H6999" i="1"/>
  <c r="AA6999" i="1"/>
  <c r="H7000" i="1"/>
  <c r="AA7000" i="1"/>
  <c r="H7001" i="1"/>
  <c r="AA7001" i="1"/>
  <c r="H7002" i="1"/>
  <c r="AA7002" i="1"/>
  <c r="H7003" i="1"/>
  <c r="AA7003" i="1"/>
  <c r="H7004" i="1"/>
  <c r="AA7004" i="1"/>
  <c r="H7005" i="1"/>
  <c r="AA7005" i="1"/>
  <c r="H7006" i="1"/>
  <c r="AA7006" i="1"/>
  <c r="H7007" i="1"/>
  <c r="AA7007" i="1"/>
  <c r="H7008" i="1"/>
  <c r="AA7008" i="1"/>
  <c r="H7009" i="1"/>
  <c r="AA7009" i="1"/>
  <c r="H7010" i="1"/>
  <c r="AA7010" i="1"/>
  <c r="H7011" i="1"/>
  <c r="AA7011" i="1"/>
  <c r="H7012" i="1"/>
  <c r="AA7012" i="1"/>
  <c r="H7013" i="1"/>
  <c r="AA7013" i="1"/>
  <c r="H7014" i="1"/>
  <c r="AA7014" i="1"/>
  <c r="H7015" i="1"/>
  <c r="AA7015" i="1"/>
  <c r="H7016" i="1"/>
  <c r="AA7016" i="1"/>
  <c r="H7017" i="1"/>
  <c r="AA7017" i="1"/>
  <c r="H7018" i="1"/>
  <c r="AA7018" i="1"/>
  <c r="H7019" i="1"/>
  <c r="AA7019" i="1"/>
  <c r="H7020" i="1"/>
  <c r="AA7020" i="1"/>
  <c r="H7021" i="1"/>
  <c r="AA7021" i="1"/>
  <c r="H7022" i="1"/>
  <c r="AA7022" i="1"/>
  <c r="H7023" i="1"/>
  <c r="AA7023" i="1"/>
  <c r="H7024" i="1"/>
  <c r="AA7024" i="1"/>
  <c r="H7025" i="1"/>
  <c r="AA7025" i="1"/>
  <c r="H7026" i="1"/>
  <c r="AA7026" i="1"/>
  <c r="H7027" i="1"/>
  <c r="AA7027" i="1"/>
  <c r="H7028" i="1"/>
  <c r="AA7028" i="1"/>
  <c r="H7029" i="1"/>
  <c r="AA7029" i="1"/>
  <c r="H7030" i="1"/>
  <c r="AA7030" i="1"/>
  <c r="H7031" i="1"/>
  <c r="AA7031" i="1"/>
  <c r="H7032" i="1"/>
  <c r="AA7032" i="1"/>
  <c r="H7033" i="1"/>
  <c r="AA7033" i="1"/>
  <c r="H7034" i="1"/>
  <c r="AA7034" i="1"/>
  <c r="H7035" i="1"/>
  <c r="AA7035" i="1"/>
  <c r="H7036" i="1"/>
  <c r="AA7036" i="1"/>
  <c r="H7037" i="1"/>
  <c r="AA7037" i="1"/>
  <c r="H7038" i="1"/>
  <c r="AA7038" i="1"/>
  <c r="H7039" i="1"/>
  <c r="AA7039" i="1"/>
  <c r="H7040" i="1"/>
  <c r="AA7040" i="1"/>
  <c r="H7041" i="1"/>
  <c r="AA7041" i="1"/>
  <c r="H7042" i="1"/>
  <c r="AA7042" i="1"/>
  <c r="H7043" i="1"/>
  <c r="AA7043" i="1"/>
  <c r="H7044" i="1"/>
  <c r="AA7044" i="1"/>
  <c r="H7045" i="1"/>
  <c r="AA7045" i="1"/>
  <c r="H7046" i="1"/>
  <c r="AA7046" i="1"/>
  <c r="H7047" i="1"/>
  <c r="AA7047" i="1"/>
  <c r="H7048" i="1"/>
  <c r="AA7048" i="1"/>
  <c r="H7049" i="1"/>
  <c r="AA7049" i="1"/>
  <c r="H7050" i="1"/>
  <c r="AA7050" i="1"/>
  <c r="H7051" i="1"/>
  <c r="AA7051" i="1"/>
  <c r="H7052" i="1"/>
  <c r="AA7052" i="1"/>
  <c r="H7053" i="1"/>
  <c r="AA7053" i="1"/>
  <c r="H7054" i="1"/>
  <c r="AA7054" i="1"/>
  <c r="H7055" i="1"/>
  <c r="AA7055" i="1"/>
  <c r="H7056" i="1"/>
  <c r="AA7056" i="1"/>
  <c r="H7057" i="1"/>
  <c r="AA7057" i="1"/>
  <c r="H7058" i="1"/>
  <c r="AA7058" i="1"/>
  <c r="H7059" i="1"/>
  <c r="AA7059" i="1"/>
  <c r="H7060" i="1"/>
  <c r="AA7060" i="1"/>
  <c r="H7061" i="1"/>
  <c r="AA7061" i="1"/>
  <c r="H7062" i="1"/>
  <c r="AA7062" i="1"/>
  <c r="H7063" i="1"/>
  <c r="AA7063" i="1"/>
  <c r="H7064" i="1"/>
  <c r="AA7064" i="1"/>
  <c r="H7065" i="1"/>
  <c r="AA7065" i="1"/>
  <c r="H7066" i="1"/>
  <c r="AA7066" i="1"/>
  <c r="H7067" i="1"/>
  <c r="AA7067" i="1"/>
  <c r="H7068" i="1"/>
  <c r="AA7068" i="1"/>
  <c r="H7069" i="1"/>
  <c r="AA7069" i="1"/>
  <c r="H7070" i="1"/>
  <c r="AA7070" i="1"/>
  <c r="H7071" i="1"/>
  <c r="AA7071" i="1"/>
  <c r="H7072" i="1"/>
  <c r="AA7072" i="1"/>
  <c r="H7073" i="1"/>
  <c r="AA7073" i="1"/>
  <c r="H7074" i="1"/>
  <c r="AA7074" i="1"/>
  <c r="H7075" i="1"/>
  <c r="AA7075" i="1"/>
  <c r="H7076" i="1"/>
  <c r="AA7076" i="1"/>
  <c r="H7077" i="1"/>
  <c r="AA7077" i="1"/>
  <c r="H7078" i="1"/>
  <c r="AA7078" i="1"/>
  <c r="H7079" i="1"/>
  <c r="AA7079" i="1"/>
  <c r="H7080" i="1"/>
  <c r="AA7080" i="1"/>
  <c r="H7081" i="1"/>
  <c r="AA7081" i="1"/>
  <c r="H7082" i="1"/>
  <c r="AA7082" i="1"/>
  <c r="H7083" i="1"/>
  <c r="AA7083" i="1"/>
  <c r="H7084" i="1"/>
  <c r="AA7084" i="1"/>
  <c r="H7085" i="1"/>
  <c r="AA7085" i="1"/>
  <c r="H7086" i="1"/>
  <c r="AA7086" i="1"/>
  <c r="H7087" i="1"/>
  <c r="AA7087" i="1"/>
  <c r="H7088" i="1"/>
  <c r="AA7088" i="1"/>
  <c r="H7089" i="1"/>
  <c r="AA7089" i="1"/>
  <c r="H7090" i="1"/>
  <c r="AA7090" i="1"/>
  <c r="H7091" i="1"/>
  <c r="AA7091" i="1"/>
  <c r="H7092" i="1"/>
  <c r="AA7092" i="1"/>
  <c r="H7093" i="1"/>
  <c r="AA7093" i="1"/>
  <c r="H7094" i="1"/>
  <c r="AA7094" i="1"/>
  <c r="H7095" i="1"/>
  <c r="AA7095" i="1"/>
  <c r="H7096" i="1"/>
  <c r="AA7096" i="1"/>
  <c r="H7097" i="1"/>
  <c r="AA7097" i="1"/>
  <c r="H7098" i="1"/>
  <c r="AA7098" i="1"/>
  <c r="H7099" i="1"/>
  <c r="AA7099" i="1"/>
  <c r="H7100" i="1"/>
  <c r="AA7100" i="1"/>
  <c r="H7101" i="1"/>
  <c r="AA7101" i="1"/>
  <c r="H7102" i="1"/>
  <c r="AA7102" i="1"/>
  <c r="H7103" i="1"/>
  <c r="AA7103" i="1"/>
  <c r="H7104" i="1"/>
  <c r="AA7104" i="1"/>
  <c r="H7105" i="1"/>
  <c r="AA7105" i="1"/>
  <c r="H7106" i="1"/>
  <c r="AA7106" i="1"/>
  <c r="H7107" i="1"/>
  <c r="AA7107" i="1"/>
  <c r="H7108" i="1"/>
  <c r="AA7108" i="1"/>
  <c r="H7109" i="1"/>
  <c r="AA7109" i="1"/>
  <c r="H7110" i="1"/>
  <c r="AA7110" i="1"/>
  <c r="H7111" i="1"/>
  <c r="AA7111" i="1"/>
  <c r="H7112" i="1"/>
  <c r="AA7112" i="1"/>
  <c r="H7113" i="1"/>
  <c r="AA7113" i="1"/>
  <c r="H7114" i="1"/>
  <c r="AA7114" i="1"/>
  <c r="H7115" i="1"/>
  <c r="AA7115" i="1"/>
  <c r="H7116" i="1"/>
  <c r="AA7116" i="1"/>
  <c r="H7117" i="1"/>
  <c r="AA7117" i="1"/>
  <c r="H7118" i="1"/>
  <c r="AA7118" i="1"/>
  <c r="H7119" i="1"/>
  <c r="AA7119" i="1"/>
  <c r="H7120" i="1"/>
  <c r="AA7120" i="1"/>
  <c r="H7121" i="1"/>
  <c r="AA7121" i="1"/>
  <c r="H7122" i="1"/>
  <c r="AA7122" i="1"/>
  <c r="H7123" i="1"/>
  <c r="AA7123" i="1"/>
  <c r="H7124" i="1"/>
  <c r="AA7124" i="1"/>
  <c r="H7125" i="1"/>
  <c r="AA7125" i="1"/>
  <c r="H7126" i="1"/>
  <c r="AA7126" i="1"/>
  <c r="H7127" i="1"/>
  <c r="AA7127" i="1"/>
  <c r="H7128" i="1"/>
  <c r="AA7128" i="1"/>
  <c r="H7129" i="1"/>
  <c r="AA7129" i="1"/>
  <c r="H7130" i="1"/>
  <c r="AA7130" i="1"/>
  <c r="H7131" i="1"/>
  <c r="AA7131" i="1"/>
  <c r="H7132" i="1"/>
  <c r="AA7132" i="1"/>
  <c r="H7133" i="1"/>
  <c r="AA7133" i="1"/>
  <c r="H7134" i="1"/>
  <c r="AA7134" i="1"/>
  <c r="H7135" i="1"/>
  <c r="AA7135" i="1"/>
  <c r="H7136" i="1"/>
  <c r="AA7136" i="1"/>
  <c r="H7137" i="1"/>
  <c r="AA7137" i="1"/>
  <c r="H7138" i="1"/>
  <c r="AA7138" i="1"/>
  <c r="H7139" i="1"/>
  <c r="AA7139" i="1"/>
  <c r="H7140" i="1"/>
  <c r="AA7140" i="1"/>
  <c r="H7141" i="1"/>
  <c r="AA7141" i="1"/>
  <c r="H7142" i="1"/>
  <c r="AA7142" i="1"/>
  <c r="H7143" i="1"/>
  <c r="AA7143" i="1"/>
  <c r="H7144" i="1"/>
  <c r="AA7144" i="1"/>
  <c r="H7145" i="1"/>
  <c r="AA7145" i="1"/>
  <c r="H7146" i="1"/>
  <c r="AA7146" i="1"/>
  <c r="H7147" i="1"/>
  <c r="AA7147" i="1"/>
  <c r="H7148" i="1"/>
  <c r="AA7148" i="1"/>
  <c r="H7149" i="1"/>
  <c r="AA7149" i="1"/>
  <c r="H7150" i="1"/>
  <c r="AA7150" i="1"/>
  <c r="H7151" i="1"/>
  <c r="AA7151" i="1"/>
  <c r="H7152" i="1"/>
  <c r="AA7152" i="1"/>
  <c r="H7153" i="1"/>
  <c r="AA7153" i="1"/>
  <c r="H7154" i="1"/>
  <c r="AA7154" i="1"/>
  <c r="H7155" i="1"/>
  <c r="AA7155" i="1"/>
  <c r="H7156" i="1"/>
  <c r="AA7156" i="1"/>
  <c r="H7157" i="1"/>
  <c r="AA7157" i="1"/>
  <c r="H7158" i="1"/>
  <c r="AA7158" i="1"/>
  <c r="H7159" i="1"/>
  <c r="AA7159" i="1"/>
  <c r="H7160" i="1"/>
  <c r="AA7160" i="1"/>
  <c r="H7161" i="1"/>
  <c r="AA7161" i="1"/>
  <c r="H7162" i="1"/>
  <c r="AA7162" i="1"/>
  <c r="H7163" i="1"/>
  <c r="AA7163" i="1"/>
  <c r="H7164" i="1"/>
  <c r="AA7164" i="1"/>
  <c r="H7165" i="1"/>
  <c r="AA7165" i="1"/>
  <c r="H7166" i="1"/>
  <c r="AA7166" i="1"/>
  <c r="H7167" i="1"/>
  <c r="AA7167" i="1"/>
  <c r="H7168" i="1"/>
  <c r="AA7168" i="1"/>
  <c r="H7169" i="1"/>
  <c r="AA7169" i="1"/>
  <c r="H7170" i="1"/>
  <c r="AA7170" i="1"/>
  <c r="H7171" i="1"/>
  <c r="AA7171" i="1"/>
  <c r="H7172" i="1"/>
  <c r="AA7172" i="1"/>
  <c r="H7173" i="1"/>
  <c r="AA7173" i="1"/>
  <c r="H7174" i="1"/>
  <c r="AA7174" i="1"/>
  <c r="H7175" i="1"/>
  <c r="AA7175" i="1"/>
  <c r="H7176" i="1"/>
  <c r="AA7176" i="1"/>
  <c r="H7177" i="1"/>
  <c r="AA7177" i="1"/>
  <c r="H7178" i="1"/>
  <c r="AA7178" i="1"/>
  <c r="H7179" i="1"/>
  <c r="AA7179" i="1"/>
  <c r="H7180" i="1"/>
  <c r="AA7180" i="1"/>
  <c r="H7181" i="1"/>
  <c r="AA7181" i="1"/>
  <c r="H7182" i="1"/>
  <c r="AA7182" i="1"/>
  <c r="H7183" i="1"/>
  <c r="AA7183" i="1"/>
  <c r="H7184" i="1"/>
  <c r="AA7184" i="1"/>
  <c r="H7185" i="1"/>
  <c r="AA7185" i="1"/>
  <c r="H7186" i="1"/>
  <c r="AA7186" i="1"/>
  <c r="H7187" i="1"/>
  <c r="AA7187" i="1"/>
  <c r="H7188" i="1"/>
  <c r="AA7188" i="1"/>
  <c r="H7189" i="1"/>
  <c r="AA7189" i="1"/>
  <c r="H7190" i="1"/>
  <c r="AA7190" i="1"/>
  <c r="H7191" i="1"/>
  <c r="AA7191" i="1"/>
  <c r="H7192" i="1"/>
  <c r="AA7192" i="1"/>
  <c r="H7193" i="1"/>
  <c r="AA7193" i="1"/>
  <c r="H7194" i="1"/>
  <c r="AA7194" i="1"/>
  <c r="H7195" i="1"/>
  <c r="AA7195" i="1"/>
  <c r="H7196" i="1"/>
  <c r="AA7196" i="1"/>
  <c r="H7197" i="1"/>
  <c r="AA7197" i="1"/>
  <c r="H7198" i="1"/>
  <c r="AA7198" i="1"/>
  <c r="H7199" i="1"/>
  <c r="AA7199" i="1"/>
  <c r="H7200" i="1"/>
  <c r="AA7200" i="1"/>
  <c r="H7201" i="1"/>
  <c r="AA7201" i="1"/>
  <c r="H7202" i="1"/>
  <c r="AA7202" i="1"/>
  <c r="H7203" i="1"/>
  <c r="AA7203" i="1"/>
  <c r="H7204" i="1"/>
  <c r="AA7204" i="1"/>
  <c r="H7205" i="1"/>
  <c r="AA7205" i="1"/>
  <c r="H7206" i="1"/>
  <c r="AA7206" i="1"/>
  <c r="H7207" i="1"/>
  <c r="AA7207" i="1"/>
  <c r="H7208" i="1"/>
  <c r="AA7208" i="1"/>
  <c r="H7209" i="1"/>
  <c r="AA7209" i="1"/>
  <c r="H7210" i="1"/>
  <c r="AA7210" i="1"/>
  <c r="H7211" i="1"/>
  <c r="AA7211" i="1"/>
  <c r="H7212" i="1"/>
  <c r="AA7212" i="1"/>
  <c r="H7213" i="1"/>
  <c r="AA7213" i="1"/>
  <c r="H7214" i="1"/>
  <c r="AA7214" i="1"/>
  <c r="H7215" i="1"/>
  <c r="AA7215" i="1"/>
  <c r="H7216" i="1"/>
  <c r="AA7216" i="1"/>
  <c r="H7217" i="1"/>
  <c r="AA7217" i="1"/>
  <c r="H7218" i="1"/>
  <c r="AA7218" i="1"/>
  <c r="H7219" i="1"/>
  <c r="AA7219" i="1"/>
  <c r="H7220" i="1"/>
  <c r="AA7220" i="1"/>
  <c r="H7221" i="1"/>
  <c r="AA7221" i="1"/>
  <c r="H7222" i="1"/>
  <c r="AA7222" i="1"/>
  <c r="H7223" i="1"/>
  <c r="AA7223" i="1"/>
  <c r="H7224" i="1"/>
  <c r="AA7224" i="1"/>
  <c r="H7225" i="1"/>
  <c r="AA7225" i="1"/>
  <c r="H7226" i="1"/>
  <c r="AA7226" i="1"/>
  <c r="H7227" i="1"/>
  <c r="AA7227" i="1"/>
  <c r="H7228" i="1"/>
  <c r="AA7228" i="1"/>
  <c r="H7229" i="1"/>
  <c r="AA7229" i="1"/>
  <c r="H7230" i="1"/>
  <c r="AA7230" i="1"/>
  <c r="H7231" i="1"/>
  <c r="AA7231" i="1"/>
  <c r="H7232" i="1"/>
  <c r="AA7232" i="1"/>
  <c r="H7233" i="1"/>
  <c r="AA7233" i="1"/>
  <c r="H7234" i="1"/>
  <c r="AA7234" i="1"/>
  <c r="H7235" i="1"/>
  <c r="AA7235" i="1"/>
  <c r="H7236" i="1"/>
  <c r="AA7236" i="1"/>
  <c r="H7237" i="1"/>
  <c r="AA7237" i="1"/>
  <c r="H7238" i="1"/>
  <c r="AA7238" i="1"/>
  <c r="H7239" i="1"/>
  <c r="AA7239" i="1"/>
  <c r="H7240" i="1"/>
  <c r="AA7240" i="1"/>
  <c r="H7241" i="1"/>
  <c r="AA7241" i="1"/>
  <c r="H7242" i="1"/>
  <c r="AA7242" i="1"/>
  <c r="H7243" i="1"/>
  <c r="AA7243" i="1"/>
  <c r="H7244" i="1"/>
  <c r="AA7244" i="1"/>
  <c r="H7245" i="1"/>
  <c r="AA7245" i="1"/>
  <c r="H7246" i="1"/>
  <c r="AA7246" i="1"/>
  <c r="H7247" i="1"/>
  <c r="AA7247" i="1"/>
  <c r="H7248" i="1"/>
  <c r="AA7248" i="1"/>
  <c r="H7249" i="1"/>
  <c r="AA7249" i="1"/>
  <c r="H7250" i="1"/>
  <c r="AA7250" i="1"/>
  <c r="H7251" i="1"/>
  <c r="AA7251" i="1"/>
  <c r="H7252" i="1"/>
  <c r="AA7252" i="1"/>
  <c r="H7253" i="1"/>
  <c r="AA7253" i="1"/>
  <c r="H7254" i="1"/>
  <c r="AA7254" i="1"/>
  <c r="H7255" i="1"/>
  <c r="AA7255" i="1"/>
  <c r="H7256" i="1"/>
  <c r="AA7256" i="1"/>
  <c r="H7257" i="1"/>
  <c r="AA7257" i="1"/>
  <c r="H7258" i="1"/>
  <c r="AA7258" i="1"/>
  <c r="H7259" i="1"/>
  <c r="AA7259" i="1"/>
  <c r="H7260" i="1"/>
  <c r="AA7260" i="1"/>
  <c r="H7261" i="1"/>
  <c r="AA7261" i="1"/>
  <c r="H7262" i="1"/>
  <c r="AA7262" i="1"/>
  <c r="H7263" i="1"/>
  <c r="AA7263" i="1"/>
  <c r="H7264" i="1"/>
  <c r="AA7264" i="1"/>
  <c r="H7265" i="1"/>
  <c r="AA7265" i="1"/>
  <c r="H7266" i="1"/>
  <c r="AA7266" i="1"/>
  <c r="H7267" i="1"/>
  <c r="AA7267" i="1"/>
  <c r="H7268" i="1"/>
  <c r="AA7268" i="1"/>
  <c r="H7269" i="1"/>
  <c r="AA7269" i="1"/>
  <c r="H7270" i="1"/>
  <c r="AA7270" i="1"/>
  <c r="H7271" i="1"/>
  <c r="AA7271" i="1"/>
  <c r="H7272" i="1"/>
  <c r="AA7272" i="1"/>
  <c r="H7273" i="1"/>
  <c r="AA7273" i="1"/>
  <c r="H7274" i="1"/>
  <c r="AA7274" i="1"/>
  <c r="H7275" i="1"/>
  <c r="AA7275" i="1"/>
  <c r="H7276" i="1"/>
  <c r="AA7276" i="1"/>
  <c r="H7277" i="1"/>
  <c r="AA7277" i="1"/>
  <c r="H7278" i="1"/>
  <c r="AA7278" i="1"/>
  <c r="H7279" i="1"/>
  <c r="AA7279" i="1"/>
  <c r="H7280" i="1"/>
  <c r="AA7280" i="1"/>
  <c r="H7281" i="1"/>
  <c r="AA7281" i="1"/>
  <c r="H7282" i="1"/>
  <c r="AA7282" i="1"/>
  <c r="H7283" i="1"/>
  <c r="AA7283" i="1"/>
  <c r="H7284" i="1"/>
  <c r="AA7284" i="1"/>
  <c r="H7285" i="1"/>
  <c r="AA7285" i="1"/>
  <c r="H7286" i="1"/>
  <c r="AA7286" i="1"/>
  <c r="H7287" i="1"/>
  <c r="AA7287" i="1"/>
  <c r="H7288" i="1"/>
  <c r="AA7288" i="1"/>
  <c r="H7289" i="1"/>
  <c r="AA7289" i="1"/>
  <c r="H7290" i="1"/>
  <c r="AA7290" i="1"/>
  <c r="H7291" i="1"/>
  <c r="AA7291" i="1"/>
  <c r="H7292" i="1"/>
  <c r="AA7292" i="1"/>
  <c r="H7293" i="1"/>
  <c r="AA7293" i="1"/>
  <c r="H7294" i="1"/>
  <c r="AA7294" i="1"/>
  <c r="H7295" i="1"/>
  <c r="AA7295" i="1"/>
  <c r="H7296" i="1"/>
  <c r="AA7296" i="1"/>
  <c r="H7297" i="1"/>
  <c r="AA7297" i="1"/>
  <c r="H7298" i="1"/>
  <c r="AA7298" i="1"/>
  <c r="H7299" i="1"/>
  <c r="AA7299" i="1"/>
  <c r="H7300" i="1"/>
  <c r="AA7300" i="1"/>
  <c r="H7301" i="1"/>
  <c r="AA7301" i="1"/>
  <c r="H7302" i="1"/>
  <c r="AA7302" i="1"/>
  <c r="H7303" i="1"/>
  <c r="AA7303" i="1"/>
  <c r="H7304" i="1"/>
  <c r="AA7304" i="1"/>
  <c r="H7305" i="1"/>
  <c r="AA7305" i="1"/>
  <c r="H7306" i="1"/>
  <c r="AA7306" i="1"/>
  <c r="H7307" i="1"/>
  <c r="AA7307" i="1"/>
  <c r="H7308" i="1"/>
  <c r="AA7308" i="1"/>
  <c r="H7309" i="1"/>
  <c r="AA7309" i="1"/>
  <c r="H7310" i="1"/>
  <c r="AA7310" i="1"/>
  <c r="H7311" i="1"/>
  <c r="AA7311" i="1"/>
  <c r="H7312" i="1"/>
  <c r="AA7312" i="1"/>
  <c r="H7313" i="1"/>
  <c r="AA7313" i="1"/>
  <c r="H7314" i="1"/>
  <c r="AA7314" i="1"/>
  <c r="H7315" i="1"/>
  <c r="AA7315" i="1"/>
  <c r="H7316" i="1"/>
  <c r="AA7316" i="1"/>
  <c r="H7317" i="1"/>
  <c r="AA7317" i="1"/>
  <c r="H7318" i="1"/>
  <c r="AA7318" i="1"/>
  <c r="H7319" i="1"/>
  <c r="AA7319" i="1"/>
  <c r="H7320" i="1"/>
  <c r="AA7320" i="1"/>
  <c r="H7321" i="1"/>
  <c r="AA7321" i="1"/>
  <c r="H7322" i="1"/>
  <c r="AA7322" i="1"/>
  <c r="H7323" i="1"/>
  <c r="AA7323" i="1"/>
  <c r="H7324" i="1"/>
  <c r="AA7324" i="1"/>
  <c r="H7325" i="1"/>
  <c r="AA7325" i="1"/>
  <c r="H7326" i="1"/>
  <c r="AA7326" i="1"/>
  <c r="H7327" i="1"/>
  <c r="AA7327" i="1"/>
  <c r="H7328" i="1"/>
  <c r="AA7328" i="1"/>
  <c r="H7329" i="1"/>
  <c r="AA7329" i="1"/>
  <c r="H7330" i="1"/>
  <c r="AA7330" i="1"/>
  <c r="H7331" i="1"/>
  <c r="AA7331" i="1"/>
  <c r="H7332" i="1"/>
  <c r="AA7332" i="1"/>
  <c r="H7333" i="1"/>
  <c r="AA7333" i="1"/>
  <c r="H7334" i="1"/>
  <c r="AA7334" i="1"/>
  <c r="H7335" i="1"/>
  <c r="AA7335" i="1"/>
  <c r="H7336" i="1"/>
  <c r="AA7336" i="1"/>
  <c r="H7337" i="1"/>
  <c r="AA7337" i="1"/>
  <c r="H7338" i="1"/>
  <c r="AA7338" i="1"/>
  <c r="H7339" i="1"/>
  <c r="AA7339" i="1"/>
  <c r="H7340" i="1"/>
  <c r="AA7340" i="1"/>
  <c r="H7341" i="1"/>
  <c r="AA7341" i="1"/>
  <c r="H7342" i="1"/>
  <c r="AA7342" i="1"/>
  <c r="H7343" i="1"/>
  <c r="AA7343" i="1"/>
  <c r="H7344" i="1"/>
  <c r="AA7344" i="1"/>
  <c r="H7345" i="1"/>
  <c r="AA7345" i="1"/>
  <c r="H7346" i="1"/>
  <c r="AA7346" i="1"/>
  <c r="H7347" i="1"/>
  <c r="AA7347" i="1"/>
  <c r="H7348" i="1"/>
  <c r="AA7348" i="1"/>
  <c r="H7349" i="1"/>
  <c r="AA7349" i="1"/>
  <c r="H7350" i="1"/>
  <c r="AA7350" i="1"/>
  <c r="H7351" i="1"/>
  <c r="AA7351" i="1"/>
  <c r="H7352" i="1"/>
  <c r="AA7352" i="1"/>
  <c r="H7353" i="1"/>
  <c r="AA7353" i="1"/>
  <c r="H7354" i="1"/>
  <c r="AA7354" i="1"/>
  <c r="H7355" i="1"/>
  <c r="AA7355" i="1"/>
  <c r="H7356" i="1"/>
  <c r="AA7356" i="1"/>
  <c r="H7357" i="1"/>
  <c r="AA7357" i="1"/>
  <c r="H7358" i="1"/>
  <c r="AA7358" i="1"/>
  <c r="H7359" i="1"/>
  <c r="AA7359" i="1"/>
  <c r="H7360" i="1"/>
  <c r="AA7360" i="1"/>
  <c r="H7361" i="1"/>
  <c r="AA7361" i="1"/>
  <c r="H7362" i="1"/>
  <c r="AA7362" i="1"/>
  <c r="H7363" i="1"/>
  <c r="AA7363" i="1"/>
  <c r="H7364" i="1"/>
  <c r="AA7364" i="1"/>
  <c r="H7365" i="1"/>
  <c r="AA7365" i="1"/>
  <c r="H7366" i="1"/>
  <c r="AA7366" i="1"/>
  <c r="H7367" i="1"/>
  <c r="AA7367" i="1"/>
  <c r="H7368" i="1"/>
  <c r="AA7368" i="1"/>
  <c r="H7369" i="1"/>
  <c r="AA7369" i="1"/>
  <c r="H7370" i="1"/>
  <c r="AA7370" i="1"/>
  <c r="H7371" i="1"/>
  <c r="AA7371" i="1"/>
  <c r="H7372" i="1"/>
  <c r="AA7372" i="1"/>
  <c r="H7373" i="1"/>
  <c r="AA7373" i="1"/>
  <c r="H7374" i="1"/>
  <c r="AA7374" i="1"/>
  <c r="H7375" i="1"/>
  <c r="AA7375" i="1"/>
  <c r="H7376" i="1"/>
  <c r="AA7376" i="1"/>
  <c r="H7377" i="1"/>
  <c r="AA7377" i="1"/>
  <c r="H7378" i="1"/>
  <c r="AA7378" i="1"/>
  <c r="H7379" i="1"/>
  <c r="AA7379" i="1"/>
  <c r="H7380" i="1"/>
  <c r="AA7380" i="1"/>
  <c r="H7381" i="1"/>
  <c r="AA7381" i="1"/>
  <c r="H7382" i="1"/>
  <c r="AA7382" i="1"/>
  <c r="H7383" i="1"/>
  <c r="AA7383" i="1"/>
  <c r="H7384" i="1"/>
  <c r="AA7384" i="1"/>
  <c r="H7385" i="1"/>
  <c r="AA7385" i="1"/>
  <c r="H7386" i="1"/>
  <c r="AA7386" i="1"/>
  <c r="H7387" i="1"/>
  <c r="AA7387" i="1"/>
  <c r="H7388" i="1"/>
  <c r="AA7388" i="1"/>
  <c r="H7389" i="1"/>
  <c r="AA7389" i="1"/>
  <c r="H7390" i="1"/>
  <c r="AA7390" i="1"/>
  <c r="H7391" i="1"/>
  <c r="AA7391" i="1"/>
  <c r="H7392" i="1"/>
  <c r="AA7392" i="1"/>
  <c r="H7393" i="1"/>
  <c r="AA7393" i="1"/>
  <c r="H7394" i="1"/>
  <c r="AA7394" i="1"/>
  <c r="H7395" i="1"/>
  <c r="AA7395" i="1"/>
  <c r="H7396" i="1"/>
  <c r="AA7396" i="1"/>
  <c r="H7397" i="1"/>
  <c r="AA7397" i="1"/>
  <c r="H7398" i="1"/>
  <c r="AA7398" i="1"/>
  <c r="H7399" i="1"/>
  <c r="AA7399" i="1"/>
  <c r="H7400" i="1"/>
  <c r="AA7400" i="1"/>
  <c r="H7401" i="1"/>
  <c r="AA7401" i="1"/>
  <c r="H7402" i="1"/>
  <c r="AA7402" i="1"/>
  <c r="H7403" i="1"/>
  <c r="AA7403" i="1"/>
  <c r="H7404" i="1"/>
  <c r="AA7404" i="1"/>
  <c r="H7405" i="1"/>
  <c r="AA7405" i="1"/>
  <c r="H7406" i="1"/>
  <c r="AA7406" i="1"/>
  <c r="H7407" i="1"/>
  <c r="AA7407" i="1"/>
  <c r="H7408" i="1"/>
  <c r="AA7408" i="1"/>
  <c r="H7409" i="1"/>
  <c r="AA7409" i="1"/>
  <c r="H7410" i="1"/>
  <c r="AA7410" i="1"/>
  <c r="H7411" i="1"/>
  <c r="AA7411" i="1"/>
  <c r="H7412" i="1"/>
  <c r="AA7412" i="1"/>
  <c r="H7413" i="1"/>
  <c r="AA7413" i="1"/>
  <c r="H7414" i="1"/>
  <c r="AA7414" i="1"/>
  <c r="H7415" i="1"/>
  <c r="AA7415" i="1"/>
  <c r="H7416" i="1"/>
  <c r="AA7416" i="1"/>
  <c r="H7417" i="1"/>
  <c r="AA7417" i="1"/>
  <c r="H7418" i="1"/>
  <c r="AA7418" i="1"/>
  <c r="H7419" i="1"/>
  <c r="AA7419" i="1"/>
  <c r="H7420" i="1"/>
  <c r="AA7420" i="1"/>
  <c r="H7421" i="1"/>
  <c r="AA7421" i="1"/>
  <c r="H7422" i="1"/>
  <c r="AA7422" i="1"/>
  <c r="H7423" i="1"/>
  <c r="AA7423" i="1"/>
  <c r="H7424" i="1"/>
  <c r="AA7424" i="1"/>
  <c r="H7425" i="1"/>
  <c r="AA7425" i="1"/>
  <c r="H7426" i="1"/>
  <c r="AA7426" i="1"/>
  <c r="H7427" i="1"/>
  <c r="AA7427" i="1"/>
  <c r="H7428" i="1"/>
  <c r="AA7428" i="1"/>
  <c r="H7429" i="1"/>
  <c r="AA7429" i="1"/>
  <c r="H7430" i="1"/>
  <c r="AA7430" i="1"/>
  <c r="H7431" i="1"/>
  <c r="AA7431" i="1"/>
  <c r="H7432" i="1"/>
  <c r="AA7432" i="1"/>
  <c r="H7433" i="1"/>
  <c r="AA7433" i="1"/>
  <c r="H7434" i="1"/>
  <c r="AA7434" i="1"/>
  <c r="H7435" i="1"/>
  <c r="AA7435" i="1"/>
  <c r="H7436" i="1"/>
  <c r="AA7436" i="1"/>
  <c r="H7437" i="1"/>
  <c r="AA7437" i="1"/>
  <c r="H7438" i="1"/>
  <c r="AA7438" i="1"/>
  <c r="H7439" i="1"/>
  <c r="AA7439" i="1"/>
  <c r="H7440" i="1"/>
  <c r="AA7440" i="1"/>
  <c r="H7441" i="1"/>
  <c r="AA7441" i="1"/>
  <c r="H7442" i="1"/>
  <c r="AA7442" i="1"/>
  <c r="H7443" i="1"/>
  <c r="AA7443" i="1"/>
  <c r="H7444" i="1"/>
  <c r="AA7444" i="1"/>
  <c r="H7445" i="1"/>
  <c r="AA7445" i="1"/>
  <c r="H7446" i="1"/>
  <c r="AA7446" i="1"/>
  <c r="H7447" i="1"/>
  <c r="AA7447" i="1"/>
  <c r="H7448" i="1"/>
  <c r="AA7448" i="1"/>
  <c r="H7449" i="1"/>
  <c r="AA7449" i="1"/>
  <c r="H7450" i="1"/>
  <c r="AA7450" i="1"/>
  <c r="H7451" i="1"/>
  <c r="AA7451" i="1"/>
  <c r="H7452" i="1"/>
  <c r="AA7452" i="1"/>
  <c r="H7453" i="1"/>
  <c r="AA7453" i="1"/>
  <c r="H7454" i="1"/>
  <c r="AA7454" i="1"/>
  <c r="H7455" i="1"/>
  <c r="AA7455" i="1"/>
  <c r="H7456" i="1"/>
  <c r="AA7456" i="1"/>
  <c r="H7457" i="1"/>
  <c r="AA7457" i="1"/>
  <c r="H7458" i="1"/>
  <c r="AA7458" i="1"/>
  <c r="H7459" i="1"/>
  <c r="AA7459" i="1"/>
  <c r="H7460" i="1"/>
  <c r="AA7460" i="1"/>
  <c r="H7461" i="1"/>
  <c r="AA7461" i="1"/>
  <c r="H7462" i="1"/>
  <c r="AA7462" i="1"/>
  <c r="H7463" i="1"/>
  <c r="AA7463" i="1"/>
  <c r="H7464" i="1"/>
  <c r="AA7464" i="1"/>
  <c r="H7465" i="1"/>
  <c r="AA7465" i="1"/>
  <c r="H7466" i="1"/>
  <c r="AA7466" i="1"/>
  <c r="H7467" i="1"/>
  <c r="AA7467" i="1"/>
  <c r="H7468" i="1"/>
  <c r="AA7468" i="1"/>
  <c r="H7469" i="1"/>
  <c r="AA7469" i="1"/>
  <c r="H7470" i="1"/>
  <c r="AA7470" i="1"/>
  <c r="H7471" i="1"/>
  <c r="AA7471" i="1"/>
  <c r="H7472" i="1"/>
  <c r="AA7472" i="1"/>
  <c r="H7473" i="1"/>
  <c r="AA7473" i="1"/>
  <c r="H7474" i="1"/>
  <c r="AA7474" i="1"/>
  <c r="H7475" i="1"/>
  <c r="AA7475" i="1"/>
  <c r="H7476" i="1"/>
  <c r="AA7476" i="1"/>
  <c r="H7477" i="1"/>
  <c r="AA7477" i="1"/>
  <c r="H7478" i="1"/>
  <c r="AA7478" i="1"/>
  <c r="H7479" i="1"/>
  <c r="AA7479" i="1"/>
  <c r="H7480" i="1"/>
  <c r="AA7480" i="1"/>
  <c r="H7481" i="1"/>
  <c r="AA7481" i="1"/>
  <c r="H7482" i="1"/>
  <c r="AA7482" i="1"/>
  <c r="H7483" i="1"/>
  <c r="AA7483" i="1"/>
  <c r="H7484" i="1"/>
  <c r="AA7484" i="1"/>
  <c r="H7485" i="1"/>
  <c r="AA7485" i="1"/>
  <c r="H7486" i="1"/>
  <c r="AA7486" i="1"/>
  <c r="H7487" i="1"/>
  <c r="AA7487" i="1"/>
  <c r="H7488" i="1"/>
  <c r="AA7488" i="1"/>
  <c r="H7489" i="1"/>
  <c r="AA7489" i="1"/>
  <c r="H7490" i="1"/>
  <c r="AA7490" i="1"/>
  <c r="H7491" i="1"/>
  <c r="AA7491" i="1"/>
  <c r="H7492" i="1"/>
  <c r="AA7492" i="1"/>
  <c r="H7493" i="1"/>
  <c r="AA7493" i="1"/>
  <c r="H7494" i="1"/>
  <c r="AA7494" i="1"/>
  <c r="H7495" i="1"/>
  <c r="AA7495" i="1"/>
  <c r="H7496" i="1"/>
  <c r="AA7496" i="1"/>
  <c r="H7497" i="1"/>
  <c r="AA7497" i="1"/>
  <c r="H7498" i="1"/>
  <c r="AA7498" i="1"/>
  <c r="H7499" i="1"/>
  <c r="AA7499" i="1"/>
  <c r="H7500" i="1"/>
  <c r="AA7500" i="1"/>
  <c r="H7501" i="1"/>
  <c r="AA7501" i="1"/>
  <c r="H7502" i="1"/>
  <c r="AA7502" i="1"/>
  <c r="H7503" i="1"/>
  <c r="AA7503" i="1"/>
  <c r="H7504" i="1"/>
  <c r="AA7504" i="1"/>
  <c r="H7505" i="1"/>
  <c r="AA7505" i="1"/>
  <c r="H7506" i="1"/>
  <c r="AA7506" i="1"/>
  <c r="H7507" i="1"/>
  <c r="AA7507" i="1"/>
  <c r="H7508" i="1"/>
  <c r="AA7508" i="1"/>
  <c r="H7509" i="1"/>
  <c r="AA7509" i="1"/>
  <c r="H7510" i="1"/>
  <c r="AA7510" i="1"/>
  <c r="H7511" i="1"/>
  <c r="AA7511" i="1"/>
  <c r="H7512" i="1"/>
  <c r="AA7512" i="1"/>
  <c r="H7513" i="1"/>
  <c r="AA7513" i="1"/>
  <c r="H7514" i="1"/>
  <c r="AA7514" i="1"/>
  <c r="H7515" i="1"/>
  <c r="AA7515" i="1"/>
  <c r="H7516" i="1"/>
  <c r="AA7516" i="1"/>
  <c r="H7517" i="1"/>
  <c r="AA7517" i="1"/>
  <c r="H7518" i="1"/>
  <c r="AA7518" i="1"/>
  <c r="H7519" i="1"/>
  <c r="AA7519" i="1"/>
  <c r="H7520" i="1"/>
  <c r="AA7520" i="1"/>
  <c r="H7521" i="1"/>
  <c r="AA7521" i="1"/>
  <c r="H7522" i="1"/>
  <c r="AA7522" i="1"/>
  <c r="H7523" i="1"/>
  <c r="AA7523" i="1"/>
  <c r="H7524" i="1"/>
  <c r="AA7524" i="1"/>
  <c r="H7525" i="1"/>
  <c r="AA7525" i="1"/>
  <c r="H7526" i="1"/>
  <c r="AA7526" i="1"/>
  <c r="H7527" i="1"/>
  <c r="AA7527" i="1"/>
  <c r="H7528" i="1"/>
  <c r="AA7528" i="1"/>
  <c r="H7529" i="1"/>
  <c r="AA7529" i="1"/>
  <c r="H7530" i="1"/>
  <c r="AA7530" i="1"/>
  <c r="H7531" i="1"/>
  <c r="AA7531" i="1"/>
  <c r="H7532" i="1"/>
  <c r="AA7532" i="1"/>
  <c r="H7533" i="1"/>
  <c r="AA7533" i="1"/>
  <c r="H7534" i="1"/>
  <c r="AA7534" i="1"/>
  <c r="H7535" i="1"/>
  <c r="AA7535" i="1"/>
  <c r="H7536" i="1"/>
  <c r="AA7536" i="1"/>
  <c r="H7537" i="1"/>
  <c r="AA7537" i="1"/>
  <c r="H7538" i="1"/>
  <c r="AA7538" i="1"/>
  <c r="H7539" i="1"/>
  <c r="AA7539" i="1"/>
  <c r="H7540" i="1"/>
  <c r="AA7540" i="1"/>
  <c r="H7541" i="1"/>
  <c r="AA7541" i="1"/>
  <c r="H7542" i="1"/>
  <c r="AA7542" i="1"/>
  <c r="H7543" i="1"/>
  <c r="AA7543" i="1"/>
  <c r="H7544" i="1"/>
  <c r="AA7544" i="1"/>
  <c r="H7545" i="1"/>
  <c r="AA7545" i="1"/>
  <c r="H7546" i="1"/>
  <c r="AA7546" i="1"/>
  <c r="H7547" i="1"/>
  <c r="AA7547" i="1"/>
  <c r="H7548" i="1"/>
  <c r="AA7548" i="1"/>
  <c r="H7549" i="1"/>
  <c r="AA7549" i="1"/>
  <c r="H7550" i="1"/>
  <c r="AA7550" i="1"/>
  <c r="H7551" i="1"/>
  <c r="AA7551" i="1"/>
  <c r="H7552" i="1"/>
  <c r="AA7552" i="1"/>
  <c r="H7553" i="1"/>
  <c r="AA7553" i="1"/>
  <c r="H7554" i="1"/>
  <c r="AA7554" i="1"/>
  <c r="H7555" i="1"/>
  <c r="AA7555" i="1"/>
  <c r="H7556" i="1"/>
  <c r="AA7556" i="1"/>
  <c r="H7557" i="1"/>
  <c r="AA7557" i="1"/>
  <c r="H7558" i="1"/>
  <c r="AA7558" i="1"/>
  <c r="H7559" i="1"/>
  <c r="AA7559" i="1"/>
  <c r="H7560" i="1"/>
  <c r="AA7560" i="1"/>
  <c r="H7561" i="1"/>
  <c r="AA7561" i="1"/>
  <c r="H7562" i="1"/>
  <c r="AA7562" i="1"/>
  <c r="H7563" i="1"/>
  <c r="AA7563" i="1"/>
  <c r="H7564" i="1"/>
  <c r="AA7564" i="1"/>
  <c r="H7565" i="1"/>
  <c r="AA7565" i="1"/>
  <c r="H7566" i="1"/>
  <c r="AA7566" i="1"/>
  <c r="H7567" i="1"/>
  <c r="AA7567" i="1"/>
  <c r="H7568" i="1"/>
  <c r="AA7568" i="1"/>
  <c r="H7569" i="1"/>
  <c r="AA7569" i="1"/>
  <c r="H7570" i="1"/>
  <c r="AA7570" i="1"/>
  <c r="H7571" i="1"/>
  <c r="AA7571" i="1"/>
  <c r="H7572" i="1"/>
  <c r="AA7572" i="1"/>
  <c r="H7573" i="1"/>
  <c r="AA7573" i="1"/>
  <c r="H7574" i="1"/>
  <c r="AA7574" i="1"/>
  <c r="H7575" i="1"/>
  <c r="AA7575" i="1"/>
  <c r="H7576" i="1"/>
  <c r="AA7576" i="1"/>
  <c r="H7577" i="1"/>
  <c r="AA7577" i="1"/>
  <c r="H7578" i="1"/>
  <c r="AA7578" i="1"/>
  <c r="H7579" i="1"/>
  <c r="AA7579" i="1"/>
  <c r="H7580" i="1"/>
  <c r="AA7580" i="1"/>
  <c r="H7581" i="1"/>
  <c r="AA7581" i="1"/>
  <c r="H7582" i="1"/>
  <c r="AA7582" i="1"/>
  <c r="H7583" i="1"/>
  <c r="AA7583" i="1"/>
  <c r="H7584" i="1"/>
  <c r="AA7584" i="1"/>
  <c r="H7585" i="1"/>
  <c r="AA7585" i="1"/>
  <c r="H7586" i="1"/>
  <c r="AA7586" i="1"/>
  <c r="H7587" i="1"/>
  <c r="AA7587" i="1"/>
  <c r="H7588" i="1"/>
  <c r="AA7588" i="1"/>
  <c r="H7589" i="1"/>
  <c r="AA7589" i="1"/>
  <c r="H7590" i="1"/>
  <c r="AA7590" i="1"/>
  <c r="H7591" i="1"/>
  <c r="AA7591" i="1"/>
  <c r="H7592" i="1"/>
  <c r="AA7592" i="1"/>
  <c r="H7593" i="1"/>
  <c r="AA7593" i="1"/>
  <c r="H7594" i="1"/>
  <c r="AA7594" i="1"/>
  <c r="H7595" i="1"/>
  <c r="AA7595" i="1"/>
  <c r="H7596" i="1"/>
  <c r="AA7596" i="1"/>
  <c r="H7597" i="1"/>
  <c r="AA7597" i="1"/>
  <c r="H7598" i="1"/>
  <c r="AA7598" i="1"/>
  <c r="H7599" i="1"/>
  <c r="AA7599" i="1"/>
  <c r="H7600" i="1"/>
  <c r="AA7600" i="1"/>
  <c r="H7601" i="1"/>
  <c r="AA7601" i="1"/>
  <c r="H7602" i="1"/>
  <c r="AA7602" i="1"/>
  <c r="H7603" i="1"/>
  <c r="AA7603" i="1"/>
  <c r="H7604" i="1"/>
  <c r="AA7604" i="1"/>
  <c r="H7605" i="1"/>
  <c r="AA7605" i="1"/>
  <c r="H7606" i="1"/>
  <c r="AA7606" i="1"/>
  <c r="H7607" i="1"/>
  <c r="AA7607" i="1"/>
  <c r="H7608" i="1"/>
  <c r="AA7608" i="1"/>
  <c r="H7609" i="1"/>
  <c r="AA7609" i="1"/>
  <c r="H7610" i="1"/>
  <c r="AA7610" i="1"/>
  <c r="H7611" i="1"/>
  <c r="AA7611" i="1"/>
  <c r="H7612" i="1"/>
  <c r="AA7612" i="1"/>
  <c r="H7613" i="1"/>
  <c r="AA7613" i="1"/>
  <c r="H7614" i="1"/>
  <c r="AA7614" i="1"/>
  <c r="H7615" i="1"/>
  <c r="AA7615" i="1"/>
  <c r="H7616" i="1"/>
  <c r="AA7616" i="1"/>
  <c r="H7617" i="1"/>
  <c r="AA7617" i="1"/>
  <c r="H7618" i="1"/>
  <c r="AA7618" i="1"/>
  <c r="H7619" i="1"/>
  <c r="AA7619" i="1"/>
  <c r="H7620" i="1"/>
  <c r="AA7620" i="1"/>
  <c r="H7621" i="1"/>
  <c r="AA7621" i="1"/>
  <c r="H7622" i="1"/>
  <c r="AA7622" i="1"/>
  <c r="H7623" i="1"/>
  <c r="AA7623" i="1"/>
  <c r="H7624" i="1"/>
  <c r="AA7624" i="1"/>
  <c r="H7625" i="1"/>
  <c r="AA7625" i="1"/>
  <c r="H7626" i="1"/>
  <c r="AA7626" i="1"/>
  <c r="H7627" i="1"/>
  <c r="AA7627" i="1"/>
  <c r="H7628" i="1"/>
  <c r="AA7628" i="1"/>
  <c r="H7629" i="1"/>
  <c r="AA7629" i="1"/>
  <c r="H7630" i="1"/>
  <c r="AA7630" i="1"/>
  <c r="H7631" i="1"/>
  <c r="AA7631" i="1"/>
  <c r="H7632" i="1"/>
  <c r="AA7632" i="1"/>
  <c r="H7633" i="1"/>
  <c r="AA7633" i="1"/>
  <c r="H7634" i="1"/>
  <c r="AA7634" i="1"/>
  <c r="H7635" i="1"/>
  <c r="AA7635" i="1"/>
  <c r="H7636" i="1"/>
  <c r="AA7636" i="1"/>
  <c r="H7637" i="1"/>
  <c r="AA7637" i="1"/>
  <c r="H7638" i="1"/>
  <c r="AA7638" i="1"/>
  <c r="H7639" i="1"/>
  <c r="AA7639" i="1"/>
  <c r="H7640" i="1"/>
  <c r="AA7640" i="1"/>
  <c r="H7641" i="1"/>
  <c r="AA7641" i="1"/>
  <c r="H7642" i="1"/>
  <c r="AA7642" i="1"/>
  <c r="H7643" i="1"/>
  <c r="AA7643" i="1"/>
  <c r="H7644" i="1"/>
  <c r="AA7644" i="1"/>
  <c r="H7645" i="1"/>
  <c r="AA7645" i="1"/>
  <c r="H7646" i="1"/>
  <c r="AA7646" i="1"/>
  <c r="H7647" i="1"/>
  <c r="AA7647" i="1"/>
  <c r="H7648" i="1"/>
  <c r="AA7648" i="1"/>
  <c r="H7649" i="1"/>
  <c r="AA7649" i="1"/>
  <c r="H7650" i="1"/>
  <c r="AA7650" i="1"/>
  <c r="H7651" i="1"/>
  <c r="AA7651" i="1"/>
  <c r="H7652" i="1"/>
  <c r="AA7652" i="1"/>
  <c r="H7653" i="1"/>
  <c r="AA7653" i="1"/>
  <c r="H7654" i="1"/>
  <c r="AA7654" i="1"/>
  <c r="H7655" i="1"/>
  <c r="AA7655" i="1"/>
  <c r="H7656" i="1"/>
  <c r="AA7656" i="1"/>
  <c r="H7657" i="1"/>
  <c r="AA7657" i="1"/>
  <c r="H7658" i="1"/>
  <c r="AA7658" i="1"/>
  <c r="H7659" i="1"/>
  <c r="AA7659" i="1"/>
  <c r="H7660" i="1"/>
  <c r="AA7660" i="1"/>
  <c r="H7661" i="1"/>
  <c r="AA7661" i="1"/>
  <c r="H7662" i="1"/>
  <c r="AA7662" i="1"/>
  <c r="H7663" i="1"/>
  <c r="AA7663" i="1"/>
  <c r="H7664" i="1"/>
  <c r="AA7664" i="1"/>
  <c r="H7665" i="1"/>
  <c r="AA7665" i="1"/>
  <c r="H7666" i="1"/>
  <c r="AA7666" i="1"/>
  <c r="H7667" i="1"/>
  <c r="AA7667" i="1"/>
  <c r="H7668" i="1"/>
  <c r="AA7668" i="1"/>
  <c r="H7669" i="1"/>
  <c r="AA7669" i="1"/>
  <c r="H7670" i="1"/>
  <c r="AA7670" i="1"/>
  <c r="H7671" i="1"/>
  <c r="AA7671" i="1"/>
  <c r="H7672" i="1"/>
  <c r="AA7672" i="1"/>
  <c r="H7673" i="1"/>
  <c r="AA7673" i="1"/>
  <c r="H7674" i="1"/>
  <c r="AA7674" i="1"/>
  <c r="H7675" i="1"/>
  <c r="AA7675" i="1"/>
  <c r="H7676" i="1"/>
  <c r="AA7676" i="1"/>
  <c r="H7677" i="1"/>
  <c r="AA7677" i="1"/>
  <c r="H7678" i="1"/>
  <c r="AA7678" i="1"/>
  <c r="H7679" i="1"/>
  <c r="AA7679" i="1"/>
  <c r="H7680" i="1"/>
  <c r="AA7680" i="1"/>
  <c r="H7681" i="1"/>
  <c r="AA7681" i="1"/>
  <c r="H7682" i="1"/>
  <c r="AA7682" i="1"/>
  <c r="H7683" i="1"/>
  <c r="AA7683" i="1"/>
  <c r="H7684" i="1"/>
  <c r="AA7684" i="1"/>
  <c r="H7685" i="1"/>
  <c r="AA7685" i="1"/>
  <c r="H7686" i="1"/>
  <c r="AA7686" i="1"/>
  <c r="H7687" i="1"/>
  <c r="AA7687" i="1"/>
  <c r="H7688" i="1"/>
  <c r="AA7688" i="1"/>
  <c r="H7689" i="1"/>
  <c r="AA7689" i="1"/>
  <c r="H7690" i="1"/>
  <c r="AA7690" i="1"/>
  <c r="H7691" i="1"/>
  <c r="AA7691" i="1"/>
  <c r="H7692" i="1"/>
  <c r="AA7692" i="1"/>
  <c r="H7693" i="1"/>
  <c r="AA7693" i="1"/>
  <c r="H7694" i="1"/>
  <c r="AA7694" i="1"/>
  <c r="H7695" i="1"/>
  <c r="AA7695" i="1"/>
  <c r="H7696" i="1"/>
  <c r="AA7696" i="1"/>
  <c r="H7697" i="1"/>
  <c r="AA7697" i="1"/>
  <c r="H7698" i="1"/>
  <c r="AA7698" i="1"/>
  <c r="H7699" i="1"/>
  <c r="AA7699" i="1"/>
  <c r="H7700" i="1"/>
  <c r="AA7700" i="1"/>
  <c r="H7701" i="1"/>
  <c r="AA7701" i="1"/>
  <c r="H7702" i="1"/>
  <c r="AA7702" i="1"/>
  <c r="H7703" i="1"/>
  <c r="AA7703" i="1"/>
  <c r="H7704" i="1"/>
  <c r="AA7704" i="1"/>
  <c r="H7705" i="1"/>
  <c r="AA7705" i="1"/>
  <c r="H7706" i="1"/>
  <c r="AA7706" i="1"/>
  <c r="H7707" i="1"/>
  <c r="AA7707" i="1"/>
  <c r="H7708" i="1"/>
  <c r="AA7708" i="1"/>
  <c r="H7709" i="1"/>
  <c r="AA7709" i="1"/>
  <c r="H7710" i="1"/>
  <c r="AA7710" i="1"/>
  <c r="H7711" i="1"/>
  <c r="AA7711" i="1"/>
  <c r="H7712" i="1"/>
  <c r="AA7712" i="1"/>
  <c r="H7713" i="1"/>
  <c r="AA7713" i="1"/>
  <c r="H7714" i="1"/>
  <c r="AA7714" i="1"/>
  <c r="H7715" i="1"/>
  <c r="AA7715" i="1"/>
  <c r="H7716" i="1"/>
  <c r="AA7716" i="1"/>
  <c r="H7717" i="1"/>
  <c r="AA7717" i="1"/>
  <c r="H7718" i="1"/>
  <c r="AA7718" i="1"/>
  <c r="H7719" i="1"/>
  <c r="AA7719" i="1"/>
  <c r="H7720" i="1"/>
  <c r="AA7720" i="1"/>
  <c r="H7721" i="1"/>
  <c r="AA7721" i="1"/>
  <c r="H7722" i="1"/>
  <c r="AA7722" i="1"/>
  <c r="H7723" i="1"/>
  <c r="AA7723" i="1"/>
  <c r="H7724" i="1"/>
  <c r="AA7724" i="1"/>
  <c r="H7725" i="1"/>
  <c r="AA7725" i="1"/>
  <c r="H7726" i="1"/>
  <c r="AA7726" i="1"/>
  <c r="H7727" i="1"/>
  <c r="AA7727" i="1"/>
  <c r="H7728" i="1"/>
  <c r="AA7728" i="1"/>
  <c r="H7729" i="1"/>
  <c r="AA7729" i="1"/>
  <c r="H7730" i="1"/>
  <c r="AA7730" i="1"/>
  <c r="H7731" i="1"/>
  <c r="AA7731" i="1"/>
  <c r="H7732" i="1"/>
  <c r="AA7732" i="1"/>
  <c r="H7733" i="1"/>
  <c r="AA7733" i="1"/>
  <c r="H7734" i="1"/>
  <c r="AA7734" i="1"/>
  <c r="H7735" i="1"/>
  <c r="AA7735" i="1"/>
  <c r="H7736" i="1"/>
  <c r="AA7736" i="1"/>
  <c r="H7737" i="1"/>
  <c r="AA7737" i="1"/>
  <c r="H7738" i="1"/>
  <c r="AA7738" i="1"/>
  <c r="H7739" i="1"/>
  <c r="AA7739" i="1"/>
  <c r="H7740" i="1"/>
  <c r="AA7740" i="1"/>
  <c r="H7741" i="1"/>
  <c r="AA7741" i="1"/>
  <c r="H7742" i="1"/>
  <c r="AA7742" i="1"/>
  <c r="H7743" i="1"/>
  <c r="AA7743" i="1"/>
  <c r="H7744" i="1"/>
  <c r="AA7744" i="1"/>
  <c r="H7745" i="1"/>
  <c r="AA7745" i="1"/>
  <c r="H7746" i="1"/>
  <c r="AA7746" i="1"/>
  <c r="H7747" i="1"/>
  <c r="AA7747" i="1"/>
  <c r="H7748" i="1"/>
  <c r="AA7748" i="1"/>
  <c r="H7749" i="1"/>
  <c r="AA7749" i="1"/>
  <c r="H7750" i="1"/>
  <c r="AA7750" i="1"/>
  <c r="H7751" i="1"/>
  <c r="AA7751" i="1"/>
  <c r="H7752" i="1"/>
  <c r="AA7752" i="1"/>
  <c r="H7753" i="1"/>
  <c r="AA7753" i="1"/>
  <c r="H7754" i="1"/>
  <c r="AA7754" i="1"/>
  <c r="H7755" i="1"/>
  <c r="AA7755" i="1"/>
  <c r="H7756" i="1"/>
  <c r="AA7756" i="1"/>
  <c r="H7757" i="1"/>
  <c r="AA7757" i="1"/>
  <c r="H7758" i="1"/>
  <c r="AA7758" i="1"/>
  <c r="H7759" i="1"/>
  <c r="AA7759" i="1"/>
  <c r="H7760" i="1"/>
  <c r="AA7760" i="1"/>
  <c r="H7761" i="1"/>
  <c r="AA7761" i="1"/>
  <c r="H7762" i="1"/>
  <c r="AA7762" i="1"/>
  <c r="H7763" i="1"/>
  <c r="AA7763" i="1"/>
  <c r="H7764" i="1"/>
  <c r="AA7764" i="1"/>
  <c r="H7765" i="1"/>
  <c r="AA7765" i="1"/>
  <c r="H7766" i="1"/>
  <c r="AA7766" i="1"/>
  <c r="H7767" i="1"/>
  <c r="AA7767" i="1"/>
  <c r="H7768" i="1"/>
  <c r="AA7768" i="1"/>
  <c r="H7769" i="1"/>
  <c r="AA7769" i="1"/>
  <c r="H7770" i="1"/>
  <c r="AA7770" i="1"/>
  <c r="H7771" i="1"/>
  <c r="AA7771" i="1"/>
  <c r="H7772" i="1"/>
  <c r="AA7772" i="1"/>
  <c r="H7773" i="1"/>
  <c r="AA7773" i="1"/>
  <c r="H7774" i="1"/>
  <c r="AA7774" i="1"/>
  <c r="H7775" i="1"/>
  <c r="AA7775" i="1"/>
  <c r="H7776" i="1"/>
  <c r="AA7776" i="1"/>
  <c r="H7777" i="1"/>
  <c r="AA7777" i="1"/>
  <c r="H7778" i="1"/>
  <c r="AA7778" i="1"/>
  <c r="H7779" i="1"/>
  <c r="AA7779" i="1"/>
  <c r="H7780" i="1"/>
  <c r="AA7780" i="1"/>
  <c r="H7781" i="1"/>
  <c r="AA7781" i="1"/>
  <c r="H7782" i="1"/>
  <c r="AA7782" i="1"/>
  <c r="H7783" i="1"/>
  <c r="AA7783" i="1"/>
  <c r="H7784" i="1"/>
  <c r="AA7784" i="1"/>
  <c r="H7785" i="1"/>
  <c r="AA7785" i="1"/>
  <c r="H7786" i="1"/>
  <c r="AA7786" i="1"/>
  <c r="H7787" i="1"/>
  <c r="AA7787" i="1"/>
  <c r="H7788" i="1"/>
  <c r="AA7788" i="1"/>
  <c r="H7789" i="1"/>
  <c r="AA7789" i="1"/>
  <c r="H7790" i="1"/>
  <c r="AA7790" i="1"/>
  <c r="H7791" i="1"/>
  <c r="AA7791" i="1"/>
  <c r="H7792" i="1"/>
  <c r="AA7792" i="1"/>
  <c r="H7793" i="1"/>
  <c r="AA7793" i="1"/>
  <c r="H7794" i="1"/>
  <c r="AA7794" i="1"/>
  <c r="H7795" i="1"/>
  <c r="AA7795" i="1"/>
  <c r="H7796" i="1"/>
  <c r="AA7796" i="1"/>
  <c r="H7797" i="1"/>
  <c r="AA7797" i="1"/>
  <c r="H7798" i="1"/>
  <c r="AA7798" i="1"/>
  <c r="H7799" i="1"/>
  <c r="AA7799" i="1"/>
  <c r="H7800" i="1"/>
  <c r="AA7800" i="1"/>
  <c r="H7801" i="1"/>
  <c r="AA7801" i="1"/>
  <c r="H7802" i="1"/>
  <c r="AA7802" i="1"/>
  <c r="H7803" i="1"/>
  <c r="AA7803" i="1"/>
  <c r="H7804" i="1"/>
  <c r="AA7804" i="1"/>
  <c r="H7805" i="1"/>
  <c r="AA7805" i="1"/>
  <c r="H7806" i="1"/>
  <c r="AA7806" i="1"/>
  <c r="H7807" i="1"/>
  <c r="AA7807" i="1"/>
  <c r="H7808" i="1"/>
  <c r="AA7808" i="1"/>
  <c r="H7809" i="1"/>
  <c r="AA7809" i="1"/>
  <c r="H7810" i="1"/>
  <c r="AA7810" i="1"/>
  <c r="H7811" i="1"/>
  <c r="AA7811" i="1"/>
  <c r="H7812" i="1"/>
  <c r="AA7812" i="1"/>
  <c r="H7813" i="1"/>
  <c r="AA7813" i="1"/>
  <c r="H7814" i="1"/>
  <c r="AA7814" i="1"/>
  <c r="H7815" i="1"/>
  <c r="AA7815" i="1"/>
  <c r="H7816" i="1"/>
  <c r="AA7816" i="1"/>
  <c r="H7817" i="1"/>
  <c r="AA7817" i="1"/>
  <c r="H7818" i="1"/>
  <c r="AA7818" i="1"/>
  <c r="H7819" i="1"/>
  <c r="AA7819" i="1"/>
  <c r="H7820" i="1"/>
  <c r="AA7820" i="1"/>
  <c r="H7821" i="1"/>
  <c r="AA7821" i="1"/>
  <c r="H7822" i="1"/>
  <c r="AA7822" i="1"/>
  <c r="H7823" i="1"/>
  <c r="AA7823" i="1"/>
  <c r="H7824" i="1"/>
  <c r="AA7824" i="1"/>
  <c r="H7825" i="1"/>
  <c r="AA7825" i="1"/>
  <c r="H7826" i="1"/>
  <c r="AA7826" i="1"/>
  <c r="H7827" i="1"/>
  <c r="AA7827" i="1"/>
  <c r="H7828" i="1"/>
  <c r="AA7828" i="1"/>
  <c r="H7829" i="1"/>
  <c r="AA7829" i="1"/>
  <c r="H7830" i="1"/>
  <c r="AA7830" i="1"/>
  <c r="H7831" i="1"/>
  <c r="AA7831" i="1"/>
  <c r="H7832" i="1"/>
  <c r="AA7832" i="1"/>
  <c r="H7833" i="1"/>
  <c r="AA7833" i="1"/>
  <c r="H7834" i="1"/>
  <c r="AA7834" i="1"/>
  <c r="H7835" i="1"/>
  <c r="AA7835" i="1"/>
  <c r="H7836" i="1"/>
  <c r="AA7836" i="1"/>
  <c r="H7837" i="1"/>
  <c r="AA7837" i="1"/>
  <c r="H7838" i="1"/>
  <c r="AA7838" i="1"/>
  <c r="H7839" i="1"/>
  <c r="AA7839" i="1"/>
  <c r="H7840" i="1"/>
  <c r="AA7840" i="1"/>
  <c r="H7841" i="1"/>
  <c r="AA7841" i="1"/>
  <c r="H7842" i="1"/>
  <c r="AA7842" i="1"/>
  <c r="H7843" i="1"/>
  <c r="AA7843" i="1"/>
  <c r="H7844" i="1"/>
  <c r="AA7844" i="1"/>
  <c r="H7845" i="1"/>
  <c r="AA7845" i="1"/>
  <c r="H7846" i="1"/>
  <c r="AA7846" i="1"/>
  <c r="H7847" i="1"/>
  <c r="AA7847" i="1"/>
  <c r="H7848" i="1"/>
  <c r="AA7848" i="1"/>
  <c r="H7849" i="1"/>
  <c r="AA7849" i="1"/>
  <c r="H7850" i="1"/>
  <c r="AA7850" i="1"/>
  <c r="H7851" i="1"/>
  <c r="AA7851" i="1"/>
  <c r="H7852" i="1"/>
  <c r="AA7852" i="1"/>
  <c r="H7853" i="1"/>
  <c r="AA7853" i="1"/>
  <c r="H7854" i="1"/>
  <c r="AA7854" i="1"/>
  <c r="H7855" i="1"/>
  <c r="AA7855" i="1"/>
  <c r="H7856" i="1"/>
  <c r="AA7856" i="1"/>
  <c r="H7857" i="1"/>
  <c r="AA7857" i="1"/>
  <c r="H7858" i="1"/>
  <c r="AA7858" i="1"/>
  <c r="H7859" i="1"/>
  <c r="AA7859" i="1"/>
  <c r="H7860" i="1"/>
  <c r="AA7860" i="1"/>
  <c r="H7861" i="1"/>
  <c r="AA7861" i="1"/>
  <c r="H7862" i="1"/>
  <c r="AA7862" i="1"/>
  <c r="H7863" i="1"/>
  <c r="AA7863" i="1"/>
  <c r="H7864" i="1"/>
  <c r="AA7864" i="1"/>
  <c r="H7865" i="1"/>
  <c r="AA7865" i="1"/>
  <c r="H7866" i="1"/>
  <c r="AA7866" i="1"/>
  <c r="H7867" i="1"/>
  <c r="AA7867" i="1"/>
  <c r="H7868" i="1"/>
  <c r="AA7868" i="1"/>
  <c r="H7869" i="1"/>
  <c r="AA7869" i="1"/>
  <c r="H7870" i="1"/>
  <c r="AA7870" i="1"/>
  <c r="H7871" i="1"/>
  <c r="AA7871" i="1"/>
  <c r="H7872" i="1"/>
  <c r="AA7872" i="1"/>
  <c r="H7873" i="1"/>
  <c r="AA7873" i="1"/>
  <c r="H7874" i="1"/>
  <c r="AA7874" i="1"/>
  <c r="H7875" i="1"/>
  <c r="AA7875" i="1"/>
  <c r="H7876" i="1"/>
  <c r="AA7876" i="1"/>
  <c r="H7877" i="1"/>
  <c r="AA7877" i="1"/>
  <c r="H7878" i="1"/>
  <c r="AA7878" i="1"/>
  <c r="H7879" i="1"/>
  <c r="AA7879" i="1"/>
  <c r="H7880" i="1"/>
  <c r="AA7880" i="1"/>
  <c r="H7881" i="1"/>
  <c r="AA7881" i="1"/>
  <c r="H7882" i="1"/>
  <c r="AA7882" i="1"/>
  <c r="H7883" i="1"/>
  <c r="AA7883" i="1"/>
  <c r="H7884" i="1"/>
  <c r="AA7884" i="1"/>
  <c r="H7885" i="1"/>
  <c r="AA7885" i="1"/>
  <c r="H7886" i="1"/>
  <c r="AA7886" i="1"/>
  <c r="H7887" i="1"/>
  <c r="AA7887" i="1"/>
  <c r="H7888" i="1"/>
  <c r="AA7888" i="1"/>
  <c r="H7889" i="1"/>
  <c r="AA7889" i="1"/>
  <c r="H7890" i="1"/>
  <c r="AA7890" i="1"/>
  <c r="H7891" i="1"/>
  <c r="AA7891" i="1"/>
  <c r="H7892" i="1"/>
  <c r="AA7892" i="1"/>
  <c r="H7893" i="1"/>
  <c r="AA7893" i="1"/>
  <c r="H7894" i="1"/>
  <c r="AA7894" i="1"/>
  <c r="H7895" i="1"/>
  <c r="AA7895" i="1"/>
  <c r="H7896" i="1"/>
  <c r="AA7896" i="1"/>
  <c r="H7897" i="1"/>
  <c r="AA7897" i="1"/>
  <c r="H7898" i="1"/>
  <c r="AA7898" i="1"/>
  <c r="H7899" i="1"/>
  <c r="AA7899" i="1"/>
  <c r="H7900" i="1"/>
  <c r="AA7900" i="1"/>
  <c r="H7901" i="1"/>
  <c r="AA7901" i="1"/>
  <c r="H7902" i="1"/>
  <c r="AA7902" i="1"/>
  <c r="H7903" i="1"/>
  <c r="AA7903" i="1"/>
  <c r="H7904" i="1"/>
  <c r="AA7904" i="1"/>
  <c r="H7905" i="1"/>
  <c r="AA7905" i="1"/>
  <c r="H7906" i="1"/>
  <c r="AA7906" i="1"/>
  <c r="H7907" i="1"/>
  <c r="AA7907" i="1"/>
  <c r="H7908" i="1"/>
  <c r="AA7908" i="1"/>
  <c r="H7909" i="1"/>
  <c r="AA7909" i="1"/>
  <c r="H7910" i="1"/>
  <c r="AA7910" i="1"/>
  <c r="H7911" i="1"/>
  <c r="AA7911" i="1"/>
  <c r="H7912" i="1"/>
  <c r="AA7912" i="1"/>
  <c r="H7913" i="1"/>
  <c r="AA7913" i="1"/>
  <c r="H7914" i="1"/>
  <c r="AA7914" i="1"/>
  <c r="H7915" i="1"/>
  <c r="AA7915" i="1"/>
  <c r="H7916" i="1"/>
  <c r="AA7916" i="1"/>
  <c r="H7917" i="1"/>
  <c r="AA7917" i="1"/>
  <c r="H7918" i="1"/>
  <c r="AA7918" i="1"/>
  <c r="H7919" i="1"/>
  <c r="AA7919" i="1"/>
  <c r="H7920" i="1"/>
  <c r="AA7920" i="1"/>
  <c r="H7921" i="1"/>
  <c r="AA7921" i="1"/>
  <c r="H7922" i="1"/>
  <c r="AA7922" i="1"/>
  <c r="H7923" i="1"/>
  <c r="AA7923" i="1"/>
  <c r="H7924" i="1"/>
  <c r="AA7924" i="1"/>
  <c r="H7925" i="1"/>
  <c r="AA7925" i="1"/>
  <c r="H7926" i="1"/>
  <c r="AA7926" i="1"/>
  <c r="H7927" i="1"/>
  <c r="AA7927" i="1"/>
  <c r="H7928" i="1"/>
  <c r="AA7928" i="1"/>
  <c r="H7929" i="1"/>
  <c r="AA7929" i="1"/>
  <c r="H7930" i="1"/>
  <c r="AA7930" i="1"/>
  <c r="H7931" i="1"/>
  <c r="AA7931" i="1"/>
  <c r="H7932" i="1"/>
  <c r="AA7932" i="1"/>
  <c r="H7933" i="1"/>
  <c r="AA7933" i="1"/>
  <c r="H7934" i="1"/>
  <c r="AA7934" i="1"/>
  <c r="H7935" i="1"/>
  <c r="AA7935" i="1"/>
  <c r="H7936" i="1"/>
  <c r="AA7936" i="1"/>
  <c r="H7937" i="1"/>
  <c r="AA7937" i="1"/>
  <c r="H7938" i="1"/>
  <c r="AA7938" i="1"/>
  <c r="H7939" i="1"/>
  <c r="AA7939" i="1"/>
  <c r="H7940" i="1"/>
  <c r="AA7940" i="1"/>
  <c r="H7941" i="1"/>
  <c r="AA7941" i="1"/>
  <c r="H7942" i="1"/>
  <c r="AA7942" i="1"/>
  <c r="H7943" i="1"/>
  <c r="AA7943" i="1"/>
  <c r="H7944" i="1"/>
  <c r="AA7944" i="1"/>
  <c r="H7945" i="1"/>
  <c r="AA7945" i="1"/>
  <c r="H7946" i="1"/>
  <c r="AA7946" i="1"/>
  <c r="H7947" i="1"/>
  <c r="AA7947" i="1"/>
  <c r="H7948" i="1"/>
  <c r="AA7948" i="1"/>
  <c r="H7949" i="1"/>
  <c r="AA7949" i="1"/>
  <c r="H7950" i="1"/>
  <c r="AA7950" i="1"/>
  <c r="H7951" i="1"/>
  <c r="AA7951" i="1"/>
  <c r="H7952" i="1"/>
  <c r="AA7952" i="1"/>
  <c r="H7953" i="1"/>
  <c r="AA7953" i="1"/>
  <c r="H7954" i="1"/>
  <c r="AA7954" i="1"/>
  <c r="H7955" i="1"/>
  <c r="AA7955" i="1"/>
  <c r="H7956" i="1"/>
  <c r="AA7956" i="1"/>
  <c r="H7957" i="1"/>
  <c r="AA7957" i="1"/>
  <c r="H7958" i="1"/>
  <c r="AA7958" i="1"/>
  <c r="H7959" i="1"/>
  <c r="AA7959" i="1"/>
  <c r="H7960" i="1"/>
  <c r="AA7960" i="1"/>
  <c r="H7961" i="1"/>
  <c r="AA7961" i="1"/>
  <c r="H7962" i="1"/>
  <c r="AA7962" i="1"/>
  <c r="H7963" i="1"/>
  <c r="AA7963" i="1"/>
  <c r="H7964" i="1"/>
  <c r="AA7964" i="1"/>
  <c r="H7965" i="1"/>
  <c r="AA7965" i="1"/>
  <c r="H7966" i="1"/>
  <c r="AA7966" i="1"/>
  <c r="H7967" i="1"/>
  <c r="AA7967" i="1"/>
  <c r="H7968" i="1"/>
  <c r="AA7968" i="1"/>
  <c r="H7969" i="1"/>
  <c r="AA7969" i="1"/>
  <c r="H7970" i="1"/>
  <c r="AA7970" i="1"/>
  <c r="H7971" i="1"/>
  <c r="AA7971" i="1"/>
  <c r="H7972" i="1"/>
  <c r="AA7972" i="1"/>
  <c r="H7973" i="1"/>
  <c r="AA7973" i="1"/>
  <c r="H7974" i="1"/>
  <c r="AA7974" i="1"/>
  <c r="H7975" i="1"/>
  <c r="AA7975" i="1"/>
  <c r="H7976" i="1"/>
  <c r="AA7976" i="1"/>
  <c r="H7977" i="1"/>
  <c r="AA7977" i="1"/>
  <c r="H7978" i="1"/>
  <c r="AA7978" i="1"/>
  <c r="H7979" i="1"/>
  <c r="AA7979" i="1"/>
  <c r="H7980" i="1"/>
  <c r="AA7980" i="1"/>
  <c r="H7981" i="1"/>
  <c r="AA7981" i="1"/>
  <c r="H7982" i="1"/>
  <c r="AA7982" i="1"/>
  <c r="H7983" i="1"/>
  <c r="AA7983" i="1"/>
  <c r="H7984" i="1"/>
  <c r="AA7984" i="1"/>
  <c r="H7985" i="1"/>
  <c r="AA7985" i="1"/>
  <c r="H7986" i="1"/>
  <c r="AA7986" i="1"/>
  <c r="H7987" i="1"/>
  <c r="AA7987" i="1"/>
  <c r="H7988" i="1"/>
  <c r="AA7988" i="1"/>
  <c r="H7989" i="1"/>
  <c r="AA7989" i="1"/>
  <c r="H7990" i="1"/>
  <c r="AA7990" i="1"/>
  <c r="H7991" i="1"/>
  <c r="AA7991" i="1"/>
  <c r="H7992" i="1"/>
  <c r="AA7992" i="1"/>
  <c r="H7993" i="1"/>
  <c r="AA7993" i="1"/>
  <c r="H7994" i="1"/>
  <c r="AA7994" i="1"/>
  <c r="H7995" i="1"/>
  <c r="AA7995" i="1"/>
  <c r="H7996" i="1"/>
  <c r="AA7996" i="1"/>
  <c r="H7997" i="1"/>
  <c r="AA7997" i="1"/>
  <c r="H7998" i="1"/>
  <c r="AA7998" i="1"/>
  <c r="H7999" i="1"/>
  <c r="AA7999" i="1"/>
  <c r="H8000" i="1"/>
  <c r="AA8000" i="1"/>
  <c r="H8001" i="1"/>
  <c r="AA8001" i="1"/>
  <c r="H8002" i="1"/>
  <c r="AA8002" i="1"/>
  <c r="H8003" i="1"/>
  <c r="AA8003" i="1"/>
  <c r="H8004" i="1"/>
  <c r="AA8004" i="1"/>
  <c r="H8005" i="1"/>
  <c r="AA8005" i="1"/>
  <c r="H8006" i="1"/>
  <c r="AA8006" i="1"/>
  <c r="H8007" i="1"/>
  <c r="AA8007" i="1"/>
  <c r="H8008" i="1"/>
  <c r="AA8008" i="1"/>
  <c r="H8009" i="1"/>
  <c r="AA8009" i="1"/>
  <c r="H8010" i="1"/>
  <c r="AA8010" i="1"/>
  <c r="H8011" i="1"/>
  <c r="AA8011" i="1"/>
  <c r="H8012" i="1"/>
  <c r="AA8012" i="1"/>
  <c r="H8013" i="1"/>
  <c r="AA8013" i="1"/>
  <c r="H8014" i="1"/>
  <c r="AA8014" i="1"/>
  <c r="H8015" i="1"/>
  <c r="AA8015" i="1"/>
  <c r="H8016" i="1"/>
  <c r="AA8016" i="1"/>
  <c r="H8017" i="1"/>
  <c r="AA8017" i="1"/>
  <c r="H8018" i="1"/>
  <c r="AA8018" i="1"/>
  <c r="H8019" i="1"/>
  <c r="AA8019" i="1"/>
  <c r="H8020" i="1"/>
  <c r="AA8020" i="1"/>
  <c r="H8021" i="1"/>
  <c r="AA8021" i="1"/>
  <c r="H8022" i="1"/>
  <c r="AA8022" i="1"/>
  <c r="H8023" i="1"/>
  <c r="AA8023" i="1"/>
  <c r="H8024" i="1"/>
  <c r="AA8024" i="1"/>
  <c r="H8025" i="1"/>
  <c r="AA8025" i="1"/>
  <c r="H8026" i="1"/>
  <c r="AA8026" i="1"/>
  <c r="H8027" i="1"/>
  <c r="AA8027" i="1"/>
  <c r="H8028" i="1"/>
  <c r="AA8028" i="1"/>
  <c r="H8029" i="1"/>
  <c r="AA8029" i="1"/>
  <c r="H8030" i="1"/>
  <c r="AA8030" i="1"/>
  <c r="H8031" i="1"/>
  <c r="AA8031" i="1"/>
  <c r="H8032" i="1"/>
  <c r="AA8032" i="1"/>
  <c r="H8033" i="1"/>
  <c r="AA8033" i="1"/>
  <c r="H8034" i="1"/>
  <c r="AA8034" i="1"/>
  <c r="H8035" i="1"/>
  <c r="AA8035" i="1"/>
  <c r="H8036" i="1"/>
  <c r="AA8036" i="1"/>
  <c r="H8037" i="1"/>
  <c r="AA8037" i="1"/>
  <c r="H8038" i="1"/>
  <c r="AA8038" i="1"/>
  <c r="H8039" i="1"/>
  <c r="AA8039" i="1"/>
  <c r="H8040" i="1"/>
  <c r="AA8040" i="1"/>
  <c r="H8041" i="1"/>
  <c r="AA8041" i="1"/>
  <c r="H8042" i="1"/>
  <c r="AA8042" i="1"/>
  <c r="H8043" i="1"/>
  <c r="AA8043" i="1"/>
  <c r="H8044" i="1"/>
  <c r="AA8044" i="1"/>
  <c r="H8045" i="1"/>
  <c r="AA8045" i="1"/>
  <c r="H8046" i="1"/>
  <c r="AA8046" i="1"/>
  <c r="H8047" i="1"/>
  <c r="AA8047" i="1"/>
  <c r="H8048" i="1"/>
  <c r="AA8048" i="1"/>
  <c r="H8049" i="1"/>
  <c r="AA8049" i="1"/>
  <c r="H8050" i="1"/>
  <c r="AA8050" i="1"/>
  <c r="H8051" i="1"/>
  <c r="AA8051" i="1"/>
  <c r="H8052" i="1"/>
  <c r="AA8052" i="1"/>
  <c r="H8053" i="1"/>
  <c r="AA8053" i="1"/>
  <c r="H8054" i="1"/>
  <c r="AA8054" i="1"/>
  <c r="H8055" i="1"/>
  <c r="AA8055" i="1"/>
  <c r="H8056" i="1"/>
  <c r="AA8056" i="1"/>
  <c r="H8057" i="1"/>
  <c r="AA8057" i="1"/>
  <c r="H8058" i="1"/>
  <c r="AA8058" i="1"/>
  <c r="H8059" i="1"/>
  <c r="AA8059" i="1"/>
  <c r="H8060" i="1"/>
  <c r="AA8060" i="1"/>
  <c r="H8061" i="1"/>
  <c r="AA8061" i="1"/>
  <c r="H8062" i="1"/>
  <c r="AA8062" i="1"/>
  <c r="H8063" i="1"/>
  <c r="AA8063" i="1"/>
  <c r="H8064" i="1"/>
  <c r="AA8064" i="1"/>
  <c r="H8065" i="1"/>
  <c r="AA8065" i="1"/>
  <c r="H8066" i="1"/>
  <c r="AA8066" i="1"/>
  <c r="H8067" i="1"/>
  <c r="AA8067" i="1"/>
  <c r="H8068" i="1"/>
  <c r="AA8068" i="1"/>
  <c r="H8069" i="1"/>
  <c r="AA8069" i="1"/>
  <c r="H8070" i="1"/>
  <c r="AA8070" i="1"/>
  <c r="H8071" i="1"/>
  <c r="AA8071" i="1"/>
  <c r="H8072" i="1"/>
  <c r="AA8072" i="1"/>
  <c r="H8073" i="1"/>
  <c r="AA8073" i="1"/>
  <c r="H8074" i="1"/>
  <c r="AA8074" i="1"/>
  <c r="H8075" i="1"/>
  <c r="AA8075" i="1"/>
  <c r="H8076" i="1"/>
  <c r="AA8076" i="1"/>
  <c r="H8077" i="1"/>
  <c r="AA8077" i="1"/>
  <c r="H8078" i="1"/>
  <c r="AA8078" i="1"/>
  <c r="H8079" i="1"/>
  <c r="AA8079" i="1"/>
  <c r="H8080" i="1"/>
  <c r="AA8080" i="1"/>
  <c r="H8081" i="1"/>
  <c r="AA8081" i="1"/>
  <c r="H8082" i="1"/>
  <c r="AA8082" i="1"/>
  <c r="H8083" i="1"/>
  <c r="AA8083" i="1"/>
  <c r="H8084" i="1"/>
  <c r="AA8084" i="1"/>
  <c r="H8085" i="1"/>
  <c r="AA8085" i="1"/>
  <c r="H8086" i="1"/>
  <c r="AA8086" i="1"/>
  <c r="H8087" i="1"/>
  <c r="AA8087" i="1"/>
  <c r="H8088" i="1"/>
  <c r="AA8088" i="1"/>
  <c r="H8089" i="1"/>
  <c r="AA8089" i="1"/>
  <c r="H8090" i="1"/>
  <c r="AA8090" i="1"/>
  <c r="H8091" i="1"/>
  <c r="AA8091" i="1"/>
  <c r="H8092" i="1"/>
  <c r="AA8092" i="1"/>
  <c r="H8093" i="1"/>
  <c r="AA8093" i="1"/>
  <c r="H8094" i="1"/>
  <c r="AA8094" i="1"/>
  <c r="H8095" i="1"/>
  <c r="AA8095" i="1"/>
  <c r="H8096" i="1"/>
  <c r="AA8096" i="1"/>
  <c r="H8097" i="1"/>
  <c r="AA8097" i="1"/>
  <c r="H8098" i="1"/>
  <c r="AA8098" i="1"/>
  <c r="H8099" i="1"/>
  <c r="AA8099" i="1"/>
  <c r="H8100" i="1"/>
  <c r="AA8100" i="1"/>
  <c r="H8101" i="1"/>
  <c r="AA8101" i="1"/>
  <c r="H8102" i="1"/>
  <c r="AA8102" i="1"/>
  <c r="H8103" i="1"/>
  <c r="AA8103" i="1"/>
  <c r="H8104" i="1"/>
  <c r="AA8104" i="1"/>
  <c r="H8105" i="1"/>
  <c r="AA8105" i="1"/>
  <c r="H8106" i="1"/>
  <c r="AA8106" i="1"/>
  <c r="H8107" i="1"/>
  <c r="AA8107" i="1"/>
  <c r="H8108" i="1"/>
  <c r="AA8108" i="1"/>
  <c r="H8109" i="1"/>
  <c r="AA8109" i="1"/>
  <c r="H8110" i="1"/>
  <c r="AA8110" i="1"/>
  <c r="H8111" i="1"/>
  <c r="AA8111" i="1"/>
  <c r="H8112" i="1"/>
  <c r="AA8112" i="1"/>
  <c r="H8113" i="1"/>
  <c r="AA8113" i="1"/>
  <c r="H8114" i="1"/>
  <c r="AA8114" i="1"/>
  <c r="H8115" i="1"/>
  <c r="AA8115" i="1"/>
  <c r="H8116" i="1"/>
  <c r="AA8116" i="1"/>
  <c r="H8117" i="1"/>
  <c r="AA8117" i="1"/>
  <c r="H8118" i="1"/>
  <c r="AA8118" i="1"/>
  <c r="H8119" i="1"/>
  <c r="AA8119" i="1"/>
  <c r="H8120" i="1"/>
  <c r="AA8120" i="1"/>
  <c r="H8121" i="1"/>
  <c r="AA8121" i="1"/>
  <c r="H8122" i="1"/>
  <c r="AA8122" i="1"/>
  <c r="H8123" i="1"/>
  <c r="AA8123" i="1"/>
  <c r="H8124" i="1"/>
  <c r="AA8124" i="1"/>
  <c r="H8125" i="1"/>
  <c r="AA8125" i="1"/>
  <c r="H8126" i="1"/>
  <c r="AA8126" i="1"/>
  <c r="H8127" i="1"/>
  <c r="AA8127" i="1"/>
  <c r="H8128" i="1"/>
  <c r="AA8128" i="1"/>
  <c r="H8129" i="1"/>
  <c r="AA8129" i="1"/>
  <c r="H8130" i="1"/>
  <c r="AA8130" i="1"/>
  <c r="H8131" i="1"/>
  <c r="AA8131" i="1"/>
  <c r="H8132" i="1"/>
  <c r="AA8132" i="1"/>
  <c r="H8133" i="1"/>
  <c r="AA8133" i="1"/>
  <c r="H8134" i="1"/>
  <c r="AA8134" i="1"/>
  <c r="H8135" i="1"/>
  <c r="AA8135" i="1"/>
  <c r="H8136" i="1"/>
  <c r="AA8136" i="1"/>
  <c r="H8137" i="1"/>
  <c r="AA8137" i="1"/>
  <c r="H8138" i="1"/>
  <c r="AA8138" i="1"/>
  <c r="H8139" i="1"/>
  <c r="AA8139" i="1"/>
  <c r="H8140" i="1"/>
  <c r="AA8140" i="1"/>
  <c r="H8141" i="1"/>
  <c r="AA8141" i="1"/>
  <c r="H8142" i="1"/>
  <c r="AA8142" i="1"/>
  <c r="H8143" i="1"/>
  <c r="AA8143" i="1"/>
  <c r="H8144" i="1"/>
  <c r="AA8144" i="1"/>
  <c r="H8145" i="1"/>
  <c r="AA8145" i="1"/>
  <c r="H8146" i="1"/>
  <c r="AA8146" i="1"/>
  <c r="H8147" i="1"/>
  <c r="AA8147" i="1"/>
  <c r="H8148" i="1"/>
  <c r="AA8148" i="1"/>
  <c r="H8149" i="1"/>
  <c r="AA8149" i="1"/>
  <c r="H8150" i="1"/>
  <c r="AA8150" i="1"/>
  <c r="H8151" i="1"/>
  <c r="AA8151" i="1"/>
  <c r="H8152" i="1"/>
  <c r="AA8152" i="1"/>
  <c r="H8153" i="1"/>
  <c r="AA8153" i="1"/>
  <c r="H8154" i="1"/>
  <c r="AA8154" i="1"/>
  <c r="H8155" i="1"/>
  <c r="AA8155" i="1"/>
  <c r="H8156" i="1"/>
  <c r="AA8156" i="1"/>
  <c r="H8157" i="1"/>
  <c r="AA8157" i="1"/>
  <c r="H8158" i="1"/>
  <c r="AA8158" i="1"/>
  <c r="H8159" i="1"/>
  <c r="AA8159" i="1"/>
  <c r="H8160" i="1"/>
  <c r="AA8160" i="1"/>
  <c r="H8161" i="1"/>
  <c r="AA8161" i="1"/>
  <c r="H8162" i="1"/>
  <c r="AA8162" i="1"/>
  <c r="H8163" i="1"/>
  <c r="AA8163" i="1"/>
  <c r="H8164" i="1"/>
  <c r="AA8164" i="1"/>
  <c r="H8165" i="1"/>
  <c r="AA8165" i="1"/>
  <c r="H8166" i="1"/>
  <c r="AA8166" i="1"/>
  <c r="H8167" i="1"/>
  <c r="AA8167" i="1"/>
  <c r="H8168" i="1"/>
  <c r="AA8168" i="1"/>
  <c r="H8169" i="1"/>
  <c r="AA8169" i="1"/>
  <c r="H8170" i="1"/>
  <c r="AA8170" i="1"/>
  <c r="H8171" i="1"/>
  <c r="AA8171" i="1"/>
  <c r="H8172" i="1"/>
  <c r="AA8172" i="1"/>
  <c r="H8173" i="1"/>
  <c r="AA8173" i="1"/>
  <c r="H8174" i="1"/>
  <c r="AA8174" i="1"/>
  <c r="H8175" i="1"/>
  <c r="AA8175" i="1"/>
  <c r="H8176" i="1"/>
  <c r="AA8176" i="1"/>
  <c r="H8177" i="1"/>
  <c r="AA8177" i="1"/>
  <c r="H8178" i="1"/>
  <c r="AA8178" i="1"/>
  <c r="H8179" i="1"/>
  <c r="AA8179" i="1"/>
  <c r="H8180" i="1"/>
  <c r="AA8180" i="1"/>
  <c r="H8181" i="1"/>
  <c r="AA8181" i="1"/>
  <c r="H8182" i="1"/>
  <c r="AA8182" i="1"/>
  <c r="H8183" i="1"/>
  <c r="AA8183" i="1"/>
  <c r="H8184" i="1"/>
  <c r="AA8184" i="1"/>
  <c r="H8185" i="1"/>
  <c r="AA8185" i="1"/>
  <c r="H8186" i="1"/>
  <c r="AA8186" i="1"/>
  <c r="H8187" i="1"/>
  <c r="AA8187" i="1"/>
  <c r="H8188" i="1"/>
  <c r="AA8188" i="1"/>
  <c r="H8189" i="1"/>
  <c r="AA8189" i="1"/>
  <c r="H8190" i="1"/>
  <c r="AA8190" i="1"/>
  <c r="H8191" i="1"/>
  <c r="AA8191" i="1"/>
  <c r="H8192" i="1"/>
  <c r="AA8192" i="1"/>
  <c r="H8193" i="1"/>
  <c r="AA8193" i="1"/>
  <c r="H8194" i="1"/>
  <c r="AA8194" i="1"/>
  <c r="H8195" i="1"/>
  <c r="AA8195" i="1"/>
  <c r="H8196" i="1"/>
  <c r="AA8196" i="1"/>
  <c r="H8197" i="1"/>
  <c r="AA8197" i="1"/>
  <c r="H8198" i="1"/>
  <c r="AA8198" i="1"/>
  <c r="H8199" i="1"/>
  <c r="AA8199" i="1"/>
  <c r="H8200" i="1"/>
  <c r="AA8200" i="1"/>
  <c r="H8201" i="1"/>
  <c r="AA8201" i="1"/>
  <c r="H8202" i="1"/>
  <c r="AA8202" i="1"/>
  <c r="H8203" i="1"/>
  <c r="AA8203" i="1"/>
  <c r="H8204" i="1"/>
  <c r="AA8204" i="1"/>
  <c r="H8205" i="1"/>
  <c r="AA8205" i="1"/>
  <c r="H8206" i="1"/>
  <c r="AA8206" i="1"/>
  <c r="H8207" i="1"/>
  <c r="AA8207" i="1"/>
  <c r="H8208" i="1"/>
  <c r="AA8208" i="1"/>
  <c r="H8209" i="1"/>
  <c r="AA8209" i="1"/>
  <c r="H8210" i="1"/>
  <c r="AA8210" i="1"/>
  <c r="H8211" i="1"/>
  <c r="AA8211" i="1"/>
  <c r="H8212" i="1"/>
  <c r="AA8212" i="1"/>
  <c r="H8213" i="1"/>
  <c r="AA8213" i="1"/>
  <c r="H8214" i="1"/>
  <c r="AA8214" i="1"/>
  <c r="H8215" i="1"/>
  <c r="AA8215" i="1"/>
  <c r="H8216" i="1"/>
  <c r="AA8216" i="1"/>
  <c r="H8217" i="1"/>
  <c r="AA8217" i="1"/>
  <c r="H8218" i="1"/>
  <c r="AA8218" i="1"/>
  <c r="H8219" i="1"/>
  <c r="AA8219" i="1"/>
  <c r="H8220" i="1"/>
  <c r="AA8220" i="1"/>
  <c r="H8221" i="1"/>
  <c r="AA8221" i="1"/>
  <c r="H8222" i="1"/>
  <c r="AA8222" i="1"/>
  <c r="H8223" i="1"/>
  <c r="AA8223" i="1"/>
  <c r="H8224" i="1"/>
  <c r="AA8224" i="1"/>
  <c r="H8225" i="1"/>
  <c r="AA8225" i="1"/>
  <c r="H8226" i="1"/>
  <c r="AA8226" i="1"/>
  <c r="H8227" i="1"/>
  <c r="AA8227" i="1"/>
  <c r="H8228" i="1"/>
  <c r="AA8228" i="1"/>
  <c r="H8229" i="1"/>
  <c r="AA8229" i="1"/>
  <c r="H8230" i="1"/>
  <c r="AA8230" i="1"/>
  <c r="H8231" i="1"/>
  <c r="AA8231" i="1"/>
  <c r="H8232" i="1"/>
  <c r="AA8232" i="1"/>
  <c r="H8233" i="1"/>
  <c r="AA8233" i="1"/>
  <c r="H8234" i="1"/>
  <c r="AA8234" i="1"/>
  <c r="H8235" i="1"/>
  <c r="AA8235" i="1"/>
  <c r="H8236" i="1"/>
  <c r="AA8236" i="1"/>
  <c r="H8237" i="1"/>
  <c r="AA8237" i="1"/>
  <c r="H8238" i="1"/>
  <c r="AA8238" i="1"/>
  <c r="H8239" i="1"/>
  <c r="AA8239" i="1"/>
  <c r="H8240" i="1"/>
  <c r="AA8240" i="1"/>
  <c r="H8241" i="1"/>
  <c r="AA8241" i="1"/>
  <c r="H8242" i="1"/>
  <c r="AA8242" i="1"/>
  <c r="H8243" i="1"/>
  <c r="AA8243" i="1"/>
  <c r="H8244" i="1"/>
  <c r="AA8244" i="1"/>
  <c r="H8245" i="1"/>
  <c r="AA8245" i="1"/>
  <c r="H8246" i="1"/>
  <c r="AA8246" i="1"/>
  <c r="H8247" i="1"/>
  <c r="AA8247" i="1"/>
  <c r="H8248" i="1"/>
  <c r="AA8248" i="1"/>
  <c r="H8249" i="1"/>
  <c r="AA8249" i="1"/>
  <c r="H8250" i="1"/>
  <c r="AA8250" i="1"/>
  <c r="H8251" i="1"/>
  <c r="AA8251" i="1"/>
  <c r="H8252" i="1"/>
  <c r="AA8252" i="1"/>
  <c r="H8253" i="1"/>
  <c r="AA8253" i="1"/>
  <c r="H8254" i="1"/>
  <c r="AA8254" i="1"/>
  <c r="H8255" i="1"/>
  <c r="AA8255" i="1"/>
  <c r="H8256" i="1"/>
  <c r="AA8256" i="1"/>
  <c r="H8257" i="1"/>
  <c r="AA8257" i="1"/>
  <c r="H8258" i="1"/>
  <c r="AA8258" i="1"/>
  <c r="H8259" i="1"/>
  <c r="AA8259" i="1"/>
  <c r="H8260" i="1"/>
  <c r="AA8260" i="1"/>
  <c r="H8261" i="1"/>
  <c r="AA8261" i="1"/>
  <c r="H8262" i="1"/>
  <c r="AA8262" i="1"/>
  <c r="H8263" i="1"/>
  <c r="AA8263" i="1"/>
  <c r="H8264" i="1"/>
  <c r="AA8264" i="1"/>
  <c r="H8265" i="1"/>
  <c r="AA8265" i="1"/>
  <c r="H8266" i="1"/>
  <c r="AA8266" i="1"/>
  <c r="H8267" i="1"/>
  <c r="AA8267" i="1"/>
  <c r="H8268" i="1"/>
  <c r="AA8268" i="1"/>
  <c r="H8269" i="1"/>
  <c r="AA8269" i="1"/>
  <c r="H8270" i="1"/>
  <c r="AA8270" i="1"/>
  <c r="H8271" i="1"/>
  <c r="AA8271" i="1"/>
  <c r="H8272" i="1"/>
  <c r="AA8272" i="1"/>
  <c r="H8273" i="1"/>
  <c r="AA8273" i="1"/>
  <c r="H8274" i="1"/>
  <c r="AA8274" i="1"/>
  <c r="H8275" i="1"/>
  <c r="AA8275" i="1"/>
  <c r="H8276" i="1"/>
  <c r="AA8276" i="1"/>
  <c r="H8277" i="1"/>
  <c r="AA8277" i="1"/>
  <c r="H8278" i="1"/>
  <c r="AA8278" i="1"/>
  <c r="H8279" i="1"/>
  <c r="AA8279" i="1"/>
  <c r="H8280" i="1"/>
  <c r="AA8280" i="1"/>
  <c r="H8281" i="1"/>
  <c r="AA8281" i="1"/>
  <c r="H8282" i="1"/>
  <c r="AA8282" i="1"/>
  <c r="H8283" i="1"/>
  <c r="AA8283" i="1"/>
  <c r="H8284" i="1"/>
  <c r="AA8284" i="1"/>
  <c r="H8285" i="1"/>
  <c r="AA8285" i="1"/>
  <c r="H8286" i="1"/>
  <c r="AA8286" i="1"/>
  <c r="H8287" i="1"/>
  <c r="AA8287" i="1"/>
  <c r="H8288" i="1"/>
  <c r="AA8288" i="1"/>
  <c r="H8289" i="1"/>
  <c r="AA8289" i="1"/>
  <c r="H8290" i="1"/>
  <c r="AA8290" i="1"/>
  <c r="H8291" i="1"/>
  <c r="AA8291" i="1"/>
  <c r="H8292" i="1"/>
  <c r="AA8292" i="1"/>
  <c r="H8293" i="1"/>
  <c r="AA8293" i="1"/>
  <c r="H8294" i="1"/>
  <c r="AA8294" i="1"/>
  <c r="H8295" i="1"/>
  <c r="AA8295" i="1"/>
  <c r="H8296" i="1"/>
  <c r="AA8296" i="1"/>
  <c r="H8297" i="1"/>
  <c r="AA8297" i="1"/>
  <c r="H8298" i="1"/>
  <c r="AA8298" i="1"/>
  <c r="H8299" i="1"/>
  <c r="AA8299" i="1"/>
  <c r="H8300" i="1"/>
  <c r="AA8300" i="1"/>
  <c r="H8301" i="1"/>
  <c r="AA8301" i="1"/>
  <c r="H8302" i="1"/>
  <c r="AA8302" i="1"/>
  <c r="H8303" i="1"/>
  <c r="AA8303" i="1"/>
  <c r="H8304" i="1"/>
  <c r="AA8304" i="1"/>
  <c r="H8305" i="1"/>
  <c r="AA8305" i="1"/>
  <c r="H8306" i="1"/>
  <c r="AA8306" i="1"/>
  <c r="H8307" i="1"/>
  <c r="AA8307" i="1"/>
  <c r="H8308" i="1"/>
  <c r="AA8308" i="1"/>
  <c r="H8309" i="1"/>
  <c r="AA8309" i="1"/>
  <c r="H8310" i="1"/>
  <c r="AA8310" i="1"/>
  <c r="H8311" i="1"/>
  <c r="AA8311" i="1"/>
  <c r="H8312" i="1"/>
  <c r="AA8312" i="1"/>
  <c r="H8313" i="1"/>
  <c r="AA8313" i="1"/>
  <c r="H8314" i="1"/>
  <c r="AA8314" i="1"/>
  <c r="H8315" i="1"/>
  <c r="AA8315" i="1"/>
  <c r="H8316" i="1"/>
  <c r="AA8316" i="1"/>
  <c r="H8317" i="1"/>
  <c r="AA8317" i="1"/>
  <c r="H8318" i="1"/>
  <c r="AA8318" i="1"/>
  <c r="H8319" i="1"/>
  <c r="AA8319" i="1"/>
  <c r="H8320" i="1"/>
  <c r="AA8320" i="1"/>
  <c r="H8321" i="1"/>
  <c r="AA8321" i="1"/>
  <c r="H8322" i="1"/>
  <c r="AA8322" i="1"/>
  <c r="H8323" i="1"/>
  <c r="AA8323" i="1"/>
  <c r="H8324" i="1"/>
  <c r="AA8324" i="1"/>
  <c r="H8325" i="1"/>
  <c r="AA8325" i="1"/>
  <c r="H8326" i="1"/>
  <c r="AA8326" i="1"/>
  <c r="H8327" i="1"/>
  <c r="AA8327" i="1"/>
  <c r="H8328" i="1"/>
  <c r="AA8328" i="1"/>
  <c r="H8329" i="1"/>
  <c r="AA8329" i="1"/>
  <c r="H8330" i="1"/>
  <c r="AA8330" i="1"/>
  <c r="H8331" i="1"/>
  <c r="AA8331" i="1"/>
  <c r="H8332" i="1"/>
  <c r="AA8332" i="1"/>
  <c r="H8333" i="1"/>
  <c r="AA8333" i="1"/>
  <c r="H8334" i="1"/>
  <c r="AA8334" i="1"/>
  <c r="H8335" i="1"/>
  <c r="AA8335" i="1"/>
  <c r="H8336" i="1"/>
  <c r="AA8336" i="1"/>
  <c r="H8337" i="1"/>
  <c r="AA8337" i="1"/>
  <c r="H8338" i="1"/>
  <c r="AA8338" i="1"/>
  <c r="H8339" i="1"/>
  <c r="AA8339" i="1"/>
  <c r="H8340" i="1"/>
  <c r="AA8340" i="1"/>
  <c r="H8341" i="1"/>
  <c r="AA8341" i="1"/>
  <c r="H8342" i="1"/>
  <c r="AA8342" i="1"/>
  <c r="H8343" i="1"/>
  <c r="AA8343" i="1"/>
  <c r="H8344" i="1"/>
  <c r="AA8344" i="1"/>
  <c r="H8345" i="1"/>
  <c r="AA8345" i="1"/>
  <c r="H8346" i="1"/>
  <c r="AA8346" i="1"/>
  <c r="H8347" i="1"/>
  <c r="AA8347" i="1"/>
  <c r="H8348" i="1"/>
  <c r="AA8348" i="1"/>
  <c r="H8349" i="1"/>
  <c r="AA8349" i="1"/>
  <c r="H8350" i="1"/>
  <c r="AA8350" i="1"/>
  <c r="H8351" i="1"/>
  <c r="AA8351" i="1"/>
  <c r="H8352" i="1"/>
  <c r="AA8352" i="1"/>
  <c r="H8353" i="1"/>
  <c r="AA8353" i="1"/>
  <c r="H8354" i="1"/>
  <c r="AA8354" i="1"/>
  <c r="H8355" i="1"/>
  <c r="AA8355" i="1"/>
  <c r="H8356" i="1"/>
  <c r="AA8356" i="1"/>
  <c r="H8357" i="1"/>
  <c r="AA8357" i="1"/>
  <c r="H8358" i="1"/>
  <c r="AA8358" i="1"/>
  <c r="H8359" i="1"/>
  <c r="AA8359" i="1"/>
  <c r="H8360" i="1"/>
  <c r="AA8360" i="1"/>
  <c r="H8361" i="1"/>
  <c r="AA8361" i="1"/>
  <c r="H8362" i="1"/>
  <c r="AA8362" i="1"/>
  <c r="H8363" i="1"/>
  <c r="AA8363" i="1"/>
  <c r="H8364" i="1"/>
  <c r="AA8364" i="1"/>
  <c r="H8365" i="1"/>
  <c r="AA8365" i="1"/>
  <c r="H8366" i="1"/>
  <c r="AA8366" i="1"/>
  <c r="H8367" i="1"/>
  <c r="AA8367" i="1"/>
  <c r="H8368" i="1"/>
  <c r="AA8368" i="1"/>
  <c r="H8369" i="1"/>
  <c r="AA8369" i="1"/>
  <c r="H8370" i="1"/>
  <c r="AA8370" i="1"/>
  <c r="H8371" i="1"/>
  <c r="AA8371" i="1"/>
  <c r="H8372" i="1"/>
  <c r="AA8372" i="1"/>
  <c r="H8373" i="1"/>
  <c r="AA8373" i="1"/>
  <c r="H8374" i="1"/>
  <c r="AA8374" i="1"/>
  <c r="H8375" i="1"/>
  <c r="AA8375" i="1"/>
  <c r="H8376" i="1"/>
  <c r="AA8376" i="1"/>
  <c r="H8377" i="1"/>
  <c r="AA8377" i="1"/>
  <c r="H8378" i="1"/>
  <c r="AA8378" i="1"/>
  <c r="H8379" i="1"/>
  <c r="AA8379" i="1"/>
  <c r="H8380" i="1"/>
  <c r="AA8380" i="1"/>
  <c r="H8381" i="1"/>
  <c r="AA8381" i="1"/>
  <c r="H8382" i="1"/>
  <c r="AA8382" i="1"/>
  <c r="H8383" i="1"/>
  <c r="AA8383" i="1"/>
  <c r="H8384" i="1"/>
  <c r="AA8384" i="1"/>
  <c r="H8385" i="1"/>
  <c r="AA8385" i="1"/>
  <c r="H8386" i="1"/>
  <c r="AA8386" i="1"/>
  <c r="H8387" i="1"/>
  <c r="AA8387" i="1"/>
  <c r="H8388" i="1"/>
  <c r="AA8388" i="1"/>
  <c r="H8389" i="1"/>
  <c r="AA8389" i="1"/>
  <c r="H8390" i="1"/>
  <c r="AA8390" i="1"/>
  <c r="H8391" i="1"/>
  <c r="AA8391" i="1"/>
  <c r="H8392" i="1"/>
  <c r="AA8392" i="1"/>
  <c r="H8393" i="1"/>
  <c r="AA8393" i="1"/>
  <c r="H8394" i="1"/>
  <c r="AA8394" i="1"/>
  <c r="H8395" i="1"/>
  <c r="AA8395" i="1"/>
  <c r="H8396" i="1"/>
  <c r="AA8396" i="1"/>
  <c r="H8397" i="1"/>
  <c r="AA8397" i="1"/>
  <c r="H8398" i="1"/>
  <c r="AA8398" i="1"/>
  <c r="H8399" i="1"/>
  <c r="AA8399" i="1"/>
  <c r="H8400" i="1"/>
  <c r="AA8400" i="1"/>
  <c r="H2" i="1"/>
  <c r="AA2" i="1"/>
  <c r="F2" i="1"/>
  <c r="I2" i="1"/>
  <c r="F8399" i="1"/>
  <c r="I8399" i="1"/>
  <c r="F8397" i="1"/>
  <c r="I8397" i="1"/>
  <c r="F8395" i="1"/>
  <c r="I8395" i="1"/>
  <c r="F8393" i="1"/>
  <c r="I8393" i="1"/>
  <c r="F8391" i="1"/>
  <c r="I8391" i="1"/>
  <c r="F8389" i="1"/>
  <c r="I8389" i="1"/>
  <c r="F8387" i="1"/>
  <c r="I8387" i="1"/>
  <c r="F8385" i="1"/>
  <c r="I8385" i="1"/>
  <c r="F8381" i="1"/>
  <c r="I8381" i="1"/>
  <c r="F8377" i="1"/>
  <c r="I8377" i="1"/>
  <c r="F8373" i="1"/>
  <c r="I8373" i="1"/>
  <c r="F8369" i="1"/>
  <c r="I8369" i="1"/>
  <c r="F8365" i="1"/>
  <c r="I8365" i="1"/>
  <c r="F8361" i="1"/>
  <c r="I8361" i="1"/>
  <c r="F8359" i="1"/>
  <c r="I8359" i="1"/>
  <c r="F8357" i="1"/>
  <c r="I8357" i="1"/>
  <c r="F8355" i="1"/>
  <c r="I8355" i="1"/>
  <c r="F8353" i="1"/>
  <c r="I8353" i="1"/>
  <c r="F8351" i="1"/>
  <c r="I8351" i="1"/>
  <c r="F8349" i="1"/>
  <c r="I8349" i="1"/>
  <c r="F8347" i="1"/>
  <c r="I8347" i="1"/>
  <c r="F8345" i="1"/>
  <c r="I8345" i="1"/>
  <c r="F8343" i="1"/>
  <c r="I8343" i="1"/>
  <c r="F8341" i="1"/>
  <c r="I8341" i="1"/>
  <c r="F8339" i="1"/>
  <c r="I8339" i="1"/>
  <c r="F8337" i="1"/>
  <c r="I8337" i="1"/>
  <c r="F8333" i="1"/>
  <c r="I8333" i="1"/>
  <c r="F8329" i="1"/>
  <c r="I8329" i="1"/>
  <c r="F8325" i="1"/>
  <c r="I8325" i="1"/>
  <c r="F8321" i="1"/>
  <c r="I8321" i="1"/>
  <c r="F8317" i="1"/>
  <c r="I8317" i="1"/>
  <c r="F8287" i="1"/>
  <c r="I8287" i="1"/>
  <c r="F8283" i="1"/>
  <c r="I8283" i="1"/>
  <c r="F8279" i="1"/>
  <c r="I8279" i="1"/>
  <c r="F8275" i="1"/>
  <c r="I8275" i="1"/>
  <c r="F8271" i="1"/>
  <c r="I8271" i="1"/>
  <c r="F8269" i="1"/>
  <c r="I8269" i="1"/>
  <c r="F8267" i="1"/>
  <c r="I8267" i="1"/>
  <c r="F8265" i="1"/>
  <c r="I8265" i="1"/>
  <c r="F8263" i="1"/>
  <c r="I8263" i="1"/>
  <c r="F8261" i="1"/>
  <c r="I8261" i="1"/>
  <c r="F8259" i="1"/>
  <c r="I8259" i="1"/>
  <c r="F8257" i="1"/>
  <c r="I8257" i="1"/>
  <c r="F8255" i="1"/>
  <c r="I8255" i="1"/>
  <c r="F8253" i="1"/>
  <c r="I8253" i="1"/>
  <c r="F8251" i="1"/>
  <c r="I8251" i="1"/>
  <c r="F8249" i="1"/>
  <c r="I8249" i="1"/>
  <c r="F8247" i="1"/>
  <c r="I8247" i="1"/>
  <c r="F8245" i="1"/>
  <c r="I8245" i="1"/>
  <c r="F8241" i="1"/>
  <c r="I8241" i="1"/>
  <c r="F8237" i="1"/>
  <c r="I8237" i="1"/>
  <c r="F8233" i="1"/>
  <c r="I8233" i="1"/>
  <c r="F8215" i="1"/>
  <c r="I8215" i="1"/>
  <c r="F8213" i="1"/>
  <c r="I8213" i="1"/>
  <c r="F8211" i="1"/>
  <c r="I8211" i="1"/>
  <c r="F8209" i="1"/>
  <c r="I8209" i="1"/>
  <c r="F8207" i="1"/>
  <c r="I8207" i="1"/>
  <c r="F8205" i="1"/>
  <c r="I8205" i="1"/>
  <c r="F8203" i="1"/>
  <c r="I8203" i="1"/>
  <c r="F8201" i="1"/>
  <c r="I8201" i="1"/>
  <c r="F8199" i="1"/>
  <c r="I8199" i="1"/>
  <c r="F8197" i="1"/>
  <c r="I8197" i="1"/>
  <c r="F8195" i="1"/>
  <c r="I8195" i="1"/>
  <c r="F8193" i="1"/>
  <c r="I8193" i="1"/>
  <c r="F8191" i="1"/>
  <c r="I8191" i="1"/>
  <c r="F8189" i="1"/>
  <c r="I8189" i="1"/>
  <c r="F8187" i="1"/>
  <c r="I8187" i="1"/>
  <c r="F8185" i="1"/>
  <c r="I8185" i="1"/>
  <c r="F8183" i="1"/>
  <c r="I8183" i="1"/>
  <c r="F8181" i="1"/>
  <c r="I8181" i="1"/>
  <c r="F8179" i="1"/>
  <c r="I8179" i="1"/>
  <c r="F8177" i="1"/>
  <c r="I8177" i="1"/>
  <c r="F8175" i="1"/>
  <c r="I8175" i="1"/>
  <c r="F8171" i="1"/>
  <c r="I8171" i="1"/>
  <c r="F8169" i="1"/>
  <c r="I8169" i="1"/>
  <c r="F8167" i="1"/>
  <c r="I8167" i="1"/>
  <c r="F8165" i="1"/>
  <c r="I8165" i="1"/>
  <c r="F8163" i="1"/>
  <c r="I8163" i="1"/>
  <c r="F8161" i="1"/>
  <c r="I8161" i="1"/>
  <c r="F8159" i="1"/>
  <c r="I8159" i="1"/>
  <c r="F8157" i="1"/>
  <c r="I8157" i="1"/>
  <c r="F8155" i="1"/>
  <c r="I8155" i="1"/>
  <c r="F8153" i="1"/>
  <c r="I8153" i="1"/>
  <c r="F8151" i="1"/>
  <c r="I8151" i="1"/>
  <c r="F8149" i="1"/>
  <c r="I8149" i="1"/>
  <c r="F8147" i="1"/>
  <c r="I8147" i="1"/>
  <c r="F8145" i="1"/>
  <c r="I8145" i="1"/>
  <c r="F8143" i="1"/>
  <c r="I8143" i="1"/>
  <c r="F8141" i="1"/>
  <c r="I8141" i="1"/>
  <c r="F8139" i="1"/>
  <c r="I8139" i="1"/>
  <c r="F8137" i="1"/>
  <c r="I8137" i="1"/>
  <c r="F8135" i="1"/>
  <c r="I8135" i="1"/>
  <c r="F8133" i="1"/>
  <c r="I8133" i="1"/>
  <c r="F8131" i="1"/>
  <c r="I8131" i="1"/>
  <c r="F8129" i="1"/>
  <c r="I8129" i="1"/>
  <c r="F8127" i="1"/>
  <c r="I8127" i="1"/>
  <c r="F8125" i="1"/>
  <c r="I8125" i="1"/>
  <c r="F8123" i="1"/>
  <c r="I8123" i="1"/>
  <c r="F8121" i="1"/>
  <c r="I8121" i="1"/>
  <c r="F8119" i="1"/>
  <c r="I8119" i="1"/>
  <c r="F8117" i="1"/>
  <c r="I8117" i="1"/>
  <c r="F8115" i="1"/>
  <c r="I8115" i="1"/>
  <c r="F8113" i="1"/>
  <c r="I8113" i="1"/>
  <c r="F8111" i="1"/>
  <c r="I8111" i="1"/>
  <c r="F8109" i="1"/>
  <c r="I8109" i="1"/>
  <c r="F8107" i="1"/>
  <c r="I8107" i="1"/>
  <c r="F8105" i="1"/>
  <c r="I8105" i="1"/>
  <c r="F8103" i="1"/>
  <c r="I8103" i="1"/>
  <c r="F8101" i="1"/>
  <c r="I8101" i="1"/>
  <c r="F8099" i="1"/>
  <c r="I8099" i="1"/>
  <c r="F8097" i="1"/>
  <c r="I8097" i="1"/>
  <c r="F8095" i="1"/>
  <c r="I8095" i="1"/>
  <c r="F8093" i="1"/>
  <c r="I8093" i="1"/>
  <c r="F8091" i="1"/>
  <c r="I8091" i="1"/>
  <c r="F8089" i="1"/>
  <c r="I8089" i="1"/>
  <c r="F8087" i="1"/>
  <c r="I8087" i="1"/>
  <c r="F8085" i="1"/>
  <c r="I8085" i="1"/>
  <c r="F8083" i="1"/>
  <c r="I8083" i="1"/>
  <c r="F8081" i="1"/>
  <c r="I8081" i="1"/>
  <c r="F8079" i="1"/>
  <c r="I8079" i="1"/>
  <c r="F8077" i="1"/>
  <c r="I8077" i="1"/>
  <c r="F8075" i="1"/>
  <c r="I8075" i="1"/>
  <c r="F8073" i="1"/>
  <c r="I8073" i="1"/>
  <c r="F8071" i="1"/>
  <c r="I8071" i="1"/>
  <c r="F8069" i="1"/>
  <c r="I8069" i="1"/>
  <c r="F8067" i="1"/>
  <c r="I8067" i="1"/>
  <c r="F8065" i="1"/>
  <c r="I8065" i="1"/>
  <c r="F8063" i="1"/>
  <c r="I8063" i="1"/>
  <c r="F8061" i="1"/>
  <c r="I8061" i="1"/>
  <c r="F8059" i="1"/>
  <c r="I8059" i="1"/>
  <c r="F8057" i="1"/>
  <c r="I8057" i="1"/>
  <c r="F8055" i="1"/>
  <c r="I8055" i="1"/>
  <c r="F8053" i="1"/>
  <c r="I8053" i="1"/>
  <c r="F8051" i="1"/>
  <c r="I8051" i="1"/>
  <c r="F8049" i="1"/>
  <c r="I8049" i="1"/>
  <c r="F8047" i="1"/>
  <c r="I8047" i="1"/>
  <c r="F8045" i="1"/>
  <c r="I8045" i="1"/>
  <c r="F8043" i="1"/>
  <c r="I8043" i="1"/>
  <c r="F8041" i="1"/>
  <c r="I8041" i="1"/>
  <c r="F8039" i="1"/>
  <c r="I8039" i="1"/>
  <c r="F8037" i="1"/>
  <c r="I8037" i="1"/>
  <c r="F8035" i="1"/>
  <c r="I8035" i="1"/>
  <c r="F8033" i="1"/>
  <c r="I8033" i="1"/>
  <c r="F8031" i="1"/>
  <c r="I8031" i="1"/>
  <c r="F8029" i="1"/>
  <c r="I8029" i="1"/>
  <c r="F8027" i="1"/>
  <c r="I8027" i="1"/>
  <c r="F8025" i="1"/>
  <c r="I8025" i="1"/>
  <c r="F8023" i="1"/>
  <c r="I8023" i="1"/>
  <c r="F8021" i="1"/>
  <c r="I8021" i="1"/>
  <c r="F8019" i="1"/>
  <c r="I8019" i="1"/>
  <c r="F8017" i="1"/>
  <c r="I8017" i="1"/>
  <c r="F8015" i="1"/>
  <c r="I8015" i="1"/>
  <c r="F8013" i="1"/>
  <c r="I8013" i="1"/>
  <c r="F8011" i="1"/>
  <c r="I8011" i="1"/>
  <c r="F8009" i="1"/>
  <c r="I8009" i="1"/>
  <c r="F8007" i="1"/>
  <c r="I8007" i="1"/>
  <c r="F8005" i="1"/>
  <c r="I8005" i="1"/>
  <c r="F8003" i="1"/>
  <c r="I8003" i="1"/>
  <c r="F8001" i="1"/>
  <c r="I8001" i="1"/>
  <c r="F7999" i="1"/>
  <c r="I7999" i="1"/>
  <c r="F7997" i="1"/>
  <c r="I7997" i="1"/>
  <c r="F7995" i="1"/>
  <c r="I7995" i="1"/>
  <c r="F7993" i="1"/>
  <c r="I7993" i="1"/>
  <c r="F7991" i="1"/>
  <c r="I7991" i="1"/>
  <c r="F7989" i="1"/>
  <c r="I7989" i="1"/>
  <c r="F7987" i="1"/>
  <c r="I7987" i="1"/>
  <c r="F7985" i="1"/>
  <c r="I7985" i="1"/>
  <c r="F7983" i="1"/>
  <c r="I7983" i="1"/>
  <c r="F7981" i="1"/>
  <c r="I7981" i="1"/>
  <c r="F7979" i="1"/>
  <c r="I7979" i="1"/>
  <c r="F7977" i="1"/>
  <c r="I7977" i="1"/>
  <c r="F7975" i="1"/>
  <c r="I7975" i="1"/>
  <c r="F7973" i="1"/>
  <c r="I7973" i="1"/>
  <c r="F7971" i="1"/>
  <c r="I7971" i="1"/>
  <c r="F7969" i="1"/>
  <c r="I7969" i="1"/>
  <c r="F7967" i="1"/>
  <c r="I7967" i="1"/>
  <c r="F7965" i="1"/>
  <c r="I7965" i="1"/>
  <c r="F7963" i="1"/>
  <c r="I7963" i="1"/>
  <c r="F7961" i="1"/>
  <c r="I7961" i="1"/>
  <c r="F7959" i="1"/>
  <c r="I7959" i="1"/>
  <c r="F7957" i="1"/>
  <c r="I7957" i="1"/>
  <c r="F7955" i="1"/>
  <c r="I7955" i="1"/>
  <c r="F7953" i="1"/>
  <c r="I7953" i="1"/>
  <c r="F7951" i="1"/>
  <c r="I7951" i="1"/>
  <c r="F7949" i="1"/>
  <c r="I7949" i="1"/>
  <c r="F7947" i="1"/>
  <c r="I7947" i="1"/>
  <c r="F7945" i="1"/>
  <c r="I7945" i="1"/>
  <c r="F7943" i="1"/>
  <c r="I7943" i="1"/>
  <c r="F7941" i="1"/>
  <c r="I7941" i="1"/>
  <c r="F7939" i="1"/>
  <c r="I7939" i="1"/>
  <c r="F7937" i="1"/>
  <c r="I7937" i="1"/>
  <c r="F7935" i="1"/>
  <c r="I7935" i="1"/>
  <c r="F7933" i="1"/>
  <c r="I7933" i="1"/>
  <c r="F7931" i="1"/>
  <c r="I7931" i="1"/>
  <c r="F7929" i="1"/>
  <c r="I7929" i="1"/>
  <c r="F7927" i="1"/>
  <c r="I7927" i="1"/>
  <c r="F7925" i="1"/>
  <c r="I7925" i="1"/>
  <c r="F7923" i="1"/>
  <c r="I7923" i="1"/>
  <c r="F7921" i="1"/>
  <c r="I7921" i="1"/>
  <c r="F7919" i="1"/>
  <c r="I7919" i="1"/>
  <c r="F7917" i="1"/>
  <c r="I7917" i="1"/>
  <c r="F7915" i="1"/>
  <c r="I7915" i="1"/>
  <c r="F7913" i="1"/>
  <c r="I7913" i="1"/>
  <c r="F7911" i="1"/>
  <c r="I7911" i="1"/>
  <c r="F7909" i="1"/>
  <c r="I7909" i="1"/>
  <c r="F7907" i="1"/>
  <c r="I7907" i="1"/>
  <c r="F7905" i="1"/>
  <c r="I7905" i="1"/>
  <c r="F7903" i="1"/>
  <c r="I7903" i="1"/>
  <c r="F7901" i="1"/>
  <c r="I7901" i="1"/>
  <c r="F7899" i="1"/>
  <c r="I7899" i="1"/>
  <c r="F7897" i="1"/>
  <c r="I7897" i="1"/>
  <c r="F7895" i="1"/>
  <c r="I7895" i="1"/>
  <c r="F7893" i="1"/>
  <c r="I7893" i="1"/>
  <c r="F7891" i="1"/>
  <c r="I7891" i="1"/>
  <c r="F7889" i="1"/>
  <c r="I7889" i="1"/>
  <c r="F7887" i="1"/>
  <c r="I7887" i="1"/>
  <c r="F7885" i="1"/>
  <c r="I7885" i="1"/>
  <c r="F7883" i="1"/>
  <c r="I7883" i="1"/>
  <c r="F7881" i="1"/>
  <c r="I7881" i="1"/>
  <c r="F7879" i="1"/>
  <c r="I7879" i="1"/>
  <c r="F7877" i="1"/>
  <c r="I7877" i="1"/>
  <c r="F7875" i="1"/>
  <c r="I7875" i="1"/>
  <c r="F7873" i="1"/>
  <c r="I7873" i="1"/>
  <c r="F7871" i="1"/>
  <c r="I7871" i="1"/>
  <c r="F7869" i="1"/>
  <c r="I7869" i="1"/>
  <c r="F7867" i="1"/>
  <c r="I7867" i="1"/>
  <c r="F7865" i="1"/>
  <c r="I7865" i="1"/>
  <c r="F7863" i="1"/>
  <c r="I7863" i="1"/>
  <c r="F7861" i="1"/>
  <c r="I7861" i="1"/>
  <c r="F7859" i="1"/>
  <c r="I7859" i="1"/>
  <c r="F7857" i="1"/>
  <c r="I7857" i="1"/>
  <c r="F7855" i="1"/>
  <c r="I7855" i="1"/>
  <c r="F7853" i="1"/>
  <c r="I7853" i="1"/>
  <c r="F7851" i="1"/>
  <c r="I7851" i="1"/>
  <c r="F7849" i="1"/>
  <c r="I7849" i="1"/>
  <c r="F7847" i="1"/>
  <c r="I7847" i="1"/>
  <c r="F7845" i="1"/>
  <c r="I7845" i="1"/>
  <c r="F7843" i="1"/>
  <c r="I7843" i="1"/>
  <c r="F7841" i="1"/>
  <c r="I7841" i="1"/>
  <c r="F7839" i="1"/>
  <c r="I7839" i="1"/>
  <c r="F7837" i="1"/>
  <c r="I7837" i="1"/>
  <c r="F7835" i="1"/>
  <c r="I7835" i="1"/>
  <c r="F7833" i="1"/>
  <c r="I7833" i="1"/>
  <c r="F7831" i="1"/>
  <c r="I7831" i="1"/>
  <c r="F7829" i="1"/>
  <c r="I7829" i="1"/>
  <c r="F7827" i="1"/>
  <c r="I7827" i="1"/>
  <c r="F7825" i="1"/>
  <c r="I7825" i="1"/>
  <c r="F7823" i="1"/>
  <c r="I7823" i="1"/>
  <c r="F7821" i="1"/>
  <c r="I7821" i="1"/>
  <c r="F7819" i="1"/>
  <c r="I7819" i="1"/>
  <c r="F7817" i="1"/>
  <c r="I7817" i="1"/>
  <c r="F7815" i="1"/>
  <c r="I7815" i="1"/>
  <c r="F7813" i="1"/>
  <c r="I7813" i="1"/>
  <c r="F7811" i="1"/>
  <c r="I7811" i="1"/>
  <c r="F7809" i="1"/>
  <c r="I7809" i="1"/>
  <c r="F7807" i="1"/>
  <c r="I7807" i="1"/>
  <c r="F7805" i="1"/>
  <c r="I7805" i="1"/>
  <c r="F7803" i="1"/>
  <c r="I7803" i="1"/>
  <c r="F7801" i="1"/>
  <c r="I7801" i="1"/>
  <c r="F7799" i="1"/>
  <c r="I7799" i="1"/>
  <c r="F7797" i="1"/>
  <c r="I7797" i="1"/>
  <c r="F7795" i="1"/>
  <c r="I7795" i="1"/>
  <c r="F7793" i="1"/>
  <c r="I7793" i="1"/>
  <c r="F7791" i="1"/>
  <c r="I7791" i="1"/>
  <c r="F7789" i="1"/>
  <c r="I7789" i="1"/>
  <c r="F7787" i="1"/>
  <c r="I7787" i="1"/>
  <c r="F7785" i="1"/>
  <c r="I7785" i="1"/>
  <c r="F7783" i="1"/>
  <c r="I7783" i="1"/>
  <c r="F7781" i="1"/>
  <c r="I7781" i="1"/>
  <c r="F7779" i="1"/>
  <c r="I7779" i="1"/>
  <c r="F7777" i="1"/>
  <c r="I7777" i="1"/>
  <c r="F7775" i="1"/>
  <c r="I7775" i="1"/>
  <c r="F7773" i="1"/>
  <c r="I7773" i="1"/>
  <c r="F7771" i="1"/>
  <c r="I7771" i="1"/>
  <c r="F7769" i="1"/>
  <c r="I7769" i="1"/>
  <c r="F7767" i="1"/>
  <c r="I7767" i="1"/>
  <c r="F7765" i="1"/>
  <c r="I7765" i="1"/>
  <c r="F7763" i="1"/>
  <c r="I7763" i="1"/>
  <c r="F7761" i="1"/>
  <c r="I7761" i="1"/>
  <c r="F7759" i="1"/>
  <c r="I7759" i="1"/>
  <c r="F7757" i="1"/>
  <c r="I7757" i="1"/>
  <c r="F7755" i="1"/>
  <c r="I7755" i="1"/>
  <c r="F7753" i="1"/>
  <c r="I7753" i="1"/>
  <c r="F7751" i="1"/>
  <c r="I7751" i="1"/>
  <c r="F7749" i="1"/>
  <c r="I7749" i="1"/>
  <c r="F7747" i="1"/>
  <c r="I7747" i="1"/>
  <c r="F7745" i="1"/>
  <c r="I7745" i="1"/>
  <c r="F7743" i="1"/>
  <c r="I7743" i="1"/>
  <c r="F7741" i="1"/>
  <c r="I7741" i="1"/>
  <c r="F7739" i="1"/>
  <c r="I7739" i="1"/>
  <c r="F7737" i="1"/>
  <c r="I7737" i="1"/>
  <c r="F7735" i="1"/>
  <c r="I7735" i="1"/>
  <c r="F7733" i="1"/>
  <c r="I7733" i="1"/>
  <c r="F7731" i="1"/>
  <c r="I7731" i="1"/>
  <c r="F7729" i="1"/>
  <c r="I7729" i="1"/>
  <c r="F7727" i="1"/>
  <c r="I7727" i="1"/>
  <c r="F7725" i="1"/>
  <c r="I7725" i="1"/>
  <c r="F7723" i="1"/>
  <c r="I7723" i="1"/>
  <c r="F7721" i="1"/>
  <c r="I7721" i="1"/>
  <c r="F7719" i="1"/>
  <c r="I7719" i="1"/>
  <c r="F7717" i="1"/>
  <c r="I7717" i="1"/>
  <c r="F7715" i="1"/>
  <c r="I7715" i="1"/>
  <c r="F7713" i="1"/>
  <c r="I7713" i="1"/>
  <c r="F7711" i="1"/>
  <c r="I7711" i="1"/>
  <c r="F7709" i="1"/>
  <c r="I7709" i="1"/>
  <c r="F7707" i="1"/>
  <c r="I7707" i="1"/>
  <c r="F7705" i="1"/>
  <c r="I7705" i="1"/>
  <c r="F7703" i="1"/>
  <c r="I7703" i="1"/>
  <c r="F7701" i="1"/>
  <c r="I7701" i="1"/>
  <c r="F7699" i="1"/>
  <c r="I7699" i="1"/>
  <c r="F7697" i="1"/>
  <c r="I7697" i="1"/>
  <c r="F7695" i="1"/>
  <c r="I7695" i="1"/>
  <c r="F7693" i="1"/>
  <c r="I7693" i="1"/>
  <c r="F7691" i="1"/>
  <c r="I7691" i="1"/>
  <c r="F7689" i="1"/>
  <c r="I7689" i="1"/>
  <c r="F7687" i="1"/>
  <c r="I7687" i="1"/>
  <c r="F7685" i="1"/>
  <c r="I7685" i="1"/>
  <c r="F7683" i="1"/>
  <c r="I7683" i="1"/>
  <c r="F7681" i="1"/>
  <c r="I7681" i="1"/>
  <c r="F7679" i="1"/>
  <c r="I7679" i="1"/>
  <c r="F7677" i="1"/>
  <c r="I7677" i="1"/>
  <c r="F7675" i="1"/>
  <c r="I7675" i="1"/>
  <c r="F7673" i="1"/>
  <c r="I7673" i="1"/>
  <c r="F7671" i="1"/>
  <c r="I7671" i="1"/>
  <c r="F7669" i="1"/>
  <c r="I7669" i="1"/>
  <c r="F7667" i="1"/>
  <c r="I7667" i="1"/>
  <c r="F7665" i="1"/>
  <c r="I7665" i="1"/>
  <c r="F7663" i="1"/>
  <c r="I7663" i="1"/>
  <c r="F7661" i="1"/>
  <c r="I7661" i="1"/>
  <c r="F7659" i="1"/>
  <c r="I7659" i="1"/>
  <c r="F7657" i="1"/>
  <c r="I7657" i="1"/>
  <c r="F7655" i="1"/>
  <c r="I7655" i="1"/>
  <c r="F7653" i="1"/>
  <c r="I7653" i="1"/>
  <c r="F7651" i="1"/>
  <c r="I7651" i="1"/>
  <c r="F7649" i="1"/>
  <c r="I7649" i="1"/>
  <c r="F7647" i="1"/>
  <c r="I7647" i="1"/>
  <c r="F7645" i="1"/>
  <c r="I7645" i="1"/>
  <c r="F7643" i="1"/>
  <c r="I7643" i="1"/>
  <c r="F7641" i="1"/>
  <c r="I7641" i="1"/>
  <c r="F7639" i="1"/>
  <c r="I7639" i="1"/>
  <c r="F7637" i="1"/>
  <c r="I7637" i="1"/>
  <c r="F7635" i="1"/>
  <c r="I7635" i="1"/>
  <c r="F7633" i="1"/>
  <c r="I7633" i="1"/>
  <c r="F7631" i="1"/>
  <c r="I7631" i="1"/>
  <c r="F7629" i="1"/>
  <c r="I7629" i="1"/>
  <c r="F7627" i="1"/>
  <c r="I7627" i="1"/>
  <c r="F7625" i="1"/>
  <c r="I7625" i="1"/>
  <c r="F7623" i="1"/>
  <c r="I7623" i="1"/>
  <c r="F7621" i="1"/>
  <c r="I7621" i="1"/>
  <c r="F7619" i="1"/>
  <c r="I7619" i="1"/>
  <c r="F7617" i="1"/>
  <c r="I7617" i="1"/>
  <c r="F7615" i="1"/>
  <c r="I7615" i="1"/>
  <c r="F7613" i="1"/>
  <c r="I7613" i="1"/>
  <c r="F7611" i="1"/>
  <c r="I7611" i="1"/>
  <c r="F7609" i="1"/>
  <c r="I7609" i="1"/>
  <c r="F7607" i="1"/>
  <c r="I7607" i="1"/>
  <c r="F7605" i="1"/>
  <c r="I7605" i="1"/>
  <c r="F7603" i="1"/>
  <c r="I7603" i="1"/>
  <c r="F7601" i="1"/>
  <c r="I7601" i="1"/>
  <c r="F7599" i="1"/>
  <c r="I7599" i="1"/>
  <c r="F7597" i="1"/>
  <c r="I7597" i="1"/>
  <c r="F7595" i="1"/>
  <c r="I7595" i="1"/>
  <c r="F7593" i="1"/>
  <c r="I7593" i="1"/>
  <c r="F7591" i="1"/>
  <c r="I7591" i="1"/>
  <c r="F7589" i="1"/>
  <c r="I7589" i="1"/>
  <c r="F7587" i="1"/>
  <c r="I7587" i="1"/>
  <c r="F7585" i="1"/>
  <c r="I7585" i="1"/>
  <c r="F7583" i="1"/>
  <c r="I7583" i="1"/>
  <c r="F7581" i="1"/>
  <c r="I7581" i="1"/>
  <c r="F7579" i="1"/>
  <c r="I7579" i="1"/>
  <c r="F7577" i="1"/>
  <c r="I7577" i="1"/>
  <c r="F7575" i="1"/>
  <c r="I7575" i="1"/>
  <c r="F7573" i="1"/>
  <c r="I7573" i="1"/>
  <c r="F7571" i="1"/>
  <c r="I7571" i="1"/>
  <c r="F7569" i="1"/>
  <c r="I7569" i="1"/>
  <c r="F7567" i="1"/>
  <c r="I7567" i="1"/>
  <c r="F7565" i="1"/>
  <c r="I7565" i="1"/>
  <c r="F7563" i="1"/>
  <c r="I7563" i="1"/>
  <c r="F7561" i="1"/>
  <c r="I7561" i="1"/>
  <c r="F7559" i="1"/>
  <c r="I7559" i="1"/>
  <c r="F7557" i="1"/>
  <c r="I7557" i="1"/>
  <c r="F7555" i="1"/>
  <c r="I7555" i="1"/>
  <c r="F7553" i="1"/>
  <c r="I7553" i="1"/>
  <c r="F7551" i="1"/>
  <c r="I7551" i="1"/>
  <c r="F7549" i="1"/>
  <c r="I7549" i="1"/>
  <c r="F7547" i="1"/>
  <c r="I7547" i="1"/>
  <c r="F7545" i="1"/>
  <c r="I7545" i="1"/>
  <c r="F7543" i="1"/>
  <c r="I7543" i="1"/>
  <c r="F7541" i="1"/>
  <c r="I7541" i="1"/>
  <c r="F7539" i="1"/>
  <c r="I7539" i="1"/>
  <c r="F7537" i="1"/>
  <c r="I7537" i="1"/>
  <c r="F7535" i="1"/>
  <c r="I7535" i="1"/>
  <c r="F7533" i="1"/>
  <c r="I7533" i="1"/>
  <c r="F7531" i="1"/>
  <c r="I7531" i="1"/>
  <c r="F7529" i="1"/>
  <c r="I7529" i="1"/>
  <c r="F7527" i="1"/>
  <c r="I7527" i="1"/>
  <c r="F7525" i="1"/>
  <c r="I7525" i="1"/>
  <c r="F7523" i="1"/>
  <c r="I7523" i="1"/>
  <c r="F7521" i="1"/>
  <c r="I7521" i="1"/>
  <c r="F7519" i="1"/>
  <c r="I7519" i="1"/>
  <c r="F7517" i="1"/>
  <c r="I7517" i="1"/>
  <c r="F7515" i="1"/>
  <c r="I7515" i="1"/>
  <c r="F7513" i="1"/>
  <c r="I7513" i="1"/>
  <c r="F7511" i="1"/>
  <c r="I7511" i="1"/>
  <c r="F7509" i="1"/>
  <c r="I7509" i="1"/>
  <c r="F7507" i="1"/>
  <c r="I7507" i="1"/>
  <c r="F7505" i="1"/>
  <c r="I7505" i="1"/>
  <c r="F7503" i="1"/>
  <c r="I7503" i="1"/>
  <c r="F7501" i="1"/>
  <c r="I7501" i="1"/>
  <c r="F7499" i="1"/>
  <c r="I7499" i="1"/>
  <c r="F7497" i="1"/>
  <c r="I7497" i="1"/>
  <c r="F7495" i="1"/>
  <c r="I7495" i="1"/>
  <c r="F7493" i="1"/>
  <c r="I7493" i="1"/>
  <c r="F7491" i="1"/>
  <c r="I7491" i="1"/>
  <c r="F7489" i="1"/>
  <c r="I7489" i="1"/>
  <c r="F7487" i="1"/>
  <c r="I7487" i="1"/>
  <c r="F7485" i="1"/>
  <c r="I7485" i="1"/>
  <c r="F7483" i="1"/>
  <c r="I7483" i="1"/>
  <c r="F7481" i="1"/>
  <c r="I7481" i="1"/>
  <c r="F7479" i="1"/>
  <c r="I7479" i="1"/>
  <c r="F7477" i="1"/>
  <c r="I7477" i="1"/>
  <c r="F7475" i="1"/>
  <c r="I7475" i="1"/>
  <c r="F7473" i="1"/>
  <c r="I7473" i="1"/>
  <c r="F7471" i="1"/>
  <c r="I7471" i="1"/>
  <c r="F7469" i="1"/>
  <c r="I7469" i="1"/>
  <c r="F7467" i="1"/>
  <c r="I7467" i="1"/>
  <c r="F7465" i="1"/>
  <c r="I7465" i="1"/>
  <c r="F7463" i="1"/>
  <c r="I7463" i="1"/>
  <c r="F7461" i="1"/>
  <c r="I7461" i="1"/>
  <c r="F7459" i="1"/>
  <c r="I7459" i="1"/>
  <c r="F7457" i="1"/>
  <c r="I7457" i="1"/>
  <c r="F7455" i="1"/>
  <c r="I7455" i="1"/>
  <c r="F7453" i="1"/>
  <c r="I7453" i="1"/>
  <c r="F7451" i="1"/>
  <c r="I7451" i="1"/>
  <c r="F7449" i="1"/>
  <c r="I7449" i="1"/>
  <c r="F7447" i="1"/>
  <c r="I7447" i="1"/>
  <c r="F7445" i="1"/>
  <c r="I7445" i="1"/>
  <c r="F7443" i="1"/>
  <c r="I7443" i="1"/>
  <c r="F7441" i="1"/>
  <c r="I7441" i="1"/>
  <c r="F7439" i="1"/>
  <c r="I7439" i="1"/>
  <c r="F7437" i="1"/>
  <c r="I7437" i="1"/>
  <c r="F7435" i="1"/>
  <c r="I7435" i="1"/>
  <c r="F7433" i="1"/>
  <c r="I7433" i="1"/>
  <c r="F7431" i="1"/>
  <c r="I7431" i="1"/>
  <c r="F7429" i="1"/>
  <c r="I7429" i="1"/>
  <c r="F7427" i="1"/>
  <c r="I7427" i="1"/>
  <c r="F7425" i="1"/>
  <c r="I7425" i="1"/>
  <c r="F7423" i="1"/>
  <c r="I7423" i="1"/>
  <c r="F7421" i="1"/>
  <c r="I7421" i="1"/>
  <c r="F7419" i="1"/>
  <c r="I7419" i="1"/>
  <c r="F7417" i="1"/>
  <c r="I7417" i="1"/>
  <c r="F7415" i="1"/>
  <c r="I7415" i="1"/>
  <c r="F7413" i="1"/>
  <c r="I7413" i="1"/>
  <c r="F7411" i="1"/>
  <c r="I7411" i="1"/>
  <c r="F7409" i="1"/>
  <c r="I7409" i="1"/>
  <c r="F7407" i="1"/>
  <c r="I7407" i="1"/>
  <c r="F7405" i="1"/>
  <c r="I7405" i="1"/>
  <c r="F7403" i="1"/>
  <c r="I7403" i="1"/>
  <c r="F7401" i="1"/>
  <c r="I7401" i="1"/>
  <c r="F7399" i="1"/>
  <c r="I7399" i="1"/>
  <c r="F7397" i="1"/>
  <c r="I7397" i="1"/>
  <c r="F7395" i="1"/>
  <c r="I7395" i="1"/>
  <c r="F7393" i="1"/>
  <c r="I7393" i="1"/>
  <c r="F7391" i="1"/>
  <c r="I7391" i="1"/>
  <c r="F7389" i="1"/>
  <c r="I7389" i="1"/>
  <c r="F7387" i="1"/>
  <c r="I7387" i="1"/>
  <c r="F7385" i="1"/>
  <c r="I7385" i="1"/>
  <c r="F7383" i="1"/>
  <c r="I7383" i="1"/>
  <c r="F7381" i="1"/>
  <c r="I7381" i="1"/>
  <c r="F7379" i="1"/>
  <c r="I7379" i="1"/>
  <c r="F7377" i="1"/>
  <c r="I7377" i="1"/>
  <c r="F7375" i="1"/>
  <c r="I7375" i="1"/>
  <c r="F7373" i="1"/>
  <c r="I7373" i="1"/>
  <c r="F7371" i="1"/>
  <c r="I7371" i="1"/>
  <c r="F7369" i="1"/>
  <c r="I7369" i="1"/>
  <c r="F7367" i="1"/>
  <c r="I7367" i="1"/>
  <c r="F7365" i="1"/>
  <c r="I7365" i="1"/>
  <c r="F7363" i="1"/>
  <c r="I7363" i="1"/>
  <c r="F7361" i="1"/>
  <c r="I7361" i="1"/>
  <c r="F7359" i="1"/>
  <c r="I7359" i="1"/>
  <c r="F7357" i="1"/>
  <c r="I7357" i="1"/>
  <c r="F7355" i="1"/>
  <c r="I7355" i="1"/>
  <c r="F7353" i="1"/>
  <c r="I7353" i="1"/>
  <c r="F7351" i="1"/>
  <c r="I7351" i="1"/>
  <c r="F7349" i="1"/>
  <c r="I7349" i="1"/>
  <c r="F7347" i="1"/>
  <c r="I7347" i="1"/>
  <c r="F7345" i="1"/>
  <c r="I7345" i="1"/>
  <c r="F7343" i="1"/>
  <c r="I7343" i="1"/>
  <c r="F7341" i="1"/>
  <c r="I7341" i="1"/>
  <c r="F7339" i="1"/>
  <c r="I7339" i="1"/>
  <c r="F7337" i="1"/>
  <c r="I7337" i="1"/>
  <c r="F7335" i="1"/>
  <c r="I7335" i="1"/>
  <c r="F7333" i="1"/>
  <c r="I7333" i="1"/>
  <c r="F7331" i="1"/>
  <c r="I7331" i="1"/>
  <c r="F7329" i="1"/>
  <c r="I7329" i="1"/>
  <c r="F7327" i="1"/>
  <c r="I7327" i="1"/>
  <c r="F7325" i="1"/>
  <c r="I7325" i="1"/>
  <c r="F7323" i="1"/>
  <c r="I7323" i="1"/>
  <c r="F7321" i="1"/>
  <c r="I7321" i="1"/>
  <c r="F7319" i="1"/>
  <c r="I7319" i="1"/>
  <c r="F7317" i="1"/>
  <c r="I7317" i="1"/>
  <c r="F7315" i="1"/>
  <c r="I7315" i="1"/>
  <c r="F7313" i="1"/>
  <c r="I7313" i="1"/>
  <c r="F7311" i="1"/>
  <c r="I7311" i="1"/>
  <c r="F7309" i="1"/>
  <c r="I7309" i="1"/>
  <c r="F7307" i="1"/>
  <c r="I7307" i="1"/>
  <c r="F7305" i="1"/>
  <c r="I7305" i="1"/>
  <c r="F7303" i="1"/>
  <c r="I7303" i="1"/>
  <c r="F7301" i="1"/>
  <c r="I7301" i="1"/>
  <c r="F7299" i="1"/>
  <c r="I7299" i="1"/>
  <c r="F7297" i="1"/>
  <c r="I7297" i="1"/>
  <c r="F7295" i="1"/>
  <c r="I7295" i="1"/>
  <c r="F7293" i="1"/>
  <c r="I7293" i="1"/>
  <c r="F7291" i="1"/>
  <c r="I7291" i="1"/>
  <c r="F7289" i="1"/>
  <c r="I7289" i="1"/>
  <c r="F7287" i="1"/>
  <c r="I7287" i="1"/>
  <c r="F7285" i="1"/>
  <c r="I7285" i="1"/>
  <c r="F7283" i="1"/>
  <c r="I7283" i="1"/>
  <c r="F7281" i="1"/>
  <c r="I7281" i="1"/>
  <c r="F7279" i="1"/>
  <c r="I7279" i="1"/>
  <c r="F7277" i="1"/>
  <c r="I7277" i="1"/>
  <c r="F7275" i="1"/>
  <c r="I7275" i="1"/>
  <c r="F7273" i="1"/>
  <c r="I7273" i="1"/>
  <c r="F7271" i="1"/>
  <c r="I7271" i="1"/>
  <c r="F7269" i="1"/>
  <c r="I7269" i="1"/>
  <c r="F7267" i="1"/>
  <c r="I7267" i="1"/>
  <c r="F7265" i="1"/>
  <c r="I7265" i="1"/>
  <c r="F7263" i="1"/>
  <c r="I7263" i="1"/>
  <c r="F7261" i="1"/>
  <c r="I7261" i="1"/>
  <c r="F7259" i="1"/>
  <c r="I7259" i="1"/>
  <c r="F7257" i="1"/>
  <c r="I7257" i="1"/>
  <c r="F7255" i="1"/>
  <c r="I7255" i="1"/>
  <c r="F7253" i="1"/>
  <c r="I7253" i="1"/>
  <c r="F7251" i="1"/>
  <c r="I7251" i="1"/>
  <c r="F7249" i="1"/>
  <c r="I7249" i="1"/>
  <c r="F7247" i="1"/>
  <c r="I7247" i="1"/>
  <c r="F7245" i="1"/>
  <c r="I7245" i="1"/>
  <c r="F7243" i="1"/>
  <c r="I7243" i="1"/>
  <c r="F7241" i="1"/>
  <c r="I7241" i="1"/>
  <c r="F7239" i="1"/>
  <c r="I7239" i="1"/>
  <c r="F7237" i="1"/>
  <c r="I7237" i="1"/>
  <c r="F7235" i="1"/>
  <c r="I7235" i="1"/>
  <c r="F7233" i="1"/>
  <c r="I7233" i="1"/>
  <c r="F7231" i="1"/>
  <c r="I7231" i="1"/>
  <c r="F7229" i="1"/>
  <c r="I7229" i="1"/>
  <c r="F7227" i="1"/>
  <c r="I7227" i="1"/>
  <c r="F7225" i="1"/>
  <c r="I7225" i="1"/>
  <c r="F7223" i="1"/>
  <c r="I7223" i="1"/>
  <c r="F7221" i="1"/>
  <c r="I7221" i="1"/>
  <c r="F7219" i="1"/>
  <c r="I7219" i="1"/>
  <c r="F7217" i="1"/>
  <c r="I7217" i="1"/>
  <c r="F7215" i="1"/>
  <c r="I7215" i="1"/>
  <c r="F7213" i="1"/>
  <c r="I7213" i="1"/>
  <c r="F7211" i="1"/>
  <c r="I7211" i="1"/>
  <c r="F7209" i="1"/>
  <c r="I7209" i="1"/>
  <c r="F7207" i="1"/>
  <c r="I7207" i="1"/>
  <c r="F7205" i="1"/>
  <c r="I7205" i="1"/>
  <c r="F7203" i="1"/>
  <c r="I7203" i="1"/>
  <c r="F7201" i="1"/>
  <c r="I7201" i="1"/>
  <c r="F7199" i="1"/>
  <c r="I7199" i="1"/>
  <c r="F7197" i="1"/>
  <c r="I7197" i="1"/>
  <c r="F7195" i="1"/>
  <c r="I7195" i="1"/>
  <c r="F7193" i="1"/>
  <c r="I7193" i="1"/>
  <c r="F7191" i="1"/>
  <c r="I7191" i="1"/>
  <c r="F7189" i="1"/>
  <c r="I7189" i="1"/>
  <c r="F7187" i="1"/>
  <c r="I7187" i="1"/>
  <c r="F7185" i="1"/>
  <c r="I7185" i="1"/>
  <c r="F7183" i="1"/>
  <c r="I7183" i="1"/>
  <c r="F7181" i="1"/>
  <c r="I7181" i="1"/>
  <c r="F7179" i="1"/>
  <c r="I7179" i="1"/>
  <c r="F7177" i="1"/>
  <c r="I7177" i="1"/>
  <c r="F7175" i="1"/>
  <c r="I7175" i="1"/>
  <c r="F7173" i="1"/>
  <c r="I7173" i="1"/>
  <c r="F7171" i="1"/>
  <c r="I7171" i="1"/>
  <c r="F7169" i="1"/>
  <c r="I7169" i="1"/>
  <c r="F7167" i="1"/>
  <c r="I7167" i="1"/>
  <c r="F7165" i="1"/>
  <c r="I7165" i="1"/>
  <c r="F7163" i="1"/>
  <c r="I7163" i="1"/>
  <c r="F7161" i="1"/>
  <c r="I7161" i="1"/>
  <c r="F7159" i="1"/>
  <c r="I7159" i="1"/>
  <c r="F7157" i="1"/>
  <c r="I7157" i="1"/>
  <c r="F7155" i="1"/>
  <c r="I7155" i="1"/>
  <c r="F7153" i="1"/>
  <c r="I7153" i="1"/>
  <c r="F7151" i="1"/>
  <c r="I7151" i="1"/>
  <c r="F7149" i="1"/>
  <c r="I7149" i="1"/>
  <c r="F7147" i="1"/>
  <c r="I7147" i="1"/>
  <c r="F7145" i="1"/>
  <c r="I7145" i="1"/>
  <c r="F7143" i="1"/>
  <c r="I7143" i="1"/>
  <c r="F7141" i="1"/>
  <c r="I7141" i="1"/>
  <c r="F7139" i="1"/>
  <c r="I7139" i="1"/>
  <c r="F7137" i="1"/>
  <c r="I7137" i="1"/>
  <c r="F7135" i="1"/>
  <c r="I7135" i="1"/>
  <c r="F7133" i="1"/>
  <c r="I7133" i="1"/>
  <c r="F7131" i="1"/>
  <c r="I7131" i="1"/>
  <c r="F7129" i="1"/>
  <c r="I7129" i="1"/>
  <c r="F7127" i="1"/>
  <c r="I7127" i="1"/>
  <c r="F7125" i="1"/>
  <c r="I7125" i="1"/>
  <c r="F7123" i="1"/>
  <c r="I7123" i="1"/>
  <c r="F7121" i="1"/>
  <c r="I7121" i="1"/>
  <c r="F7119" i="1"/>
  <c r="I7119" i="1"/>
  <c r="F7117" i="1"/>
  <c r="I7117" i="1"/>
  <c r="F7115" i="1"/>
  <c r="I7115" i="1"/>
  <c r="F7113" i="1"/>
  <c r="I7113" i="1"/>
  <c r="F7111" i="1"/>
  <c r="I7111" i="1"/>
  <c r="F7109" i="1"/>
  <c r="I7109" i="1"/>
  <c r="F7107" i="1"/>
  <c r="I7107" i="1"/>
  <c r="F7105" i="1"/>
  <c r="I7105" i="1"/>
  <c r="F7103" i="1"/>
  <c r="I7103" i="1"/>
  <c r="F7101" i="1"/>
  <c r="I7101" i="1"/>
  <c r="F7099" i="1"/>
  <c r="I7099" i="1"/>
  <c r="F7097" i="1"/>
  <c r="I7097" i="1"/>
  <c r="F7095" i="1"/>
  <c r="I7095" i="1"/>
  <c r="F7093" i="1"/>
  <c r="I7093" i="1"/>
  <c r="F7091" i="1"/>
  <c r="I7091" i="1"/>
  <c r="F7089" i="1"/>
  <c r="I7089" i="1"/>
  <c r="F7087" i="1"/>
  <c r="I7087" i="1"/>
  <c r="F7085" i="1"/>
  <c r="I7085" i="1"/>
  <c r="F7083" i="1"/>
  <c r="I7083" i="1"/>
  <c r="F7081" i="1"/>
  <c r="I7081" i="1"/>
  <c r="F7079" i="1"/>
  <c r="I7079" i="1"/>
  <c r="F7077" i="1"/>
  <c r="I7077" i="1"/>
  <c r="F7075" i="1"/>
  <c r="I7075" i="1"/>
  <c r="F7073" i="1"/>
  <c r="I7073" i="1"/>
  <c r="F7071" i="1"/>
  <c r="I7071" i="1"/>
  <c r="F7069" i="1"/>
  <c r="I7069" i="1"/>
  <c r="F7067" i="1"/>
  <c r="I7067" i="1"/>
  <c r="F7065" i="1"/>
  <c r="I7065" i="1"/>
  <c r="F7063" i="1"/>
  <c r="I7063" i="1"/>
  <c r="F7061" i="1"/>
  <c r="I7061" i="1"/>
  <c r="F7059" i="1"/>
  <c r="I7059" i="1"/>
  <c r="F7057" i="1"/>
  <c r="I7057" i="1"/>
  <c r="F7055" i="1"/>
  <c r="I7055" i="1"/>
  <c r="F7053" i="1"/>
  <c r="I7053" i="1"/>
  <c r="F7051" i="1"/>
  <c r="I7051" i="1"/>
  <c r="F7049" i="1"/>
  <c r="I7049" i="1"/>
  <c r="F7047" i="1"/>
  <c r="I7047" i="1"/>
  <c r="F7045" i="1"/>
  <c r="I7045" i="1"/>
  <c r="F7043" i="1"/>
  <c r="I7043" i="1"/>
  <c r="F7041" i="1"/>
  <c r="I7041" i="1"/>
  <c r="F7039" i="1"/>
  <c r="I7039" i="1"/>
  <c r="F7037" i="1"/>
  <c r="I7037" i="1"/>
  <c r="F7035" i="1"/>
  <c r="I7035" i="1"/>
  <c r="F7033" i="1"/>
  <c r="I7033" i="1"/>
  <c r="F7031" i="1"/>
  <c r="I7031" i="1"/>
  <c r="F7029" i="1"/>
  <c r="I7029" i="1"/>
  <c r="F7027" i="1"/>
  <c r="I7027" i="1"/>
  <c r="F7025" i="1"/>
  <c r="I7025" i="1"/>
  <c r="F7023" i="1"/>
  <c r="I7023" i="1"/>
  <c r="F7021" i="1"/>
  <c r="I7021" i="1"/>
  <c r="F7019" i="1"/>
  <c r="I7019" i="1"/>
  <c r="F7017" i="1"/>
  <c r="I7017" i="1"/>
  <c r="F7015" i="1"/>
  <c r="I7015" i="1"/>
  <c r="F7013" i="1"/>
  <c r="I7013" i="1"/>
  <c r="F7011" i="1"/>
  <c r="I7011" i="1"/>
  <c r="F7009" i="1"/>
  <c r="I7009" i="1"/>
  <c r="F7007" i="1"/>
  <c r="I7007" i="1"/>
  <c r="F7005" i="1"/>
  <c r="I7005" i="1"/>
  <c r="F7003" i="1"/>
  <c r="I7003" i="1"/>
  <c r="F7001" i="1"/>
  <c r="I7001" i="1"/>
  <c r="F6999" i="1"/>
  <c r="I6999" i="1"/>
  <c r="F6997" i="1"/>
  <c r="I6997" i="1"/>
  <c r="F6995" i="1"/>
  <c r="I6995" i="1"/>
  <c r="F6993" i="1"/>
  <c r="I6993" i="1"/>
  <c r="F6991" i="1"/>
  <c r="I6991" i="1"/>
  <c r="F6989" i="1"/>
  <c r="I6989" i="1"/>
  <c r="F6987" i="1"/>
  <c r="I6987" i="1"/>
  <c r="F6985" i="1"/>
  <c r="I6985" i="1"/>
  <c r="F6983" i="1"/>
  <c r="I6983" i="1"/>
  <c r="F6981" i="1"/>
  <c r="I6981" i="1"/>
  <c r="F6979" i="1"/>
  <c r="I6979" i="1"/>
  <c r="F6977" i="1"/>
  <c r="I6977" i="1"/>
  <c r="F6975" i="1"/>
  <c r="I6975" i="1"/>
  <c r="F6973" i="1"/>
  <c r="I6973" i="1"/>
  <c r="F6971" i="1"/>
  <c r="I6971" i="1"/>
  <c r="F6969" i="1"/>
  <c r="I6969" i="1"/>
  <c r="F6967" i="1"/>
  <c r="I6967" i="1"/>
  <c r="F6965" i="1"/>
  <c r="I6965" i="1"/>
  <c r="F6963" i="1"/>
  <c r="I6963" i="1"/>
  <c r="F6961" i="1"/>
  <c r="I6961" i="1"/>
  <c r="F6959" i="1"/>
  <c r="I6959" i="1"/>
  <c r="F6957" i="1"/>
  <c r="I6957" i="1"/>
  <c r="F6955" i="1"/>
  <c r="I6955" i="1"/>
  <c r="F6953" i="1"/>
  <c r="I6953" i="1"/>
  <c r="F6951" i="1"/>
  <c r="I6951" i="1"/>
  <c r="F6949" i="1"/>
  <c r="I6949" i="1"/>
  <c r="F6947" i="1"/>
  <c r="I6947" i="1"/>
  <c r="F6945" i="1"/>
  <c r="I6945" i="1"/>
  <c r="F6943" i="1"/>
  <c r="I6943" i="1"/>
  <c r="F6941" i="1"/>
  <c r="I6941" i="1"/>
  <c r="F6939" i="1"/>
  <c r="I6939" i="1"/>
  <c r="F6937" i="1"/>
  <c r="I6937" i="1"/>
  <c r="F6935" i="1"/>
  <c r="I6935" i="1"/>
  <c r="F6933" i="1"/>
  <c r="I6933" i="1"/>
  <c r="F6931" i="1"/>
  <c r="I6931" i="1"/>
  <c r="F6929" i="1"/>
  <c r="I6929" i="1"/>
  <c r="F6927" i="1"/>
  <c r="I6927" i="1"/>
  <c r="F6925" i="1"/>
  <c r="I6925" i="1"/>
  <c r="F6923" i="1"/>
  <c r="I6923" i="1"/>
  <c r="F6921" i="1"/>
  <c r="I6921" i="1"/>
  <c r="F6919" i="1"/>
  <c r="I6919" i="1"/>
  <c r="F6917" i="1"/>
  <c r="I6917" i="1"/>
  <c r="F6915" i="1"/>
  <c r="I6915" i="1"/>
  <c r="F6913" i="1"/>
  <c r="I6913" i="1"/>
  <c r="F6911" i="1"/>
  <c r="I6911" i="1"/>
  <c r="F6909" i="1"/>
  <c r="I6909" i="1"/>
  <c r="F6907" i="1"/>
  <c r="I6907" i="1"/>
  <c r="F6905" i="1"/>
  <c r="I6905" i="1"/>
  <c r="F6903" i="1"/>
  <c r="I6903" i="1"/>
  <c r="F6901" i="1"/>
  <c r="I6901" i="1"/>
  <c r="F6899" i="1"/>
  <c r="I6899" i="1"/>
  <c r="F6897" i="1"/>
  <c r="I6897" i="1"/>
  <c r="F6895" i="1"/>
  <c r="I6895" i="1"/>
  <c r="F6893" i="1"/>
  <c r="I6893" i="1"/>
  <c r="F6891" i="1"/>
  <c r="I6891" i="1"/>
  <c r="F6889" i="1"/>
  <c r="I6889" i="1"/>
  <c r="F6887" i="1"/>
  <c r="I6887" i="1"/>
  <c r="F6885" i="1"/>
  <c r="I6885" i="1"/>
  <c r="F6883" i="1"/>
  <c r="I6883" i="1"/>
  <c r="F6881" i="1"/>
  <c r="I6881" i="1"/>
  <c r="F6879" i="1"/>
  <c r="I6879" i="1"/>
  <c r="F6877" i="1"/>
  <c r="I6877" i="1"/>
  <c r="F6875" i="1"/>
  <c r="I6875" i="1"/>
  <c r="F6873" i="1"/>
  <c r="I6873" i="1"/>
  <c r="F6871" i="1"/>
  <c r="I6871" i="1"/>
  <c r="F6869" i="1"/>
  <c r="I6869" i="1"/>
  <c r="F6867" i="1"/>
  <c r="I6867" i="1"/>
  <c r="F6865" i="1"/>
  <c r="I6865" i="1"/>
  <c r="F6863" i="1"/>
  <c r="I6863" i="1"/>
  <c r="F6861" i="1"/>
  <c r="I6861" i="1"/>
  <c r="F6859" i="1"/>
  <c r="I6859" i="1"/>
  <c r="F6857" i="1"/>
  <c r="I6857" i="1"/>
  <c r="F6855" i="1"/>
  <c r="I6855" i="1"/>
  <c r="F6853" i="1"/>
  <c r="I6853" i="1"/>
  <c r="F6851" i="1"/>
  <c r="I6851" i="1"/>
  <c r="F6849" i="1"/>
  <c r="I6849" i="1"/>
  <c r="F6847" i="1"/>
  <c r="I6847" i="1"/>
  <c r="F6845" i="1"/>
  <c r="I6845" i="1"/>
  <c r="F6843" i="1"/>
  <c r="I6843" i="1"/>
  <c r="F6841" i="1"/>
  <c r="I6841" i="1"/>
  <c r="F6839" i="1"/>
  <c r="I6839" i="1"/>
  <c r="F6837" i="1"/>
  <c r="I6837" i="1"/>
  <c r="F6835" i="1"/>
  <c r="I6835" i="1"/>
  <c r="F6833" i="1"/>
  <c r="I6833" i="1"/>
  <c r="F6831" i="1"/>
  <c r="I6831" i="1"/>
  <c r="F6829" i="1"/>
  <c r="I6829" i="1"/>
  <c r="F6827" i="1"/>
  <c r="I6827" i="1"/>
  <c r="F6825" i="1"/>
  <c r="I6825" i="1"/>
  <c r="F6823" i="1"/>
  <c r="I6823" i="1"/>
  <c r="F6821" i="1"/>
  <c r="I6821" i="1"/>
  <c r="F6819" i="1"/>
  <c r="I6819" i="1"/>
  <c r="F6817" i="1"/>
  <c r="I6817" i="1"/>
  <c r="F6815" i="1"/>
  <c r="I6815" i="1"/>
  <c r="F6813" i="1"/>
  <c r="I6813" i="1"/>
  <c r="F6811" i="1"/>
  <c r="I6811" i="1"/>
  <c r="F6809" i="1"/>
  <c r="I6809" i="1"/>
  <c r="F6807" i="1"/>
  <c r="I6807" i="1"/>
  <c r="F6805" i="1"/>
  <c r="I6805" i="1"/>
  <c r="F6803" i="1"/>
  <c r="I6803" i="1"/>
  <c r="F6801" i="1"/>
  <c r="I6801" i="1"/>
  <c r="F6799" i="1"/>
  <c r="I6799" i="1"/>
  <c r="F6797" i="1"/>
  <c r="I6797" i="1"/>
  <c r="F6795" i="1"/>
  <c r="I6795" i="1"/>
  <c r="F6793" i="1"/>
  <c r="I6793" i="1"/>
  <c r="F6791" i="1"/>
  <c r="I6791" i="1"/>
  <c r="F6789" i="1"/>
  <c r="I6789" i="1"/>
  <c r="F6787" i="1"/>
  <c r="I6787" i="1"/>
  <c r="F6785" i="1"/>
  <c r="I6785" i="1"/>
  <c r="F6783" i="1"/>
  <c r="I6783" i="1"/>
  <c r="F6781" i="1"/>
  <c r="I6781" i="1"/>
  <c r="F6779" i="1"/>
  <c r="I6779" i="1"/>
  <c r="F6777" i="1"/>
  <c r="I6777" i="1"/>
  <c r="F6775" i="1"/>
  <c r="I6775" i="1"/>
  <c r="F6773" i="1"/>
  <c r="I6773" i="1"/>
  <c r="F6771" i="1"/>
  <c r="I6771" i="1"/>
  <c r="F6769" i="1"/>
  <c r="I6769" i="1"/>
  <c r="F6767" i="1"/>
  <c r="I6767" i="1"/>
  <c r="F6765" i="1"/>
  <c r="I6765" i="1"/>
  <c r="F6763" i="1"/>
  <c r="I6763" i="1"/>
  <c r="F6761" i="1"/>
  <c r="I6761" i="1"/>
  <c r="F6759" i="1"/>
  <c r="I6759" i="1"/>
  <c r="F6757" i="1"/>
  <c r="I6757" i="1"/>
  <c r="F6755" i="1"/>
  <c r="I6755" i="1"/>
  <c r="F6753" i="1"/>
  <c r="I6753" i="1"/>
  <c r="F6751" i="1"/>
  <c r="I6751" i="1"/>
  <c r="F6749" i="1"/>
  <c r="I6749" i="1"/>
  <c r="F6747" i="1"/>
  <c r="I6747" i="1"/>
  <c r="F6745" i="1"/>
  <c r="I6745" i="1"/>
  <c r="F6743" i="1"/>
  <c r="I6743" i="1"/>
  <c r="F6741" i="1"/>
  <c r="I6741" i="1"/>
  <c r="F6739" i="1"/>
  <c r="I6739" i="1"/>
  <c r="F6737" i="1"/>
  <c r="I6737" i="1"/>
  <c r="F6735" i="1"/>
  <c r="I6735" i="1"/>
  <c r="F6733" i="1"/>
  <c r="I6733" i="1"/>
  <c r="F6731" i="1"/>
  <c r="I6731" i="1"/>
  <c r="F6729" i="1"/>
  <c r="I6729" i="1"/>
  <c r="F6727" i="1"/>
  <c r="I6727" i="1"/>
  <c r="F6725" i="1"/>
  <c r="I6725" i="1"/>
  <c r="F6723" i="1"/>
  <c r="I6723" i="1"/>
  <c r="F6721" i="1"/>
  <c r="I6721" i="1"/>
  <c r="F6719" i="1"/>
  <c r="I6719" i="1"/>
  <c r="F6717" i="1"/>
  <c r="I6717" i="1"/>
  <c r="F6715" i="1"/>
  <c r="I6715" i="1"/>
  <c r="F6713" i="1"/>
  <c r="I6713" i="1"/>
  <c r="F6711" i="1"/>
  <c r="I6711" i="1"/>
  <c r="F6709" i="1"/>
  <c r="I6709" i="1"/>
  <c r="F6707" i="1"/>
  <c r="I6707" i="1"/>
  <c r="F6705" i="1"/>
  <c r="I6705" i="1"/>
  <c r="F6703" i="1"/>
  <c r="I6703" i="1"/>
  <c r="F6701" i="1"/>
  <c r="I6701" i="1"/>
  <c r="F6699" i="1"/>
  <c r="I6699" i="1"/>
  <c r="F6697" i="1"/>
  <c r="I6697" i="1"/>
  <c r="F6695" i="1"/>
  <c r="I6695" i="1"/>
  <c r="F6693" i="1"/>
  <c r="I6693" i="1"/>
  <c r="F6691" i="1"/>
  <c r="I6691" i="1"/>
  <c r="F6689" i="1"/>
  <c r="I6689" i="1"/>
  <c r="F6687" i="1"/>
  <c r="I6687" i="1"/>
  <c r="F6685" i="1"/>
  <c r="I6685" i="1"/>
  <c r="F6683" i="1"/>
  <c r="I6683" i="1"/>
  <c r="F6681" i="1"/>
  <c r="I6681" i="1"/>
  <c r="F6679" i="1"/>
  <c r="I6679" i="1"/>
  <c r="F6677" i="1"/>
  <c r="I6677" i="1"/>
  <c r="F6675" i="1"/>
  <c r="I6675" i="1"/>
  <c r="F6673" i="1"/>
  <c r="I6673" i="1"/>
  <c r="F6671" i="1"/>
  <c r="I6671" i="1"/>
  <c r="F6669" i="1"/>
  <c r="I6669" i="1"/>
  <c r="F6667" i="1"/>
  <c r="I6667" i="1"/>
  <c r="F6665" i="1"/>
  <c r="I6665" i="1"/>
  <c r="F6663" i="1"/>
  <c r="I6663" i="1"/>
  <c r="F6661" i="1"/>
  <c r="I6661" i="1"/>
  <c r="F6659" i="1"/>
  <c r="I6659" i="1"/>
  <c r="F6657" i="1"/>
  <c r="I6657" i="1"/>
  <c r="F6655" i="1"/>
  <c r="I6655" i="1"/>
  <c r="F6653" i="1"/>
  <c r="I6653" i="1"/>
  <c r="F6651" i="1"/>
  <c r="I6651" i="1"/>
  <c r="F6649" i="1"/>
  <c r="I6649" i="1"/>
  <c r="F6647" i="1"/>
  <c r="I6647" i="1"/>
  <c r="F6645" i="1"/>
  <c r="I6645" i="1"/>
  <c r="F6643" i="1"/>
  <c r="I6643" i="1"/>
  <c r="F6641" i="1"/>
  <c r="I6641" i="1"/>
  <c r="F6639" i="1"/>
  <c r="I6639" i="1"/>
  <c r="F6637" i="1"/>
  <c r="I6637" i="1"/>
  <c r="F6635" i="1"/>
  <c r="I6635" i="1"/>
  <c r="F6633" i="1"/>
  <c r="I6633" i="1"/>
  <c r="F6631" i="1"/>
  <c r="I6631" i="1"/>
  <c r="F6629" i="1"/>
  <c r="I6629" i="1"/>
  <c r="F6627" i="1"/>
  <c r="I6627" i="1"/>
  <c r="F6625" i="1"/>
  <c r="I6625" i="1"/>
  <c r="F6623" i="1"/>
  <c r="I6623" i="1"/>
  <c r="F6621" i="1"/>
  <c r="I6621" i="1"/>
  <c r="F6619" i="1"/>
  <c r="I6619" i="1"/>
  <c r="F6617" i="1"/>
  <c r="I6617" i="1"/>
  <c r="F6615" i="1"/>
  <c r="I6615" i="1"/>
  <c r="F6613" i="1"/>
  <c r="I6613" i="1"/>
  <c r="F6611" i="1"/>
  <c r="I6611" i="1"/>
  <c r="F6609" i="1"/>
  <c r="I6609" i="1"/>
  <c r="F6607" i="1"/>
  <c r="I6607" i="1"/>
  <c r="F6605" i="1"/>
  <c r="I6605" i="1"/>
  <c r="F6603" i="1"/>
  <c r="I6603" i="1"/>
  <c r="F6601" i="1"/>
  <c r="I6601" i="1"/>
  <c r="F6599" i="1"/>
  <c r="I6599" i="1"/>
  <c r="F6597" i="1"/>
  <c r="I6597" i="1"/>
  <c r="F6595" i="1"/>
  <c r="I6595" i="1"/>
  <c r="F6593" i="1"/>
  <c r="I6593" i="1"/>
  <c r="F6591" i="1"/>
  <c r="I6591" i="1"/>
  <c r="F6589" i="1"/>
  <c r="I6589" i="1"/>
  <c r="F6587" i="1"/>
  <c r="I6587" i="1"/>
  <c r="F6585" i="1"/>
  <c r="I6585" i="1"/>
  <c r="F6583" i="1"/>
  <c r="I6583" i="1"/>
  <c r="F6581" i="1"/>
  <c r="I6581" i="1"/>
  <c r="F6579" i="1"/>
  <c r="I6579" i="1"/>
  <c r="F6577" i="1"/>
  <c r="I6577" i="1"/>
  <c r="F6575" i="1"/>
  <c r="I6575" i="1"/>
  <c r="F6573" i="1"/>
  <c r="I6573" i="1"/>
  <c r="F6571" i="1"/>
  <c r="I6571" i="1"/>
  <c r="F6569" i="1"/>
  <c r="I6569" i="1"/>
  <c r="F6567" i="1"/>
  <c r="I6567" i="1"/>
  <c r="F6565" i="1"/>
  <c r="I6565" i="1"/>
  <c r="F6563" i="1"/>
  <c r="I6563" i="1"/>
  <c r="F6561" i="1"/>
  <c r="I6561" i="1"/>
  <c r="F6559" i="1"/>
  <c r="I6559" i="1"/>
  <c r="F6557" i="1"/>
  <c r="I6557" i="1"/>
  <c r="F6555" i="1"/>
  <c r="I6555" i="1"/>
  <c r="F6553" i="1"/>
  <c r="I6553" i="1"/>
  <c r="F6551" i="1"/>
  <c r="I6551" i="1"/>
  <c r="F6549" i="1"/>
  <c r="I6549" i="1"/>
  <c r="F6547" i="1"/>
  <c r="I6547" i="1"/>
  <c r="F6545" i="1"/>
  <c r="I6545" i="1"/>
  <c r="F6543" i="1"/>
  <c r="I6543" i="1"/>
  <c r="F6541" i="1"/>
  <c r="I6541" i="1"/>
  <c r="F6539" i="1"/>
  <c r="I6539" i="1"/>
  <c r="F6537" i="1"/>
  <c r="I6537" i="1"/>
  <c r="F6535" i="1"/>
  <c r="I6535" i="1"/>
  <c r="F6533" i="1"/>
  <c r="I6533" i="1"/>
  <c r="F6531" i="1"/>
  <c r="I6531" i="1"/>
  <c r="F6529" i="1"/>
  <c r="I6529" i="1"/>
  <c r="F6527" i="1"/>
  <c r="I6527" i="1"/>
  <c r="F6525" i="1"/>
  <c r="I6525" i="1"/>
  <c r="F6523" i="1"/>
  <c r="I6523" i="1"/>
  <c r="F6521" i="1"/>
  <c r="I6521" i="1"/>
  <c r="F6519" i="1"/>
  <c r="I6519" i="1"/>
  <c r="F6517" i="1"/>
  <c r="I6517" i="1"/>
  <c r="F6515" i="1"/>
  <c r="I6515" i="1"/>
  <c r="F6513" i="1"/>
  <c r="I6513" i="1"/>
  <c r="F6511" i="1"/>
  <c r="I6511" i="1"/>
  <c r="F6509" i="1"/>
  <c r="I6509" i="1"/>
  <c r="F6507" i="1"/>
  <c r="I6507" i="1"/>
  <c r="F6505" i="1"/>
  <c r="I6505" i="1"/>
  <c r="F6503" i="1"/>
  <c r="I6503" i="1"/>
  <c r="F6501" i="1"/>
  <c r="I6501" i="1"/>
  <c r="F6499" i="1"/>
  <c r="I6499" i="1"/>
  <c r="F6497" i="1"/>
  <c r="I6497" i="1"/>
  <c r="F6495" i="1"/>
  <c r="I6495" i="1"/>
  <c r="F6493" i="1"/>
  <c r="I6493" i="1"/>
  <c r="F6491" i="1"/>
  <c r="I6491" i="1"/>
  <c r="F6489" i="1"/>
  <c r="I6489" i="1"/>
  <c r="F6487" i="1"/>
  <c r="I6487" i="1"/>
  <c r="F6485" i="1"/>
  <c r="I6485" i="1"/>
  <c r="F6483" i="1"/>
  <c r="I6483" i="1"/>
  <c r="F6481" i="1"/>
  <c r="I6481" i="1"/>
  <c r="F6479" i="1"/>
  <c r="I6479" i="1"/>
  <c r="F6477" i="1"/>
  <c r="I6477" i="1"/>
  <c r="F6475" i="1"/>
  <c r="I6475" i="1"/>
  <c r="F6473" i="1"/>
  <c r="I6473" i="1"/>
  <c r="F6471" i="1"/>
  <c r="I6471" i="1"/>
  <c r="F6469" i="1"/>
  <c r="I6469" i="1"/>
  <c r="F6467" i="1"/>
  <c r="I6467" i="1"/>
  <c r="F6465" i="1"/>
  <c r="I6465" i="1"/>
  <c r="F6463" i="1"/>
  <c r="I6463" i="1"/>
  <c r="F6461" i="1"/>
  <c r="I6461" i="1"/>
  <c r="F6459" i="1"/>
  <c r="I6459" i="1"/>
  <c r="F6457" i="1"/>
  <c r="I6457" i="1"/>
  <c r="F6455" i="1"/>
  <c r="I6455" i="1"/>
  <c r="F6453" i="1"/>
  <c r="I6453" i="1"/>
  <c r="F6451" i="1"/>
  <c r="I6451" i="1"/>
  <c r="F6449" i="1"/>
  <c r="I6449" i="1"/>
  <c r="F6447" i="1"/>
  <c r="I6447" i="1"/>
  <c r="F6445" i="1"/>
  <c r="I6445" i="1"/>
  <c r="F6443" i="1"/>
  <c r="I6443" i="1"/>
  <c r="F6441" i="1"/>
  <c r="I6441" i="1"/>
  <c r="F6439" i="1"/>
  <c r="I6439" i="1"/>
  <c r="F6437" i="1"/>
  <c r="I6437" i="1"/>
  <c r="F6435" i="1"/>
  <c r="I6435" i="1"/>
  <c r="F6433" i="1"/>
  <c r="I6433" i="1"/>
  <c r="F6431" i="1"/>
  <c r="I6431" i="1"/>
  <c r="F6429" i="1"/>
  <c r="I6429" i="1"/>
  <c r="F6427" i="1"/>
  <c r="I6427" i="1"/>
  <c r="F6425" i="1"/>
  <c r="I6425" i="1"/>
  <c r="F6423" i="1"/>
  <c r="I6423" i="1"/>
  <c r="F6421" i="1"/>
  <c r="I6421" i="1"/>
  <c r="F6419" i="1"/>
  <c r="I6419" i="1"/>
  <c r="F6417" i="1"/>
  <c r="I6417" i="1"/>
  <c r="F6415" i="1"/>
  <c r="I6415" i="1"/>
  <c r="F6413" i="1"/>
  <c r="I6413" i="1"/>
  <c r="F6411" i="1"/>
  <c r="I6411" i="1"/>
  <c r="F6409" i="1"/>
  <c r="I6409" i="1"/>
  <c r="F6407" i="1"/>
  <c r="I6407" i="1"/>
  <c r="F6405" i="1"/>
  <c r="I6405" i="1"/>
  <c r="F6403" i="1"/>
  <c r="I6403" i="1"/>
  <c r="F6401" i="1"/>
  <c r="I6401" i="1"/>
  <c r="F6399" i="1"/>
  <c r="I6399" i="1"/>
  <c r="F6397" i="1"/>
  <c r="I6397" i="1"/>
  <c r="F6395" i="1"/>
  <c r="I6395" i="1"/>
  <c r="F6393" i="1"/>
  <c r="I6393" i="1"/>
  <c r="F6391" i="1"/>
  <c r="I6391" i="1"/>
  <c r="F6389" i="1"/>
  <c r="I6389" i="1"/>
  <c r="F6387" i="1"/>
  <c r="I6387" i="1"/>
  <c r="F6385" i="1"/>
  <c r="I6385" i="1"/>
  <c r="F6383" i="1"/>
  <c r="I6383" i="1"/>
  <c r="F6381" i="1"/>
  <c r="I6381" i="1"/>
  <c r="F6379" i="1"/>
  <c r="I6379" i="1"/>
  <c r="F6377" i="1"/>
  <c r="I6377" i="1"/>
  <c r="F6375" i="1"/>
  <c r="I6375" i="1"/>
  <c r="F6373" i="1"/>
  <c r="I6373" i="1"/>
  <c r="F6371" i="1"/>
  <c r="I6371" i="1"/>
  <c r="F6369" i="1"/>
  <c r="I6369" i="1"/>
  <c r="F6367" i="1"/>
  <c r="I6367" i="1"/>
  <c r="F6365" i="1"/>
  <c r="I6365" i="1"/>
  <c r="F6363" i="1"/>
  <c r="I6363" i="1"/>
  <c r="F6361" i="1"/>
  <c r="I6361" i="1"/>
  <c r="F6359" i="1"/>
  <c r="I6359" i="1"/>
  <c r="F6357" i="1"/>
  <c r="I6357" i="1"/>
  <c r="F6355" i="1"/>
  <c r="I6355" i="1"/>
  <c r="F6353" i="1"/>
  <c r="I6353" i="1"/>
  <c r="F6351" i="1"/>
  <c r="I6351" i="1"/>
  <c r="F6349" i="1"/>
  <c r="I6349" i="1"/>
  <c r="F6347" i="1"/>
  <c r="I6347" i="1"/>
  <c r="F6345" i="1"/>
  <c r="I6345" i="1"/>
  <c r="F6343" i="1"/>
  <c r="I6343" i="1"/>
  <c r="F6341" i="1"/>
  <c r="I6341" i="1"/>
  <c r="F6339" i="1"/>
  <c r="I6339" i="1"/>
  <c r="F6337" i="1"/>
  <c r="I6337" i="1"/>
  <c r="F6335" i="1"/>
  <c r="I6335" i="1"/>
  <c r="F6333" i="1"/>
  <c r="I6333" i="1"/>
  <c r="F6331" i="1"/>
  <c r="I6331" i="1"/>
  <c r="F6329" i="1"/>
  <c r="I6329" i="1"/>
  <c r="F6327" i="1"/>
  <c r="I6327" i="1"/>
  <c r="F6325" i="1"/>
  <c r="I6325" i="1"/>
  <c r="F6323" i="1"/>
  <c r="I6323" i="1"/>
  <c r="F6321" i="1"/>
  <c r="I6321" i="1"/>
  <c r="F6319" i="1"/>
  <c r="I6319" i="1"/>
  <c r="F6317" i="1"/>
  <c r="I6317" i="1"/>
  <c r="F6315" i="1"/>
  <c r="I6315" i="1"/>
  <c r="F6313" i="1"/>
  <c r="I6313" i="1"/>
  <c r="F6311" i="1"/>
  <c r="I6311" i="1"/>
  <c r="F6309" i="1"/>
  <c r="I6309" i="1"/>
  <c r="F6307" i="1"/>
  <c r="I6307" i="1"/>
  <c r="F6305" i="1"/>
  <c r="I6305" i="1"/>
  <c r="F6303" i="1"/>
  <c r="I6303" i="1"/>
  <c r="F6301" i="1"/>
  <c r="I6301" i="1"/>
  <c r="F6299" i="1"/>
  <c r="I6299" i="1"/>
  <c r="F6297" i="1"/>
  <c r="I6297" i="1"/>
  <c r="F6295" i="1"/>
  <c r="I6295" i="1"/>
  <c r="F6293" i="1"/>
  <c r="I6293" i="1"/>
  <c r="F6291" i="1"/>
  <c r="I6291" i="1"/>
  <c r="F6289" i="1"/>
  <c r="I6289" i="1"/>
  <c r="F6287" i="1"/>
  <c r="I6287" i="1"/>
  <c r="F6285" i="1"/>
  <c r="I6285" i="1"/>
  <c r="F6283" i="1"/>
  <c r="I6283" i="1"/>
  <c r="F6281" i="1"/>
  <c r="I6281" i="1"/>
  <c r="F6279" i="1"/>
  <c r="I6279" i="1"/>
  <c r="F6277" i="1"/>
  <c r="I6277" i="1"/>
  <c r="F6275" i="1"/>
  <c r="I6275" i="1"/>
  <c r="F6273" i="1"/>
  <c r="I6273" i="1"/>
  <c r="F6271" i="1"/>
  <c r="I6271" i="1"/>
  <c r="F6269" i="1"/>
  <c r="I6269" i="1"/>
  <c r="F6267" i="1"/>
  <c r="I6267" i="1"/>
  <c r="F6265" i="1"/>
  <c r="I6265" i="1"/>
  <c r="F6263" i="1"/>
  <c r="I6263" i="1"/>
  <c r="F6261" i="1"/>
  <c r="I6261" i="1"/>
  <c r="F6259" i="1"/>
  <c r="I6259" i="1"/>
  <c r="F6257" i="1"/>
  <c r="I6257" i="1"/>
  <c r="F6255" i="1"/>
  <c r="I6255" i="1"/>
  <c r="F6253" i="1"/>
  <c r="I6253" i="1"/>
  <c r="F6251" i="1"/>
  <c r="I6251" i="1"/>
  <c r="F6249" i="1"/>
  <c r="I6249" i="1"/>
  <c r="F6247" i="1"/>
  <c r="I6247" i="1"/>
  <c r="F6245" i="1"/>
  <c r="I6245" i="1"/>
  <c r="F6243" i="1"/>
  <c r="I6243" i="1"/>
  <c r="F6241" i="1"/>
  <c r="I6241" i="1"/>
  <c r="F6239" i="1"/>
  <c r="I6239" i="1"/>
  <c r="F6237" i="1"/>
  <c r="I6237" i="1"/>
  <c r="F6235" i="1"/>
  <c r="I6235" i="1"/>
  <c r="F6233" i="1"/>
  <c r="I6233" i="1"/>
  <c r="F6231" i="1"/>
  <c r="I6231" i="1"/>
  <c r="F6229" i="1"/>
  <c r="I6229" i="1"/>
  <c r="F6227" i="1"/>
  <c r="I6227" i="1"/>
  <c r="F6225" i="1"/>
  <c r="I6225" i="1"/>
  <c r="F6223" i="1"/>
  <c r="I6223" i="1"/>
  <c r="F6221" i="1"/>
  <c r="I6221" i="1"/>
  <c r="F6219" i="1"/>
  <c r="I6219" i="1"/>
  <c r="F6217" i="1"/>
  <c r="I6217" i="1"/>
  <c r="F6215" i="1"/>
  <c r="I6215" i="1"/>
  <c r="F6213" i="1"/>
  <c r="I6213" i="1"/>
  <c r="F6211" i="1"/>
  <c r="I6211" i="1"/>
  <c r="F6209" i="1"/>
  <c r="I6209" i="1"/>
  <c r="F6207" i="1"/>
  <c r="I6207" i="1"/>
  <c r="F6205" i="1"/>
  <c r="I6205" i="1"/>
  <c r="F6203" i="1"/>
  <c r="I6203" i="1"/>
  <c r="F6201" i="1"/>
  <c r="I6201" i="1"/>
  <c r="F6199" i="1"/>
  <c r="I6199" i="1"/>
  <c r="F6197" i="1"/>
  <c r="I6197" i="1"/>
  <c r="F6195" i="1"/>
  <c r="I6195" i="1"/>
  <c r="F6193" i="1"/>
  <c r="I6193" i="1"/>
  <c r="F6191" i="1"/>
  <c r="I6191" i="1"/>
  <c r="F6189" i="1"/>
  <c r="I6189" i="1"/>
  <c r="F6187" i="1"/>
  <c r="I6187" i="1"/>
  <c r="F6185" i="1"/>
  <c r="I6185" i="1"/>
  <c r="F6183" i="1"/>
  <c r="I6183" i="1"/>
  <c r="F6181" i="1"/>
  <c r="I6181" i="1"/>
  <c r="F6179" i="1"/>
  <c r="I6179" i="1"/>
  <c r="F6177" i="1"/>
  <c r="I6177" i="1"/>
  <c r="F6175" i="1"/>
  <c r="I6175" i="1"/>
  <c r="F6173" i="1"/>
  <c r="I6173" i="1"/>
  <c r="F6171" i="1"/>
  <c r="I6171" i="1"/>
  <c r="F6169" i="1"/>
  <c r="I6169" i="1"/>
  <c r="F6167" i="1"/>
  <c r="I6167" i="1"/>
  <c r="F6165" i="1"/>
  <c r="I6165" i="1"/>
  <c r="F6163" i="1"/>
  <c r="I6163" i="1"/>
  <c r="F6161" i="1"/>
  <c r="I6161" i="1"/>
  <c r="F6159" i="1"/>
  <c r="I6159" i="1"/>
  <c r="F6157" i="1"/>
  <c r="I6157" i="1"/>
  <c r="F6155" i="1"/>
  <c r="I6155" i="1"/>
  <c r="F6153" i="1"/>
  <c r="I6153" i="1"/>
  <c r="F6151" i="1"/>
  <c r="I6151" i="1"/>
  <c r="F6149" i="1"/>
  <c r="I6149" i="1"/>
  <c r="F6147" i="1"/>
  <c r="I6147" i="1"/>
  <c r="F6145" i="1"/>
  <c r="I6145" i="1"/>
  <c r="F6143" i="1"/>
  <c r="I6143" i="1"/>
  <c r="F6141" i="1"/>
  <c r="I6141" i="1"/>
  <c r="F6139" i="1"/>
  <c r="I6139" i="1"/>
  <c r="F6137" i="1"/>
  <c r="I6137" i="1"/>
  <c r="F6135" i="1"/>
  <c r="I6135" i="1"/>
  <c r="F6133" i="1"/>
  <c r="I6133" i="1"/>
  <c r="F6131" i="1"/>
  <c r="I6131" i="1"/>
  <c r="F6129" i="1"/>
  <c r="I6129" i="1"/>
  <c r="F6127" i="1"/>
  <c r="I6127" i="1"/>
  <c r="F6125" i="1"/>
  <c r="I6125" i="1"/>
  <c r="F6123" i="1"/>
  <c r="I6123" i="1"/>
  <c r="F6121" i="1"/>
  <c r="I6121" i="1"/>
  <c r="F6119" i="1"/>
  <c r="I6119" i="1"/>
  <c r="F6117" i="1"/>
  <c r="I6117" i="1"/>
  <c r="F6115" i="1"/>
  <c r="I6115" i="1"/>
  <c r="F6113" i="1"/>
  <c r="I6113" i="1"/>
  <c r="F6111" i="1"/>
  <c r="I6111" i="1"/>
  <c r="F6109" i="1"/>
  <c r="I6109" i="1"/>
  <c r="F6107" i="1"/>
  <c r="I6107" i="1"/>
  <c r="F6105" i="1"/>
  <c r="I6105" i="1"/>
  <c r="F6103" i="1"/>
  <c r="I6103" i="1"/>
  <c r="F6101" i="1"/>
  <c r="I6101" i="1"/>
  <c r="F6099" i="1"/>
  <c r="I6099" i="1"/>
  <c r="F6097" i="1"/>
  <c r="I6097" i="1"/>
  <c r="F6095" i="1"/>
  <c r="I6095" i="1"/>
  <c r="F6093" i="1"/>
  <c r="I6093" i="1"/>
  <c r="F6091" i="1"/>
  <c r="I6091" i="1"/>
  <c r="F6089" i="1"/>
  <c r="I6089" i="1"/>
  <c r="F6087" i="1"/>
  <c r="I6087" i="1"/>
  <c r="F6085" i="1"/>
  <c r="I6085" i="1"/>
  <c r="F6083" i="1"/>
  <c r="I6083" i="1"/>
  <c r="F6081" i="1"/>
  <c r="I6081" i="1"/>
  <c r="F6079" i="1"/>
  <c r="I6079" i="1"/>
  <c r="F6077" i="1"/>
  <c r="I6077" i="1"/>
  <c r="F6075" i="1"/>
  <c r="I6075" i="1"/>
  <c r="F6073" i="1"/>
  <c r="I6073" i="1"/>
  <c r="F6071" i="1"/>
  <c r="I6071" i="1"/>
  <c r="F6069" i="1"/>
  <c r="I6069" i="1"/>
  <c r="F6067" i="1"/>
  <c r="I6067" i="1"/>
  <c r="F6065" i="1"/>
  <c r="I6065" i="1"/>
  <c r="F6063" i="1"/>
  <c r="I6063" i="1"/>
  <c r="F6061" i="1"/>
  <c r="I6061" i="1"/>
  <c r="F6059" i="1"/>
  <c r="I6059" i="1"/>
  <c r="F6057" i="1"/>
  <c r="I6057" i="1"/>
  <c r="F6055" i="1"/>
  <c r="I6055" i="1"/>
  <c r="F6053" i="1"/>
  <c r="I6053" i="1"/>
  <c r="F6051" i="1"/>
  <c r="I6051" i="1"/>
  <c r="F6049" i="1"/>
  <c r="I6049" i="1"/>
  <c r="F6047" i="1"/>
  <c r="I6047" i="1"/>
  <c r="F6045" i="1"/>
  <c r="I6045" i="1"/>
  <c r="F6043" i="1"/>
  <c r="I6043" i="1"/>
  <c r="F6041" i="1"/>
  <c r="I6041" i="1"/>
  <c r="F6039" i="1"/>
  <c r="I6039" i="1"/>
  <c r="F6037" i="1"/>
  <c r="I6037" i="1"/>
  <c r="F6035" i="1"/>
  <c r="I6035" i="1"/>
  <c r="F6033" i="1"/>
  <c r="I6033" i="1"/>
  <c r="F6031" i="1"/>
  <c r="I6031" i="1"/>
  <c r="F6029" i="1"/>
  <c r="I6029" i="1"/>
  <c r="F6027" i="1"/>
  <c r="I6027" i="1"/>
  <c r="F6025" i="1"/>
  <c r="I6025" i="1"/>
  <c r="F6023" i="1"/>
  <c r="I6023" i="1"/>
  <c r="F6021" i="1"/>
  <c r="I6021" i="1"/>
  <c r="F6019" i="1"/>
  <c r="I6019" i="1"/>
  <c r="F6017" i="1"/>
  <c r="I6017" i="1"/>
  <c r="F6015" i="1"/>
  <c r="I6015" i="1"/>
  <c r="F6013" i="1"/>
  <c r="I6013" i="1"/>
  <c r="F6011" i="1"/>
  <c r="I6011" i="1"/>
  <c r="F6009" i="1"/>
  <c r="I6009" i="1"/>
  <c r="F6007" i="1"/>
  <c r="I6007" i="1"/>
  <c r="F6005" i="1"/>
  <c r="I6005" i="1"/>
  <c r="F6003" i="1"/>
  <c r="I6003" i="1"/>
  <c r="F6001" i="1"/>
  <c r="I6001" i="1"/>
  <c r="F5999" i="1"/>
  <c r="I5999" i="1"/>
  <c r="F5997" i="1"/>
  <c r="I5997" i="1"/>
  <c r="F5995" i="1"/>
  <c r="I5995" i="1"/>
  <c r="F5993" i="1"/>
  <c r="I5993" i="1"/>
  <c r="F5991" i="1"/>
  <c r="I5991" i="1"/>
  <c r="F5989" i="1"/>
  <c r="I5989" i="1"/>
  <c r="F5987" i="1"/>
  <c r="I5987" i="1"/>
  <c r="F5985" i="1"/>
  <c r="I5985" i="1"/>
  <c r="F5983" i="1"/>
  <c r="I5983" i="1"/>
  <c r="F5981" i="1"/>
  <c r="I5981" i="1"/>
  <c r="F5979" i="1"/>
  <c r="I5979" i="1"/>
  <c r="F5977" i="1"/>
  <c r="I5977" i="1"/>
  <c r="F5975" i="1"/>
  <c r="I5975" i="1"/>
  <c r="F5973" i="1"/>
  <c r="I5973" i="1"/>
  <c r="F5971" i="1"/>
  <c r="I5971" i="1"/>
  <c r="F5969" i="1"/>
  <c r="I5969" i="1"/>
  <c r="F5967" i="1"/>
  <c r="I5967" i="1"/>
  <c r="F5965" i="1"/>
  <c r="I5965" i="1"/>
  <c r="F5963" i="1"/>
  <c r="I5963" i="1"/>
  <c r="F5961" i="1"/>
  <c r="I5961" i="1"/>
  <c r="F5959" i="1"/>
  <c r="I5959" i="1"/>
  <c r="F5957" i="1"/>
  <c r="I5957" i="1"/>
  <c r="F5955" i="1"/>
  <c r="I5955" i="1"/>
  <c r="F5953" i="1"/>
  <c r="I5953" i="1"/>
  <c r="F5951" i="1"/>
  <c r="I5951" i="1"/>
  <c r="F5949" i="1"/>
  <c r="I5949" i="1"/>
  <c r="F5947" i="1"/>
  <c r="I5947" i="1"/>
  <c r="F5945" i="1"/>
  <c r="I5945" i="1"/>
  <c r="F5943" i="1"/>
  <c r="I5943" i="1"/>
  <c r="F5941" i="1"/>
  <c r="I5941" i="1"/>
  <c r="F5939" i="1"/>
  <c r="I5939" i="1"/>
  <c r="F5937" i="1"/>
  <c r="I5937" i="1"/>
  <c r="F5935" i="1"/>
  <c r="I5935" i="1"/>
  <c r="F5933" i="1"/>
  <c r="I5933" i="1"/>
  <c r="F5931" i="1"/>
  <c r="I5931" i="1"/>
  <c r="F5929" i="1"/>
  <c r="I5929" i="1"/>
  <c r="F5927" i="1"/>
  <c r="I5927" i="1"/>
  <c r="F5925" i="1"/>
  <c r="I5925" i="1"/>
  <c r="F5923" i="1"/>
  <c r="I5923" i="1"/>
  <c r="F5921" i="1"/>
  <c r="I5921" i="1"/>
  <c r="F5919" i="1"/>
  <c r="I5919" i="1"/>
  <c r="F5917" i="1"/>
  <c r="I5917" i="1"/>
  <c r="F5915" i="1"/>
  <c r="I5915" i="1"/>
  <c r="F5913" i="1"/>
  <c r="I5913" i="1"/>
  <c r="F5911" i="1"/>
  <c r="I5911" i="1"/>
  <c r="F5909" i="1"/>
  <c r="I5909" i="1"/>
  <c r="F5907" i="1"/>
  <c r="I5907" i="1"/>
  <c r="F5905" i="1"/>
  <c r="I5905" i="1"/>
  <c r="F5903" i="1"/>
  <c r="I5903" i="1"/>
  <c r="F5901" i="1"/>
  <c r="I5901" i="1"/>
  <c r="F5899" i="1"/>
  <c r="I5899" i="1"/>
  <c r="F5897" i="1"/>
  <c r="I5897" i="1"/>
  <c r="F5895" i="1"/>
  <c r="I5895" i="1"/>
  <c r="F5893" i="1"/>
  <c r="I5893" i="1"/>
  <c r="F5891" i="1"/>
  <c r="I5891" i="1"/>
  <c r="F5889" i="1"/>
  <c r="I5889" i="1"/>
  <c r="F5887" i="1"/>
  <c r="I5887" i="1"/>
  <c r="F5885" i="1"/>
  <c r="I5885" i="1"/>
  <c r="F5883" i="1"/>
  <c r="I5883" i="1"/>
  <c r="F5881" i="1"/>
  <c r="I5881" i="1"/>
  <c r="F5879" i="1"/>
  <c r="I5879" i="1"/>
  <c r="F5877" i="1"/>
  <c r="I5877" i="1"/>
  <c r="F5875" i="1"/>
  <c r="I5875" i="1"/>
  <c r="F5873" i="1"/>
  <c r="I5873" i="1"/>
  <c r="F5871" i="1"/>
  <c r="I5871" i="1"/>
  <c r="F5869" i="1"/>
  <c r="I5869" i="1"/>
  <c r="F5867" i="1"/>
  <c r="I5867" i="1"/>
  <c r="F5865" i="1"/>
  <c r="I5865" i="1"/>
  <c r="F5863" i="1"/>
  <c r="I5863" i="1"/>
  <c r="F5861" i="1"/>
  <c r="I5861" i="1"/>
  <c r="F5859" i="1"/>
  <c r="I5859" i="1"/>
  <c r="F5857" i="1"/>
  <c r="I5857" i="1"/>
  <c r="F5855" i="1"/>
  <c r="I5855" i="1"/>
  <c r="F5853" i="1"/>
  <c r="I5853" i="1"/>
  <c r="F5851" i="1"/>
  <c r="I5851" i="1"/>
  <c r="F5849" i="1"/>
  <c r="I5849" i="1"/>
  <c r="F5847" i="1"/>
  <c r="I5847" i="1"/>
  <c r="F5845" i="1"/>
  <c r="I5845" i="1"/>
  <c r="F5843" i="1"/>
  <c r="I5843" i="1"/>
  <c r="F5841" i="1"/>
  <c r="I5841" i="1"/>
  <c r="F5839" i="1"/>
  <c r="I5839" i="1"/>
  <c r="F5837" i="1"/>
  <c r="I5837" i="1"/>
  <c r="F5835" i="1"/>
  <c r="I5835" i="1"/>
  <c r="F5833" i="1"/>
  <c r="I5833" i="1"/>
  <c r="F5831" i="1"/>
  <c r="I5831" i="1"/>
  <c r="F5829" i="1"/>
  <c r="I5829" i="1"/>
  <c r="F5827" i="1"/>
  <c r="I5827" i="1"/>
  <c r="F5825" i="1"/>
  <c r="I5825" i="1"/>
  <c r="F5823" i="1"/>
  <c r="I5823" i="1"/>
  <c r="F5821" i="1"/>
  <c r="I5821" i="1"/>
  <c r="F5819" i="1"/>
  <c r="I5819" i="1"/>
  <c r="F5817" i="1"/>
  <c r="I5817" i="1"/>
  <c r="F5815" i="1"/>
  <c r="I5815" i="1"/>
  <c r="F5813" i="1"/>
  <c r="I5813" i="1"/>
  <c r="F5811" i="1"/>
  <c r="I5811" i="1"/>
  <c r="F5809" i="1"/>
  <c r="I5809" i="1"/>
  <c r="F5807" i="1"/>
  <c r="I5807" i="1"/>
  <c r="F5805" i="1"/>
  <c r="I5805" i="1"/>
  <c r="F5803" i="1"/>
  <c r="I5803" i="1"/>
  <c r="F5801" i="1"/>
  <c r="I5801" i="1"/>
  <c r="F5799" i="1"/>
  <c r="I5799" i="1"/>
  <c r="F5797" i="1"/>
  <c r="I5797" i="1"/>
  <c r="F5795" i="1"/>
  <c r="I5795" i="1"/>
  <c r="F5793" i="1"/>
  <c r="I5793" i="1"/>
  <c r="F5791" i="1"/>
  <c r="I5791" i="1"/>
  <c r="F5789" i="1"/>
  <c r="I5789" i="1"/>
  <c r="F5787" i="1"/>
  <c r="I5787" i="1"/>
  <c r="F5785" i="1"/>
  <c r="I5785" i="1"/>
  <c r="F5783" i="1"/>
  <c r="I5783" i="1"/>
  <c r="F5781" i="1"/>
  <c r="I5781" i="1"/>
  <c r="F5779" i="1"/>
  <c r="I5779" i="1"/>
  <c r="F5777" i="1"/>
  <c r="I5777" i="1"/>
  <c r="F5775" i="1"/>
  <c r="I5775" i="1"/>
  <c r="F5773" i="1"/>
  <c r="I5773" i="1"/>
  <c r="F5771" i="1"/>
  <c r="I5771" i="1"/>
  <c r="F5769" i="1"/>
  <c r="I5769" i="1"/>
  <c r="F5767" i="1"/>
  <c r="I5767" i="1"/>
  <c r="F5765" i="1"/>
  <c r="I5765" i="1"/>
  <c r="F5763" i="1"/>
  <c r="I5763" i="1"/>
  <c r="F5761" i="1"/>
  <c r="I5761" i="1"/>
  <c r="F5759" i="1"/>
  <c r="I5759" i="1"/>
  <c r="F5757" i="1"/>
  <c r="I5757" i="1"/>
  <c r="F5755" i="1"/>
  <c r="I5755" i="1"/>
  <c r="F5753" i="1"/>
  <c r="I5753" i="1"/>
  <c r="F5751" i="1"/>
  <c r="I5751" i="1"/>
  <c r="F5749" i="1"/>
  <c r="I5749" i="1"/>
  <c r="F5747" i="1"/>
  <c r="I5747" i="1"/>
  <c r="F5745" i="1"/>
  <c r="I5745" i="1"/>
  <c r="F5743" i="1"/>
  <c r="I5743" i="1"/>
  <c r="F5741" i="1"/>
  <c r="I5741" i="1"/>
  <c r="F5739" i="1"/>
  <c r="I5739" i="1"/>
  <c r="F5737" i="1"/>
  <c r="I5737" i="1"/>
  <c r="F5735" i="1"/>
  <c r="I5735" i="1"/>
  <c r="F5733" i="1"/>
  <c r="I5733" i="1"/>
  <c r="F5731" i="1"/>
  <c r="I5731" i="1"/>
  <c r="F5729" i="1"/>
  <c r="I5729" i="1"/>
  <c r="F5727" i="1"/>
  <c r="I5727" i="1"/>
  <c r="F5725" i="1"/>
  <c r="I5725" i="1"/>
  <c r="F5723" i="1"/>
  <c r="I5723" i="1"/>
  <c r="F5721" i="1"/>
  <c r="I5721" i="1"/>
  <c r="F5719" i="1"/>
  <c r="I5719" i="1"/>
  <c r="F5717" i="1"/>
  <c r="I5717" i="1"/>
  <c r="F5715" i="1"/>
  <c r="I5715" i="1"/>
  <c r="F5713" i="1"/>
  <c r="I5713" i="1"/>
  <c r="F5711" i="1"/>
  <c r="I5711" i="1"/>
  <c r="F5709" i="1"/>
  <c r="I5709" i="1"/>
  <c r="F5707" i="1"/>
  <c r="I5707" i="1"/>
  <c r="F5705" i="1"/>
  <c r="I5705" i="1"/>
  <c r="F5703" i="1"/>
  <c r="I5703" i="1"/>
  <c r="F5701" i="1"/>
  <c r="I5701" i="1"/>
  <c r="F5699" i="1"/>
  <c r="I5699" i="1"/>
  <c r="F5697" i="1"/>
  <c r="I5697" i="1"/>
  <c r="F5695" i="1"/>
  <c r="I5695" i="1"/>
  <c r="F5693" i="1"/>
  <c r="I5693" i="1"/>
  <c r="F5691" i="1"/>
  <c r="I5691" i="1"/>
  <c r="F5689" i="1"/>
  <c r="I5689" i="1"/>
  <c r="F5687" i="1"/>
  <c r="I5687" i="1"/>
  <c r="F5685" i="1"/>
  <c r="I5685" i="1"/>
  <c r="F5683" i="1"/>
  <c r="I5683" i="1"/>
  <c r="F5681" i="1"/>
  <c r="I5681" i="1"/>
  <c r="F5679" i="1"/>
  <c r="I5679" i="1"/>
  <c r="F5677" i="1"/>
  <c r="I5677" i="1"/>
  <c r="F5675" i="1"/>
  <c r="I5675" i="1"/>
  <c r="F5673" i="1"/>
  <c r="I5673" i="1"/>
  <c r="F5671" i="1"/>
  <c r="I5671" i="1"/>
  <c r="F5669" i="1"/>
  <c r="I5669" i="1"/>
  <c r="F5667" i="1"/>
  <c r="I5667" i="1"/>
  <c r="F5665" i="1"/>
  <c r="I5665" i="1"/>
  <c r="F5663" i="1"/>
  <c r="I5663" i="1"/>
  <c r="F5661" i="1"/>
  <c r="I5661" i="1"/>
  <c r="F5659" i="1"/>
  <c r="I5659" i="1"/>
  <c r="F5657" i="1"/>
  <c r="I5657" i="1"/>
  <c r="F5655" i="1"/>
  <c r="I5655" i="1"/>
  <c r="F5653" i="1"/>
  <c r="I5653" i="1"/>
  <c r="F5651" i="1"/>
  <c r="I5651" i="1"/>
  <c r="F5649" i="1"/>
  <c r="I5649" i="1"/>
  <c r="F5647" i="1"/>
  <c r="I5647" i="1"/>
  <c r="F5645" i="1"/>
  <c r="I5645" i="1"/>
  <c r="F5643" i="1"/>
  <c r="I5643" i="1"/>
  <c r="F5641" i="1"/>
  <c r="I5641" i="1"/>
  <c r="F5639" i="1"/>
  <c r="I5639" i="1"/>
  <c r="F5637" i="1"/>
  <c r="I5637" i="1"/>
  <c r="F5635" i="1"/>
  <c r="I5635" i="1"/>
  <c r="F5633" i="1"/>
  <c r="I5633" i="1"/>
  <c r="F5631" i="1"/>
  <c r="I5631" i="1"/>
  <c r="F5629" i="1"/>
  <c r="I5629" i="1"/>
  <c r="F5627" i="1"/>
  <c r="I5627" i="1"/>
  <c r="F5625" i="1"/>
  <c r="I5625" i="1"/>
  <c r="F5623" i="1"/>
  <c r="I5623" i="1"/>
  <c r="F5621" i="1"/>
  <c r="I5621" i="1"/>
  <c r="F5619" i="1"/>
  <c r="I5619" i="1"/>
  <c r="F5617" i="1"/>
  <c r="I5617" i="1"/>
  <c r="F5615" i="1"/>
  <c r="I5615" i="1"/>
  <c r="F5613" i="1"/>
  <c r="I5613" i="1"/>
  <c r="F5611" i="1"/>
  <c r="I5611" i="1"/>
  <c r="F5609" i="1"/>
  <c r="I5609" i="1"/>
  <c r="F5607" i="1"/>
  <c r="I5607" i="1"/>
  <c r="F5605" i="1"/>
  <c r="I5605" i="1"/>
  <c r="F5603" i="1"/>
  <c r="I5603" i="1"/>
  <c r="F5601" i="1"/>
  <c r="I5601" i="1"/>
  <c r="F5599" i="1"/>
  <c r="I5599" i="1"/>
  <c r="F5597" i="1"/>
  <c r="I5597" i="1"/>
  <c r="F5595" i="1"/>
  <c r="I5595" i="1"/>
  <c r="F5593" i="1"/>
  <c r="I5593" i="1"/>
  <c r="F5591" i="1"/>
  <c r="I5591" i="1"/>
  <c r="F5589" i="1"/>
  <c r="I5589" i="1"/>
  <c r="F5587" i="1"/>
  <c r="I5587" i="1"/>
  <c r="F5585" i="1"/>
  <c r="I5585" i="1"/>
  <c r="F5583" i="1"/>
  <c r="I5583" i="1"/>
  <c r="F5581" i="1"/>
  <c r="I5581" i="1"/>
  <c r="F5579" i="1"/>
  <c r="I5579" i="1"/>
  <c r="F5577" i="1"/>
  <c r="I5577" i="1"/>
  <c r="F5575" i="1"/>
  <c r="I5575" i="1"/>
  <c r="F5573" i="1"/>
  <c r="I5573" i="1"/>
  <c r="F5571" i="1"/>
  <c r="I5571" i="1"/>
  <c r="F5569" i="1"/>
  <c r="I5569" i="1"/>
  <c r="F5567" i="1"/>
  <c r="I5567" i="1"/>
  <c r="F5565" i="1"/>
  <c r="I5565" i="1"/>
  <c r="F5563" i="1"/>
  <c r="I5563" i="1"/>
  <c r="F5561" i="1"/>
  <c r="I5561" i="1"/>
  <c r="F5559" i="1"/>
  <c r="I5559" i="1"/>
  <c r="F5557" i="1"/>
  <c r="I5557" i="1"/>
  <c r="F5555" i="1"/>
  <c r="I5555" i="1"/>
  <c r="F5553" i="1"/>
  <c r="I5553" i="1"/>
  <c r="F5551" i="1"/>
  <c r="I5551" i="1"/>
  <c r="F5549" i="1"/>
  <c r="I5549" i="1"/>
  <c r="F5547" i="1"/>
  <c r="I5547" i="1"/>
  <c r="F5545" i="1"/>
  <c r="I5545" i="1"/>
  <c r="F5543" i="1"/>
  <c r="I5543" i="1"/>
  <c r="F5541" i="1"/>
  <c r="I5541" i="1"/>
  <c r="F5539" i="1"/>
  <c r="I5539" i="1"/>
  <c r="F5537" i="1"/>
  <c r="I5537" i="1"/>
  <c r="F5535" i="1"/>
  <c r="I5535" i="1"/>
  <c r="F5533" i="1"/>
  <c r="I5533" i="1"/>
  <c r="F5531" i="1"/>
  <c r="I5531" i="1"/>
  <c r="F5529" i="1"/>
  <c r="I5529" i="1"/>
  <c r="F5527" i="1"/>
  <c r="I5527" i="1"/>
  <c r="F5525" i="1"/>
  <c r="I5525" i="1"/>
  <c r="F5523" i="1"/>
  <c r="I5523" i="1"/>
  <c r="F5521" i="1"/>
  <c r="I5521" i="1"/>
  <c r="F5519" i="1"/>
  <c r="I5519" i="1"/>
  <c r="F5517" i="1"/>
  <c r="I5517" i="1"/>
  <c r="F5515" i="1"/>
  <c r="I5515" i="1"/>
  <c r="F5513" i="1"/>
  <c r="I5513" i="1"/>
  <c r="F5511" i="1"/>
  <c r="I5511" i="1"/>
  <c r="F5509" i="1"/>
  <c r="I5509" i="1"/>
  <c r="F5507" i="1"/>
  <c r="I5507" i="1"/>
  <c r="F5505" i="1"/>
  <c r="I5505" i="1"/>
  <c r="F5503" i="1"/>
  <c r="I5503" i="1"/>
  <c r="F5501" i="1"/>
  <c r="I5501" i="1"/>
  <c r="F5499" i="1"/>
  <c r="I5499" i="1"/>
  <c r="F5497" i="1"/>
  <c r="I5497" i="1"/>
  <c r="F5495" i="1"/>
  <c r="I5495" i="1"/>
  <c r="F5493" i="1"/>
  <c r="I5493" i="1"/>
  <c r="F5491" i="1"/>
  <c r="I5491" i="1"/>
  <c r="F5489" i="1"/>
  <c r="I5489" i="1"/>
  <c r="F5487" i="1"/>
  <c r="I5487" i="1"/>
  <c r="F5485" i="1"/>
  <c r="I5485" i="1"/>
  <c r="F5483" i="1"/>
  <c r="I5483" i="1"/>
  <c r="F5481" i="1"/>
  <c r="I5481" i="1"/>
  <c r="F5479" i="1"/>
  <c r="I5479" i="1"/>
  <c r="F5477" i="1"/>
  <c r="I5477" i="1"/>
  <c r="F5475" i="1"/>
  <c r="I5475" i="1"/>
  <c r="F5473" i="1"/>
  <c r="I5473" i="1"/>
  <c r="F5471" i="1"/>
  <c r="I5471" i="1"/>
  <c r="F5469" i="1"/>
  <c r="I5469" i="1"/>
  <c r="F5467" i="1"/>
  <c r="I5467" i="1"/>
  <c r="F5465" i="1"/>
  <c r="I5465" i="1"/>
  <c r="F5463" i="1"/>
  <c r="I5463" i="1"/>
  <c r="F5461" i="1"/>
  <c r="I5461" i="1"/>
  <c r="F5459" i="1"/>
  <c r="I5459" i="1"/>
  <c r="F5457" i="1"/>
  <c r="I5457" i="1"/>
  <c r="F5455" i="1"/>
  <c r="I5455" i="1"/>
  <c r="F5453" i="1"/>
  <c r="I5453" i="1"/>
  <c r="F5451" i="1"/>
  <c r="I5451" i="1"/>
  <c r="F5449" i="1"/>
  <c r="I5449" i="1"/>
  <c r="F5447" i="1"/>
  <c r="I5447" i="1"/>
  <c r="F5445" i="1"/>
  <c r="I5445" i="1"/>
  <c r="F5443" i="1"/>
  <c r="I5443" i="1"/>
  <c r="F5441" i="1"/>
  <c r="I5441" i="1"/>
  <c r="F5439" i="1"/>
  <c r="I5439" i="1"/>
  <c r="F5437" i="1"/>
  <c r="I5437" i="1"/>
  <c r="F5435" i="1"/>
  <c r="I5435" i="1"/>
  <c r="F5433" i="1"/>
  <c r="I5433" i="1"/>
  <c r="F5431" i="1"/>
  <c r="I5431" i="1"/>
  <c r="F5429" i="1"/>
  <c r="I5429" i="1"/>
  <c r="F5427" i="1"/>
  <c r="I5427" i="1"/>
  <c r="F5425" i="1"/>
  <c r="I5425" i="1"/>
  <c r="F5423" i="1"/>
  <c r="I5423" i="1"/>
  <c r="F5421" i="1"/>
  <c r="I5421" i="1"/>
  <c r="F5419" i="1"/>
  <c r="I5419" i="1"/>
  <c r="F5417" i="1"/>
  <c r="I5417" i="1"/>
  <c r="F5415" i="1"/>
  <c r="I5415" i="1"/>
  <c r="F5413" i="1"/>
  <c r="I5413" i="1"/>
  <c r="F5411" i="1"/>
  <c r="I5411" i="1"/>
  <c r="F5409" i="1"/>
  <c r="I5409" i="1"/>
  <c r="F5407" i="1"/>
  <c r="I5407" i="1"/>
  <c r="F5405" i="1"/>
  <c r="I5405" i="1"/>
  <c r="F5403" i="1"/>
  <c r="I5403" i="1"/>
  <c r="F5401" i="1"/>
  <c r="I5401" i="1"/>
  <c r="F5399" i="1"/>
  <c r="I5399" i="1"/>
  <c r="F5397" i="1"/>
  <c r="I5397" i="1"/>
  <c r="F5395" i="1"/>
  <c r="I5395" i="1"/>
  <c r="F5393" i="1"/>
  <c r="I5393" i="1"/>
  <c r="F5391" i="1"/>
  <c r="I5391" i="1"/>
  <c r="F5389" i="1"/>
  <c r="I5389" i="1"/>
  <c r="F5387" i="1"/>
  <c r="I5387" i="1"/>
  <c r="F5385" i="1"/>
  <c r="I5385" i="1"/>
  <c r="F5383" i="1"/>
  <c r="I5383" i="1"/>
  <c r="F5381" i="1"/>
  <c r="I5381" i="1"/>
  <c r="F5379" i="1"/>
  <c r="I5379" i="1"/>
  <c r="F5377" i="1"/>
  <c r="I5377" i="1"/>
  <c r="F5375" i="1"/>
  <c r="I5375" i="1"/>
  <c r="F5373" i="1"/>
  <c r="I5373" i="1"/>
  <c r="F5371" i="1"/>
  <c r="I5371" i="1"/>
  <c r="F5369" i="1"/>
  <c r="I5369" i="1"/>
  <c r="F5367" i="1"/>
  <c r="I5367" i="1"/>
  <c r="F5365" i="1"/>
  <c r="I5365" i="1"/>
  <c r="F5363" i="1"/>
  <c r="I5363" i="1"/>
  <c r="F5361" i="1"/>
  <c r="I5361" i="1"/>
  <c r="F5359" i="1"/>
  <c r="I5359" i="1"/>
  <c r="F5357" i="1"/>
  <c r="I5357" i="1"/>
  <c r="F5355" i="1"/>
  <c r="I5355" i="1"/>
  <c r="F5353" i="1"/>
  <c r="I5353" i="1"/>
  <c r="F5351" i="1"/>
  <c r="I5351" i="1"/>
  <c r="F5349" i="1"/>
  <c r="I5349" i="1"/>
  <c r="F5347" i="1"/>
  <c r="I5347" i="1"/>
  <c r="F5345" i="1"/>
  <c r="I5345" i="1"/>
  <c r="F5343" i="1"/>
  <c r="I5343" i="1"/>
  <c r="F5341" i="1"/>
  <c r="I5341" i="1"/>
  <c r="F5339" i="1"/>
  <c r="I5339" i="1"/>
  <c r="F5337" i="1"/>
  <c r="I5337" i="1"/>
  <c r="F5335" i="1"/>
  <c r="I5335" i="1"/>
  <c r="F5333" i="1"/>
  <c r="I5333" i="1"/>
  <c r="F5331" i="1"/>
  <c r="I5331" i="1"/>
  <c r="F5329" i="1"/>
  <c r="I5329" i="1"/>
  <c r="F5327" i="1"/>
  <c r="I5327" i="1"/>
  <c r="F5325" i="1"/>
  <c r="I5325" i="1"/>
  <c r="F5323" i="1"/>
  <c r="I5323" i="1"/>
  <c r="F5321" i="1"/>
  <c r="I5321" i="1"/>
  <c r="F5319" i="1"/>
  <c r="I5319" i="1"/>
  <c r="F5317" i="1"/>
  <c r="I5317" i="1"/>
  <c r="F5315" i="1"/>
  <c r="I5315" i="1"/>
  <c r="F5313" i="1"/>
  <c r="I5313" i="1"/>
  <c r="F5311" i="1"/>
  <c r="I5311" i="1"/>
  <c r="F5309" i="1"/>
  <c r="I5309" i="1"/>
  <c r="F5307" i="1"/>
  <c r="I5307" i="1"/>
  <c r="F5305" i="1"/>
  <c r="I5305" i="1"/>
  <c r="F5303" i="1"/>
  <c r="I5303" i="1"/>
  <c r="F5301" i="1"/>
  <c r="I5301" i="1"/>
  <c r="F5299" i="1"/>
  <c r="I5299" i="1"/>
  <c r="F5297" i="1"/>
  <c r="I5297" i="1"/>
  <c r="F5295" i="1"/>
  <c r="I5295" i="1"/>
  <c r="F5293" i="1"/>
  <c r="I5293" i="1"/>
  <c r="F5291" i="1"/>
  <c r="I5291" i="1"/>
  <c r="F5289" i="1"/>
  <c r="I5289" i="1"/>
  <c r="F5287" i="1"/>
  <c r="I5287" i="1"/>
  <c r="F5285" i="1"/>
  <c r="I5285" i="1"/>
  <c r="F5283" i="1"/>
  <c r="I5283" i="1"/>
  <c r="F5281" i="1"/>
  <c r="I5281" i="1"/>
  <c r="F5279" i="1"/>
  <c r="I5279" i="1"/>
  <c r="F5277" i="1"/>
  <c r="I5277" i="1"/>
  <c r="F5275" i="1"/>
  <c r="I5275" i="1"/>
  <c r="F5273" i="1"/>
  <c r="I5273" i="1"/>
  <c r="F5271" i="1"/>
  <c r="I5271" i="1"/>
  <c r="F5269" i="1"/>
  <c r="I5269" i="1"/>
  <c r="F5267" i="1"/>
  <c r="I5267" i="1"/>
  <c r="F5265" i="1"/>
  <c r="I5265" i="1"/>
  <c r="F5263" i="1"/>
  <c r="I5263" i="1"/>
  <c r="F5261" i="1"/>
  <c r="I5261" i="1"/>
  <c r="F5259" i="1"/>
  <c r="I5259" i="1"/>
  <c r="F5257" i="1"/>
  <c r="I5257" i="1"/>
  <c r="F5255" i="1"/>
  <c r="I5255" i="1"/>
  <c r="F5253" i="1"/>
  <c r="I5253" i="1"/>
  <c r="F5251" i="1"/>
  <c r="I5251" i="1"/>
  <c r="F5249" i="1"/>
  <c r="I5249" i="1"/>
  <c r="F5247" i="1"/>
  <c r="I5247" i="1"/>
  <c r="F5245" i="1"/>
  <c r="I5245" i="1"/>
  <c r="F5243" i="1"/>
  <c r="I5243" i="1"/>
  <c r="F5241" i="1"/>
  <c r="I5241" i="1"/>
  <c r="F5239" i="1"/>
  <c r="I5239" i="1"/>
  <c r="F5237" i="1"/>
  <c r="I5237" i="1"/>
  <c r="F5235" i="1"/>
  <c r="I5235" i="1"/>
  <c r="F5233" i="1"/>
  <c r="I5233" i="1"/>
  <c r="F5231" i="1"/>
  <c r="I5231" i="1"/>
  <c r="F5229" i="1"/>
  <c r="I5229" i="1"/>
  <c r="F5227" i="1"/>
  <c r="I5227" i="1"/>
  <c r="F5225" i="1"/>
  <c r="I5225" i="1"/>
  <c r="F5223" i="1"/>
  <c r="I5223" i="1"/>
  <c r="F5221" i="1"/>
  <c r="I5221" i="1"/>
  <c r="F5219" i="1"/>
  <c r="I5219" i="1"/>
  <c r="F5217" i="1"/>
  <c r="I5217" i="1"/>
  <c r="F5215" i="1"/>
  <c r="I5215" i="1"/>
  <c r="F5213" i="1"/>
  <c r="I5213" i="1"/>
  <c r="F5211" i="1"/>
  <c r="I5211" i="1"/>
  <c r="F5209" i="1"/>
  <c r="I5209" i="1"/>
  <c r="F5207" i="1"/>
  <c r="I5207" i="1"/>
  <c r="F5205" i="1"/>
  <c r="I5205" i="1"/>
  <c r="F5203" i="1"/>
  <c r="I5203" i="1"/>
  <c r="F5201" i="1"/>
  <c r="I5201" i="1"/>
  <c r="F5199" i="1"/>
  <c r="I5199" i="1"/>
  <c r="F5197" i="1"/>
  <c r="I5197" i="1"/>
  <c r="F5195" i="1"/>
  <c r="I5195" i="1"/>
  <c r="F5193" i="1"/>
  <c r="I5193" i="1"/>
  <c r="F5191" i="1"/>
  <c r="I5191" i="1"/>
  <c r="F5189" i="1"/>
  <c r="I5189" i="1"/>
  <c r="F5187" i="1"/>
  <c r="I5187" i="1"/>
  <c r="F5185" i="1"/>
  <c r="I5185" i="1"/>
  <c r="F5183" i="1"/>
  <c r="I5183" i="1"/>
  <c r="F5181" i="1"/>
  <c r="I5181" i="1"/>
  <c r="F5179" i="1"/>
  <c r="I5179" i="1"/>
  <c r="F5177" i="1"/>
  <c r="I5177" i="1"/>
  <c r="F5175" i="1"/>
  <c r="I5175" i="1"/>
  <c r="F5173" i="1"/>
  <c r="I5173" i="1"/>
  <c r="F5171" i="1"/>
  <c r="I5171" i="1"/>
  <c r="F5169" i="1"/>
  <c r="I5169" i="1"/>
  <c r="F5167" i="1"/>
  <c r="I5167" i="1"/>
  <c r="F5165" i="1"/>
  <c r="I5165" i="1"/>
  <c r="F5163" i="1"/>
  <c r="I5163" i="1"/>
  <c r="F5161" i="1"/>
  <c r="I5161" i="1"/>
  <c r="F5159" i="1"/>
  <c r="I5159" i="1"/>
  <c r="F5157" i="1"/>
  <c r="I5157" i="1"/>
  <c r="F5155" i="1"/>
  <c r="I5155" i="1"/>
  <c r="F5153" i="1"/>
  <c r="I5153" i="1"/>
  <c r="F5151" i="1"/>
  <c r="I5151" i="1"/>
  <c r="F5149" i="1"/>
  <c r="I5149" i="1"/>
  <c r="F5147" i="1"/>
  <c r="I5147" i="1"/>
  <c r="F5145" i="1"/>
  <c r="I5145" i="1"/>
  <c r="F5143" i="1"/>
  <c r="I5143" i="1"/>
  <c r="F5141" i="1"/>
  <c r="I5141" i="1"/>
  <c r="F5139" i="1"/>
  <c r="I5139" i="1"/>
  <c r="F5137" i="1"/>
  <c r="I5137" i="1"/>
  <c r="F5135" i="1"/>
  <c r="I5135" i="1"/>
  <c r="F5133" i="1"/>
  <c r="I5133" i="1"/>
  <c r="F5131" i="1"/>
  <c r="I5131" i="1"/>
  <c r="F5129" i="1"/>
  <c r="I5129" i="1"/>
  <c r="F5127" i="1"/>
  <c r="I5127" i="1"/>
  <c r="F5125" i="1"/>
  <c r="I5125" i="1"/>
  <c r="F5123" i="1"/>
  <c r="I5123" i="1"/>
  <c r="F5121" i="1"/>
  <c r="I5121" i="1"/>
  <c r="F5119" i="1"/>
  <c r="I5119" i="1"/>
  <c r="F5117" i="1"/>
  <c r="I5117" i="1"/>
  <c r="F5115" i="1"/>
  <c r="I5115" i="1"/>
  <c r="F5113" i="1"/>
  <c r="I5113" i="1"/>
  <c r="F5111" i="1"/>
  <c r="I5111" i="1"/>
  <c r="F5109" i="1"/>
  <c r="I5109" i="1"/>
  <c r="F5107" i="1"/>
  <c r="I5107" i="1"/>
  <c r="F5105" i="1"/>
  <c r="I5105" i="1"/>
  <c r="F5103" i="1"/>
  <c r="I5103" i="1"/>
  <c r="F5101" i="1"/>
  <c r="I5101" i="1"/>
  <c r="F5099" i="1"/>
  <c r="I5099" i="1"/>
  <c r="F5097" i="1"/>
  <c r="I5097" i="1"/>
  <c r="F5095" i="1"/>
  <c r="I5095" i="1"/>
  <c r="F5093" i="1"/>
  <c r="I5093" i="1"/>
  <c r="F5091" i="1"/>
  <c r="I5091" i="1"/>
  <c r="F5089" i="1"/>
  <c r="I5089" i="1"/>
  <c r="F5087" i="1"/>
  <c r="I5087" i="1"/>
  <c r="F5085" i="1"/>
  <c r="I5085" i="1"/>
  <c r="F5083" i="1"/>
  <c r="I5083" i="1"/>
  <c r="F5081" i="1"/>
  <c r="I5081" i="1"/>
  <c r="F5079" i="1"/>
  <c r="I5079" i="1"/>
  <c r="F5077" i="1"/>
  <c r="I5077" i="1"/>
  <c r="F5075" i="1"/>
  <c r="I5075" i="1"/>
  <c r="F5073" i="1"/>
  <c r="I5073" i="1"/>
  <c r="F5071" i="1"/>
  <c r="I5071" i="1"/>
  <c r="F5069" i="1"/>
  <c r="I5069" i="1"/>
  <c r="F5067" i="1"/>
  <c r="I5067" i="1"/>
  <c r="F5065" i="1"/>
  <c r="I5065" i="1"/>
  <c r="F5063" i="1"/>
  <c r="I5063" i="1"/>
  <c r="F5061" i="1"/>
  <c r="I5061" i="1"/>
  <c r="F5059" i="1"/>
  <c r="I5059" i="1"/>
  <c r="F5057" i="1"/>
  <c r="I5057" i="1"/>
  <c r="F5055" i="1"/>
  <c r="I5055" i="1"/>
  <c r="F5053" i="1"/>
  <c r="I5053" i="1"/>
  <c r="F5051" i="1"/>
  <c r="I5051" i="1"/>
  <c r="F5049" i="1"/>
  <c r="I5049" i="1"/>
  <c r="F5047" i="1"/>
  <c r="I5047" i="1"/>
  <c r="F5045" i="1"/>
  <c r="I5045" i="1"/>
  <c r="F5043" i="1"/>
  <c r="I5043" i="1"/>
  <c r="F5041" i="1"/>
  <c r="I5041" i="1"/>
  <c r="F5039" i="1"/>
  <c r="I5039" i="1"/>
  <c r="F5037" i="1"/>
  <c r="I5037" i="1"/>
  <c r="F5035" i="1"/>
  <c r="I5035" i="1"/>
  <c r="F5033" i="1"/>
  <c r="I5033" i="1"/>
  <c r="F5031" i="1"/>
  <c r="I5031" i="1"/>
  <c r="F5029" i="1"/>
  <c r="I5029" i="1"/>
  <c r="F5027" i="1"/>
  <c r="I5027" i="1"/>
  <c r="F5025" i="1"/>
  <c r="I5025" i="1"/>
  <c r="F5023" i="1"/>
  <c r="I5023" i="1"/>
  <c r="F5021" i="1"/>
  <c r="I5021" i="1"/>
  <c r="F5019" i="1"/>
  <c r="I5019" i="1"/>
  <c r="F5017" i="1"/>
  <c r="I5017" i="1"/>
  <c r="F5015" i="1"/>
  <c r="I5015" i="1"/>
  <c r="F5013" i="1"/>
  <c r="I5013" i="1"/>
  <c r="F5011" i="1"/>
  <c r="I5011" i="1"/>
  <c r="F5009" i="1"/>
  <c r="I5009" i="1"/>
  <c r="F5007" i="1"/>
  <c r="I5007" i="1"/>
  <c r="F5005" i="1"/>
  <c r="I5005" i="1"/>
  <c r="F5003" i="1"/>
  <c r="I5003" i="1"/>
  <c r="F5001" i="1"/>
  <c r="I5001" i="1"/>
  <c r="F4999" i="1"/>
  <c r="I4999" i="1"/>
  <c r="F4997" i="1"/>
  <c r="I4997" i="1"/>
  <c r="F4995" i="1"/>
  <c r="I4995" i="1"/>
  <c r="F4993" i="1"/>
  <c r="I4993" i="1"/>
  <c r="F4991" i="1"/>
  <c r="I4991" i="1"/>
  <c r="F4989" i="1"/>
  <c r="I4989" i="1"/>
  <c r="F4987" i="1"/>
  <c r="I4987" i="1"/>
  <c r="F4985" i="1"/>
  <c r="I4985" i="1"/>
  <c r="F4983" i="1"/>
  <c r="I4983" i="1"/>
  <c r="F4981" i="1"/>
  <c r="I4981" i="1"/>
  <c r="F4979" i="1"/>
  <c r="I4979" i="1"/>
  <c r="F4977" i="1"/>
  <c r="I4977" i="1"/>
  <c r="F4975" i="1"/>
  <c r="I4975" i="1"/>
  <c r="F4973" i="1"/>
  <c r="I4973" i="1"/>
  <c r="F4971" i="1"/>
  <c r="I4971" i="1"/>
  <c r="F4969" i="1"/>
  <c r="I4969" i="1"/>
  <c r="F4967" i="1"/>
  <c r="I4967" i="1"/>
  <c r="F4965" i="1"/>
  <c r="I4965" i="1"/>
  <c r="F4963" i="1"/>
  <c r="I4963" i="1"/>
  <c r="F4961" i="1"/>
  <c r="I4961" i="1"/>
  <c r="F4959" i="1"/>
  <c r="I4959" i="1"/>
  <c r="F4957" i="1"/>
  <c r="I4957" i="1"/>
  <c r="F4955" i="1"/>
  <c r="I4955" i="1"/>
  <c r="F4953" i="1"/>
  <c r="I4953" i="1"/>
  <c r="F4951" i="1"/>
  <c r="I4951" i="1"/>
  <c r="F4949" i="1"/>
  <c r="I4949" i="1"/>
  <c r="F4947" i="1"/>
  <c r="I4947" i="1"/>
  <c r="F4945" i="1"/>
  <c r="I4945" i="1"/>
  <c r="F4943" i="1"/>
  <c r="I4943" i="1"/>
  <c r="F4941" i="1"/>
  <c r="I4941" i="1"/>
  <c r="F4939" i="1"/>
  <c r="I4939" i="1"/>
  <c r="F4937" i="1"/>
  <c r="I4937" i="1"/>
  <c r="F4935" i="1"/>
  <c r="I4935" i="1"/>
  <c r="F4933" i="1"/>
  <c r="I4933" i="1"/>
  <c r="F4931" i="1"/>
  <c r="I4931" i="1"/>
  <c r="F4929" i="1"/>
  <c r="I4929" i="1"/>
  <c r="F4927" i="1"/>
  <c r="I4927" i="1"/>
  <c r="F4925" i="1"/>
  <c r="I4925" i="1"/>
  <c r="F4923" i="1"/>
  <c r="I4923" i="1"/>
  <c r="F4921" i="1"/>
  <c r="I4921" i="1"/>
  <c r="F4919" i="1"/>
  <c r="I4919" i="1"/>
  <c r="F4917" i="1"/>
  <c r="I4917" i="1"/>
  <c r="F4915" i="1"/>
  <c r="I4915" i="1"/>
  <c r="F4913" i="1"/>
  <c r="I4913" i="1"/>
  <c r="F4911" i="1"/>
  <c r="I4911" i="1"/>
  <c r="F4909" i="1"/>
  <c r="I4909" i="1"/>
  <c r="F4907" i="1"/>
  <c r="I4907" i="1"/>
  <c r="F4905" i="1"/>
  <c r="I4905" i="1"/>
  <c r="F4903" i="1"/>
  <c r="I4903" i="1"/>
  <c r="F4901" i="1"/>
  <c r="I4901" i="1"/>
  <c r="F4899" i="1"/>
  <c r="I4899" i="1"/>
  <c r="F4897" i="1"/>
  <c r="I4897" i="1"/>
  <c r="F4895" i="1"/>
  <c r="I4895" i="1"/>
  <c r="F4893" i="1"/>
  <c r="I4893" i="1"/>
  <c r="F4891" i="1"/>
  <c r="I4891" i="1"/>
  <c r="F4889" i="1"/>
  <c r="I4889" i="1"/>
  <c r="F4887" i="1"/>
  <c r="I4887" i="1"/>
  <c r="F4885" i="1"/>
  <c r="I4885" i="1"/>
  <c r="F4883" i="1"/>
  <c r="I4883" i="1"/>
  <c r="F4881" i="1"/>
  <c r="I4881" i="1"/>
  <c r="F4879" i="1"/>
  <c r="I4879" i="1"/>
  <c r="F4877" i="1"/>
  <c r="I4877" i="1"/>
  <c r="F4875" i="1"/>
  <c r="I4875" i="1"/>
  <c r="F4873" i="1"/>
  <c r="I4873" i="1"/>
  <c r="F4871" i="1"/>
  <c r="I4871" i="1"/>
  <c r="F4869" i="1"/>
  <c r="I4869" i="1"/>
  <c r="F4867" i="1"/>
  <c r="I4867" i="1"/>
  <c r="F4865" i="1"/>
  <c r="I4865" i="1"/>
  <c r="F4863" i="1"/>
  <c r="I4863" i="1"/>
  <c r="F4861" i="1"/>
  <c r="I4861" i="1"/>
  <c r="F4859" i="1"/>
  <c r="I4859" i="1"/>
  <c r="F4857" i="1"/>
  <c r="I4857" i="1"/>
  <c r="F4855" i="1"/>
  <c r="I4855" i="1"/>
  <c r="F4853" i="1"/>
  <c r="I4853" i="1"/>
  <c r="F4851" i="1"/>
  <c r="I4851" i="1"/>
  <c r="F4849" i="1"/>
  <c r="I4849" i="1"/>
  <c r="F4847" i="1"/>
  <c r="I4847" i="1"/>
  <c r="F4845" i="1"/>
  <c r="I4845" i="1"/>
  <c r="F4843" i="1"/>
  <c r="I4843" i="1"/>
  <c r="F4841" i="1"/>
  <c r="I4841" i="1"/>
  <c r="F4839" i="1"/>
  <c r="I4839" i="1"/>
  <c r="F4837" i="1"/>
  <c r="I4837" i="1"/>
  <c r="F4835" i="1"/>
  <c r="I4835" i="1"/>
  <c r="F4833" i="1"/>
  <c r="I4833" i="1"/>
  <c r="F4831" i="1"/>
  <c r="I4831" i="1"/>
  <c r="F4829" i="1"/>
  <c r="I4829" i="1"/>
  <c r="F4827" i="1"/>
  <c r="I4827" i="1"/>
  <c r="F4825" i="1"/>
  <c r="I4825" i="1"/>
  <c r="F4823" i="1"/>
  <c r="I4823" i="1"/>
  <c r="F4821" i="1"/>
  <c r="I4821" i="1"/>
  <c r="F4819" i="1"/>
  <c r="I4819" i="1"/>
  <c r="F4817" i="1"/>
  <c r="I4817" i="1"/>
  <c r="F4815" i="1"/>
  <c r="I4815" i="1"/>
  <c r="F4813" i="1"/>
  <c r="I4813" i="1"/>
  <c r="F4811" i="1"/>
  <c r="I4811" i="1"/>
  <c r="F4809" i="1"/>
  <c r="I4809" i="1"/>
  <c r="F4807" i="1"/>
  <c r="I4807" i="1"/>
  <c r="F4805" i="1"/>
  <c r="I4805" i="1"/>
  <c r="F4803" i="1"/>
  <c r="I4803" i="1"/>
  <c r="F4801" i="1"/>
  <c r="I4801" i="1"/>
  <c r="F4799" i="1"/>
  <c r="I4799" i="1"/>
  <c r="F4797" i="1"/>
  <c r="I4797" i="1"/>
  <c r="F4795" i="1"/>
  <c r="I4795" i="1"/>
  <c r="F4793" i="1"/>
  <c r="I4793" i="1"/>
  <c r="F4791" i="1"/>
  <c r="I4791" i="1"/>
  <c r="F4789" i="1"/>
  <c r="I4789" i="1"/>
  <c r="F4787" i="1"/>
  <c r="I4787" i="1"/>
  <c r="F4785" i="1"/>
  <c r="I4785" i="1"/>
  <c r="F4783" i="1"/>
  <c r="I4783" i="1"/>
  <c r="F4781" i="1"/>
  <c r="I4781" i="1"/>
  <c r="F4779" i="1"/>
  <c r="I4779" i="1"/>
  <c r="F4777" i="1"/>
  <c r="I4777" i="1"/>
  <c r="F4775" i="1"/>
  <c r="I4775" i="1"/>
  <c r="F4773" i="1"/>
  <c r="I4773" i="1"/>
  <c r="F4771" i="1"/>
  <c r="I4771" i="1"/>
  <c r="F4769" i="1"/>
  <c r="I4769" i="1"/>
  <c r="F4767" i="1"/>
  <c r="I4767" i="1"/>
  <c r="F4765" i="1"/>
  <c r="I4765" i="1"/>
  <c r="F4763" i="1"/>
  <c r="I4763" i="1"/>
  <c r="F4761" i="1"/>
  <c r="I4761" i="1"/>
  <c r="F4759" i="1"/>
  <c r="I4759" i="1"/>
  <c r="F4757" i="1"/>
  <c r="I4757" i="1"/>
  <c r="F4755" i="1"/>
  <c r="I4755" i="1"/>
  <c r="F4753" i="1"/>
  <c r="I4753" i="1"/>
  <c r="F4751" i="1"/>
  <c r="I4751" i="1"/>
  <c r="F4749" i="1"/>
  <c r="I4749" i="1"/>
  <c r="F4747" i="1"/>
  <c r="I4747" i="1"/>
  <c r="F4745" i="1"/>
  <c r="I4745" i="1"/>
  <c r="F4743" i="1"/>
  <c r="I4743" i="1"/>
  <c r="F4741" i="1"/>
  <c r="I4741" i="1"/>
  <c r="F4739" i="1"/>
  <c r="I4739" i="1"/>
  <c r="F4737" i="1"/>
  <c r="I4737" i="1"/>
  <c r="F4735" i="1"/>
  <c r="I4735" i="1"/>
  <c r="F4733" i="1"/>
  <c r="I4733" i="1"/>
  <c r="F4731" i="1"/>
  <c r="I4731" i="1"/>
  <c r="F4729" i="1"/>
  <c r="I4729" i="1"/>
  <c r="F4727" i="1"/>
  <c r="I4727" i="1"/>
  <c r="F4725" i="1"/>
  <c r="I4725" i="1"/>
  <c r="F4723" i="1"/>
  <c r="I4723" i="1"/>
  <c r="F4721" i="1"/>
  <c r="I4721" i="1"/>
  <c r="F4719" i="1"/>
  <c r="I4719" i="1"/>
  <c r="F4717" i="1"/>
  <c r="I4717" i="1"/>
  <c r="F4715" i="1"/>
  <c r="I4715" i="1"/>
  <c r="F4713" i="1"/>
  <c r="I4713" i="1"/>
  <c r="F4711" i="1"/>
  <c r="I4711" i="1"/>
  <c r="F4709" i="1"/>
  <c r="I4709" i="1"/>
  <c r="F4707" i="1"/>
  <c r="I4707" i="1"/>
  <c r="F4705" i="1"/>
  <c r="I4705" i="1"/>
  <c r="F4703" i="1"/>
  <c r="I4703" i="1"/>
  <c r="F4701" i="1"/>
  <c r="I4701" i="1"/>
  <c r="F4699" i="1"/>
  <c r="I4699" i="1"/>
  <c r="F4697" i="1"/>
  <c r="I4697" i="1"/>
  <c r="F4695" i="1"/>
  <c r="I4695" i="1"/>
  <c r="F4693" i="1"/>
  <c r="I4693" i="1"/>
  <c r="F4691" i="1"/>
  <c r="I4691" i="1"/>
  <c r="F4689" i="1"/>
  <c r="I4689" i="1"/>
  <c r="F4687" i="1"/>
  <c r="I4687" i="1"/>
  <c r="F4685" i="1"/>
  <c r="I4685" i="1"/>
  <c r="F4683" i="1"/>
  <c r="I4683" i="1"/>
  <c r="F4681" i="1"/>
  <c r="I4681" i="1"/>
  <c r="F4679" i="1"/>
  <c r="I4679" i="1"/>
  <c r="F4677" i="1"/>
  <c r="I4677" i="1"/>
  <c r="F4675" i="1"/>
  <c r="I4675" i="1"/>
  <c r="F4673" i="1"/>
  <c r="I4673" i="1"/>
  <c r="F4671" i="1"/>
  <c r="I4671" i="1"/>
  <c r="F4669" i="1"/>
  <c r="I4669" i="1"/>
  <c r="F4667" i="1"/>
  <c r="I4667" i="1"/>
  <c r="F4665" i="1"/>
  <c r="I4665" i="1"/>
  <c r="F4663" i="1"/>
  <c r="I4663" i="1"/>
  <c r="F4661" i="1"/>
  <c r="I4661" i="1"/>
  <c r="F4659" i="1"/>
  <c r="I4659" i="1"/>
  <c r="F4657" i="1"/>
  <c r="I4657" i="1"/>
  <c r="F4655" i="1"/>
  <c r="I4655" i="1"/>
  <c r="F4653" i="1"/>
  <c r="I4653" i="1"/>
  <c r="F4651" i="1"/>
  <c r="I4651" i="1"/>
  <c r="F4649" i="1"/>
  <c r="I4649" i="1"/>
  <c r="F4647" i="1"/>
  <c r="I4647" i="1"/>
  <c r="F4645" i="1"/>
  <c r="I4645" i="1"/>
  <c r="F4643" i="1"/>
  <c r="I4643" i="1"/>
  <c r="F4641" i="1"/>
  <c r="I4641" i="1"/>
  <c r="F4639" i="1"/>
  <c r="I4639" i="1"/>
  <c r="F4637" i="1"/>
  <c r="I4637" i="1"/>
  <c r="F4635" i="1"/>
  <c r="I4635" i="1"/>
  <c r="F4633" i="1"/>
  <c r="I4633" i="1"/>
  <c r="F4631" i="1"/>
  <c r="I4631" i="1"/>
  <c r="F4629" i="1"/>
  <c r="I4629" i="1"/>
  <c r="F4627" i="1"/>
  <c r="I4627" i="1"/>
  <c r="F4625" i="1"/>
  <c r="I4625" i="1"/>
  <c r="F4623" i="1"/>
  <c r="I4623" i="1"/>
  <c r="F4621" i="1"/>
  <c r="I4621" i="1"/>
  <c r="F4619" i="1"/>
  <c r="I4619" i="1"/>
  <c r="F4617" i="1"/>
  <c r="I4617" i="1"/>
  <c r="F4615" i="1"/>
  <c r="I4615" i="1"/>
  <c r="F4613" i="1"/>
  <c r="I4613" i="1"/>
  <c r="F4611" i="1"/>
  <c r="I4611" i="1"/>
  <c r="F4609" i="1"/>
  <c r="I4609" i="1"/>
  <c r="F4607" i="1"/>
  <c r="I4607" i="1"/>
  <c r="F4605" i="1"/>
  <c r="I4605" i="1"/>
  <c r="F4603" i="1"/>
  <c r="I4603" i="1"/>
  <c r="F4601" i="1"/>
  <c r="I4601" i="1"/>
  <c r="F4599" i="1"/>
  <c r="I4599" i="1"/>
  <c r="F4597" i="1"/>
  <c r="I4597" i="1"/>
  <c r="F4595" i="1"/>
  <c r="I4595" i="1"/>
  <c r="F4593" i="1"/>
  <c r="I4593" i="1"/>
  <c r="F4591" i="1"/>
  <c r="I4591" i="1"/>
  <c r="F4589" i="1"/>
  <c r="I4589" i="1"/>
  <c r="F4587" i="1"/>
  <c r="I4587" i="1"/>
  <c r="F4585" i="1"/>
  <c r="I4585" i="1"/>
  <c r="F4583" i="1"/>
  <c r="I4583" i="1"/>
  <c r="F4581" i="1"/>
  <c r="I4581" i="1"/>
  <c r="F4579" i="1"/>
  <c r="I4579" i="1"/>
  <c r="F4577" i="1"/>
  <c r="I4577" i="1"/>
  <c r="F4575" i="1"/>
  <c r="I4575" i="1"/>
  <c r="F4573" i="1"/>
  <c r="I4573" i="1"/>
  <c r="F4571" i="1"/>
  <c r="I4571" i="1"/>
  <c r="F4569" i="1"/>
  <c r="I4569" i="1"/>
  <c r="F4567" i="1"/>
  <c r="I4567" i="1"/>
  <c r="F4565" i="1"/>
  <c r="I4565" i="1"/>
  <c r="F4563" i="1"/>
  <c r="I4563" i="1"/>
  <c r="F4561" i="1"/>
  <c r="I4561" i="1"/>
  <c r="F4559" i="1"/>
  <c r="I4559" i="1"/>
  <c r="F4557" i="1"/>
  <c r="I4557" i="1"/>
  <c r="F4555" i="1"/>
  <c r="I4555" i="1"/>
  <c r="F4553" i="1"/>
  <c r="I4553" i="1"/>
  <c r="F4551" i="1"/>
  <c r="I4551" i="1"/>
  <c r="F4549" i="1"/>
  <c r="I4549" i="1"/>
  <c r="F4547" i="1"/>
  <c r="I4547" i="1"/>
  <c r="F4545" i="1"/>
  <c r="I4545" i="1"/>
  <c r="F4543" i="1"/>
  <c r="I4543" i="1"/>
  <c r="F4541" i="1"/>
  <c r="I4541" i="1"/>
  <c r="F4539" i="1"/>
  <c r="I4539" i="1"/>
  <c r="F4537" i="1"/>
  <c r="I4537" i="1"/>
  <c r="F4535" i="1"/>
  <c r="I4535" i="1"/>
  <c r="F4533" i="1"/>
  <c r="I4533" i="1"/>
  <c r="F4531" i="1"/>
  <c r="I4531" i="1"/>
  <c r="F4529" i="1"/>
  <c r="I4529" i="1"/>
  <c r="F4527" i="1"/>
  <c r="I4527" i="1"/>
  <c r="F4525" i="1"/>
  <c r="I4525" i="1"/>
  <c r="F4523" i="1"/>
  <c r="I4523" i="1"/>
  <c r="F4521" i="1"/>
  <c r="I4521" i="1"/>
  <c r="F4519" i="1"/>
  <c r="I4519" i="1"/>
  <c r="F4517" i="1"/>
  <c r="I4517" i="1"/>
  <c r="F4515" i="1"/>
  <c r="I4515" i="1"/>
  <c r="F4513" i="1"/>
  <c r="I4513" i="1"/>
  <c r="F4511" i="1"/>
  <c r="I4511" i="1"/>
  <c r="F4509" i="1"/>
  <c r="I4509" i="1"/>
  <c r="F4507" i="1"/>
  <c r="I4507" i="1"/>
  <c r="F4505" i="1"/>
  <c r="I4505" i="1"/>
  <c r="F4503" i="1"/>
  <c r="I4503" i="1"/>
  <c r="F4501" i="1"/>
  <c r="I4501" i="1"/>
  <c r="F4499" i="1"/>
  <c r="I4499" i="1"/>
  <c r="F4497" i="1"/>
  <c r="I4497" i="1"/>
  <c r="F4495" i="1"/>
  <c r="I4495" i="1"/>
  <c r="F4493" i="1"/>
  <c r="I4493" i="1"/>
  <c r="F4491" i="1"/>
  <c r="I4491" i="1"/>
  <c r="F4489" i="1"/>
  <c r="I4489" i="1"/>
  <c r="F4487" i="1"/>
  <c r="I4487" i="1"/>
  <c r="F4485" i="1"/>
  <c r="I4485" i="1"/>
  <c r="F4483" i="1"/>
  <c r="I4483" i="1"/>
  <c r="F4481" i="1"/>
  <c r="I4481" i="1"/>
  <c r="F4479" i="1"/>
  <c r="I4479" i="1"/>
  <c r="F4477" i="1"/>
  <c r="I4477" i="1"/>
  <c r="F4475" i="1"/>
  <c r="I4475" i="1"/>
  <c r="F4473" i="1"/>
  <c r="I4473" i="1"/>
  <c r="F4471" i="1"/>
  <c r="I4471" i="1"/>
  <c r="F4469" i="1"/>
  <c r="I4469" i="1"/>
  <c r="F4467" i="1"/>
  <c r="I4467" i="1"/>
  <c r="F4465" i="1"/>
  <c r="I4465" i="1"/>
  <c r="F4463" i="1"/>
  <c r="I4463" i="1"/>
  <c r="F4461" i="1"/>
  <c r="I4461" i="1"/>
  <c r="F4459" i="1"/>
  <c r="I4459" i="1"/>
  <c r="F4457" i="1"/>
  <c r="I4457" i="1"/>
  <c r="F4455" i="1"/>
  <c r="I4455" i="1"/>
  <c r="F4453" i="1"/>
  <c r="I4453" i="1"/>
  <c r="F4451" i="1"/>
  <c r="I4451" i="1"/>
  <c r="F4449" i="1"/>
  <c r="I4449" i="1"/>
  <c r="F4447" i="1"/>
  <c r="I4447" i="1"/>
  <c r="F4445" i="1"/>
  <c r="I4445" i="1"/>
  <c r="F4443" i="1"/>
  <c r="I4443" i="1"/>
  <c r="F4441" i="1"/>
  <c r="I4441" i="1"/>
  <c r="F4439" i="1"/>
  <c r="I4439" i="1"/>
  <c r="F4437" i="1"/>
  <c r="I4437" i="1"/>
  <c r="F4435" i="1"/>
  <c r="I4435" i="1"/>
  <c r="F4433" i="1"/>
  <c r="I4433" i="1"/>
  <c r="F4431" i="1"/>
  <c r="I4431" i="1"/>
  <c r="F4429" i="1"/>
  <c r="I4429" i="1"/>
  <c r="F4427" i="1"/>
  <c r="I4427" i="1"/>
  <c r="F4425" i="1"/>
  <c r="I4425" i="1"/>
  <c r="F4423" i="1"/>
  <c r="I4423" i="1"/>
  <c r="F4421" i="1"/>
  <c r="I4421" i="1"/>
  <c r="F4419" i="1"/>
  <c r="I4419" i="1"/>
  <c r="F4417" i="1"/>
  <c r="I4417" i="1"/>
  <c r="F4415" i="1"/>
  <c r="I4415" i="1"/>
  <c r="F4413" i="1"/>
  <c r="I4413" i="1"/>
  <c r="F4411" i="1"/>
  <c r="I4411" i="1"/>
  <c r="F4409" i="1"/>
  <c r="I4409" i="1"/>
  <c r="F4407" i="1"/>
  <c r="I4407" i="1"/>
  <c r="F4405" i="1"/>
  <c r="I4405" i="1"/>
  <c r="F4403" i="1"/>
  <c r="I4403" i="1"/>
  <c r="F4401" i="1"/>
  <c r="I4401" i="1"/>
  <c r="F4399" i="1"/>
  <c r="I4399" i="1"/>
  <c r="F4397" i="1"/>
  <c r="I4397" i="1"/>
  <c r="F4395" i="1"/>
  <c r="I4395" i="1"/>
  <c r="F4393" i="1"/>
  <c r="I4393" i="1"/>
  <c r="F4391" i="1"/>
  <c r="I4391" i="1"/>
  <c r="F4389" i="1"/>
  <c r="I4389" i="1"/>
  <c r="F4387" i="1"/>
  <c r="I4387" i="1"/>
  <c r="F4385" i="1"/>
  <c r="I4385" i="1"/>
  <c r="F4383" i="1"/>
  <c r="I4383" i="1"/>
  <c r="F4381" i="1"/>
  <c r="I4381" i="1"/>
  <c r="F4379" i="1"/>
  <c r="I4379" i="1"/>
  <c r="F4377" i="1"/>
  <c r="I4377" i="1"/>
  <c r="F4375" i="1"/>
  <c r="I4375" i="1"/>
  <c r="F4373" i="1"/>
  <c r="I4373" i="1"/>
  <c r="F4371" i="1"/>
  <c r="I4371" i="1"/>
  <c r="F4369" i="1"/>
  <c r="I4369" i="1"/>
  <c r="F4367" i="1"/>
  <c r="I4367" i="1"/>
  <c r="F4365" i="1"/>
  <c r="I4365" i="1"/>
  <c r="F4363" i="1"/>
  <c r="I4363" i="1"/>
  <c r="F4361" i="1"/>
  <c r="I4361" i="1"/>
  <c r="F4359" i="1"/>
  <c r="I4359" i="1"/>
  <c r="F4357" i="1"/>
  <c r="I4357" i="1"/>
  <c r="F4355" i="1"/>
  <c r="I4355" i="1"/>
  <c r="F4353" i="1"/>
  <c r="I4353" i="1"/>
  <c r="F4351" i="1"/>
  <c r="I4351" i="1"/>
  <c r="F4349" i="1"/>
  <c r="I4349" i="1"/>
  <c r="F4347" i="1"/>
  <c r="I4347" i="1"/>
  <c r="F4345" i="1"/>
  <c r="I4345" i="1"/>
  <c r="F4343" i="1"/>
  <c r="I4343" i="1"/>
  <c r="F4341" i="1"/>
  <c r="I4341" i="1"/>
  <c r="F4339" i="1"/>
  <c r="I4339" i="1"/>
  <c r="F4337" i="1"/>
  <c r="I4337" i="1"/>
  <c r="F4335" i="1"/>
  <c r="I4335" i="1"/>
  <c r="F4333" i="1"/>
  <c r="I4333" i="1"/>
  <c r="F4331" i="1"/>
  <c r="I4331" i="1"/>
  <c r="F4329" i="1"/>
  <c r="I4329" i="1"/>
  <c r="F4327" i="1"/>
  <c r="I4327" i="1"/>
  <c r="F4325" i="1"/>
  <c r="I4325" i="1"/>
  <c r="F4323" i="1"/>
  <c r="I4323" i="1"/>
  <c r="F4321" i="1"/>
  <c r="I4321" i="1"/>
  <c r="F4319" i="1"/>
  <c r="I4319" i="1"/>
  <c r="F4317" i="1"/>
  <c r="I4317" i="1"/>
  <c r="F4315" i="1"/>
  <c r="I4315" i="1"/>
  <c r="F4313" i="1"/>
  <c r="I4313" i="1"/>
  <c r="F4311" i="1"/>
  <c r="I4311" i="1"/>
  <c r="F4309" i="1"/>
  <c r="I4309" i="1"/>
  <c r="F4307" i="1"/>
  <c r="I4307" i="1"/>
  <c r="F4305" i="1"/>
  <c r="I4305" i="1"/>
  <c r="F4303" i="1"/>
  <c r="I4303" i="1"/>
  <c r="F4301" i="1"/>
  <c r="I4301" i="1"/>
  <c r="F4299" i="1"/>
  <c r="I4299" i="1"/>
  <c r="F4297" i="1"/>
  <c r="I4297" i="1"/>
  <c r="F4295" i="1"/>
  <c r="I4295" i="1"/>
  <c r="F4293" i="1"/>
  <c r="I4293" i="1"/>
  <c r="F4291" i="1"/>
  <c r="I4291" i="1"/>
  <c r="F4289" i="1"/>
  <c r="I4289" i="1"/>
  <c r="F4287" i="1"/>
  <c r="I4287" i="1"/>
  <c r="F4285" i="1"/>
  <c r="I4285" i="1"/>
  <c r="F4283" i="1"/>
  <c r="I4283" i="1"/>
  <c r="F4281" i="1"/>
  <c r="I4281" i="1"/>
  <c r="F4279" i="1"/>
  <c r="I4279" i="1"/>
  <c r="F4277" i="1"/>
  <c r="I4277" i="1"/>
  <c r="F4275" i="1"/>
  <c r="I4275" i="1"/>
  <c r="F4273" i="1"/>
  <c r="I4273" i="1"/>
  <c r="F4271" i="1"/>
  <c r="I4271" i="1"/>
  <c r="F4269" i="1"/>
  <c r="I4269" i="1"/>
  <c r="F4267" i="1"/>
  <c r="I4267" i="1"/>
  <c r="F4265" i="1"/>
  <c r="I4265" i="1"/>
  <c r="F4263" i="1"/>
  <c r="I4263" i="1"/>
  <c r="F4261" i="1"/>
  <c r="I4261" i="1"/>
  <c r="F4259" i="1"/>
  <c r="I4259" i="1"/>
  <c r="F4257" i="1"/>
  <c r="I4257" i="1"/>
  <c r="F4255" i="1"/>
  <c r="I4255" i="1"/>
  <c r="F4253" i="1"/>
  <c r="I4253" i="1"/>
  <c r="F4251" i="1"/>
  <c r="I4251" i="1"/>
  <c r="F4249" i="1"/>
  <c r="I4249" i="1"/>
  <c r="F4247" i="1"/>
  <c r="I4247" i="1"/>
  <c r="F4245" i="1"/>
  <c r="I4245" i="1"/>
  <c r="F4243" i="1"/>
  <c r="I4243" i="1"/>
  <c r="F4241" i="1"/>
  <c r="I4241" i="1"/>
  <c r="F4239" i="1"/>
  <c r="I4239" i="1"/>
  <c r="F4237" i="1"/>
  <c r="I4237" i="1"/>
  <c r="F4235" i="1"/>
  <c r="I4235" i="1"/>
  <c r="F4233" i="1"/>
  <c r="I4233" i="1"/>
  <c r="F4231" i="1"/>
  <c r="I4231" i="1"/>
  <c r="F4229" i="1"/>
  <c r="I4229" i="1"/>
  <c r="F4227" i="1"/>
  <c r="I4227" i="1"/>
  <c r="F4225" i="1"/>
  <c r="I4225" i="1"/>
  <c r="F4223" i="1"/>
  <c r="I4223" i="1"/>
  <c r="F4221" i="1"/>
  <c r="I4221" i="1"/>
  <c r="F4219" i="1"/>
  <c r="I4219" i="1"/>
  <c r="F4217" i="1"/>
  <c r="I4217" i="1"/>
  <c r="F4215" i="1"/>
  <c r="I4215" i="1"/>
  <c r="F4213" i="1"/>
  <c r="I4213" i="1"/>
  <c r="F4211" i="1"/>
  <c r="I4211" i="1"/>
  <c r="F4209" i="1"/>
  <c r="I4209" i="1"/>
  <c r="F4207" i="1"/>
  <c r="I4207" i="1"/>
  <c r="F4205" i="1"/>
  <c r="I4205" i="1"/>
  <c r="F4203" i="1"/>
  <c r="I4203" i="1"/>
  <c r="F4201" i="1"/>
  <c r="I4201" i="1"/>
  <c r="F4199" i="1"/>
  <c r="I4199" i="1"/>
  <c r="F4197" i="1"/>
  <c r="I4197" i="1"/>
  <c r="F4195" i="1"/>
  <c r="I4195" i="1"/>
  <c r="F4193" i="1"/>
  <c r="I4193" i="1"/>
  <c r="F4191" i="1"/>
  <c r="I4191" i="1"/>
  <c r="F4189" i="1"/>
  <c r="I4189" i="1"/>
  <c r="F4187" i="1"/>
  <c r="I4187" i="1"/>
  <c r="F4185" i="1"/>
  <c r="I4185" i="1"/>
  <c r="F4183" i="1"/>
  <c r="I4183" i="1"/>
  <c r="F4181" i="1"/>
  <c r="I4181" i="1"/>
  <c r="F4179" i="1"/>
  <c r="I4179" i="1"/>
  <c r="F4177" i="1"/>
  <c r="I4177" i="1"/>
  <c r="F4175" i="1"/>
  <c r="I4175" i="1"/>
  <c r="F4173" i="1"/>
  <c r="I4173" i="1"/>
  <c r="F4171" i="1"/>
  <c r="I4171" i="1"/>
  <c r="F4169" i="1"/>
  <c r="I4169" i="1"/>
  <c r="F4167" i="1"/>
  <c r="I4167" i="1"/>
  <c r="F4165" i="1"/>
  <c r="I4165" i="1"/>
  <c r="F4163" i="1"/>
  <c r="I4163" i="1"/>
  <c r="F4161" i="1"/>
  <c r="I4161" i="1"/>
  <c r="F4159" i="1"/>
  <c r="I4159" i="1"/>
  <c r="F4157" i="1"/>
  <c r="I4157" i="1"/>
  <c r="F4155" i="1"/>
  <c r="I4155" i="1"/>
  <c r="F4153" i="1"/>
  <c r="I4153" i="1"/>
  <c r="F4151" i="1"/>
  <c r="I4151" i="1"/>
  <c r="F4149" i="1"/>
  <c r="I4149" i="1"/>
  <c r="F4147" i="1"/>
  <c r="I4147" i="1"/>
  <c r="F4145" i="1"/>
  <c r="I4145" i="1"/>
  <c r="F4143" i="1"/>
  <c r="I4143" i="1"/>
  <c r="F4141" i="1"/>
  <c r="I4141" i="1"/>
  <c r="F4139" i="1"/>
  <c r="I4139" i="1"/>
  <c r="F4137" i="1"/>
  <c r="I4137" i="1"/>
  <c r="F4135" i="1"/>
  <c r="I4135" i="1"/>
  <c r="F4133" i="1"/>
  <c r="I4133" i="1"/>
  <c r="F4131" i="1"/>
  <c r="I4131" i="1"/>
  <c r="F4129" i="1"/>
  <c r="I4129" i="1"/>
  <c r="F4127" i="1"/>
  <c r="I4127" i="1"/>
  <c r="F4125" i="1"/>
  <c r="I4125" i="1"/>
  <c r="F4123" i="1"/>
  <c r="I4123" i="1"/>
  <c r="F4121" i="1"/>
  <c r="I4121" i="1"/>
  <c r="F4119" i="1"/>
  <c r="I4119" i="1"/>
  <c r="F4117" i="1"/>
  <c r="I4117" i="1"/>
  <c r="F4115" i="1"/>
  <c r="I4115" i="1"/>
  <c r="F4113" i="1"/>
  <c r="I4113" i="1"/>
  <c r="F4111" i="1"/>
  <c r="I4111" i="1"/>
  <c r="F4109" i="1"/>
  <c r="I4109" i="1"/>
  <c r="F4107" i="1"/>
  <c r="I4107" i="1"/>
  <c r="F4105" i="1"/>
  <c r="I4105" i="1"/>
  <c r="F4103" i="1"/>
  <c r="I4103" i="1"/>
  <c r="F4101" i="1"/>
  <c r="I4101" i="1"/>
  <c r="F4099" i="1"/>
  <c r="I4099" i="1"/>
  <c r="F4097" i="1"/>
  <c r="I4097" i="1"/>
  <c r="F4095" i="1"/>
  <c r="I4095" i="1"/>
  <c r="F4093" i="1"/>
  <c r="I4093" i="1"/>
  <c r="F4091" i="1"/>
  <c r="I4091" i="1"/>
  <c r="F4089" i="1"/>
  <c r="I4089" i="1"/>
  <c r="F4087" i="1"/>
  <c r="I4087" i="1"/>
  <c r="F4085" i="1"/>
  <c r="I4085" i="1"/>
  <c r="F4083" i="1"/>
  <c r="I4083" i="1"/>
  <c r="F4081" i="1"/>
  <c r="I4081" i="1"/>
  <c r="F4079" i="1"/>
  <c r="I4079" i="1"/>
  <c r="F4077" i="1"/>
  <c r="I4077" i="1"/>
  <c r="F4075" i="1"/>
  <c r="I4075" i="1"/>
  <c r="F4073" i="1"/>
  <c r="I4073" i="1"/>
  <c r="F4071" i="1"/>
  <c r="I4071" i="1"/>
  <c r="F4069" i="1"/>
  <c r="I4069" i="1"/>
  <c r="F4067" i="1"/>
  <c r="I4067" i="1"/>
  <c r="F4065" i="1"/>
  <c r="I4065" i="1"/>
  <c r="F4063" i="1"/>
  <c r="I4063" i="1"/>
  <c r="F4061" i="1"/>
  <c r="I4061" i="1"/>
  <c r="F4059" i="1"/>
  <c r="I4059" i="1"/>
  <c r="F4057" i="1"/>
  <c r="I4057" i="1"/>
  <c r="F4055" i="1"/>
  <c r="I4055" i="1"/>
  <c r="F4053" i="1"/>
  <c r="I4053" i="1"/>
  <c r="F4051" i="1"/>
  <c r="I4051" i="1"/>
  <c r="F4049" i="1"/>
  <c r="I4049" i="1"/>
  <c r="F4047" i="1"/>
  <c r="I4047" i="1"/>
  <c r="F4045" i="1"/>
  <c r="I4045" i="1"/>
  <c r="F4043" i="1"/>
  <c r="I4043" i="1"/>
  <c r="F4041" i="1"/>
  <c r="I4041" i="1"/>
  <c r="F4039" i="1"/>
  <c r="I4039" i="1"/>
  <c r="F4037" i="1"/>
  <c r="I4037" i="1"/>
  <c r="F4035" i="1"/>
  <c r="I4035" i="1"/>
  <c r="F4033" i="1"/>
  <c r="I4033" i="1"/>
  <c r="F4031" i="1"/>
  <c r="I4031" i="1"/>
  <c r="F4029" i="1"/>
  <c r="I4029" i="1"/>
  <c r="F4027" i="1"/>
  <c r="I4027" i="1"/>
  <c r="F4025" i="1"/>
  <c r="I4025" i="1"/>
  <c r="F4023" i="1"/>
  <c r="I4023" i="1"/>
  <c r="F4021" i="1"/>
  <c r="I4021" i="1"/>
  <c r="F4019" i="1"/>
  <c r="I4019" i="1"/>
  <c r="F4017" i="1"/>
  <c r="I4017" i="1"/>
  <c r="F4015" i="1"/>
  <c r="I4015" i="1"/>
  <c r="F4013" i="1"/>
  <c r="I4013" i="1"/>
  <c r="F4011" i="1"/>
  <c r="I4011" i="1"/>
  <c r="F4009" i="1"/>
  <c r="I4009" i="1"/>
  <c r="F4007" i="1"/>
  <c r="I4007" i="1"/>
  <c r="F4005" i="1"/>
  <c r="I4005" i="1"/>
  <c r="F4003" i="1"/>
  <c r="I4003" i="1"/>
  <c r="F4001" i="1"/>
  <c r="I4001" i="1"/>
  <c r="F3999" i="1"/>
  <c r="I3999" i="1"/>
  <c r="F3997" i="1"/>
  <c r="I3997" i="1"/>
  <c r="F3995" i="1"/>
  <c r="I3995" i="1"/>
  <c r="F3993" i="1"/>
  <c r="I3993" i="1"/>
  <c r="F3991" i="1"/>
  <c r="I3991" i="1"/>
  <c r="F3989" i="1"/>
  <c r="I3989" i="1"/>
  <c r="F3987" i="1"/>
  <c r="I3987" i="1"/>
  <c r="F3985" i="1"/>
  <c r="I3985" i="1"/>
  <c r="F3983" i="1"/>
  <c r="I3983" i="1"/>
  <c r="F3981" i="1"/>
  <c r="I3981" i="1"/>
  <c r="F3979" i="1"/>
  <c r="I3979" i="1"/>
  <c r="F3977" i="1"/>
  <c r="I3977" i="1"/>
  <c r="F3975" i="1"/>
  <c r="I3975" i="1"/>
  <c r="F3973" i="1"/>
  <c r="I3973" i="1"/>
  <c r="F3971" i="1"/>
  <c r="I3971" i="1"/>
  <c r="F3969" i="1"/>
  <c r="I3969" i="1"/>
  <c r="F3967" i="1"/>
  <c r="I3967" i="1"/>
  <c r="F3965" i="1"/>
  <c r="I3965" i="1"/>
  <c r="F3963" i="1"/>
  <c r="I3963" i="1"/>
  <c r="F3961" i="1"/>
  <c r="I3961" i="1"/>
  <c r="F3959" i="1"/>
  <c r="I3959" i="1"/>
  <c r="F3957" i="1"/>
  <c r="I3957" i="1"/>
  <c r="F3955" i="1"/>
  <c r="I3955" i="1"/>
  <c r="F3953" i="1"/>
  <c r="I3953" i="1"/>
  <c r="F3951" i="1"/>
  <c r="I3951" i="1"/>
  <c r="F3949" i="1"/>
  <c r="I3949" i="1"/>
  <c r="F3947" i="1"/>
  <c r="I3947" i="1"/>
  <c r="F3945" i="1"/>
  <c r="I3945" i="1"/>
  <c r="F3943" i="1"/>
  <c r="I3943" i="1"/>
  <c r="F3941" i="1"/>
  <c r="I3941" i="1"/>
  <c r="F3939" i="1"/>
  <c r="I3939" i="1"/>
  <c r="F3937" i="1"/>
  <c r="I3937" i="1"/>
  <c r="F3935" i="1"/>
  <c r="I3935" i="1"/>
  <c r="F3933" i="1"/>
  <c r="I3933" i="1"/>
  <c r="F3931" i="1"/>
  <c r="I3931" i="1"/>
  <c r="F3929" i="1"/>
  <c r="I3929" i="1"/>
  <c r="F3927" i="1"/>
  <c r="I3927" i="1"/>
  <c r="F3925" i="1"/>
  <c r="I3925" i="1"/>
  <c r="F3923" i="1"/>
  <c r="I3923" i="1"/>
  <c r="F3921" i="1"/>
  <c r="I3921" i="1"/>
  <c r="F3919" i="1"/>
  <c r="I3919" i="1"/>
  <c r="F3917" i="1"/>
  <c r="I3917" i="1"/>
  <c r="F3915" i="1"/>
  <c r="I3915" i="1"/>
  <c r="F3913" i="1"/>
  <c r="I3913" i="1"/>
  <c r="F3911" i="1"/>
  <c r="I3911" i="1"/>
  <c r="F3909" i="1"/>
  <c r="I3909" i="1"/>
  <c r="F3907" i="1"/>
  <c r="I3907" i="1"/>
  <c r="F3905" i="1"/>
  <c r="I3905" i="1"/>
  <c r="F3903" i="1"/>
  <c r="I3903" i="1"/>
  <c r="F3901" i="1"/>
  <c r="I3901" i="1"/>
  <c r="F3899" i="1"/>
  <c r="I3899" i="1"/>
  <c r="F3897" i="1"/>
  <c r="I3897" i="1"/>
  <c r="F3895" i="1"/>
  <c r="I3895" i="1"/>
  <c r="F3893" i="1"/>
  <c r="I3893" i="1"/>
  <c r="F3891" i="1"/>
  <c r="I3891" i="1"/>
  <c r="F3889" i="1"/>
  <c r="I3889" i="1"/>
  <c r="F3887" i="1"/>
  <c r="I3887" i="1"/>
  <c r="F3885" i="1"/>
  <c r="I3885" i="1"/>
  <c r="F3883" i="1"/>
  <c r="I3883" i="1"/>
  <c r="F3881" i="1"/>
  <c r="I3881" i="1"/>
  <c r="F3879" i="1"/>
  <c r="I3879" i="1"/>
  <c r="F3877" i="1"/>
  <c r="I3877" i="1"/>
  <c r="F3875" i="1"/>
  <c r="I3875" i="1"/>
  <c r="F3873" i="1"/>
  <c r="I3873" i="1"/>
  <c r="F3871" i="1"/>
  <c r="I3871" i="1"/>
  <c r="F3869" i="1"/>
  <c r="I3869" i="1"/>
  <c r="F3867" i="1"/>
  <c r="I3867" i="1"/>
  <c r="F3865" i="1"/>
  <c r="I3865" i="1"/>
  <c r="F3863" i="1"/>
  <c r="I3863" i="1"/>
  <c r="F3861" i="1"/>
  <c r="I3861" i="1"/>
  <c r="F3859" i="1"/>
  <c r="I3859" i="1"/>
  <c r="F3857" i="1"/>
  <c r="I3857" i="1"/>
  <c r="F3855" i="1"/>
  <c r="I3855" i="1"/>
  <c r="F3853" i="1"/>
  <c r="I3853" i="1"/>
  <c r="F3851" i="1"/>
  <c r="I3851" i="1"/>
  <c r="F3849" i="1"/>
  <c r="I3849" i="1"/>
  <c r="F3847" i="1"/>
  <c r="I3847" i="1"/>
  <c r="F3845" i="1"/>
  <c r="I3845" i="1"/>
  <c r="F3843" i="1"/>
  <c r="I3843" i="1"/>
  <c r="F3841" i="1"/>
  <c r="I3841" i="1"/>
  <c r="F3839" i="1"/>
  <c r="I3839" i="1"/>
  <c r="F3837" i="1"/>
  <c r="I3837" i="1"/>
  <c r="F3835" i="1"/>
  <c r="I3835" i="1"/>
  <c r="F3833" i="1"/>
  <c r="I3833" i="1"/>
  <c r="F3831" i="1"/>
  <c r="I3831" i="1"/>
  <c r="F3829" i="1"/>
  <c r="I3829" i="1"/>
  <c r="F3827" i="1"/>
  <c r="I3827" i="1"/>
  <c r="F3825" i="1"/>
  <c r="I3825" i="1"/>
  <c r="F3823" i="1"/>
  <c r="I3823" i="1"/>
  <c r="F3821" i="1"/>
  <c r="I3821" i="1"/>
  <c r="F3819" i="1"/>
  <c r="I3819" i="1"/>
  <c r="F3817" i="1"/>
  <c r="I3817" i="1"/>
  <c r="F3815" i="1"/>
  <c r="I3815" i="1"/>
  <c r="F3813" i="1"/>
  <c r="I3813" i="1"/>
  <c r="F3811" i="1"/>
  <c r="I3811" i="1"/>
  <c r="F3809" i="1"/>
  <c r="I3809" i="1"/>
  <c r="F3807" i="1"/>
  <c r="I3807" i="1"/>
  <c r="F3805" i="1"/>
  <c r="I3805" i="1"/>
  <c r="F3803" i="1"/>
  <c r="I3803" i="1"/>
  <c r="F3801" i="1"/>
  <c r="I3801" i="1"/>
  <c r="F3799" i="1"/>
  <c r="I3799" i="1"/>
  <c r="F3797" i="1"/>
  <c r="I3797" i="1"/>
  <c r="F3795" i="1"/>
  <c r="I3795" i="1"/>
  <c r="F3793" i="1"/>
  <c r="I3793" i="1"/>
  <c r="F3791" i="1"/>
  <c r="I3791" i="1"/>
  <c r="F3789" i="1"/>
  <c r="I3789" i="1"/>
  <c r="F3787" i="1"/>
  <c r="I3787" i="1"/>
  <c r="F3785" i="1"/>
  <c r="I3785" i="1"/>
  <c r="F3783" i="1"/>
  <c r="I3783" i="1"/>
  <c r="F3781" i="1"/>
  <c r="I3781" i="1"/>
  <c r="F3779" i="1"/>
  <c r="I3779" i="1"/>
  <c r="F3777" i="1"/>
  <c r="I3777" i="1"/>
  <c r="F3775" i="1"/>
  <c r="I3775" i="1"/>
  <c r="F3773" i="1"/>
  <c r="I3773" i="1"/>
  <c r="F3771" i="1"/>
  <c r="I3771" i="1"/>
  <c r="F3769" i="1"/>
  <c r="I3769" i="1"/>
  <c r="F3767" i="1"/>
  <c r="I3767" i="1"/>
  <c r="F3765" i="1"/>
  <c r="I3765" i="1"/>
  <c r="F3763" i="1"/>
  <c r="I3763" i="1"/>
  <c r="F3761" i="1"/>
  <c r="I3761" i="1"/>
  <c r="F3759" i="1"/>
  <c r="I3759" i="1"/>
  <c r="F3757" i="1"/>
  <c r="I3757" i="1"/>
  <c r="F3755" i="1"/>
  <c r="I3755" i="1"/>
  <c r="F3753" i="1"/>
  <c r="I3753" i="1"/>
  <c r="F3751" i="1"/>
  <c r="I3751" i="1"/>
  <c r="F3749" i="1"/>
  <c r="I3749" i="1"/>
  <c r="F3747" i="1"/>
  <c r="I3747" i="1"/>
  <c r="F3745" i="1"/>
  <c r="I3745" i="1"/>
  <c r="F3743" i="1"/>
  <c r="I3743" i="1"/>
  <c r="F3741" i="1"/>
  <c r="I3741" i="1"/>
  <c r="F3739" i="1"/>
  <c r="I3739" i="1"/>
  <c r="F3737" i="1"/>
  <c r="I3737" i="1"/>
  <c r="F3735" i="1"/>
  <c r="I3735" i="1"/>
  <c r="F3733" i="1"/>
  <c r="I3733" i="1"/>
  <c r="F3731" i="1"/>
  <c r="I3731" i="1"/>
  <c r="F3729" i="1"/>
  <c r="I3729" i="1"/>
  <c r="F3727" i="1"/>
  <c r="I3727" i="1"/>
  <c r="F3725" i="1"/>
  <c r="I3725" i="1"/>
  <c r="F3723" i="1"/>
  <c r="I3723" i="1"/>
  <c r="F3721" i="1"/>
  <c r="I3721" i="1"/>
  <c r="F3719" i="1"/>
  <c r="I3719" i="1"/>
  <c r="F3717" i="1"/>
  <c r="I3717" i="1"/>
  <c r="F3715" i="1"/>
  <c r="I3715" i="1"/>
  <c r="F3713" i="1"/>
  <c r="I3713" i="1"/>
  <c r="F3711" i="1"/>
  <c r="I3711" i="1"/>
  <c r="F3709" i="1"/>
  <c r="I3709" i="1"/>
  <c r="F3707" i="1"/>
  <c r="I3707" i="1"/>
  <c r="F3705" i="1"/>
  <c r="I3705" i="1"/>
  <c r="F3703" i="1"/>
  <c r="I3703" i="1"/>
  <c r="F3701" i="1"/>
  <c r="I3701" i="1"/>
  <c r="F3699" i="1"/>
  <c r="I3699" i="1"/>
  <c r="F3697" i="1"/>
  <c r="I3697" i="1"/>
  <c r="F3695" i="1"/>
  <c r="I3695" i="1"/>
  <c r="F3693" i="1"/>
  <c r="I3693" i="1"/>
  <c r="F3691" i="1"/>
  <c r="I3691" i="1"/>
  <c r="F3689" i="1"/>
  <c r="I3689" i="1"/>
  <c r="F3687" i="1"/>
  <c r="I3687" i="1"/>
  <c r="F3685" i="1"/>
  <c r="I3685" i="1"/>
  <c r="F3683" i="1"/>
  <c r="I3683" i="1"/>
  <c r="F3681" i="1"/>
  <c r="I3681" i="1"/>
  <c r="F3679" i="1"/>
  <c r="I3679" i="1"/>
  <c r="F3677" i="1"/>
  <c r="I3677" i="1"/>
  <c r="F3675" i="1"/>
  <c r="I3675" i="1"/>
  <c r="F3673" i="1"/>
  <c r="I3673" i="1"/>
  <c r="F3671" i="1"/>
  <c r="I3671" i="1"/>
  <c r="F3669" i="1"/>
  <c r="I3669" i="1"/>
  <c r="F3667" i="1"/>
  <c r="I3667" i="1"/>
  <c r="F3665" i="1"/>
  <c r="I3665" i="1"/>
  <c r="F3663" i="1"/>
  <c r="I3663" i="1"/>
  <c r="F3661" i="1"/>
  <c r="I3661" i="1"/>
  <c r="F3659" i="1"/>
  <c r="I3659" i="1"/>
  <c r="F3657" i="1"/>
  <c r="I3657" i="1"/>
  <c r="F3655" i="1"/>
  <c r="I3655" i="1"/>
  <c r="F3653" i="1"/>
  <c r="I3653" i="1"/>
  <c r="F3651" i="1"/>
  <c r="I3651" i="1"/>
  <c r="F3649" i="1"/>
  <c r="I3649" i="1"/>
  <c r="F3647" i="1"/>
  <c r="I3647" i="1"/>
  <c r="F3645" i="1"/>
  <c r="I3645" i="1"/>
  <c r="F3643" i="1"/>
  <c r="I3643" i="1"/>
  <c r="F3641" i="1"/>
  <c r="I3641" i="1"/>
  <c r="F3639" i="1"/>
  <c r="I3639" i="1"/>
  <c r="F3637" i="1"/>
  <c r="I3637" i="1"/>
  <c r="F3635" i="1"/>
  <c r="I3635" i="1"/>
  <c r="F3633" i="1"/>
  <c r="I3633" i="1"/>
  <c r="F3631" i="1"/>
  <c r="I3631" i="1"/>
  <c r="F3629" i="1"/>
  <c r="I3629" i="1"/>
  <c r="F3627" i="1"/>
  <c r="I3627" i="1"/>
  <c r="F3625" i="1"/>
  <c r="I3625" i="1"/>
  <c r="F3623" i="1"/>
  <c r="I3623" i="1"/>
  <c r="F3621" i="1"/>
  <c r="I3621" i="1"/>
  <c r="F3619" i="1"/>
  <c r="I3619" i="1"/>
  <c r="F3617" i="1"/>
  <c r="I3617" i="1"/>
  <c r="F3615" i="1"/>
  <c r="I3615" i="1"/>
  <c r="F3613" i="1"/>
  <c r="I3613" i="1"/>
  <c r="F3611" i="1"/>
  <c r="I3611" i="1"/>
  <c r="F3609" i="1"/>
  <c r="I3609" i="1"/>
  <c r="F3607" i="1"/>
  <c r="I3607" i="1"/>
  <c r="F3605" i="1"/>
  <c r="I3605" i="1"/>
  <c r="F3603" i="1"/>
  <c r="I3603" i="1"/>
  <c r="F3601" i="1"/>
  <c r="I3601" i="1"/>
  <c r="F3599" i="1"/>
  <c r="I3599" i="1"/>
  <c r="F3597" i="1"/>
  <c r="I3597" i="1"/>
  <c r="F3595" i="1"/>
  <c r="I3595" i="1"/>
  <c r="F3593" i="1"/>
  <c r="I3593" i="1"/>
  <c r="F3591" i="1"/>
  <c r="I3591" i="1"/>
  <c r="F3589" i="1"/>
  <c r="I3589" i="1"/>
  <c r="F3587" i="1"/>
  <c r="I3587" i="1"/>
  <c r="F3585" i="1"/>
  <c r="I3585" i="1"/>
  <c r="F3583" i="1"/>
  <c r="I3583" i="1"/>
  <c r="F3581" i="1"/>
  <c r="I3581" i="1"/>
  <c r="F3579" i="1"/>
  <c r="I3579" i="1"/>
  <c r="F3577" i="1"/>
  <c r="I3577" i="1"/>
  <c r="F3575" i="1"/>
  <c r="I3575" i="1"/>
  <c r="F3573" i="1"/>
  <c r="I3573" i="1"/>
  <c r="F3571" i="1"/>
  <c r="I3571" i="1"/>
  <c r="F3569" i="1"/>
  <c r="I3569" i="1"/>
  <c r="F3567" i="1"/>
  <c r="I3567" i="1"/>
  <c r="F3565" i="1"/>
  <c r="I3565" i="1"/>
  <c r="F3563" i="1"/>
  <c r="I3563" i="1"/>
  <c r="F3561" i="1"/>
  <c r="I3561" i="1"/>
  <c r="F3559" i="1"/>
  <c r="I3559" i="1"/>
  <c r="F3557" i="1"/>
  <c r="I3557" i="1"/>
  <c r="F3555" i="1"/>
  <c r="I3555" i="1"/>
  <c r="F3553" i="1"/>
  <c r="I3553" i="1"/>
  <c r="F3551" i="1"/>
  <c r="I3551" i="1"/>
  <c r="F3549" i="1"/>
  <c r="I3549" i="1"/>
  <c r="F3547" i="1"/>
  <c r="I3547" i="1"/>
  <c r="F3545" i="1"/>
  <c r="I3545" i="1"/>
  <c r="F3543" i="1"/>
  <c r="I3543" i="1"/>
  <c r="F3541" i="1"/>
  <c r="I3541" i="1"/>
  <c r="F3539" i="1"/>
  <c r="I3539" i="1"/>
  <c r="F3537" i="1"/>
  <c r="I3537" i="1"/>
  <c r="F3535" i="1"/>
  <c r="I3535" i="1"/>
  <c r="F3533" i="1"/>
  <c r="I3533" i="1"/>
  <c r="F3531" i="1"/>
  <c r="I3531" i="1"/>
  <c r="F3529" i="1"/>
  <c r="I3529" i="1"/>
  <c r="F3527" i="1"/>
  <c r="I3527" i="1"/>
  <c r="F3525" i="1"/>
  <c r="I3525" i="1"/>
  <c r="F3523" i="1"/>
  <c r="I3523" i="1"/>
  <c r="F3521" i="1"/>
  <c r="I3521" i="1"/>
  <c r="F3519" i="1"/>
  <c r="I3519" i="1"/>
  <c r="F3517" i="1"/>
  <c r="I3517" i="1"/>
  <c r="F3515" i="1"/>
  <c r="I3515" i="1"/>
  <c r="F3513" i="1"/>
  <c r="I3513" i="1"/>
  <c r="F3511" i="1"/>
  <c r="I3511" i="1"/>
  <c r="F3509" i="1"/>
  <c r="I3509" i="1"/>
  <c r="F3507" i="1"/>
  <c r="I3507" i="1"/>
  <c r="F3505" i="1"/>
  <c r="I3505" i="1"/>
  <c r="F3503" i="1"/>
  <c r="I3503" i="1"/>
  <c r="F3501" i="1"/>
  <c r="I3501" i="1"/>
  <c r="F3499" i="1"/>
  <c r="I3499" i="1"/>
  <c r="F3497" i="1"/>
  <c r="I3497" i="1"/>
  <c r="F3495" i="1"/>
  <c r="I3495" i="1"/>
  <c r="F3493" i="1"/>
  <c r="I3493" i="1"/>
  <c r="F3491" i="1"/>
  <c r="I3491" i="1"/>
  <c r="F3489" i="1"/>
  <c r="I3489" i="1"/>
  <c r="F3487" i="1"/>
  <c r="I3487" i="1"/>
  <c r="F3485" i="1"/>
  <c r="I3485" i="1"/>
  <c r="F3483" i="1"/>
  <c r="I3483" i="1"/>
  <c r="F3481" i="1"/>
  <c r="I3481" i="1"/>
  <c r="F3479" i="1"/>
  <c r="I3479" i="1"/>
  <c r="F3477" i="1"/>
  <c r="I3477" i="1"/>
  <c r="F3475" i="1"/>
  <c r="I3475" i="1"/>
  <c r="F3473" i="1"/>
  <c r="I3473" i="1"/>
  <c r="F3471" i="1"/>
  <c r="I3471" i="1"/>
  <c r="F3469" i="1"/>
  <c r="I3469" i="1"/>
  <c r="F3467" i="1"/>
  <c r="I3467" i="1"/>
  <c r="F3465" i="1"/>
  <c r="I3465" i="1"/>
  <c r="F3463" i="1"/>
  <c r="I3463" i="1"/>
  <c r="F3461" i="1"/>
  <c r="I3461" i="1"/>
  <c r="F3459" i="1"/>
  <c r="I3459" i="1"/>
  <c r="F3457" i="1"/>
  <c r="I3457" i="1"/>
  <c r="F3455" i="1"/>
  <c r="I3455" i="1"/>
  <c r="F3453" i="1"/>
  <c r="I3453" i="1"/>
  <c r="F3451" i="1"/>
  <c r="I3451" i="1"/>
  <c r="F3449" i="1"/>
  <c r="I3449" i="1"/>
  <c r="F3447" i="1"/>
  <c r="I3447" i="1"/>
  <c r="F3445" i="1"/>
  <c r="I3445" i="1"/>
  <c r="F3443" i="1"/>
  <c r="I3443" i="1"/>
  <c r="F3441" i="1"/>
  <c r="I3441" i="1"/>
  <c r="F3439" i="1"/>
  <c r="I3439" i="1"/>
  <c r="F3437" i="1"/>
  <c r="I3437" i="1"/>
  <c r="F3435" i="1"/>
  <c r="I3435" i="1"/>
  <c r="F3433" i="1"/>
  <c r="I3433" i="1"/>
  <c r="F3431" i="1"/>
  <c r="I3431" i="1"/>
  <c r="F3429" i="1"/>
  <c r="I3429" i="1"/>
  <c r="F3427" i="1"/>
  <c r="I3427" i="1"/>
  <c r="F3425" i="1"/>
  <c r="I3425" i="1"/>
  <c r="F3423" i="1"/>
  <c r="I3423" i="1"/>
  <c r="F3421" i="1"/>
  <c r="I3421" i="1"/>
  <c r="F3419" i="1"/>
  <c r="I3419" i="1"/>
  <c r="F3417" i="1"/>
  <c r="I3417" i="1"/>
  <c r="F3415" i="1"/>
  <c r="I3415" i="1"/>
  <c r="F3413" i="1"/>
  <c r="I3413" i="1"/>
  <c r="F3411" i="1"/>
  <c r="I3411" i="1"/>
  <c r="F3409" i="1"/>
  <c r="I3409" i="1"/>
  <c r="F3407" i="1"/>
  <c r="I3407" i="1"/>
  <c r="F3405" i="1"/>
  <c r="I3405" i="1"/>
  <c r="F3403" i="1"/>
  <c r="I3403" i="1"/>
  <c r="F3401" i="1"/>
  <c r="I3401" i="1"/>
  <c r="F3399" i="1"/>
  <c r="I3399" i="1"/>
  <c r="F3397" i="1"/>
  <c r="I3397" i="1"/>
  <c r="F3395" i="1"/>
  <c r="I3395" i="1"/>
  <c r="F3393" i="1"/>
  <c r="I3393" i="1"/>
  <c r="F3391" i="1"/>
  <c r="I3391" i="1"/>
  <c r="F3389" i="1"/>
  <c r="I3389" i="1"/>
  <c r="F3387" i="1"/>
  <c r="I3387" i="1"/>
  <c r="F3385" i="1"/>
  <c r="I3385" i="1"/>
  <c r="F3383" i="1"/>
  <c r="I3383" i="1"/>
  <c r="F3381" i="1"/>
  <c r="I3381" i="1"/>
  <c r="F3379" i="1"/>
  <c r="I3379" i="1"/>
  <c r="F3377" i="1"/>
  <c r="I3377" i="1"/>
  <c r="F3375" i="1"/>
  <c r="I3375" i="1"/>
  <c r="F3373" i="1"/>
  <c r="I3373" i="1"/>
  <c r="F3371" i="1"/>
  <c r="I3371" i="1"/>
  <c r="F3369" i="1"/>
  <c r="I3369" i="1"/>
  <c r="F3367" i="1"/>
  <c r="I3367" i="1"/>
  <c r="F3365" i="1"/>
  <c r="I3365" i="1"/>
  <c r="F3363" i="1"/>
  <c r="I3363" i="1"/>
  <c r="F3361" i="1"/>
  <c r="I3361" i="1"/>
  <c r="F3359" i="1"/>
  <c r="I3359" i="1"/>
  <c r="F3357" i="1"/>
  <c r="I3357" i="1"/>
  <c r="F3355" i="1"/>
  <c r="I3355" i="1"/>
  <c r="F3353" i="1"/>
  <c r="I3353" i="1"/>
  <c r="F3351" i="1"/>
  <c r="I3351" i="1"/>
  <c r="F3349" i="1"/>
  <c r="I3349" i="1"/>
  <c r="F3347" i="1"/>
  <c r="I3347" i="1"/>
  <c r="F3345" i="1"/>
  <c r="I3345" i="1"/>
  <c r="F3343" i="1"/>
  <c r="I3343" i="1"/>
  <c r="F3341" i="1"/>
  <c r="I3341" i="1"/>
  <c r="F3339" i="1"/>
  <c r="I3339" i="1"/>
  <c r="F3337" i="1"/>
  <c r="I3337" i="1"/>
  <c r="F3335" i="1"/>
  <c r="I3335" i="1"/>
  <c r="F3333" i="1"/>
  <c r="I3333" i="1"/>
  <c r="F3331" i="1"/>
  <c r="I3331" i="1"/>
  <c r="F3329" i="1"/>
  <c r="I3329" i="1"/>
  <c r="F3327" i="1"/>
  <c r="I3327" i="1"/>
  <c r="F3325" i="1"/>
  <c r="I3325" i="1"/>
  <c r="F3323" i="1"/>
  <c r="I3323" i="1"/>
  <c r="F3321" i="1"/>
  <c r="I3321" i="1"/>
  <c r="F3319" i="1"/>
  <c r="I3319" i="1"/>
  <c r="F3317" i="1"/>
  <c r="I3317" i="1"/>
  <c r="F3315" i="1"/>
  <c r="I3315" i="1"/>
  <c r="F3313" i="1"/>
  <c r="I3313" i="1"/>
  <c r="F3311" i="1"/>
  <c r="I3311" i="1"/>
  <c r="F3309" i="1"/>
  <c r="I3309" i="1"/>
  <c r="F3307" i="1"/>
  <c r="I3307" i="1"/>
  <c r="F3305" i="1"/>
  <c r="I3305" i="1"/>
  <c r="F3303" i="1"/>
  <c r="I3303" i="1"/>
  <c r="F3301" i="1"/>
  <c r="I3301" i="1"/>
  <c r="F3299" i="1"/>
  <c r="I3299" i="1"/>
  <c r="F3297" i="1"/>
  <c r="I3297" i="1"/>
  <c r="F3295" i="1"/>
  <c r="I3295" i="1"/>
  <c r="F3293" i="1"/>
  <c r="I3293" i="1"/>
  <c r="F3291" i="1"/>
  <c r="I3291" i="1"/>
  <c r="F3289" i="1"/>
  <c r="I3289" i="1"/>
  <c r="F3287" i="1"/>
  <c r="I3287" i="1"/>
  <c r="F3285" i="1"/>
  <c r="I3285" i="1"/>
  <c r="F3283" i="1"/>
  <c r="I3283" i="1"/>
  <c r="F3281" i="1"/>
  <c r="I3281" i="1"/>
  <c r="F3279" i="1"/>
  <c r="I3279" i="1"/>
  <c r="F3277" i="1"/>
  <c r="I3277" i="1"/>
  <c r="F3275" i="1"/>
  <c r="I3275" i="1"/>
  <c r="F3273" i="1"/>
  <c r="I3273" i="1"/>
  <c r="F3271" i="1"/>
  <c r="I3271" i="1"/>
  <c r="F3269" i="1"/>
  <c r="I3269" i="1"/>
  <c r="F3267" i="1"/>
  <c r="I3267" i="1"/>
  <c r="F3265" i="1"/>
  <c r="I3265" i="1"/>
  <c r="F3263" i="1"/>
  <c r="I3263" i="1"/>
  <c r="F3261" i="1"/>
  <c r="I3261" i="1"/>
  <c r="F3259" i="1"/>
  <c r="I3259" i="1"/>
  <c r="F3257" i="1"/>
  <c r="I3257" i="1"/>
  <c r="F3255" i="1"/>
  <c r="I3255" i="1"/>
  <c r="F3253" i="1"/>
  <c r="I3253" i="1"/>
  <c r="F3251" i="1"/>
  <c r="I3251" i="1"/>
  <c r="F3249" i="1"/>
  <c r="I3249" i="1"/>
  <c r="F3247" i="1"/>
  <c r="I3247" i="1"/>
  <c r="F3245" i="1"/>
  <c r="I3245" i="1"/>
  <c r="F3243" i="1"/>
  <c r="I3243" i="1"/>
  <c r="F3241" i="1"/>
  <c r="I3241" i="1"/>
  <c r="F3239" i="1"/>
  <c r="I3239" i="1"/>
  <c r="F3237" i="1"/>
  <c r="I3237" i="1"/>
  <c r="F3235" i="1"/>
  <c r="I3235" i="1"/>
  <c r="F3233" i="1"/>
  <c r="I3233" i="1"/>
  <c r="F3231" i="1"/>
  <c r="I3231" i="1"/>
  <c r="F3229" i="1"/>
  <c r="I3229" i="1"/>
  <c r="F3227" i="1"/>
  <c r="I3227" i="1"/>
  <c r="F3225" i="1"/>
  <c r="I3225" i="1"/>
  <c r="F3223" i="1"/>
  <c r="I3223" i="1"/>
  <c r="F3221" i="1"/>
  <c r="I3221" i="1"/>
  <c r="F3219" i="1"/>
  <c r="I3219" i="1"/>
  <c r="F3217" i="1"/>
  <c r="I3217" i="1"/>
  <c r="F3215" i="1"/>
  <c r="I3215" i="1"/>
  <c r="F3213" i="1"/>
  <c r="I3213" i="1"/>
  <c r="F3211" i="1"/>
  <c r="I3211" i="1"/>
  <c r="F3209" i="1"/>
  <c r="I3209" i="1"/>
  <c r="F3207" i="1"/>
  <c r="I3207" i="1"/>
  <c r="F3205" i="1"/>
  <c r="I3205" i="1"/>
  <c r="F3203" i="1"/>
  <c r="I3203" i="1"/>
  <c r="F3201" i="1"/>
  <c r="I3201" i="1"/>
  <c r="F3199" i="1"/>
  <c r="I3199" i="1"/>
  <c r="F3197" i="1"/>
  <c r="I3197" i="1"/>
  <c r="F3195" i="1"/>
  <c r="I3195" i="1"/>
  <c r="F3193" i="1"/>
  <c r="I3193" i="1"/>
  <c r="F3191" i="1"/>
  <c r="I3191" i="1"/>
  <c r="F3189" i="1"/>
  <c r="I3189" i="1"/>
  <c r="F3187" i="1"/>
  <c r="I3187" i="1"/>
  <c r="F3185" i="1"/>
  <c r="I3185" i="1"/>
  <c r="F3183" i="1"/>
  <c r="I3183" i="1"/>
  <c r="F3181" i="1"/>
  <c r="I3181" i="1"/>
  <c r="F3179" i="1"/>
  <c r="I3179" i="1"/>
  <c r="F3177" i="1"/>
  <c r="I3177" i="1"/>
  <c r="F3175" i="1"/>
  <c r="I3175" i="1"/>
  <c r="F3173" i="1"/>
  <c r="I3173" i="1"/>
  <c r="F3171" i="1"/>
  <c r="I3171" i="1"/>
  <c r="F3169" i="1"/>
  <c r="I3169" i="1"/>
  <c r="F3167" i="1"/>
  <c r="I3167" i="1"/>
  <c r="F3165" i="1"/>
  <c r="I3165" i="1"/>
  <c r="F3163" i="1"/>
  <c r="I3163" i="1"/>
  <c r="F3161" i="1"/>
  <c r="I3161" i="1"/>
  <c r="F3159" i="1"/>
  <c r="I3159" i="1"/>
  <c r="F3157" i="1"/>
  <c r="I3157" i="1"/>
  <c r="F3155" i="1"/>
  <c r="I3155" i="1"/>
  <c r="F3153" i="1"/>
  <c r="I3153" i="1"/>
  <c r="F3151" i="1"/>
  <c r="I3151" i="1"/>
  <c r="F3149" i="1"/>
  <c r="I3149" i="1"/>
  <c r="F3147" i="1"/>
  <c r="I3147" i="1"/>
  <c r="F3145" i="1"/>
  <c r="I3145" i="1"/>
  <c r="F3143" i="1"/>
  <c r="I3143" i="1"/>
  <c r="F3141" i="1"/>
  <c r="I3141" i="1"/>
  <c r="F3139" i="1"/>
  <c r="I3139" i="1"/>
  <c r="F3137" i="1"/>
  <c r="I3137" i="1"/>
  <c r="F3135" i="1"/>
  <c r="I3135" i="1"/>
  <c r="F3133" i="1"/>
  <c r="I3133" i="1"/>
  <c r="F3131" i="1"/>
  <c r="I3131" i="1"/>
  <c r="F3129" i="1"/>
  <c r="I3129" i="1"/>
  <c r="F3127" i="1"/>
  <c r="I3127" i="1"/>
  <c r="F3125" i="1"/>
  <c r="I3125" i="1"/>
  <c r="F3123" i="1"/>
  <c r="I3123" i="1"/>
  <c r="F3121" i="1"/>
  <c r="I3121" i="1"/>
  <c r="F3119" i="1"/>
  <c r="I3119" i="1"/>
  <c r="F3117" i="1"/>
  <c r="I3117" i="1"/>
  <c r="F3115" i="1"/>
  <c r="I3115" i="1"/>
  <c r="F3113" i="1"/>
  <c r="I3113" i="1"/>
  <c r="F3111" i="1"/>
  <c r="I3111" i="1"/>
  <c r="F3109" i="1"/>
  <c r="I3109" i="1"/>
  <c r="F3107" i="1"/>
  <c r="I3107" i="1"/>
  <c r="F3105" i="1"/>
  <c r="I3105" i="1"/>
  <c r="F3103" i="1"/>
  <c r="I3103" i="1"/>
  <c r="F3101" i="1"/>
  <c r="I3101" i="1"/>
  <c r="F3099" i="1"/>
  <c r="I3099" i="1"/>
  <c r="F3097" i="1"/>
  <c r="I3097" i="1"/>
  <c r="F3095" i="1"/>
  <c r="I3095" i="1"/>
  <c r="F3093" i="1"/>
  <c r="I3093" i="1"/>
  <c r="F3091" i="1"/>
  <c r="I3091" i="1"/>
  <c r="F3089" i="1"/>
  <c r="I3089" i="1"/>
  <c r="F3087" i="1"/>
  <c r="I3087" i="1"/>
  <c r="F3085" i="1"/>
  <c r="I3085" i="1"/>
  <c r="F3083" i="1"/>
  <c r="I3083" i="1"/>
  <c r="F3081" i="1"/>
  <c r="I3081" i="1"/>
  <c r="F3079" i="1"/>
  <c r="I3079" i="1"/>
  <c r="F3077" i="1"/>
  <c r="I3077" i="1"/>
  <c r="F3075" i="1"/>
  <c r="I3075" i="1"/>
  <c r="F3073" i="1"/>
  <c r="I3073" i="1"/>
  <c r="F3071" i="1"/>
  <c r="I3071" i="1"/>
  <c r="F3069" i="1"/>
  <c r="I3069" i="1"/>
  <c r="F3067" i="1"/>
  <c r="I3067" i="1"/>
  <c r="F3065" i="1"/>
  <c r="I3065" i="1"/>
  <c r="F3063" i="1"/>
  <c r="I3063" i="1"/>
  <c r="F3061" i="1"/>
  <c r="I3061" i="1"/>
  <c r="F3059" i="1"/>
  <c r="I3059" i="1"/>
  <c r="F3057" i="1"/>
  <c r="I3057" i="1"/>
  <c r="F3055" i="1"/>
  <c r="I3055" i="1"/>
  <c r="F3053" i="1"/>
  <c r="I3053" i="1"/>
  <c r="F3051" i="1"/>
  <c r="I3051" i="1"/>
  <c r="F3049" i="1"/>
  <c r="I3049" i="1"/>
  <c r="F3047" i="1"/>
  <c r="I3047" i="1"/>
  <c r="F3045" i="1"/>
  <c r="I3045" i="1"/>
  <c r="F3043" i="1"/>
  <c r="I3043" i="1"/>
  <c r="F3041" i="1"/>
  <c r="I3041" i="1"/>
  <c r="F3039" i="1"/>
  <c r="I3039" i="1"/>
  <c r="F3037" i="1"/>
  <c r="I3037" i="1"/>
  <c r="F3035" i="1"/>
  <c r="I3035" i="1"/>
  <c r="F3033" i="1"/>
  <c r="I3033" i="1"/>
  <c r="F3031" i="1"/>
  <c r="I3031" i="1"/>
  <c r="F3029" i="1"/>
  <c r="I3029" i="1"/>
  <c r="F3027" i="1"/>
  <c r="I3027" i="1"/>
  <c r="F3025" i="1"/>
  <c r="I3025" i="1"/>
  <c r="F3023" i="1"/>
  <c r="I3023" i="1"/>
  <c r="F3021" i="1"/>
  <c r="I3021" i="1"/>
  <c r="F3019" i="1"/>
  <c r="I3019" i="1"/>
  <c r="F3017" i="1"/>
  <c r="I3017" i="1"/>
  <c r="F3015" i="1"/>
  <c r="I3015" i="1"/>
  <c r="F3013" i="1"/>
  <c r="I3013" i="1"/>
  <c r="F3011" i="1"/>
  <c r="I3011" i="1"/>
  <c r="F3009" i="1"/>
  <c r="I3009" i="1"/>
  <c r="F3007" i="1"/>
  <c r="I3007" i="1"/>
  <c r="F3005" i="1"/>
  <c r="I3005" i="1"/>
  <c r="F3003" i="1"/>
  <c r="I3003" i="1"/>
  <c r="F3001" i="1"/>
  <c r="I3001" i="1"/>
  <c r="F2999" i="1"/>
  <c r="I2999" i="1"/>
  <c r="F2997" i="1"/>
  <c r="I2997" i="1"/>
  <c r="F2995" i="1"/>
  <c r="I2995" i="1"/>
  <c r="F2993" i="1"/>
  <c r="I2993" i="1"/>
  <c r="F2991" i="1"/>
  <c r="I2991" i="1"/>
  <c r="F2989" i="1"/>
  <c r="I2989" i="1"/>
  <c r="F2987" i="1"/>
  <c r="I2987" i="1"/>
  <c r="F2985" i="1"/>
  <c r="I2985" i="1"/>
  <c r="F2983" i="1"/>
  <c r="I2983" i="1"/>
  <c r="F2981" i="1"/>
  <c r="I2981" i="1"/>
  <c r="F2979" i="1"/>
  <c r="I2979" i="1"/>
  <c r="F2977" i="1"/>
  <c r="I2977" i="1"/>
  <c r="F2975" i="1"/>
  <c r="I2975" i="1"/>
  <c r="F2973" i="1"/>
  <c r="I2973" i="1"/>
  <c r="F2971" i="1"/>
  <c r="I2971" i="1"/>
  <c r="F2969" i="1"/>
  <c r="I2969" i="1"/>
  <c r="F2967" i="1"/>
  <c r="I2967" i="1"/>
  <c r="F2965" i="1"/>
  <c r="I2965" i="1"/>
  <c r="F2963" i="1"/>
  <c r="I2963" i="1"/>
  <c r="F2961" i="1"/>
  <c r="I2961" i="1"/>
  <c r="F2959" i="1"/>
  <c r="I2959" i="1"/>
  <c r="F2957" i="1"/>
  <c r="I2957" i="1"/>
  <c r="F2955" i="1"/>
  <c r="I2955" i="1"/>
  <c r="F2953" i="1"/>
  <c r="I2953" i="1"/>
  <c r="F2951" i="1"/>
  <c r="I2951" i="1"/>
  <c r="F2949" i="1"/>
  <c r="I2949" i="1"/>
  <c r="F2947" i="1"/>
  <c r="I2947" i="1"/>
  <c r="F2945" i="1"/>
  <c r="I2945" i="1"/>
  <c r="F2943" i="1"/>
  <c r="I2943" i="1"/>
  <c r="F2941" i="1"/>
  <c r="I2941" i="1"/>
  <c r="F2939" i="1"/>
  <c r="I2939" i="1"/>
  <c r="F2937" i="1"/>
  <c r="I2937" i="1"/>
  <c r="F2935" i="1"/>
  <c r="I2935" i="1"/>
  <c r="F2933" i="1"/>
  <c r="I2933" i="1"/>
  <c r="F2931" i="1"/>
  <c r="I2931" i="1"/>
  <c r="F2929" i="1"/>
  <c r="I2929" i="1"/>
  <c r="F2927" i="1"/>
  <c r="I2927" i="1"/>
  <c r="F2925" i="1"/>
  <c r="I2925" i="1"/>
  <c r="F2923" i="1"/>
  <c r="I2923" i="1"/>
  <c r="F2921" i="1"/>
  <c r="I2921" i="1"/>
  <c r="F2919" i="1"/>
  <c r="I2919" i="1"/>
  <c r="F2917" i="1"/>
  <c r="I2917" i="1"/>
  <c r="F2915" i="1"/>
  <c r="I2915" i="1"/>
  <c r="F2913" i="1"/>
  <c r="I2913" i="1"/>
  <c r="F2911" i="1"/>
  <c r="I2911" i="1"/>
  <c r="F2909" i="1"/>
  <c r="I2909" i="1"/>
  <c r="F2907" i="1"/>
  <c r="I2907" i="1"/>
  <c r="F2905" i="1"/>
  <c r="I2905" i="1"/>
  <c r="F2903" i="1"/>
  <c r="I2903" i="1"/>
  <c r="F2901" i="1"/>
  <c r="I2901" i="1"/>
  <c r="F2899" i="1"/>
  <c r="I2899" i="1"/>
  <c r="F2897" i="1"/>
  <c r="I2897" i="1"/>
  <c r="F2895" i="1"/>
  <c r="I2895" i="1"/>
  <c r="F2893" i="1"/>
  <c r="I2893" i="1"/>
  <c r="F2891" i="1"/>
  <c r="I2891" i="1"/>
  <c r="F2889" i="1"/>
  <c r="I2889" i="1"/>
  <c r="F2887" i="1"/>
  <c r="I2887" i="1"/>
  <c r="F2885" i="1"/>
  <c r="I2885" i="1"/>
  <c r="F2883" i="1"/>
  <c r="I2883" i="1"/>
  <c r="F2881" i="1"/>
  <c r="I2881" i="1"/>
  <c r="F2879" i="1"/>
  <c r="I2879" i="1"/>
  <c r="F2877" i="1"/>
  <c r="I2877" i="1"/>
  <c r="F2875" i="1"/>
  <c r="I2875" i="1"/>
  <c r="F2873" i="1"/>
  <c r="I2873" i="1"/>
  <c r="F2871" i="1"/>
  <c r="I2871" i="1"/>
  <c r="F2869" i="1"/>
  <c r="I2869" i="1"/>
  <c r="F2867" i="1"/>
  <c r="I2867" i="1"/>
  <c r="F2865" i="1"/>
  <c r="I2865" i="1"/>
  <c r="F2863" i="1"/>
  <c r="I2863" i="1"/>
  <c r="F2861" i="1"/>
  <c r="I2861" i="1"/>
  <c r="F2859" i="1"/>
  <c r="I2859" i="1"/>
  <c r="F2857" i="1"/>
  <c r="I2857" i="1"/>
  <c r="F2855" i="1"/>
  <c r="I2855" i="1"/>
  <c r="F2853" i="1"/>
  <c r="I2853" i="1"/>
  <c r="F2851" i="1"/>
  <c r="I2851" i="1"/>
  <c r="F2849" i="1"/>
  <c r="I2849" i="1"/>
  <c r="F2847" i="1"/>
  <c r="I2847" i="1"/>
  <c r="F2845" i="1"/>
  <c r="I2845" i="1"/>
  <c r="F2843" i="1"/>
  <c r="I2843" i="1"/>
  <c r="F2841" i="1"/>
  <c r="I2841" i="1"/>
  <c r="F2839" i="1"/>
  <c r="I2839" i="1"/>
  <c r="F2837" i="1"/>
  <c r="I2837" i="1"/>
  <c r="F2835" i="1"/>
  <c r="I2835" i="1"/>
  <c r="F2833" i="1"/>
  <c r="I2833" i="1"/>
  <c r="F2831" i="1"/>
  <c r="I2831" i="1"/>
  <c r="F2829" i="1"/>
  <c r="I2829" i="1"/>
  <c r="F2827" i="1"/>
  <c r="I2827" i="1"/>
  <c r="F2825" i="1"/>
  <c r="I2825" i="1"/>
  <c r="F2823" i="1"/>
  <c r="I2823" i="1"/>
  <c r="F2821" i="1"/>
  <c r="I2821" i="1"/>
  <c r="F2819" i="1"/>
  <c r="I2819" i="1"/>
  <c r="F2817" i="1"/>
  <c r="I2817" i="1"/>
  <c r="F2815" i="1"/>
  <c r="I2815" i="1"/>
  <c r="F2813" i="1"/>
  <c r="I2813" i="1"/>
  <c r="F2811" i="1"/>
  <c r="I2811" i="1"/>
  <c r="F2809" i="1"/>
  <c r="I2809" i="1"/>
  <c r="F2807" i="1"/>
  <c r="I2807" i="1"/>
  <c r="F2805" i="1"/>
  <c r="I2805" i="1"/>
  <c r="F2803" i="1"/>
  <c r="I2803" i="1"/>
  <c r="F2801" i="1"/>
  <c r="I2801" i="1"/>
  <c r="F2799" i="1"/>
  <c r="I2799" i="1"/>
  <c r="F2797" i="1"/>
  <c r="I2797" i="1"/>
  <c r="F2795" i="1"/>
  <c r="I2795" i="1"/>
  <c r="F2793" i="1"/>
  <c r="I2793" i="1"/>
  <c r="F2791" i="1"/>
  <c r="I2791" i="1"/>
  <c r="F2789" i="1"/>
  <c r="I2789" i="1"/>
  <c r="F2787" i="1"/>
  <c r="I2787" i="1"/>
  <c r="F2785" i="1"/>
  <c r="I2785" i="1"/>
  <c r="F2783" i="1"/>
  <c r="I2783" i="1"/>
  <c r="F2781" i="1"/>
  <c r="I2781" i="1"/>
  <c r="F2779" i="1"/>
  <c r="I2779" i="1"/>
  <c r="F2777" i="1"/>
  <c r="I2777" i="1"/>
  <c r="F2775" i="1"/>
  <c r="I2775" i="1"/>
  <c r="F2773" i="1"/>
  <c r="I2773" i="1"/>
  <c r="F2771" i="1"/>
  <c r="I2771" i="1"/>
  <c r="F2769" i="1"/>
  <c r="I2769" i="1"/>
  <c r="F2767" i="1"/>
  <c r="I2767" i="1"/>
  <c r="F2765" i="1"/>
  <c r="I2765" i="1"/>
  <c r="F2763" i="1"/>
  <c r="I2763" i="1"/>
  <c r="F2761" i="1"/>
  <c r="I2761" i="1"/>
  <c r="F2759" i="1"/>
  <c r="I2759" i="1"/>
  <c r="F2757" i="1"/>
  <c r="I2757" i="1"/>
  <c r="F2755" i="1"/>
  <c r="I2755" i="1"/>
  <c r="F2753" i="1"/>
  <c r="I2753" i="1"/>
  <c r="F2751" i="1"/>
  <c r="I2751" i="1"/>
  <c r="F2749" i="1"/>
  <c r="I2749" i="1"/>
  <c r="F2747" i="1"/>
  <c r="I2747" i="1"/>
  <c r="F2745" i="1"/>
  <c r="I2745" i="1"/>
  <c r="F2743" i="1"/>
  <c r="I2743" i="1"/>
  <c r="F2741" i="1"/>
  <c r="I2741" i="1"/>
  <c r="F2739" i="1"/>
  <c r="I2739" i="1"/>
  <c r="F2737" i="1"/>
  <c r="I2737" i="1"/>
  <c r="F2735" i="1"/>
  <c r="I2735" i="1"/>
  <c r="F2733" i="1"/>
  <c r="I2733" i="1"/>
  <c r="F2731" i="1"/>
  <c r="I2731" i="1"/>
  <c r="F2729" i="1"/>
  <c r="I2729" i="1"/>
  <c r="F2727" i="1"/>
  <c r="I2727" i="1"/>
  <c r="F2725" i="1"/>
  <c r="I2725" i="1"/>
  <c r="F2723" i="1"/>
  <c r="I2723" i="1"/>
  <c r="F2721" i="1"/>
  <c r="I2721" i="1"/>
  <c r="F2719" i="1"/>
  <c r="I2719" i="1"/>
  <c r="F2717" i="1"/>
  <c r="I2717" i="1"/>
  <c r="F2715" i="1"/>
  <c r="I2715" i="1"/>
  <c r="F2713" i="1"/>
  <c r="I2713" i="1"/>
  <c r="F2711" i="1"/>
  <c r="I2711" i="1"/>
  <c r="F2709" i="1"/>
  <c r="I2709" i="1"/>
  <c r="F2707" i="1"/>
  <c r="I2707" i="1"/>
  <c r="F2705" i="1"/>
  <c r="I2705" i="1"/>
  <c r="F2703" i="1"/>
  <c r="I2703" i="1"/>
  <c r="F2701" i="1"/>
  <c r="I2701" i="1"/>
  <c r="F2699" i="1"/>
  <c r="I2699" i="1"/>
  <c r="F2697" i="1"/>
  <c r="I2697" i="1"/>
  <c r="F2695" i="1"/>
  <c r="I2695" i="1"/>
  <c r="F2693" i="1"/>
  <c r="I2693" i="1"/>
  <c r="F2691" i="1"/>
  <c r="I2691" i="1"/>
  <c r="F2689" i="1"/>
  <c r="I2689" i="1"/>
  <c r="F2687" i="1"/>
  <c r="I2687" i="1"/>
  <c r="F2685" i="1"/>
  <c r="I2685" i="1"/>
  <c r="F2683" i="1"/>
  <c r="I2683" i="1"/>
  <c r="F2681" i="1"/>
  <c r="I2681" i="1"/>
  <c r="F2679" i="1"/>
  <c r="I2679" i="1"/>
  <c r="F2677" i="1"/>
  <c r="I2677" i="1"/>
  <c r="F2675" i="1"/>
  <c r="I2675" i="1"/>
  <c r="F2673" i="1"/>
  <c r="I2673" i="1"/>
  <c r="F2671" i="1"/>
  <c r="I2671" i="1"/>
  <c r="F2669" i="1"/>
  <c r="I2669" i="1"/>
  <c r="F2667" i="1"/>
  <c r="I2667" i="1"/>
  <c r="F2665" i="1"/>
  <c r="I2665" i="1"/>
  <c r="F2663" i="1"/>
  <c r="I2663" i="1"/>
  <c r="F2661" i="1"/>
  <c r="I2661" i="1"/>
  <c r="F2659" i="1"/>
  <c r="I2659" i="1"/>
  <c r="F2657" i="1"/>
  <c r="I2657" i="1"/>
  <c r="F2655" i="1"/>
  <c r="I2655" i="1"/>
  <c r="F2653" i="1"/>
  <c r="I2653" i="1"/>
  <c r="F2651" i="1"/>
  <c r="I2651" i="1"/>
  <c r="F2649" i="1"/>
  <c r="I2649" i="1"/>
  <c r="F2647" i="1"/>
  <c r="I2647" i="1"/>
  <c r="F2645" i="1"/>
  <c r="I2645" i="1"/>
  <c r="F2643" i="1"/>
  <c r="I2643" i="1"/>
  <c r="F2641" i="1"/>
  <c r="I2641" i="1"/>
  <c r="F2639" i="1"/>
  <c r="I2639" i="1"/>
  <c r="F2637" i="1"/>
  <c r="I2637" i="1"/>
  <c r="F2635" i="1"/>
  <c r="I2635" i="1"/>
  <c r="F2633" i="1"/>
  <c r="I2633" i="1"/>
  <c r="F2631" i="1"/>
  <c r="I2631" i="1"/>
  <c r="F2629" i="1"/>
  <c r="I2629" i="1"/>
  <c r="F2627" i="1"/>
  <c r="I2627" i="1"/>
  <c r="F2625" i="1"/>
  <c r="I2625" i="1"/>
  <c r="F2623" i="1"/>
  <c r="I2623" i="1"/>
  <c r="F2621" i="1"/>
  <c r="I2621" i="1"/>
  <c r="F2619" i="1"/>
  <c r="I2619" i="1"/>
  <c r="F2617" i="1"/>
  <c r="I2617" i="1"/>
  <c r="F2615" i="1"/>
  <c r="I2615" i="1"/>
  <c r="F2613" i="1"/>
  <c r="I2613" i="1"/>
  <c r="F2611" i="1"/>
  <c r="I2611" i="1"/>
  <c r="F2609" i="1"/>
  <c r="I2609" i="1"/>
  <c r="F2607" i="1"/>
  <c r="I2607" i="1"/>
  <c r="F2605" i="1"/>
  <c r="I2605" i="1"/>
  <c r="F2603" i="1"/>
  <c r="I2603" i="1"/>
  <c r="F2601" i="1"/>
  <c r="I2601" i="1"/>
  <c r="F2599" i="1"/>
  <c r="I2599" i="1"/>
  <c r="F2597" i="1"/>
  <c r="I2597" i="1"/>
  <c r="F2595" i="1"/>
  <c r="I2595" i="1"/>
  <c r="F2593" i="1"/>
  <c r="I2593" i="1"/>
  <c r="F2591" i="1"/>
  <c r="I2591" i="1"/>
  <c r="F2589" i="1"/>
  <c r="I2589" i="1"/>
  <c r="F2587" i="1"/>
  <c r="I2587" i="1"/>
  <c r="F2585" i="1"/>
  <c r="I2585" i="1"/>
  <c r="F2583" i="1"/>
  <c r="I2583" i="1"/>
  <c r="F2581" i="1"/>
  <c r="I2581" i="1"/>
  <c r="F2579" i="1"/>
  <c r="I2579" i="1"/>
  <c r="F2577" i="1"/>
  <c r="I2577" i="1"/>
  <c r="F2575" i="1"/>
  <c r="I2575" i="1"/>
  <c r="F2573" i="1"/>
  <c r="I2573" i="1"/>
  <c r="F2571" i="1"/>
  <c r="I2571" i="1"/>
  <c r="F2569" i="1"/>
  <c r="I2569" i="1"/>
  <c r="F2567" i="1"/>
  <c r="I2567" i="1"/>
  <c r="F2565" i="1"/>
  <c r="I2565" i="1"/>
  <c r="F2563" i="1"/>
  <c r="I2563" i="1"/>
  <c r="F2561" i="1"/>
  <c r="I2561" i="1"/>
  <c r="F2559" i="1"/>
  <c r="I2559" i="1"/>
  <c r="F2557" i="1"/>
  <c r="I2557" i="1"/>
  <c r="F2555" i="1"/>
  <c r="I2555" i="1"/>
  <c r="F2553" i="1"/>
  <c r="I2553" i="1"/>
  <c r="F2551" i="1"/>
  <c r="I2551" i="1"/>
  <c r="F2549" i="1"/>
  <c r="I2549" i="1"/>
  <c r="F2547" i="1"/>
  <c r="I2547" i="1"/>
  <c r="F2545" i="1"/>
  <c r="I2545" i="1"/>
  <c r="F2543" i="1"/>
  <c r="I2543" i="1"/>
  <c r="F2541" i="1"/>
  <c r="I2541" i="1"/>
  <c r="F2539" i="1"/>
  <c r="I2539" i="1"/>
  <c r="F2537" i="1"/>
  <c r="I2537" i="1"/>
  <c r="F2535" i="1"/>
  <c r="I2535" i="1"/>
  <c r="F2533" i="1"/>
  <c r="I2533" i="1"/>
  <c r="F2531" i="1"/>
  <c r="I2531" i="1"/>
  <c r="F2529" i="1"/>
  <c r="I2529" i="1"/>
  <c r="F2527" i="1"/>
  <c r="I2527" i="1"/>
  <c r="F2525" i="1"/>
  <c r="I2525" i="1"/>
  <c r="F2523" i="1"/>
  <c r="I2523" i="1"/>
  <c r="F2521" i="1"/>
  <c r="I2521" i="1"/>
  <c r="F2519" i="1"/>
  <c r="I2519" i="1"/>
  <c r="F2517" i="1"/>
  <c r="I2517" i="1"/>
  <c r="F2515" i="1"/>
  <c r="I2515" i="1"/>
  <c r="F2513" i="1"/>
  <c r="I2513" i="1"/>
  <c r="F2511" i="1"/>
  <c r="I2511" i="1"/>
  <c r="F2509" i="1"/>
  <c r="I2509" i="1"/>
  <c r="F2507" i="1"/>
  <c r="I2507" i="1"/>
  <c r="F2505" i="1"/>
  <c r="I2505" i="1"/>
  <c r="F2503" i="1"/>
  <c r="I2503" i="1"/>
  <c r="F2501" i="1"/>
  <c r="I2501" i="1"/>
  <c r="F2499" i="1"/>
  <c r="I2499" i="1"/>
  <c r="F2497" i="1"/>
  <c r="I2497" i="1"/>
  <c r="F2495" i="1"/>
  <c r="I2495" i="1"/>
  <c r="F2493" i="1"/>
  <c r="I2493" i="1"/>
  <c r="F2491" i="1"/>
  <c r="I2491" i="1"/>
  <c r="F2489" i="1"/>
  <c r="I2489" i="1"/>
  <c r="F2487" i="1"/>
  <c r="I2487" i="1"/>
  <c r="F2485" i="1"/>
  <c r="I2485" i="1"/>
  <c r="F2483" i="1"/>
  <c r="I2483" i="1"/>
  <c r="F2481" i="1"/>
  <c r="I2481" i="1"/>
  <c r="F2479" i="1"/>
  <c r="I2479" i="1"/>
  <c r="F2477" i="1"/>
  <c r="I2477" i="1"/>
  <c r="F2475" i="1"/>
  <c r="I2475" i="1"/>
  <c r="F2473" i="1"/>
  <c r="I2473" i="1"/>
  <c r="F2471" i="1"/>
  <c r="I2471" i="1"/>
  <c r="F2469" i="1"/>
  <c r="I2469" i="1"/>
  <c r="F2467" i="1"/>
  <c r="I2467" i="1"/>
  <c r="F2465" i="1"/>
  <c r="I2465" i="1"/>
  <c r="F2463" i="1"/>
  <c r="I2463" i="1"/>
  <c r="F2461" i="1"/>
  <c r="I2461" i="1"/>
  <c r="F2459" i="1"/>
  <c r="I2459" i="1"/>
  <c r="F2457" i="1"/>
  <c r="I2457" i="1"/>
  <c r="F2455" i="1"/>
  <c r="I2455" i="1"/>
  <c r="F2453" i="1"/>
  <c r="I2453" i="1"/>
  <c r="F2451" i="1"/>
  <c r="I2451" i="1"/>
  <c r="F2449" i="1"/>
  <c r="I2449" i="1"/>
  <c r="F2447" i="1"/>
  <c r="I2447" i="1"/>
  <c r="F2445" i="1"/>
  <c r="I2445" i="1"/>
  <c r="F2443" i="1"/>
  <c r="I2443" i="1"/>
  <c r="F2441" i="1"/>
  <c r="I2441" i="1"/>
  <c r="F2439" i="1"/>
  <c r="I2439" i="1"/>
  <c r="F2437" i="1"/>
  <c r="I2437" i="1"/>
  <c r="F2435" i="1"/>
  <c r="I2435" i="1"/>
  <c r="F2433" i="1"/>
  <c r="I2433" i="1"/>
  <c r="F2431" i="1"/>
  <c r="I2431" i="1"/>
  <c r="F2429" i="1"/>
  <c r="I2429" i="1"/>
  <c r="F2427" i="1"/>
  <c r="I2427" i="1"/>
  <c r="F2425" i="1"/>
  <c r="I2425" i="1"/>
  <c r="F2423" i="1"/>
  <c r="I2423" i="1"/>
  <c r="F2421" i="1"/>
  <c r="I2421" i="1"/>
  <c r="F2419" i="1"/>
  <c r="I2419" i="1"/>
  <c r="F2417" i="1"/>
  <c r="I2417" i="1"/>
  <c r="F2415" i="1"/>
  <c r="I2415" i="1"/>
  <c r="F2413" i="1"/>
  <c r="I2413" i="1"/>
  <c r="F2411" i="1"/>
  <c r="I2411" i="1"/>
  <c r="F2409" i="1"/>
  <c r="I2409" i="1"/>
  <c r="F2407" i="1"/>
  <c r="I2407" i="1"/>
  <c r="F2405" i="1"/>
  <c r="I2405" i="1"/>
  <c r="F2403" i="1"/>
  <c r="I2403" i="1"/>
  <c r="F2401" i="1"/>
  <c r="I2401" i="1"/>
  <c r="F2399" i="1"/>
  <c r="I2399" i="1"/>
  <c r="F2397" i="1"/>
  <c r="I2397" i="1"/>
  <c r="F2395" i="1"/>
  <c r="I2395" i="1"/>
  <c r="F2393" i="1"/>
  <c r="I2393" i="1"/>
  <c r="F2391" i="1"/>
  <c r="I2391" i="1"/>
  <c r="F2389" i="1"/>
  <c r="I2389" i="1"/>
  <c r="F2387" i="1"/>
  <c r="I2387" i="1"/>
  <c r="F2385" i="1"/>
  <c r="I2385" i="1"/>
  <c r="F2383" i="1"/>
  <c r="I2383" i="1"/>
  <c r="F2381" i="1"/>
  <c r="I2381" i="1"/>
  <c r="F2379" i="1"/>
  <c r="I2379" i="1"/>
  <c r="F2377" i="1"/>
  <c r="I2377" i="1"/>
  <c r="F2375" i="1"/>
  <c r="I2375" i="1"/>
  <c r="F2373" i="1"/>
  <c r="I2373" i="1"/>
  <c r="F2371" i="1"/>
  <c r="I2371" i="1"/>
  <c r="F2369" i="1"/>
  <c r="I2369" i="1"/>
  <c r="F2367" i="1"/>
  <c r="I2367" i="1"/>
  <c r="F2365" i="1"/>
  <c r="I2365" i="1"/>
  <c r="F2363" i="1"/>
  <c r="I2363" i="1"/>
  <c r="F2361" i="1"/>
  <c r="I2361" i="1"/>
  <c r="F2359" i="1"/>
  <c r="I2359" i="1"/>
  <c r="F2357" i="1"/>
  <c r="I2357" i="1"/>
  <c r="F2355" i="1"/>
  <c r="I2355" i="1"/>
  <c r="F2353" i="1"/>
  <c r="I2353" i="1"/>
  <c r="F2351" i="1"/>
  <c r="I2351" i="1"/>
  <c r="F2349" i="1"/>
  <c r="I2349" i="1"/>
  <c r="F2347" i="1"/>
  <c r="I2347" i="1"/>
  <c r="F2345" i="1"/>
  <c r="I2345" i="1"/>
  <c r="F2343" i="1"/>
  <c r="I2343" i="1"/>
  <c r="F2341" i="1"/>
  <c r="I2341" i="1"/>
  <c r="F2339" i="1"/>
  <c r="I2339" i="1"/>
  <c r="F2337" i="1"/>
  <c r="I2337" i="1"/>
  <c r="F2335" i="1"/>
  <c r="I2335" i="1"/>
  <c r="F2333" i="1"/>
  <c r="I2333" i="1"/>
  <c r="F2331" i="1"/>
  <c r="I2331" i="1"/>
  <c r="F2329" i="1"/>
  <c r="I2329" i="1"/>
  <c r="F2327" i="1"/>
  <c r="I2327" i="1"/>
  <c r="F2325" i="1"/>
  <c r="I2325" i="1"/>
  <c r="F2323" i="1"/>
  <c r="I2323" i="1"/>
  <c r="F2321" i="1"/>
  <c r="I2321" i="1"/>
  <c r="F2319" i="1"/>
  <c r="I2319" i="1"/>
  <c r="F2317" i="1"/>
  <c r="I2317" i="1"/>
  <c r="F2315" i="1"/>
  <c r="I2315" i="1"/>
  <c r="F2313" i="1"/>
  <c r="I2313" i="1"/>
  <c r="F2311" i="1"/>
  <c r="I2311" i="1"/>
  <c r="F2309" i="1"/>
  <c r="I2309" i="1"/>
  <c r="F2307" i="1"/>
  <c r="I2307" i="1"/>
  <c r="F2305" i="1"/>
  <c r="I2305" i="1"/>
  <c r="F2303" i="1"/>
  <c r="I2303" i="1"/>
  <c r="F2301" i="1"/>
  <c r="I2301" i="1"/>
  <c r="F2299" i="1"/>
  <c r="I2299" i="1"/>
  <c r="F2297" i="1"/>
  <c r="I2297" i="1"/>
  <c r="F2295" i="1"/>
  <c r="I2295" i="1"/>
  <c r="F2293" i="1"/>
  <c r="I2293" i="1"/>
  <c r="F2291" i="1"/>
  <c r="I2291" i="1"/>
  <c r="F2289" i="1"/>
  <c r="I2289" i="1"/>
  <c r="F2287" i="1"/>
  <c r="I2287" i="1"/>
  <c r="F2285" i="1"/>
  <c r="I2285" i="1"/>
  <c r="F2283" i="1"/>
  <c r="I2283" i="1"/>
  <c r="F2281" i="1"/>
  <c r="I2281" i="1"/>
  <c r="F2279" i="1"/>
  <c r="I2279" i="1"/>
  <c r="F2277" i="1"/>
  <c r="I2277" i="1"/>
  <c r="F2275" i="1"/>
  <c r="I2275" i="1"/>
  <c r="F2273" i="1"/>
  <c r="I2273" i="1"/>
  <c r="F2271" i="1"/>
  <c r="I2271" i="1"/>
  <c r="F2269" i="1"/>
  <c r="I2269" i="1"/>
  <c r="F2267" i="1"/>
  <c r="I2267" i="1"/>
  <c r="F2265" i="1"/>
  <c r="I2265" i="1"/>
  <c r="F2263" i="1"/>
  <c r="I2263" i="1"/>
  <c r="F2261" i="1"/>
  <c r="I2261" i="1"/>
  <c r="F2259" i="1"/>
  <c r="I2259" i="1"/>
  <c r="F2257" i="1"/>
  <c r="I2257" i="1"/>
  <c r="F2255" i="1"/>
  <c r="I2255" i="1"/>
  <c r="F2253" i="1"/>
  <c r="I2253" i="1"/>
  <c r="F2251" i="1"/>
  <c r="I2251" i="1"/>
  <c r="F2249" i="1"/>
  <c r="I2249" i="1"/>
  <c r="F2247" i="1"/>
  <c r="I2247" i="1"/>
  <c r="F2245" i="1"/>
  <c r="I2245" i="1"/>
  <c r="F2243" i="1"/>
  <c r="I2243" i="1"/>
  <c r="F2241" i="1"/>
  <c r="I2241" i="1"/>
  <c r="F2239" i="1"/>
  <c r="I2239" i="1"/>
  <c r="F2237" i="1"/>
  <c r="I2237" i="1"/>
  <c r="F2235" i="1"/>
  <c r="I2235" i="1"/>
  <c r="F2233" i="1"/>
  <c r="I2233" i="1"/>
  <c r="F2231" i="1"/>
  <c r="I2231" i="1"/>
  <c r="F2229" i="1"/>
  <c r="I2229" i="1"/>
  <c r="F2227" i="1"/>
  <c r="I2227" i="1"/>
  <c r="F2225" i="1"/>
  <c r="I2225" i="1"/>
  <c r="F2223" i="1"/>
  <c r="I2223" i="1"/>
  <c r="F2221" i="1"/>
  <c r="I2221" i="1"/>
  <c r="F2219" i="1"/>
  <c r="I2219" i="1"/>
  <c r="F2217" i="1"/>
  <c r="I2217" i="1"/>
  <c r="F2215" i="1"/>
  <c r="I2215" i="1"/>
  <c r="F2213" i="1"/>
  <c r="I2213" i="1"/>
  <c r="F2211" i="1"/>
  <c r="I2211" i="1"/>
  <c r="F2209" i="1"/>
  <c r="I2209" i="1"/>
  <c r="F2207" i="1"/>
  <c r="I2207" i="1"/>
  <c r="F2205" i="1"/>
  <c r="I2205" i="1"/>
  <c r="F2203" i="1"/>
  <c r="I2203" i="1"/>
  <c r="F2201" i="1"/>
  <c r="I2201" i="1"/>
  <c r="F2199" i="1"/>
  <c r="I2199" i="1"/>
  <c r="F2197" i="1"/>
  <c r="I2197" i="1"/>
  <c r="F2195" i="1"/>
  <c r="I2195" i="1"/>
  <c r="F2193" i="1"/>
  <c r="I2193" i="1"/>
  <c r="F2191" i="1"/>
  <c r="I2191" i="1"/>
  <c r="F2189" i="1"/>
  <c r="I2189" i="1"/>
  <c r="F2187" i="1"/>
  <c r="I2187" i="1"/>
  <c r="F2185" i="1"/>
  <c r="I2185" i="1"/>
  <c r="F2183" i="1"/>
  <c r="I2183" i="1"/>
  <c r="F2181" i="1"/>
  <c r="I2181" i="1"/>
  <c r="F2179" i="1"/>
  <c r="I2179" i="1"/>
  <c r="F2177" i="1"/>
  <c r="I2177" i="1"/>
  <c r="F2175" i="1"/>
  <c r="I2175" i="1"/>
  <c r="F2173" i="1"/>
  <c r="I2173" i="1"/>
  <c r="F2171" i="1"/>
  <c r="I2171" i="1"/>
  <c r="F2169" i="1"/>
  <c r="I2169" i="1"/>
  <c r="F2167" i="1"/>
  <c r="I2167" i="1"/>
  <c r="F2165" i="1"/>
  <c r="I2165" i="1"/>
  <c r="F2163" i="1"/>
  <c r="I2163" i="1"/>
  <c r="F2161" i="1"/>
  <c r="I2161" i="1"/>
  <c r="F2159" i="1"/>
  <c r="I2159" i="1"/>
  <c r="F2157" i="1"/>
  <c r="I2157" i="1"/>
  <c r="F2155" i="1"/>
  <c r="I2155" i="1"/>
  <c r="F2153" i="1"/>
  <c r="I2153" i="1"/>
  <c r="F2151" i="1"/>
  <c r="I2151" i="1"/>
  <c r="F2149" i="1"/>
  <c r="I2149" i="1"/>
  <c r="F2147" i="1"/>
  <c r="I2147" i="1"/>
  <c r="F2145" i="1"/>
  <c r="I2145" i="1"/>
  <c r="F2143" i="1"/>
  <c r="I2143" i="1"/>
  <c r="F2141" i="1"/>
  <c r="I2141" i="1"/>
  <c r="F2139" i="1"/>
  <c r="I2139" i="1"/>
  <c r="F2137" i="1"/>
  <c r="I2137" i="1"/>
  <c r="F2135" i="1"/>
  <c r="I2135" i="1"/>
  <c r="F2133" i="1"/>
  <c r="I2133" i="1"/>
  <c r="F2131" i="1"/>
  <c r="I2131" i="1"/>
  <c r="F2129" i="1"/>
  <c r="I2129" i="1"/>
  <c r="F2127" i="1"/>
  <c r="I2127" i="1"/>
  <c r="F2125" i="1"/>
  <c r="I2125" i="1"/>
  <c r="F2123" i="1"/>
  <c r="I2123" i="1"/>
  <c r="F2121" i="1"/>
  <c r="I2121" i="1"/>
  <c r="F2119" i="1"/>
  <c r="I2119" i="1"/>
  <c r="F2117" i="1"/>
  <c r="I2117" i="1"/>
  <c r="F2115" i="1"/>
  <c r="I2115" i="1"/>
  <c r="F2113" i="1"/>
  <c r="I2113" i="1"/>
  <c r="F2111" i="1"/>
  <c r="I2111" i="1"/>
  <c r="F2109" i="1"/>
  <c r="I2109" i="1"/>
  <c r="F2107" i="1"/>
  <c r="I2107" i="1"/>
  <c r="F2105" i="1"/>
  <c r="I2105" i="1"/>
  <c r="F2103" i="1"/>
  <c r="I2103" i="1"/>
  <c r="F2101" i="1"/>
  <c r="I2101" i="1"/>
  <c r="F2099" i="1"/>
  <c r="I2099" i="1"/>
  <c r="F2097" i="1"/>
  <c r="I2097" i="1"/>
  <c r="F2095" i="1"/>
  <c r="I2095" i="1"/>
  <c r="F2093" i="1"/>
  <c r="I2093" i="1"/>
  <c r="F2091" i="1"/>
  <c r="I2091" i="1"/>
  <c r="F2089" i="1"/>
  <c r="I2089" i="1"/>
  <c r="F2087" i="1"/>
  <c r="I2087" i="1"/>
  <c r="F2085" i="1"/>
  <c r="I2085" i="1"/>
  <c r="F2083" i="1"/>
  <c r="I2083" i="1"/>
  <c r="F2081" i="1"/>
  <c r="I2081" i="1"/>
  <c r="F2079" i="1"/>
  <c r="I2079" i="1"/>
  <c r="F2077" i="1"/>
  <c r="I2077" i="1"/>
  <c r="F2075" i="1"/>
  <c r="I2075" i="1"/>
  <c r="F2073" i="1"/>
  <c r="I2073" i="1"/>
  <c r="F2071" i="1"/>
  <c r="I2071" i="1"/>
  <c r="F2069" i="1"/>
  <c r="I2069" i="1"/>
  <c r="F2067" i="1"/>
  <c r="I2067" i="1"/>
  <c r="F2065" i="1"/>
  <c r="I2065" i="1"/>
  <c r="F2063" i="1"/>
  <c r="I2063" i="1"/>
  <c r="F2061" i="1"/>
  <c r="I2061" i="1"/>
  <c r="F2059" i="1"/>
  <c r="I2059" i="1"/>
  <c r="F2057" i="1"/>
  <c r="I2057" i="1"/>
  <c r="F2055" i="1"/>
  <c r="I2055" i="1"/>
  <c r="F2053" i="1"/>
  <c r="I2053" i="1"/>
  <c r="F2051" i="1"/>
  <c r="I2051" i="1"/>
  <c r="F2049" i="1"/>
  <c r="I2049" i="1"/>
  <c r="F2047" i="1"/>
  <c r="I2047" i="1"/>
  <c r="F2045" i="1"/>
  <c r="I2045" i="1"/>
  <c r="F2043" i="1"/>
  <c r="I2043" i="1"/>
  <c r="F2041" i="1"/>
  <c r="I2041" i="1"/>
  <c r="F2039" i="1"/>
  <c r="I2039" i="1"/>
  <c r="F2037" i="1"/>
  <c r="I2037" i="1"/>
  <c r="F2035" i="1"/>
  <c r="I2035" i="1"/>
  <c r="F2033" i="1"/>
  <c r="I2033" i="1"/>
  <c r="F2031" i="1"/>
  <c r="I2031" i="1"/>
  <c r="F2029" i="1"/>
  <c r="I2029" i="1"/>
  <c r="F2027" i="1"/>
  <c r="I2027" i="1"/>
  <c r="F2025" i="1"/>
  <c r="I2025" i="1"/>
  <c r="F2023" i="1"/>
  <c r="I2023" i="1"/>
  <c r="F2021" i="1"/>
  <c r="I2021" i="1"/>
  <c r="F2019" i="1"/>
  <c r="I2019" i="1"/>
  <c r="F2017" i="1"/>
  <c r="I2017" i="1"/>
  <c r="F2015" i="1"/>
  <c r="I2015" i="1"/>
  <c r="F2013" i="1"/>
  <c r="I2013" i="1"/>
  <c r="F2011" i="1"/>
  <c r="I2011" i="1"/>
  <c r="F2009" i="1"/>
  <c r="I2009" i="1"/>
  <c r="F2007" i="1"/>
  <c r="I2007" i="1"/>
  <c r="F2005" i="1"/>
  <c r="I2005" i="1"/>
  <c r="F2003" i="1"/>
  <c r="I2003" i="1"/>
  <c r="F2001" i="1"/>
  <c r="I2001" i="1"/>
  <c r="F1999" i="1"/>
  <c r="I1999" i="1"/>
  <c r="F1997" i="1"/>
  <c r="I1997" i="1"/>
  <c r="F1995" i="1"/>
  <c r="I1995" i="1"/>
  <c r="F1993" i="1"/>
  <c r="I1993" i="1"/>
  <c r="F1991" i="1"/>
  <c r="I1991" i="1"/>
  <c r="F1989" i="1"/>
  <c r="I1989" i="1"/>
  <c r="F1987" i="1"/>
  <c r="I1987" i="1"/>
  <c r="F1985" i="1"/>
  <c r="I1985" i="1"/>
  <c r="F1983" i="1"/>
  <c r="I1983" i="1"/>
  <c r="F1981" i="1"/>
  <c r="I1981" i="1"/>
  <c r="F1979" i="1"/>
  <c r="I1979" i="1"/>
  <c r="F1977" i="1"/>
  <c r="I1977" i="1"/>
  <c r="F1975" i="1"/>
  <c r="I1975" i="1"/>
  <c r="F1973" i="1"/>
  <c r="I1973" i="1"/>
  <c r="F1971" i="1"/>
  <c r="I1971" i="1"/>
  <c r="F1969" i="1"/>
  <c r="I1969" i="1"/>
  <c r="F1967" i="1"/>
  <c r="I1967" i="1"/>
  <c r="F1965" i="1"/>
  <c r="I1965" i="1"/>
  <c r="F1963" i="1"/>
  <c r="I1963" i="1"/>
  <c r="F1961" i="1"/>
  <c r="I1961" i="1"/>
  <c r="F1959" i="1"/>
  <c r="I1959" i="1"/>
  <c r="F1957" i="1"/>
  <c r="I1957" i="1"/>
  <c r="F1955" i="1"/>
  <c r="I1955" i="1"/>
  <c r="F1953" i="1"/>
  <c r="I1953" i="1"/>
  <c r="F1951" i="1"/>
  <c r="I1951" i="1"/>
  <c r="F1949" i="1"/>
  <c r="I1949" i="1"/>
  <c r="F1947" i="1"/>
  <c r="I1947" i="1"/>
  <c r="F1945" i="1"/>
  <c r="I1945" i="1"/>
  <c r="F1943" i="1"/>
  <c r="I1943" i="1"/>
  <c r="F1941" i="1"/>
  <c r="I1941" i="1"/>
  <c r="F1939" i="1"/>
  <c r="I1939" i="1"/>
  <c r="F1937" i="1"/>
  <c r="I1937" i="1"/>
  <c r="F1935" i="1"/>
  <c r="I1935" i="1"/>
  <c r="F1933" i="1"/>
  <c r="I1933" i="1"/>
  <c r="F1931" i="1"/>
  <c r="I1931" i="1"/>
  <c r="F1929" i="1"/>
  <c r="I1929" i="1"/>
  <c r="F1927" i="1"/>
  <c r="I1927" i="1"/>
  <c r="F1925" i="1"/>
  <c r="I1925" i="1"/>
  <c r="F1923" i="1"/>
  <c r="I1923" i="1"/>
  <c r="F1921" i="1"/>
  <c r="I1921" i="1"/>
  <c r="F1919" i="1"/>
  <c r="I1919" i="1"/>
  <c r="F1917" i="1"/>
  <c r="I1917" i="1"/>
  <c r="F1915" i="1"/>
  <c r="I1915" i="1"/>
  <c r="F1913" i="1"/>
  <c r="I1913" i="1"/>
  <c r="F1911" i="1"/>
  <c r="I1911" i="1"/>
  <c r="F1909" i="1"/>
  <c r="I1909" i="1"/>
  <c r="F1907" i="1"/>
  <c r="I1907" i="1"/>
  <c r="F1905" i="1"/>
  <c r="I1905" i="1"/>
  <c r="F1903" i="1"/>
  <c r="I1903" i="1"/>
  <c r="F1901" i="1"/>
  <c r="I1901" i="1"/>
  <c r="F1899" i="1"/>
  <c r="I1899" i="1"/>
  <c r="F1897" i="1"/>
  <c r="I1897" i="1"/>
  <c r="F1895" i="1"/>
  <c r="I1895" i="1"/>
  <c r="F1893" i="1"/>
  <c r="I1893" i="1"/>
  <c r="F1891" i="1"/>
  <c r="I1891" i="1"/>
  <c r="F1889" i="1"/>
  <c r="I1889" i="1"/>
  <c r="F1887" i="1"/>
  <c r="I1887" i="1"/>
  <c r="F1885" i="1"/>
  <c r="I1885" i="1"/>
  <c r="F1883" i="1"/>
  <c r="I1883" i="1"/>
  <c r="F1881" i="1"/>
  <c r="I1881" i="1"/>
  <c r="F1879" i="1"/>
  <c r="I1879" i="1"/>
  <c r="F1877" i="1"/>
  <c r="I1877" i="1"/>
  <c r="F1875" i="1"/>
  <c r="I1875" i="1"/>
  <c r="F1873" i="1"/>
  <c r="I1873" i="1"/>
  <c r="F1871" i="1"/>
  <c r="I1871" i="1"/>
  <c r="F1869" i="1"/>
  <c r="I1869" i="1"/>
  <c r="F1867" i="1"/>
  <c r="I1867" i="1"/>
  <c r="F1865" i="1"/>
  <c r="I1865" i="1"/>
  <c r="F1863" i="1"/>
  <c r="I1863" i="1"/>
  <c r="F1861" i="1"/>
  <c r="I1861" i="1"/>
  <c r="F1859" i="1"/>
  <c r="I1859" i="1"/>
  <c r="F1857" i="1"/>
  <c r="I1857" i="1"/>
  <c r="F1855" i="1"/>
  <c r="I1855" i="1"/>
  <c r="F1853" i="1"/>
  <c r="I1853" i="1"/>
  <c r="F1851" i="1"/>
  <c r="I1851" i="1"/>
  <c r="F1849" i="1"/>
  <c r="I1849" i="1"/>
  <c r="F1847" i="1"/>
  <c r="I1847" i="1"/>
  <c r="F1845" i="1"/>
  <c r="I1845" i="1"/>
  <c r="F1843" i="1"/>
  <c r="I1843" i="1"/>
  <c r="F1841" i="1"/>
  <c r="I1841" i="1"/>
  <c r="F1839" i="1"/>
  <c r="I1839" i="1"/>
  <c r="F1837" i="1"/>
  <c r="I1837" i="1"/>
  <c r="F1835" i="1"/>
  <c r="I1835" i="1"/>
  <c r="F1833" i="1"/>
  <c r="I1833" i="1"/>
  <c r="F1831" i="1"/>
  <c r="I1831" i="1"/>
  <c r="F1829" i="1"/>
  <c r="I1829" i="1"/>
  <c r="F1827" i="1"/>
  <c r="I1827" i="1"/>
  <c r="F1825" i="1"/>
  <c r="I1825" i="1"/>
  <c r="F1823" i="1"/>
  <c r="I1823" i="1"/>
  <c r="F1821" i="1"/>
  <c r="I1821" i="1"/>
  <c r="F1819" i="1"/>
  <c r="I1819" i="1"/>
  <c r="F1817" i="1"/>
  <c r="I1817" i="1"/>
  <c r="F1815" i="1"/>
  <c r="I1815" i="1"/>
  <c r="F1813" i="1"/>
  <c r="I1813" i="1"/>
  <c r="F1811" i="1"/>
  <c r="I1811" i="1"/>
  <c r="F1809" i="1"/>
  <c r="I1809" i="1"/>
  <c r="F1807" i="1"/>
  <c r="I1807" i="1"/>
  <c r="F1805" i="1"/>
  <c r="I1805" i="1"/>
  <c r="F1803" i="1"/>
  <c r="I1803" i="1"/>
  <c r="F1801" i="1"/>
  <c r="I1801" i="1"/>
  <c r="F1799" i="1"/>
  <c r="I1799" i="1"/>
  <c r="F1797" i="1"/>
  <c r="I1797" i="1"/>
  <c r="F1795" i="1"/>
  <c r="I1795" i="1"/>
  <c r="F1793" i="1"/>
  <c r="I1793" i="1"/>
  <c r="F1791" i="1"/>
  <c r="I1791" i="1"/>
  <c r="F1789" i="1"/>
  <c r="I1789" i="1"/>
  <c r="F1787" i="1"/>
  <c r="I1787" i="1"/>
  <c r="F1785" i="1"/>
  <c r="I1785" i="1"/>
  <c r="F1783" i="1"/>
  <c r="I1783" i="1"/>
  <c r="F1781" i="1"/>
  <c r="I1781" i="1"/>
  <c r="F1779" i="1"/>
  <c r="I1779" i="1"/>
  <c r="F1777" i="1"/>
  <c r="I1777" i="1"/>
  <c r="F1775" i="1"/>
  <c r="I1775" i="1"/>
  <c r="F1773" i="1"/>
  <c r="I1773" i="1"/>
  <c r="F1771" i="1"/>
  <c r="I1771" i="1"/>
  <c r="F1769" i="1"/>
  <c r="I1769" i="1"/>
  <c r="F1767" i="1"/>
  <c r="I1767" i="1"/>
  <c r="F1765" i="1"/>
  <c r="I1765" i="1"/>
  <c r="F1763" i="1"/>
  <c r="I1763" i="1"/>
  <c r="F1761" i="1"/>
  <c r="I1761" i="1"/>
  <c r="F1759" i="1"/>
  <c r="I1759" i="1"/>
  <c r="F1757" i="1"/>
  <c r="I1757" i="1"/>
  <c r="F1755" i="1"/>
  <c r="I1755" i="1"/>
  <c r="F1753" i="1"/>
  <c r="I1753" i="1"/>
  <c r="F1751" i="1"/>
  <c r="I1751" i="1"/>
  <c r="F1749" i="1"/>
  <c r="I1749" i="1"/>
  <c r="F1747" i="1"/>
  <c r="I1747" i="1"/>
  <c r="F1745" i="1"/>
  <c r="I1745" i="1"/>
  <c r="F1743" i="1"/>
  <c r="I1743" i="1"/>
  <c r="F1741" i="1"/>
  <c r="I1741" i="1"/>
  <c r="F1739" i="1"/>
  <c r="I1739" i="1"/>
  <c r="F1737" i="1"/>
  <c r="I1737" i="1"/>
  <c r="F1735" i="1"/>
  <c r="I1735" i="1"/>
  <c r="F1733" i="1"/>
  <c r="I1733" i="1"/>
  <c r="F1731" i="1"/>
  <c r="I1731" i="1"/>
  <c r="F1729" i="1"/>
  <c r="I1729" i="1"/>
  <c r="F1727" i="1"/>
  <c r="I1727" i="1"/>
  <c r="F1725" i="1"/>
  <c r="I1725" i="1"/>
  <c r="F1723" i="1"/>
  <c r="I1723" i="1"/>
  <c r="F1721" i="1"/>
  <c r="I1721" i="1"/>
  <c r="F1719" i="1"/>
  <c r="I1719" i="1"/>
  <c r="F1717" i="1"/>
  <c r="I1717" i="1"/>
  <c r="F1715" i="1"/>
  <c r="I1715" i="1"/>
  <c r="F1713" i="1"/>
  <c r="I1713" i="1"/>
  <c r="F1711" i="1"/>
  <c r="I1711" i="1"/>
  <c r="F1709" i="1"/>
  <c r="I1709" i="1"/>
  <c r="F1707" i="1"/>
  <c r="I1707" i="1"/>
  <c r="F1705" i="1"/>
  <c r="I1705" i="1"/>
  <c r="F1703" i="1"/>
  <c r="I1703" i="1"/>
  <c r="F1701" i="1"/>
  <c r="I1701" i="1"/>
  <c r="F1699" i="1"/>
  <c r="I1699" i="1"/>
  <c r="F1697" i="1"/>
  <c r="I1697" i="1"/>
  <c r="F1695" i="1"/>
  <c r="I1695" i="1"/>
  <c r="F1693" i="1"/>
  <c r="I1693" i="1"/>
  <c r="F1691" i="1"/>
  <c r="I1691" i="1"/>
  <c r="F1689" i="1"/>
  <c r="I1689" i="1"/>
  <c r="F1687" i="1"/>
  <c r="I1687" i="1"/>
  <c r="F1685" i="1"/>
  <c r="I1685" i="1"/>
  <c r="F1683" i="1"/>
  <c r="I1683" i="1"/>
  <c r="F1681" i="1"/>
  <c r="I1681" i="1"/>
  <c r="F1679" i="1"/>
  <c r="I1679" i="1"/>
  <c r="F1677" i="1"/>
  <c r="I1677" i="1"/>
  <c r="F1675" i="1"/>
  <c r="I1675" i="1"/>
  <c r="F1673" i="1"/>
  <c r="I1673" i="1"/>
  <c r="F1671" i="1"/>
  <c r="I1671" i="1"/>
  <c r="F1669" i="1"/>
  <c r="I1669" i="1"/>
  <c r="F1667" i="1"/>
  <c r="I1667" i="1"/>
  <c r="F1665" i="1"/>
  <c r="I1665" i="1"/>
  <c r="F1663" i="1"/>
  <c r="I1663" i="1"/>
  <c r="F1661" i="1"/>
  <c r="I1661" i="1"/>
  <c r="F1659" i="1"/>
  <c r="I1659" i="1"/>
  <c r="F1657" i="1"/>
  <c r="I1657" i="1"/>
  <c r="F1655" i="1"/>
  <c r="I1655" i="1"/>
  <c r="F1653" i="1"/>
  <c r="I1653" i="1"/>
  <c r="F1651" i="1"/>
  <c r="I1651" i="1"/>
  <c r="F1649" i="1"/>
  <c r="I1649" i="1"/>
  <c r="F1647" i="1"/>
  <c r="I1647" i="1"/>
  <c r="F1645" i="1"/>
  <c r="I1645" i="1"/>
  <c r="F1643" i="1"/>
  <c r="I1643" i="1"/>
  <c r="F1641" i="1"/>
  <c r="I1641" i="1"/>
  <c r="F1639" i="1"/>
  <c r="I1639" i="1"/>
  <c r="F1637" i="1"/>
  <c r="I1637" i="1"/>
  <c r="F1635" i="1"/>
  <c r="I1635" i="1"/>
  <c r="F1633" i="1"/>
  <c r="I1633" i="1"/>
  <c r="F1631" i="1"/>
  <c r="I1631" i="1"/>
  <c r="F1629" i="1"/>
  <c r="I1629" i="1"/>
  <c r="F1627" i="1"/>
  <c r="I1627" i="1"/>
  <c r="F1625" i="1"/>
  <c r="I1625" i="1"/>
  <c r="F1623" i="1"/>
  <c r="I1623" i="1"/>
  <c r="F1621" i="1"/>
  <c r="I1621" i="1"/>
  <c r="F1619" i="1"/>
  <c r="I1619" i="1"/>
  <c r="F1617" i="1"/>
  <c r="I1617" i="1"/>
  <c r="F1615" i="1"/>
  <c r="I1615" i="1"/>
  <c r="F1613" i="1"/>
  <c r="I1613" i="1"/>
  <c r="F1611" i="1"/>
  <c r="I1611" i="1"/>
  <c r="F1609" i="1"/>
  <c r="I1609" i="1"/>
  <c r="F1607" i="1"/>
  <c r="I1607" i="1"/>
  <c r="F1605" i="1"/>
  <c r="I1605" i="1"/>
  <c r="F1603" i="1"/>
  <c r="I1603" i="1"/>
  <c r="F1601" i="1"/>
  <c r="I1601" i="1"/>
  <c r="F1599" i="1"/>
  <c r="I1599" i="1"/>
  <c r="F1597" i="1"/>
  <c r="I1597" i="1"/>
  <c r="F1595" i="1"/>
  <c r="I1595" i="1"/>
  <c r="F1593" i="1"/>
  <c r="I1593" i="1"/>
  <c r="F1591" i="1"/>
  <c r="I1591" i="1"/>
  <c r="F1589" i="1"/>
  <c r="I1589" i="1"/>
  <c r="F1587" i="1"/>
  <c r="I1587" i="1"/>
  <c r="F1585" i="1"/>
  <c r="I1585" i="1"/>
  <c r="F1583" i="1"/>
  <c r="I1583" i="1"/>
  <c r="F1581" i="1"/>
  <c r="I1581" i="1"/>
  <c r="F1579" i="1"/>
  <c r="I1579" i="1"/>
  <c r="F1577" i="1"/>
  <c r="I1577" i="1"/>
  <c r="F1575" i="1"/>
  <c r="I1575" i="1"/>
  <c r="F1573" i="1"/>
  <c r="I1573" i="1"/>
  <c r="F1571" i="1"/>
  <c r="I1571" i="1"/>
  <c r="F1569" i="1"/>
  <c r="I1569" i="1"/>
  <c r="F1567" i="1"/>
  <c r="I1567" i="1"/>
  <c r="F1565" i="1"/>
  <c r="I1565" i="1"/>
  <c r="F1563" i="1"/>
  <c r="I1563" i="1"/>
  <c r="F1561" i="1"/>
  <c r="I1561" i="1"/>
  <c r="F1559" i="1"/>
  <c r="I1559" i="1"/>
  <c r="F1557" i="1"/>
  <c r="I1557" i="1"/>
  <c r="F1555" i="1"/>
  <c r="I1555" i="1"/>
  <c r="F1553" i="1"/>
  <c r="I1553" i="1"/>
  <c r="F1551" i="1"/>
  <c r="I1551" i="1"/>
  <c r="F1549" i="1"/>
  <c r="I1549" i="1"/>
  <c r="F1547" i="1"/>
  <c r="I1547" i="1"/>
  <c r="F1545" i="1"/>
  <c r="I1545" i="1"/>
  <c r="F1543" i="1"/>
  <c r="I1543" i="1"/>
  <c r="F1541" i="1"/>
  <c r="I1541" i="1"/>
  <c r="F1539" i="1"/>
  <c r="I1539" i="1"/>
  <c r="F1537" i="1"/>
  <c r="I1537" i="1"/>
  <c r="F1535" i="1"/>
  <c r="I1535" i="1"/>
  <c r="F1533" i="1"/>
  <c r="I1533" i="1"/>
  <c r="F1531" i="1"/>
  <c r="I1531" i="1"/>
  <c r="F1529" i="1"/>
  <c r="I1529" i="1"/>
  <c r="F1527" i="1"/>
  <c r="I1527" i="1"/>
  <c r="F1525" i="1"/>
  <c r="I1525" i="1"/>
  <c r="F1523" i="1"/>
  <c r="I1523" i="1"/>
  <c r="F1521" i="1"/>
  <c r="I1521" i="1"/>
  <c r="F1519" i="1"/>
  <c r="I1519" i="1"/>
  <c r="F1517" i="1"/>
  <c r="I1517" i="1"/>
  <c r="F1515" i="1"/>
  <c r="I1515" i="1"/>
  <c r="F1513" i="1"/>
  <c r="I1513" i="1"/>
  <c r="F1511" i="1"/>
  <c r="I1511" i="1"/>
  <c r="F1509" i="1"/>
  <c r="I1509" i="1"/>
  <c r="F1507" i="1"/>
  <c r="I1507" i="1"/>
  <c r="F1505" i="1"/>
  <c r="I1505" i="1"/>
  <c r="F1503" i="1"/>
  <c r="I1503" i="1"/>
  <c r="F1501" i="1"/>
  <c r="I1501" i="1"/>
  <c r="F1499" i="1"/>
  <c r="I1499" i="1"/>
  <c r="F1497" i="1"/>
  <c r="I1497" i="1"/>
  <c r="F1495" i="1"/>
  <c r="I1495" i="1"/>
  <c r="F1493" i="1"/>
  <c r="I1493" i="1"/>
  <c r="F1491" i="1"/>
  <c r="I1491" i="1"/>
  <c r="F1489" i="1"/>
  <c r="I1489" i="1"/>
  <c r="F1487" i="1"/>
  <c r="I1487" i="1"/>
  <c r="F1485" i="1"/>
  <c r="I1485" i="1"/>
  <c r="F1483" i="1"/>
  <c r="I1483" i="1"/>
  <c r="F1481" i="1"/>
  <c r="I1481" i="1"/>
  <c r="F1479" i="1"/>
  <c r="I1479" i="1"/>
  <c r="F1477" i="1"/>
  <c r="I1477" i="1"/>
  <c r="F1475" i="1"/>
  <c r="I1475" i="1"/>
  <c r="F1473" i="1"/>
  <c r="I1473" i="1"/>
  <c r="F1471" i="1"/>
  <c r="I1471" i="1"/>
  <c r="F1469" i="1"/>
  <c r="I1469" i="1"/>
  <c r="F1467" i="1"/>
  <c r="I1467" i="1"/>
  <c r="F1465" i="1"/>
  <c r="I1465" i="1"/>
  <c r="F1463" i="1"/>
  <c r="I1463" i="1"/>
  <c r="F1461" i="1"/>
  <c r="I1461" i="1"/>
  <c r="F1459" i="1"/>
  <c r="I1459" i="1"/>
  <c r="F1457" i="1"/>
  <c r="I1457" i="1"/>
  <c r="F1455" i="1"/>
  <c r="I1455" i="1"/>
  <c r="F1453" i="1"/>
  <c r="I1453" i="1"/>
  <c r="F1451" i="1"/>
  <c r="I1451" i="1"/>
  <c r="F1449" i="1"/>
  <c r="I1449" i="1"/>
  <c r="F1447" i="1"/>
  <c r="I1447" i="1"/>
  <c r="F1445" i="1"/>
  <c r="I1445" i="1"/>
  <c r="F1443" i="1"/>
  <c r="I1443" i="1"/>
  <c r="F1441" i="1"/>
  <c r="I1441" i="1"/>
  <c r="F1439" i="1"/>
  <c r="I1439" i="1"/>
  <c r="F1437" i="1"/>
  <c r="I1437" i="1"/>
  <c r="F1435" i="1"/>
  <c r="I1435" i="1"/>
  <c r="F1433" i="1"/>
  <c r="I1433" i="1"/>
  <c r="F1431" i="1"/>
  <c r="I1431" i="1"/>
  <c r="F1429" i="1"/>
  <c r="I1429" i="1"/>
  <c r="F1427" i="1"/>
  <c r="I1427" i="1"/>
  <c r="F1425" i="1"/>
  <c r="I1425" i="1"/>
  <c r="F1423" i="1"/>
  <c r="I1423" i="1"/>
  <c r="F1421" i="1"/>
  <c r="I1421" i="1"/>
  <c r="F1419" i="1"/>
  <c r="I1419" i="1"/>
  <c r="F1417" i="1"/>
  <c r="I1417" i="1"/>
  <c r="F1415" i="1"/>
  <c r="I1415" i="1"/>
  <c r="F1413" i="1"/>
  <c r="I1413" i="1"/>
  <c r="F1411" i="1"/>
  <c r="I1411" i="1"/>
  <c r="F1409" i="1"/>
  <c r="I1409" i="1"/>
  <c r="F1407" i="1"/>
  <c r="I1407" i="1"/>
  <c r="F1405" i="1"/>
  <c r="I1405" i="1"/>
  <c r="F1403" i="1"/>
  <c r="I1403" i="1"/>
  <c r="F1401" i="1"/>
  <c r="I1401" i="1"/>
  <c r="F1399" i="1"/>
  <c r="I1399" i="1"/>
  <c r="F1397" i="1"/>
  <c r="I1397" i="1"/>
  <c r="F1395" i="1"/>
  <c r="I1395" i="1"/>
  <c r="F1393" i="1"/>
  <c r="I1393" i="1"/>
  <c r="F1391" i="1"/>
  <c r="I1391" i="1"/>
  <c r="F1389" i="1"/>
  <c r="I1389" i="1"/>
  <c r="F1387" i="1"/>
  <c r="I1387" i="1"/>
  <c r="F1385" i="1"/>
  <c r="I1385" i="1"/>
  <c r="F1383" i="1"/>
  <c r="I1383" i="1"/>
  <c r="F1381" i="1"/>
  <c r="I1381" i="1"/>
  <c r="F1379" i="1"/>
  <c r="I1379" i="1"/>
  <c r="F1377" i="1"/>
  <c r="I1377" i="1"/>
  <c r="F1375" i="1"/>
  <c r="I1375" i="1"/>
  <c r="F1373" i="1"/>
  <c r="I1373" i="1"/>
  <c r="F1371" i="1"/>
  <c r="I1371" i="1"/>
  <c r="F1369" i="1"/>
  <c r="I1369" i="1"/>
  <c r="F1367" i="1"/>
  <c r="I1367" i="1"/>
  <c r="F1365" i="1"/>
  <c r="I1365" i="1"/>
  <c r="F1363" i="1"/>
  <c r="I1363" i="1"/>
  <c r="F1361" i="1"/>
  <c r="I1361" i="1"/>
  <c r="F1359" i="1"/>
  <c r="I1359" i="1"/>
  <c r="F1357" i="1"/>
  <c r="I1357" i="1"/>
  <c r="F1355" i="1"/>
  <c r="I1355" i="1"/>
  <c r="F1353" i="1"/>
  <c r="I1353" i="1"/>
  <c r="F1351" i="1"/>
  <c r="I1351" i="1"/>
  <c r="F1349" i="1"/>
  <c r="I1349" i="1"/>
  <c r="F1347" i="1"/>
  <c r="I1347" i="1"/>
  <c r="F1345" i="1"/>
  <c r="I1345" i="1"/>
  <c r="F1343" i="1"/>
  <c r="I1343" i="1"/>
  <c r="F1341" i="1"/>
  <c r="I1341" i="1"/>
  <c r="F1339" i="1"/>
  <c r="I1339" i="1"/>
  <c r="F1337" i="1"/>
  <c r="I1337" i="1"/>
  <c r="F1335" i="1"/>
  <c r="I1335" i="1"/>
  <c r="F1333" i="1"/>
  <c r="I1333" i="1"/>
  <c r="F1331" i="1"/>
  <c r="I1331" i="1"/>
  <c r="F1329" i="1"/>
  <c r="I1329" i="1"/>
  <c r="F1327" i="1"/>
  <c r="I1327" i="1"/>
  <c r="F1325" i="1"/>
  <c r="I1325" i="1"/>
  <c r="F1323" i="1"/>
  <c r="I1323" i="1"/>
  <c r="F1321" i="1"/>
  <c r="I1321" i="1"/>
  <c r="F1319" i="1"/>
  <c r="I1319" i="1"/>
  <c r="F1317" i="1"/>
  <c r="I1317" i="1"/>
  <c r="F1315" i="1"/>
  <c r="I1315" i="1"/>
  <c r="F1313" i="1"/>
  <c r="I1313" i="1"/>
  <c r="F1311" i="1"/>
  <c r="I1311" i="1"/>
  <c r="F1309" i="1"/>
  <c r="I1309" i="1"/>
  <c r="F1307" i="1"/>
  <c r="I1307" i="1"/>
  <c r="F1305" i="1"/>
  <c r="I1305" i="1"/>
  <c r="F1303" i="1"/>
  <c r="I1303" i="1"/>
  <c r="F1301" i="1"/>
  <c r="I1301" i="1"/>
  <c r="F1299" i="1"/>
  <c r="I1299" i="1"/>
  <c r="F1297" i="1"/>
  <c r="I1297" i="1"/>
  <c r="F1295" i="1"/>
  <c r="I1295" i="1"/>
  <c r="F1293" i="1"/>
  <c r="I1293" i="1"/>
  <c r="F1291" i="1"/>
  <c r="I1291" i="1"/>
  <c r="F1289" i="1"/>
  <c r="I1289" i="1"/>
  <c r="F1287" i="1"/>
  <c r="I1287" i="1"/>
  <c r="F1285" i="1"/>
  <c r="I1285" i="1"/>
  <c r="F1283" i="1"/>
  <c r="I1283" i="1"/>
  <c r="F1281" i="1"/>
  <c r="I1281" i="1"/>
  <c r="F1279" i="1"/>
  <c r="I1279" i="1"/>
  <c r="F1277" i="1"/>
  <c r="I1277" i="1"/>
  <c r="F1275" i="1"/>
  <c r="I1275" i="1"/>
  <c r="F1273" i="1"/>
  <c r="I1273" i="1"/>
  <c r="F1271" i="1"/>
  <c r="I1271" i="1"/>
  <c r="F1269" i="1"/>
  <c r="I1269" i="1"/>
  <c r="F1267" i="1"/>
  <c r="I1267" i="1"/>
  <c r="F1265" i="1"/>
  <c r="I1265" i="1"/>
  <c r="F1263" i="1"/>
  <c r="I1263" i="1"/>
  <c r="F1261" i="1"/>
  <c r="I1261" i="1"/>
  <c r="F1259" i="1"/>
  <c r="I1259" i="1"/>
  <c r="F1257" i="1"/>
  <c r="I1257" i="1"/>
  <c r="F1255" i="1"/>
  <c r="I1255" i="1"/>
  <c r="F1253" i="1"/>
  <c r="I1253" i="1"/>
  <c r="F1251" i="1"/>
  <c r="I1251" i="1"/>
  <c r="F1249" i="1"/>
  <c r="I1249" i="1"/>
  <c r="F1247" i="1"/>
  <c r="I1247" i="1"/>
  <c r="F1245" i="1"/>
  <c r="I1245" i="1"/>
  <c r="F1243" i="1"/>
  <c r="I1243" i="1"/>
  <c r="F1241" i="1"/>
  <c r="I1241" i="1"/>
  <c r="F1239" i="1"/>
  <c r="I1239" i="1"/>
  <c r="F1237" i="1"/>
  <c r="I1237" i="1"/>
  <c r="F1235" i="1"/>
  <c r="I1235" i="1"/>
  <c r="F1233" i="1"/>
  <c r="I1233" i="1"/>
  <c r="F1231" i="1"/>
  <c r="I1231" i="1"/>
  <c r="F1229" i="1"/>
  <c r="I1229" i="1"/>
  <c r="F1227" i="1"/>
  <c r="I1227" i="1"/>
  <c r="F1225" i="1"/>
  <c r="I1225" i="1"/>
  <c r="F1223" i="1"/>
  <c r="I1223" i="1"/>
  <c r="F1221" i="1"/>
  <c r="I1221" i="1"/>
  <c r="F1219" i="1"/>
  <c r="I1219" i="1"/>
  <c r="F1217" i="1"/>
  <c r="I1217" i="1"/>
  <c r="F1215" i="1"/>
  <c r="I1215" i="1"/>
  <c r="F1213" i="1"/>
  <c r="I1213" i="1"/>
  <c r="F1211" i="1"/>
  <c r="I1211" i="1"/>
  <c r="F1209" i="1"/>
  <c r="I1209" i="1"/>
  <c r="F1207" i="1"/>
  <c r="I1207" i="1"/>
  <c r="F1205" i="1"/>
  <c r="I1205" i="1"/>
  <c r="F1203" i="1"/>
  <c r="I1203" i="1"/>
  <c r="F1201" i="1"/>
  <c r="I1201" i="1"/>
  <c r="F1199" i="1"/>
  <c r="I1199" i="1"/>
  <c r="F1197" i="1"/>
  <c r="I1197" i="1"/>
  <c r="F1195" i="1"/>
  <c r="I1195" i="1"/>
  <c r="F1193" i="1"/>
  <c r="I1193" i="1"/>
  <c r="F1191" i="1"/>
  <c r="I1191" i="1"/>
  <c r="F1189" i="1"/>
  <c r="I1189" i="1"/>
  <c r="F1187" i="1"/>
  <c r="I1187" i="1"/>
  <c r="F1185" i="1"/>
  <c r="I1185" i="1"/>
  <c r="F1183" i="1"/>
  <c r="I1183" i="1"/>
  <c r="F1181" i="1"/>
  <c r="I1181" i="1"/>
  <c r="F1179" i="1"/>
  <c r="I1179" i="1"/>
  <c r="F1177" i="1"/>
  <c r="I1177" i="1"/>
  <c r="F1175" i="1"/>
  <c r="I1175" i="1"/>
  <c r="F1173" i="1"/>
  <c r="I1173" i="1"/>
  <c r="F1171" i="1"/>
  <c r="I1171" i="1"/>
  <c r="F1169" i="1"/>
  <c r="I1169" i="1"/>
  <c r="F1167" i="1"/>
  <c r="I1167" i="1"/>
  <c r="F1165" i="1"/>
  <c r="I1165" i="1"/>
  <c r="F1163" i="1"/>
  <c r="I1163" i="1"/>
  <c r="F1161" i="1"/>
  <c r="I1161" i="1"/>
  <c r="F1159" i="1"/>
  <c r="I1159" i="1"/>
  <c r="F1157" i="1"/>
  <c r="I1157" i="1"/>
  <c r="F1155" i="1"/>
  <c r="I1155" i="1"/>
  <c r="F1153" i="1"/>
  <c r="I1153" i="1"/>
  <c r="F1151" i="1"/>
  <c r="I1151" i="1"/>
  <c r="F1149" i="1"/>
  <c r="I1149" i="1"/>
  <c r="F1147" i="1"/>
  <c r="I1147" i="1"/>
  <c r="F1145" i="1"/>
  <c r="I1145" i="1"/>
  <c r="F1143" i="1"/>
  <c r="I1143" i="1"/>
  <c r="F1141" i="1"/>
  <c r="I1141" i="1"/>
  <c r="F1139" i="1"/>
  <c r="I1139" i="1"/>
  <c r="F1137" i="1"/>
  <c r="I1137" i="1"/>
  <c r="F1135" i="1"/>
  <c r="I1135" i="1"/>
  <c r="F1133" i="1"/>
  <c r="I1133" i="1"/>
  <c r="F1131" i="1"/>
  <c r="I1131" i="1"/>
  <c r="F1129" i="1"/>
  <c r="I1129" i="1"/>
  <c r="F1127" i="1"/>
  <c r="I1127" i="1"/>
  <c r="F1125" i="1"/>
  <c r="I1125" i="1"/>
  <c r="F1123" i="1"/>
  <c r="I1123" i="1"/>
  <c r="F1121" i="1"/>
  <c r="I1121" i="1"/>
  <c r="F1119" i="1"/>
  <c r="I1119" i="1"/>
  <c r="F1117" i="1"/>
  <c r="I1117" i="1"/>
  <c r="F1115" i="1"/>
  <c r="I1115" i="1"/>
  <c r="F1113" i="1"/>
  <c r="I1113" i="1"/>
  <c r="F1111" i="1"/>
  <c r="I1111" i="1"/>
  <c r="F1109" i="1"/>
  <c r="I1109" i="1"/>
  <c r="F1107" i="1"/>
  <c r="I1107" i="1"/>
  <c r="F1105" i="1"/>
  <c r="I1105" i="1"/>
  <c r="F1103" i="1"/>
  <c r="I1103" i="1"/>
  <c r="F1101" i="1"/>
  <c r="I1101" i="1"/>
  <c r="F1099" i="1"/>
  <c r="I1099" i="1"/>
  <c r="F1097" i="1"/>
  <c r="I1097" i="1"/>
  <c r="F1095" i="1"/>
  <c r="I1095" i="1"/>
  <c r="F1093" i="1"/>
  <c r="I1093" i="1"/>
  <c r="F1091" i="1"/>
  <c r="I1091" i="1"/>
  <c r="F1089" i="1"/>
  <c r="I1089" i="1"/>
  <c r="F1087" i="1"/>
  <c r="I1087" i="1"/>
  <c r="F1085" i="1"/>
  <c r="I1085" i="1"/>
  <c r="F1083" i="1"/>
  <c r="I1083" i="1"/>
  <c r="F1081" i="1"/>
  <c r="I1081" i="1"/>
  <c r="F1079" i="1"/>
  <c r="I1079" i="1"/>
  <c r="F1077" i="1"/>
  <c r="I1077" i="1"/>
  <c r="F1075" i="1"/>
  <c r="I1075" i="1"/>
  <c r="F1073" i="1"/>
  <c r="I1073" i="1"/>
  <c r="F1071" i="1"/>
  <c r="I1071" i="1"/>
  <c r="F1069" i="1"/>
  <c r="I1069" i="1"/>
  <c r="F1067" i="1"/>
  <c r="I1067" i="1"/>
  <c r="F1065" i="1"/>
  <c r="I1065" i="1"/>
  <c r="F1063" i="1"/>
  <c r="I1063" i="1"/>
  <c r="F1061" i="1"/>
  <c r="I1061" i="1"/>
  <c r="F1059" i="1"/>
  <c r="I1059" i="1"/>
  <c r="F1057" i="1"/>
  <c r="I1057" i="1"/>
  <c r="F1055" i="1"/>
  <c r="I1055" i="1"/>
  <c r="F1053" i="1"/>
  <c r="I1053" i="1"/>
  <c r="F1051" i="1"/>
  <c r="I1051" i="1"/>
  <c r="F1049" i="1"/>
  <c r="I1049" i="1"/>
  <c r="F1047" i="1"/>
  <c r="I1047" i="1"/>
  <c r="F1045" i="1"/>
  <c r="I1045" i="1"/>
  <c r="F1043" i="1"/>
  <c r="I1043" i="1"/>
  <c r="F1041" i="1"/>
  <c r="I1041" i="1"/>
  <c r="F1039" i="1"/>
  <c r="I1039" i="1"/>
  <c r="F1037" i="1"/>
  <c r="I1037" i="1"/>
  <c r="F1035" i="1"/>
  <c r="I1035" i="1"/>
  <c r="F1033" i="1"/>
  <c r="I1033" i="1"/>
  <c r="F1031" i="1"/>
  <c r="I1031" i="1"/>
  <c r="F1029" i="1"/>
  <c r="I1029" i="1"/>
  <c r="F1027" i="1"/>
  <c r="I1027" i="1"/>
  <c r="F1025" i="1"/>
  <c r="I1025" i="1"/>
  <c r="F1023" i="1"/>
  <c r="I1023" i="1"/>
  <c r="F1021" i="1"/>
  <c r="I1021" i="1"/>
  <c r="F1019" i="1"/>
  <c r="I1019" i="1"/>
  <c r="F1017" i="1"/>
  <c r="I1017" i="1"/>
  <c r="F1015" i="1"/>
  <c r="I1015" i="1"/>
  <c r="F1013" i="1"/>
  <c r="I1013" i="1"/>
  <c r="F1011" i="1"/>
  <c r="I1011" i="1"/>
  <c r="F1009" i="1"/>
  <c r="I1009" i="1"/>
  <c r="F1007" i="1"/>
  <c r="I1007" i="1"/>
  <c r="F1005" i="1"/>
  <c r="I1005" i="1"/>
  <c r="F1003" i="1"/>
  <c r="I1003" i="1"/>
  <c r="F1001" i="1"/>
  <c r="I1001" i="1"/>
  <c r="F999" i="1"/>
  <c r="I999" i="1"/>
  <c r="F997" i="1"/>
  <c r="I997" i="1"/>
  <c r="F995" i="1"/>
  <c r="I995" i="1"/>
  <c r="F993" i="1"/>
  <c r="I993" i="1"/>
  <c r="F991" i="1"/>
  <c r="I991" i="1"/>
  <c r="F989" i="1"/>
  <c r="I989" i="1"/>
  <c r="F987" i="1"/>
  <c r="I987" i="1"/>
  <c r="F985" i="1"/>
  <c r="I985" i="1"/>
  <c r="F983" i="1"/>
  <c r="I983" i="1"/>
  <c r="F981" i="1"/>
  <c r="I981" i="1"/>
  <c r="F979" i="1"/>
  <c r="I979" i="1"/>
  <c r="F977" i="1"/>
  <c r="I977" i="1"/>
  <c r="F975" i="1"/>
  <c r="I975" i="1"/>
  <c r="F973" i="1"/>
  <c r="I973" i="1"/>
  <c r="F971" i="1"/>
  <c r="I971" i="1"/>
  <c r="F969" i="1"/>
  <c r="I969" i="1"/>
  <c r="F967" i="1"/>
  <c r="I967" i="1"/>
  <c r="F965" i="1"/>
  <c r="I965" i="1"/>
  <c r="F963" i="1"/>
  <c r="I963" i="1"/>
  <c r="F961" i="1"/>
  <c r="I961" i="1"/>
  <c r="F959" i="1"/>
  <c r="I959" i="1"/>
  <c r="F957" i="1"/>
  <c r="I957" i="1"/>
  <c r="F955" i="1"/>
  <c r="I955" i="1"/>
  <c r="F953" i="1"/>
  <c r="I953" i="1"/>
  <c r="F951" i="1"/>
  <c r="I951" i="1"/>
  <c r="F949" i="1"/>
  <c r="I949" i="1"/>
  <c r="F947" i="1"/>
  <c r="I947" i="1"/>
  <c r="F945" i="1"/>
  <c r="I945" i="1"/>
  <c r="F943" i="1"/>
  <c r="I943" i="1"/>
  <c r="F941" i="1"/>
  <c r="I941" i="1"/>
  <c r="F939" i="1"/>
  <c r="I939" i="1"/>
  <c r="F937" i="1"/>
  <c r="I937" i="1"/>
  <c r="F935" i="1"/>
  <c r="I935" i="1"/>
  <c r="F933" i="1"/>
  <c r="I933" i="1"/>
  <c r="F931" i="1"/>
  <c r="I931" i="1"/>
  <c r="F929" i="1"/>
  <c r="I929" i="1"/>
  <c r="F927" i="1"/>
  <c r="I927" i="1"/>
  <c r="F925" i="1"/>
  <c r="I925" i="1"/>
  <c r="F923" i="1"/>
  <c r="I923" i="1"/>
  <c r="F921" i="1"/>
  <c r="I921" i="1"/>
  <c r="F919" i="1"/>
  <c r="I919" i="1"/>
  <c r="F917" i="1"/>
  <c r="I917" i="1"/>
  <c r="F915" i="1"/>
  <c r="I915" i="1"/>
  <c r="F913" i="1"/>
  <c r="I913" i="1"/>
  <c r="F911" i="1"/>
  <c r="I911" i="1"/>
  <c r="F909" i="1"/>
  <c r="I909" i="1"/>
  <c r="F907" i="1"/>
  <c r="I907" i="1"/>
  <c r="F905" i="1"/>
  <c r="I905" i="1"/>
  <c r="F903" i="1"/>
  <c r="I903" i="1"/>
  <c r="F901" i="1"/>
  <c r="I901" i="1"/>
  <c r="F899" i="1"/>
  <c r="I899" i="1"/>
  <c r="F897" i="1"/>
  <c r="I897" i="1"/>
  <c r="F895" i="1"/>
  <c r="I895" i="1"/>
  <c r="F893" i="1"/>
  <c r="I893" i="1"/>
  <c r="F891" i="1"/>
  <c r="I891" i="1"/>
  <c r="F889" i="1"/>
  <c r="I889" i="1"/>
  <c r="F887" i="1"/>
  <c r="I887" i="1"/>
  <c r="F885" i="1"/>
  <c r="I885" i="1"/>
  <c r="F883" i="1"/>
  <c r="I883" i="1"/>
  <c r="F881" i="1"/>
  <c r="I881" i="1"/>
  <c r="F879" i="1"/>
  <c r="I879" i="1"/>
  <c r="F877" i="1"/>
  <c r="I877" i="1"/>
  <c r="F875" i="1"/>
  <c r="I875" i="1"/>
  <c r="F873" i="1"/>
  <c r="I873" i="1"/>
  <c r="F871" i="1"/>
  <c r="I871" i="1"/>
  <c r="F869" i="1"/>
  <c r="I869" i="1"/>
  <c r="F867" i="1"/>
  <c r="I867" i="1"/>
  <c r="F865" i="1"/>
  <c r="I865" i="1"/>
  <c r="F863" i="1"/>
  <c r="I863" i="1"/>
  <c r="F861" i="1"/>
  <c r="I861" i="1"/>
  <c r="F859" i="1"/>
  <c r="I859" i="1"/>
  <c r="F857" i="1"/>
  <c r="I857" i="1"/>
  <c r="F855" i="1"/>
  <c r="I855" i="1"/>
  <c r="F853" i="1"/>
  <c r="I853" i="1"/>
  <c r="F851" i="1"/>
  <c r="I851" i="1"/>
  <c r="F849" i="1"/>
  <c r="I849" i="1"/>
  <c r="F847" i="1"/>
  <c r="I847" i="1"/>
  <c r="F845" i="1"/>
  <c r="I845" i="1"/>
  <c r="F843" i="1"/>
  <c r="I843" i="1"/>
  <c r="F841" i="1"/>
  <c r="I841" i="1"/>
  <c r="F839" i="1"/>
  <c r="I839" i="1"/>
  <c r="F837" i="1"/>
  <c r="I837" i="1"/>
  <c r="F835" i="1"/>
  <c r="I835" i="1"/>
  <c r="F833" i="1"/>
  <c r="I833" i="1"/>
  <c r="F831" i="1"/>
  <c r="I831" i="1"/>
  <c r="F829" i="1"/>
  <c r="I829" i="1"/>
  <c r="F827" i="1"/>
  <c r="I827" i="1"/>
  <c r="F825" i="1"/>
  <c r="I825" i="1"/>
  <c r="F823" i="1"/>
  <c r="I823" i="1"/>
  <c r="F821" i="1"/>
  <c r="I821" i="1"/>
  <c r="F819" i="1"/>
  <c r="I819" i="1"/>
  <c r="F817" i="1"/>
  <c r="I817" i="1"/>
  <c r="F815" i="1"/>
  <c r="I815" i="1"/>
  <c r="F813" i="1"/>
  <c r="I813" i="1"/>
  <c r="F811" i="1"/>
  <c r="I811" i="1"/>
  <c r="F809" i="1"/>
  <c r="I809" i="1"/>
  <c r="F807" i="1"/>
  <c r="I807" i="1"/>
  <c r="F805" i="1"/>
  <c r="I805" i="1"/>
  <c r="F803" i="1"/>
  <c r="I803" i="1"/>
  <c r="F801" i="1"/>
  <c r="I801" i="1"/>
  <c r="F799" i="1"/>
  <c r="I799" i="1"/>
  <c r="F797" i="1"/>
  <c r="I797" i="1"/>
  <c r="F795" i="1"/>
  <c r="I795" i="1"/>
  <c r="F793" i="1"/>
  <c r="I793" i="1"/>
  <c r="F791" i="1"/>
  <c r="I791" i="1"/>
  <c r="F789" i="1"/>
  <c r="I789" i="1"/>
  <c r="F787" i="1"/>
  <c r="I787" i="1"/>
  <c r="F785" i="1"/>
  <c r="I785" i="1"/>
  <c r="F783" i="1"/>
  <c r="I783" i="1"/>
  <c r="F781" i="1"/>
  <c r="I781" i="1"/>
  <c r="F779" i="1"/>
  <c r="I779" i="1"/>
  <c r="F777" i="1"/>
  <c r="I777" i="1"/>
  <c r="F775" i="1"/>
  <c r="I775" i="1"/>
  <c r="F773" i="1"/>
  <c r="I773" i="1"/>
  <c r="F771" i="1"/>
  <c r="I771" i="1"/>
  <c r="F769" i="1"/>
  <c r="I769" i="1"/>
  <c r="F767" i="1"/>
  <c r="I767" i="1"/>
  <c r="F765" i="1"/>
  <c r="I765" i="1"/>
  <c r="F763" i="1"/>
  <c r="I763" i="1"/>
  <c r="F761" i="1"/>
  <c r="I761" i="1"/>
  <c r="F759" i="1"/>
  <c r="I759" i="1"/>
  <c r="F757" i="1"/>
  <c r="I757" i="1"/>
  <c r="F755" i="1"/>
  <c r="I755" i="1"/>
  <c r="F753" i="1"/>
  <c r="I753" i="1"/>
  <c r="F751" i="1"/>
  <c r="I751" i="1"/>
  <c r="F749" i="1"/>
  <c r="I749" i="1"/>
  <c r="F747" i="1"/>
  <c r="I747" i="1"/>
  <c r="F745" i="1"/>
  <c r="I745" i="1"/>
  <c r="F743" i="1"/>
  <c r="I743" i="1"/>
  <c r="F741" i="1"/>
  <c r="I741" i="1"/>
  <c r="F739" i="1"/>
  <c r="I739" i="1"/>
  <c r="F737" i="1"/>
  <c r="I737" i="1"/>
  <c r="F735" i="1"/>
  <c r="I735" i="1"/>
  <c r="F733" i="1"/>
  <c r="I733" i="1"/>
  <c r="F731" i="1"/>
  <c r="I731" i="1"/>
  <c r="F729" i="1"/>
  <c r="I729" i="1"/>
  <c r="F727" i="1"/>
  <c r="I727" i="1"/>
  <c r="F725" i="1"/>
  <c r="I725" i="1"/>
  <c r="F723" i="1"/>
  <c r="I723" i="1"/>
  <c r="F721" i="1"/>
  <c r="I721" i="1"/>
  <c r="F719" i="1"/>
  <c r="I719" i="1"/>
  <c r="F717" i="1"/>
  <c r="I717" i="1"/>
  <c r="F715" i="1"/>
  <c r="I715" i="1"/>
  <c r="F713" i="1"/>
  <c r="I713" i="1"/>
  <c r="F711" i="1"/>
  <c r="I711" i="1"/>
  <c r="F709" i="1"/>
  <c r="I709" i="1"/>
  <c r="F707" i="1"/>
  <c r="I707" i="1"/>
  <c r="F705" i="1"/>
  <c r="I705" i="1"/>
  <c r="F703" i="1"/>
  <c r="I703" i="1"/>
  <c r="F701" i="1"/>
  <c r="I701" i="1"/>
  <c r="F699" i="1"/>
  <c r="I699" i="1"/>
  <c r="F697" i="1"/>
  <c r="I697" i="1"/>
  <c r="F695" i="1"/>
  <c r="I695" i="1"/>
  <c r="F693" i="1"/>
  <c r="I693" i="1"/>
  <c r="F691" i="1"/>
  <c r="I691" i="1"/>
  <c r="F689" i="1"/>
  <c r="I689" i="1"/>
  <c r="F687" i="1"/>
  <c r="I687" i="1"/>
  <c r="F685" i="1"/>
  <c r="I685" i="1"/>
  <c r="F683" i="1"/>
  <c r="I683" i="1"/>
  <c r="F681" i="1"/>
  <c r="I681" i="1"/>
  <c r="F679" i="1"/>
  <c r="I679" i="1"/>
  <c r="F677" i="1"/>
  <c r="I677" i="1"/>
  <c r="F675" i="1"/>
  <c r="I675" i="1"/>
  <c r="F673" i="1"/>
  <c r="I673" i="1"/>
  <c r="F671" i="1"/>
  <c r="I671" i="1"/>
  <c r="F669" i="1"/>
  <c r="I669" i="1"/>
  <c r="F667" i="1"/>
  <c r="I667" i="1"/>
  <c r="F665" i="1"/>
  <c r="I665" i="1"/>
  <c r="F663" i="1"/>
  <c r="I663" i="1"/>
  <c r="F661" i="1"/>
  <c r="I661" i="1"/>
  <c r="F659" i="1"/>
  <c r="I659" i="1"/>
  <c r="F657" i="1"/>
  <c r="I657" i="1"/>
  <c r="F655" i="1"/>
  <c r="I655" i="1"/>
  <c r="F653" i="1"/>
  <c r="I653" i="1"/>
  <c r="F651" i="1"/>
  <c r="I651" i="1"/>
  <c r="F649" i="1"/>
  <c r="I649" i="1"/>
  <c r="F647" i="1"/>
  <c r="I647" i="1"/>
  <c r="F645" i="1"/>
  <c r="I645" i="1"/>
  <c r="F643" i="1"/>
  <c r="I643" i="1"/>
  <c r="F641" i="1"/>
  <c r="I641" i="1"/>
  <c r="F639" i="1"/>
  <c r="I639" i="1"/>
  <c r="F637" i="1"/>
  <c r="I637" i="1"/>
  <c r="F635" i="1"/>
  <c r="I635" i="1"/>
  <c r="F633" i="1"/>
  <c r="I633" i="1"/>
  <c r="F631" i="1"/>
  <c r="I631" i="1"/>
  <c r="F629" i="1"/>
  <c r="I629" i="1"/>
  <c r="F627" i="1"/>
  <c r="I627" i="1"/>
  <c r="F625" i="1"/>
  <c r="I625" i="1"/>
  <c r="F623" i="1"/>
  <c r="I623" i="1"/>
  <c r="F621" i="1"/>
  <c r="I621" i="1"/>
  <c r="F619" i="1"/>
  <c r="I619" i="1"/>
  <c r="F617" i="1"/>
  <c r="I617" i="1"/>
  <c r="F615" i="1"/>
  <c r="I615" i="1"/>
  <c r="F613" i="1"/>
  <c r="I613" i="1"/>
  <c r="F611" i="1"/>
  <c r="I611" i="1"/>
  <c r="F609" i="1"/>
  <c r="I609" i="1"/>
  <c r="F607" i="1"/>
  <c r="I607" i="1"/>
  <c r="F605" i="1"/>
  <c r="I605" i="1"/>
  <c r="F603" i="1"/>
  <c r="I603" i="1"/>
  <c r="F601" i="1"/>
  <c r="I601" i="1"/>
  <c r="F599" i="1"/>
  <c r="I599" i="1"/>
  <c r="F597" i="1"/>
  <c r="I597" i="1"/>
  <c r="F595" i="1"/>
  <c r="I595" i="1"/>
  <c r="F593" i="1"/>
  <c r="I593" i="1"/>
  <c r="F591" i="1"/>
  <c r="I591" i="1"/>
  <c r="F589" i="1"/>
  <c r="I589" i="1"/>
  <c r="F587" i="1"/>
  <c r="I587" i="1"/>
  <c r="F585" i="1"/>
  <c r="I585" i="1"/>
  <c r="F583" i="1"/>
  <c r="I583" i="1"/>
  <c r="F581" i="1"/>
  <c r="I581" i="1"/>
  <c r="F579" i="1"/>
  <c r="I579" i="1"/>
  <c r="F577" i="1"/>
  <c r="I577" i="1"/>
  <c r="F575" i="1"/>
  <c r="I575" i="1"/>
  <c r="F573" i="1"/>
  <c r="I573" i="1"/>
  <c r="F571" i="1"/>
  <c r="I571" i="1"/>
  <c r="F569" i="1"/>
  <c r="I569" i="1"/>
  <c r="F567" i="1"/>
  <c r="I567" i="1"/>
  <c r="F565" i="1"/>
  <c r="I565" i="1"/>
  <c r="F563" i="1"/>
  <c r="I563" i="1"/>
  <c r="F561" i="1"/>
  <c r="I561" i="1"/>
  <c r="F559" i="1"/>
  <c r="I559" i="1"/>
  <c r="F557" i="1"/>
  <c r="I557" i="1"/>
  <c r="F555" i="1"/>
  <c r="I555" i="1"/>
  <c r="F553" i="1"/>
  <c r="I553" i="1"/>
  <c r="F551" i="1"/>
  <c r="I551" i="1"/>
  <c r="F549" i="1"/>
  <c r="I549" i="1"/>
  <c r="F547" i="1"/>
  <c r="I547" i="1"/>
  <c r="F545" i="1"/>
  <c r="I545" i="1"/>
  <c r="F543" i="1"/>
  <c r="I543" i="1"/>
  <c r="F541" i="1"/>
  <c r="I541" i="1"/>
  <c r="F539" i="1"/>
  <c r="I539" i="1"/>
  <c r="F537" i="1"/>
  <c r="I537" i="1"/>
  <c r="F535" i="1"/>
  <c r="I535" i="1"/>
  <c r="F533" i="1"/>
  <c r="I533" i="1"/>
  <c r="F531" i="1"/>
  <c r="I531" i="1"/>
  <c r="F529" i="1"/>
  <c r="I529" i="1"/>
  <c r="F527" i="1"/>
  <c r="I527" i="1"/>
  <c r="F525" i="1"/>
  <c r="I525" i="1"/>
  <c r="F523" i="1"/>
  <c r="I523" i="1"/>
  <c r="F521" i="1"/>
  <c r="I521" i="1"/>
  <c r="F519" i="1"/>
  <c r="I519" i="1"/>
  <c r="F517" i="1"/>
  <c r="I517" i="1"/>
  <c r="F515" i="1"/>
  <c r="I515" i="1"/>
  <c r="F513" i="1"/>
  <c r="I513" i="1"/>
  <c r="F511" i="1"/>
  <c r="I511" i="1"/>
  <c r="F509" i="1"/>
  <c r="I509" i="1"/>
  <c r="F507" i="1"/>
  <c r="I507" i="1"/>
  <c r="F505" i="1"/>
  <c r="I505" i="1"/>
  <c r="F503" i="1"/>
  <c r="I503" i="1"/>
  <c r="F501" i="1"/>
  <c r="I501" i="1"/>
  <c r="F499" i="1"/>
  <c r="I499" i="1"/>
  <c r="F497" i="1"/>
  <c r="I497" i="1"/>
  <c r="F495" i="1"/>
  <c r="I495" i="1"/>
  <c r="F493" i="1"/>
  <c r="I493" i="1"/>
  <c r="F491" i="1"/>
  <c r="I491" i="1"/>
  <c r="F489" i="1"/>
  <c r="I489" i="1"/>
  <c r="F487" i="1"/>
  <c r="I487" i="1"/>
  <c r="F485" i="1"/>
  <c r="I485" i="1"/>
  <c r="F483" i="1"/>
  <c r="I483" i="1"/>
  <c r="F481" i="1"/>
  <c r="I481" i="1"/>
  <c r="F479" i="1"/>
  <c r="I479" i="1"/>
  <c r="F477" i="1"/>
  <c r="I477" i="1"/>
  <c r="F475" i="1"/>
  <c r="I475" i="1"/>
  <c r="F473" i="1"/>
  <c r="I473" i="1"/>
  <c r="F471" i="1"/>
  <c r="I471" i="1"/>
  <c r="F469" i="1"/>
  <c r="I469" i="1"/>
  <c r="F467" i="1"/>
  <c r="I467" i="1"/>
  <c r="F465" i="1"/>
  <c r="I465" i="1"/>
  <c r="F463" i="1"/>
  <c r="I463" i="1"/>
  <c r="F461" i="1"/>
  <c r="I461" i="1"/>
  <c r="F459" i="1"/>
  <c r="I459" i="1"/>
  <c r="F457" i="1"/>
  <c r="I457" i="1"/>
  <c r="F455" i="1"/>
  <c r="I455" i="1"/>
  <c r="F453" i="1"/>
  <c r="I453" i="1"/>
  <c r="F451" i="1"/>
  <c r="I451" i="1"/>
  <c r="F449" i="1"/>
  <c r="I449" i="1"/>
  <c r="F447" i="1"/>
  <c r="I447" i="1"/>
  <c r="F445" i="1"/>
  <c r="I445" i="1"/>
  <c r="F443" i="1"/>
  <c r="I443" i="1"/>
  <c r="F441" i="1"/>
  <c r="I441" i="1"/>
  <c r="F439" i="1"/>
  <c r="I439" i="1"/>
  <c r="F437" i="1"/>
  <c r="I437" i="1"/>
  <c r="F435" i="1"/>
  <c r="I435" i="1"/>
  <c r="F433" i="1"/>
  <c r="I433" i="1"/>
  <c r="F431" i="1"/>
  <c r="I431" i="1"/>
  <c r="F429" i="1"/>
  <c r="I429" i="1"/>
  <c r="F427" i="1"/>
  <c r="I427" i="1"/>
  <c r="F425" i="1"/>
  <c r="I425" i="1"/>
  <c r="F423" i="1"/>
  <c r="I423" i="1"/>
  <c r="F421" i="1"/>
  <c r="I421" i="1"/>
  <c r="F419" i="1"/>
  <c r="I419" i="1"/>
  <c r="F417" i="1"/>
  <c r="I417" i="1"/>
  <c r="F415" i="1"/>
  <c r="I415" i="1"/>
  <c r="F413" i="1"/>
  <c r="I413" i="1"/>
  <c r="F411" i="1"/>
  <c r="I411" i="1"/>
  <c r="F409" i="1"/>
  <c r="I409" i="1"/>
  <c r="F407" i="1"/>
  <c r="I407" i="1"/>
  <c r="F405" i="1"/>
  <c r="I405" i="1"/>
  <c r="F403" i="1"/>
  <c r="I403" i="1"/>
  <c r="F401" i="1"/>
  <c r="I401" i="1"/>
  <c r="F399" i="1"/>
  <c r="I399" i="1"/>
  <c r="F397" i="1"/>
  <c r="I397" i="1"/>
  <c r="F395" i="1"/>
  <c r="I395" i="1"/>
  <c r="F393" i="1"/>
  <c r="I393" i="1"/>
  <c r="F391" i="1"/>
  <c r="I391" i="1"/>
  <c r="F389" i="1"/>
  <c r="I389" i="1"/>
  <c r="F387" i="1"/>
  <c r="I387" i="1"/>
  <c r="F385" i="1"/>
  <c r="I385" i="1"/>
  <c r="F383" i="1"/>
  <c r="I383" i="1"/>
  <c r="F381" i="1"/>
  <c r="I381" i="1"/>
  <c r="F379" i="1"/>
  <c r="I379" i="1"/>
  <c r="F377" i="1"/>
  <c r="I377" i="1"/>
  <c r="F375" i="1"/>
  <c r="I375" i="1"/>
  <c r="F373" i="1"/>
  <c r="I373" i="1"/>
  <c r="F371" i="1"/>
  <c r="I371" i="1"/>
  <c r="F369" i="1"/>
  <c r="I369" i="1"/>
  <c r="F367" i="1"/>
  <c r="I367" i="1"/>
  <c r="F365" i="1"/>
  <c r="I365" i="1"/>
  <c r="F363" i="1"/>
  <c r="I363" i="1"/>
  <c r="F361" i="1"/>
  <c r="I361" i="1"/>
  <c r="F359" i="1"/>
  <c r="I359" i="1"/>
  <c r="F357" i="1"/>
  <c r="I357" i="1"/>
  <c r="F355" i="1"/>
  <c r="I355" i="1"/>
  <c r="F353" i="1"/>
  <c r="I353" i="1"/>
  <c r="F351" i="1"/>
  <c r="I351" i="1"/>
  <c r="F349" i="1"/>
  <c r="I349" i="1"/>
  <c r="F347" i="1"/>
  <c r="I347" i="1"/>
  <c r="F345" i="1"/>
  <c r="I345" i="1"/>
  <c r="F343" i="1"/>
  <c r="I343" i="1"/>
  <c r="F341" i="1"/>
  <c r="I341" i="1"/>
  <c r="F339" i="1"/>
  <c r="I339" i="1"/>
  <c r="F337" i="1"/>
  <c r="I337" i="1"/>
  <c r="F335" i="1"/>
  <c r="I335" i="1"/>
  <c r="F333" i="1"/>
  <c r="I333" i="1"/>
  <c r="F331" i="1"/>
  <c r="I331" i="1"/>
  <c r="F329" i="1"/>
  <c r="I329" i="1"/>
  <c r="F327" i="1"/>
  <c r="I327" i="1"/>
  <c r="F325" i="1"/>
  <c r="I325" i="1"/>
  <c r="F323" i="1"/>
  <c r="I323" i="1"/>
  <c r="F321" i="1"/>
  <c r="I321" i="1"/>
  <c r="F319" i="1"/>
  <c r="I319" i="1"/>
  <c r="F317" i="1"/>
  <c r="I317" i="1"/>
  <c r="F315" i="1"/>
  <c r="I315" i="1"/>
  <c r="F313" i="1"/>
  <c r="I313" i="1"/>
  <c r="F311" i="1"/>
  <c r="I311" i="1"/>
  <c r="F309" i="1"/>
  <c r="I309" i="1"/>
  <c r="F307" i="1"/>
  <c r="I307" i="1"/>
  <c r="F305" i="1"/>
  <c r="I305" i="1"/>
  <c r="F303" i="1"/>
  <c r="I303" i="1"/>
  <c r="F301" i="1"/>
  <c r="I301" i="1"/>
  <c r="F299" i="1"/>
  <c r="I299" i="1"/>
  <c r="F297" i="1"/>
  <c r="I297" i="1"/>
  <c r="F295" i="1"/>
  <c r="I295" i="1"/>
  <c r="F293" i="1"/>
  <c r="I293" i="1"/>
  <c r="F291" i="1"/>
  <c r="I291" i="1"/>
  <c r="F289" i="1"/>
  <c r="I289" i="1"/>
  <c r="F287" i="1"/>
  <c r="I287" i="1"/>
  <c r="F285" i="1"/>
  <c r="I285" i="1"/>
  <c r="F283" i="1"/>
  <c r="I283" i="1"/>
  <c r="F281" i="1"/>
  <c r="I281" i="1"/>
  <c r="F279" i="1"/>
  <c r="I279" i="1"/>
  <c r="F277" i="1"/>
  <c r="I277" i="1"/>
  <c r="F275" i="1"/>
  <c r="I275" i="1"/>
  <c r="F273" i="1"/>
  <c r="I273" i="1"/>
  <c r="F271" i="1"/>
  <c r="I271" i="1"/>
  <c r="F269" i="1"/>
  <c r="I269" i="1"/>
  <c r="F267" i="1"/>
  <c r="I267" i="1"/>
  <c r="F265" i="1"/>
  <c r="I265" i="1"/>
  <c r="F263" i="1"/>
  <c r="I263" i="1"/>
  <c r="F261" i="1"/>
  <c r="I261" i="1"/>
  <c r="F259" i="1"/>
  <c r="I259" i="1"/>
  <c r="F257" i="1"/>
  <c r="I257" i="1"/>
  <c r="F255" i="1"/>
  <c r="I255" i="1"/>
  <c r="F253" i="1"/>
  <c r="I253" i="1"/>
  <c r="F251" i="1"/>
  <c r="I251" i="1"/>
  <c r="F249" i="1"/>
  <c r="I249" i="1"/>
  <c r="F247" i="1"/>
  <c r="I247" i="1"/>
  <c r="F245" i="1"/>
  <c r="I245" i="1"/>
  <c r="F243" i="1"/>
  <c r="I243" i="1"/>
  <c r="F241" i="1"/>
  <c r="I241" i="1"/>
  <c r="F239" i="1"/>
  <c r="I239" i="1"/>
  <c r="F237" i="1"/>
  <c r="I237" i="1"/>
  <c r="F235" i="1"/>
  <c r="I235" i="1"/>
  <c r="F233" i="1"/>
  <c r="I233" i="1"/>
  <c r="F231" i="1"/>
  <c r="I231" i="1"/>
  <c r="F229" i="1"/>
  <c r="I229" i="1"/>
  <c r="F227" i="1"/>
  <c r="I227" i="1"/>
  <c r="F225" i="1"/>
  <c r="I225" i="1"/>
  <c r="F223" i="1"/>
  <c r="I223" i="1"/>
  <c r="F221" i="1"/>
  <c r="I221" i="1"/>
  <c r="F219" i="1"/>
  <c r="I219" i="1"/>
  <c r="F217" i="1"/>
  <c r="I217" i="1"/>
  <c r="F215" i="1"/>
  <c r="I215" i="1"/>
  <c r="F213" i="1"/>
  <c r="I213" i="1"/>
  <c r="F211" i="1"/>
  <c r="I211" i="1"/>
  <c r="F209" i="1"/>
  <c r="I209" i="1"/>
  <c r="F207" i="1"/>
  <c r="I207" i="1"/>
  <c r="F205" i="1"/>
  <c r="I205" i="1"/>
  <c r="F203" i="1"/>
  <c r="I203" i="1"/>
  <c r="F201" i="1"/>
  <c r="I201" i="1"/>
  <c r="F199" i="1"/>
  <c r="I199" i="1"/>
  <c r="F197" i="1"/>
  <c r="I197" i="1"/>
  <c r="F195" i="1"/>
  <c r="I195" i="1"/>
  <c r="F193" i="1"/>
  <c r="I193" i="1"/>
  <c r="F191" i="1"/>
  <c r="I191" i="1"/>
  <c r="F189" i="1"/>
  <c r="I189" i="1"/>
  <c r="F187" i="1"/>
  <c r="I187" i="1"/>
  <c r="F185" i="1"/>
  <c r="I185" i="1"/>
  <c r="F183" i="1"/>
  <c r="I183" i="1"/>
  <c r="F181" i="1"/>
  <c r="I181" i="1"/>
  <c r="F179" i="1"/>
  <c r="I179" i="1"/>
  <c r="F177" i="1"/>
  <c r="I177" i="1"/>
  <c r="F175" i="1"/>
  <c r="I175" i="1"/>
  <c r="F173" i="1"/>
  <c r="I173" i="1"/>
  <c r="F171" i="1"/>
  <c r="I171" i="1"/>
  <c r="F169" i="1"/>
  <c r="I169" i="1"/>
  <c r="F167" i="1"/>
  <c r="I167" i="1"/>
  <c r="F165" i="1"/>
  <c r="I165" i="1"/>
  <c r="F163" i="1"/>
  <c r="I163" i="1"/>
  <c r="F161" i="1"/>
  <c r="I161" i="1"/>
  <c r="F159" i="1"/>
  <c r="I159" i="1"/>
  <c r="F157" i="1"/>
  <c r="I157" i="1"/>
  <c r="F155" i="1"/>
  <c r="I155" i="1"/>
  <c r="F153" i="1"/>
  <c r="I153" i="1"/>
  <c r="F151" i="1"/>
  <c r="I151" i="1"/>
  <c r="F149" i="1"/>
  <c r="I149" i="1"/>
  <c r="F147" i="1"/>
  <c r="I147" i="1"/>
  <c r="F145" i="1"/>
  <c r="I145" i="1"/>
  <c r="F143" i="1"/>
  <c r="I143" i="1"/>
  <c r="F141" i="1"/>
  <c r="I141" i="1"/>
  <c r="F139" i="1"/>
  <c r="I139" i="1"/>
  <c r="F137" i="1"/>
  <c r="I137" i="1"/>
  <c r="F135" i="1"/>
  <c r="I135" i="1"/>
  <c r="F133" i="1"/>
  <c r="I133" i="1"/>
  <c r="F131" i="1"/>
  <c r="I131" i="1"/>
  <c r="F129" i="1"/>
  <c r="I129" i="1"/>
  <c r="F127" i="1"/>
  <c r="I127" i="1"/>
  <c r="F125" i="1"/>
  <c r="I125" i="1"/>
  <c r="F123" i="1"/>
  <c r="I123" i="1"/>
  <c r="F121" i="1"/>
  <c r="I121" i="1"/>
  <c r="F119" i="1"/>
  <c r="I119" i="1"/>
  <c r="F117" i="1"/>
  <c r="I117" i="1"/>
  <c r="F115" i="1"/>
  <c r="I115" i="1"/>
  <c r="F113" i="1"/>
  <c r="I113" i="1"/>
  <c r="F111" i="1"/>
  <c r="I111" i="1"/>
  <c r="F109" i="1"/>
  <c r="I109" i="1"/>
  <c r="F107" i="1"/>
  <c r="I107" i="1"/>
  <c r="F105" i="1"/>
  <c r="I105" i="1"/>
  <c r="F103" i="1"/>
  <c r="I103" i="1"/>
  <c r="F101" i="1"/>
  <c r="I101" i="1"/>
  <c r="F99" i="1"/>
  <c r="I99" i="1"/>
  <c r="F97" i="1"/>
  <c r="I97" i="1"/>
  <c r="F95" i="1"/>
  <c r="I95" i="1"/>
  <c r="F93" i="1"/>
  <c r="I93" i="1"/>
  <c r="F91" i="1"/>
  <c r="I91" i="1"/>
  <c r="F89" i="1"/>
  <c r="I89" i="1"/>
  <c r="F87" i="1"/>
  <c r="I87" i="1"/>
  <c r="F85" i="1"/>
  <c r="I85" i="1"/>
  <c r="F83" i="1"/>
  <c r="I83" i="1"/>
  <c r="F81" i="1"/>
  <c r="I81" i="1"/>
  <c r="F79" i="1"/>
  <c r="I79" i="1"/>
  <c r="F77" i="1"/>
  <c r="I77" i="1"/>
  <c r="F75" i="1"/>
  <c r="I75" i="1"/>
  <c r="F73" i="1"/>
  <c r="I73" i="1"/>
  <c r="F71" i="1"/>
  <c r="I71" i="1"/>
  <c r="F69" i="1"/>
  <c r="I69" i="1"/>
  <c r="F67" i="1"/>
  <c r="I67" i="1"/>
  <c r="F65" i="1"/>
  <c r="I65" i="1"/>
  <c r="F63" i="1"/>
  <c r="I63" i="1"/>
  <c r="F61" i="1"/>
  <c r="I61" i="1"/>
  <c r="F59" i="1"/>
  <c r="I59" i="1"/>
  <c r="F57" i="1"/>
  <c r="I57" i="1"/>
  <c r="F55" i="1"/>
  <c r="I55" i="1"/>
  <c r="F53" i="1"/>
  <c r="I53" i="1"/>
  <c r="F51" i="1"/>
  <c r="I51" i="1"/>
  <c r="F49" i="1"/>
  <c r="I49" i="1"/>
  <c r="F47" i="1"/>
  <c r="I47" i="1"/>
  <c r="F45" i="1"/>
  <c r="I45" i="1"/>
  <c r="F43" i="1"/>
  <c r="I43" i="1"/>
  <c r="F41" i="1"/>
  <c r="I41" i="1"/>
  <c r="F39" i="1"/>
  <c r="I39" i="1"/>
  <c r="F37" i="1"/>
  <c r="I37" i="1"/>
  <c r="F35" i="1"/>
  <c r="I35" i="1"/>
  <c r="F33" i="1"/>
  <c r="I33" i="1"/>
  <c r="F31" i="1"/>
  <c r="I31" i="1"/>
  <c r="F29" i="1"/>
  <c r="I29" i="1"/>
  <c r="F27" i="1"/>
  <c r="I27" i="1"/>
  <c r="F25" i="1"/>
  <c r="I25" i="1"/>
  <c r="F23" i="1"/>
  <c r="I23" i="1"/>
  <c r="F21" i="1"/>
  <c r="I21" i="1"/>
  <c r="F19" i="1"/>
  <c r="I19" i="1"/>
  <c r="F17" i="1"/>
  <c r="I17" i="1"/>
  <c r="F15" i="1"/>
  <c r="I15" i="1"/>
  <c r="F13" i="1"/>
  <c r="I13" i="1"/>
  <c r="F11" i="1"/>
  <c r="I11" i="1"/>
  <c r="F9" i="1"/>
  <c r="I9" i="1"/>
  <c r="F7" i="1"/>
  <c r="I7" i="1"/>
  <c r="F5" i="1"/>
  <c r="I5" i="1"/>
  <c r="F3" i="1"/>
  <c r="I3" i="1"/>
  <c r="F8383" i="1"/>
  <c r="I8383" i="1"/>
  <c r="F8379" i="1"/>
  <c r="I8379" i="1"/>
  <c r="F8375" i="1"/>
  <c r="I8375" i="1"/>
  <c r="F8371" i="1"/>
  <c r="I8371" i="1"/>
  <c r="F8367" i="1"/>
  <c r="I8367" i="1"/>
  <c r="F8363" i="1"/>
  <c r="I8363" i="1"/>
  <c r="F8335" i="1"/>
  <c r="I8335" i="1"/>
  <c r="F8331" i="1"/>
  <c r="I8331" i="1"/>
  <c r="F8327" i="1"/>
  <c r="I8327" i="1"/>
  <c r="F8323" i="1"/>
  <c r="I8323" i="1"/>
  <c r="F8319" i="1"/>
  <c r="I8319" i="1"/>
  <c r="F8315" i="1"/>
  <c r="I8315" i="1"/>
  <c r="F8313" i="1"/>
  <c r="I8313" i="1"/>
  <c r="F8311" i="1"/>
  <c r="I8311" i="1"/>
  <c r="F8309" i="1"/>
  <c r="I8309" i="1"/>
  <c r="F8307" i="1"/>
  <c r="I8307" i="1"/>
  <c r="F8305" i="1"/>
  <c r="I8305" i="1"/>
  <c r="F8303" i="1"/>
  <c r="I8303" i="1"/>
  <c r="F8301" i="1"/>
  <c r="I8301" i="1"/>
  <c r="F8299" i="1"/>
  <c r="I8299" i="1"/>
  <c r="F8297" i="1"/>
  <c r="I8297" i="1"/>
  <c r="F8295" i="1"/>
  <c r="I8295" i="1"/>
  <c r="F8293" i="1"/>
  <c r="I8293" i="1"/>
  <c r="F8291" i="1"/>
  <c r="I8291" i="1"/>
  <c r="F8289" i="1"/>
  <c r="I8289" i="1"/>
  <c r="F8285" i="1"/>
  <c r="I8285" i="1"/>
  <c r="F8281" i="1"/>
  <c r="I8281" i="1"/>
  <c r="F8277" i="1"/>
  <c r="I8277" i="1"/>
  <c r="F8273" i="1"/>
  <c r="I8273" i="1"/>
  <c r="F8243" i="1"/>
  <c r="I8243" i="1"/>
  <c r="F8239" i="1"/>
  <c r="I8239" i="1"/>
  <c r="F8235" i="1"/>
  <c r="I8235" i="1"/>
  <c r="F8231" i="1"/>
  <c r="I8231" i="1"/>
  <c r="F8229" i="1"/>
  <c r="I8229" i="1"/>
  <c r="F8227" i="1"/>
  <c r="I8227" i="1"/>
  <c r="F8225" i="1"/>
  <c r="I8225" i="1"/>
  <c r="F8223" i="1"/>
  <c r="I8223" i="1"/>
  <c r="F8221" i="1"/>
  <c r="I8221" i="1"/>
  <c r="F8219" i="1"/>
  <c r="I8219" i="1"/>
  <c r="F8217" i="1"/>
  <c r="I8217" i="1"/>
  <c r="F8173" i="1"/>
  <c r="I8173" i="1"/>
  <c r="F8400" i="1"/>
  <c r="I8400" i="1"/>
  <c r="F8398" i="1"/>
  <c r="I8398" i="1"/>
  <c r="F8396" i="1"/>
  <c r="I8396" i="1"/>
  <c r="F8394" i="1"/>
  <c r="I8394" i="1"/>
  <c r="F8392" i="1"/>
  <c r="I8392" i="1"/>
  <c r="F8390" i="1"/>
  <c r="I8390" i="1"/>
  <c r="F8388" i="1"/>
  <c r="I8388" i="1"/>
  <c r="F8386" i="1"/>
  <c r="I8386" i="1"/>
  <c r="F8384" i="1"/>
  <c r="I8384" i="1"/>
  <c r="F8382" i="1"/>
  <c r="I8382" i="1"/>
  <c r="F8380" i="1"/>
  <c r="I8380" i="1"/>
  <c r="F8378" i="1"/>
  <c r="I8378" i="1"/>
  <c r="F8376" i="1"/>
  <c r="I8376" i="1"/>
  <c r="F8374" i="1"/>
  <c r="I8374" i="1"/>
  <c r="F8372" i="1"/>
  <c r="I8372" i="1"/>
  <c r="F8370" i="1"/>
  <c r="I8370" i="1"/>
  <c r="F8368" i="1"/>
  <c r="I8368" i="1"/>
  <c r="F8366" i="1"/>
  <c r="I8366" i="1"/>
  <c r="F8364" i="1"/>
  <c r="I8364" i="1"/>
  <c r="F8362" i="1"/>
  <c r="I8362" i="1"/>
  <c r="F8360" i="1"/>
  <c r="I8360" i="1"/>
  <c r="F8358" i="1"/>
  <c r="I8358" i="1"/>
  <c r="F8356" i="1"/>
  <c r="I8356" i="1"/>
  <c r="F8354" i="1"/>
  <c r="I8354" i="1"/>
  <c r="F8352" i="1"/>
  <c r="I8352" i="1"/>
  <c r="F8350" i="1"/>
  <c r="I8350" i="1"/>
  <c r="F8348" i="1"/>
  <c r="I8348" i="1"/>
  <c r="F8346" i="1"/>
  <c r="I8346" i="1"/>
  <c r="F8344" i="1"/>
  <c r="I8344" i="1"/>
  <c r="F8342" i="1"/>
  <c r="I8342" i="1"/>
  <c r="F8340" i="1"/>
  <c r="I8340" i="1"/>
  <c r="F8338" i="1"/>
  <c r="I8338" i="1"/>
  <c r="F8336" i="1"/>
  <c r="I8336" i="1"/>
  <c r="F8334" i="1"/>
  <c r="I8334" i="1"/>
  <c r="F8332" i="1"/>
  <c r="I8332" i="1"/>
  <c r="F8330" i="1"/>
  <c r="I8330" i="1"/>
  <c r="F8328" i="1"/>
  <c r="I8328" i="1"/>
  <c r="F8326" i="1"/>
  <c r="I8326" i="1"/>
  <c r="F8324" i="1"/>
  <c r="I8324" i="1"/>
  <c r="F8322" i="1"/>
  <c r="I8322" i="1"/>
  <c r="F8320" i="1"/>
  <c r="I8320" i="1"/>
  <c r="F8318" i="1"/>
  <c r="I8318" i="1"/>
  <c r="F8316" i="1"/>
  <c r="I8316" i="1"/>
  <c r="F8314" i="1"/>
  <c r="I8314" i="1"/>
  <c r="F8312" i="1"/>
  <c r="I8312" i="1"/>
  <c r="F8310" i="1"/>
  <c r="I8310" i="1"/>
  <c r="F8308" i="1"/>
  <c r="I8308" i="1"/>
  <c r="F8306" i="1"/>
  <c r="I8306" i="1"/>
  <c r="F8304" i="1"/>
  <c r="I8304" i="1"/>
  <c r="F8302" i="1"/>
  <c r="I8302" i="1"/>
  <c r="F8300" i="1"/>
  <c r="I8300" i="1"/>
  <c r="F8298" i="1"/>
  <c r="I8298" i="1"/>
  <c r="F8296" i="1"/>
  <c r="I8296" i="1"/>
  <c r="F8294" i="1"/>
  <c r="I8294" i="1"/>
  <c r="F8292" i="1"/>
  <c r="I8292" i="1"/>
  <c r="F8290" i="1"/>
  <c r="I8290" i="1"/>
  <c r="F8288" i="1"/>
  <c r="I8288" i="1"/>
  <c r="F8286" i="1"/>
  <c r="I8286" i="1"/>
  <c r="F8284" i="1"/>
  <c r="I8284" i="1"/>
  <c r="F8282" i="1"/>
  <c r="I8282" i="1"/>
  <c r="F8280" i="1"/>
  <c r="I8280" i="1"/>
  <c r="F8278" i="1"/>
  <c r="I8278" i="1"/>
  <c r="F8276" i="1"/>
  <c r="I8276" i="1"/>
  <c r="F8274" i="1"/>
  <c r="I8274" i="1"/>
  <c r="F8272" i="1"/>
  <c r="I8272" i="1"/>
  <c r="F8270" i="1"/>
  <c r="I8270" i="1"/>
  <c r="F8268" i="1"/>
  <c r="I8268" i="1"/>
  <c r="F8266" i="1"/>
  <c r="I8266" i="1"/>
  <c r="F8264" i="1"/>
  <c r="I8264" i="1"/>
  <c r="F8262" i="1"/>
  <c r="I8262" i="1"/>
  <c r="F8260" i="1"/>
  <c r="I8260" i="1"/>
  <c r="F8258" i="1"/>
  <c r="I8258" i="1"/>
  <c r="F8256" i="1"/>
  <c r="I8256" i="1"/>
  <c r="F8254" i="1"/>
  <c r="I8254" i="1"/>
  <c r="F8252" i="1"/>
  <c r="I8252" i="1"/>
  <c r="F8250" i="1"/>
  <c r="I8250" i="1"/>
  <c r="F8248" i="1"/>
  <c r="I8248" i="1"/>
  <c r="F8246" i="1"/>
  <c r="I8246" i="1"/>
  <c r="F8244" i="1"/>
  <c r="I8244" i="1"/>
  <c r="F8242" i="1"/>
  <c r="I8242" i="1"/>
  <c r="F8240" i="1"/>
  <c r="I8240" i="1"/>
  <c r="F8238" i="1"/>
  <c r="I8238" i="1"/>
  <c r="F8236" i="1"/>
  <c r="I8236" i="1"/>
  <c r="F8234" i="1"/>
  <c r="I8234" i="1"/>
  <c r="F8232" i="1"/>
  <c r="I8232" i="1"/>
  <c r="F8230" i="1"/>
  <c r="I8230" i="1"/>
  <c r="F8228" i="1"/>
  <c r="I8228" i="1"/>
  <c r="F8226" i="1"/>
  <c r="I8226" i="1"/>
  <c r="F8224" i="1"/>
  <c r="I8224" i="1"/>
  <c r="F8222" i="1"/>
  <c r="I8222" i="1"/>
  <c r="F8220" i="1"/>
  <c r="I8220" i="1"/>
  <c r="F8218" i="1"/>
  <c r="I8218" i="1"/>
  <c r="F8216" i="1"/>
  <c r="I8216" i="1"/>
  <c r="F8214" i="1"/>
  <c r="I8214" i="1"/>
  <c r="F8212" i="1"/>
  <c r="I8212" i="1"/>
  <c r="F8210" i="1"/>
  <c r="I8210" i="1"/>
  <c r="F8208" i="1"/>
  <c r="I8208" i="1"/>
  <c r="F8206" i="1"/>
  <c r="I8206" i="1"/>
  <c r="F8204" i="1"/>
  <c r="I8204" i="1"/>
  <c r="F8202" i="1"/>
  <c r="I8202" i="1"/>
  <c r="F8200" i="1"/>
  <c r="I8200" i="1"/>
  <c r="F8198" i="1"/>
  <c r="I8198" i="1"/>
  <c r="F8196" i="1"/>
  <c r="I8196" i="1"/>
  <c r="F8194" i="1"/>
  <c r="I8194" i="1"/>
  <c r="F8192" i="1"/>
  <c r="I8192" i="1"/>
  <c r="F8190" i="1"/>
  <c r="I8190" i="1"/>
  <c r="F8188" i="1"/>
  <c r="I8188" i="1"/>
  <c r="F8186" i="1"/>
  <c r="I8186" i="1"/>
  <c r="F8184" i="1"/>
  <c r="I8184" i="1"/>
  <c r="F8182" i="1"/>
  <c r="I8182" i="1"/>
  <c r="F8180" i="1"/>
  <c r="I8180" i="1"/>
  <c r="F8178" i="1"/>
  <c r="I8178" i="1"/>
  <c r="F8176" i="1"/>
  <c r="I8176" i="1"/>
  <c r="F8174" i="1"/>
  <c r="I8174" i="1"/>
  <c r="F8172" i="1"/>
  <c r="I8172" i="1"/>
  <c r="F8170" i="1"/>
  <c r="I8170" i="1"/>
  <c r="F8168" i="1"/>
  <c r="I8168" i="1"/>
  <c r="F8166" i="1"/>
  <c r="I8166" i="1"/>
  <c r="F8164" i="1"/>
  <c r="I8164" i="1"/>
  <c r="F8162" i="1"/>
  <c r="I8162" i="1"/>
  <c r="F8160" i="1"/>
  <c r="I8160" i="1"/>
  <c r="F8158" i="1"/>
  <c r="I8158" i="1"/>
  <c r="F8156" i="1"/>
  <c r="I8156" i="1"/>
  <c r="F8154" i="1"/>
  <c r="I8154" i="1"/>
  <c r="F8152" i="1"/>
  <c r="I8152" i="1"/>
  <c r="F8150" i="1"/>
  <c r="I8150" i="1"/>
  <c r="F8148" i="1"/>
  <c r="I8148" i="1"/>
  <c r="F8146" i="1"/>
  <c r="I8146" i="1"/>
  <c r="F8144" i="1"/>
  <c r="I8144" i="1"/>
  <c r="F8142" i="1"/>
  <c r="I8142" i="1"/>
  <c r="F8140" i="1"/>
  <c r="I8140" i="1"/>
  <c r="F8138" i="1"/>
  <c r="I8138" i="1"/>
  <c r="F8136" i="1"/>
  <c r="I8136" i="1"/>
  <c r="F8134" i="1"/>
  <c r="I8134" i="1"/>
  <c r="F8132" i="1"/>
  <c r="I8132" i="1"/>
  <c r="F8130" i="1"/>
  <c r="I8130" i="1"/>
  <c r="F8128" i="1"/>
  <c r="I8128" i="1"/>
  <c r="F8126" i="1"/>
  <c r="I8126" i="1"/>
  <c r="F8124" i="1"/>
  <c r="I8124" i="1"/>
  <c r="F8122" i="1"/>
  <c r="I8122" i="1"/>
  <c r="F8120" i="1"/>
  <c r="I8120" i="1"/>
  <c r="F8118" i="1"/>
  <c r="I8118" i="1"/>
  <c r="F8116" i="1"/>
  <c r="I8116" i="1"/>
  <c r="F8114" i="1"/>
  <c r="I8114" i="1"/>
  <c r="F8112" i="1"/>
  <c r="I8112" i="1"/>
  <c r="F8110" i="1"/>
  <c r="I8110" i="1"/>
  <c r="F8108" i="1"/>
  <c r="I8108" i="1"/>
  <c r="F8106" i="1"/>
  <c r="I8106" i="1"/>
  <c r="F8104" i="1"/>
  <c r="I8104" i="1"/>
  <c r="F8102" i="1"/>
  <c r="I8102" i="1"/>
  <c r="F8100" i="1"/>
  <c r="I8100" i="1"/>
  <c r="F8098" i="1"/>
  <c r="I8098" i="1"/>
  <c r="F8096" i="1"/>
  <c r="I8096" i="1"/>
  <c r="F8094" i="1"/>
  <c r="I8094" i="1"/>
  <c r="F8092" i="1"/>
  <c r="I8092" i="1"/>
  <c r="F8090" i="1"/>
  <c r="I8090" i="1"/>
  <c r="F8088" i="1"/>
  <c r="I8088" i="1"/>
  <c r="F8086" i="1"/>
  <c r="I8086" i="1"/>
  <c r="F8084" i="1"/>
  <c r="I8084" i="1"/>
  <c r="F8082" i="1"/>
  <c r="I8082" i="1"/>
  <c r="F8080" i="1"/>
  <c r="I8080" i="1"/>
  <c r="F8078" i="1"/>
  <c r="I8078" i="1"/>
  <c r="F8076" i="1"/>
  <c r="I8076" i="1"/>
  <c r="F8074" i="1"/>
  <c r="I8074" i="1"/>
  <c r="F8072" i="1"/>
  <c r="I8072" i="1"/>
  <c r="F8070" i="1"/>
  <c r="I8070" i="1"/>
  <c r="F8068" i="1"/>
  <c r="I8068" i="1"/>
  <c r="F8066" i="1"/>
  <c r="I8066" i="1"/>
  <c r="F8064" i="1"/>
  <c r="I8064" i="1"/>
  <c r="F8062" i="1"/>
  <c r="I8062" i="1"/>
  <c r="F8060" i="1"/>
  <c r="I8060" i="1"/>
  <c r="F8058" i="1"/>
  <c r="I8058" i="1"/>
  <c r="F8056" i="1"/>
  <c r="I8056" i="1"/>
  <c r="F8054" i="1"/>
  <c r="I8054" i="1"/>
  <c r="F8052" i="1"/>
  <c r="I8052" i="1"/>
  <c r="F8050" i="1"/>
  <c r="I8050" i="1"/>
  <c r="F8048" i="1"/>
  <c r="I8048" i="1"/>
  <c r="F8046" i="1"/>
  <c r="I8046" i="1"/>
  <c r="F8044" i="1"/>
  <c r="I8044" i="1"/>
  <c r="F8042" i="1"/>
  <c r="I8042" i="1"/>
  <c r="F8040" i="1"/>
  <c r="I8040" i="1"/>
  <c r="F8038" i="1"/>
  <c r="I8038" i="1"/>
  <c r="F8036" i="1"/>
  <c r="I8036" i="1"/>
  <c r="F8034" i="1"/>
  <c r="I8034" i="1"/>
  <c r="F8032" i="1"/>
  <c r="I8032" i="1"/>
  <c r="F8030" i="1"/>
  <c r="I8030" i="1"/>
  <c r="F8028" i="1"/>
  <c r="I8028" i="1"/>
  <c r="F8026" i="1"/>
  <c r="I8026" i="1"/>
  <c r="F8024" i="1"/>
  <c r="I8024" i="1"/>
  <c r="F8022" i="1"/>
  <c r="I8022" i="1"/>
  <c r="F8020" i="1"/>
  <c r="I8020" i="1"/>
  <c r="F8018" i="1"/>
  <c r="I8018" i="1"/>
  <c r="F8016" i="1"/>
  <c r="I8016" i="1"/>
  <c r="F8014" i="1"/>
  <c r="I8014" i="1"/>
  <c r="F8012" i="1"/>
  <c r="I8012" i="1"/>
  <c r="F8010" i="1"/>
  <c r="I8010" i="1"/>
  <c r="F8008" i="1"/>
  <c r="I8008" i="1"/>
  <c r="F8006" i="1"/>
  <c r="I8006" i="1"/>
  <c r="F8004" i="1"/>
  <c r="I8004" i="1"/>
  <c r="F8002" i="1"/>
  <c r="I8002" i="1"/>
  <c r="F8000" i="1"/>
  <c r="I8000" i="1"/>
  <c r="F7998" i="1"/>
  <c r="I7998" i="1"/>
  <c r="F7996" i="1"/>
  <c r="I7996" i="1"/>
  <c r="F7994" i="1"/>
  <c r="I7994" i="1"/>
  <c r="F7992" i="1"/>
  <c r="I7992" i="1"/>
  <c r="F7990" i="1"/>
  <c r="I7990" i="1"/>
  <c r="F7988" i="1"/>
  <c r="I7988" i="1"/>
  <c r="F7986" i="1"/>
  <c r="I7986" i="1"/>
  <c r="F7984" i="1"/>
  <c r="I7984" i="1"/>
  <c r="F7982" i="1"/>
  <c r="I7982" i="1"/>
  <c r="F7980" i="1"/>
  <c r="I7980" i="1"/>
  <c r="F7978" i="1"/>
  <c r="I7978" i="1"/>
  <c r="F7976" i="1"/>
  <c r="I7976" i="1"/>
  <c r="F7974" i="1"/>
  <c r="I7974" i="1"/>
  <c r="F7972" i="1"/>
  <c r="I7972" i="1"/>
  <c r="F7970" i="1"/>
  <c r="I7970" i="1"/>
  <c r="F7968" i="1"/>
  <c r="I7968" i="1"/>
  <c r="F7966" i="1"/>
  <c r="I7966" i="1"/>
  <c r="F7964" i="1"/>
  <c r="I7964" i="1"/>
  <c r="F7962" i="1"/>
  <c r="I7962" i="1"/>
  <c r="F7960" i="1"/>
  <c r="I7960" i="1"/>
  <c r="F7958" i="1"/>
  <c r="I7958" i="1"/>
  <c r="F7956" i="1"/>
  <c r="I7956" i="1"/>
  <c r="F7954" i="1"/>
  <c r="I7954" i="1"/>
  <c r="F7952" i="1"/>
  <c r="I7952" i="1"/>
  <c r="F7950" i="1"/>
  <c r="I7950" i="1"/>
  <c r="F7948" i="1"/>
  <c r="I7948" i="1"/>
  <c r="F7946" i="1"/>
  <c r="I7946" i="1"/>
  <c r="F7944" i="1"/>
  <c r="I7944" i="1"/>
  <c r="F7942" i="1"/>
  <c r="I7942" i="1"/>
  <c r="F7940" i="1"/>
  <c r="I7940" i="1"/>
  <c r="F7938" i="1"/>
  <c r="I7938" i="1"/>
  <c r="F7936" i="1"/>
  <c r="I7936" i="1"/>
  <c r="F7934" i="1"/>
  <c r="I7934" i="1"/>
  <c r="F7932" i="1"/>
  <c r="I7932" i="1"/>
  <c r="F7930" i="1"/>
  <c r="I7930" i="1"/>
  <c r="F7928" i="1"/>
  <c r="I7928" i="1"/>
  <c r="F7926" i="1"/>
  <c r="I7926" i="1"/>
  <c r="F7924" i="1"/>
  <c r="I7924" i="1"/>
  <c r="F7922" i="1"/>
  <c r="I7922" i="1"/>
  <c r="F7920" i="1"/>
  <c r="I7920" i="1"/>
  <c r="F7918" i="1"/>
  <c r="I7918" i="1"/>
  <c r="F7916" i="1"/>
  <c r="I7916" i="1"/>
  <c r="F7914" i="1"/>
  <c r="I7914" i="1"/>
  <c r="F7912" i="1"/>
  <c r="I7912" i="1"/>
  <c r="F7910" i="1"/>
  <c r="I7910" i="1"/>
  <c r="F7908" i="1"/>
  <c r="I7908" i="1"/>
  <c r="F7906" i="1"/>
  <c r="I7906" i="1"/>
  <c r="F7904" i="1"/>
  <c r="I7904" i="1"/>
  <c r="F7902" i="1"/>
  <c r="I7902" i="1"/>
  <c r="F7900" i="1"/>
  <c r="I7900" i="1"/>
  <c r="F7898" i="1"/>
  <c r="I7898" i="1"/>
  <c r="F7896" i="1"/>
  <c r="I7896" i="1"/>
  <c r="F7894" i="1"/>
  <c r="I7894" i="1"/>
  <c r="F7892" i="1"/>
  <c r="I7892" i="1"/>
  <c r="F7890" i="1"/>
  <c r="I7890" i="1"/>
  <c r="F7888" i="1"/>
  <c r="I7888" i="1"/>
  <c r="F7886" i="1"/>
  <c r="I7886" i="1"/>
  <c r="F7884" i="1"/>
  <c r="I7884" i="1"/>
  <c r="F7882" i="1"/>
  <c r="I7882" i="1"/>
  <c r="F7880" i="1"/>
  <c r="I7880" i="1"/>
  <c r="F7878" i="1"/>
  <c r="I7878" i="1"/>
  <c r="F7876" i="1"/>
  <c r="I7876" i="1"/>
  <c r="F7874" i="1"/>
  <c r="I7874" i="1"/>
  <c r="F7872" i="1"/>
  <c r="I7872" i="1"/>
  <c r="F7870" i="1"/>
  <c r="I7870" i="1"/>
  <c r="F7868" i="1"/>
  <c r="I7868" i="1"/>
  <c r="F7866" i="1"/>
  <c r="I7866" i="1"/>
  <c r="F7864" i="1"/>
  <c r="I7864" i="1"/>
  <c r="F7862" i="1"/>
  <c r="I7862" i="1"/>
  <c r="F7860" i="1"/>
  <c r="I7860" i="1"/>
  <c r="F7858" i="1"/>
  <c r="I7858" i="1"/>
  <c r="F7856" i="1"/>
  <c r="I7856" i="1"/>
  <c r="F7854" i="1"/>
  <c r="I7854" i="1"/>
  <c r="F7852" i="1"/>
  <c r="I7852" i="1"/>
  <c r="F7850" i="1"/>
  <c r="I7850" i="1"/>
  <c r="F7848" i="1"/>
  <c r="I7848" i="1"/>
  <c r="F7846" i="1"/>
  <c r="I7846" i="1"/>
  <c r="F7844" i="1"/>
  <c r="I7844" i="1"/>
  <c r="F7842" i="1"/>
  <c r="I7842" i="1"/>
  <c r="F7840" i="1"/>
  <c r="I7840" i="1"/>
  <c r="F7838" i="1"/>
  <c r="I7838" i="1"/>
  <c r="F7836" i="1"/>
  <c r="I7836" i="1"/>
  <c r="F7834" i="1"/>
  <c r="I7834" i="1"/>
  <c r="F7832" i="1"/>
  <c r="I7832" i="1"/>
  <c r="F7830" i="1"/>
  <c r="I7830" i="1"/>
  <c r="F7828" i="1"/>
  <c r="I7828" i="1"/>
  <c r="F7826" i="1"/>
  <c r="I7826" i="1"/>
  <c r="F7824" i="1"/>
  <c r="I7824" i="1"/>
  <c r="F7822" i="1"/>
  <c r="I7822" i="1"/>
  <c r="F7820" i="1"/>
  <c r="I7820" i="1"/>
  <c r="F7818" i="1"/>
  <c r="I7818" i="1"/>
  <c r="F7816" i="1"/>
  <c r="I7816" i="1"/>
  <c r="F7814" i="1"/>
  <c r="I7814" i="1"/>
  <c r="F7812" i="1"/>
  <c r="I7812" i="1"/>
  <c r="F7810" i="1"/>
  <c r="I7810" i="1"/>
  <c r="F7808" i="1"/>
  <c r="I7808" i="1"/>
  <c r="F7806" i="1"/>
  <c r="I7806" i="1"/>
  <c r="F7804" i="1"/>
  <c r="I7804" i="1"/>
  <c r="F7802" i="1"/>
  <c r="I7802" i="1"/>
  <c r="F7800" i="1"/>
  <c r="I7800" i="1"/>
  <c r="F7798" i="1"/>
  <c r="I7798" i="1"/>
  <c r="F7796" i="1"/>
  <c r="I7796" i="1"/>
  <c r="F7794" i="1"/>
  <c r="I7794" i="1"/>
  <c r="F7792" i="1"/>
  <c r="I7792" i="1"/>
  <c r="F7790" i="1"/>
  <c r="I7790" i="1"/>
  <c r="F7788" i="1"/>
  <c r="I7788" i="1"/>
  <c r="F7786" i="1"/>
  <c r="I7786" i="1"/>
  <c r="F7784" i="1"/>
  <c r="I7784" i="1"/>
  <c r="F7782" i="1"/>
  <c r="I7782" i="1"/>
  <c r="F7780" i="1"/>
  <c r="I7780" i="1"/>
  <c r="F7778" i="1"/>
  <c r="I7778" i="1"/>
  <c r="F7776" i="1"/>
  <c r="I7776" i="1"/>
  <c r="F7774" i="1"/>
  <c r="I7774" i="1"/>
  <c r="F7772" i="1"/>
  <c r="I7772" i="1"/>
  <c r="F7770" i="1"/>
  <c r="I7770" i="1"/>
  <c r="F7768" i="1"/>
  <c r="I7768" i="1"/>
  <c r="F7766" i="1"/>
  <c r="I7766" i="1"/>
  <c r="F7764" i="1"/>
  <c r="I7764" i="1"/>
  <c r="F7762" i="1"/>
  <c r="I7762" i="1"/>
  <c r="F7760" i="1"/>
  <c r="I7760" i="1"/>
  <c r="F7758" i="1"/>
  <c r="I7758" i="1"/>
  <c r="F7756" i="1"/>
  <c r="I7756" i="1"/>
  <c r="F7754" i="1"/>
  <c r="I7754" i="1"/>
  <c r="F7752" i="1"/>
  <c r="I7752" i="1"/>
  <c r="F7750" i="1"/>
  <c r="I7750" i="1"/>
  <c r="F7748" i="1"/>
  <c r="I7748" i="1"/>
  <c r="F7746" i="1"/>
  <c r="I7746" i="1"/>
  <c r="F7744" i="1"/>
  <c r="I7744" i="1"/>
  <c r="F7742" i="1"/>
  <c r="I7742" i="1"/>
  <c r="F7740" i="1"/>
  <c r="I7740" i="1"/>
  <c r="F7738" i="1"/>
  <c r="I7738" i="1"/>
  <c r="F7736" i="1"/>
  <c r="I7736" i="1"/>
  <c r="F7734" i="1"/>
  <c r="I7734" i="1"/>
  <c r="F7732" i="1"/>
  <c r="I7732" i="1"/>
  <c r="F7730" i="1"/>
  <c r="I7730" i="1"/>
  <c r="F7728" i="1"/>
  <c r="I7728" i="1"/>
  <c r="F7726" i="1"/>
  <c r="I7726" i="1"/>
  <c r="F7724" i="1"/>
  <c r="I7724" i="1"/>
  <c r="F7722" i="1"/>
  <c r="I7722" i="1"/>
  <c r="F7720" i="1"/>
  <c r="I7720" i="1"/>
  <c r="F7718" i="1"/>
  <c r="I7718" i="1"/>
  <c r="F7716" i="1"/>
  <c r="I7716" i="1"/>
  <c r="F7714" i="1"/>
  <c r="I7714" i="1"/>
  <c r="F7712" i="1"/>
  <c r="I7712" i="1"/>
  <c r="F7710" i="1"/>
  <c r="I7710" i="1"/>
  <c r="F7708" i="1"/>
  <c r="I7708" i="1"/>
  <c r="F7706" i="1"/>
  <c r="I7706" i="1"/>
  <c r="F7704" i="1"/>
  <c r="I7704" i="1"/>
  <c r="F7702" i="1"/>
  <c r="I7702" i="1"/>
  <c r="F7700" i="1"/>
  <c r="I7700" i="1"/>
  <c r="F7698" i="1"/>
  <c r="I7698" i="1"/>
  <c r="F7696" i="1"/>
  <c r="I7696" i="1"/>
  <c r="F7694" i="1"/>
  <c r="I7694" i="1"/>
  <c r="F7692" i="1"/>
  <c r="I7692" i="1"/>
  <c r="F7690" i="1"/>
  <c r="I7690" i="1"/>
  <c r="F7688" i="1"/>
  <c r="I7688" i="1"/>
  <c r="F7686" i="1"/>
  <c r="I7686" i="1"/>
  <c r="F7684" i="1"/>
  <c r="I7684" i="1"/>
  <c r="F7682" i="1"/>
  <c r="I7682" i="1"/>
  <c r="F7680" i="1"/>
  <c r="I7680" i="1"/>
  <c r="F7678" i="1"/>
  <c r="I7678" i="1"/>
  <c r="F7676" i="1"/>
  <c r="I7676" i="1"/>
  <c r="F7674" i="1"/>
  <c r="I7674" i="1"/>
  <c r="F7672" i="1"/>
  <c r="I7672" i="1"/>
  <c r="F7670" i="1"/>
  <c r="I7670" i="1"/>
  <c r="F7668" i="1"/>
  <c r="I7668" i="1"/>
  <c r="F7666" i="1"/>
  <c r="I7666" i="1"/>
  <c r="F7664" i="1"/>
  <c r="I7664" i="1"/>
  <c r="F7662" i="1"/>
  <c r="I7662" i="1"/>
  <c r="F7660" i="1"/>
  <c r="I7660" i="1"/>
  <c r="F7658" i="1"/>
  <c r="I7658" i="1"/>
  <c r="F7656" i="1"/>
  <c r="I7656" i="1"/>
  <c r="F7654" i="1"/>
  <c r="I7654" i="1"/>
  <c r="F7652" i="1"/>
  <c r="I7652" i="1"/>
  <c r="F7650" i="1"/>
  <c r="I7650" i="1"/>
  <c r="F7648" i="1"/>
  <c r="I7648" i="1"/>
  <c r="F7646" i="1"/>
  <c r="I7646" i="1"/>
  <c r="F7644" i="1"/>
  <c r="I7644" i="1"/>
  <c r="F7642" i="1"/>
  <c r="I7642" i="1"/>
  <c r="F7640" i="1"/>
  <c r="I7640" i="1"/>
  <c r="F7638" i="1"/>
  <c r="I7638" i="1"/>
  <c r="F7636" i="1"/>
  <c r="I7636" i="1"/>
  <c r="F7634" i="1"/>
  <c r="I7634" i="1"/>
  <c r="F7632" i="1"/>
  <c r="I7632" i="1"/>
  <c r="F7630" i="1"/>
  <c r="I7630" i="1"/>
  <c r="F7628" i="1"/>
  <c r="I7628" i="1"/>
  <c r="F7626" i="1"/>
  <c r="I7626" i="1"/>
  <c r="F7624" i="1"/>
  <c r="I7624" i="1"/>
  <c r="F7622" i="1"/>
  <c r="I7622" i="1"/>
  <c r="F7620" i="1"/>
  <c r="I7620" i="1"/>
  <c r="F7618" i="1"/>
  <c r="I7618" i="1"/>
  <c r="F7616" i="1"/>
  <c r="I7616" i="1"/>
  <c r="F7614" i="1"/>
  <c r="I7614" i="1"/>
  <c r="F7612" i="1"/>
  <c r="I7612" i="1"/>
  <c r="F7610" i="1"/>
  <c r="I7610" i="1"/>
  <c r="F7608" i="1"/>
  <c r="I7608" i="1"/>
  <c r="F7606" i="1"/>
  <c r="I7606" i="1"/>
  <c r="F7604" i="1"/>
  <c r="I7604" i="1"/>
  <c r="F7602" i="1"/>
  <c r="I7602" i="1"/>
  <c r="F7600" i="1"/>
  <c r="I7600" i="1"/>
  <c r="F7598" i="1"/>
  <c r="I7598" i="1"/>
  <c r="F7596" i="1"/>
  <c r="I7596" i="1"/>
  <c r="F7594" i="1"/>
  <c r="I7594" i="1"/>
  <c r="F7592" i="1"/>
  <c r="I7592" i="1"/>
  <c r="F7590" i="1"/>
  <c r="I7590" i="1"/>
  <c r="F7588" i="1"/>
  <c r="I7588" i="1"/>
  <c r="F7586" i="1"/>
  <c r="I7586" i="1"/>
  <c r="F7584" i="1"/>
  <c r="I7584" i="1"/>
  <c r="F7582" i="1"/>
  <c r="I7582" i="1"/>
  <c r="F7580" i="1"/>
  <c r="I7580" i="1"/>
  <c r="F7578" i="1"/>
  <c r="I7578" i="1"/>
  <c r="F7576" i="1"/>
  <c r="I7576" i="1"/>
  <c r="F7574" i="1"/>
  <c r="I7574" i="1"/>
  <c r="F7572" i="1"/>
  <c r="I7572" i="1"/>
  <c r="F7570" i="1"/>
  <c r="I7570" i="1"/>
  <c r="F7568" i="1"/>
  <c r="I7568" i="1"/>
  <c r="F7566" i="1"/>
  <c r="I7566" i="1"/>
  <c r="F7564" i="1"/>
  <c r="I7564" i="1"/>
  <c r="F7562" i="1"/>
  <c r="I7562" i="1"/>
  <c r="F7560" i="1"/>
  <c r="I7560" i="1"/>
  <c r="F7558" i="1"/>
  <c r="I7558" i="1"/>
  <c r="F7556" i="1"/>
  <c r="I7556" i="1"/>
  <c r="F7554" i="1"/>
  <c r="I7554" i="1"/>
  <c r="F7552" i="1"/>
  <c r="I7552" i="1"/>
  <c r="F7550" i="1"/>
  <c r="I7550" i="1"/>
  <c r="F7548" i="1"/>
  <c r="I7548" i="1"/>
  <c r="F7546" i="1"/>
  <c r="I7546" i="1"/>
  <c r="F7544" i="1"/>
  <c r="I7544" i="1"/>
  <c r="F7542" i="1"/>
  <c r="I7542" i="1"/>
  <c r="F7540" i="1"/>
  <c r="I7540" i="1"/>
  <c r="F7538" i="1"/>
  <c r="I7538" i="1"/>
  <c r="F7536" i="1"/>
  <c r="I7536" i="1"/>
  <c r="F7534" i="1"/>
  <c r="I7534" i="1"/>
  <c r="F7532" i="1"/>
  <c r="I7532" i="1"/>
  <c r="F7530" i="1"/>
  <c r="I7530" i="1"/>
  <c r="F7528" i="1"/>
  <c r="I7528" i="1"/>
  <c r="F7526" i="1"/>
  <c r="I7526" i="1"/>
  <c r="F7524" i="1"/>
  <c r="I7524" i="1"/>
  <c r="F7522" i="1"/>
  <c r="I7522" i="1"/>
  <c r="F7520" i="1"/>
  <c r="I7520" i="1"/>
  <c r="F7518" i="1"/>
  <c r="I7518" i="1"/>
  <c r="F7516" i="1"/>
  <c r="I7516" i="1"/>
  <c r="F7514" i="1"/>
  <c r="I7514" i="1"/>
  <c r="F7512" i="1"/>
  <c r="I7512" i="1"/>
  <c r="F7510" i="1"/>
  <c r="I7510" i="1"/>
  <c r="F7508" i="1"/>
  <c r="I7508" i="1"/>
  <c r="F7506" i="1"/>
  <c r="I7506" i="1"/>
  <c r="F7504" i="1"/>
  <c r="I7504" i="1"/>
  <c r="F7502" i="1"/>
  <c r="I7502" i="1"/>
  <c r="F7500" i="1"/>
  <c r="I7500" i="1"/>
  <c r="F7498" i="1"/>
  <c r="I7498" i="1"/>
  <c r="F7496" i="1"/>
  <c r="I7496" i="1"/>
  <c r="F7494" i="1"/>
  <c r="I7494" i="1"/>
  <c r="F7492" i="1"/>
  <c r="I7492" i="1"/>
  <c r="F7490" i="1"/>
  <c r="I7490" i="1"/>
  <c r="F7488" i="1"/>
  <c r="I7488" i="1"/>
  <c r="F7486" i="1"/>
  <c r="I7486" i="1"/>
  <c r="F7484" i="1"/>
  <c r="I7484" i="1"/>
  <c r="F7482" i="1"/>
  <c r="I7482" i="1"/>
  <c r="F7480" i="1"/>
  <c r="I7480" i="1"/>
  <c r="F7478" i="1"/>
  <c r="I7478" i="1"/>
  <c r="F7476" i="1"/>
  <c r="I7476" i="1"/>
  <c r="F7474" i="1"/>
  <c r="I7474" i="1"/>
  <c r="F7472" i="1"/>
  <c r="I7472" i="1"/>
  <c r="F7470" i="1"/>
  <c r="I7470" i="1"/>
  <c r="F7468" i="1"/>
  <c r="I7468" i="1"/>
  <c r="F7466" i="1"/>
  <c r="I7466" i="1"/>
  <c r="F7464" i="1"/>
  <c r="I7464" i="1"/>
  <c r="F7462" i="1"/>
  <c r="I7462" i="1"/>
  <c r="F7460" i="1"/>
  <c r="I7460" i="1"/>
  <c r="F7458" i="1"/>
  <c r="I7458" i="1"/>
  <c r="F7456" i="1"/>
  <c r="I7456" i="1"/>
  <c r="F7454" i="1"/>
  <c r="I7454" i="1"/>
  <c r="F7452" i="1"/>
  <c r="I7452" i="1"/>
  <c r="F7450" i="1"/>
  <c r="I7450" i="1"/>
  <c r="F7448" i="1"/>
  <c r="I7448" i="1"/>
  <c r="F7446" i="1"/>
  <c r="I7446" i="1"/>
  <c r="F7444" i="1"/>
  <c r="I7444" i="1"/>
  <c r="F7442" i="1"/>
  <c r="I7442" i="1"/>
  <c r="F7440" i="1"/>
  <c r="I7440" i="1"/>
  <c r="F7438" i="1"/>
  <c r="I7438" i="1"/>
  <c r="F7436" i="1"/>
  <c r="I7436" i="1"/>
  <c r="F7434" i="1"/>
  <c r="I7434" i="1"/>
  <c r="F7432" i="1"/>
  <c r="I7432" i="1"/>
  <c r="F7430" i="1"/>
  <c r="I7430" i="1"/>
  <c r="F7428" i="1"/>
  <c r="I7428" i="1"/>
  <c r="F7426" i="1"/>
  <c r="I7426" i="1"/>
  <c r="F7424" i="1"/>
  <c r="I7424" i="1"/>
  <c r="F7422" i="1"/>
  <c r="I7422" i="1"/>
  <c r="F7420" i="1"/>
  <c r="I7420" i="1"/>
  <c r="F7418" i="1"/>
  <c r="I7418" i="1"/>
  <c r="F7416" i="1"/>
  <c r="I7416" i="1"/>
  <c r="F7414" i="1"/>
  <c r="I7414" i="1"/>
  <c r="F7412" i="1"/>
  <c r="I7412" i="1"/>
  <c r="F7410" i="1"/>
  <c r="I7410" i="1"/>
  <c r="F7408" i="1"/>
  <c r="I7408" i="1"/>
  <c r="F7406" i="1"/>
  <c r="I7406" i="1"/>
  <c r="F7404" i="1"/>
  <c r="I7404" i="1"/>
  <c r="F7402" i="1"/>
  <c r="I7402" i="1"/>
  <c r="F7400" i="1"/>
  <c r="I7400" i="1"/>
  <c r="F7398" i="1"/>
  <c r="I7398" i="1"/>
  <c r="F7396" i="1"/>
  <c r="I7396" i="1"/>
  <c r="F7394" i="1"/>
  <c r="I7394" i="1"/>
  <c r="F7392" i="1"/>
  <c r="I7392" i="1"/>
  <c r="F7390" i="1"/>
  <c r="I7390" i="1"/>
  <c r="F7388" i="1"/>
  <c r="I7388" i="1"/>
  <c r="F7386" i="1"/>
  <c r="I7386" i="1"/>
  <c r="F7384" i="1"/>
  <c r="I7384" i="1"/>
  <c r="F7382" i="1"/>
  <c r="I7382" i="1"/>
  <c r="F7380" i="1"/>
  <c r="I7380" i="1"/>
  <c r="F7378" i="1"/>
  <c r="I7378" i="1"/>
  <c r="F7376" i="1"/>
  <c r="I7376" i="1"/>
  <c r="F7374" i="1"/>
  <c r="I7374" i="1"/>
  <c r="F7372" i="1"/>
  <c r="I7372" i="1"/>
  <c r="F7370" i="1"/>
  <c r="I7370" i="1"/>
  <c r="F7368" i="1"/>
  <c r="I7368" i="1"/>
  <c r="F7366" i="1"/>
  <c r="I7366" i="1"/>
  <c r="F7364" i="1"/>
  <c r="I7364" i="1"/>
  <c r="F7362" i="1"/>
  <c r="I7362" i="1"/>
  <c r="F7360" i="1"/>
  <c r="I7360" i="1"/>
  <c r="F7358" i="1"/>
  <c r="I7358" i="1"/>
  <c r="F7356" i="1"/>
  <c r="I7356" i="1"/>
  <c r="F7354" i="1"/>
  <c r="I7354" i="1"/>
  <c r="F7352" i="1"/>
  <c r="I7352" i="1"/>
  <c r="F7350" i="1"/>
  <c r="I7350" i="1"/>
  <c r="F7348" i="1"/>
  <c r="I7348" i="1"/>
  <c r="F7346" i="1"/>
  <c r="I7346" i="1"/>
  <c r="F7344" i="1"/>
  <c r="I7344" i="1"/>
  <c r="F7342" i="1"/>
  <c r="I7342" i="1"/>
  <c r="F7340" i="1"/>
  <c r="I7340" i="1"/>
  <c r="F7338" i="1"/>
  <c r="I7338" i="1"/>
  <c r="F7336" i="1"/>
  <c r="I7336" i="1"/>
  <c r="F7334" i="1"/>
  <c r="I7334" i="1"/>
  <c r="F7332" i="1"/>
  <c r="I7332" i="1"/>
  <c r="F7330" i="1"/>
  <c r="I7330" i="1"/>
  <c r="F7328" i="1"/>
  <c r="I7328" i="1"/>
  <c r="F7326" i="1"/>
  <c r="I7326" i="1"/>
  <c r="F7324" i="1"/>
  <c r="I7324" i="1"/>
  <c r="F7322" i="1"/>
  <c r="I7322" i="1"/>
  <c r="F7320" i="1"/>
  <c r="I7320" i="1"/>
  <c r="F7318" i="1"/>
  <c r="I7318" i="1"/>
  <c r="F7316" i="1"/>
  <c r="I7316" i="1"/>
  <c r="F7314" i="1"/>
  <c r="I7314" i="1"/>
  <c r="F7312" i="1"/>
  <c r="I7312" i="1"/>
  <c r="F7310" i="1"/>
  <c r="I7310" i="1"/>
  <c r="F7308" i="1"/>
  <c r="I7308" i="1"/>
  <c r="F7306" i="1"/>
  <c r="I7306" i="1"/>
  <c r="F7304" i="1"/>
  <c r="I7304" i="1"/>
  <c r="F7302" i="1"/>
  <c r="I7302" i="1"/>
  <c r="F7300" i="1"/>
  <c r="I7300" i="1"/>
  <c r="F7298" i="1"/>
  <c r="I7298" i="1"/>
  <c r="F7296" i="1"/>
  <c r="I7296" i="1"/>
  <c r="F7294" i="1"/>
  <c r="I7294" i="1"/>
  <c r="F7292" i="1"/>
  <c r="I7292" i="1"/>
  <c r="F7290" i="1"/>
  <c r="I7290" i="1"/>
  <c r="F7288" i="1"/>
  <c r="I7288" i="1"/>
  <c r="F7286" i="1"/>
  <c r="I7286" i="1"/>
  <c r="F7284" i="1"/>
  <c r="I7284" i="1"/>
  <c r="F7282" i="1"/>
  <c r="I7282" i="1"/>
  <c r="F7280" i="1"/>
  <c r="I7280" i="1"/>
  <c r="F7278" i="1"/>
  <c r="I7278" i="1"/>
  <c r="F7276" i="1"/>
  <c r="I7276" i="1"/>
  <c r="F7274" i="1"/>
  <c r="I7274" i="1"/>
  <c r="F7272" i="1"/>
  <c r="I7272" i="1"/>
  <c r="F7270" i="1"/>
  <c r="I7270" i="1"/>
  <c r="F7268" i="1"/>
  <c r="I7268" i="1"/>
  <c r="F7266" i="1"/>
  <c r="I7266" i="1"/>
  <c r="F7264" i="1"/>
  <c r="I7264" i="1"/>
  <c r="F7262" i="1"/>
  <c r="I7262" i="1"/>
  <c r="F7260" i="1"/>
  <c r="I7260" i="1"/>
  <c r="F7258" i="1"/>
  <c r="I7258" i="1"/>
  <c r="F7256" i="1"/>
  <c r="I7256" i="1"/>
  <c r="F7254" i="1"/>
  <c r="I7254" i="1"/>
  <c r="F7252" i="1"/>
  <c r="I7252" i="1"/>
  <c r="F7250" i="1"/>
  <c r="I7250" i="1"/>
  <c r="F7248" i="1"/>
  <c r="I7248" i="1"/>
  <c r="F7246" i="1"/>
  <c r="I7246" i="1"/>
  <c r="F7244" i="1"/>
  <c r="I7244" i="1"/>
  <c r="F7242" i="1"/>
  <c r="I7242" i="1"/>
  <c r="F7240" i="1"/>
  <c r="I7240" i="1"/>
  <c r="F7238" i="1"/>
  <c r="I7238" i="1"/>
  <c r="F7236" i="1"/>
  <c r="I7236" i="1"/>
  <c r="F7234" i="1"/>
  <c r="I7234" i="1"/>
  <c r="F7232" i="1"/>
  <c r="I7232" i="1"/>
  <c r="F7230" i="1"/>
  <c r="I7230" i="1"/>
  <c r="F7228" i="1"/>
  <c r="I7228" i="1"/>
  <c r="F7226" i="1"/>
  <c r="I7226" i="1"/>
  <c r="F7224" i="1"/>
  <c r="I7224" i="1"/>
  <c r="F7222" i="1"/>
  <c r="I7222" i="1"/>
  <c r="F7220" i="1"/>
  <c r="I7220" i="1"/>
  <c r="F7218" i="1"/>
  <c r="I7218" i="1"/>
  <c r="F7216" i="1"/>
  <c r="I7216" i="1"/>
  <c r="F7214" i="1"/>
  <c r="I7214" i="1"/>
  <c r="F7212" i="1"/>
  <c r="I7212" i="1"/>
  <c r="F7210" i="1"/>
  <c r="I7210" i="1"/>
  <c r="F7208" i="1"/>
  <c r="I7208" i="1"/>
  <c r="F7206" i="1"/>
  <c r="I7206" i="1"/>
  <c r="F7204" i="1"/>
  <c r="I7204" i="1"/>
  <c r="F7202" i="1"/>
  <c r="I7202" i="1"/>
  <c r="F7200" i="1"/>
  <c r="I7200" i="1"/>
  <c r="F7198" i="1"/>
  <c r="I7198" i="1"/>
  <c r="F7196" i="1"/>
  <c r="I7196" i="1"/>
  <c r="F7194" i="1"/>
  <c r="I7194" i="1"/>
  <c r="F7192" i="1"/>
  <c r="I7192" i="1"/>
  <c r="F7190" i="1"/>
  <c r="I7190" i="1"/>
  <c r="F7188" i="1"/>
  <c r="I7188" i="1"/>
  <c r="F7186" i="1"/>
  <c r="I7186" i="1"/>
  <c r="F7184" i="1"/>
  <c r="I7184" i="1"/>
  <c r="F7182" i="1"/>
  <c r="I7182" i="1"/>
  <c r="F7180" i="1"/>
  <c r="I7180" i="1"/>
  <c r="F7178" i="1"/>
  <c r="I7178" i="1"/>
  <c r="F7176" i="1"/>
  <c r="I7176" i="1"/>
  <c r="F7174" i="1"/>
  <c r="I7174" i="1"/>
  <c r="F7172" i="1"/>
  <c r="I7172" i="1"/>
  <c r="F7170" i="1"/>
  <c r="I7170" i="1"/>
  <c r="F7168" i="1"/>
  <c r="I7168" i="1"/>
  <c r="F7166" i="1"/>
  <c r="I7166" i="1"/>
  <c r="F7164" i="1"/>
  <c r="I7164" i="1"/>
  <c r="F7162" i="1"/>
  <c r="I7162" i="1"/>
  <c r="F7160" i="1"/>
  <c r="I7160" i="1"/>
  <c r="F7158" i="1"/>
  <c r="I7158" i="1"/>
  <c r="F7156" i="1"/>
  <c r="I7156" i="1"/>
  <c r="F7154" i="1"/>
  <c r="I7154" i="1"/>
  <c r="F7152" i="1"/>
  <c r="I7152" i="1"/>
  <c r="F7150" i="1"/>
  <c r="I7150" i="1"/>
  <c r="F7148" i="1"/>
  <c r="I7148" i="1"/>
  <c r="F7146" i="1"/>
  <c r="I7146" i="1"/>
  <c r="F7144" i="1"/>
  <c r="I7144" i="1"/>
  <c r="F7142" i="1"/>
  <c r="I7142" i="1"/>
  <c r="F7140" i="1"/>
  <c r="I7140" i="1"/>
  <c r="F7138" i="1"/>
  <c r="I7138" i="1"/>
  <c r="F7136" i="1"/>
  <c r="I7136" i="1"/>
  <c r="F7134" i="1"/>
  <c r="I7134" i="1"/>
  <c r="F7132" i="1"/>
  <c r="I7132" i="1"/>
  <c r="F7130" i="1"/>
  <c r="I7130" i="1"/>
  <c r="F7128" i="1"/>
  <c r="I7128" i="1"/>
  <c r="F7126" i="1"/>
  <c r="I7126" i="1"/>
  <c r="F7124" i="1"/>
  <c r="I7124" i="1"/>
  <c r="F7122" i="1"/>
  <c r="I7122" i="1"/>
  <c r="F7120" i="1"/>
  <c r="I7120" i="1"/>
  <c r="F7118" i="1"/>
  <c r="I7118" i="1"/>
  <c r="F7116" i="1"/>
  <c r="I7116" i="1"/>
  <c r="F7114" i="1"/>
  <c r="I7114" i="1"/>
  <c r="F7112" i="1"/>
  <c r="I7112" i="1"/>
  <c r="F7110" i="1"/>
  <c r="I7110" i="1"/>
  <c r="F7108" i="1"/>
  <c r="I7108" i="1"/>
  <c r="F7106" i="1"/>
  <c r="I7106" i="1"/>
  <c r="F7104" i="1"/>
  <c r="I7104" i="1"/>
  <c r="F7102" i="1"/>
  <c r="I7102" i="1"/>
  <c r="F7100" i="1"/>
  <c r="I7100" i="1"/>
  <c r="F7098" i="1"/>
  <c r="I7098" i="1"/>
  <c r="F7096" i="1"/>
  <c r="I7096" i="1"/>
  <c r="F7094" i="1"/>
  <c r="I7094" i="1"/>
  <c r="F7092" i="1"/>
  <c r="I7092" i="1"/>
  <c r="F7090" i="1"/>
  <c r="I7090" i="1"/>
  <c r="F7088" i="1"/>
  <c r="I7088" i="1"/>
  <c r="F7086" i="1"/>
  <c r="I7086" i="1"/>
  <c r="F7084" i="1"/>
  <c r="I7084" i="1"/>
  <c r="F7082" i="1"/>
  <c r="I7082" i="1"/>
  <c r="F7080" i="1"/>
  <c r="I7080" i="1"/>
  <c r="F7078" i="1"/>
  <c r="I7078" i="1"/>
  <c r="F7076" i="1"/>
  <c r="I7076" i="1"/>
  <c r="F7074" i="1"/>
  <c r="I7074" i="1"/>
  <c r="F7072" i="1"/>
  <c r="I7072" i="1"/>
  <c r="F7070" i="1"/>
  <c r="I7070" i="1"/>
  <c r="F7068" i="1"/>
  <c r="I7068" i="1"/>
  <c r="F7066" i="1"/>
  <c r="I7066" i="1"/>
  <c r="F7064" i="1"/>
  <c r="I7064" i="1"/>
  <c r="F7062" i="1"/>
  <c r="I7062" i="1"/>
  <c r="F7060" i="1"/>
  <c r="I7060" i="1"/>
  <c r="F7058" i="1"/>
  <c r="I7058" i="1"/>
  <c r="F7056" i="1"/>
  <c r="I7056" i="1"/>
  <c r="F7054" i="1"/>
  <c r="I7054" i="1"/>
  <c r="F7052" i="1"/>
  <c r="I7052" i="1"/>
  <c r="F7050" i="1"/>
  <c r="I7050" i="1"/>
  <c r="F7048" i="1"/>
  <c r="I7048" i="1"/>
  <c r="F7046" i="1"/>
  <c r="I7046" i="1"/>
  <c r="F7044" i="1"/>
  <c r="I7044" i="1"/>
  <c r="F7042" i="1"/>
  <c r="I7042" i="1"/>
  <c r="F7040" i="1"/>
  <c r="I7040" i="1"/>
  <c r="F7038" i="1"/>
  <c r="I7038" i="1"/>
  <c r="F7036" i="1"/>
  <c r="I7036" i="1"/>
  <c r="F7034" i="1"/>
  <c r="I7034" i="1"/>
  <c r="F7032" i="1"/>
  <c r="I7032" i="1"/>
  <c r="F7030" i="1"/>
  <c r="I7030" i="1"/>
  <c r="F7028" i="1"/>
  <c r="I7028" i="1"/>
  <c r="F7026" i="1"/>
  <c r="I7026" i="1"/>
  <c r="F7024" i="1"/>
  <c r="I7024" i="1"/>
  <c r="F7022" i="1"/>
  <c r="I7022" i="1"/>
  <c r="F7020" i="1"/>
  <c r="I7020" i="1"/>
  <c r="F7018" i="1"/>
  <c r="I7018" i="1"/>
  <c r="F7016" i="1"/>
  <c r="I7016" i="1"/>
  <c r="F7014" i="1"/>
  <c r="I7014" i="1"/>
  <c r="F7012" i="1"/>
  <c r="I7012" i="1"/>
  <c r="F7010" i="1"/>
  <c r="I7010" i="1"/>
  <c r="F7008" i="1"/>
  <c r="I7008" i="1"/>
  <c r="F7006" i="1"/>
  <c r="I7006" i="1"/>
  <c r="F7004" i="1"/>
  <c r="I7004" i="1"/>
  <c r="F7002" i="1"/>
  <c r="I7002" i="1"/>
  <c r="F7000" i="1"/>
  <c r="I7000" i="1"/>
  <c r="F6998" i="1"/>
  <c r="I6998" i="1"/>
  <c r="F6996" i="1"/>
  <c r="I6996" i="1"/>
  <c r="F6994" i="1"/>
  <c r="I6994" i="1"/>
  <c r="F6992" i="1"/>
  <c r="I6992" i="1"/>
  <c r="F6990" i="1"/>
  <c r="I6990" i="1"/>
  <c r="F6988" i="1"/>
  <c r="I6988" i="1"/>
  <c r="F6986" i="1"/>
  <c r="I6986" i="1"/>
  <c r="F6984" i="1"/>
  <c r="I6984" i="1"/>
  <c r="F6982" i="1"/>
  <c r="I6982" i="1"/>
  <c r="F6980" i="1"/>
  <c r="I6980" i="1"/>
  <c r="F6978" i="1"/>
  <c r="I6978" i="1"/>
  <c r="F6976" i="1"/>
  <c r="I6976" i="1"/>
  <c r="F6974" i="1"/>
  <c r="I6974" i="1"/>
  <c r="F6972" i="1"/>
  <c r="I6972" i="1"/>
  <c r="F6970" i="1"/>
  <c r="I6970" i="1"/>
  <c r="F6968" i="1"/>
  <c r="I6968" i="1"/>
  <c r="F6966" i="1"/>
  <c r="I6966" i="1"/>
  <c r="F6964" i="1"/>
  <c r="I6964" i="1"/>
  <c r="F6962" i="1"/>
  <c r="I6962" i="1"/>
  <c r="F6960" i="1"/>
  <c r="I6960" i="1"/>
  <c r="F6958" i="1"/>
  <c r="I6958" i="1"/>
  <c r="F6956" i="1"/>
  <c r="I6956" i="1"/>
  <c r="F6954" i="1"/>
  <c r="I6954" i="1"/>
  <c r="F6952" i="1"/>
  <c r="I6952" i="1"/>
  <c r="F6950" i="1"/>
  <c r="I6950" i="1"/>
  <c r="F6948" i="1"/>
  <c r="I6948" i="1"/>
  <c r="F6946" i="1"/>
  <c r="I6946" i="1"/>
  <c r="F6944" i="1"/>
  <c r="I6944" i="1"/>
  <c r="F6942" i="1"/>
  <c r="I6942" i="1"/>
  <c r="F6940" i="1"/>
  <c r="I6940" i="1"/>
  <c r="F6938" i="1"/>
  <c r="I6938" i="1"/>
  <c r="F6936" i="1"/>
  <c r="I6936" i="1"/>
  <c r="F6934" i="1"/>
  <c r="I6934" i="1"/>
  <c r="F6932" i="1"/>
  <c r="I6932" i="1"/>
  <c r="F6930" i="1"/>
  <c r="I6930" i="1"/>
  <c r="F6928" i="1"/>
  <c r="I6928" i="1"/>
  <c r="F6926" i="1"/>
  <c r="I6926" i="1"/>
  <c r="F6924" i="1"/>
  <c r="I6924" i="1"/>
  <c r="F6922" i="1"/>
  <c r="I6922" i="1"/>
  <c r="F6920" i="1"/>
  <c r="I6920" i="1"/>
  <c r="F6918" i="1"/>
  <c r="I6918" i="1"/>
  <c r="F6916" i="1"/>
  <c r="I6916" i="1"/>
  <c r="F6914" i="1"/>
  <c r="I6914" i="1"/>
  <c r="F6912" i="1"/>
  <c r="I6912" i="1"/>
  <c r="F6910" i="1"/>
  <c r="I6910" i="1"/>
  <c r="F6908" i="1"/>
  <c r="I6908" i="1"/>
  <c r="F6906" i="1"/>
  <c r="I6906" i="1"/>
  <c r="F6904" i="1"/>
  <c r="I6904" i="1"/>
  <c r="F6902" i="1"/>
  <c r="I6902" i="1"/>
  <c r="F6900" i="1"/>
  <c r="I6900" i="1"/>
  <c r="F6898" i="1"/>
  <c r="I6898" i="1"/>
  <c r="F6896" i="1"/>
  <c r="I6896" i="1"/>
  <c r="F6894" i="1"/>
  <c r="I6894" i="1"/>
  <c r="F6892" i="1"/>
  <c r="I6892" i="1"/>
  <c r="F6890" i="1"/>
  <c r="I6890" i="1"/>
  <c r="F6888" i="1"/>
  <c r="I6888" i="1"/>
  <c r="F6886" i="1"/>
  <c r="I6886" i="1"/>
  <c r="F6884" i="1"/>
  <c r="I6884" i="1"/>
  <c r="F6882" i="1"/>
  <c r="I6882" i="1"/>
  <c r="F6880" i="1"/>
  <c r="I6880" i="1"/>
  <c r="F6878" i="1"/>
  <c r="I6878" i="1"/>
  <c r="F6876" i="1"/>
  <c r="I6876" i="1"/>
  <c r="F6874" i="1"/>
  <c r="I6874" i="1"/>
  <c r="F6872" i="1"/>
  <c r="I6872" i="1"/>
  <c r="F6870" i="1"/>
  <c r="I6870" i="1"/>
  <c r="F6868" i="1"/>
  <c r="I6868" i="1"/>
  <c r="F6866" i="1"/>
  <c r="I6866" i="1"/>
  <c r="F6864" i="1"/>
  <c r="I6864" i="1"/>
  <c r="F6862" i="1"/>
  <c r="I6862" i="1"/>
  <c r="F6860" i="1"/>
  <c r="I6860" i="1"/>
  <c r="F6858" i="1"/>
  <c r="I6858" i="1"/>
  <c r="F6856" i="1"/>
  <c r="I6856" i="1"/>
  <c r="F6854" i="1"/>
  <c r="I6854" i="1"/>
  <c r="F6852" i="1"/>
  <c r="I6852" i="1"/>
  <c r="F6850" i="1"/>
  <c r="I6850" i="1"/>
  <c r="F6848" i="1"/>
  <c r="I6848" i="1"/>
  <c r="F6846" i="1"/>
  <c r="I6846" i="1"/>
  <c r="F6844" i="1"/>
  <c r="I6844" i="1"/>
  <c r="F6842" i="1"/>
  <c r="I6842" i="1"/>
  <c r="F6840" i="1"/>
  <c r="I6840" i="1"/>
  <c r="F6838" i="1"/>
  <c r="I6838" i="1"/>
  <c r="F6836" i="1"/>
  <c r="I6836" i="1"/>
  <c r="F6834" i="1"/>
  <c r="I6834" i="1"/>
  <c r="F6832" i="1"/>
  <c r="I6832" i="1"/>
  <c r="F6830" i="1"/>
  <c r="I6830" i="1"/>
  <c r="F6828" i="1"/>
  <c r="I6828" i="1"/>
  <c r="F6826" i="1"/>
  <c r="I6826" i="1"/>
  <c r="F6824" i="1"/>
  <c r="I6824" i="1"/>
  <c r="F6822" i="1"/>
  <c r="I6822" i="1"/>
  <c r="F6820" i="1"/>
  <c r="I6820" i="1"/>
  <c r="F6818" i="1"/>
  <c r="I6818" i="1"/>
  <c r="F6816" i="1"/>
  <c r="I6816" i="1"/>
  <c r="F6814" i="1"/>
  <c r="I6814" i="1"/>
  <c r="F6812" i="1"/>
  <c r="I6812" i="1"/>
  <c r="F6810" i="1"/>
  <c r="I6810" i="1"/>
  <c r="F6808" i="1"/>
  <c r="I6808" i="1"/>
  <c r="F6806" i="1"/>
  <c r="I6806" i="1"/>
  <c r="F6804" i="1"/>
  <c r="I6804" i="1"/>
  <c r="F6802" i="1"/>
  <c r="I6802" i="1"/>
  <c r="F6800" i="1"/>
  <c r="I6800" i="1"/>
  <c r="F6798" i="1"/>
  <c r="I6798" i="1"/>
  <c r="F6796" i="1"/>
  <c r="I6796" i="1"/>
  <c r="F6794" i="1"/>
  <c r="I6794" i="1"/>
  <c r="F6792" i="1"/>
  <c r="I6792" i="1"/>
  <c r="F6790" i="1"/>
  <c r="I6790" i="1"/>
  <c r="F6788" i="1"/>
  <c r="I6788" i="1"/>
  <c r="F6786" i="1"/>
  <c r="I6786" i="1"/>
  <c r="F6784" i="1"/>
  <c r="I6784" i="1"/>
  <c r="F6782" i="1"/>
  <c r="I6782" i="1"/>
  <c r="F6780" i="1"/>
  <c r="I6780" i="1"/>
  <c r="F6778" i="1"/>
  <c r="I6778" i="1"/>
  <c r="F6776" i="1"/>
  <c r="I6776" i="1"/>
  <c r="F6774" i="1"/>
  <c r="I6774" i="1"/>
  <c r="F6772" i="1"/>
  <c r="I6772" i="1"/>
  <c r="F6770" i="1"/>
  <c r="I6770" i="1"/>
  <c r="F6768" i="1"/>
  <c r="I6768" i="1"/>
  <c r="F6766" i="1"/>
  <c r="I6766" i="1"/>
  <c r="F6764" i="1"/>
  <c r="I6764" i="1"/>
  <c r="F6762" i="1"/>
  <c r="I6762" i="1"/>
  <c r="F6760" i="1"/>
  <c r="I6760" i="1"/>
  <c r="F6758" i="1"/>
  <c r="I6758" i="1"/>
  <c r="F6756" i="1"/>
  <c r="I6756" i="1"/>
  <c r="F6754" i="1"/>
  <c r="I6754" i="1"/>
  <c r="F6752" i="1"/>
  <c r="I6752" i="1"/>
  <c r="F6750" i="1"/>
  <c r="I6750" i="1"/>
  <c r="F6748" i="1"/>
  <c r="I6748" i="1"/>
  <c r="F6746" i="1"/>
  <c r="I6746" i="1"/>
  <c r="F6744" i="1"/>
  <c r="I6744" i="1"/>
  <c r="F6742" i="1"/>
  <c r="I6742" i="1"/>
  <c r="F6740" i="1"/>
  <c r="I6740" i="1"/>
  <c r="F6738" i="1"/>
  <c r="I6738" i="1"/>
  <c r="F6736" i="1"/>
  <c r="I6736" i="1"/>
  <c r="F6734" i="1"/>
  <c r="I6734" i="1"/>
  <c r="F6732" i="1"/>
  <c r="I6732" i="1"/>
  <c r="F6730" i="1"/>
  <c r="I6730" i="1"/>
  <c r="F6728" i="1"/>
  <c r="I6728" i="1"/>
  <c r="F6726" i="1"/>
  <c r="I6726" i="1"/>
  <c r="F6724" i="1"/>
  <c r="I6724" i="1"/>
  <c r="F6722" i="1"/>
  <c r="I6722" i="1"/>
  <c r="F6720" i="1"/>
  <c r="I6720" i="1"/>
  <c r="F6718" i="1"/>
  <c r="I6718" i="1"/>
  <c r="F6716" i="1"/>
  <c r="I6716" i="1"/>
  <c r="F6714" i="1"/>
  <c r="I6714" i="1"/>
  <c r="F6712" i="1"/>
  <c r="I6712" i="1"/>
  <c r="F6710" i="1"/>
  <c r="I6710" i="1"/>
  <c r="F6708" i="1"/>
  <c r="I6708" i="1"/>
  <c r="F6706" i="1"/>
  <c r="I6706" i="1"/>
  <c r="F6704" i="1"/>
  <c r="I6704" i="1"/>
  <c r="F6702" i="1"/>
  <c r="I6702" i="1"/>
  <c r="F6700" i="1"/>
  <c r="I6700" i="1"/>
  <c r="F6698" i="1"/>
  <c r="I6698" i="1"/>
  <c r="F6696" i="1"/>
  <c r="I6696" i="1"/>
  <c r="F6694" i="1"/>
  <c r="I6694" i="1"/>
  <c r="F6692" i="1"/>
  <c r="I6692" i="1"/>
  <c r="F6690" i="1"/>
  <c r="I6690" i="1"/>
  <c r="F6688" i="1"/>
  <c r="I6688" i="1"/>
  <c r="F6686" i="1"/>
  <c r="I6686" i="1"/>
  <c r="F6684" i="1"/>
  <c r="I6684" i="1"/>
  <c r="F6682" i="1"/>
  <c r="I6682" i="1"/>
  <c r="F6680" i="1"/>
  <c r="I6680" i="1"/>
  <c r="F6678" i="1"/>
  <c r="I6678" i="1"/>
  <c r="F6676" i="1"/>
  <c r="I6676" i="1"/>
  <c r="F6674" i="1"/>
  <c r="I6674" i="1"/>
  <c r="F6672" i="1"/>
  <c r="I6672" i="1"/>
  <c r="F6670" i="1"/>
  <c r="I6670" i="1"/>
  <c r="F6668" i="1"/>
  <c r="I6668" i="1"/>
  <c r="F6666" i="1"/>
  <c r="I6666" i="1"/>
  <c r="F6664" i="1"/>
  <c r="I6664" i="1"/>
  <c r="F6662" i="1"/>
  <c r="I6662" i="1"/>
  <c r="F6660" i="1"/>
  <c r="I6660" i="1"/>
  <c r="F6658" i="1"/>
  <c r="I6658" i="1"/>
  <c r="F6656" i="1"/>
  <c r="I6656" i="1"/>
  <c r="F6654" i="1"/>
  <c r="I6654" i="1"/>
  <c r="F6652" i="1"/>
  <c r="I6652" i="1"/>
  <c r="F6650" i="1"/>
  <c r="I6650" i="1"/>
  <c r="F6648" i="1"/>
  <c r="I6648" i="1"/>
  <c r="F6646" i="1"/>
  <c r="I6646" i="1"/>
  <c r="F6644" i="1"/>
  <c r="I6644" i="1"/>
  <c r="F6642" i="1"/>
  <c r="I6642" i="1"/>
  <c r="F6640" i="1"/>
  <c r="I6640" i="1"/>
  <c r="F6638" i="1"/>
  <c r="I6638" i="1"/>
  <c r="F6636" i="1"/>
  <c r="I6636" i="1"/>
  <c r="F6634" i="1"/>
  <c r="I6634" i="1"/>
  <c r="F6632" i="1"/>
  <c r="I6632" i="1"/>
  <c r="F6630" i="1"/>
  <c r="I6630" i="1"/>
  <c r="F6628" i="1"/>
  <c r="I6628" i="1"/>
  <c r="F6626" i="1"/>
  <c r="I6626" i="1"/>
  <c r="F6624" i="1"/>
  <c r="I6624" i="1"/>
  <c r="F6622" i="1"/>
  <c r="I6622" i="1"/>
  <c r="F6620" i="1"/>
  <c r="I6620" i="1"/>
  <c r="F6618" i="1"/>
  <c r="I6618" i="1"/>
  <c r="F6616" i="1"/>
  <c r="I6616" i="1"/>
  <c r="F6614" i="1"/>
  <c r="I6614" i="1"/>
  <c r="F6612" i="1"/>
  <c r="I6612" i="1"/>
  <c r="F6610" i="1"/>
  <c r="I6610" i="1"/>
  <c r="F6608" i="1"/>
  <c r="I6608" i="1"/>
  <c r="F6606" i="1"/>
  <c r="I6606" i="1"/>
  <c r="F6604" i="1"/>
  <c r="I6604" i="1"/>
  <c r="F6602" i="1"/>
  <c r="I6602" i="1"/>
  <c r="F6600" i="1"/>
  <c r="I6600" i="1"/>
  <c r="F6598" i="1"/>
  <c r="I6598" i="1"/>
  <c r="F6596" i="1"/>
  <c r="I6596" i="1"/>
  <c r="F6594" i="1"/>
  <c r="I6594" i="1"/>
  <c r="F6592" i="1"/>
  <c r="I6592" i="1"/>
  <c r="F6590" i="1"/>
  <c r="I6590" i="1"/>
  <c r="F6588" i="1"/>
  <c r="I6588" i="1"/>
  <c r="F6586" i="1"/>
  <c r="I6586" i="1"/>
  <c r="F6584" i="1"/>
  <c r="I6584" i="1"/>
  <c r="F6582" i="1"/>
  <c r="I6582" i="1"/>
  <c r="F6580" i="1"/>
  <c r="I6580" i="1"/>
  <c r="F6578" i="1"/>
  <c r="I6578" i="1"/>
  <c r="F6576" i="1"/>
  <c r="I6576" i="1"/>
  <c r="F6574" i="1"/>
  <c r="I6574" i="1"/>
  <c r="F6572" i="1"/>
  <c r="I6572" i="1"/>
  <c r="F6570" i="1"/>
  <c r="I6570" i="1"/>
  <c r="F6568" i="1"/>
  <c r="I6568" i="1"/>
  <c r="F6566" i="1"/>
  <c r="I6566" i="1"/>
  <c r="F6564" i="1"/>
  <c r="I6564" i="1"/>
  <c r="F6562" i="1"/>
  <c r="I6562" i="1"/>
  <c r="F6560" i="1"/>
  <c r="I6560" i="1"/>
  <c r="F6558" i="1"/>
  <c r="I6558" i="1"/>
  <c r="F6556" i="1"/>
  <c r="I6556" i="1"/>
  <c r="F6554" i="1"/>
  <c r="I6554" i="1"/>
  <c r="F6552" i="1"/>
  <c r="I6552" i="1"/>
  <c r="F6550" i="1"/>
  <c r="I6550" i="1"/>
  <c r="F6548" i="1"/>
  <c r="I6548" i="1"/>
  <c r="F6546" i="1"/>
  <c r="I6546" i="1"/>
  <c r="F6544" i="1"/>
  <c r="I6544" i="1"/>
  <c r="F6542" i="1"/>
  <c r="I6542" i="1"/>
  <c r="F6540" i="1"/>
  <c r="I6540" i="1"/>
  <c r="F6538" i="1"/>
  <c r="I6538" i="1"/>
  <c r="F6536" i="1"/>
  <c r="I6536" i="1"/>
  <c r="F6534" i="1"/>
  <c r="I6534" i="1"/>
  <c r="F6532" i="1"/>
  <c r="I6532" i="1"/>
  <c r="F6530" i="1"/>
  <c r="I6530" i="1"/>
  <c r="F6528" i="1"/>
  <c r="I6528" i="1"/>
  <c r="F6526" i="1"/>
  <c r="I6526" i="1"/>
  <c r="F6524" i="1"/>
  <c r="I6524" i="1"/>
  <c r="F6522" i="1"/>
  <c r="I6522" i="1"/>
  <c r="F6520" i="1"/>
  <c r="I6520" i="1"/>
  <c r="F6518" i="1"/>
  <c r="I6518" i="1"/>
  <c r="F6516" i="1"/>
  <c r="I6516" i="1"/>
  <c r="F6514" i="1"/>
  <c r="I6514" i="1"/>
  <c r="F6512" i="1"/>
  <c r="I6512" i="1"/>
  <c r="F6510" i="1"/>
  <c r="I6510" i="1"/>
  <c r="F6508" i="1"/>
  <c r="I6508" i="1"/>
  <c r="F6506" i="1"/>
  <c r="I6506" i="1"/>
  <c r="F6504" i="1"/>
  <c r="I6504" i="1"/>
  <c r="F6502" i="1"/>
  <c r="I6502" i="1"/>
  <c r="F6500" i="1"/>
  <c r="I6500" i="1"/>
  <c r="F6498" i="1"/>
  <c r="I6498" i="1"/>
  <c r="F6496" i="1"/>
  <c r="I6496" i="1"/>
  <c r="F6494" i="1"/>
  <c r="I6494" i="1"/>
  <c r="F6492" i="1"/>
  <c r="I6492" i="1"/>
  <c r="F6490" i="1"/>
  <c r="I6490" i="1"/>
  <c r="F6488" i="1"/>
  <c r="I6488" i="1"/>
  <c r="F6486" i="1"/>
  <c r="I6486" i="1"/>
  <c r="F6484" i="1"/>
  <c r="I6484" i="1"/>
  <c r="F6482" i="1"/>
  <c r="I6482" i="1"/>
  <c r="F6480" i="1"/>
  <c r="I6480" i="1"/>
  <c r="F6478" i="1"/>
  <c r="I6478" i="1"/>
  <c r="F6476" i="1"/>
  <c r="I6476" i="1"/>
  <c r="F6474" i="1"/>
  <c r="I6474" i="1"/>
  <c r="F6472" i="1"/>
  <c r="I6472" i="1"/>
  <c r="F6470" i="1"/>
  <c r="I6470" i="1"/>
  <c r="F6468" i="1"/>
  <c r="I6468" i="1"/>
  <c r="F6466" i="1"/>
  <c r="I6466" i="1"/>
  <c r="F6464" i="1"/>
  <c r="I6464" i="1"/>
  <c r="F6462" i="1"/>
  <c r="I6462" i="1"/>
  <c r="F6460" i="1"/>
  <c r="I6460" i="1"/>
  <c r="F6458" i="1"/>
  <c r="I6458" i="1"/>
  <c r="F6456" i="1"/>
  <c r="I6456" i="1"/>
  <c r="F6454" i="1"/>
  <c r="I6454" i="1"/>
  <c r="F6452" i="1"/>
  <c r="I6452" i="1"/>
  <c r="F6450" i="1"/>
  <c r="I6450" i="1"/>
  <c r="F6448" i="1"/>
  <c r="I6448" i="1"/>
  <c r="F6446" i="1"/>
  <c r="I6446" i="1"/>
  <c r="F6444" i="1"/>
  <c r="I6444" i="1"/>
  <c r="F6442" i="1"/>
  <c r="I6442" i="1"/>
  <c r="F6440" i="1"/>
  <c r="I6440" i="1"/>
  <c r="F6438" i="1"/>
  <c r="I6438" i="1"/>
  <c r="F6436" i="1"/>
  <c r="I6436" i="1"/>
  <c r="F6434" i="1"/>
  <c r="I6434" i="1"/>
  <c r="F6432" i="1"/>
  <c r="I6432" i="1"/>
  <c r="F6430" i="1"/>
  <c r="I6430" i="1"/>
  <c r="F6428" i="1"/>
  <c r="I6428" i="1"/>
  <c r="F6426" i="1"/>
  <c r="I6426" i="1"/>
  <c r="F6424" i="1"/>
  <c r="I6424" i="1"/>
  <c r="F6422" i="1"/>
  <c r="I6422" i="1"/>
  <c r="F6420" i="1"/>
  <c r="I6420" i="1"/>
  <c r="F6418" i="1"/>
  <c r="I6418" i="1"/>
  <c r="F6416" i="1"/>
  <c r="I6416" i="1"/>
  <c r="F6414" i="1"/>
  <c r="I6414" i="1"/>
  <c r="F6412" i="1"/>
  <c r="I6412" i="1"/>
  <c r="F6410" i="1"/>
  <c r="I6410" i="1"/>
  <c r="F6408" i="1"/>
  <c r="I6408" i="1"/>
  <c r="F6406" i="1"/>
  <c r="I6406" i="1"/>
  <c r="F6404" i="1"/>
  <c r="I6404" i="1"/>
  <c r="F6402" i="1"/>
  <c r="I6402" i="1"/>
  <c r="F6400" i="1"/>
  <c r="I6400" i="1"/>
  <c r="F6398" i="1"/>
  <c r="I6398" i="1"/>
  <c r="F6396" i="1"/>
  <c r="I6396" i="1"/>
  <c r="F6394" i="1"/>
  <c r="I6394" i="1"/>
  <c r="F6392" i="1"/>
  <c r="I6392" i="1"/>
  <c r="F6390" i="1"/>
  <c r="I6390" i="1"/>
  <c r="F6388" i="1"/>
  <c r="I6388" i="1"/>
  <c r="F6386" i="1"/>
  <c r="I6386" i="1"/>
  <c r="F6384" i="1"/>
  <c r="I6384" i="1"/>
  <c r="F6382" i="1"/>
  <c r="I6382" i="1"/>
  <c r="F6380" i="1"/>
  <c r="I6380" i="1"/>
  <c r="F6378" i="1"/>
  <c r="I6378" i="1"/>
  <c r="F6376" i="1"/>
  <c r="I6376" i="1"/>
  <c r="F6374" i="1"/>
  <c r="I6374" i="1"/>
  <c r="F6372" i="1"/>
  <c r="I6372" i="1"/>
  <c r="F6370" i="1"/>
  <c r="I6370" i="1"/>
  <c r="F6368" i="1"/>
  <c r="I6368" i="1"/>
  <c r="F6366" i="1"/>
  <c r="I6366" i="1"/>
  <c r="F6364" i="1"/>
  <c r="I6364" i="1"/>
  <c r="F6362" i="1"/>
  <c r="I6362" i="1"/>
  <c r="F6360" i="1"/>
  <c r="I6360" i="1"/>
  <c r="F6358" i="1"/>
  <c r="I6358" i="1"/>
  <c r="F6356" i="1"/>
  <c r="I6356" i="1"/>
  <c r="F6354" i="1"/>
  <c r="I6354" i="1"/>
  <c r="F6352" i="1"/>
  <c r="I6352" i="1"/>
  <c r="F6350" i="1"/>
  <c r="I6350" i="1"/>
  <c r="F6348" i="1"/>
  <c r="I6348" i="1"/>
  <c r="F6346" i="1"/>
  <c r="I6346" i="1"/>
  <c r="F6344" i="1"/>
  <c r="I6344" i="1"/>
  <c r="F6342" i="1"/>
  <c r="I6342" i="1"/>
  <c r="F6340" i="1"/>
  <c r="I6340" i="1"/>
  <c r="F6338" i="1"/>
  <c r="I6338" i="1"/>
  <c r="F6336" i="1"/>
  <c r="I6336" i="1"/>
  <c r="F6334" i="1"/>
  <c r="I6334" i="1"/>
  <c r="F6332" i="1"/>
  <c r="I6332" i="1"/>
  <c r="F6330" i="1"/>
  <c r="I6330" i="1"/>
  <c r="F6328" i="1"/>
  <c r="I6328" i="1"/>
  <c r="F6326" i="1"/>
  <c r="I6326" i="1"/>
  <c r="F6324" i="1"/>
  <c r="I6324" i="1"/>
  <c r="F6322" i="1"/>
  <c r="I6322" i="1"/>
  <c r="F6320" i="1"/>
  <c r="I6320" i="1"/>
  <c r="F6318" i="1"/>
  <c r="I6318" i="1"/>
  <c r="F6316" i="1"/>
  <c r="I6316" i="1"/>
  <c r="F6314" i="1"/>
  <c r="I6314" i="1"/>
  <c r="F6312" i="1"/>
  <c r="I6312" i="1"/>
  <c r="F6310" i="1"/>
  <c r="I6310" i="1"/>
  <c r="F6308" i="1"/>
  <c r="I6308" i="1"/>
  <c r="F6306" i="1"/>
  <c r="I6306" i="1"/>
  <c r="F6304" i="1"/>
  <c r="I6304" i="1"/>
  <c r="F6302" i="1"/>
  <c r="I6302" i="1"/>
  <c r="F6300" i="1"/>
  <c r="I6300" i="1"/>
  <c r="F6298" i="1"/>
  <c r="I6298" i="1"/>
  <c r="F6296" i="1"/>
  <c r="I6296" i="1"/>
  <c r="F6294" i="1"/>
  <c r="I6294" i="1"/>
  <c r="F6292" i="1"/>
  <c r="I6292" i="1"/>
  <c r="F6290" i="1"/>
  <c r="I6290" i="1"/>
  <c r="F6288" i="1"/>
  <c r="I6288" i="1"/>
  <c r="F6286" i="1"/>
  <c r="I6286" i="1"/>
  <c r="F6284" i="1"/>
  <c r="I6284" i="1"/>
  <c r="F6282" i="1"/>
  <c r="I6282" i="1"/>
  <c r="F6280" i="1"/>
  <c r="I6280" i="1"/>
  <c r="F6278" i="1"/>
  <c r="I6278" i="1"/>
  <c r="F6276" i="1"/>
  <c r="I6276" i="1"/>
  <c r="F6274" i="1"/>
  <c r="I6274" i="1"/>
  <c r="F6272" i="1"/>
  <c r="I6272" i="1"/>
  <c r="F6270" i="1"/>
  <c r="I6270" i="1"/>
  <c r="F6268" i="1"/>
  <c r="I6268" i="1"/>
  <c r="F6266" i="1"/>
  <c r="I6266" i="1"/>
  <c r="F6264" i="1"/>
  <c r="I6264" i="1"/>
  <c r="F6262" i="1"/>
  <c r="I6262" i="1"/>
  <c r="F6260" i="1"/>
  <c r="I6260" i="1"/>
  <c r="F6258" i="1"/>
  <c r="I6258" i="1"/>
  <c r="F6256" i="1"/>
  <c r="I6256" i="1"/>
  <c r="F6254" i="1"/>
  <c r="I6254" i="1"/>
  <c r="F6252" i="1"/>
  <c r="I6252" i="1"/>
  <c r="F6250" i="1"/>
  <c r="I6250" i="1"/>
  <c r="F6248" i="1"/>
  <c r="I6248" i="1"/>
  <c r="F6246" i="1"/>
  <c r="I6246" i="1"/>
  <c r="F6244" i="1"/>
  <c r="I6244" i="1"/>
  <c r="F6242" i="1"/>
  <c r="I6242" i="1"/>
  <c r="F6240" i="1"/>
  <c r="I6240" i="1"/>
  <c r="F6238" i="1"/>
  <c r="I6238" i="1"/>
  <c r="F6236" i="1"/>
  <c r="I6236" i="1"/>
  <c r="F6234" i="1"/>
  <c r="I6234" i="1"/>
  <c r="F6232" i="1"/>
  <c r="I6232" i="1"/>
  <c r="F6230" i="1"/>
  <c r="I6230" i="1"/>
  <c r="F6228" i="1"/>
  <c r="I6228" i="1"/>
  <c r="F6226" i="1"/>
  <c r="I6226" i="1"/>
  <c r="F6224" i="1"/>
  <c r="I6224" i="1"/>
  <c r="F6222" i="1"/>
  <c r="I6222" i="1"/>
  <c r="F6220" i="1"/>
  <c r="I6220" i="1"/>
  <c r="F6218" i="1"/>
  <c r="I6218" i="1"/>
  <c r="F6216" i="1"/>
  <c r="I6216" i="1"/>
  <c r="F6214" i="1"/>
  <c r="I6214" i="1"/>
  <c r="F6212" i="1"/>
  <c r="I6212" i="1"/>
  <c r="F6210" i="1"/>
  <c r="I6210" i="1"/>
  <c r="F6208" i="1"/>
  <c r="I6208" i="1"/>
  <c r="F6206" i="1"/>
  <c r="I6206" i="1"/>
  <c r="F6204" i="1"/>
  <c r="I6204" i="1"/>
  <c r="F6202" i="1"/>
  <c r="I6202" i="1"/>
  <c r="F6200" i="1"/>
  <c r="I6200" i="1"/>
  <c r="F6198" i="1"/>
  <c r="I6198" i="1"/>
  <c r="F6196" i="1"/>
  <c r="I6196" i="1"/>
  <c r="F6194" i="1"/>
  <c r="I6194" i="1"/>
  <c r="F6192" i="1"/>
  <c r="I6192" i="1"/>
  <c r="F6190" i="1"/>
  <c r="I6190" i="1"/>
  <c r="F6188" i="1"/>
  <c r="I6188" i="1"/>
  <c r="F6186" i="1"/>
  <c r="I6186" i="1"/>
  <c r="F6184" i="1"/>
  <c r="I6184" i="1"/>
  <c r="F6182" i="1"/>
  <c r="I6182" i="1"/>
  <c r="F6180" i="1"/>
  <c r="I6180" i="1"/>
  <c r="F6178" i="1"/>
  <c r="I6178" i="1"/>
  <c r="F6176" i="1"/>
  <c r="I6176" i="1"/>
  <c r="F6174" i="1"/>
  <c r="I6174" i="1"/>
  <c r="F6172" i="1"/>
  <c r="I6172" i="1"/>
  <c r="F6170" i="1"/>
  <c r="I6170" i="1"/>
  <c r="F6168" i="1"/>
  <c r="I6168" i="1"/>
  <c r="F6166" i="1"/>
  <c r="I6166" i="1"/>
  <c r="F6164" i="1"/>
  <c r="I6164" i="1"/>
  <c r="F6162" i="1"/>
  <c r="I6162" i="1"/>
  <c r="F6160" i="1"/>
  <c r="I6160" i="1"/>
  <c r="F6158" i="1"/>
  <c r="I6158" i="1"/>
  <c r="F6156" i="1"/>
  <c r="I6156" i="1"/>
  <c r="F6154" i="1"/>
  <c r="I6154" i="1"/>
  <c r="F6152" i="1"/>
  <c r="I6152" i="1"/>
  <c r="F6150" i="1"/>
  <c r="I6150" i="1"/>
  <c r="F6148" i="1"/>
  <c r="I6148" i="1"/>
  <c r="F6146" i="1"/>
  <c r="I6146" i="1"/>
  <c r="F6144" i="1"/>
  <c r="I6144" i="1"/>
  <c r="F6142" i="1"/>
  <c r="I6142" i="1"/>
  <c r="F6140" i="1"/>
  <c r="I6140" i="1"/>
  <c r="F6138" i="1"/>
  <c r="I6138" i="1"/>
  <c r="F6136" i="1"/>
  <c r="I6136" i="1"/>
  <c r="F6134" i="1"/>
  <c r="I6134" i="1"/>
  <c r="F6132" i="1"/>
  <c r="I6132" i="1"/>
  <c r="F6130" i="1"/>
  <c r="I6130" i="1"/>
  <c r="F6128" i="1"/>
  <c r="I6128" i="1"/>
  <c r="F6126" i="1"/>
  <c r="I6126" i="1"/>
  <c r="F6124" i="1"/>
  <c r="I6124" i="1"/>
  <c r="F6122" i="1"/>
  <c r="I6122" i="1"/>
  <c r="F6120" i="1"/>
  <c r="I6120" i="1"/>
  <c r="F6118" i="1"/>
  <c r="I6118" i="1"/>
  <c r="F6116" i="1"/>
  <c r="I6116" i="1"/>
  <c r="F6114" i="1"/>
  <c r="I6114" i="1"/>
  <c r="F6112" i="1"/>
  <c r="I6112" i="1"/>
  <c r="F6110" i="1"/>
  <c r="I6110" i="1"/>
  <c r="F6108" i="1"/>
  <c r="I6108" i="1"/>
  <c r="F6106" i="1"/>
  <c r="I6106" i="1"/>
  <c r="F6104" i="1"/>
  <c r="I6104" i="1"/>
  <c r="F6102" i="1"/>
  <c r="I6102" i="1"/>
  <c r="F6100" i="1"/>
  <c r="I6100" i="1"/>
  <c r="F6098" i="1"/>
  <c r="I6098" i="1"/>
  <c r="F6096" i="1"/>
  <c r="I6096" i="1"/>
  <c r="F6094" i="1"/>
  <c r="I6094" i="1"/>
  <c r="F6092" i="1"/>
  <c r="I6092" i="1"/>
  <c r="F6090" i="1"/>
  <c r="I6090" i="1"/>
  <c r="F6088" i="1"/>
  <c r="I6088" i="1"/>
  <c r="F6086" i="1"/>
  <c r="I6086" i="1"/>
  <c r="F6084" i="1"/>
  <c r="I6084" i="1"/>
  <c r="F6082" i="1"/>
  <c r="I6082" i="1"/>
  <c r="F6080" i="1"/>
  <c r="I6080" i="1"/>
  <c r="F6078" i="1"/>
  <c r="I6078" i="1"/>
  <c r="F6076" i="1"/>
  <c r="I6076" i="1"/>
  <c r="F6074" i="1"/>
  <c r="I6074" i="1"/>
  <c r="F6072" i="1"/>
  <c r="I6072" i="1"/>
  <c r="F6070" i="1"/>
  <c r="I6070" i="1"/>
  <c r="F6068" i="1"/>
  <c r="I6068" i="1"/>
  <c r="F6066" i="1"/>
  <c r="I6066" i="1"/>
  <c r="F6064" i="1"/>
  <c r="I6064" i="1"/>
  <c r="F6062" i="1"/>
  <c r="I6062" i="1"/>
  <c r="F6060" i="1"/>
  <c r="I6060" i="1"/>
  <c r="F6058" i="1"/>
  <c r="I6058" i="1"/>
  <c r="F6056" i="1"/>
  <c r="I6056" i="1"/>
  <c r="F6054" i="1"/>
  <c r="I6054" i="1"/>
  <c r="F6052" i="1"/>
  <c r="I6052" i="1"/>
  <c r="F6050" i="1"/>
  <c r="I6050" i="1"/>
  <c r="F6048" i="1"/>
  <c r="I6048" i="1"/>
  <c r="F6046" i="1"/>
  <c r="I6046" i="1"/>
  <c r="F6044" i="1"/>
  <c r="I6044" i="1"/>
  <c r="F6042" i="1"/>
  <c r="I6042" i="1"/>
  <c r="F6040" i="1"/>
  <c r="I6040" i="1"/>
  <c r="F6038" i="1"/>
  <c r="I6038" i="1"/>
  <c r="F6036" i="1"/>
  <c r="I6036" i="1"/>
  <c r="F6034" i="1"/>
  <c r="I6034" i="1"/>
  <c r="F6032" i="1"/>
  <c r="I6032" i="1"/>
  <c r="F6030" i="1"/>
  <c r="I6030" i="1"/>
  <c r="F6028" i="1"/>
  <c r="I6028" i="1"/>
  <c r="F6026" i="1"/>
  <c r="I6026" i="1"/>
  <c r="F6024" i="1"/>
  <c r="I6024" i="1"/>
  <c r="F6022" i="1"/>
  <c r="I6022" i="1"/>
  <c r="F6020" i="1"/>
  <c r="I6020" i="1"/>
  <c r="F6018" i="1"/>
  <c r="I6018" i="1"/>
  <c r="F6016" i="1"/>
  <c r="I6016" i="1"/>
  <c r="F6014" i="1"/>
  <c r="I6014" i="1"/>
  <c r="F6012" i="1"/>
  <c r="I6012" i="1"/>
  <c r="F6010" i="1"/>
  <c r="I6010" i="1"/>
  <c r="F6008" i="1"/>
  <c r="I6008" i="1"/>
  <c r="F6006" i="1"/>
  <c r="I6006" i="1"/>
  <c r="F6004" i="1"/>
  <c r="I6004" i="1"/>
  <c r="F6002" i="1"/>
  <c r="I6002" i="1"/>
  <c r="F6000" i="1"/>
  <c r="I6000" i="1"/>
  <c r="F5998" i="1"/>
  <c r="I5998" i="1"/>
  <c r="F5996" i="1"/>
  <c r="I5996" i="1"/>
  <c r="F5994" i="1"/>
  <c r="I5994" i="1"/>
  <c r="F5992" i="1"/>
  <c r="I5992" i="1"/>
  <c r="F5990" i="1"/>
  <c r="I5990" i="1"/>
  <c r="F5988" i="1"/>
  <c r="I5988" i="1"/>
  <c r="F5986" i="1"/>
  <c r="I5986" i="1"/>
  <c r="F5984" i="1"/>
  <c r="I5984" i="1"/>
  <c r="F5982" i="1"/>
  <c r="I5982" i="1"/>
  <c r="F5980" i="1"/>
  <c r="I5980" i="1"/>
  <c r="F5978" i="1"/>
  <c r="I5978" i="1"/>
  <c r="F5976" i="1"/>
  <c r="I5976" i="1"/>
  <c r="F5974" i="1"/>
  <c r="I5974" i="1"/>
  <c r="F5972" i="1"/>
  <c r="I5972" i="1"/>
  <c r="F5970" i="1"/>
  <c r="I5970" i="1"/>
  <c r="F5968" i="1"/>
  <c r="I5968" i="1"/>
  <c r="F5966" i="1"/>
  <c r="I5966" i="1"/>
  <c r="F5964" i="1"/>
  <c r="I5964" i="1"/>
  <c r="F5962" i="1"/>
  <c r="I5962" i="1"/>
  <c r="F5960" i="1"/>
  <c r="I5960" i="1"/>
  <c r="F5958" i="1"/>
  <c r="I5958" i="1"/>
  <c r="F5956" i="1"/>
  <c r="I5956" i="1"/>
  <c r="F5954" i="1"/>
  <c r="I5954" i="1"/>
  <c r="F5952" i="1"/>
  <c r="I5952" i="1"/>
  <c r="F5950" i="1"/>
  <c r="I5950" i="1"/>
  <c r="F5948" i="1"/>
  <c r="I5948" i="1"/>
  <c r="F5946" i="1"/>
  <c r="I5946" i="1"/>
  <c r="F5944" i="1"/>
  <c r="I5944" i="1"/>
  <c r="F5942" i="1"/>
  <c r="I5942" i="1"/>
  <c r="F5940" i="1"/>
  <c r="I5940" i="1"/>
  <c r="F5938" i="1"/>
  <c r="I5938" i="1"/>
  <c r="F5936" i="1"/>
  <c r="I5936" i="1"/>
  <c r="F5934" i="1"/>
  <c r="I5934" i="1"/>
  <c r="F5932" i="1"/>
  <c r="I5932" i="1"/>
  <c r="F5930" i="1"/>
  <c r="I5930" i="1"/>
  <c r="F5928" i="1"/>
  <c r="I5928" i="1"/>
  <c r="F5926" i="1"/>
  <c r="I5926" i="1"/>
  <c r="F5924" i="1"/>
  <c r="I5924" i="1"/>
  <c r="F5922" i="1"/>
  <c r="I5922" i="1"/>
  <c r="F5920" i="1"/>
  <c r="I5920" i="1"/>
  <c r="F5918" i="1"/>
  <c r="I5918" i="1"/>
  <c r="F5916" i="1"/>
  <c r="I5916" i="1"/>
  <c r="F5914" i="1"/>
  <c r="I5914" i="1"/>
  <c r="F5912" i="1"/>
  <c r="I5912" i="1"/>
  <c r="F5910" i="1"/>
  <c r="I5910" i="1"/>
  <c r="F5908" i="1"/>
  <c r="I5908" i="1"/>
  <c r="F5906" i="1"/>
  <c r="I5906" i="1"/>
  <c r="F5904" i="1"/>
  <c r="I5904" i="1"/>
  <c r="F5902" i="1"/>
  <c r="I5902" i="1"/>
  <c r="F5900" i="1"/>
  <c r="I5900" i="1"/>
  <c r="F5898" i="1"/>
  <c r="I5898" i="1"/>
  <c r="F5896" i="1"/>
  <c r="I5896" i="1"/>
  <c r="F5894" i="1"/>
  <c r="I5894" i="1"/>
  <c r="F5892" i="1"/>
  <c r="I5892" i="1"/>
  <c r="F5890" i="1"/>
  <c r="I5890" i="1"/>
  <c r="F5888" i="1"/>
  <c r="I5888" i="1"/>
  <c r="F5886" i="1"/>
  <c r="I5886" i="1"/>
  <c r="F5884" i="1"/>
  <c r="I5884" i="1"/>
  <c r="F5882" i="1"/>
  <c r="I5882" i="1"/>
  <c r="F5880" i="1"/>
  <c r="I5880" i="1"/>
  <c r="F5878" i="1"/>
  <c r="I5878" i="1"/>
  <c r="F5876" i="1"/>
  <c r="I5876" i="1"/>
  <c r="F5874" i="1"/>
  <c r="I5874" i="1"/>
  <c r="F5872" i="1"/>
  <c r="I5872" i="1"/>
  <c r="F5870" i="1"/>
  <c r="I5870" i="1"/>
  <c r="F5868" i="1"/>
  <c r="I5868" i="1"/>
  <c r="F5866" i="1"/>
  <c r="I5866" i="1"/>
  <c r="F5864" i="1"/>
  <c r="I5864" i="1"/>
  <c r="F5862" i="1"/>
  <c r="I5862" i="1"/>
  <c r="F5860" i="1"/>
  <c r="I5860" i="1"/>
  <c r="F5858" i="1"/>
  <c r="I5858" i="1"/>
  <c r="F5856" i="1"/>
  <c r="I5856" i="1"/>
  <c r="F5854" i="1"/>
  <c r="I5854" i="1"/>
  <c r="F5852" i="1"/>
  <c r="I5852" i="1"/>
  <c r="F5850" i="1"/>
  <c r="I5850" i="1"/>
  <c r="F5848" i="1"/>
  <c r="I5848" i="1"/>
  <c r="F5846" i="1"/>
  <c r="I5846" i="1"/>
  <c r="F5844" i="1"/>
  <c r="I5844" i="1"/>
  <c r="F5842" i="1"/>
  <c r="I5842" i="1"/>
  <c r="F5840" i="1"/>
  <c r="I5840" i="1"/>
  <c r="F5838" i="1"/>
  <c r="I5838" i="1"/>
  <c r="F5836" i="1"/>
  <c r="I5836" i="1"/>
  <c r="F5834" i="1"/>
  <c r="I5834" i="1"/>
  <c r="F5832" i="1"/>
  <c r="I5832" i="1"/>
  <c r="F5830" i="1"/>
  <c r="I5830" i="1"/>
  <c r="F5828" i="1"/>
  <c r="I5828" i="1"/>
  <c r="F5826" i="1"/>
  <c r="I5826" i="1"/>
  <c r="F5824" i="1"/>
  <c r="I5824" i="1"/>
  <c r="F5822" i="1"/>
  <c r="I5822" i="1"/>
  <c r="F5820" i="1"/>
  <c r="I5820" i="1"/>
  <c r="F5818" i="1"/>
  <c r="I5818" i="1"/>
  <c r="F5816" i="1"/>
  <c r="I5816" i="1"/>
  <c r="F5814" i="1"/>
  <c r="I5814" i="1"/>
  <c r="F5812" i="1"/>
  <c r="I5812" i="1"/>
  <c r="F5810" i="1"/>
  <c r="I5810" i="1"/>
  <c r="F5808" i="1"/>
  <c r="I5808" i="1"/>
  <c r="F5806" i="1"/>
  <c r="I5806" i="1"/>
  <c r="F5804" i="1"/>
  <c r="I5804" i="1"/>
  <c r="F5802" i="1"/>
  <c r="I5802" i="1"/>
  <c r="F5800" i="1"/>
  <c r="I5800" i="1"/>
  <c r="F5798" i="1"/>
  <c r="I5798" i="1"/>
  <c r="F5796" i="1"/>
  <c r="I5796" i="1"/>
  <c r="F5794" i="1"/>
  <c r="I5794" i="1"/>
  <c r="F5792" i="1"/>
  <c r="I5792" i="1"/>
  <c r="F5790" i="1"/>
  <c r="I5790" i="1"/>
  <c r="F5788" i="1"/>
  <c r="I5788" i="1"/>
  <c r="F5786" i="1"/>
  <c r="I5786" i="1"/>
  <c r="F5784" i="1"/>
  <c r="I5784" i="1"/>
  <c r="F5782" i="1"/>
  <c r="I5782" i="1"/>
  <c r="F5780" i="1"/>
  <c r="I5780" i="1"/>
  <c r="F5778" i="1"/>
  <c r="I5778" i="1"/>
  <c r="F5776" i="1"/>
  <c r="I5776" i="1"/>
  <c r="F5774" i="1"/>
  <c r="I5774" i="1"/>
  <c r="F5772" i="1"/>
  <c r="I5772" i="1"/>
  <c r="F5770" i="1"/>
  <c r="I5770" i="1"/>
  <c r="F5768" i="1"/>
  <c r="I5768" i="1"/>
  <c r="F5766" i="1"/>
  <c r="I5766" i="1"/>
  <c r="F5764" i="1"/>
  <c r="I5764" i="1"/>
  <c r="F5762" i="1"/>
  <c r="I5762" i="1"/>
  <c r="F5760" i="1"/>
  <c r="I5760" i="1"/>
  <c r="F5758" i="1"/>
  <c r="I5758" i="1"/>
  <c r="F5756" i="1"/>
  <c r="I5756" i="1"/>
  <c r="F5754" i="1"/>
  <c r="I5754" i="1"/>
  <c r="F5752" i="1"/>
  <c r="I5752" i="1"/>
  <c r="F5750" i="1"/>
  <c r="I5750" i="1"/>
  <c r="F5748" i="1"/>
  <c r="I5748" i="1"/>
  <c r="F5746" i="1"/>
  <c r="I5746" i="1"/>
  <c r="F5744" i="1"/>
  <c r="I5744" i="1"/>
  <c r="F5742" i="1"/>
  <c r="I5742" i="1"/>
  <c r="F5740" i="1"/>
  <c r="I5740" i="1"/>
  <c r="F5738" i="1"/>
  <c r="I5738" i="1"/>
  <c r="F5736" i="1"/>
  <c r="I5736" i="1"/>
  <c r="F5734" i="1"/>
  <c r="I5734" i="1"/>
  <c r="F5732" i="1"/>
  <c r="I5732" i="1"/>
  <c r="F5730" i="1"/>
  <c r="I5730" i="1"/>
  <c r="F5728" i="1"/>
  <c r="I5728" i="1"/>
  <c r="F5726" i="1"/>
  <c r="I5726" i="1"/>
  <c r="F5724" i="1"/>
  <c r="I5724" i="1"/>
  <c r="F5722" i="1"/>
  <c r="I5722" i="1"/>
  <c r="F5720" i="1"/>
  <c r="I5720" i="1"/>
  <c r="F5718" i="1"/>
  <c r="I5718" i="1"/>
  <c r="F5716" i="1"/>
  <c r="I5716" i="1"/>
  <c r="F5714" i="1"/>
  <c r="I5714" i="1"/>
  <c r="F5712" i="1"/>
  <c r="I5712" i="1"/>
  <c r="F5710" i="1"/>
  <c r="I5710" i="1"/>
  <c r="F5708" i="1"/>
  <c r="I5708" i="1"/>
  <c r="F5706" i="1"/>
  <c r="I5706" i="1"/>
  <c r="F5704" i="1"/>
  <c r="I5704" i="1"/>
  <c r="F5702" i="1"/>
  <c r="I5702" i="1"/>
  <c r="F5700" i="1"/>
  <c r="I5700" i="1"/>
  <c r="F5698" i="1"/>
  <c r="I5698" i="1"/>
  <c r="F5696" i="1"/>
  <c r="I5696" i="1"/>
  <c r="F5694" i="1"/>
  <c r="I5694" i="1"/>
  <c r="F5692" i="1"/>
  <c r="I5692" i="1"/>
  <c r="F5690" i="1"/>
  <c r="I5690" i="1"/>
  <c r="F5688" i="1"/>
  <c r="I5688" i="1"/>
  <c r="F5686" i="1"/>
  <c r="I5686" i="1"/>
  <c r="F5684" i="1"/>
  <c r="I5684" i="1"/>
  <c r="F5682" i="1"/>
  <c r="I5682" i="1"/>
  <c r="F5680" i="1"/>
  <c r="I5680" i="1"/>
  <c r="F5678" i="1"/>
  <c r="I5678" i="1"/>
  <c r="F5676" i="1"/>
  <c r="I5676" i="1"/>
  <c r="F5674" i="1"/>
  <c r="I5674" i="1"/>
  <c r="F5672" i="1"/>
  <c r="I5672" i="1"/>
  <c r="F5670" i="1"/>
  <c r="I5670" i="1"/>
  <c r="F5668" i="1"/>
  <c r="I5668" i="1"/>
  <c r="F5666" i="1"/>
  <c r="I5666" i="1"/>
  <c r="F5664" i="1"/>
  <c r="I5664" i="1"/>
  <c r="F5662" i="1"/>
  <c r="I5662" i="1"/>
  <c r="F5660" i="1"/>
  <c r="I5660" i="1"/>
  <c r="F5658" i="1"/>
  <c r="I5658" i="1"/>
  <c r="F5656" i="1"/>
  <c r="I5656" i="1"/>
  <c r="F5654" i="1"/>
  <c r="I5654" i="1"/>
  <c r="F5652" i="1"/>
  <c r="I5652" i="1"/>
  <c r="F5650" i="1"/>
  <c r="I5650" i="1"/>
  <c r="F5648" i="1"/>
  <c r="I5648" i="1"/>
  <c r="F5646" i="1"/>
  <c r="I5646" i="1"/>
  <c r="F5644" i="1"/>
  <c r="I5644" i="1"/>
  <c r="F5642" i="1"/>
  <c r="I5642" i="1"/>
  <c r="F5640" i="1"/>
  <c r="I5640" i="1"/>
  <c r="F5638" i="1"/>
  <c r="I5638" i="1"/>
  <c r="F5636" i="1"/>
  <c r="I5636" i="1"/>
  <c r="F5634" i="1"/>
  <c r="I5634" i="1"/>
  <c r="F5632" i="1"/>
  <c r="I5632" i="1"/>
  <c r="F5630" i="1"/>
  <c r="I5630" i="1"/>
  <c r="F5628" i="1"/>
  <c r="I5628" i="1"/>
  <c r="F5626" i="1"/>
  <c r="I5626" i="1"/>
  <c r="F5624" i="1"/>
  <c r="I5624" i="1"/>
  <c r="F5622" i="1"/>
  <c r="I5622" i="1"/>
  <c r="F5620" i="1"/>
  <c r="I5620" i="1"/>
  <c r="F5618" i="1"/>
  <c r="I5618" i="1"/>
  <c r="F5616" i="1"/>
  <c r="I5616" i="1"/>
  <c r="F5614" i="1"/>
  <c r="I5614" i="1"/>
  <c r="F5612" i="1"/>
  <c r="I5612" i="1"/>
  <c r="F5610" i="1"/>
  <c r="I5610" i="1"/>
  <c r="F5608" i="1"/>
  <c r="I5608" i="1"/>
  <c r="F5606" i="1"/>
  <c r="I5606" i="1"/>
  <c r="F5604" i="1"/>
  <c r="I5604" i="1"/>
  <c r="F5602" i="1"/>
  <c r="I5602" i="1"/>
  <c r="F5600" i="1"/>
  <c r="I5600" i="1"/>
  <c r="F5598" i="1"/>
  <c r="I5598" i="1"/>
  <c r="F5596" i="1"/>
  <c r="I5596" i="1"/>
  <c r="F5594" i="1"/>
  <c r="I5594" i="1"/>
  <c r="F5592" i="1"/>
  <c r="I5592" i="1"/>
  <c r="F5590" i="1"/>
  <c r="I5590" i="1"/>
  <c r="F5588" i="1"/>
  <c r="I5588" i="1"/>
  <c r="F5586" i="1"/>
  <c r="I5586" i="1"/>
  <c r="F5584" i="1"/>
  <c r="I5584" i="1"/>
  <c r="F5582" i="1"/>
  <c r="I5582" i="1"/>
  <c r="F5580" i="1"/>
  <c r="I5580" i="1"/>
  <c r="F5578" i="1"/>
  <c r="I5578" i="1"/>
  <c r="F5576" i="1"/>
  <c r="I5576" i="1"/>
  <c r="F5574" i="1"/>
  <c r="I5574" i="1"/>
  <c r="F5572" i="1"/>
  <c r="I5572" i="1"/>
  <c r="F5570" i="1"/>
  <c r="I5570" i="1"/>
  <c r="F5568" i="1"/>
  <c r="I5568" i="1"/>
  <c r="F5566" i="1"/>
  <c r="I5566" i="1"/>
  <c r="F5564" i="1"/>
  <c r="I5564" i="1"/>
  <c r="F5562" i="1"/>
  <c r="I5562" i="1"/>
  <c r="F5560" i="1"/>
  <c r="I5560" i="1"/>
  <c r="F5558" i="1"/>
  <c r="I5558" i="1"/>
  <c r="F5556" i="1"/>
  <c r="I5556" i="1"/>
  <c r="F5554" i="1"/>
  <c r="I5554" i="1"/>
  <c r="F5552" i="1"/>
  <c r="I5552" i="1"/>
  <c r="F5550" i="1"/>
  <c r="I5550" i="1"/>
  <c r="F5548" i="1"/>
  <c r="I5548" i="1"/>
  <c r="F5546" i="1"/>
  <c r="I5546" i="1"/>
  <c r="F5544" i="1"/>
  <c r="I5544" i="1"/>
  <c r="F5542" i="1"/>
  <c r="I5542" i="1"/>
  <c r="F5540" i="1"/>
  <c r="I5540" i="1"/>
  <c r="F5538" i="1"/>
  <c r="I5538" i="1"/>
  <c r="F5536" i="1"/>
  <c r="I5536" i="1"/>
  <c r="F5534" i="1"/>
  <c r="I5534" i="1"/>
  <c r="F5532" i="1"/>
  <c r="I5532" i="1"/>
  <c r="F5530" i="1"/>
  <c r="I5530" i="1"/>
  <c r="F5528" i="1"/>
  <c r="I5528" i="1"/>
  <c r="F5526" i="1"/>
  <c r="I5526" i="1"/>
  <c r="F5524" i="1"/>
  <c r="I5524" i="1"/>
  <c r="F5522" i="1"/>
  <c r="I5522" i="1"/>
  <c r="F5520" i="1"/>
  <c r="I5520" i="1"/>
  <c r="F5518" i="1"/>
  <c r="I5518" i="1"/>
  <c r="F5516" i="1"/>
  <c r="I5516" i="1"/>
  <c r="F5514" i="1"/>
  <c r="I5514" i="1"/>
  <c r="F5512" i="1"/>
  <c r="I5512" i="1"/>
  <c r="F5510" i="1"/>
  <c r="I5510" i="1"/>
  <c r="F5508" i="1"/>
  <c r="I5508" i="1"/>
  <c r="F5506" i="1"/>
  <c r="I5506" i="1"/>
  <c r="F5504" i="1"/>
  <c r="I5504" i="1"/>
  <c r="F5502" i="1"/>
  <c r="I5502" i="1"/>
  <c r="F5500" i="1"/>
  <c r="I5500" i="1"/>
  <c r="F5498" i="1"/>
  <c r="I5498" i="1"/>
  <c r="F5496" i="1"/>
  <c r="I5496" i="1"/>
  <c r="F5494" i="1"/>
  <c r="I5494" i="1"/>
  <c r="F5492" i="1"/>
  <c r="I5492" i="1"/>
  <c r="F5490" i="1"/>
  <c r="I5490" i="1"/>
  <c r="F5488" i="1"/>
  <c r="I5488" i="1"/>
  <c r="F5486" i="1"/>
  <c r="I5486" i="1"/>
  <c r="F5484" i="1"/>
  <c r="I5484" i="1"/>
  <c r="F5482" i="1"/>
  <c r="I5482" i="1"/>
  <c r="F5480" i="1"/>
  <c r="I5480" i="1"/>
  <c r="F5478" i="1"/>
  <c r="I5478" i="1"/>
  <c r="F5476" i="1"/>
  <c r="I5476" i="1"/>
  <c r="F5474" i="1"/>
  <c r="I5474" i="1"/>
  <c r="F5472" i="1"/>
  <c r="I5472" i="1"/>
  <c r="F5470" i="1"/>
  <c r="I5470" i="1"/>
  <c r="F5468" i="1"/>
  <c r="I5468" i="1"/>
  <c r="F5466" i="1"/>
  <c r="I5466" i="1"/>
  <c r="F5464" i="1"/>
  <c r="I5464" i="1"/>
  <c r="F5462" i="1"/>
  <c r="I5462" i="1"/>
  <c r="F5460" i="1"/>
  <c r="I5460" i="1"/>
  <c r="F5458" i="1"/>
  <c r="I5458" i="1"/>
  <c r="F5456" i="1"/>
  <c r="I5456" i="1"/>
  <c r="F5454" i="1"/>
  <c r="I5454" i="1"/>
  <c r="F5452" i="1"/>
  <c r="I5452" i="1"/>
  <c r="F5450" i="1"/>
  <c r="I5450" i="1"/>
  <c r="F5448" i="1"/>
  <c r="I5448" i="1"/>
  <c r="F5446" i="1"/>
  <c r="I5446" i="1"/>
  <c r="F5444" i="1"/>
  <c r="I5444" i="1"/>
  <c r="F5442" i="1"/>
  <c r="I5442" i="1"/>
  <c r="F5440" i="1"/>
  <c r="I5440" i="1"/>
  <c r="F5438" i="1"/>
  <c r="I5438" i="1"/>
  <c r="F5436" i="1"/>
  <c r="I5436" i="1"/>
  <c r="F5434" i="1"/>
  <c r="I5434" i="1"/>
  <c r="F5432" i="1"/>
  <c r="I5432" i="1"/>
  <c r="F5430" i="1"/>
  <c r="I5430" i="1"/>
  <c r="F5428" i="1"/>
  <c r="I5428" i="1"/>
  <c r="F5426" i="1"/>
  <c r="I5426" i="1"/>
  <c r="F5424" i="1"/>
  <c r="I5424" i="1"/>
  <c r="F5422" i="1"/>
  <c r="I5422" i="1"/>
  <c r="F5420" i="1"/>
  <c r="I5420" i="1"/>
  <c r="F5418" i="1"/>
  <c r="I5418" i="1"/>
  <c r="F5416" i="1"/>
  <c r="I5416" i="1"/>
  <c r="F5414" i="1"/>
  <c r="I5414" i="1"/>
  <c r="F5412" i="1"/>
  <c r="I5412" i="1"/>
  <c r="F5410" i="1"/>
  <c r="I5410" i="1"/>
  <c r="F5408" i="1"/>
  <c r="I5408" i="1"/>
  <c r="F5406" i="1"/>
  <c r="I5406" i="1"/>
  <c r="F5404" i="1"/>
  <c r="I5404" i="1"/>
  <c r="F5402" i="1"/>
  <c r="I5402" i="1"/>
  <c r="F5400" i="1"/>
  <c r="I5400" i="1"/>
  <c r="F5398" i="1"/>
  <c r="I5398" i="1"/>
  <c r="F5396" i="1"/>
  <c r="I5396" i="1"/>
  <c r="F5394" i="1"/>
  <c r="I5394" i="1"/>
  <c r="F5392" i="1"/>
  <c r="I5392" i="1"/>
  <c r="F5390" i="1"/>
  <c r="I5390" i="1"/>
  <c r="F5388" i="1"/>
  <c r="I5388" i="1"/>
  <c r="F5386" i="1"/>
  <c r="I5386" i="1"/>
  <c r="F5384" i="1"/>
  <c r="I5384" i="1"/>
  <c r="F5382" i="1"/>
  <c r="I5382" i="1"/>
  <c r="F5380" i="1"/>
  <c r="I5380" i="1"/>
  <c r="F5378" i="1"/>
  <c r="I5378" i="1"/>
  <c r="F5376" i="1"/>
  <c r="I5376" i="1"/>
  <c r="F5374" i="1"/>
  <c r="I5374" i="1"/>
  <c r="F5372" i="1"/>
  <c r="I5372" i="1"/>
  <c r="F5370" i="1"/>
  <c r="I5370" i="1"/>
  <c r="F5368" i="1"/>
  <c r="I5368" i="1"/>
  <c r="F5366" i="1"/>
  <c r="I5366" i="1"/>
  <c r="F5364" i="1"/>
  <c r="I5364" i="1"/>
  <c r="F5362" i="1"/>
  <c r="I5362" i="1"/>
  <c r="F5360" i="1"/>
  <c r="I5360" i="1"/>
  <c r="F5358" i="1"/>
  <c r="I5358" i="1"/>
  <c r="F5356" i="1"/>
  <c r="I5356" i="1"/>
  <c r="F5354" i="1"/>
  <c r="I5354" i="1"/>
  <c r="F5352" i="1"/>
  <c r="I5352" i="1"/>
  <c r="F5350" i="1"/>
  <c r="I5350" i="1"/>
  <c r="F5348" i="1"/>
  <c r="I5348" i="1"/>
  <c r="F5346" i="1"/>
  <c r="I5346" i="1"/>
  <c r="F5344" i="1"/>
  <c r="I5344" i="1"/>
  <c r="F5342" i="1"/>
  <c r="I5342" i="1"/>
  <c r="F5340" i="1"/>
  <c r="I5340" i="1"/>
  <c r="F5338" i="1"/>
  <c r="I5338" i="1"/>
  <c r="F5336" i="1"/>
  <c r="I5336" i="1"/>
  <c r="F5334" i="1"/>
  <c r="I5334" i="1"/>
  <c r="F5332" i="1"/>
  <c r="I5332" i="1"/>
  <c r="F5330" i="1"/>
  <c r="I5330" i="1"/>
  <c r="F5328" i="1"/>
  <c r="I5328" i="1"/>
  <c r="F5326" i="1"/>
  <c r="I5326" i="1"/>
  <c r="F5324" i="1"/>
  <c r="I5324" i="1"/>
  <c r="F5322" i="1"/>
  <c r="I5322" i="1"/>
  <c r="F5320" i="1"/>
  <c r="I5320" i="1"/>
  <c r="F5318" i="1"/>
  <c r="I5318" i="1"/>
  <c r="F5316" i="1"/>
  <c r="I5316" i="1"/>
  <c r="F5314" i="1"/>
  <c r="I5314" i="1"/>
  <c r="F5312" i="1"/>
  <c r="I5312" i="1"/>
  <c r="F5310" i="1"/>
  <c r="I5310" i="1"/>
  <c r="F5308" i="1"/>
  <c r="I5308" i="1"/>
  <c r="F5306" i="1"/>
  <c r="I5306" i="1"/>
  <c r="F5304" i="1"/>
  <c r="I5304" i="1"/>
  <c r="F5302" i="1"/>
  <c r="I5302" i="1"/>
  <c r="F5300" i="1"/>
  <c r="I5300" i="1"/>
  <c r="F5298" i="1"/>
  <c r="I5298" i="1"/>
  <c r="F5296" i="1"/>
  <c r="I5296" i="1"/>
  <c r="F5294" i="1"/>
  <c r="I5294" i="1"/>
  <c r="F5292" i="1"/>
  <c r="I5292" i="1"/>
  <c r="F5290" i="1"/>
  <c r="I5290" i="1"/>
  <c r="F5288" i="1"/>
  <c r="I5288" i="1"/>
  <c r="F5286" i="1"/>
  <c r="I5286" i="1"/>
  <c r="F5284" i="1"/>
  <c r="I5284" i="1"/>
  <c r="F5282" i="1"/>
  <c r="I5282" i="1"/>
  <c r="F5280" i="1"/>
  <c r="I5280" i="1"/>
  <c r="F5278" i="1"/>
  <c r="I5278" i="1"/>
  <c r="F5276" i="1"/>
  <c r="I5276" i="1"/>
  <c r="F5274" i="1"/>
  <c r="I5274" i="1"/>
  <c r="F5272" i="1"/>
  <c r="I5272" i="1"/>
  <c r="F5270" i="1"/>
  <c r="I5270" i="1"/>
  <c r="F5268" i="1"/>
  <c r="I5268" i="1"/>
  <c r="F5266" i="1"/>
  <c r="I5266" i="1"/>
  <c r="F5264" i="1"/>
  <c r="I5264" i="1"/>
  <c r="F5262" i="1"/>
  <c r="I5262" i="1"/>
  <c r="F5260" i="1"/>
  <c r="I5260" i="1"/>
  <c r="F5258" i="1"/>
  <c r="I5258" i="1"/>
  <c r="F5256" i="1"/>
  <c r="I5256" i="1"/>
  <c r="F5254" i="1"/>
  <c r="I5254" i="1"/>
  <c r="F5252" i="1"/>
  <c r="I5252" i="1"/>
  <c r="F5250" i="1"/>
  <c r="I5250" i="1"/>
  <c r="F5248" i="1"/>
  <c r="I5248" i="1"/>
  <c r="F5246" i="1"/>
  <c r="I5246" i="1"/>
  <c r="F5244" i="1"/>
  <c r="I5244" i="1"/>
  <c r="F5242" i="1"/>
  <c r="I5242" i="1"/>
  <c r="F5240" i="1"/>
  <c r="I5240" i="1"/>
  <c r="F5238" i="1"/>
  <c r="I5238" i="1"/>
  <c r="F5236" i="1"/>
  <c r="I5236" i="1"/>
  <c r="F5234" i="1"/>
  <c r="I5234" i="1"/>
  <c r="F5232" i="1"/>
  <c r="I5232" i="1"/>
  <c r="F5230" i="1"/>
  <c r="I5230" i="1"/>
  <c r="F5228" i="1"/>
  <c r="I5228" i="1"/>
  <c r="F5226" i="1"/>
  <c r="I5226" i="1"/>
  <c r="F5224" i="1"/>
  <c r="I5224" i="1"/>
  <c r="F5222" i="1"/>
  <c r="I5222" i="1"/>
  <c r="F5220" i="1"/>
  <c r="I5220" i="1"/>
  <c r="F5218" i="1"/>
  <c r="I5218" i="1"/>
  <c r="F5216" i="1"/>
  <c r="I5216" i="1"/>
  <c r="F5214" i="1"/>
  <c r="I5214" i="1"/>
  <c r="F5212" i="1"/>
  <c r="I5212" i="1"/>
  <c r="F5210" i="1"/>
  <c r="I5210" i="1"/>
  <c r="F5208" i="1"/>
  <c r="I5208" i="1"/>
  <c r="F5206" i="1"/>
  <c r="I5206" i="1"/>
  <c r="F5204" i="1"/>
  <c r="I5204" i="1"/>
  <c r="F5202" i="1"/>
  <c r="I5202" i="1"/>
  <c r="F5200" i="1"/>
  <c r="I5200" i="1"/>
  <c r="F5198" i="1"/>
  <c r="I5198" i="1"/>
  <c r="F5196" i="1"/>
  <c r="I5196" i="1"/>
  <c r="F5194" i="1"/>
  <c r="I5194" i="1"/>
  <c r="F5192" i="1"/>
  <c r="I5192" i="1"/>
  <c r="F5190" i="1"/>
  <c r="I5190" i="1"/>
  <c r="F5188" i="1"/>
  <c r="I5188" i="1"/>
  <c r="F5186" i="1"/>
  <c r="I5186" i="1"/>
  <c r="F5184" i="1"/>
  <c r="I5184" i="1"/>
  <c r="F5182" i="1"/>
  <c r="I5182" i="1"/>
  <c r="F5180" i="1"/>
  <c r="I5180" i="1"/>
  <c r="F5178" i="1"/>
  <c r="I5178" i="1"/>
  <c r="F5176" i="1"/>
  <c r="I5176" i="1"/>
  <c r="F5174" i="1"/>
  <c r="I5174" i="1"/>
  <c r="F5172" i="1"/>
  <c r="I5172" i="1"/>
  <c r="F5170" i="1"/>
  <c r="I5170" i="1"/>
  <c r="F5168" i="1"/>
  <c r="I5168" i="1"/>
  <c r="F5166" i="1"/>
  <c r="I5166" i="1"/>
  <c r="F5164" i="1"/>
  <c r="I5164" i="1"/>
  <c r="F5162" i="1"/>
  <c r="I5162" i="1"/>
  <c r="F5160" i="1"/>
  <c r="I5160" i="1"/>
  <c r="F5158" i="1"/>
  <c r="I5158" i="1"/>
  <c r="F5156" i="1"/>
  <c r="I5156" i="1"/>
  <c r="F5154" i="1"/>
  <c r="I5154" i="1"/>
  <c r="F5152" i="1"/>
  <c r="I5152" i="1"/>
  <c r="F5150" i="1"/>
  <c r="I5150" i="1"/>
  <c r="F5148" i="1"/>
  <c r="I5148" i="1"/>
  <c r="F5146" i="1"/>
  <c r="I5146" i="1"/>
  <c r="F5144" i="1"/>
  <c r="I5144" i="1"/>
  <c r="F5142" i="1"/>
  <c r="I5142" i="1"/>
  <c r="F5140" i="1"/>
  <c r="I5140" i="1"/>
  <c r="F5138" i="1"/>
  <c r="I5138" i="1"/>
  <c r="F5136" i="1"/>
  <c r="I5136" i="1"/>
  <c r="F5134" i="1"/>
  <c r="I5134" i="1"/>
  <c r="F5132" i="1"/>
  <c r="I5132" i="1"/>
  <c r="F5130" i="1"/>
  <c r="I5130" i="1"/>
  <c r="F5128" i="1"/>
  <c r="I5128" i="1"/>
  <c r="F5126" i="1"/>
  <c r="I5126" i="1"/>
  <c r="F5124" i="1"/>
  <c r="I5124" i="1"/>
  <c r="F5122" i="1"/>
  <c r="I5122" i="1"/>
  <c r="F5120" i="1"/>
  <c r="I5120" i="1"/>
  <c r="F5118" i="1"/>
  <c r="I5118" i="1"/>
  <c r="F5116" i="1"/>
  <c r="I5116" i="1"/>
  <c r="F5114" i="1"/>
  <c r="I5114" i="1"/>
  <c r="F5112" i="1"/>
  <c r="I5112" i="1"/>
  <c r="F5110" i="1"/>
  <c r="I5110" i="1"/>
  <c r="F5108" i="1"/>
  <c r="I5108" i="1"/>
  <c r="F5106" i="1"/>
  <c r="I5106" i="1"/>
  <c r="F5104" i="1"/>
  <c r="I5104" i="1"/>
  <c r="F5102" i="1"/>
  <c r="I5102" i="1"/>
  <c r="F5100" i="1"/>
  <c r="I5100" i="1"/>
  <c r="F5098" i="1"/>
  <c r="I5098" i="1"/>
  <c r="F5096" i="1"/>
  <c r="I5096" i="1"/>
  <c r="F5094" i="1"/>
  <c r="I5094" i="1"/>
  <c r="F5092" i="1"/>
  <c r="I5092" i="1"/>
  <c r="F5090" i="1"/>
  <c r="I5090" i="1"/>
  <c r="F5088" i="1"/>
  <c r="I5088" i="1"/>
  <c r="F5086" i="1"/>
  <c r="I5086" i="1"/>
  <c r="F5084" i="1"/>
  <c r="I5084" i="1"/>
  <c r="F5082" i="1"/>
  <c r="I5082" i="1"/>
  <c r="F5080" i="1"/>
  <c r="I5080" i="1"/>
  <c r="F5078" i="1"/>
  <c r="I5078" i="1"/>
  <c r="F5076" i="1"/>
  <c r="I5076" i="1"/>
  <c r="F5074" i="1"/>
  <c r="I5074" i="1"/>
  <c r="F5072" i="1"/>
  <c r="I5072" i="1"/>
  <c r="F5070" i="1"/>
  <c r="I5070" i="1"/>
  <c r="F5068" i="1"/>
  <c r="I5068" i="1"/>
  <c r="F5066" i="1"/>
  <c r="I5066" i="1"/>
  <c r="F5064" i="1"/>
  <c r="I5064" i="1"/>
  <c r="F5062" i="1"/>
  <c r="I5062" i="1"/>
  <c r="F5060" i="1"/>
  <c r="I5060" i="1"/>
  <c r="F5058" i="1"/>
  <c r="I5058" i="1"/>
  <c r="F5056" i="1"/>
  <c r="I5056" i="1"/>
  <c r="F5054" i="1"/>
  <c r="I5054" i="1"/>
  <c r="F5052" i="1"/>
  <c r="I5052" i="1"/>
  <c r="F5050" i="1"/>
  <c r="I5050" i="1"/>
  <c r="F5048" i="1"/>
  <c r="I5048" i="1"/>
  <c r="F5046" i="1"/>
  <c r="I5046" i="1"/>
  <c r="F5044" i="1"/>
  <c r="I5044" i="1"/>
  <c r="F5042" i="1"/>
  <c r="I5042" i="1"/>
  <c r="F5040" i="1"/>
  <c r="I5040" i="1"/>
  <c r="F5038" i="1"/>
  <c r="I5038" i="1"/>
  <c r="F5036" i="1"/>
  <c r="I5036" i="1"/>
  <c r="F5034" i="1"/>
  <c r="I5034" i="1"/>
  <c r="F5032" i="1"/>
  <c r="I5032" i="1"/>
  <c r="F5030" i="1"/>
  <c r="I5030" i="1"/>
  <c r="F5028" i="1"/>
  <c r="I5028" i="1"/>
  <c r="F5026" i="1"/>
  <c r="I5026" i="1"/>
  <c r="F5024" i="1"/>
  <c r="I5024" i="1"/>
  <c r="F5022" i="1"/>
  <c r="I5022" i="1"/>
  <c r="F5020" i="1"/>
  <c r="I5020" i="1"/>
  <c r="F5018" i="1"/>
  <c r="I5018" i="1"/>
  <c r="F5016" i="1"/>
  <c r="I5016" i="1"/>
  <c r="F5014" i="1"/>
  <c r="I5014" i="1"/>
  <c r="F5012" i="1"/>
  <c r="I5012" i="1"/>
  <c r="F5010" i="1"/>
  <c r="I5010" i="1"/>
  <c r="F5008" i="1"/>
  <c r="I5008" i="1"/>
  <c r="F5006" i="1"/>
  <c r="I5006" i="1"/>
  <c r="F5004" i="1"/>
  <c r="I5004" i="1"/>
  <c r="F5002" i="1"/>
  <c r="I5002" i="1"/>
  <c r="F5000" i="1"/>
  <c r="I5000" i="1"/>
  <c r="F4998" i="1"/>
  <c r="I4998" i="1"/>
  <c r="F4996" i="1"/>
  <c r="I4996" i="1"/>
  <c r="F4994" i="1"/>
  <c r="I4994" i="1"/>
  <c r="F4992" i="1"/>
  <c r="I4992" i="1"/>
  <c r="F4990" i="1"/>
  <c r="I4990" i="1"/>
  <c r="F4988" i="1"/>
  <c r="I4988" i="1"/>
  <c r="F4986" i="1"/>
  <c r="I4986" i="1"/>
  <c r="F4984" i="1"/>
  <c r="I4984" i="1"/>
  <c r="F4982" i="1"/>
  <c r="I4982" i="1"/>
  <c r="F4980" i="1"/>
  <c r="I4980" i="1"/>
  <c r="F4978" i="1"/>
  <c r="I4978" i="1"/>
  <c r="F4976" i="1"/>
  <c r="I4976" i="1"/>
  <c r="F4974" i="1"/>
  <c r="I4974" i="1"/>
  <c r="F4972" i="1"/>
  <c r="I4972" i="1"/>
  <c r="F4970" i="1"/>
  <c r="I4970" i="1"/>
  <c r="F4968" i="1"/>
  <c r="I4968" i="1"/>
  <c r="F4966" i="1"/>
  <c r="I4966" i="1"/>
  <c r="F4964" i="1"/>
  <c r="I4964" i="1"/>
  <c r="F4962" i="1"/>
  <c r="I4962" i="1"/>
  <c r="F4960" i="1"/>
  <c r="I4960" i="1"/>
  <c r="F4958" i="1"/>
  <c r="I4958" i="1"/>
  <c r="F4956" i="1"/>
  <c r="I4956" i="1"/>
  <c r="F4954" i="1"/>
  <c r="I4954" i="1"/>
  <c r="F4952" i="1"/>
  <c r="I4952" i="1"/>
  <c r="F4950" i="1"/>
  <c r="I4950" i="1"/>
  <c r="F4948" i="1"/>
  <c r="I4948" i="1"/>
  <c r="F4946" i="1"/>
  <c r="I4946" i="1"/>
  <c r="F4944" i="1"/>
  <c r="I4944" i="1"/>
  <c r="F4942" i="1"/>
  <c r="I4942" i="1"/>
  <c r="F4940" i="1"/>
  <c r="I4940" i="1"/>
  <c r="F4938" i="1"/>
  <c r="I4938" i="1"/>
  <c r="F4936" i="1"/>
  <c r="I4936" i="1"/>
  <c r="F4934" i="1"/>
  <c r="I4934" i="1"/>
  <c r="F4932" i="1"/>
  <c r="I4932" i="1"/>
  <c r="F4930" i="1"/>
  <c r="I4930" i="1"/>
  <c r="F4928" i="1"/>
  <c r="I4928" i="1"/>
  <c r="F4926" i="1"/>
  <c r="I4926" i="1"/>
  <c r="F4924" i="1"/>
  <c r="I4924" i="1"/>
  <c r="F4922" i="1"/>
  <c r="I4922" i="1"/>
  <c r="F4920" i="1"/>
  <c r="I4920" i="1"/>
  <c r="F4918" i="1"/>
  <c r="I4918" i="1"/>
  <c r="F4916" i="1"/>
  <c r="I4916" i="1"/>
  <c r="F4914" i="1"/>
  <c r="I4914" i="1"/>
  <c r="F4912" i="1"/>
  <c r="I4912" i="1"/>
  <c r="F4910" i="1"/>
  <c r="I4910" i="1"/>
  <c r="F4908" i="1"/>
  <c r="I4908" i="1"/>
  <c r="F4906" i="1"/>
  <c r="I4906" i="1"/>
  <c r="F4904" i="1"/>
  <c r="I4904" i="1"/>
  <c r="F4902" i="1"/>
  <c r="I4902" i="1"/>
  <c r="F4900" i="1"/>
  <c r="I4900" i="1"/>
  <c r="F4898" i="1"/>
  <c r="I4898" i="1"/>
  <c r="F4896" i="1"/>
  <c r="I4896" i="1"/>
  <c r="F4894" i="1"/>
  <c r="I4894" i="1"/>
  <c r="F4892" i="1"/>
  <c r="I4892" i="1"/>
  <c r="F4890" i="1"/>
  <c r="I4890" i="1"/>
  <c r="F4888" i="1"/>
  <c r="I4888" i="1"/>
  <c r="F4886" i="1"/>
  <c r="I4886" i="1"/>
  <c r="F4884" i="1"/>
  <c r="I4884" i="1"/>
  <c r="F4882" i="1"/>
  <c r="I4882" i="1"/>
  <c r="F4880" i="1"/>
  <c r="I4880" i="1"/>
  <c r="F4878" i="1"/>
  <c r="I4878" i="1"/>
  <c r="F4876" i="1"/>
  <c r="I4876" i="1"/>
  <c r="F4874" i="1"/>
  <c r="I4874" i="1"/>
  <c r="F4872" i="1"/>
  <c r="I4872" i="1"/>
  <c r="F4870" i="1"/>
  <c r="I4870" i="1"/>
  <c r="F4868" i="1"/>
  <c r="I4868" i="1"/>
  <c r="F4866" i="1"/>
  <c r="I4866" i="1"/>
  <c r="F4864" i="1"/>
  <c r="I4864" i="1"/>
  <c r="F4862" i="1"/>
  <c r="I4862" i="1"/>
  <c r="F4860" i="1"/>
  <c r="I4860" i="1"/>
  <c r="F4858" i="1"/>
  <c r="I4858" i="1"/>
  <c r="F4856" i="1"/>
  <c r="I4856" i="1"/>
  <c r="F4854" i="1"/>
  <c r="I4854" i="1"/>
  <c r="F4852" i="1"/>
  <c r="I4852" i="1"/>
  <c r="F4850" i="1"/>
  <c r="I4850" i="1"/>
  <c r="F4848" i="1"/>
  <c r="I4848" i="1"/>
  <c r="F4846" i="1"/>
  <c r="I4846" i="1"/>
  <c r="F4844" i="1"/>
  <c r="I4844" i="1"/>
  <c r="F4842" i="1"/>
  <c r="I4842" i="1"/>
  <c r="F4840" i="1"/>
  <c r="I4840" i="1"/>
  <c r="F4838" i="1"/>
  <c r="I4838" i="1"/>
  <c r="F4836" i="1"/>
  <c r="I4836" i="1"/>
  <c r="F4834" i="1"/>
  <c r="I4834" i="1"/>
  <c r="F4832" i="1"/>
  <c r="I4832" i="1"/>
  <c r="F4830" i="1"/>
  <c r="I4830" i="1"/>
  <c r="F4828" i="1"/>
  <c r="I4828" i="1"/>
  <c r="F4826" i="1"/>
  <c r="I4826" i="1"/>
  <c r="F4824" i="1"/>
  <c r="I4824" i="1"/>
  <c r="F4822" i="1"/>
  <c r="I4822" i="1"/>
  <c r="F4820" i="1"/>
  <c r="I4820" i="1"/>
  <c r="F4818" i="1"/>
  <c r="I4818" i="1"/>
  <c r="F4816" i="1"/>
  <c r="I4816" i="1"/>
  <c r="F4814" i="1"/>
  <c r="I4814" i="1"/>
  <c r="F4812" i="1"/>
  <c r="I4812" i="1"/>
  <c r="F4810" i="1"/>
  <c r="I4810" i="1"/>
  <c r="F4808" i="1"/>
  <c r="I4808" i="1"/>
  <c r="F4806" i="1"/>
  <c r="I4806" i="1"/>
  <c r="F4804" i="1"/>
  <c r="I4804" i="1"/>
  <c r="F4802" i="1"/>
  <c r="I4802" i="1"/>
  <c r="F4800" i="1"/>
  <c r="I4800" i="1"/>
  <c r="F4798" i="1"/>
  <c r="I4798" i="1"/>
  <c r="F4796" i="1"/>
  <c r="I4796" i="1"/>
  <c r="F4794" i="1"/>
  <c r="I4794" i="1"/>
  <c r="F4792" i="1"/>
  <c r="I4792" i="1"/>
  <c r="F4790" i="1"/>
  <c r="I4790" i="1"/>
  <c r="F4788" i="1"/>
  <c r="I4788" i="1"/>
  <c r="F4786" i="1"/>
  <c r="I4786" i="1"/>
  <c r="F4784" i="1"/>
  <c r="I4784" i="1"/>
  <c r="F4782" i="1"/>
  <c r="I4782" i="1"/>
  <c r="F4780" i="1"/>
  <c r="I4780" i="1"/>
  <c r="F4778" i="1"/>
  <c r="I4778" i="1"/>
  <c r="F4776" i="1"/>
  <c r="I4776" i="1"/>
  <c r="F4774" i="1"/>
  <c r="I4774" i="1"/>
  <c r="F4772" i="1"/>
  <c r="I4772" i="1"/>
  <c r="F4770" i="1"/>
  <c r="I4770" i="1"/>
  <c r="F4768" i="1"/>
  <c r="I4768" i="1"/>
  <c r="F4766" i="1"/>
  <c r="I4766" i="1"/>
  <c r="F4764" i="1"/>
  <c r="I4764" i="1"/>
  <c r="F4762" i="1"/>
  <c r="I4762" i="1"/>
  <c r="F4760" i="1"/>
  <c r="I4760" i="1"/>
  <c r="F4758" i="1"/>
  <c r="I4758" i="1"/>
  <c r="F4756" i="1"/>
  <c r="I4756" i="1"/>
  <c r="F4754" i="1"/>
  <c r="I4754" i="1"/>
  <c r="F4752" i="1"/>
  <c r="I4752" i="1"/>
  <c r="F4750" i="1"/>
  <c r="I4750" i="1"/>
  <c r="F4748" i="1"/>
  <c r="I4748" i="1"/>
  <c r="F4746" i="1"/>
  <c r="I4746" i="1"/>
  <c r="F4744" i="1"/>
  <c r="I4744" i="1"/>
  <c r="F4742" i="1"/>
  <c r="I4742" i="1"/>
  <c r="F4740" i="1"/>
  <c r="I4740" i="1"/>
  <c r="F4738" i="1"/>
  <c r="I4738" i="1"/>
  <c r="F4736" i="1"/>
  <c r="I4736" i="1"/>
  <c r="F4734" i="1"/>
  <c r="I4734" i="1"/>
  <c r="F4732" i="1"/>
  <c r="I4732" i="1"/>
  <c r="F4730" i="1"/>
  <c r="I4730" i="1"/>
  <c r="F4728" i="1"/>
  <c r="I4728" i="1"/>
  <c r="F4726" i="1"/>
  <c r="I4726" i="1"/>
  <c r="F4724" i="1"/>
  <c r="I4724" i="1"/>
  <c r="F4722" i="1"/>
  <c r="I4722" i="1"/>
  <c r="F4720" i="1"/>
  <c r="I4720" i="1"/>
  <c r="F4718" i="1"/>
  <c r="I4718" i="1"/>
  <c r="F4716" i="1"/>
  <c r="I4716" i="1"/>
  <c r="F4714" i="1"/>
  <c r="I4714" i="1"/>
  <c r="F4712" i="1"/>
  <c r="I4712" i="1"/>
  <c r="F4710" i="1"/>
  <c r="I4710" i="1"/>
  <c r="F4708" i="1"/>
  <c r="I4708" i="1"/>
  <c r="F4706" i="1"/>
  <c r="I4706" i="1"/>
  <c r="F4704" i="1"/>
  <c r="I4704" i="1"/>
  <c r="F4702" i="1"/>
  <c r="I4702" i="1"/>
  <c r="F4700" i="1"/>
  <c r="I4700" i="1"/>
  <c r="F4698" i="1"/>
  <c r="I4698" i="1"/>
  <c r="F4696" i="1"/>
  <c r="I4696" i="1"/>
  <c r="F4694" i="1"/>
  <c r="I4694" i="1"/>
  <c r="F4692" i="1"/>
  <c r="I4692" i="1"/>
  <c r="F4690" i="1"/>
  <c r="I4690" i="1"/>
  <c r="F4688" i="1"/>
  <c r="I4688" i="1"/>
  <c r="F4686" i="1"/>
  <c r="I4686" i="1"/>
  <c r="F4684" i="1"/>
  <c r="I4684" i="1"/>
  <c r="F4682" i="1"/>
  <c r="I4682" i="1"/>
  <c r="F4680" i="1"/>
  <c r="I4680" i="1"/>
  <c r="F4678" i="1"/>
  <c r="I4678" i="1"/>
  <c r="F4676" i="1"/>
  <c r="I4676" i="1"/>
  <c r="F4674" i="1"/>
  <c r="I4674" i="1"/>
  <c r="F4672" i="1"/>
  <c r="I4672" i="1"/>
  <c r="F4670" i="1"/>
  <c r="I4670" i="1"/>
  <c r="F4668" i="1"/>
  <c r="I4668" i="1"/>
  <c r="F4666" i="1"/>
  <c r="I4666" i="1"/>
  <c r="F4664" i="1"/>
  <c r="I4664" i="1"/>
  <c r="F4662" i="1"/>
  <c r="I4662" i="1"/>
  <c r="F4660" i="1"/>
  <c r="I4660" i="1"/>
  <c r="F4658" i="1"/>
  <c r="I4658" i="1"/>
  <c r="F4656" i="1"/>
  <c r="I4656" i="1"/>
  <c r="F4654" i="1"/>
  <c r="I4654" i="1"/>
  <c r="F4652" i="1"/>
  <c r="I4652" i="1"/>
  <c r="F4650" i="1"/>
  <c r="I4650" i="1"/>
  <c r="F4648" i="1"/>
  <c r="I4648" i="1"/>
  <c r="F4646" i="1"/>
  <c r="I4646" i="1"/>
  <c r="F4644" i="1"/>
  <c r="I4644" i="1"/>
  <c r="F4642" i="1"/>
  <c r="I4642" i="1"/>
  <c r="F4640" i="1"/>
  <c r="I4640" i="1"/>
  <c r="F4638" i="1"/>
  <c r="I4638" i="1"/>
  <c r="F4636" i="1"/>
  <c r="I4636" i="1"/>
  <c r="F4634" i="1"/>
  <c r="I4634" i="1"/>
  <c r="F4632" i="1"/>
  <c r="I4632" i="1"/>
  <c r="F4630" i="1"/>
  <c r="I4630" i="1"/>
  <c r="F4628" i="1"/>
  <c r="I4628" i="1"/>
  <c r="F4626" i="1"/>
  <c r="I4626" i="1"/>
  <c r="F4624" i="1"/>
  <c r="I4624" i="1"/>
  <c r="F4622" i="1"/>
  <c r="I4622" i="1"/>
  <c r="F4620" i="1"/>
  <c r="I4620" i="1"/>
  <c r="F4618" i="1"/>
  <c r="I4618" i="1"/>
  <c r="F4616" i="1"/>
  <c r="I4616" i="1"/>
  <c r="F4614" i="1"/>
  <c r="I4614" i="1"/>
  <c r="F4612" i="1"/>
  <c r="I4612" i="1"/>
  <c r="F4610" i="1"/>
  <c r="I4610" i="1"/>
  <c r="F4608" i="1"/>
  <c r="I4608" i="1"/>
  <c r="F4606" i="1"/>
  <c r="I4606" i="1"/>
  <c r="F4604" i="1"/>
  <c r="I4604" i="1"/>
  <c r="F4602" i="1"/>
  <c r="I4602" i="1"/>
  <c r="F4600" i="1"/>
  <c r="I4600" i="1"/>
  <c r="F4598" i="1"/>
  <c r="I4598" i="1"/>
  <c r="F4596" i="1"/>
  <c r="I4596" i="1"/>
  <c r="F4594" i="1"/>
  <c r="I4594" i="1"/>
  <c r="F4592" i="1"/>
  <c r="I4592" i="1"/>
  <c r="F4590" i="1"/>
  <c r="I4590" i="1"/>
  <c r="F4588" i="1"/>
  <c r="I4588" i="1"/>
  <c r="F4586" i="1"/>
  <c r="I4586" i="1"/>
  <c r="F4584" i="1"/>
  <c r="I4584" i="1"/>
  <c r="F4582" i="1"/>
  <c r="I4582" i="1"/>
  <c r="F4580" i="1"/>
  <c r="I4580" i="1"/>
  <c r="F4578" i="1"/>
  <c r="I4578" i="1"/>
  <c r="F4576" i="1"/>
  <c r="I4576" i="1"/>
  <c r="F4574" i="1"/>
  <c r="I4574" i="1"/>
  <c r="F4572" i="1"/>
  <c r="I4572" i="1"/>
  <c r="F4570" i="1"/>
  <c r="I4570" i="1"/>
  <c r="F4568" i="1"/>
  <c r="I4568" i="1"/>
  <c r="F4566" i="1"/>
  <c r="I4566" i="1"/>
  <c r="F4564" i="1"/>
  <c r="I4564" i="1"/>
  <c r="F4562" i="1"/>
  <c r="I4562" i="1"/>
  <c r="F4560" i="1"/>
  <c r="I4560" i="1"/>
  <c r="F4558" i="1"/>
  <c r="I4558" i="1"/>
  <c r="F4556" i="1"/>
  <c r="I4556" i="1"/>
  <c r="F4554" i="1"/>
  <c r="I4554" i="1"/>
  <c r="F4552" i="1"/>
  <c r="I4552" i="1"/>
  <c r="F4550" i="1"/>
  <c r="I4550" i="1"/>
  <c r="F4548" i="1"/>
  <c r="I4548" i="1"/>
  <c r="F4546" i="1"/>
  <c r="I4546" i="1"/>
  <c r="F4544" i="1"/>
  <c r="I4544" i="1"/>
  <c r="F4542" i="1"/>
  <c r="I4542" i="1"/>
  <c r="F4540" i="1"/>
  <c r="I4540" i="1"/>
  <c r="F4538" i="1"/>
  <c r="I4538" i="1"/>
  <c r="F4536" i="1"/>
  <c r="I4536" i="1"/>
  <c r="F4534" i="1"/>
  <c r="I4534" i="1"/>
  <c r="F4532" i="1"/>
  <c r="I4532" i="1"/>
  <c r="F4530" i="1"/>
  <c r="I4530" i="1"/>
  <c r="F4528" i="1"/>
  <c r="I4528" i="1"/>
  <c r="F4526" i="1"/>
  <c r="I4526" i="1"/>
  <c r="F4524" i="1"/>
  <c r="I4524" i="1"/>
  <c r="F4522" i="1"/>
  <c r="I4522" i="1"/>
  <c r="F4520" i="1"/>
  <c r="I4520" i="1"/>
  <c r="F4518" i="1"/>
  <c r="I4518" i="1"/>
  <c r="F4516" i="1"/>
  <c r="I4516" i="1"/>
  <c r="F4514" i="1"/>
  <c r="I4514" i="1"/>
  <c r="F4512" i="1"/>
  <c r="I4512" i="1"/>
  <c r="F4510" i="1"/>
  <c r="I4510" i="1"/>
  <c r="F4508" i="1"/>
  <c r="I4508" i="1"/>
  <c r="F4506" i="1"/>
  <c r="I4506" i="1"/>
  <c r="F4504" i="1"/>
  <c r="I4504" i="1"/>
  <c r="F4502" i="1"/>
  <c r="I4502" i="1"/>
  <c r="F4500" i="1"/>
  <c r="I4500" i="1"/>
  <c r="F4498" i="1"/>
  <c r="I4498" i="1"/>
  <c r="F4496" i="1"/>
  <c r="I4496" i="1"/>
  <c r="F4494" i="1"/>
  <c r="I4494" i="1"/>
  <c r="F4492" i="1"/>
  <c r="I4492" i="1"/>
  <c r="F4490" i="1"/>
  <c r="I4490" i="1"/>
  <c r="F4488" i="1"/>
  <c r="I4488" i="1"/>
  <c r="F4486" i="1"/>
  <c r="I4486" i="1"/>
  <c r="F4484" i="1"/>
  <c r="I4484" i="1"/>
  <c r="F4482" i="1"/>
  <c r="I4482" i="1"/>
  <c r="F4480" i="1"/>
  <c r="I4480" i="1"/>
  <c r="F4478" i="1"/>
  <c r="I4478" i="1"/>
  <c r="F4476" i="1"/>
  <c r="I4476" i="1"/>
  <c r="F4474" i="1"/>
  <c r="I4474" i="1"/>
  <c r="F4472" i="1"/>
  <c r="I4472" i="1"/>
  <c r="F4470" i="1"/>
  <c r="I4470" i="1"/>
  <c r="F4468" i="1"/>
  <c r="I4468" i="1"/>
  <c r="F4466" i="1"/>
  <c r="I4466" i="1"/>
  <c r="F4464" i="1"/>
  <c r="I4464" i="1"/>
  <c r="F4462" i="1"/>
  <c r="I4462" i="1"/>
  <c r="F4460" i="1"/>
  <c r="I4460" i="1"/>
  <c r="F4458" i="1"/>
  <c r="I4458" i="1"/>
  <c r="F4456" i="1"/>
  <c r="I4456" i="1"/>
  <c r="F4454" i="1"/>
  <c r="I4454" i="1"/>
  <c r="F4452" i="1"/>
  <c r="I4452" i="1"/>
  <c r="F4450" i="1"/>
  <c r="I4450" i="1"/>
  <c r="F4448" i="1"/>
  <c r="I4448" i="1"/>
  <c r="F4446" i="1"/>
  <c r="I4446" i="1"/>
  <c r="F4444" i="1"/>
  <c r="I4444" i="1"/>
  <c r="F4442" i="1"/>
  <c r="I4442" i="1"/>
  <c r="F4440" i="1"/>
  <c r="I4440" i="1"/>
  <c r="F4438" i="1"/>
  <c r="I4438" i="1"/>
  <c r="F4436" i="1"/>
  <c r="I4436" i="1"/>
  <c r="F4434" i="1"/>
  <c r="I4434" i="1"/>
  <c r="F4432" i="1"/>
  <c r="I4432" i="1"/>
  <c r="F4430" i="1"/>
  <c r="I4430" i="1"/>
  <c r="F4428" i="1"/>
  <c r="I4428" i="1"/>
  <c r="F4426" i="1"/>
  <c r="I4426" i="1"/>
  <c r="F4424" i="1"/>
  <c r="I4424" i="1"/>
  <c r="F4422" i="1"/>
  <c r="I4422" i="1"/>
  <c r="F4420" i="1"/>
  <c r="I4420" i="1"/>
  <c r="F4418" i="1"/>
  <c r="I4418" i="1"/>
  <c r="F4416" i="1"/>
  <c r="I4416" i="1"/>
  <c r="F4414" i="1"/>
  <c r="I4414" i="1"/>
  <c r="F4412" i="1"/>
  <c r="I4412" i="1"/>
  <c r="F4410" i="1"/>
  <c r="I4410" i="1"/>
  <c r="F4408" i="1"/>
  <c r="I4408" i="1"/>
  <c r="F4406" i="1"/>
  <c r="I4406" i="1"/>
  <c r="F4404" i="1"/>
  <c r="I4404" i="1"/>
  <c r="F4402" i="1"/>
  <c r="I4402" i="1"/>
  <c r="F4400" i="1"/>
  <c r="I4400" i="1"/>
  <c r="F4398" i="1"/>
  <c r="I4398" i="1"/>
  <c r="F4396" i="1"/>
  <c r="I4396" i="1"/>
  <c r="F4394" i="1"/>
  <c r="I4394" i="1"/>
  <c r="F4392" i="1"/>
  <c r="I4392" i="1"/>
  <c r="F4390" i="1"/>
  <c r="I4390" i="1"/>
  <c r="F4388" i="1"/>
  <c r="I4388" i="1"/>
  <c r="F4386" i="1"/>
  <c r="I4386" i="1"/>
  <c r="F4384" i="1"/>
  <c r="I4384" i="1"/>
  <c r="F4382" i="1"/>
  <c r="I4382" i="1"/>
  <c r="F4380" i="1"/>
  <c r="I4380" i="1"/>
  <c r="F4378" i="1"/>
  <c r="I4378" i="1"/>
  <c r="F4376" i="1"/>
  <c r="I4376" i="1"/>
  <c r="F4374" i="1"/>
  <c r="I4374" i="1"/>
  <c r="F4372" i="1"/>
  <c r="I4372" i="1"/>
  <c r="F4370" i="1"/>
  <c r="I4370" i="1"/>
  <c r="F4368" i="1"/>
  <c r="I4368" i="1"/>
  <c r="F4366" i="1"/>
  <c r="I4366" i="1"/>
  <c r="F4364" i="1"/>
  <c r="I4364" i="1"/>
  <c r="F4362" i="1"/>
  <c r="I4362" i="1"/>
  <c r="F4360" i="1"/>
  <c r="I4360" i="1"/>
  <c r="F4358" i="1"/>
  <c r="I4358" i="1"/>
  <c r="F4356" i="1"/>
  <c r="I4356" i="1"/>
  <c r="F4354" i="1"/>
  <c r="I4354" i="1"/>
  <c r="F4352" i="1"/>
  <c r="I4352" i="1"/>
  <c r="F4350" i="1"/>
  <c r="I4350" i="1"/>
  <c r="F4348" i="1"/>
  <c r="I4348" i="1"/>
  <c r="F4346" i="1"/>
  <c r="I4346" i="1"/>
  <c r="F4344" i="1"/>
  <c r="I4344" i="1"/>
  <c r="F4342" i="1"/>
  <c r="I4342" i="1"/>
  <c r="F4340" i="1"/>
  <c r="I4340" i="1"/>
  <c r="F4338" i="1"/>
  <c r="I4338" i="1"/>
  <c r="F4336" i="1"/>
  <c r="I4336" i="1"/>
  <c r="F4334" i="1"/>
  <c r="I4334" i="1"/>
  <c r="F4332" i="1"/>
  <c r="I4332" i="1"/>
  <c r="F4330" i="1"/>
  <c r="I4330" i="1"/>
  <c r="F4328" i="1"/>
  <c r="I4328" i="1"/>
  <c r="F4326" i="1"/>
  <c r="I4326" i="1"/>
  <c r="F4324" i="1"/>
  <c r="I4324" i="1"/>
  <c r="F4322" i="1"/>
  <c r="I4322" i="1"/>
  <c r="F4320" i="1"/>
  <c r="I4320" i="1"/>
  <c r="F4318" i="1"/>
  <c r="I4318" i="1"/>
  <c r="F4316" i="1"/>
  <c r="I4316" i="1"/>
  <c r="F4314" i="1"/>
  <c r="I4314" i="1"/>
  <c r="F4312" i="1"/>
  <c r="I4312" i="1"/>
  <c r="F4310" i="1"/>
  <c r="I4310" i="1"/>
  <c r="F4308" i="1"/>
  <c r="I4308" i="1"/>
  <c r="F4306" i="1"/>
  <c r="I4306" i="1"/>
  <c r="F4304" i="1"/>
  <c r="I4304" i="1"/>
  <c r="F4302" i="1"/>
  <c r="I4302" i="1"/>
  <c r="F4300" i="1"/>
  <c r="I4300" i="1"/>
  <c r="F4298" i="1"/>
  <c r="I4298" i="1"/>
  <c r="F4296" i="1"/>
  <c r="I4296" i="1"/>
  <c r="F4294" i="1"/>
  <c r="I4294" i="1"/>
  <c r="F4292" i="1"/>
  <c r="I4292" i="1"/>
  <c r="F4290" i="1"/>
  <c r="I4290" i="1"/>
  <c r="F4288" i="1"/>
  <c r="I4288" i="1"/>
  <c r="F4286" i="1"/>
  <c r="I4286" i="1"/>
  <c r="F4284" i="1"/>
  <c r="I4284" i="1"/>
  <c r="F4282" i="1"/>
  <c r="I4282" i="1"/>
  <c r="F4280" i="1"/>
  <c r="I4280" i="1"/>
  <c r="F4278" i="1"/>
  <c r="I4278" i="1"/>
  <c r="F4276" i="1"/>
  <c r="I4276" i="1"/>
  <c r="F4274" i="1"/>
  <c r="I4274" i="1"/>
  <c r="F4272" i="1"/>
  <c r="I4272" i="1"/>
  <c r="F4270" i="1"/>
  <c r="I4270" i="1"/>
  <c r="F4268" i="1"/>
  <c r="I4268" i="1"/>
  <c r="F4266" i="1"/>
  <c r="I4266" i="1"/>
  <c r="F4264" i="1"/>
  <c r="I4264" i="1"/>
  <c r="F4262" i="1"/>
  <c r="I4262" i="1"/>
  <c r="F4260" i="1"/>
  <c r="I4260" i="1"/>
  <c r="F4258" i="1"/>
  <c r="I4258" i="1"/>
  <c r="F4256" i="1"/>
  <c r="I4256" i="1"/>
  <c r="F4254" i="1"/>
  <c r="I4254" i="1"/>
  <c r="F4252" i="1"/>
  <c r="I4252" i="1"/>
  <c r="F4250" i="1"/>
  <c r="I4250" i="1"/>
  <c r="F4248" i="1"/>
  <c r="I4248" i="1"/>
  <c r="F4246" i="1"/>
  <c r="I4246" i="1"/>
  <c r="F4244" i="1"/>
  <c r="I4244" i="1"/>
  <c r="F4242" i="1"/>
  <c r="I4242" i="1"/>
  <c r="F4240" i="1"/>
  <c r="I4240" i="1"/>
  <c r="F4238" i="1"/>
  <c r="I4238" i="1"/>
  <c r="F4236" i="1"/>
  <c r="I4236" i="1"/>
  <c r="F4234" i="1"/>
  <c r="I4234" i="1"/>
  <c r="F4232" i="1"/>
  <c r="I4232" i="1"/>
  <c r="F4230" i="1"/>
  <c r="I4230" i="1"/>
  <c r="F4228" i="1"/>
  <c r="I4228" i="1"/>
  <c r="F4226" i="1"/>
  <c r="I4226" i="1"/>
  <c r="F4224" i="1"/>
  <c r="I4224" i="1"/>
  <c r="F4222" i="1"/>
  <c r="I4222" i="1"/>
  <c r="F4220" i="1"/>
  <c r="I4220" i="1"/>
  <c r="F4218" i="1"/>
  <c r="I4218" i="1"/>
  <c r="F4216" i="1"/>
  <c r="I4216" i="1"/>
  <c r="F4214" i="1"/>
  <c r="I4214" i="1"/>
  <c r="F4212" i="1"/>
  <c r="I4212" i="1"/>
  <c r="F4210" i="1"/>
  <c r="I4210" i="1"/>
  <c r="F4208" i="1"/>
  <c r="I4208" i="1"/>
  <c r="F4206" i="1"/>
  <c r="I4206" i="1"/>
  <c r="F4204" i="1"/>
  <c r="I4204" i="1"/>
  <c r="F4202" i="1"/>
  <c r="I4202" i="1"/>
  <c r="F4200" i="1"/>
  <c r="I4200" i="1"/>
  <c r="F4198" i="1"/>
  <c r="I4198" i="1"/>
  <c r="F4196" i="1"/>
  <c r="I4196" i="1"/>
  <c r="F4194" i="1"/>
  <c r="I4194" i="1"/>
  <c r="F4192" i="1"/>
  <c r="I4192" i="1"/>
  <c r="F4190" i="1"/>
  <c r="I4190" i="1"/>
  <c r="F4188" i="1"/>
  <c r="I4188" i="1"/>
  <c r="F4186" i="1"/>
  <c r="I4186" i="1"/>
  <c r="F4184" i="1"/>
  <c r="I4184" i="1"/>
  <c r="F4182" i="1"/>
  <c r="I4182" i="1"/>
  <c r="F4180" i="1"/>
  <c r="I4180" i="1"/>
  <c r="F4178" i="1"/>
  <c r="I4178" i="1"/>
  <c r="F4176" i="1"/>
  <c r="I4176" i="1"/>
  <c r="F4174" i="1"/>
  <c r="I4174" i="1"/>
  <c r="F4172" i="1"/>
  <c r="I4172" i="1"/>
  <c r="F4170" i="1"/>
  <c r="I4170" i="1"/>
  <c r="F4168" i="1"/>
  <c r="I4168" i="1"/>
  <c r="F4166" i="1"/>
  <c r="I4166" i="1"/>
  <c r="F4164" i="1"/>
  <c r="I4164" i="1"/>
  <c r="F4162" i="1"/>
  <c r="I4162" i="1"/>
  <c r="F4160" i="1"/>
  <c r="I4160" i="1"/>
  <c r="F4158" i="1"/>
  <c r="I4158" i="1"/>
  <c r="F4156" i="1"/>
  <c r="I4156" i="1"/>
  <c r="F4154" i="1"/>
  <c r="I4154" i="1"/>
  <c r="F4152" i="1"/>
  <c r="I4152" i="1"/>
  <c r="F4150" i="1"/>
  <c r="I4150" i="1"/>
  <c r="F4148" i="1"/>
  <c r="I4148" i="1"/>
  <c r="F4146" i="1"/>
  <c r="I4146" i="1"/>
  <c r="F4144" i="1"/>
  <c r="I4144" i="1"/>
  <c r="F4142" i="1"/>
  <c r="I4142" i="1"/>
  <c r="F4140" i="1"/>
  <c r="I4140" i="1"/>
  <c r="F4138" i="1"/>
  <c r="I4138" i="1"/>
  <c r="F4136" i="1"/>
  <c r="I4136" i="1"/>
  <c r="F4134" i="1"/>
  <c r="I4134" i="1"/>
  <c r="F4132" i="1"/>
  <c r="I4132" i="1"/>
  <c r="F4130" i="1"/>
  <c r="I4130" i="1"/>
  <c r="F4128" i="1"/>
  <c r="I4128" i="1"/>
  <c r="F4126" i="1"/>
  <c r="I4126" i="1"/>
  <c r="F4124" i="1"/>
  <c r="I4124" i="1"/>
  <c r="F4122" i="1"/>
  <c r="I4122" i="1"/>
  <c r="F4120" i="1"/>
  <c r="I4120" i="1"/>
  <c r="F4118" i="1"/>
  <c r="I4118" i="1"/>
  <c r="F4116" i="1"/>
  <c r="I4116" i="1"/>
  <c r="F4114" i="1"/>
  <c r="I4114" i="1"/>
  <c r="F4112" i="1"/>
  <c r="I4112" i="1"/>
  <c r="F4110" i="1"/>
  <c r="I4110" i="1"/>
  <c r="F4108" i="1"/>
  <c r="I4108" i="1"/>
  <c r="F4106" i="1"/>
  <c r="I4106" i="1"/>
  <c r="F4104" i="1"/>
  <c r="I4104" i="1"/>
  <c r="F4102" i="1"/>
  <c r="I4102" i="1"/>
  <c r="F4100" i="1"/>
  <c r="I4100" i="1"/>
  <c r="F4098" i="1"/>
  <c r="I4098" i="1"/>
  <c r="F4096" i="1"/>
  <c r="I4096" i="1"/>
  <c r="F4094" i="1"/>
  <c r="I4094" i="1"/>
  <c r="F4092" i="1"/>
  <c r="I4092" i="1"/>
  <c r="F4090" i="1"/>
  <c r="I4090" i="1"/>
  <c r="F4088" i="1"/>
  <c r="I4088" i="1"/>
  <c r="F4086" i="1"/>
  <c r="I4086" i="1"/>
  <c r="F4084" i="1"/>
  <c r="I4084" i="1"/>
  <c r="F4082" i="1"/>
  <c r="I4082" i="1"/>
  <c r="F4080" i="1"/>
  <c r="I4080" i="1"/>
  <c r="F4078" i="1"/>
  <c r="I4078" i="1"/>
  <c r="F4076" i="1"/>
  <c r="I4076" i="1"/>
  <c r="F4074" i="1"/>
  <c r="I4074" i="1"/>
  <c r="F4072" i="1"/>
  <c r="I4072" i="1"/>
  <c r="F4070" i="1"/>
  <c r="I4070" i="1"/>
  <c r="F4068" i="1"/>
  <c r="I4068" i="1"/>
  <c r="F4066" i="1"/>
  <c r="I4066" i="1"/>
  <c r="F4064" i="1"/>
  <c r="I4064" i="1"/>
  <c r="F4062" i="1"/>
  <c r="I4062" i="1"/>
  <c r="F4060" i="1"/>
  <c r="I4060" i="1"/>
  <c r="F4058" i="1"/>
  <c r="I4058" i="1"/>
  <c r="F4056" i="1"/>
  <c r="I4056" i="1"/>
  <c r="F4054" i="1"/>
  <c r="I4054" i="1"/>
  <c r="F4052" i="1"/>
  <c r="I4052" i="1"/>
  <c r="F4050" i="1"/>
  <c r="I4050" i="1"/>
  <c r="F4048" i="1"/>
  <c r="I4048" i="1"/>
  <c r="F4046" i="1"/>
  <c r="I4046" i="1"/>
  <c r="F4044" i="1"/>
  <c r="I4044" i="1"/>
  <c r="F4042" i="1"/>
  <c r="I4042" i="1"/>
  <c r="F4040" i="1"/>
  <c r="I4040" i="1"/>
  <c r="F4038" i="1"/>
  <c r="I4038" i="1"/>
  <c r="F4036" i="1"/>
  <c r="I4036" i="1"/>
  <c r="F4034" i="1"/>
  <c r="I4034" i="1"/>
  <c r="F4032" i="1"/>
  <c r="I4032" i="1"/>
  <c r="F4030" i="1"/>
  <c r="I4030" i="1"/>
  <c r="F4028" i="1"/>
  <c r="I4028" i="1"/>
  <c r="F4026" i="1"/>
  <c r="I4026" i="1"/>
  <c r="F4024" i="1"/>
  <c r="I4024" i="1"/>
  <c r="F4022" i="1"/>
  <c r="I4022" i="1"/>
  <c r="F4020" i="1"/>
  <c r="I4020" i="1"/>
  <c r="F4018" i="1"/>
  <c r="I4018" i="1"/>
  <c r="F4016" i="1"/>
  <c r="I4016" i="1"/>
  <c r="F4014" i="1"/>
  <c r="I4014" i="1"/>
  <c r="F4012" i="1"/>
  <c r="I4012" i="1"/>
  <c r="F4010" i="1"/>
  <c r="I4010" i="1"/>
  <c r="F4008" i="1"/>
  <c r="I4008" i="1"/>
  <c r="F4006" i="1"/>
  <c r="I4006" i="1"/>
  <c r="F4004" i="1"/>
  <c r="I4004" i="1"/>
  <c r="F4002" i="1"/>
  <c r="I4002" i="1"/>
  <c r="F4000" i="1"/>
  <c r="I4000" i="1"/>
  <c r="F3998" i="1"/>
  <c r="I3998" i="1"/>
  <c r="F3996" i="1"/>
  <c r="I3996" i="1"/>
  <c r="F3994" i="1"/>
  <c r="I3994" i="1"/>
  <c r="F3992" i="1"/>
  <c r="I3992" i="1"/>
  <c r="F3990" i="1"/>
  <c r="I3990" i="1"/>
  <c r="F3988" i="1"/>
  <c r="I3988" i="1"/>
  <c r="F3986" i="1"/>
  <c r="I3986" i="1"/>
  <c r="F3984" i="1"/>
  <c r="I3984" i="1"/>
  <c r="F3982" i="1"/>
  <c r="I3982" i="1"/>
  <c r="F3980" i="1"/>
  <c r="I3980" i="1"/>
  <c r="F3978" i="1"/>
  <c r="I3978" i="1"/>
  <c r="F3976" i="1"/>
  <c r="I3976" i="1"/>
  <c r="F3974" i="1"/>
  <c r="I3974" i="1"/>
  <c r="F3972" i="1"/>
  <c r="I3972" i="1"/>
  <c r="F3970" i="1"/>
  <c r="I3970" i="1"/>
  <c r="F3968" i="1"/>
  <c r="I3968" i="1"/>
  <c r="F3966" i="1"/>
  <c r="I3966" i="1"/>
  <c r="F3964" i="1"/>
  <c r="I3964" i="1"/>
  <c r="F3962" i="1"/>
  <c r="I3962" i="1"/>
  <c r="F3960" i="1"/>
  <c r="I3960" i="1"/>
  <c r="F3958" i="1"/>
  <c r="I3958" i="1"/>
  <c r="F3956" i="1"/>
  <c r="I3956" i="1"/>
  <c r="F3954" i="1"/>
  <c r="I3954" i="1"/>
  <c r="F3952" i="1"/>
  <c r="I3952" i="1"/>
  <c r="F3950" i="1"/>
  <c r="I3950" i="1"/>
  <c r="F3948" i="1"/>
  <c r="I3948" i="1"/>
  <c r="F3946" i="1"/>
  <c r="I3946" i="1"/>
  <c r="F3944" i="1"/>
  <c r="I3944" i="1"/>
  <c r="F3942" i="1"/>
  <c r="I3942" i="1"/>
  <c r="F3940" i="1"/>
  <c r="I3940" i="1"/>
  <c r="F3938" i="1"/>
  <c r="I3938" i="1"/>
  <c r="F3936" i="1"/>
  <c r="I3936" i="1"/>
  <c r="F3934" i="1"/>
  <c r="I3934" i="1"/>
  <c r="F3932" i="1"/>
  <c r="I3932" i="1"/>
  <c r="F3930" i="1"/>
  <c r="I3930" i="1"/>
  <c r="F3928" i="1"/>
  <c r="I3928" i="1"/>
  <c r="F3926" i="1"/>
  <c r="I3926" i="1"/>
  <c r="F3924" i="1"/>
  <c r="I3924" i="1"/>
  <c r="F3922" i="1"/>
  <c r="I3922" i="1"/>
  <c r="F3920" i="1"/>
  <c r="I3920" i="1"/>
  <c r="F3918" i="1"/>
  <c r="I3918" i="1"/>
  <c r="F3916" i="1"/>
  <c r="I3916" i="1"/>
  <c r="F3914" i="1"/>
  <c r="I3914" i="1"/>
  <c r="F3912" i="1"/>
  <c r="I3912" i="1"/>
  <c r="F3910" i="1"/>
  <c r="I3910" i="1"/>
  <c r="F3908" i="1"/>
  <c r="I3908" i="1"/>
  <c r="F3906" i="1"/>
  <c r="I3906" i="1"/>
  <c r="F3904" i="1"/>
  <c r="I3904" i="1"/>
  <c r="F3902" i="1"/>
  <c r="I3902" i="1"/>
  <c r="F3900" i="1"/>
  <c r="I3900" i="1"/>
  <c r="F3898" i="1"/>
  <c r="I3898" i="1"/>
  <c r="F3896" i="1"/>
  <c r="I3896" i="1"/>
  <c r="F3894" i="1"/>
  <c r="I3894" i="1"/>
  <c r="F3892" i="1"/>
  <c r="I3892" i="1"/>
  <c r="F3890" i="1"/>
  <c r="I3890" i="1"/>
  <c r="F3888" i="1"/>
  <c r="I3888" i="1"/>
  <c r="F3886" i="1"/>
  <c r="I3886" i="1"/>
  <c r="F3884" i="1"/>
  <c r="I3884" i="1"/>
  <c r="F3882" i="1"/>
  <c r="I3882" i="1"/>
  <c r="F3880" i="1"/>
  <c r="I3880" i="1"/>
  <c r="F3878" i="1"/>
  <c r="I3878" i="1"/>
  <c r="F3876" i="1"/>
  <c r="I3876" i="1"/>
  <c r="F3874" i="1"/>
  <c r="I3874" i="1"/>
  <c r="F3872" i="1"/>
  <c r="I3872" i="1"/>
  <c r="F3870" i="1"/>
  <c r="I3870" i="1"/>
  <c r="F3868" i="1"/>
  <c r="I3868" i="1"/>
  <c r="F3866" i="1"/>
  <c r="I3866" i="1"/>
  <c r="F3864" i="1"/>
  <c r="I3864" i="1"/>
  <c r="F3862" i="1"/>
  <c r="I3862" i="1"/>
  <c r="F3860" i="1"/>
  <c r="I3860" i="1"/>
  <c r="F3858" i="1"/>
  <c r="I3858" i="1"/>
  <c r="F3856" i="1"/>
  <c r="I3856" i="1"/>
  <c r="F3854" i="1"/>
  <c r="I3854" i="1"/>
  <c r="F3852" i="1"/>
  <c r="I3852" i="1"/>
  <c r="F3850" i="1"/>
  <c r="I3850" i="1"/>
  <c r="F3848" i="1"/>
  <c r="I3848" i="1"/>
  <c r="F3846" i="1"/>
  <c r="I3846" i="1"/>
  <c r="F3844" i="1"/>
  <c r="I3844" i="1"/>
  <c r="F3842" i="1"/>
  <c r="I3842" i="1"/>
  <c r="F3840" i="1"/>
  <c r="I3840" i="1"/>
  <c r="F3838" i="1"/>
  <c r="I3838" i="1"/>
  <c r="F3836" i="1"/>
  <c r="I3836" i="1"/>
  <c r="F3834" i="1"/>
  <c r="I3834" i="1"/>
  <c r="F3832" i="1"/>
  <c r="I3832" i="1"/>
  <c r="F3830" i="1"/>
  <c r="I3830" i="1"/>
  <c r="F3828" i="1"/>
  <c r="I3828" i="1"/>
  <c r="F3826" i="1"/>
  <c r="I3826" i="1"/>
  <c r="F3824" i="1"/>
  <c r="I3824" i="1"/>
  <c r="F3822" i="1"/>
  <c r="I3822" i="1"/>
  <c r="F3820" i="1"/>
  <c r="I3820" i="1"/>
  <c r="F3818" i="1"/>
  <c r="I3818" i="1"/>
  <c r="F3816" i="1"/>
  <c r="I3816" i="1"/>
  <c r="F3814" i="1"/>
  <c r="I3814" i="1"/>
  <c r="F3812" i="1"/>
  <c r="I3812" i="1"/>
  <c r="F3810" i="1"/>
  <c r="I3810" i="1"/>
  <c r="F3808" i="1"/>
  <c r="I3808" i="1"/>
  <c r="F3806" i="1"/>
  <c r="I3806" i="1"/>
  <c r="F3804" i="1"/>
  <c r="I3804" i="1"/>
  <c r="F3802" i="1"/>
  <c r="I3802" i="1"/>
  <c r="F3800" i="1"/>
  <c r="I3800" i="1"/>
  <c r="F3798" i="1"/>
  <c r="I3798" i="1"/>
  <c r="F3796" i="1"/>
  <c r="I3796" i="1"/>
  <c r="F3794" i="1"/>
  <c r="I3794" i="1"/>
  <c r="F3792" i="1"/>
  <c r="I3792" i="1"/>
  <c r="F3790" i="1"/>
  <c r="I3790" i="1"/>
  <c r="F3788" i="1"/>
  <c r="I3788" i="1"/>
  <c r="F3786" i="1"/>
  <c r="I3786" i="1"/>
  <c r="F3784" i="1"/>
  <c r="I3784" i="1"/>
  <c r="F3782" i="1"/>
  <c r="I3782" i="1"/>
  <c r="F3780" i="1"/>
  <c r="I3780" i="1"/>
  <c r="F3778" i="1"/>
  <c r="I3778" i="1"/>
  <c r="F3776" i="1"/>
  <c r="I3776" i="1"/>
  <c r="F3774" i="1"/>
  <c r="I3774" i="1"/>
  <c r="F3772" i="1"/>
  <c r="I3772" i="1"/>
  <c r="F3770" i="1"/>
  <c r="I3770" i="1"/>
  <c r="F3768" i="1"/>
  <c r="I3768" i="1"/>
  <c r="F3766" i="1"/>
  <c r="I3766" i="1"/>
  <c r="F3764" i="1"/>
  <c r="I3764" i="1"/>
  <c r="F3762" i="1"/>
  <c r="I3762" i="1"/>
  <c r="F3760" i="1"/>
  <c r="I3760" i="1"/>
  <c r="F3758" i="1"/>
  <c r="I3758" i="1"/>
  <c r="F3756" i="1"/>
  <c r="I3756" i="1"/>
  <c r="F3754" i="1"/>
  <c r="I3754" i="1"/>
  <c r="F3752" i="1"/>
  <c r="I3752" i="1"/>
  <c r="F3750" i="1"/>
  <c r="I3750" i="1"/>
  <c r="F3748" i="1"/>
  <c r="I3748" i="1"/>
  <c r="F3746" i="1"/>
  <c r="I3746" i="1"/>
  <c r="F3744" i="1"/>
  <c r="I3744" i="1"/>
  <c r="F3742" i="1"/>
  <c r="I3742" i="1"/>
  <c r="F3740" i="1"/>
  <c r="I3740" i="1"/>
  <c r="F3738" i="1"/>
  <c r="I3738" i="1"/>
  <c r="F3736" i="1"/>
  <c r="I3736" i="1"/>
  <c r="F3734" i="1"/>
  <c r="I3734" i="1"/>
  <c r="F3732" i="1"/>
  <c r="I3732" i="1"/>
  <c r="F3730" i="1"/>
  <c r="I3730" i="1"/>
  <c r="F3728" i="1"/>
  <c r="I3728" i="1"/>
  <c r="F3726" i="1"/>
  <c r="I3726" i="1"/>
  <c r="F3724" i="1"/>
  <c r="I3724" i="1"/>
  <c r="F3722" i="1"/>
  <c r="I3722" i="1"/>
  <c r="F3720" i="1"/>
  <c r="I3720" i="1"/>
  <c r="F3718" i="1"/>
  <c r="I3718" i="1"/>
  <c r="F3716" i="1"/>
  <c r="I3716" i="1"/>
  <c r="F3714" i="1"/>
  <c r="I3714" i="1"/>
  <c r="F3712" i="1"/>
  <c r="I3712" i="1"/>
  <c r="F3710" i="1"/>
  <c r="I3710" i="1"/>
  <c r="F3708" i="1"/>
  <c r="I3708" i="1"/>
  <c r="F3706" i="1"/>
  <c r="I3706" i="1"/>
  <c r="F3704" i="1"/>
  <c r="I3704" i="1"/>
  <c r="F3702" i="1"/>
  <c r="I3702" i="1"/>
  <c r="F3700" i="1"/>
  <c r="I3700" i="1"/>
  <c r="F3698" i="1"/>
  <c r="I3698" i="1"/>
  <c r="F3696" i="1"/>
  <c r="I3696" i="1"/>
  <c r="F3694" i="1"/>
  <c r="I3694" i="1"/>
  <c r="F3692" i="1"/>
  <c r="I3692" i="1"/>
  <c r="F3690" i="1"/>
  <c r="I3690" i="1"/>
  <c r="F3688" i="1"/>
  <c r="I3688" i="1"/>
  <c r="F3686" i="1"/>
  <c r="I3686" i="1"/>
  <c r="F3684" i="1"/>
  <c r="I3684" i="1"/>
  <c r="F3682" i="1"/>
  <c r="I3682" i="1"/>
  <c r="F3680" i="1"/>
  <c r="I3680" i="1"/>
  <c r="F3678" i="1"/>
  <c r="I3678" i="1"/>
  <c r="F3676" i="1"/>
  <c r="I3676" i="1"/>
  <c r="F3674" i="1"/>
  <c r="I3674" i="1"/>
  <c r="F3672" i="1"/>
  <c r="I3672" i="1"/>
  <c r="F3670" i="1"/>
  <c r="I3670" i="1"/>
  <c r="F3668" i="1"/>
  <c r="I3668" i="1"/>
  <c r="F3666" i="1"/>
  <c r="I3666" i="1"/>
  <c r="F3664" i="1"/>
  <c r="I3664" i="1"/>
  <c r="F3662" i="1"/>
  <c r="I3662" i="1"/>
  <c r="F3660" i="1"/>
  <c r="I3660" i="1"/>
  <c r="F3658" i="1"/>
  <c r="I3658" i="1"/>
  <c r="F3656" i="1"/>
  <c r="I3656" i="1"/>
  <c r="F3654" i="1"/>
  <c r="I3654" i="1"/>
  <c r="F3652" i="1"/>
  <c r="I3652" i="1"/>
  <c r="F3650" i="1"/>
  <c r="I3650" i="1"/>
  <c r="F3648" i="1"/>
  <c r="I3648" i="1"/>
  <c r="F3646" i="1"/>
  <c r="I3646" i="1"/>
  <c r="F3644" i="1"/>
  <c r="I3644" i="1"/>
  <c r="F3642" i="1"/>
  <c r="I3642" i="1"/>
  <c r="F3640" i="1"/>
  <c r="I3640" i="1"/>
  <c r="F3638" i="1"/>
  <c r="I3638" i="1"/>
  <c r="F3636" i="1"/>
  <c r="I3636" i="1"/>
  <c r="F3634" i="1"/>
  <c r="I3634" i="1"/>
  <c r="F3632" i="1"/>
  <c r="I3632" i="1"/>
  <c r="F3630" i="1"/>
  <c r="I3630" i="1"/>
  <c r="F3628" i="1"/>
  <c r="I3628" i="1"/>
  <c r="F3626" i="1"/>
  <c r="I3626" i="1"/>
  <c r="F3624" i="1"/>
  <c r="I3624" i="1"/>
  <c r="F3622" i="1"/>
  <c r="I3622" i="1"/>
  <c r="F3620" i="1"/>
  <c r="I3620" i="1"/>
  <c r="F3618" i="1"/>
  <c r="I3618" i="1"/>
  <c r="F3616" i="1"/>
  <c r="I3616" i="1"/>
  <c r="F3614" i="1"/>
  <c r="I3614" i="1"/>
  <c r="F3612" i="1"/>
  <c r="I3612" i="1"/>
  <c r="F3610" i="1"/>
  <c r="I3610" i="1"/>
  <c r="F3608" i="1"/>
  <c r="I3608" i="1"/>
  <c r="F3606" i="1"/>
  <c r="I3606" i="1"/>
  <c r="F3604" i="1"/>
  <c r="I3604" i="1"/>
  <c r="F3602" i="1"/>
  <c r="I3602" i="1"/>
  <c r="F3600" i="1"/>
  <c r="I3600" i="1"/>
  <c r="F3598" i="1"/>
  <c r="I3598" i="1"/>
  <c r="F3596" i="1"/>
  <c r="I3596" i="1"/>
  <c r="F3594" i="1"/>
  <c r="I3594" i="1"/>
  <c r="F3592" i="1"/>
  <c r="I3592" i="1"/>
  <c r="F3590" i="1"/>
  <c r="I3590" i="1"/>
  <c r="F3588" i="1"/>
  <c r="I3588" i="1"/>
  <c r="F3586" i="1"/>
  <c r="I3586" i="1"/>
  <c r="F3584" i="1"/>
  <c r="I3584" i="1"/>
  <c r="F3582" i="1"/>
  <c r="I3582" i="1"/>
  <c r="F3580" i="1"/>
  <c r="I3580" i="1"/>
  <c r="F3578" i="1"/>
  <c r="I3578" i="1"/>
  <c r="F3576" i="1"/>
  <c r="I3576" i="1"/>
  <c r="F3574" i="1"/>
  <c r="I3574" i="1"/>
  <c r="F3572" i="1"/>
  <c r="I3572" i="1"/>
  <c r="F3570" i="1"/>
  <c r="I3570" i="1"/>
  <c r="F3568" i="1"/>
  <c r="I3568" i="1"/>
  <c r="F3566" i="1"/>
  <c r="I3566" i="1"/>
  <c r="F3564" i="1"/>
  <c r="I3564" i="1"/>
  <c r="F3562" i="1"/>
  <c r="I3562" i="1"/>
  <c r="F3560" i="1"/>
  <c r="I3560" i="1"/>
  <c r="F3558" i="1"/>
  <c r="I3558" i="1"/>
  <c r="F3556" i="1"/>
  <c r="I3556" i="1"/>
  <c r="F3554" i="1"/>
  <c r="I3554" i="1"/>
  <c r="F3552" i="1"/>
  <c r="I3552" i="1"/>
  <c r="F3550" i="1"/>
  <c r="I3550" i="1"/>
  <c r="F3548" i="1"/>
  <c r="I3548" i="1"/>
  <c r="F3546" i="1"/>
  <c r="I3546" i="1"/>
  <c r="F3544" i="1"/>
  <c r="I3544" i="1"/>
  <c r="F3542" i="1"/>
  <c r="I3542" i="1"/>
  <c r="F3540" i="1"/>
  <c r="I3540" i="1"/>
  <c r="F3538" i="1"/>
  <c r="I3538" i="1"/>
  <c r="F3536" i="1"/>
  <c r="I3536" i="1"/>
  <c r="F3534" i="1"/>
  <c r="I3534" i="1"/>
  <c r="F3532" i="1"/>
  <c r="I3532" i="1"/>
  <c r="F3530" i="1"/>
  <c r="I3530" i="1"/>
  <c r="F3528" i="1"/>
  <c r="I3528" i="1"/>
  <c r="F3526" i="1"/>
  <c r="I3526" i="1"/>
  <c r="F3524" i="1"/>
  <c r="I3524" i="1"/>
  <c r="F3522" i="1"/>
  <c r="I3522" i="1"/>
  <c r="F3520" i="1"/>
  <c r="I3520" i="1"/>
  <c r="F3518" i="1"/>
  <c r="I3518" i="1"/>
  <c r="F3516" i="1"/>
  <c r="I3516" i="1"/>
  <c r="F3514" i="1"/>
  <c r="I3514" i="1"/>
  <c r="F3512" i="1"/>
  <c r="I3512" i="1"/>
  <c r="F3510" i="1"/>
  <c r="I3510" i="1"/>
  <c r="F3508" i="1"/>
  <c r="I3508" i="1"/>
  <c r="F3506" i="1"/>
  <c r="I3506" i="1"/>
  <c r="F3504" i="1"/>
  <c r="I3504" i="1"/>
  <c r="F3502" i="1"/>
  <c r="I3502" i="1"/>
  <c r="F3500" i="1"/>
  <c r="I3500" i="1"/>
  <c r="F3498" i="1"/>
  <c r="I3498" i="1"/>
  <c r="F3496" i="1"/>
  <c r="I3496" i="1"/>
  <c r="F3494" i="1"/>
  <c r="I3494" i="1"/>
  <c r="F3492" i="1"/>
  <c r="I3492" i="1"/>
  <c r="F3490" i="1"/>
  <c r="I3490" i="1"/>
  <c r="F3488" i="1"/>
  <c r="I3488" i="1"/>
  <c r="F3486" i="1"/>
  <c r="I3486" i="1"/>
  <c r="F3484" i="1"/>
  <c r="I3484" i="1"/>
  <c r="F3482" i="1"/>
  <c r="I3482" i="1"/>
  <c r="F3480" i="1"/>
  <c r="I3480" i="1"/>
  <c r="F3478" i="1"/>
  <c r="I3478" i="1"/>
  <c r="F3476" i="1"/>
  <c r="I3476" i="1"/>
  <c r="F3474" i="1"/>
  <c r="I3474" i="1"/>
  <c r="F3472" i="1"/>
  <c r="I3472" i="1"/>
  <c r="F3470" i="1"/>
  <c r="I3470" i="1"/>
  <c r="F3468" i="1"/>
  <c r="I3468" i="1"/>
  <c r="F3466" i="1"/>
  <c r="I3466" i="1"/>
  <c r="F3464" i="1"/>
  <c r="I3464" i="1"/>
  <c r="F3462" i="1"/>
  <c r="I3462" i="1"/>
  <c r="F3460" i="1"/>
  <c r="I3460" i="1"/>
  <c r="F3458" i="1"/>
  <c r="I3458" i="1"/>
  <c r="F3456" i="1"/>
  <c r="I3456" i="1"/>
  <c r="F3454" i="1"/>
  <c r="I3454" i="1"/>
  <c r="F3452" i="1"/>
  <c r="I3452" i="1"/>
  <c r="F3450" i="1"/>
  <c r="I3450" i="1"/>
  <c r="F3448" i="1"/>
  <c r="I3448" i="1"/>
  <c r="F3446" i="1"/>
  <c r="I3446" i="1"/>
  <c r="F3444" i="1"/>
  <c r="I3444" i="1"/>
  <c r="F3442" i="1"/>
  <c r="I3442" i="1"/>
  <c r="F3440" i="1"/>
  <c r="I3440" i="1"/>
  <c r="F3438" i="1"/>
  <c r="I3438" i="1"/>
  <c r="F3436" i="1"/>
  <c r="I3436" i="1"/>
  <c r="F3434" i="1"/>
  <c r="I3434" i="1"/>
  <c r="F3432" i="1"/>
  <c r="I3432" i="1"/>
  <c r="F3430" i="1"/>
  <c r="I3430" i="1"/>
  <c r="F3428" i="1"/>
  <c r="I3428" i="1"/>
  <c r="F3426" i="1"/>
  <c r="I3426" i="1"/>
  <c r="F3424" i="1"/>
  <c r="I3424" i="1"/>
  <c r="F3422" i="1"/>
  <c r="I3422" i="1"/>
  <c r="F3420" i="1"/>
  <c r="I3420" i="1"/>
  <c r="F3418" i="1"/>
  <c r="I3418" i="1"/>
  <c r="F3416" i="1"/>
  <c r="I3416" i="1"/>
  <c r="F3414" i="1"/>
  <c r="I3414" i="1"/>
  <c r="F3412" i="1"/>
  <c r="I3412" i="1"/>
  <c r="F3410" i="1"/>
  <c r="I3410" i="1"/>
  <c r="F3408" i="1"/>
  <c r="I3408" i="1"/>
  <c r="F3406" i="1"/>
  <c r="I3406" i="1"/>
  <c r="F3404" i="1"/>
  <c r="I3404" i="1"/>
  <c r="F3402" i="1"/>
  <c r="I3402" i="1"/>
  <c r="F3400" i="1"/>
  <c r="I3400" i="1"/>
  <c r="F3398" i="1"/>
  <c r="I3398" i="1"/>
  <c r="F3396" i="1"/>
  <c r="I3396" i="1"/>
  <c r="F3394" i="1"/>
  <c r="I3394" i="1"/>
  <c r="F3392" i="1"/>
  <c r="I3392" i="1"/>
  <c r="F3390" i="1"/>
  <c r="I3390" i="1"/>
  <c r="F3388" i="1"/>
  <c r="I3388" i="1"/>
  <c r="F3386" i="1"/>
  <c r="I3386" i="1"/>
  <c r="F3384" i="1"/>
  <c r="I3384" i="1"/>
  <c r="F3382" i="1"/>
  <c r="I3382" i="1"/>
  <c r="F3380" i="1"/>
  <c r="I3380" i="1"/>
  <c r="F3378" i="1"/>
  <c r="I3378" i="1"/>
  <c r="F3376" i="1"/>
  <c r="I3376" i="1"/>
  <c r="F3374" i="1"/>
  <c r="I3374" i="1"/>
  <c r="F3372" i="1"/>
  <c r="I3372" i="1"/>
  <c r="F3370" i="1"/>
  <c r="I3370" i="1"/>
  <c r="F3368" i="1"/>
  <c r="I3368" i="1"/>
  <c r="F3366" i="1"/>
  <c r="I3366" i="1"/>
  <c r="F3364" i="1"/>
  <c r="I3364" i="1"/>
  <c r="F3362" i="1"/>
  <c r="I3362" i="1"/>
  <c r="F3360" i="1"/>
  <c r="I3360" i="1"/>
  <c r="F3358" i="1"/>
  <c r="I3358" i="1"/>
  <c r="F3356" i="1"/>
  <c r="I3356" i="1"/>
  <c r="F3354" i="1"/>
  <c r="I3354" i="1"/>
  <c r="F3352" i="1"/>
  <c r="I3352" i="1"/>
  <c r="F3350" i="1"/>
  <c r="I3350" i="1"/>
  <c r="F3348" i="1"/>
  <c r="I3348" i="1"/>
  <c r="F3346" i="1"/>
  <c r="I3346" i="1"/>
  <c r="F3344" i="1"/>
  <c r="I3344" i="1"/>
  <c r="F3342" i="1"/>
  <c r="I3342" i="1"/>
  <c r="F3340" i="1"/>
  <c r="I3340" i="1"/>
  <c r="F3338" i="1"/>
  <c r="I3338" i="1"/>
  <c r="F3336" i="1"/>
  <c r="I3336" i="1"/>
  <c r="F3334" i="1"/>
  <c r="I3334" i="1"/>
  <c r="F3332" i="1"/>
  <c r="I3332" i="1"/>
  <c r="F3330" i="1"/>
  <c r="I3330" i="1"/>
  <c r="F3328" i="1"/>
  <c r="I3328" i="1"/>
  <c r="F3326" i="1"/>
  <c r="I3326" i="1"/>
  <c r="F3324" i="1"/>
  <c r="I3324" i="1"/>
  <c r="F3322" i="1"/>
  <c r="I3322" i="1"/>
  <c r="F3320" i="1"/>
  <c r="I3320" i="1"/>
  <c r="F3318" i="1"/>
  <c r="I3318" i="1"/>
  <c r="F3316" i="1"/>
  <c r="I3316" i="1"/>
  <c r="F3314" i="1"/>
  <c r="I3314" i="1"/>
  <c r="F3312" i="1"/>
  <c r="I3312" i="1"/>
  <c r="F3310" i="1"/>
  <c r="I3310" i="1"/>
  <c r="F3308" i="1"/>
  <c r="I3308" i="1"/>
  <c r="F3306" i="1"/>
  <c r="I3306" i="1"/>
  <c r="F3304" i="1"/>
  <c r="I3304" i="1"/>
  <c r="F3302" i="1"/>
  <c r="I3302" i="1"/>
  <c r="F3300" i="1"/>
  <c r="I3300" i="1"/>
  <c r="F3298" i="1"/>
  <c r="I3298" i="1"/>
  <c r="F3296" i="1"/>
  <c r="I3296" i="1"/>
  <c r="F3294" i="1"/>
  <c r="I3294" i="1"/>
  <c r="F3292" i="1"/>
  <c r="I3292" i="1"/>
  <c r="F3290" i="1"/>
  <c r="I3290" i="1"/>
  <c r="F3288" i="1"/>
  <c r="I3288" i="1"/>
  <c r="F3286" i="1"/>
  <c r="I3286" i="1"/>
  <c r="F3284" i="1"/>
  <c r="I3284" i="1"/>
  <c r="F3282" i="1"/>
  <c r="I3282" i="1"/>
  <c r="F3280" i="1"/>
  <c r="I3280" i="1"/>
  <c r="F3278" i="1"/>
  <c r="I3278" i="1"/>
  <c r="F3276" i="1"/>
  <c r="I3276" i="1"/>
  <c r="F3274" i="1"/>
  <c r="I3274" i="1"/>
  <c r="F3272" i="1"/>
  <c r="I3272" i="1"/>
  <c r="F3270" i="1"/>
  <c r="I3270" i="1"/>
  <c r="F3268" i="1"/>
  <c r="I3268" i="1"/>
  <c r="F3266" i="1"/>
  <c r="I3266" i="1"/>
  <c r="F3264" i="1"/>
  <c r="I3264" i="1"/>
  <c r="F3262" i="1"/>
  <c r="I3262" i="1"/>
  <c r="F3260" i="1"/>
  <c r="I3260" i="1"/>
  <c r="F3258" i="1"/>
  <c r="I3258" i="1"/>
  <c r="F3256" i="1"/>
  <c r="I3256" i="1"/>
  <c r="F3254" i="1"/>
  <c r="I3254" i="1"/>
  <c r="F3252" i="1"/>
  <c r="I3252" i="1"/>
  <c r="F3250" i="1"/>
  <c r="I3250" i="1"/>
  <c r="F3248" i="1"/>
  <c r="I3248" i="1"/>
  <c r="F3246" i="1"/>
  <c r="I3246" i="1"/>
  <c r="F3244" i="1"/>
  <c r="I3244" i="1"/>
  <c r="F3242" i="1"/>
  <c r="I3242" i="1"/>
  <c r="F3240" i="1"/>
  <c r="I3240" i="1"/>
  <c r="F3238" i="1"/>
  <c r="I3238" i="1"/>
  <c r="F3236" i="1"/>
  <c r="I3236" i="1"/>
  <c r="F3234" i="1"/>
  <c r="I3234" i="1"/>
  <c r="F3232" i="1"/>
  <c r="I3232" i="1"/>
  <c r="F3230" i="1"/>
  <c r="I3230" i="1"/>
  <c r="F3228" i="1"/>
  <c r="I3228" i="1"/>
  <c r="F3226" i="1"/>
  <c r="I3226" i="1"/>
  <c r="F3224" i="1"/>
  <c r="I3224" i="1"/>
  <c r="F3222" i="1"/>
  <c r="I3222" i="1"/>
  <c r="F3220" i="1"/>
  <c r="I3220" i="1"/>
  <c r="F3218" i="1"/>
  <c r="I3218" i="1"/>
  <c r="F3216" i="1"/>
  <c r="I3216" i="1"/>
  <c r="F3214" i="1"/>
  <c r="I3214" i="1"/>
  <c r="F3212" i="1"/>
  <c r="I3212" i="1"/>
  <c r="F3210" i="1"/>
  <c r="I3210" i="1"/>
  <c r="F3208" i="1"/>
  <c r="I3208" i="1"/>
  <c r="F3206" i="1"/>
  <c r="I3206" i="1"/>
  <c r="F3204" i="1"/>
  <c r="I3204" i="1"/>
  <c r="F3202" i="1"/>
  <c r="I3202" i="1"/>
  <c r="F3200" i="1"/>
  <c r="I3200" i="1"/>
  <c r="F3198" i="1"/>
  <c r="I3198" i="1"/>
  <c r="F3196" i="1"/>
  <c r="I3196" i="1"/>
  <c r="F3194" i="1"/>
  <c r="I3194" i="1"/>
  <c r="F3192" i="1"/>
  <c r="I3192" i="1"/>
  <c r="F3190" i="1"/>
  <c r="I3190" i="1"/>
  <c r="F3188" i="1"/>
  <c r="I3188" i="1"/>
  <c r="F3186" i="1"/>
  <c r="I3186" i="1"/>
  <c r="F3184" i="1"/>
  <c r="I3184" i="1"/>
  <c r="F3182" i="1"/>
  <c r="I3182" i="1"/>
  <c r="F3180" i="1"/>
  <c r="I3180" i="1"/>
  <c r="F3178" i="1"/>
  <c r="I3178" i="1"/>
  <c r="F3176" i="1"/>
  <c r="I3176" i="1"/>
  <c r="F3174" i="1"/>
  <c r="I3174" i="1"/>
  <c r="F3172" i="1"/>
  <c r="I3172" i="1"/>
  <c r="F3170" i="1"/>
  <c r="I3170" i="1"/>
  <c r="F3168" i="1"/>
  <c r="I3168" i="1"/>
  <c r="F3166" i="1"/>
  <c r="I3166" i="1"/>
  <c r="F3164" i="1"/>
  <c r="I3164" i="1"/>
  <c r="F3162" i="1"/>
  <c r="I3162" i="1"/>
  <c r="F3160" i="1"/>
  <c r="I3160" i="1"/>
  <c r="F3158" i="1"/>
  <c r="I3158" i="1"/>
  <c r="F3156" i="1"/>
  <c r="I3156" i="1"/>
  <c r="F3154" i="1"/>
  <c r="I3154" i="1"/>
  <c r="F3152" i="1"/>
  <c r="I3152" i="1"/>
  <c r="F3150" i="1"/>
  <c r="I3150" i="1"/>
  <c r="F3148" i="1"/>
  <c r="I3148" i="1"/>
  <c r="F3146" i="1"/>
  <c r="I3146" i="1"/>
  <c r="F3144" i="1"/>
  <c r="I3144" i="1"/>
  <c r="F3142" i="1"/>
  <c r="I3142" i="1"/>
  <c r="F3140" i="1"/>
  <c r="I3140" i="1"/>
  <c r="F3138" i="1"/>
  <c r="I3138" i="1"/>
  <c r="F3136" i="1"/>
  <c r="I3136" i="1"/>
  <c r="F3134" i="1"/>
  <c r="I3134" i="1"/>
  <c r="F3132" i="1"/>
  <c r="I3132" i="1"/>
  <c r="F3130" i="1"/>
  <c r="I3130" i="1"/>
  <c r="F3128" i="1"/>
  <c r="I3128" i="1"/>
  <c r="F3126" i="1"/>
  <c r="I3126" i="1"/>
  <c r="F3124" i="1"/>
  <c r="I3124" i="1"/>
  <c r="F3122" i="1"/>
  <c r="I3122" i="1"/>
  <c r="F3120" i="1"/>
  <c r="I3120" i="1"/>
  <c r="F3118" i="1"/>
  <c r="I3118" i="1"/>
  <c r="F3116" i="1"/>
  <c r="I3116" i="1"/>
  <c r="F3114" i="1"/>
  <c r="I3114" i="1"/>
  <c r="F3112" i="1"/>
  <c r="I3112" i="1"/>
  <c r="F3110" i="1"/>
  <c r="I3110" i="1"/>
  <c r="F3108" i="1"/>
  <c r="I3108" i="1"/>
  <c r="F3106" i="1"/>
  <c r="I3106" i="1"/>
  <c r="F3104" i="1"/>
  <c r="I3104" i="1"/>
  <c r="F3102" i="1"/>
  <c r="I3102" i="1"/>
  <c r="F3100" i="1"/>
  <c r="I3100" i="1"/>
  <c r="F3098" i="1"/>
  <c r="I3098" i="1"/>
  <c r="F3096" i="1"/>
  <c r="I3096" i="1"/>
  <c r="F3094" i="1"/>
  <c r="I3094" i="1"/>
  <c r="F3092" i="1"/>
  <c r="I3092" i="1"/>
  <c r="F3090" i="1"/>
  <c r="I3090" i="1"/>
  <c r="F3088" i="1"/>
  <c r="I3088" i="1"/>
  <c r="F3086" i="1"/>
  <c r="I3086" i="1"/>
  <c r="F3084" i="1"/>
  <c r="I3084" i="1"/>
  <c r="F3082" i="1"/>
  <c r="I3082" i="1"/>
  <c r="F3080" i="1"/>
  <c r="I3080" i="1"/>
  <c r="F3078" i="1"/>
  <c r="I3078" i="1"/>
  <c r="F3076" i="1"/>
  <c r="I3076" i="1"/>
  <c r="F3074" i="1"/>
  <c r="I3074" i="1"/>
  <c r="F3072" i="1"/>
  <c r="I3072" i="1"/>
  <c r="F3070" i="1"/>
  <c r="I3070" i="1"/>
  <c r="F3068" i="1"/>
  <c r="I3068" i="1"/>
  <c r="F3066" i="1"/>
  <c r="I3066" i="1"/>
  <c r="F3064" i="1"/>
  <c r="I3064" i="1"/>
  <c r="F3062" i="1"/>
  <c r="I3062" i="1"/>
  <c r="F3060" i="1"/>
  <c r="I3060" i="1"/>
  <c r="F3058" i="1"/>
  <c r="I3058" i="1"/>
  <c r="F3056" i="1"/>
  <c r="I3056" i="1"/>
  <c r="F3054" i="1"/>
  <c r="I3054" i="1"/>
  <c r="F3052" i="1"/>
  <c r="I3052" i="1"/>
  <c r="F3050" i="1"/>
  <c r="I3050" i="1"/>
  <c r="F3048" i="1"/>
  <c r="I3048" i="1"/>
  <c r="F3046" i="1"/>
  <c r="I3046" i="1"/>
  <c r="F3044" i="1"/>
  <c r="I3044" i="1"/>
  <c r="F3042" i="1"/>
  <c r="I3042" i="1"/>
  <c r="F3040" i="1"/>
  <c r="I3040" i="1"/>
  <c r="F3038" i="1"/>
  <c r="I3038" i="1"/>
  <c r="F3036" i="1"/>
  <c r="I3036" i="1"/>
  <c r="F3034" i="1"/>
  <c r="I3034" i="1"/>
  <c r="F3032" i="1"/>
  <c r="I3032" i="1"/>
  <c r="F3030" i="1"/>
  <c r="I3030" i="1"/>
  <c r="F3028" i="1"/>
  <c r="I3028" i="1"/>
  <c r="F3026" i="1"/>
  <c r="I3026" i="1"/>
  <c r="F3024" i="1"/>
  <c r="I3024" i="1"/>
  <c r="F3022" i="1"/>
  <c r="I3022" i="1"/>
  <c r="F3020" i="1"/>
  <c r="I3020" i="1"/>
  <c r="F3018" i="1"/>
  <c r="I3018" i="1"/>
  <c r="F3016" i="1"/>
  <c r="I3016" i="1"/>
  <c r="F3014" i="1"/>
  <c r="I3014" i="1"/>
  <c r="F3012" i="1"/>
  <c r="I3012" i="1"/>
  <c r="F3010" i="1"/>
  <c r="I3010" i="1"/>
  <c r="F3008" i="1"/>
  <c r="I3008" i="1"/>
  <c r="F3006" i="1"/>
  <c r="I3006" i="1"/>
  <c r="F3004" i="1"/>
  <c r="I3004" i="1"/>
  <c r="F3002" i="1"/>
  <c r="I3002" i="1"/>
  <c r="F3000" i="1"/>
  <c r="I3000" i="1"/>
  <c r="F2998" i="1"/>
  <c r="I2998" i="1"/>
  <c r="F2996" i="1"/>
  <c r="I2996" i="1"/>
  <c r="F2994" i="1"/>
  <c r="I2994" i="1"/>
  <c r="F2992" i="1"/>
  <c r="I2992" i="1"/>
  <c r="F2990" i="1"/>
  <c r="I2990" i="1"/>
  <c r="F2988" i="1"/>
  <c r="I2988" i="1"/>
  <c r="F2986" i="1"/>
  <c r="I2986" i="1"/>
  <c r="F2984" i="1"/>
  <c r="I2984" i="1"/>
  <c r="F2982" i="1"/>
  <c r="I2982" i="1"/>
  <c r="F2980" i="1"/>
  <c r="I2980" i="1"/>
  <c r="F2978" i="1"/>
  <c r="I2978" i="1"/>
  <c r="F2976" i="1"/>
  <c r="I2976" i="1"/>
  <c r="F2974" i="1"/>
  <c r="I2974" i="1"/>
  <c r="F2972" i="1"/>
  <c r="I2972" i="1"/>
  <c r="F2970" i="1"/>
  <c r="I2970" i="1"/>
  <c r="F2968" i="1"/>
  <c r="I2968" i="1"/>
  <c r="F2966" i="1"/>
  <c r="I2966" i="1"/>
  <c r="F2964" i="1"/>
  <c r="I2964" i="1"/>
  <c r="F2962" i="1"/>
  <c r="I2962" i="1"/>
  <c r="F2960" i="1"/>
  <c r="I2960" i="1"/>
  <c r="F2958" i="1"/>
  <c r="I2958" i="1"/>
  <c r="F2956" i="1"/>
  <c r="I2956" i="1"/>
  <c r="F2954" i="1"/>
  <c r="I2954" i="1"/>
  <c r="F2952" i="1"/>
  <c r="I2952" i="1"/>
  <c r="F2950" i="1"/>
  <c r="I2950" i="1"/>
  <c r="F2948" i="1"/>
  <c r="I2948" i="1"/>
  <c r="F2946" i="1"/>
  <c r="I2946" i="1"/>
  <c r="F2944" i="1"/>
  <c r="I2944" i="1"/>
  <c r="F2942" i="1"/>
  <c r="I2942" i="1"/>
  <c r="F2940" i="1"/>
  <c r="I2940" i="1"/>
  <c r="F2938" i="1"/>
  <c r="I2938" i="1"/>
  <c r="F2936" i="1"/>
  <c r="I2936" i="1"/>
  <c r="F2934" i="1"/>
  <c r="I2934" i="1"/>
  <c r="F2932" i="1"/>
  <c r="I2932" i="1"/>
  <c r="F2930" i="1"/>
  <c r="I2930" i="1"/>
  <c r="F2928" i="1"/>
  <c r="I2928" i="1"/>
  <c r="F2926" i="1"/>
  <c r="I2926" i="1"/>
  <c r="F2924" i="1"/>
  <c r="I2924" i="1"/>
  <c r="F2922" i="1"/>
  <c r="I2922" i="1"/>
  <c r="F2920" i="1"/>
  <c r="I2920" i="1"/>
  <c r="F2918" i="1"/>
  <c r="I2918" i="1"/>
  <c r="F2916" i="1"/>
  <c r="I2916" i="1"/>
  <c r="F2914" i="1"/>
  <c r="I2914" i="1"/>
  <c r="F2912" i="1"/>
  <c r="I2912" i="1"/>
  <c r="F2910" i="1"/>
  <c r="I2910" i="1"/>
  <c r="F2908" i="1"/>
  <c r="I2908" i="1"/>
  <c r="F2906" i="1"/>
  <c r="I2906" i="1"/>
  <c r="F2904" i="1"/>
  <c r="I2904" i="1"/>
  <c r="F2902" i="1"/>
  <c r="I2902" i="1"/>
  <c r="F2900" i="1"/>
  <c r="I2900" i="1"/>
  <c r="F2898" i="1"/>
  <c r="I2898" i="1"/>
  <c r="F2896" i="1"/>
  <c r="I2896" i="1"/>
  <c r="F2894" i="1"/>
  <c r="I2894" i="1"/>
  <c r="F2892" i="1"/>
  <c r="I2892" i="1"/>
  <c r="F2890" i="1"/>
  <c r="I2890" i="1"/>
  <c r="F2888" i="1"/>
  <c r="I2888" i="1"/>
  <c r="F2886" i="1"/>
  <c r="I2886" i="1"/>
  <c r="F2884" i="1"/>
  <c r="I2884" i="1"/>
  <c r="F2882" i="1"/>
  <c r="I2882" i="1"/>
  <c r="F2880" i="1"/>
  <c r="I2880" i="1"/>
  <c r="F2878" i="1"/>
  <c r="I2878" i="1"/>
  <c r="F2876" i="1"/>
  <c r="I2876" i="1"/>
  <c r="F2874" i="1"/>
  <c r="I2874" i="1"/>
  <c r="F2872" i="1"/>
  <c r="I2872" i="1"/>
  <c r="F2870" i="1"/>
  <c r="I2870" i="1"/>
  <c r="F2868" i="1"/>
  <c r="I2868" i="1"/>
  <c r="F2866" i="1"/>
  <c r="I2866" i="1"/>
  <c r="F2864" i="1"/>
  <c r="I2864" i="1"/>
  <c r="F2862" i="1"/>
  <c r="I2862" i="1"/>
  <c r="F2860" i="1"/>
  <c r="I2860" i="1"/>
  <c r="F2858" i="1"/>
  <c r="I2858" i="1"/>
  <c r="F2856" i="1"/>
  <c r="I2856" i="1"/>
  <c r="F2854" i="1"/>
  <c r="I2854" i="1"/>
  <c r="F2852" i="1"/>
  <c r="I2852" i="1"/>
  <c r="F2850" i="1"/>
  <c r="I2850" i="1"/>
  <c r="F2848" i="1"/>
  <c r="I2848" i="1"/>
  <c r="F2846" i="1"/>
  <c r="I2846" i="1"/>
  <c r="F2844" i="1"/>
  <c r="I2844" i="1"/>
  <c r="F2842" i="1"/>
  <c r="I2842" i="1"/>
  <c r="F2840" i="1"/>
  <c r="I2840" i="1"/>
  <c r="F2838" i="1"/>
  <c r="I2838" i="1"/>
  <c r="F2836" i="1"/>
  <c r="I2836" i="1"/>
  <c r="F2834" i="1"/>
  <c r="I2834" i="1"/>
  <c r="F2832" i="1"/>
  <c r="I2832" i="1"/>
  <c r="F2830" i="1"/>
  <c r="I2830" i="1"/>
  <c r="F2828" i="1"/>
  <c r="I2828" i="1"/>
  <c r="F2826" i="1"/>
  <c r="I2826" i="1"/>
  <c r="F2824" i="1"/>
  <c r="I2824" i="1"/>
  <c r="F2822" i="1"/>
  <c r="I2822" i="1"/>
  <c r="F2820" i="1"/>
  <c r="I2820" i="1"/>
  <c r="F2818" i="1"/>
  <c r="I2818" i="1"/>
  <c r="F2816" i="1"/>
  <c r="I2816" i="1"/>
  <c r="F2814" i="1"/>
  <c r="I2814" i="1"/>
  <c r="F2812" i="1"/>
  <c r="I2812" i="1"/>
  <c r="F2810" i="1"/>
  <c r="I2810" i="1"/>
  <c r="F2808" i="1"/>
  <c r="I2808" i="1"/>
  <c r="F2806" i="1"/>
  <c r="I2806" i="1"/>
  <c r="F2804" i="1"/>
  <c r="I2804" i="1"/>
  <c r="F2802" i="1"/>
  <c r="I2802" i="1"/>
  <c r="F2800" i="1"/>
  <c r="I2800" i="1"/>
  <c r="F2798" i="1"/>
  <c r="I2798" i="1"/>
  <c r="F2796" i="1"/>
  <c r="I2796" i="1"/>
  <c r="F2794" i="1"/>
  <c r="I2794" i="1"/>
  <c r="F2792" i="1"/>
  <c r="I2792" i="1"/>
  <c r="F2790" i="1"/>
  <c r="I2790" i="1"/>
  <c r="F2788" i="1"/>
  <c r="I2788" i="1"/>
  <c r="F2786" i="1"/>
  <c r="I2786" i="1"/>
  <c r="F2784" i="1"/>
  <c r="I2784" i="1"/>
  <c r="F2782" i="1"/>
  <c r="I2782" i="1"/>
  <c r="F2780" i="1"/>
  <c r="I2780" i="1"/>
  <c r="F2778" i="1"/>
  <c r="I2778" i="1"/>
  <c r="F2776" i="1"/>
  <c r="I2776" i="1"/>
  <c r="F2774" i="1"/>
  <c r="I2774" i="1"/>
  <c r="F2772" i="1"/>
  <c r="I2772" i="1"/>
  <c r="F2770" i="1"/>
  <c r="I2770" i="1"/>
  <c r="F2768" i="1"/>
  <c r="I2768" i="1"/>
  <c r="F2766" i="1"/>
  <c r="I2766" i="1"/>
  <c r="F2764" i="1"/>
  <c r="I2764" i="1"/>
  <c r="F2762" i="1"/>
  <c r="I2762" i="1"/>
  <c r="F2760" i="1"/>
  <c r="I2760" i="1"/>
  <c r="F2758" i="1"/>
  <c r="I2758" i="1"/>
  <c r="F2756" i="1"/>
  <c r="I2756" i="1"/>
  <c r="F2754" i="1"/>
  <c r="I2754" i="1"/>
  <c r="F2752" i="1"/>
  <c r="I2752" i="1"/>
  <c r="F2750" i="1"/>
  <c r="I2750" i="1"/>
  <c r="F2748" i="1"/>
  <c r="I2748" i="1"/>
  <c r="F2746" i="1"/>
  <c r="I2746" i="1"/>
  <c r="F2744" i="1"/>
  <c r="I2744" i="1"/>
  <c r="F2742" i="1"/>
  <c r="I2742" i="1"/>
  <c r="F2740" i="1"/>
  <c r="I2740" i="1"/>
  <c r="F2738" i="1"/>
  <c r="I2738" i="1"/>
  <c r="F2736" i="1"/>
  <c r="I2736" i="1"/>
  <c r="F2734" i="1"/>
  <c r="I2734" i="1"/>
  <c r="F2732" i="1"/>
  <c r="I2732" i="1"/>
  <c r="F2730" i="1"/>
  <c r="I2730" i="1"/>
  <c r="F2728" i="1"/>
  <c r="I2728" i="1"/>
  <c r="F2726" i="1"/>
  <c r="I2726" i="1"/>
  <c r="F2724" i="1"/>
  <c r="I2724" i="1"/>
  <c r="F2722" i="1"/>
  <c r="I2722" i="1"/>
  <c r="F2720" i="1"/>
  <c r="I2720" i="1"/>
  <c r="F2718" i="1"/>
  <c r="I2718" i="1"/>
  <c r="F2716" i="1"/>
  <c r="I2716" i="1"/>
  <c r="F2714" i="1"/>
  <c r="I2714" i="1"/>
  <c r="F2712" i="1"/>
  <c r="I2712" i="1"/>
  <c r="F2710" i="1"/>
  <c r="I2710" i="1"/>
  <c r="F2708" i="1"/>
  <c r="I2708" i="1"/>
  <c r="F2706" i="1"/>
  <c r="I2706" i="1"/>
  <c r="F2704" i="1"/>
  <c r="I2704" i="1"/>
  <c r="F2702" i="1"/>
  <c r="I2702" i="1"/>
  <c r="F2700" i="1"/>
  <c r="I2700" i="1"/>
  <c r="F2698" i="1"/>
  <c r="I2698" i="1"/>
  <c r="F2696" i="1"/>
  <c r="I2696" i="1"/>
  <c r="F2694" i="1"/>
  <c r="I2694" i="1"/>
  <c r="F2692" i="1"/>
  <c r="I2692" i="1"/>
  <c r="F2690" i="1"/>
  <c r="I2690" i="1"/>
  <c r="F2688" i="1"/>
  <c r="I2688" i="1"/>
  <c r="F2686" i="1"/>
  <c r="I2686" i="1"/>
  <c r="F2684" i="1"/>
  <c r="I2684" i="1"/>
  <c r="F2682" i="1"/>
  <c r="I2682" i="1"/>
  <c r="F2680" i="1"/>
  <c r="I2680" i="1"/>
  <c r="F2678" i="1"/>
  <c r="I2678" i="1"/>
  <c r="F2676" i="1"/>
  <c r="I2676" i="1"/>
  <c r="F2674" i="1"/>
  <c r="I2674" i="1"/>
  <c r="F2672" i="1"/>
  <c r="I2672" i="1"/>
  <c r="F2670" i="1"/>
  <c r="I2670" i="1"/>
  <c r="F2668" i="1"/>
  <c r="I2668" i="1"/>
  <c r="F2666" i="1"/>
  <c r="I2666" i="1"/>
  <c r="F2664" i="1"/>
  <c r="I2664" i="1"/>
  <c r="F2662" i="1"/>
  <c r="I2662" i="1"/>
  <c r="F2660" i="1"/>
  <c r="I2660" i="1"/>
  <c r="F2658" i="1"/>
  <c r="I2658" i="1"/>
  <c r="F2656" i="1"/>
  <c r="I2656" i="1"/>
  <c r="F2654" i="1"/>
  <c r="I2654" i="1"/>
  <c r="F2652" i="1"/>
  <c r="I2652" i="1"/>
  <c r="F2650" i="1"/>
  <c r="I2650" i="1"/>
  <c r="F2648" i="1"/>
  <c r="I2648" i="1"/>
  <c r="F2646" i="1"/>
  <c r="I2646" i="1"/>
  <c r="F2644" i="1"/>
  <c r="I2644" i="1"/>
  <c r="F2642" i="1"/>
  <c r="I2642" i="1"/>
  <c r="F2640" i="1"/>
  <c r="I2640" i="1"/>
  <c r="F2638" i="1"/>
  <c r="I2638" i="1"/>
  <c r="F2636" i="1"/>
  <c r="I2636" i="1"/>
  <c r="F2634" i="1"/>
  <c r="I2634" i="1"/>
  <c r="F2632" i="1"/>
  <c r="I2632" i="1"/>
  <c r="F2630" i="1"/>
  <c r="I2630" i="1"/>
  <c r="F2628" i="1"/>
  <c r="I2628" i="1"/>
  <c r="F2626" i="1"/>
  <c r="I2626" i="1"/>
  <c r="F2624" i="1"/>
  <c r="I2624" i="1"/>
  <c r="F2622" i="1"/>
  <c r="I2622" i="1"/>
  <c r="F2620" i="1"/>
  <c r="I2620" i="1"/>
  <c r="F2618" i="1"/>
  <c r="I2618" i="1"/>
  <c r="F2616" i="1"/>
  <c r="I2616" i="1"/>
  <c r="F2614" i="1"/>
  <c r="I2614" i="1"/>
  <c r="F2612" i="1"/>
  <c r="I2612" i="1"/>
  <c r="F2610" i="1"/>
  <c r="I2610" i="1"/>
  <c r="F2608" i="1"/>
  <c r="I2608" i="1"/>
  <c r="F2606" i="1"/>
  <c r="I2606" i="1"/>
  <c r="F2604" i="1"/>
  <c r="I2604" i="1"/>
  <c r="F2602" i="1"/>
  <c r="I2602" i="1"/>
  <c r="F2600" i="1"/>
  <c r="I2600" i="1"/>
  <c r="F2598" i="1"/>
  <c r="I2598" i="1"/>
  <c r="F2596" i="1"/>
  <c r="I2596" i="1"/>
  <c r="F2594" i="1"/>
  <c r="I2594" i="1"/>
  <c r="F2592" i="1"/>
  <c r="I2592" i="1"/>
  <c r="F2590" i="1"/>
  <c r="I2590" i="1"/>
  <c r="F2588" i="1"/>
  <c r="I2588" i="1"/>
  <c r="F2586" i="1"/>
  <c r="I2586" i="1"/>
  <c r="F2584" i="1"/>
  <c r="I2584" i="1"/>
  <c r="F2582" i="1"/>
  <c r="I2582" i="1"/>
  <c r="F2580" i="1"/>
  <c r="I2580" i="1"/>
  <c r="F2578" i="1"/>
  <c r="I2578" i="1"/>
  <c r="F2576" i="1"/>
  <c r="I2576" i="1"/>
  <c r="F2574" i="1"/>
  <c r="I2574" i="1"/>
  <c r="F2572" i="1"/>
  <c r="I2572" i="1"/>
  <c r="F2570" i="1"/>
  <c r="I2570" i="1"/>
  <c r="F2568" i="1"/>
  <c r="I2568" i="1"/>
  <c r="F2566" i="1"/>
  <c r="I2566" i="1"/>
  <c r="F2564" i="1"/>
  <c r="I2564" i="1"/>
  <c r="F2562" i="1"/>
  <c r="I2562" i="1"/>
  <c r="F2560" i="1"/>
  <c r="I2560" i="1"/>
  <c r="F2558" i="1"/>
  <c r="I2558" i="1"/>
  <c r="F2556" i="1"/>
  <c r="I2556" i="1"/>
  <c r="F2554" i="1"/>
  <c r="I2554" i="1"/>
  <c r="F2552" i="1"/>
  <c r="I2552" i="1"/>
  <c r="F2550" i="1"/>
  <c r="I2550" i="1"/>
  <c r="F2548" i="1"/>
  <c r="I2548" i="1"/>
  <c r="F2546" i="1"/>
  <c r="I2546" i="1"/>
  <c r="F2544" i="1"/>
  <c r="I2544" i="1"/>
  <c r="F2542" i="1"/>
  <c r="I2542" i="1"/>
  <c r="F2540" i="1"/>
  <c r="I2540" i="1"/>
  <c r="F2538" i="1"/>
  <c r="I2538" i="1"/>
  <c r="F2536" i="1"/>
  <c r="I2536" i="1"/>
  <c r="F2534" i="1"/>
  <c r="I2534" i="1"/>
  <c r="F2532" i="1"/>
  <c r="I2532" i="1"/>
  <c r="F2530" i="1"/>
  <c r="I2530" i="1"/>
  <c r="F2528" i="1"/>
  <c r="I2528" i="1"/>
  <c r="F2526" i="1"/>
  <c r="I2526" i="1"/>
  <c r="F2524" i="1"/>
  <c r="I2524" i="1"/>
  <c r="F2522" i="1"/>
  <c r="I2522" i="1"/>
  <c r="F2520" i="1"/>
  <c r="I2520" i="1"/>
  <c r="F2518" i="1"/>
  <c r="I2518" i="1"/>
  <c r="F2516" i="1"/>
  <c r="I2516" i="1"/>
  <c r="F2514" i="1"/>
  <c r="I2514" i="1"/>
  <c r="F2512" i="1"/>
  <c r="I2512" i="1"/>
  <c r="F2510" i="1"/>
  <c r="I2510" i="1"/>
  <c r="F2508" i="1"/>
  <c r="I2508" i="1"/>
  <c r="F2506" i="1"/>
  <c r="I2506" i="1"/>
  <c r="F2504" i="1"/>
  <c r="I2504" i="1"/>
  <c r="F2502" i="1"/>
  <c r="I2502" i="1"/>
  <c r="F2500" i="1"/>
  <c r="I2500" i="1"/>
  <c r="F2498" i="1"/>
  <c r="I2498" i="1"/>
  <c r="F2496" i="1"/>
  <c r="I2496" i="1"/>
  <c r="F2494" i="1"/>
  <c r="I2494" i="1"/>
  <c r="F2492" i="1"/>
  <c r="I2492" i="1"/>
  <c r="F2490" i="1"/>
  <c r="I2490" i="1"/>
  <c r="F2488" i="1"/>
  <c r="I2488" i="1"/>
  <c r="F2486" i="1"/>
  <c r="I2486" i="1"/>
  <c r="F2484" i="1"/>
  <c r="I2484" i="1"/>
  <c r="F2482" i="1"/>
  <c r="I2482" i="1"/>
  <c r="F2480" i="1"/>
  <c r="I2480" i="1"/>
  <c r="F2478" i="1"/>
  <c r="I2478" i="1"/>
  <c r="F2476" i="1"/>
  <c r="I2476" i="1"/>
  <c r="F2474" i="1"/>
  <c r="I2474" i="1"/>
  <c r="F2472" i="1"/>
  <c r="I2472" i="1"/>
  <c r="F2470" i="1"/>
  <c r="I2470" i="1"/>
  <c r="F2468" i="1"/>
  <c r="I2468" i="1"/>
  <c r="F2466" i="1"/>
  <c r="I2466" i="1"/>
  <c r="F2464" i="1"/>
  <c r="I2464" i="1"/>
  <c r="F2462" i="1"/>
  <c r="I2462" i="1"/>
  <c r="F2460" i="1"/>
  <c r="I2460" i="1"/>
  <c r="F2458" i="1"/>
  <c r="I2458" i="1"/>
  <c r="F2456" i="1"/>
  <c r="I2456" i="1"/>
  <c r="F2454" i="1"/>
  <c r="I2454" i="1"/>
  <c r="F2452" i="1"/>
  <c r="I2452" i="1"/>
  <c r="F2450" i="1"/>
  <c r="I2450" i="1"/>
  <c r="F2448" i="1"/>
  <c r="I2448" i="1"/>
  <c r="F2446" i="1"/>
  <c r="I2446" i="1"/>
  <c r="F2444" i="1"/>
  <c r="I2444" i="1"/>
  <c r="F2442" i="1"/>
  <c r="I2442" i="1"/>
  <c r="F2440" i="1"/>
  <c r="I2440" i="1"/>
  <c r="F2438" i="1"/>
  <c r="I2438" i="1"/>
  <c r="F2436" i="1"/>
  <c r="I2436" i="1"/>
  <c r="F2434" i="1"/>
  <c r="I2434" i="1"/>
  <c r="F2432" i="1"/>
  <c r="I2432" i="1"/>
  <c r="F2430" i="1"/>
  <c r="I2430" i="1"/>
  <c r="F2428" i="1"/>
  <c r="I2428" i="1"/>
  <c r="F2426" i="1"/>
  <c r="I2426" i="1"/>
  <c r="F2424" i="1"/>
  <c r="I2424" i="1"/>
  <c r="F2422" i="1"/>
  <c r="I2422" i="1"/>
  <c r="F2420" i="1"/>
  <c r="I2420" i="1"/>
  <c r="F2418" i="1"/>
  <c r="I2418" i="1"/>
  <c r="F2416" i="1"/>
  <c r="I2416" i="1"/>
  <c r="F2414" i="1"/>
  <c r="I2414" i="1"/>
  <c r="F2412" i="1"/>
  <c r="I2412" i="1"/>
  <c r="F2410" i="1"/>
  <c r="I2410" i="1"/>
  <c r="F2408" i="1"/>
  <c r="I2408" i="1"/>
  <c r="F2406" i="1"/>
  <c r="I2406" i="1"/>
  <c r="F2404" i="1"/>
  <c r="I2404" i="1"/>
  <c r="F2402" i="1"/>
  <c r="I2402" i="1"/>
  <c r="F2400" i="1"/>
  <c r="I2400" i="1"/>
  <c r="F2398" i="1"/>
  <c r="I2398" i="1"/>
  <c r="F2396" i="1"/>
  <c r="I2396" i="1"/>
  <c r="F2394" i="1"/>
  <c r="I2394" i="1"/>
  <c r="F2392" i="1"/>
  <c r="I2392" i="1"/>
  <c r="F2390" i="1"/>
  <c r="I2390" i="1"/>
  <c r="F2388" i="1"/>
  <c r="I2388" i="1"/>
  <c r="F2386" i="1"/>
  <c r="I2386" i="1"/>
  <c r="F2384" i="1"/>
  <c r="I2384" i="1"/>
  <c r="F2382" i="1"/>
  <c r="I2382" i="1"/>
  <c r="F2380" i="1"/>
  <c r="I2380" i="1"/>
  <c r="F2378" i="1"/>
  <c r="I2378" i="1"/>
  <c r="F2376" i="1"/>
  <c r="I2376" i="1"/>
  <c r="F2374" i="1"/>
  <c r="I2374" i="1"/>
  <c r="F2372" i="1"/>
  <c r="I2372" i="1"/>
  <c r="F2370" i="1"/>
  <c r="I2370" i="1"/>
  <c r="F2368" i="1"/>
  <c r="I2368" i="1"/>
  <c r="F2366" i="1"/>
  <c r="I2366" i="1"/>
  <c r="F2364" i="1"/>
  <c r="I2364" i="1"/>
  <c r="F2362" i="1"/>
  <c r="I2362" i="1"/>
  <c r="F2360" i="1"/>
  <c r="I2360" i="1"/>
  <c r="F2358" i="1"/>
  <c r="I2358" i="1"/>
  <c r="F2356" i="1"/>
  <c r="I2356" i="1"/>
  <c r="F2354" i="1"/>
  <c r="I2354" i="1"/>
  <c r="F2352" i="1"/>
  <c r="I2352" i="1"/>
  <c r="F2350" i="1"/>
  <c r="I2350" i="1"/>
  <c r="F2348" i="1"/>
  <c r="I2348" i="1"/>
  <c r="F2346" i="1"/>
  <c r="I2346" i="1"/>
  <c r="F2344" i="1"/>
  <c r="I2344" i="1"/>
  <c r="F2342" i="1"/>
  <c r="I2342" i="1"/>
  <c r="F2340" i="1"/>
  <c r="I2340" i="1"/>
  <c r="F2338" i="1"/>
  <c r="I2338" i="1"/>
  <c r="F2336" i="1"/>
  <c r="I2336" i="1"/>
  <c r="F2334" i="1"/>
  <c r="I2334" i="1"/>
  <c r="F2332" i="1"/>
  <c r="I2332" i="1"/>
  <c r="F2330" i="1"/>
  <c r="I2330" i="1"/>
  <c r="F2328" i="1"/>
  <c r="I2328" i="1"/>
  <c r="F2326" i="1"/>
  <c r="I2326" i="1"/>
  <c r="F2324" i="1"/>
  <c r="I2324" i="1"/>
  <c r="F2322" i="1"/>
  <c r="I2322" i="1"/>
  <c r="F2320" i="1"/>
  <c r="I2320" i="1"/>
  <c r="F2318" i="1"/>
  <c r="I2318" i="1"/>
  <c r="F2316" i="1"/>
  <c r="I2316" i="1"/>
  <c r="F2314" i="1"/>
  <c r="I2314" i="1"/>
  <c r="F2312" i="1"/>
  <c r="I2312" i="1"/>
  <c r="F2310" i="1"/>
  <c r="I2310" i="1"/>
  <c r="F2308" i="1"/>
  <c r="I2308" i="1"/>
  <c r="F2306" i="1"/>
  <c r="I2306" i="1"/>
  <c r="F2304" i="1"/>
  <c r="I2304" i="1"/>
  <c r="F2302" i="1"/>
  <c r="I2302" i="1"/>
  <c r="F2300" i="1"/>
  <c r="I2300" i="1"/>
  <c r="F2298" i="1"/>
  <c r="I2298" i="1"/>
  <c r="F2296" i="1"/>
  <c r="I2296" i="1"/>
  <c r="F2294" i="1"/>
  <c r="I2294" i="1"/>
  <c r="F2292" i="1"/>
  <c r="I2292" i="1"/>
  <c r="F2290" i="1"/>
  <c r="I2290" i="1"/>
  <c r="F2288" i="1"/>
  <c r="I2288" i="1"/>
  <c r="F2286" i="1"/>
  <c r="I2286" i="1"/>
  <c r="F2284" i="1"/>
  <c r="I2284" i="1"/>
  <c r="F2282" i="1"/>
  <c r="I2282" i="1"/>
  <c r="F2280" i="1"/>
  <c r="I2280" i="1"/>
  <c r="F2278" i="1"/>
  <c r="I2278" i="1"/>
  <c r="F2276" i="1"/>
  <c r="I2276" i="1"/>
  <c r="F2274" i="1"/>
  <c r="I2274" i="1"/>
  <c r="F2272" i="1"/>
  <c r="I2272" i="1"/>
  <c r="F2270" i="1"/>
  <c r="I2270" i="1"/>
  <c r="F2268" i="1"/>
  <c r="I2268" i="1"/>
  <c r="F2266" i="1"/>
  <c r="I2266" i="1"/>
  <c r="F2264" i="1"/>
  <c r="I2264" i="1"/>
  <c r="F2262" i="1"/>
  <c r="I2262" i="1"/>
  <c r="F2260" i="1"/>
  <c r="I2260" i="1"/>
  <c r="F2258" i="1"/>
  <c r="I2258" i="1"/>
  <c r="F2256" i="1"/>
  <c r="I2256" i="1"/>
  <c r="F2254" i="1"/>
  <c r="I2254" i="1"/>
  <c r="F2252" i="1"/>
  <c r="I2252" i="1"/>
  <c r="F2250" i="1"/>
  <c r="I2250" i="1"/>
  <c r="F2248" i="1"/>
  <c r="I2248" i="1"/>
  <c r="F2246" i="1"/>
  <c r="I2246" i="1"/>
  <c r="F2244" i="1"/>
  <c r="I2244" i="1"/>
  <c r="F2242" i="1"/>
  <c r="I2242" i="1"/>
  <c r="F2240" i="1"/>
  <c r="I2240" i="1"/>
  <c r="F2238" i="1"/>
  <c r="I2238" i="1"/>
  <c r="F2236" i="1"/>
  <c r="I2236" i="1"/>
  <c r="F2234" i="1"/>
  <c r="I2234" i="1"/>
  <c r="F2232" i="1"/>
  <c r="I2232" i="1"/>
  <c r="F2230" i="1"/>
  <c r="I2230" i="1"/>
  <c r="F2228" i="1"/>
  <c r="I2228" i="1"/>
  <c r="F2226" i="1"/>
  <c r="I2226" i="1"/>
  <c r="F2224" i="1"/>
  <c r="I2224" i="1"/>
  <c r="F2222" i="1"/>
  <c r="I2222" i="1"/>
  <c r="F2220" i="1"/>
  <c r="I2220" i="1"/>
  <c r="F2218" i="1"/>
  <c r="I2218" i="1"/>
  <c r="F2216" i="1"/>
  <c r="I2216" i="1"/>
  <c r="F2214" i="1"/>
  <c r="I2214" i="1"/>
  <c r="F2212" i="1"/>
  <c r="I2212" i="1"/>
  <c r="F2210" i="1"/>
  <c r="I2210" i="1"/>
  <c r="F2208" i="1"/>
  <c r="I2208" i="1"/>
  <c r="F2206" i="1"/>
  <c r="I2206" i="1"/>
  <c r="F2204" i="1"/>
  <c r="I2204" i="1"/>
  <c r="F2202" i="1"/>
  <c r="I2202" i="1"/>
  <c r="F2200" i="1"/>
  <c r="I2200" i="1"/>
  <c r="F2198" i="1"/>
  <c r="I2198" i="1"/>
  <c r="F2196" i="1"/>
  <c r="I2196" i="1"/>
  <c r="F2194" i="1"/>
  <c r="I2194" i="1"/>
  <c r="F2192" i="1"/>
  <c r="I2192" i="1"/>
  <c r="F2190" i="1"/>
  <c r="I2190" i="1"/>
  <c r="F2188" i="1"/>
  <c r="I2188" i="1"/>
  <c r="F2186" i="1"/>
  <c r="I2186" i="1"/>
  <c r="F2184" i="1"/>
  <c r="I2184" i="1"/>
  <c r="F2182" i="1"/>
  <c r="I2182" i="1"/>
  <c r="F2180" i="1"/>
  <c r="I2180" i="1"/>
  <c r="F2178" i="1"/>
  <c r="I2178" i="1"/>
  <c r="F2176" i="1"/>
  <c r="I2176" i="1"/>
  <c r="F2174" i="1"/>
  <c r="I2174" i="1"/>
  <c r="F2172" i="1"/>
  <c r="I2172" i="1"/>
  <c r="F2170" i="1"/>
  <c r="I2170" i="1"/>
  <c r="F2168" i="1"/>
  <c r="I2168" i="1"/>
  <c r="F2166" i="1"/>
  <c r="I2166" i="1"/>
  <c r="F2164" i="1"/>
  <c r="I2164" i="1"/>
  <c r="F2162" i="1"/>
  <c r="I2162" i="1"/>
  <c r="F2160" i="1"/>
  <c r="I2160" i="1"/>
  <c r="F2158" i="1"/>
  <c r="I2158" i="1"/>
  <c r="F2156" i="1"/>
  <c r="I2156" i="1"/>
  <c r="F2154" i="1"/>
  <c r="I2154" i="1"/>
  <c r="F2152" i="1"/>
  <c r="I2152" i="1"/>
  <c r="F2150" i="1"/>
  <c r="I2150" i="1"/>
  <c r="F2148" i="1"/>
  <c r="I2148" i="1"/>
  <c r="F2146" i="1"/>
  <c r="I2146" i="1"/>
  <c r="F2144" i="1"/>
  <c r="I2144" i="1"/>
  <c r="F2142" i="1"/>
  <c r="I2142" i="1"/>
  <c r="F2140" i="1"/>
  <c r="I2140" i="1"/>
  <c r="F2138" i="1"/>
  <c r="I2138" i="1"/>
  <c r="F2136" i="1"/>
  <c r="I2136" i="1"/>
  <c r="F2134" i="1"/>
  <c r="I2134" i="1"/>
  <c r="F2132" i="1"/>
  <c r="I2132" i="1"/>
  <c r="F2130" i="1"/>
  <c r="I2130" i="1"/>
  <c r="F2128" i="1"/>
  <c r="I2128" i="1"/>
  <c r="F2126" i="1"/>
  <c r="I2126" i="1"/>
  <c r="F2124" i="1"/>
  <c r="I2124" i="1"/>
  <c r="F2122" i="1"/>
  <c r="I2122" i="1"/>
  <c r="F2120" i="1"/>
  <c r="I2120" i="1"/>
  <c r="F2118" i="1"/>
  <c r="I2118" i="1"/>
  <c r="F2116" i="1"/>
  <c r="I2116" i="1"/>
  <c r="F2114" i="1"/>
  <c r="I2114" i="1"/>
  <c r="F2112" i="1"/>
  <c r="I2112" i="1"/>
  <c r="F2110" i="1"/>
  <c r="I2110" i="1"/>
  <c r="F2108" i="1"/>
  <c r="I2108" i="1"/>
  <c r="F2106" i="1"/>
  <c r="I2106" i="1"/>
  <c r="F2104" i="1"/>
  <c r="I2104" i="1"/>
  <c r="F2102" i="1"/>
  <c r="I2102" i="1"/>
  <c r="F2100" i="1"/>
  <c r="I2100" i="1"/>
  <c r="F2098" i="1"/>
  <c r="I2098" i="1"/>
  <c r="F2096" i="1"/>
  <c r="I2096" i="1"/>
  <c r="F2094" i="1"/>
  <c r="I2094" i="1"/>
  <c r="F2092" i="1"/>
  <c r="I2092" i="1"/>
  <c r="F2090" i="1"/>
  <c r="I2090" i="1"/>
  <c r="F2088" i="1"/>
  <c r="I2088" i="1"/>
  <c r="F2086" i="1"/>
  <c r="I2086" i="1"/>
  <c r="F2084" i="1"/>
  <c r="I2084" i="1"/>
  <c r="F2082" i="1"/>
  <c r="I2082" i="1"/>
  <c r="F2080" i="1"/>
  <c r="I2080" i="1"/>
  <c r="F2078" i="1"/>
  <c r="I2078" i="1"/>
  <c r="F2076" i="1"/>
  <c r="I2076" i="1"/>
  <c r="F2074" i="1"/>
  <c r="I2074" i="1"/>
  <c r="F2072" i="1"/>
  <c r="I2072" i="1"/>
  <c r="F2070" i="1"/>
  <c r="I2070" i="1"/>
  <c r="F2068" i="1"/>
  <c r="I2068" i="1"/>
  <c r="F2066" i="1"/>
  <c r="I2066" i="1"/>
  <c r="F2064" i="1"/>
  <c r="I2064" i="1"/>
  <c r="F2062" i="1"/>
  <c r="I2062" i="1"/>
  <c r="F2060" i="1"/>
  <c r="I2060" i="1"/>
  <c r="F2058" i="1"/>
  <c r="I2058" i="1"/>
  <c r="F2056" i="1"/>
  <c r="I2056" i="1"/>
  <c r="F2054" i="1"/>
  <c r="I2054" i="1"/>
  <c r="F2052" i="1"/>
  <c r="I2052" i="1"/>
  <c r="F2050" i="1"/>
  <c r="I2050" i="1"/>
  <c r="F2048" i="1"/>
  <c r="I2048" i="1"/>
  <c r="F2046" i="1"/>
  <c r="I2046" i="1"/>
  <c r="F2044" i="1"/>
  <c r="I2044" i="1"/>
  <c r="F2042" i="1"/>
  <c r="I2042" i="1"/>
  <c r="F2040" i="1"/>
  <c r="I2040" i="1"/>
  <c r="F2038" i="1"/>
  <c r="I2038" i="1"/>
  <c r="F2036" i="1"/>
  <c r="I2036" i="1"/>
  <c r="F2034" i="1"/>
  <c r="I2034" i="1"/>
  <c r="F2032" i="1"/>
  <c r="I2032" i="1"/>
  <c r="F2030" i="1"/>
  <c r="I2030" i="1"/>
  <c r="F2028" i="1"/>
  <c r="I2028" i="1"/>
  <c r="F2026" i="1"/>
  <c r="I2026" i="1"/>
  <c r="F2024" i="1"/>
  <c r="I2024" i="1"/>
  <c r="F2022" i="1"/>
  <c r="I2022" i="1"/>
  <c r="F2020" i="1"/>
  <c r="I2020" i="1"/>
  <c r="F2018" i="1"/>
  <c r="I2018" i="1"/>
  <c r="F2016" i="1"/>
  <c r="I2016" i="1"/>
  <c r="F2014" i="1"/>
  <c r="I2014" i="1"/>
  <c r="F2012" i="1"/>
  <c r="I2012" i="1"/>
  <c r="F2010" i="1"/>
  <c r="I2010" i="1"/>
  <c r="F2008" i="1"/>
  <c r="I2008" i="1"/>
  <c r="F2006" i="1"/>
  <c r="I2006" i="1"/>
  <c r="F2004" i="1"/>
  <c r="I2004" i="1"/>
  <c r="F2002" i="1"/>
  <c r="I2002" i="1"/>
  <c r="F2000" i="1"/>
  <c r="I2000" i="1"/>
  <c r="F1998" i="1"/>
  <c r="I1998" i="1"/>
  <c r="F1996" i="1"/>
  <c r="I1996" i="1"/>
  <c r="F1994" i="1"/>
  <c r="I1994" i="1"/>
  <c r="F1992" i="1"/>
  <c r="I1992" i="1"/>
  <c r="F1990" i="1"/>
  <c r="I1990" i="1"/>
  <c r="F1988" i="1"/>
  <c r="I1988" i="1"/>
  <c r="F1986" i="1"/>
  <c r="I1986" i="1"/>
  <c r="F1984" i="1"/>
  <c r="I1984" i="1"/>
  <c r="F1982" i="1"/>
  <c r="I1982" i="1"/>
  <c r="F1980" i="1"/>
  <c r="I1980" i="1"/>
  <c r="F1978" i="1"/>
  <c r="I1978" i="1"/>
  <c r="F1976" i="1"/>
  <c r="I1976" i="1"/>
  <c r="F1974" i="1"/>
  <c r="I1974" i="1"/>
  <c r="F1972" i="1"/>
  <c r="I1972" i="1"/>
  <c r="F1970" i="1"/>
  <c r="I1970" i="1"/>
  <c r="F1968" i="1"/>
  <c r="I1968" i="1"/>
  <c r="F1966" i="1"/>
  <c r="I1966" i="1"/>
  <c r="F1964" i="1"/>
  <c r="I1964" i="1"/>
  <c r="F1962" i="1"/>
  <c r="I1962" i="1"/>
  <c r="F1960" i="1"/>
  <c r="I1960" i="1"/>
  <c r="F1958" i="1"/>
  <c r="I1958" i="1"/>
  <c r="F1956" i="1"/>
  <c r="I1956" i="1"/>
  <c r="F1954" i="1"/>
  <c r="I1954" i="1"/>
  <c r="F1952" i="1"/>
  <c r="I1952" i="1"/>
  <c r="F1950" i="1"/>
  <c r="I1950" i="1"/>
  <c r="F1948" i="1"/>
  <c r="I1948" i="1"/>
  <c r="F1946" i="1"/>
  <c r="I1946" i="1"/>
  <c r="F1944" i="1"/>
  <c r="I1944" i="1"/>
  <c r="F1942" i="1"/>
  <c r="I1942" i="1"/>
  <c r="F1940" i="1"/>
  <c r="I1940" i="1"/>
  <c r="F1938" i="1"/>
  <c r="I1938" i="1"/>
  <c r="F1936" i="1"/>
  <c r="I1936" i="1"/>
  <c r="F1934" i="1"/>
  <c r="I1934" i="1"/>
  <c r="F1932" i="1"/>
  <c r="I1932" i="1"/>
  <c r="F1930" i="1"/>
  <c r="I1930" i="1"/>
  <c r="F1928" i="1"/>
  <c r="I1928" i="1"/>
  <c r="F1926" i="1"/>
  <c r="I1926" i="1"/>
  <c r="F1924" i="1"/>
  <c r="I1924" i="1"/>
  <c r="F1922" i="1"/>
  <c r="I1922" i="1"/>
  <c r="F1920" i="1"/>
  <c r="I1920" i="1"/>
  <c r="F1918" i="1"/>
  <c r="I1918" i="1"/>
  <c r="F1916" i="1"/>
  <c r="I1916" i="1"/>
  <c r="F1914" i="1"/>
  <c r="I1914" i="1"/>
  <c r="F1912" i="1"/>
  <c r="I1912" i="1"/>
  <c r="F1910" i="1"/>
  <c r="I1910" i="1"/>
  <c r="F1908" i="1"/>
  <c r="I1908" i="1"/>
  <c r="F1906" i="1"/>
  <c r="I1906" i="1"/>
  <c r="F1904" i="1"/>
  <c r="I1904" i="1"/>
  <c r="F1902" i="1"/>
  <c r="I1902" i="1"/>
  <c r="F1900" i="1"/>
  <c r="I1900" i="1"/>
  <c r="F1898" i="1"/>
  <c r="I1898" i="1"/>
  <c r="F1896" i="1"/>
  <c r="I1896" i="1"/>
  <c r="F1894" i="1"/>
  <c r="I1894" i="1"/>
  <c r="F1892" i="1"/>
  <c r="I1892" i="1"/>
  <c r="F1890" i="1"/>
  <c r="I1890" i="1"/>
  <c r="F1888" i="1"/>
  <c r="I1888" i="1"/>
  <c r="F1886" i="1"/>
  <c r="I1886" i="1"/>
  <c r="F1884" i="1"/>
  <c r="I1884" i="1"/>
  <c r="F1882" i="1"/>
  <c r="I1882" i="1"/>
  <c r="F1880" i="1"/>
  <c r="I1880" i="1"/>
  <c r="F1878" i="1"/>
  <c r="I1878" i="1"/>
  <c r="F1876" i="1"/>
  <c r="I1876" i="1"/>
  <c r="F1874" i="1"/>
  <c r="I1874" i="1"/>
  <c r="F1872" i="1"/>
  <c r="I1872" i="1"/>
  <c r="F1870" i="1"/>
  <c r="I1870" i="1"/>
  <c r="F1868" i="1"/>
  <c r="I1868" i="1"/>
  <c r="F1866" i="1"/>
  <c r="I1866" i="1"/>
  <c r="F1864" i="1"/>
  <c r="I1864" i="1"/>
  <c r="F1862" i="1"/>
  <c r="I1862" i="1"/>
  <c r="F1860" i="1"/>
  <c r="I1860" i="1"/>
  <c r="F1858" i="1"/>
  <c r="I1858" i="1"/>
  <c r="F1856" i="1"/>
  <c r="I1856" i="1"/>
  <c r="F1854" i="1"/>
  <c r="I1854" i="1"/>
  <c r="F1852" i="1"/>
  <c r="I1852" i="1"/>
  <c r="F1850" i="1"/>
  <c r="I1850" i="1"/>
  <c r="F1848" i="1"/>
  <c r="I1848" i="1"/>
  <c r="F1846" i="1"/>
  <c r="I1846" i="1"/>
  <c r="F1844" i="1"/>
  <c r="I1844" i="1"/>
  <c r="F1842" i="1"/>
  <c r="I1842" i="1"/>
  <c r="F1840" i="1"/>
  <c r="I1840" i="1"/>
  <c r="F1838" i="1"/>
  <c r="I1838" i="1"/>
  <c r="F1836" i="1"/>
  <c r="I1836" i="1"/>
  <c r="F1834" i="1"/>
  <c r="I1834" i="1"/>
  <c r="F1832" i="1"/>
  <c r="I1832" i="1"/>
  <c r="F1830" i="1"/>
  <c r="I1830" i="1"/>
  <c r="F1828" i="1"/>
  <c r="I1828" i="1"/>
  <c r="F1826" i="1"/>
  <c r="I1826" i="1"/>
  <c r="F1824" i="1"/>
  <c r="I1824" i="1"/>
  <c r="F1822" i="1"/>
  <c r="I1822" i="1"/>
  <c r="F1820" i="1"/>
  <c r="I1820" i="1"/>
  <c r="F1818" i="1"/>
  <c r="I1818" i="1"/>
  <c r="F1816" i="1"/>
  <c r="I1816" i="1"/>
  <c r="F1814" i="1"/>
  <c r="I1814" i="1"/>
  <c r="F1812" i="1"/>
  <c r="I1812" i="1"/>
  <c r="F1810" i="1"/>
  <c r="I1810" i="1"/>
  <c r="F1808" i="1"/>
  <c r="I1808" i="1"/>
  <c r="F1806" i="1"/>
  <c r="I1806" i="1"/>
  <c r="F1804" i="1"/>
  <c r="I1804" i="1"/>
  <c r="F1802" i="1"/>
  <c r="I1802" i="1"/>
  <c r="F1800" i="1"/>
  <c r="I1800" i="1"/>
  <c r="F1798" i="1"/>
  <c r="I1798" i="1"/>
  <c r="F1796" i="1"/>
  <c r="I1796" i="1"/>
  <c r="F1794" i="1"/>
  <c r="I1794" i="1"/>
  <c r="F1792" i="1"/>
  <c r="I1792" i="1"/>
  <c r="F1790" i="1"/>
  <c r="I1790" i="1"/>
  <c r="F1788" i="1"/>
  <c r="I1788" i="1"/>
  <c r="F1786" i="1"/>
  <c r="I1786" i="1"/>
  <c r="F1784" i="1"/>
  <c r="I1784" i="1"/>
  <c r="F1782" i="1"/>
  <c r="I1782" i="1"/>
  <c r="F1780" i="1"/>
  <c r="I1780" i="1"/>
  <c r="F1778" i="1"/>
  <c r="I1778" i="1"/>
  <c r="F1776" i="1"/>
  <c r="I1776" i="1"/>
  <c r="F1774" i="1"/>
  <c r="I1774" i="1"/>
  <c r="F1772" i="1"/>
  <c r="I1772" i="1"/>
  <c r="F1770" i="1"/>
  <c r="I1770" i="1"/>
  <c r="F1768" i="1"/>
  <c r="I1768" i="1"/>
  <c r="F1766" i="1"/>
  <c r="I1766" i="1"/>
  <c r="F1764" i="1"/>
  <c r="I1764" i="1"/>
  <c r="F1762" i="1"/>
  <c r="I1762" i="1"/>
  <c r="F1760" i="1"/>
  <c r="I1760" i="1"/>
  <c r="F1758" i="1"/>
  <c r="I1758" i="1"/>
  <c r="F1756" i="1"/>
  <c r="I1756" i="1"/>
  <c r="F1754" i="1"/>
  <c r="I1754" i="1"/>
  <c r="F1752" i="1"/>
  <c r="I1752" i="1"/>
  <c r="F1750" i="1"/>
  <c r="I1750" i="1"/>
  <c r="F1748" i="1"/>
  <c r="I1748" i="1"/>
  <c r="F1746" i="1"/>
  <c r="I1746" i="1"/>
  <c r="F1744" i="1"/>
  <c r="I1744" i="1"/>
  <c r="F1742" i="1"/>
  <c r="I1742" i="1"/>
  <c r="F1740" i="1"/>
  <c r="I1740" i="1"/>
  <c r="F1738" i="1"/>
  <c r="I1738" i="1"/>
  <c r="F1736" i="1"/>
  <c r="I1736" i="1"/>
  <c r="F1734" i="1"/>
  <c r="I1734" i="1"/>
  <c r="F1732" i="1"/>
  <c r="I1732" i="1"/>
  <c r="F1730" i="1"/>
  <c r="I1730" i="1"/>
  <c r="F1728" i="1"/>
  <c r="I1728" i="1"/>
  <c r="F1726" i="1"/>
  <c r="I1726" i="1"/>
  <c r="F1724" i="1"/>
  <c r="I1724" i="1"/>
  <c r="F1722" i="1"/>
  <c r="I1722" i="1"/>
  <c r="F1720" i="1"/>
  <c r="I1720" i="1"/>
  <c r="F1718" i="1"/>
  <c r="I1718" i="1"/>
  <c r="F1716" i="1"/>
  <c r="I1716" i="1"/>
  <c r="F1714" i="1"/>
  <c r="I1714" i="1"/>
  <c r="F1712" i="1"/>
  <c r="I1712" i="1"/>
  <c r="F1710" i="1"/>
  <c r="I1710" i="1"/>
  <c r="F1708" i="1"/>
  <c r="I1708" i="1"/>
  <c r="F1706" i="1"/>
  <c r="I1706" i="1"/>
  <c r="F1704" i="1"/>
  <c r="I1704" i="1"/>
  <c r="F1702" i="1"/>
  <c r="I1702" i="1"/>
  <c r="F1700" i="1"/>
  <c r="I1700" i="1"/>
  <c r="F1698" i="1"/>
  <c r="I1698" i="1"/>
  <c r="F1696" i="1"/>
  <c r="I1696" i="1"/>
  <c r="F1694" i="1"/>
  <c r="I1694" i="1"/>
  <c r="F1692" i="1"/>
  <c r="I1692" i="1"/>
  <c r="F1690" i="1"/>
  <c r="I1690" i="1"/>
  <c r="F1688" i="1"/>
  <c r="I1688" i="1"/>
  <c r="F1686" i="1"/>
  <c r="I1686" i="1"/>
  <c r="F1684" i="1"/>
  <c r="I1684" i="1"/>
  <c r="F1682" i="1"/>
  <c r="I1682" i="1"/>
  <c r="F1680" i="1"/>
  <c r="I1680" i="1"/>
  <c r="F1678" i="1"/>
  <c r="I1678" i="1"/>
  <c r="F1676" i="1"/>
  <c r="I1676" i="1"/>
  <c r="F1674" i="1"/>
  <c r="I1674" i="1"/>
  <c r="F1672" i="1"/>
  <c r="I1672" i="1"/>
  <c r="F1670" i="1"/>
  <c r="I1670" i="1"/>
  <c r="F1668" i="1"/>
  <c r="I1668" i="1"/>
  <c r="F1666" i="1"/>
  <c r="I1666" i="1"/>
  <c r="F1664" i="1"/>
  <c r="I1664" i="1"/>
  <c r="F1662" i="1"/>
  <c r="I1662" i="1"/>
  <c r="F1660" i="1"/>
  <c r="I1660" i="1"/>
  <c r="F1658" i="1"/>
  <c r="I1658" i="1"/>
  <c r="F1656" i="1"/>
  <c r="I1656" i="1"/>
  <c r="F1654" i="1"/>
  <c r="I1654" i="1"/>
  <c r="F1652" i="1"/>
  <c r="I1652" i="1"/>
  <c r="F1650" i="1"/>
  <c r="I1650" i="1"/>
  <c r="F1648" i="1"/>
  <c r="I1648" i="1"/>
  <c r="F1646" i="1"/>
  <c r="I1646" i="1"/>
  <c r="F1644" i="1"/>
  <c r="I1644" i="1"/>
  <c r="F1642" i="1"/>
  <c r="I1642" i="1"/>
  <c r="F1640" i="1"/>
  <c r="I1640" i="1"/>
  <c r="F1638" i="1"/>
  <c r="I1638" i="1"/>
  <c r="F1636" i="1"/>
  <c r="I1636" i="1"/>
  <c r="F1634" i="1"/>
  <c r="I1634" i="1"/>
  <c r="F1632" i="1"/>
  <c r="I1632" i="1"/>
  <c r="F1630" i="1"/>
  <c r="I1630" i="1"/>
  <c r="F1628" i="1"/>
  <c r="I1628" i="1"/>
  <c r="F1626" i="1"/>
  <c r="I1626" i="1"/>
  <c r="F1624" i="1"/>
  <c r="I1624" i="1"/>
  <c r="F1622" i="1"/>
  <c r="I1622" i="1"/>
  <c r="F1620" i="1"/>
  <c r="I1620" i="1"/>
  <c r="F1618" i="1"/>
  <c r="I1618" i="1"/>
  <c r="F1616" i="1"/>
  <c r="I1616" i="1"/>
  <c r="F1614" i="1"/>
  <c r="I1614" i="1"/>
  <c r="F1612" i="1"/>
  <c r="I1612" i="1"/>
  <c r="F1610" i="1"/>
  <c r="I1610" i="1"/>
  <c r="F1608" i="1"/>
  <c r="I1608" i="1"/>
  <c r="F1606" i="1"/>
  <c r="I1606" i="1"/>
  <c r="F1604" i="1"/>
  <c r="I1604" i="1"/>
  <c r="F1602" i="1"/>
  <c r="I1602" i="1"/>
  <c r="F1600" i="1"/>
  <c r="I1600" i="1"/>
  <c r="F1598" i="1"/>
  <c r="I1598" i="1"/>
  <c r="F1596" i="1"/>
  <c r="I1596" i="1"/>
  <c r="F1594" i="1"/>
  <c r="I1594" i="1"/>
  <c r="F1592" i="1"/>
  <c r="I1592" i="1"/>
  <c r="F1590" i="1"/>
  <c r="I1590" i="1"/>
  <c r="F1588" i="1"/>
  <c r="I1588" i="1"/>
  <c r="F1586" i="1"/>
  <c r="I1586" i="1"/>
  <c r="F1584" i="1"/>
  <c r="I1584" i="1"/>
  <c r="F1582" i="1"/>
  <c r="I1582" i="1"/>
  <c r="F1580" i="1"/>
  <c r="I1580" i="1"/>
  <c r="F1578" i="1"/>
  <c r="I1578" i="1"/>
  <c r="F1576" i="1"/>
  <c r="I1576" i="1"/>
  <c r="F1574" i="1"/>
  <c r="I1574" i="1"/>
  <c r="F1572" i="1"/>
  <c r="I1572" i="1"/>
  <c r="F1570" i="1"/>
  <c r="I1570" i="1"/>
  <c r="F1568" i="1"/>
  <c r="I1568" i="1"/>
  <c r="F1566" i="1"/>
  <c r="I1566" i="1"/>
  <c r="F1564" i="1"/>
  <c r="I1564" i="1"/>
  <c r="F1562" i="1"/>
  <c r="I1562" i="1"/>
  <c r="F1560" i="1"/>
  <c r="I1560" i="1"/>
  <c r="F1558" i="1"/>
  <c r="I1558" i="1"/>
  <c r="F1556" i="1"/>
  <c r="I1556" i="1"/>
  <c r="F1554" i="1"/>
  <c r="I1554" i="1"/>
  <c r="F1552" i="1"/>
  <c r="I1552" i="1"/>
  <c r="F1550" i="1"/>
  <c r="I1550" i="1"/>
  <c r="F1548" i="1"/>
  <c r="I1548" i="1"/>
  <c r="F1546" i="1"/>
  <c r="I1546" i="1"/>
  <c r="F1544" i="1"/>
  <c r="I1544" i="1"/>
  <c r="F1542" i="1"/>
  <c r="I1542" i="1"/>
  <c r="F1540" i="1"/>
  <c r="I1540" i="1"/>
  <c r="F1538" i="1"/>
  <c r="I1538" i="1"/>
  <c r="F1536" i="1"/>
  <c r="I1536" i="1"/>
  <c r="F1534" i="1"/>
  <c r="I1534" i="1"/>
  <c r="F1532" i="1"/>
  <c r="I1532" i="1"/>
  <c r="F1530" i="1"/>
  <c r="I1530" i="1"/>
  <c r="F1528" i="1"/>
  <c r="I1528" i="1"/>
  <c r="F1526" i="1"/>
  <c r="I1526" i="1"/>
  <c r="F1524" i="1"/>
  <c r="I1524" i="1"/>
  <c r="F1522" i="1"/>
  <c r="I1522" i="1"/>
  <c r="F1520" i="1"/>
  <c r="I1520" i="1"/>
  <c r="F1518" i="1"/>
  <c r="I1518" i="1"/>
  <c r="F1516" i="1"/>
  <c r="I1516" i="1"/>
  <c r="F1514" i="1"/>
  <c r="I1514" i="1"/>
  <c r="F1512" i="1"/>
  <c r="I1512" i="1"/>
  <c r="F1510" i="1"/>
  <c r="I1510" i="1"/>
  <c r="F1508" i="1"/>
  <c r="I1508" i="1"/>
  <c r="F1506" i="1"/>
  <c r="I1506" i="1"/>
  <c r="F1504" i="1"/>
  <c r="I1504" i="1"/>
  <c r="F1502" i="1"/>
  <c r="I1502" i="1"/>
  <c r="F1500" i="1"/>
  <c r="I1500" i="1"/>
  <c r="F1498" i="1"/>
  <c r="I1498" i="1"/>
  <c r="F1496" i="1"/>
  <c r="I1496" i="1"/>
  <c r="F1494" i="1"/>
  <c r="I1494" i="1"/>
  <c r="F1492" i="1"/>
  <c r="I1492" i="1"/>
  <c r="F1490" i="1"/>
  <c r="I1490" i="1"/>
  <c r="F1488" i="1"/>
  <c r="I1488" i="1"/>
  <c r="F1486" i="1"/>
  <c r="I1486" i="1"/>
  <c r="F1484" i="1"/>
  <c r="I1484" i="1"/>
  <c r="F1482" i="1"/>
  <c r="I1482" i="1"/>
  <c r="F1480" i="1"/>
  <c r="I1480" i="1"/>
  <c r="F1478" i="1"/>
  <c r="I1478" i="1"/>
  <c r="F1476" i="1"/>
  <c r="I1476" i="1"/>
  <c r="F1474" i="1"/>
  <c r="I1474" i="1"/>
  <c r="F1472" i="1"/>
  <c r="I1472" i="1"/>
  <c r="F1470" i="1"/>
  <c r="I1470" i="1"/>
  <c r="F1468" i="1"/>
  <c r="I1468" i="1"/>
  <c r="F1466" i="1"/>
  <c r="I1466" i="1"/>
  <c r="F1464" i="1"/>
  <c r="I1464" i="1"/>
  <c r="F1462" i="1"/>
  <c r="I1462" i="1"/>
  <c r="F1460" i="1"/>
  <c r="I1460" i="1"/>
  <c r="F1458" i="1"/>
  <c r="I1458" i="1"/>
  <c r="F1456" i="1"/>
  <c r="I1456" i="1"/>
  <c r="F1454" i="1"/>
  <c r="I1454" i="1"/>
  <c r="F1452" i="1"/>
  <c r="I1452" i="1"/>
  <c r="F1450" i="1"/>
  <c r="I1450" i="1"/>
  <c r="F1448" i="1"/>
  <c r="I1448" i="1"/>
  <c r="F1446" i="1"/>
  <c r="I1446" i="1"/>
  <c r="F1444" i="1"/>
  <c r="I1444" i="1"/>
  <c r="F1442" i="1"/>
  <c r="I1442" i="1"/>
  <c r="F1440" i="1"/>
  <c r="I1440" i="1"/>
  <c r="F1438" i="1"/>
  <c r="I1438" i="1"/>
  <c r="F1436" i="1"/>
  <c r="I1436" i="1"/>
  <c r="F1434" i="1"/>
  <c r="I1434" i="1"/>
  <c r="F1432" i="1"/>
  <c r="I1432" i="1"/>
  <c r="F1430" i="1"/>
  <c r="I1430" i="1"/>
  <c r="F1428" i="1"/>
  <c r="I1428" i="1"/>
  <c r="F1426" i="1"/>
  <c r="I1426" i="1"/>
  <c r="F1424" i="1"/>
  <c r="I1424" i="1"/>
  <c r="F1422" i="1"/>
  <c r="I1422" i="1"/>
  <c r="F1420" i="1"/>
  <c r="I1420" i="1"/>
  <c r="F1418" i="1"/>
  <c r="I1418" i="1"/>
  <c r="F1416" i="1"/>
  <c r="I1416" i="1"/>
  <c r="F1414" i="1"/>
  <c r="I1414" i="1"/>
  <c r="F1412" i="1"/>
  <c r="I1412" i="1"/>
  <c r="F1410" i="1"/>
  <c r="I1410" i="1"/>
  <c r="F1408" i="1"/>
  <c r="I1408" i="1"/>
  <c r="F1406" i="1"/>
  <c r="I1406" i="1"/>
  <c r="F1404" i="1"/>
  <c r="I1404" i="1"/>
  <c r="F1402" i="1"/>
  <c r="I1402" i="1"/>
  <c r="F1400" i="1"/>
  <c r="I1400" i="1"/>
  <c r="F1398" i="1"/>
  <c r="I1398" i="1"/>
  <c r="F1396" i="1"/>
  <c r="I1396" i="1"/>
  <c r="F1394" i="1"/>
  <c r="I1394" i="1"/>
  <c r="F1392" i="1"/>
  <c r="I1392" i="1"/>
  <c r="F1390" i="1"/>
  <c r="I1390" i="1"/>
  <c r="F1388" i="1"/>
  <c r="I1388" i="1"/>
  <c r="F1386" i="1"/>
  <c r="I1386" i="1"/>
  <c r="F1384" i="1"/>
  <c r="I1384" i="1"/>
  <c r="F1382" i="1"/>
  <c r="I1382" i="1"/>
  <c r="F1380" i="1"/>
  <c r="I1380" i="1"/>
  <c r="F1378" i="1"/>
  <c r="I1378" i="1"/>
  <c r="F1376" i="1"/>
  <c r="I1376" i="1"/>
  <c r="F1374" i="1"/>
  <c r="I1374" i="1"/>
  <c r="F1372" i="1"/>
  <c r="I1372" i="1"/>
  <c r="F1370" i="1"/>
  <c r="I1370" i="1"/>
  <c r="F1368" i="1"/>
  <c r="I1368" i="1"/>
  <c r="F1366" i="1"/>
  <c r="I1366" i="1"/>
  <c r="F1364" i="1"/>
  <c r="I1364" i="1"/>
  <c r="F1362" i="1"/>
  <c r="I1362" i="1"/>
  <c r="F1360" i="1"/>
  <c r="I1360" i="1"/>
  <c r="F1358" i="1"/>
  <c r="I1358" i="1"/>
  <c r="F1356" i="1"/>
  <c r="I1356" i="1"/>
  <c r="F1354" i="1"/>
  <c r="I1354" i="1"/>
  <c r="F1352" i="1"/>
  <c r="I1352" i="1"/>
  <c r="F1350" i="1"/>
  <c r="I1350" i="1"/>
  <c r="F1348" i="1"/>
  <c r="I1348" i="1"/>
  <c r="F1346" i="1"/>
  <c r="I1346" i="1"/>
  <c r="F1344" i="1"/>
  <c r="I1344" i="1"/>
  <c r="F1342" i="1"/>
  <c r="I1342" i="1"/>
  <c r="F1340" i="1"/>
  <c r="I1340" i="1"/>
  <c r="F1338" i="1"/>
  <c r="I1338" i="1"/>
  <c r="F1336" i="1"/>
  <c r="I1336" i="1"/>
  <c r="F1334" i="1"/>
  <c r="I1334" i="1"/>
  <c r="F1332" i="1"/>
  <c r="I1332" i="1"/>
  <c r="F1330" i="1"/>
  <c r="I1330" i="1"/>
  <c r="F1328" i="1"/>
  <c r="I1328" i="1"/>
  <c r="F1326" i="1"/>
  <c r="I1326" i="1"/>
  <c r="F1324" i="1"/>
  <c r="I1324" i="1"/>
  <c r="F1322" i="1"/>
  <c r="I1322" i="1"/>
  <c r="F1320" i="1"/>
  <c r="I1320" i="1"/>
  <c r="F1318" i="1"/>
  <c r="I1318" i="1"/>
  <c r="F1316" i="1"/>
  <c r="I1316" i="1"/>
  <c r="F1314" i="1"/>
  <c r="I1314" i="1"/>
  <c r="F1312" i="1"/>
  <c r="I1312" i="1"/>
  <c r="F1310" i="1"/>
  <c r="I1310" i="1"/>
  <c r="F1308" i="1"/>
  <c r="I1308" i="1"/>
  <c r="F1306" i="1"/>
  <c r="I1306" i="1"/>
  <c r="F1304" i="1"/>
  <c r="I1304" i="1"/>
  <c r="F1302" i="1"/>
  <c r="I1302" i="1"/>
  <c r="F1300" i="1"/>
  <c r="I1300" i="1"/>
  <c r="F1298" i="1"/>
  <c r="I1298" i="1"/>
  <c r="F1296" i="1"/>
  <c r="I1296" i="1"/>
  <c r="F1294" i="1"/>
  <c r="I1294" i="1"/>
  <c r="F1292" i="1"/>
  <c r="I1292" i="1"/>
  <c r="F1290" i="1"/>
  <c r="I1290" i="1"/>
  <c r="F1288" i="1"/>
  <c r="I1288" i="1"/>
  <c r="F1286" i="1"/>
  <c r="I1286" i="1"/>
  <c r="F1284" i="1"/>
  <c r="I1284" i="1"/>
  <c r="F1282" i="1"/>
  <c r="I1282" i="1"/>
  <c r="F1280" i="1"/>
  <c r="I1280" i="1"/>
  <c r="F1278" i="1"/>
  <c r="I1278" i="1"/>
  <c r="F1276" i="1"/>
  <c r="I1276" i="1"/>
  <c r="F1274" i="1"/>
  <c r="I1274" i="1"/>
  <c r="F1272" i="1"/>
  <c r="I1272" i="1"/>
  <c r="F1270" i="1"/>
  <c r="I1270" i="1"/>
  <c r="F1268" i="1"/>
  <c r="I1268" i="1"/>
  <c r="F1266" i="1"/>
  <c r="I1266" i="1"/>
  <c r="F1264" i="1"/>
  <c r="I1264" i="1"/>
  <c r="F1262" i="1"/>
  <c r="I1262" i="1"/>
  <c r="F1260" i="1"/>
  <c r="I1260" i="1"/>
  <c r="F1258" i="1"/>
  <c r="I1258" i="1"/>
  <c r="F1256" i="1"/>
  <c r="I1256" i="1"/>
  <c r="F1254" i="1"/>
  <c r="I1254" i="1"/>
  <c r="F1252" i="1"/>
  <c r="I1252" i="1"/>
  <c r="F1250" i="1"/>
  <c r="I1250" i="1"/>
  <c r="F1248" i="1"/>
  <c r="I1248" i="1"/>
  <c r="F1246" i="1"/>
  <c r="I1246" i="1"/>
  <c r="F1244" i="1"/>
  <c r="I1244" i="1"/>
  <c r="F1242" i="1"/>
  <c r="I1242" i="1"/>
  <c r="F1240" i="1"/>
  <c r="I1240" i="1"/>
  <c r="F1238" i="1"/>
  <c r="I1238" i="1"/>
  <c r="F1236" i="1"/>
  <c r="I1236" i="1"/>
  <c r="F1234" i="1"/>
  <c r="I1234" i="1"/>
  <c r="F1232" i="1"/>
  <c r="I1232" i="1"/>
  <c r="F1230" i="1"/>
  <c r="I1230" i="1"/>
  <c r="F1228" i="1"/>
  <c r="I1228" i="1"/>
  <c r="F1226" i="1"/>
  <c r="I1226" i="1"/>
  <c r="F1224" i="1"/>
  <c r="I1224" i="1"/>
  <c r="F1222" i="1"/>
  <c r="I1222" i="1"/>
  <c r="F1220" i="1"/>
  <c r="I1220" i="1"/>
  <c r="F1218" i="1"/>
  <c r="I1218" i="1"/>
  <c r="F1216" i="1"/>
  <c r="I1216" i="1"/>
  <c r="F1214" i="1"/>
  <c r="I1214" i="1"/>
  <c r="F1212" i="1"/>
  <c r="I1212" i="1"/>
  <c r="F1210" i="1"/>
  <c r="I1210" i="1"/>
  <c r="F1208" i="1"/>
  <c r="I1208" i="1"/>
  <c r="F1206" i="1"/>
  <c r="I1206" i="1"/>
  <c r="F1204" i="1"/>
  <c r="I1204" i="1"/>
  <c r="F1202" i="1"/>
  <c r="I1202" i="1"/>
  <c r="F1200" i="1"/>
  <c r="I1200" i="1"/>
  <c r="F1198" i="1"/>
  <c r="I1198" i="1"/>
  <c r="F1196" i="1"/>
  <c r="I1196" i="1"/>
  <c r="F1194" i="1"/>
  <c r="I1194" i="1"/>
  <c r="F1192" i="1"/>
  <c r="I1192" i="1"/>
  <c r="F1190" i="1"/>
  <c r="I1190" i="1"/>
  <c r="F1188" i="1"/>
  <c r="I1188" i="1"/>
  <c r="F1186" i="1"/>
  <c r="I1186" i="1"/>
  <c r="F1184" i="1"/>
  <c r="I1184" i="1"/>
  <c r="F1182" i="1"/>
  <c r="I1182" i="1"/>
  <c r="F1180" i="1"/>
  <c r="I1180" i="1"/>
  <c r="F1178" i="1"/>
  <c r="I1178" i="1"/>
  <c r="F1176" i="1"/>
  <c r="I1176" i="1"/>
  <c r="F1174" i="1"/>
  <c r="I1174" i="1"/>
  <c r="F1172" i="1"/>
  <c r="I1172" i="1"/>
  <c r="F1170" i="1"/>
  <c r="I1170" i="1"/>
  <c r="F1168" i="1"/>
  <c r="I1168" i="1"/>
  <c r="F1166" i="1"/>
  <c r="I1166" i="1"/>
  <c r="F1164" i="1"/>
  <c r="I1164" i="1"/>
  <c r="F1162" i="1"/>
  <c r="I1162" i="1"/>
  <c r="F1160" i="1"/>
  <c r="I1160" i="1"/>
  <c r="F1158" i="1"/>
  <c r="I1158" i="1"/>
  <c r="F1156" i="1"/>
  <c r="I1156" i="1"/>
  <c r="F1154" i="1"/>
  <c r="I1154" i="1"/>
  <c r="F1152" i="1"/>
  <c r="I1152" i="1"/>
  <c r="F1150" i="1"/>
  <c r="I1150" i="1"/>
  <c r="F1148" i="1"/>
  <c r="I1148" i="1"/>
  <c r="F1146" i="1"/>
  <c r="I1146" i="1"/>
  <c r="F1144" i="1"/>
  <c r="I1144" i="1"/>
  <c r="F1142" i="1"/>
  <c r="I1142" i="1"/>
  <c r="F1140" i="1"/>
  <c r="I1140" i="1"/>
  <c r="F1138" i="1"/>
  <c r="I1138" i="1"/>
  <c r="F1136" i="1"/>
  <c r="I1136" i="1"/>
  <c r="F1134" i="1"/>
  <c r="I1134" i="1"/>
  <c r="F1132" i="1"/>
  <c r="I1132" i="1"/>
  <c r="F1130" i="1"/>
  <c r="I1130" i="1"/>
  <c r="F1128" i="1"/>
  <c r="I1128" i="1"/>
  <c r="F1126" i="1"/>
  <c r="I1126" i="1"/>
  <c r="F1124" i="1"/>
  <c r="I1124" i="1"/>
  <c r="F1122" i="1"/>
  <c r="I1122" i="1"/>
  <c r="F1120" i="1"/>
  <c r="I1120" i="1"/>
  <c r="F1118" i="1"/>
  <c r="I1118" i="1"/>
  <c r="F1116" i="1"/>
  <c r="I1116" i="1"/>
  <c r="F1114" i="1"/>
  <c r="I1114" i="1"/>
  <c r="F1112" i="1"/>
  <c r="I1112" i="1"/>
  <c r="F1110" i="1"/>
  <c r="I1110" i="1"/>
  <c r="F1108" i="1"/>
  <c r="I1108" i="1"/>
  <c r="F1106" i="1"/>
  <c r="I1106" i="1"/>
  <c r="F1104" i="1"/>
  <c r="I1104" i="1"/>
  <c r="F1102" i="1"/>
  <c r="I1102" i="1"/>
  <c r="F1100" i="1"/>
  <c r="I1100" i="1"/>
  <c r="F1098" i="1"/>
  <c r="I1098" i="1"/>
  <c r="F1096" i="1"/>
  <c r="I1096" i="1"/>
  <c r="F1094" i="1"/>
  <c r="I1094" i="1"/>
  <c r="F1092" i="1"/>
  <c r="I1092" i="1"/>
  <c r="F1090" i="1"/>
  <c r="I1090" i="1"/>
  <c r="F1088" i="1"/>
  <c r="I1088" i="1"/>
  <c r="F1086" i="1"/>
  <c r="I1086" i="1"/>
  <c r="F1084" i="1"/>
  <c r="I1084" i="1"/>
  <c r="F1082" i="1"/>
  <c r="I1082" i="1"/>
  <c r="F1080" i="1"/>
  <c r="I1080" i="1"/>
  <c r="F1078" i="1"/>
  <c r="I1078" i="1"/>
  <c r="F1076" i="1"/>
  <c r="I1076" i="1"/>
  <c r="F1074" i="1"/>
  <c r="I1074" i="1"/>
  <c r="F1072" i="1"/>
  <c r="I1072" i="1"/>
  <c r="F1070" i="1"/>
  <c r="I1070" i="1"/>
  <c r="F1068" i="1"/>
  <c r="I1068" i="1"/>
  <c r="F1066" i="1"/>
  <c r="I1066" i="1"/>
  <c r="F1064" i="1"/>
  <c r="I1064" i="1"/>
  <c r="F1062" i="1"/>
  <c r="I1062" i="1"/>
  <c r="F1060" i="1"/>
  <c r="I1060" i="1"/>
  <c r="F1058" i="1"/>
  <c r="I1058" i="1"/>
  <c r="F1056" i="1"/>
  <c r="I1056" i="1"/>
  <c r="F1054" i="1"/>
  <c r="I1054" i="1"/>
  <c r="F1052" i="1"/>
  <c r="I1052" i="1"/>
  <c r="F1050" i="1"/>
  <c r="I1050" i="1"/>
  <c r="F1048" i="1"/>
  <c r="I1048" i="1"/>
  <c r="F1046" i="1"/>
  <c r="I1046" i="1"/>
  <c r="F1044" i="1"/>
  <c r="I1044" i="1"/>
  <c r="F1042" i="1"/>
  <c r="I1042" i="1"/>
  <c r="F1040" i="1"/>
  <c r="I1040" i="1"/>
  <c r="F1038" i="1"/>
  <c r="I1038" i="1"/>
  <c r="F1036" i="1"/>
  <c r="I1036" i="1"/>
  <c r="F1034" i="1"/>
  <c r="I1034" i="1"/>
  <c r="F1032" i="1"/>
  <c r="I1032" i="1"/>
  <c r="F1030" i="1"/>
  <c r="I1030" i="1"/>
  <c r="F1028" i="1"/>
  <c r="I1028" i="1"/>
  <c r="F1026" i="1"/>
  <c r="I1026" i="1"/>
  <c r="F1024" i="1"/>
  <c r="I1024" i="1"/>
  <c r="F1022" i="1"/>
  <c r="I1022" i="1"/>
  <c r="F1020" i="1"/>
  <c r="I1020" i="1"/>
  <c r="F1018" i="1"/>
  <c r="I1018" i="1"/>
  <c r="F1016" i="1"/>
  <c r="I1016" i="1"/>
  <c r="F1014" i="1"/>
  <c r="I1014" i="1"/>
  <c r="F1012" i="1"/>
  <c r="I1012" i="1"/>
  <c r="F1010" i="1"/>
  <c r="I1010" i="1"/>
  <c r="F1008" i="1"/>
  <c r="I1008" i="1"/>
  <c r="F1006" i="1"/>
  <c r="I1006" i="1"/>
  <c r="F1004" i="1"/>
  <c r="I1004" i="1"/>
  <c r="F1002" i="1"/>
  <c r="I1002" i="1"/>
  <c r="F1000" i="1"/>
  <c r="I1000" i="1"/>
  <c r="F998" i="1"/>
  <c r="I998" i="1"/>
  <c r="F996" i="1"/>
  <c r="I996" i="1"/>
  <c r="F994" i="1"/>
  <c r="I994" i="1"/>
  <c r="F992" i="1"/>
  <c r="I992" i="1"/>
  <c r="F990" i="1"/>
  <c r="I990" i="1"/>
  <c r="F988" i="1"/>
  <c r="I988" i="1"/>
  <c r="F986" i="1"/>
  <c r="I986" i="1"/>
  <c r="F984" i="1"/>
  <c r="I984" i="1"/>
  <c r="F982" i="1"/>
  <c r="I982" i="1"/>
  <c r="F980" i="1"/>
  <c r="I980" i="1"/>
  <c r="F978" i="1"/>
  <c r="I978" i="1"/>
  <c r="F976" i="1"/>
  <c r="I976" i="1"/>
  <c r="F974" i="1"/>
  <c r="I974" i="1"/>
  <c r="F972" i="1"/>
  <c r="I972" i="1"/>
  <c r="F970" i="1"/>
  <c r="I970" i="1"/>
  <c r="F968" i="1"/>
  <c r="I968" i="1"/>
  <c r="F966" i="1"/>
  <c r="I966" i="1"/>
  <c r="F964" i="1"/>
  <c r="I964" i="1"/>
  <c r="F962" i="1"/>
  <c r="I962" i="1"/>
  <c r="F960" i="1"/>
  <c r="I960" i="1"/>
  <c r="F958" i="1"/>
  <c r="I958" i="1"/>
  <c r="F956" i="1"/>
  <c r="I956" i="1"/>
  <c r="F954" i="1"/>
  <c r="I954" i="1"/>
  <c r="F952" i="1"/>
  <c r="I952" i="1"/>
  <c r="F950" i="1"/>
  <c r="I950" i="1"/>
  <c r="F948" i="1"/>
  <c r="I948" i="1"/>
  <c r="F946" i="1"/>
  <c r="I946" i="1"/>
  <c r="F944" i="1"/>
  <c r="I944" i="1"/>
  <c r="F942" i="1"/>
  <c r="I942" i="1"/>
  <c r="F940" i="1"/>
  <c r="I940" i="1"/>
  <c r="F938" i="1"/>
  <c r="I938" i="1"/>
  <c r="F936" i="1"/>
  <c r="I936" i="1"/>
  <c r="F934" i="1"/>
  <c r="I934" i="1"/>
  <c r="F932" i="1"/>
  <c r="I932" i="1"/>
  <c r="F930" i="1"/>
  <c r="I930" i="1"/>
  <c r="F928" i="1"/>
  <c r="I928" i="1"/>
  <c r="F926" i="1"/>
  <c r="I926" i="1"/>
  <c r="F924" i="1"/>
  <c r="I924" i="1"/>
  <c r="F922" i="1"/>
  <c r="I922" i="1"/>
  <c r="F920" i="1"/>
  <c r="I920" i="1"/>
  <c r="F918" i="1"/>
  <c r="I918" i="1"/>
  <c r="F916" i="1"/>
  <c r="I916" i="1"/>
  <c r="F914" i="1"/>
  <c r="I914" i="1"/>
  <c r="F912" i="1"/>
  <c r="I912" i="1"/>
  <c r="F910" i="1"/>
  <c r="I910" i="1"/>
  <c r="F908" i="1"/>
  <c r="I908" i="1"/>
  <c r="F906" i="1"/>
  <c r="I906" i="1"/>
  <c r="F904" i="1"/>
  <c r="I904" i="1"/>
  <c r="F902" i="1"/>
  <c r="I902" i="1"/>
  <c r="F900" i="1"/>
  <c r="I900" i="1"/>
  <c r="F898" i="1"/>
  <c r="I898" i="1"/>
  <c r="F896" i="1"/>
  <c r="I896" i="1"/>
  <c r="F894" i="1"/>
  <c r="I894" i="1"/>
  <c r="F892" i="1"/>
  <c r="I892" i="1"/>
  <c r="F890" i="1"/>
  <c r="I890" i="1"/>
  <c r="F888" i="1"/>
  <c r="I888" i="1"/>
  <c r="F886" i="1"/>
  <c r="I886" i="1"/>
  <c r="F884" i="1"/>
  <c r="I884" i="1"/>
  <c r="F882" i="1"/>
  <c r="I882" i="1"/>
  <c r="F880" i="1"/>
  <c r="I880" i="1"/>
  <c r="F878" i="1"/>
  <c r="I878" i="1"/>
  <c r="F876" i="1"/>
  <c r="I876" i="1"/>
  <c r="F874" i="1"/>
  <c r="I874" i="1"/>
  <c r="F872" i="1"/>
  <c r="I872" i="1"/>
  <c r="F870" i="1"/>
  <c r="I870" i="1"/>
  <c r="F868" i="1"/>
  <c r="I868" i="1"/>
  <c r="F866" i="1"/>
  <c r="I866" i="1"/>
  <c r="F864" i="1"/>
  <c r="I864" i="1"/>
  <c r="F862" i="1"/>
  <c r="I862" i="1"/>
  <c r="F860" i="1"/>
  <c r="I860" i="1"/>
  <c r="F858" i="1"/>
  <c r="I858" i="1"/>
  <c r="F856" i="1"/>
  <c r="I856" i="1"/>
  <c r="F854" i="1"/>
  <c r="I854" i="1"/>
  <c r="F852" i="1"/>
  <c r="I852" i="1"/>
  <c r="F850" i="1"/>
  <c r="I850" i="1"/>
  <c r="F848" i="1"/>
  <c r="I848" i="1"/>
  <c r="F846" i="1"/>
  <c r="I846" i="1"/>
  <c r="F844" i="1"/>
  <c r="I844" i="1"/>
  <c r="F842" i="1"/>
  <c r="I842" i="1"/>
  <c r="F840" i="1"/>
  <c r="I840" i="1"/>
  <c r="F838" i="1"/>
  <c r="I838" i="1"/>
  <c r="F836" i="1"/>
  <c r="I836" i="1"/>
  <c r="F834" i="1"/>
  <c r="I834" i="1"/>
  <c r="F832" i="1"/>
  <c r="I832" i="1"/>
  <c r="F830" i="1"/>
  <c r="I830" i="1"/>
  <c r="F828" i="1"/>
  <c r="I828" i="1"/>
  <c r="F826" i="1"/>
  <c r="I826" i="1"/>
  <c r="F824" i="1"/>
  <c r="I824" i="1"/>
  <c r="F822" i="1"/>
  <c r="I822" i="1"/>
  <c r="F820" i="1"/>
  <c r="I820" i="1"/>
  <c r="F818" i="1"/>
  <c r="I818" i="1"/>
  <c r="F816" i="1"/>
  <c r="I816" i="1"/>
  <c r="F814" i="1"/>
  <c r="I814" i="1"/>
  <c r="F812" i="1"/>
  <c r="I812" i="1"/>
  <c r="F810" i="1"/>
  <c r="I810" i="1"/>
  <c r="F808" i="1"/>
  <c r="I808" i="1"/>
  <c r="F806" i="1"/>
  <c r="I806" i="1"/>
  <c r="F804" i="1"/>
  <c r="I804" i="1"/>
  <c r="F802" i="1"/>
  <c r="I802" i="1"/>
  <c r="F800" i="1"/>
  <c r="I800" i="1"/>
  <c r="F798" i="1"/>
  <c r="I798" i="1"/>
  <c r="F796" i="1"/>
  <c r="I796" i="1"/>
  <c r="F794" i="1"/>
  <c r="I794" i="1"/>
  <c r="F792" i="1"/>
  <c r="I792" i="1"/>
  <c r="F790" i="1"/>
  <c r="I790" i="1"/>
  <c r="F788" i="1"/>
  <c r="I788" i="1"/>
  <c r="F786" i="1"/>
  <c r="I786" i="1"/>
  <c r="F784" i="1"/>
  <c r="I784" i="1"/>
  <c r="F782" i="1"/>
  <c r="I782" i="1"/>
  <c r="F780" i="1"/>
  <c r="I780" i="1"/>
  <c r="F778" i="1"/>
  <c r="I778" i="1"/>
  <c r="F776" i="1"/>
  <c r="I776" i="1"/>
  <c r="F774" i="1"/>
  <c r="I774" i="1"/>
  <c r="F772" i="1"/>
  <c r="I772" i="1"/>
  <c r="F770" i="1"/>
  <c r="I770" i="1"/>
  <c r="F768" i="1"/>
  <c r="I768" i="1"/>
  <c r="F766" i="1"/>
  <c r="I766" i="1"/>
  <c r="F764" i="1"/>
  <c r="I764" i="1"/>
  <c r="F762" i="1"/>
  <c r="I762" i="1"/>
  <c r="F760" i="1"/>
  <c r="I760" i="1"/>
  <c r="F758" i="1"/>
  <c r="I758" i="1"/>
  <c r="F756" i="1"/>
  <c r="I756" i="1"/>
  <c r="F754" i="1"/>
  <c r="I754" i="1"/>
  <c r="F752" i="1"/>
  <c r="I752" i="1"/>
  <c r="F750" i="1"/>
  <c r="I750" i="1"/>
  <c r="F748" i="1"/>
  <c r="I748" i="1"/>
  <c r="F746" i="1"/>
  <c r="I746" i="1"/>
  <c r="F744" i="1"/>
  <c r="I744" i="1"/>
  <c r="F742" i="1"/>
  <c r="I742" i="1"/>
  <c r="F740" i="1"/>
  <c r="I740" i="1"/>
  <c r="F738" i="1"/>
  <c r="I738" i="1"/>
  <c r="F736" i="1"/>
  <c r="I736" i="1"/>
  <c r="F734" i="1"/>
  <c r="I734" i="1"/>
  <c r="F732" i="1"/>
  <c r="I732" i="1"/>
  <c r="F730" i="1"/>
  <c r="I730" i="1"/>
  <c r="F728" i="1"/>
  <c r="I728" i="1"/>
  <c r="F726" i="1"/>
  <c r="I726" i="1"/>
  <c r="F724" i="1"/>
  <c r="I724" i="1"/>
  <c r="F722" i="1"/>
  <c r="I722" i="1"/>
  <c r="F720" i="1"/>
  <c r="I720" i="1"/>
  <c r="F718" i="1"/>
  <c r="I718" i="1"/>
  <c r="F716" i="1"/>
  <c r="I716" i="1"/>
  <c r="F714" i="1"/>
  <c r="I714" i="1"/>
  <c r="F712" i="1"/>
  <c r="I712" i="1"/>
  <c r="F710" i="1"/>
  <c r="I710" i="1"/>
  <c r="F708" i="1"/>
  <c r="I708" i="1"/>
  <c r="F706" i="1"/>
  <c r="I706" i="1"/>
  <c r="F704" i="1"/>
  <c r="I704" i="1"/>
  <c r="F702" i="1"/>
  <c r="I702" i="1"/>
  <c r="F700" i="1"/>
  <c r="I700" i="1"/>
  <c r="F698" i="1"/>
  <c r="I698" i="1"/>
  <c r="F696" i="1"/>
  <c r="I696" i="1"/>
  <c r="F694" i="1"/>
  <c r="I694" i="1"/>
  <c r="F692" i="1"/>
  <c r="I692" i="1"/>
  <c r="F690" i="1"/>
  <c r="I690" i="1"/>
  <c r="F688" i="1"/>
  <c r="I688" i="1"/>
  <c r="F686" i="1"/>
  <c r="I686" i="1"/>
  <c r="F684" i="1"/>
  <c r="I684" i="1"/>
  <c r="F682" i="1"/>
  <c r="I682" i="1"/>
  <c r="F680" i="1"/>
  <c r="I680" i="1"/>
  <c r="F678" i="1"/>
  <c r="I678" i="1"/>
  <c r="F676" i="1"/>
  <c r="I676" i="1"/>
  <c r="F674" i="1"/>
  <c r="I674" i="1"/>
  <c r="F672" i="1"/>
  <c r="I672" i="1"/>
  <c r="F670" i="1"/>
  <c r="I670" i="1"/>
  <c r="F668" i="1"/>
  <c r="I668" i="1"/>
  <c r="F666" i="1"/>
  <c r="I666" i="1"/>
  <c r="F664" i="1"/>
  <c r="I664" i="1"/>
  <c r="F662" i="1"/>
  <c r="I662" i="1"/>
  <c r="F660" i="1"/>
  <c r="I660" i="1"/>
  <c r="F658" i="1"/>
  <c r="I658" i="1"/>
  <c r="F656" i="1"/>
  <c r="I656" i="1"/>
  <c r="F654" i="1"/>
  <c r="I654" i="1"/>
  <c r="F652" i="1"/>
  <c r="I652" i="1"/>
  <c r="F650" i="1"/>
  <c r="I650" i="1"/>
  <c r="F648" i="1"/>
  <c r="I648" i="1"/>
  <c r="F646" i="1"/>
  <c r="I646" i="1"/>
  <c r="F644" i="1"/>
  <c r="I644" i="1"/>
  <c r="F642" i="1"/>
  <c r="I642" i="1"/>
  <c r="F640" i="1"/>
  <c r="I640" i="1"/>
  <c r="F638" i="1"/>
  <c r="I638" i="1"/>
  <c r="F636" i="1"/>
  <c r="I636" i="1"/>
  <c r="F634" i="1"/>
  <c r="I634" i="1"/>
  <c r="F632" i="1"/>
  <c r="I632" i="1"/>
  <c r="F630" i="1"/>
  <c r="I630" i="1"/>
  <c r="F628" i="1"/>
  <c r="I628" i="1"/>
  <c r="F626" i="1"/>
  <c r="I626" i="1"/>
  <c r="F624" i="1"/>
  <c r="I624" i="1"/>
  <c r="F622" i="1"/>
  <c r="I622" i="1"/>
  <c r="F620" i="1"/>
  <c r="I620" i="1"/>
  <c r="F618" i="1"/>
  <c r="I618" i="1"/>
  <c r="F616" i="1"/>
  <c r="I616" i="1"/>
  <c r="F614" i="1"/>
  <c r="I614" i="1"/>
  <c r="F612" i="1"/>
  <c r="I612" i="1"/>
  <c r="F610" i="1"/>
  <c r="I610" i="1"/>
  <c r="F608" i="1"/>
  <c r="I608" i="1"/>
  <c r="F606" i="1"/>
  <c r="I606" i="1"/>
  <c r="F604" i="1"/>
  <c r="I604" i="1"/>
  <c r="F602" i="1"/>
  <c r="I602" i="1"/>
  <c r="F600" i="1"/>
  <c r="I600" i="1"/>
  <c r="F598" i="1"/>
  <c r="I598" i="1"/>
  <c r="F596" i="1"/>
  <c r="I596" i="1"/>
  <c r="F594" i="1"/>
  <c r="I594" i="1"/>
  <c r="F592" i="1"/>
  <c r="I592" i="1"/>
  <c r="F590" i="1"/>
  <c r="I590" i="1"/>
  <c r="F588" i="1"/>
  <c r="I588" i="1"/>
  <c r="F586" i="1"/>
  <c r="I586" i="1"/>
  <c r="F584" i="1"/>
  <c r="I584" i="1"/>
  <c r="F582" i="1"/>
  <c r="I582" i="1"/>
  <c r="F580" i="1"/>
  <c r="I580" i="1"/>
  <c r="F578" i="1"/>
  <c r="I578" i="1"/>
  <c r="F576" i="1"/>
  <c r="I576" i="1"/>
  <c r="F574" i="1"/>
  <c r="I574" i="1"/>
  <c r="F572" i="1"/>
  <c r="I572" i="1"/>
  <c r="F570" i="1"/>
  <c r="I570" i="1"/>
  <c r="F568" i="1"/>
  <c r="I568" i="1"/>
  <c r="F566" i="1"/>
  <c r="I566" i="1"/>
  <c r="F564" i="1"/>
  <c r="I564" i="1"/>
  <c r="F562" i="1"/>
  <c r="I562" i="1"/>
  <c r="F560" i="1"/>
  <c r="I560" i="1"/>
  <c r="F558" i="1"/>
  <c r="I558" i="1"/>
  <c r="F556" i="1"/>
  <c r="I556" i="1"/>
  <c r="F554" i="1"/>
  <c r="I554" i="1"/>
  <c r="F552" i="1"/>
  <c r="I552" i="1"/>
  <c r="F550" i="1"/>
  <c r="I550" i="1"/>
  <c r="F548" i="1"/>
  <c r="I548" i="1"/>
  <c r="F546" i="1"/>
  <c r="I546" i="1"/>
  <c r="F544" i="1"/>
  <c r="I544" i="1"/>
  <c r="F542" i="1"/>
  <c r="I542" i="1"/>
  <c r="F540" i="1"/>
  <c r="I540" i="1"/>
  <c r="F538" i="1"/>
  <c r="I538" i="1"/>
  <c r="F536" i="1"/>
  <c r="I536" i="1"/>
  <c r="F534" i="1"/>
  <c r="I534" i="1"/>
  <c r="F532" i="1"/>
  <c r="I532" i="1"/>
  <c r="F530" i="1"/>
  <c r="I530" i="1"/>
  <c r="F528" i="1"/>
  <c r="I528" i="1"/>
  <c r="F526" i="1"/>
  <c r="I526" i="1"/>
  <c r="F524" i="1"/>
  <c r="I524" i="1"/>
  <c r="F522" i="1"/>
  <c r="I522" i="1"/>
  <c r="F520" i="1"/>
  <c r="I520" i="1"/>
  <c r="F518" i="1"/>
  <c r="I518" i="1"/>
  <c r="F516" i="1"/>
  <c r="I516" i="1"/>
  <c r="F514" i="1"/>
  <c r="I514" i="1"/>
  <c r="F512" i="1"/>
  <c r="I512" i="1"/>
  <c r="F510" i="1"/>
  <c r="I510" i="1"/>
  <c r="F508" i="1"/>
  <c r="I508" i="1"/>
  <c r="F506" i="1"/>
  <c r="I506" i="1"/>
  <c r="F504" i="1"/>
  <c r="I504" i="1"/>
  <c r="F502" i="1"/>
  <c r="I502" i="1"/>
  <c r="F500" i="1"/>
  <c r="I500" i="1"/>
  <c r="F498" i="1"/>
  <c r="I498" i="1"/>
  <c r="F496" i="1"/>
  <c r="I496" i="1"/>
  <c r="F494" i="1"/>
  <c r="I494" i="1"/>
  <c r="F492" i="1"/>
  <c r="I492" i="1"/>
  <c r="F490" i="1"/>
  <c r="I490" i="1"/>
  <c r="F488" i="1"/>
  <c r="I488" i="1"/>
  <c r="F486" i="1"/>
  <c r="I486" i="1"/>
  <c r="F484" i="1"/>
  <c r="I484" i="1"/>
  <c r="F482" i="1"/>
  <c r="I482" i="1"/>
  <c r="F480" i="1"/>
  <c r="I480" i="1"/>
  <c r="F478" i="1"/>
  <c r="I478" i="1"/>
  <c r="F476" i="1"/>
  <c r="I476" i="1"/>
  <c r="F474" i="1"/>
  <c r="I474" i="1"/>
  <c r="F472" i="1"/>
  <c r="I472" i="1"/>
  <c r="F470" i="1"/>
  <c r="I470" i="1"/>
  <c r="F468" i="1"/>
  <c r="I468" i="1"/>
  <c r="F466" i="1"/>
  <c r="I466" i="1"/>
  <c r="F464" i="1"/>
  <c r="I464" i="1"/>
  <c r="F462" i="1"/>
  <c r="I462" i="1"/>
  <c r="F460" i="1"/>
  <c r="I460" i="1"/>
  <c r="F458" i="1"/>
  <c r="I458" i="1"/>
  <c r="F456" i="1"/>
  <c r="I456" i="1"/>
  <c r="F454" i="1"/>
  <c r="I454" i="1"/>
  <c r="F452" i="1"/>
  <c r="I452" i="1"/>
  <c r="F450" i="1"/>
  <c r="I450" i="1"/>
  <c r="F448" i="1"/>
  <c r="I448" i="1"/>
  <c r="F446" i="1"/>
  <c r="I446" i="1"/>
  <c r="F444" i="1"/>
  <c r="I444" i="1"/>
  <c r="F442" i="1"/>
  <c r="I442" i="1"/>
  <c r="F440" i="1"/>
  <c r="I440" i="1"/>
  <c r="F438" i="1"/>
  <c r="I438" i="1"/>
  <c r="F436" i="1"/>
  <c r="I436" i="1"/>
  <c r="F434" i="1"/>
  <c r="I434" i="1"/>
  <c r="F432" i="1"/>
  <c r="I432" i="1"/>
  <c r="F430" i="1"/>
  <c r="I430" i="1"/>
  <c r="F428" i="1"/>
  <c r="I428" i="1"/>
  <c r="F426" i="1"/>
  <c r="I426" i="1"/>
  <c r="F424" i="1"/>
  <c r="I424" i="1"/>
  <c r="F422" i="1"/>
  <c r="I422" i="1"/>
  <c r="F420" i="1"/>
  <c r="I420" i="1"/>
  <c r="F418" i="1"/>
  <c r="I418" i="1"/>
  <c r="F416" i="1"/>
  <c r="I416" i="1"/>
  <c r="F414" i="1"/>
  <c r="I414" i="1"/>
  <c r="F412" i="1"/>
  <c r="I412" i="1"/>
  <c r="F410" i="1"/>
  <c r="I410" i="1"/>
  <c r="F408" i="1"/>
  <c r="I408" i="1"/>
  <c r="F406" i="1"/>
  <c r="I406" i="1"/>
  <c r="F404" i="1"/>
  <c r="I404" i="1"/>
  <c r="F402" i="1"/>
  <c r="I402" i="1"/>
  <c r="F400" i="1"/>
  <c r="I400" i="1"/>
  <c r="F398" i="1"/>
  <c r="I398" i="1"/>
  <c r="F396" i="1"/>
  <c r="I396" i="1"/>
  <c r="F394" i="1"/>
  <c r="I394" i="1"/>
  <c r="F392" i="1"/>
  <c r="I392" i="1"/>
  <c r="F390" i="1"/>
  <c r="I390" i="1"/>
  <c r="F388" i="1"/>
  <c r="I388" i="1"/>
  <c r="F386" i="1"/>
  <c r="I386" i="1"/>
  <c r="F384" i="1"/>
  <c r="I384" i="1"/>
  <c r="F382" i="1"/>
  <c r="I382" i="1"/>
  <c r="F380" i="1"/>
  <c r="I380" i="1"/>
  <c r="F378" i="1"/>
  <c r="I378" i="1"/>
  <c r="F376" i="1"/>
  <c r="I376" i="1"/>
  <c r="F374" i="1"/>
  <c r="I374" i="1"/>
  <c r="F372" i="1"/>
  <c r="I372" i="1"/>
  <c r="F370" i="1"/>
  <c r="I370" i="1"/>
  <c r="F368" i="1"/>
  <c r="I368" i="1"/>
  <c r="F366" i="1"/>
  <c r="I366" i="1"/>
  <c r="F364" i="1"/>
  <c r="I364" i="1"/>
  <c r="F362" i="1"/>
  <c r="I362" i="1"/>
  <c r="F360" i="1"/>
  <c r="I360" i="1"/>
  <c r="F358" i="1"/>
  <c r="I358" i="1"/>
  <c r="F356" i="1"/>
  <c r="I356" i="1"/>
  <c r="F354" i="1"/>
  <c r="I354" i="1"/>
  <c r="F352" i="1"/>
  <c r="I352" i="1"/>
  <c r="F350" i="1"/>
  <c r="I350" i="1"/>
  <c r="F348" i="1"/>
  <c r="I348" i="1"/>
  <c r="F346" i="1"/>
  <c r="I346" i="1"/>
  <c r="F344" i="1"/>
  <c r="I344" i="1"/>
  <c r="F342" i="1"/>
  <c r="I342" i="1"/>
  <c r="F340" i="1"/>
  <c r="I340" i="1"/>
  <c r="F338" i="1"/>
  <c r="I338" i="1"/>
  <c r="F336" i="1"/>
  <c r="I336" i="1"/>
  <c r="F334" i="1"/>
  <c r="I334" i="1"/>
  <c r="F332" i="1"/>
  <c r="I332" i="1"/>
  <c r="F330" i="1"/>
  <c r="I330" i="1"/>
  <c r="F328" i="1"/>
  <c r="I328" i="1"/>
  <c r="F326" i="1"/>
  <c r="I326" i="1"/>
  <c r="F324" i="1"/>
  <c r="I324" i="1"/>
  <c r="F322" i="1"/>
  <c r="I322" i="1"/>
  <c r="F320" i="1"/>
  <c r="I320" i="1"/>
  <c r="F318" i="1"/>
  <c r="I318" i="1"/>
  <c r="F316" i="1"/>
  <c r="I316" i="1"/>
  <c r="F314" i="1"/>
  <c r="I314" i="1"/>
  <c r="F312" i="1"/>
  <c r="I312" i="1"/>
  <c r="F310" i="1"/>
  <c r="I310" i="1"/>
  <c r="F308" i="1"/>
  <c r="I308" i="1"/>
  <c r="F306" i="1"/>
  <c r="I306" i="1"/>
  <c r="F304" i="1"/>
  <c r="I304" i="1"/>
  <c r="F302" i="1"/>
  <c r="I302" i="1"/>
  <c r="F300" i="1"/>
  <c r="I300" i="1"/>
  <c r="F298" i="1"/>
  <c r="I298" i="1"/>
  <c r="F296" i="1"/>
  <c r="I296" i="1"/>
  <c r="F294" i="1"/>
  <c r="I294" i="1"/>
  <c r="F292" i="1"/>
  <c r="I292" i="1"/>
  <c r="F290" i="1"/>
  <c r="I290" i="1"/>
  <c r="F288" i="1"/>
  <c r="I288" i="1"/>
  <c r="F286" i="1"/>
  <c r="I286" i="1"/>
  <c r="F284" i="1"/>
  <c r="I284" i="1"/>
  <c r="F282" i="1"/>
  <c r="I282" i="1"/>
  <c r="F280" i="1"/>
  <c r="I280" i="1"/>
  <c r="F278" i="1"/>
  <c r="I278" i="1"/>
  <c r="F276" i="1"/>
  <c r="I276" i="1"/>
  <c r="F274" i="1"/>
  <c r="I274" i="1"/>
  <c r="F272" i="1"/>
  <c r="I272" i="1"/>
  <c r="F270" i="1"/>
  <c r="I270" i="1"/>
  <c r="F268" i="1"/>
  <c r="I268" i="1"/>
  <c r="F266" i="1"/>
  <c r="I266" i="1"/>
  <c r="F264" i="1"/>
  <c r="I264" i="1"/>
  <c r="F262" i="1"/>
  <c r="I262" i="1"/>
  <c r="F260" i="1"/>
  <c r="I260" i="1"/>
  <c r="F258" i="1"/>
  <c r="I258" i="1"/>
  <c r="F256" i="1"/>
  <c r="I256" i="1"/>
  <c r="F254" i="1"/>
  <c r="I254" i="1"/>
  <c r="F252" i="1"/>
  <c r="I252" i="1"/>
  <c r="F250" i="1"/>
  <c r="I250" i="1"/>
  <c r="F248" i="1"/>
  <c r="I248" i="1"/>
  <c r="F246" i="1"/>
  <c r="I246" i="1"/>
  <c r="F244" i="1"/>
  <c r="I244" i="1"/>
  <c r="F242" i="1"/>
  <c r="I242" i="1"/>
  <c r="F240" i="1"/>
  <c r="I240" i="1"/>
  <c r="F238" i="1"/>
  <c r="I238" i="1"/>
  <c r="F236" i="1"/>
  <c r="I236" i="1"/>
  <c r="F234" i="1"/>
  <c r="I234" i="1"/>
  <c r="F232" i="1"/>
  <c r="I232" i="1"/>
  <c r="F230" i="1"/>
  <c r="I230" i="1"/>
  <c r="F228" i="1"/>
  <c r="I228" i="1"/>
  <c r="F226" i="1"/>
  <c r="I226" i="1"/>
  <c r="F224" i="1"/>
  <c r="I224" i="1"/>
  <c r="F222" i="1"/>
  <c r="I222" i="1"/>
  <c r="F220" i="1"/>
  <c r="I220" i="1"/>
  <c r="F218" i="1"/>
  <c r="I218" i="1"/>
  <c r="F216" i="1"/>
  <c r="I216" i="1"/>
  <c r="F214" i="1"/>
  <c r="I214" i="1"/>
  <c r="F212" i="1"/>
  <c r="I212" i="1"/>
  <c r="F210" i="1"/>
  <c r="I210" i="1"/>
  <c r="F208" i="1"/>
  <c r="I208" i="1"/>
  <c r="F206" i="1"/>
  <c r="I206" i="1"/>
  <c r="F204" i="1"/>
  <c r="I204" i="1"/>
  <c r="F202" i="1"/>
  <c r="I202" i="1"/>
  <c r="F200" i="1"/>
  <c r="I200" i="1"/>
  <c r="F198" i="1"/>
  <c r="I198" i="1"/>
  <c r="F196" i="1"/>
  <c r="I196" i="1"/>
  <c r="F194" i="1"/>
  <c r="I194" i="1"/>
  <c r="F192" i="1"/>
  <c r="I192" i="1"/>
  <c r="F190" i="1"/>
  <c r="I190" i="1"/>
  <c r="F188" i="1"/>
  <c r="I188" i="1"/>
  <c r="F186" i="1"/>
  <c r="I186" i="1"/>
  <c r="F184" i="1"/>
  <c r="I184" i="1"/>
  <c r="F182" i="1"/>
  <c r="I182" i="1"/>
  <c r="F180" i="1"/>
  <c r="I180" i="1"/>
  <c r="F178" i="1"/>
  <c r="I178" i="1"/>
  <c r="F176" i="1"/>
  <c r="I176" i="1"/>
  <c r="F174" i="1"/>
  <c r="I174" i="1"/>
  <c r="F172" i="1"/>
  <c r="I172" i="1"/>
  <c r="F170" i="1"/>
  <c r="I170" i="1"/>
  <c r="F168" i="1"/>
  <c r="I168" i="1"/>
  <c r="F166" i="1"/>
  <c r="I166" i="1"/>
  <c r="F164" i="1"/>
  <c r="I164" i="1"/>
  <c r="F162" i="1"/>
  <c r="I162" i="1"/>
  <c r="F160" i="1"/>
  <c r="I160" i="1"/>
  <c r="F158" i="1"/>
  <c r="I158" i="1"/>
  <c r="F156" i="1"/>
  <c r="I156" i="1"/>
  <c r="F154" i="1"/>
  <c r="I154" i="1"/>
  <c r="F152" i="1"/>
  <c r="I152" i="1"/>
  <c r="F150" i="1"/>
  <c r="I150" i="1"/>
  <c r="F148" i="1"/>
  <c r="I148" i="1"/>
  <c r="F146" i="1"/>
  <c r="I146" i="1"/>
  <c r="F144" i="1"/>
  <c r="I144" i="1"/>
  <c r="F142" i="1"/>
  <c r="I142" i="1"/>
  <c r="F140" i="1"/>
  <c r="I140" i="1"/>
  <c r="F138" i="1"/>
  <c r="I138" i="1"/>
  <c r="F136" i="1"/>
  <c r="I136" i="1"/>
  <c r="F134" i="1"/>
  <c r="I134" i="1"/>
  <c r="F132" i="1"/>
  <c r="I132" i="1"/>
  <c r="F130" i="1"/>
  <c r="I130" i="1"/>
  <c r="F128" i="1"/>
  <c r="I128" i="1"/>
  <c r="F126" i="1"/>
  <c r="I126" i="1"/>
  <c r="F124" i="1"/>
  <c r="I124" i="1"/>
  <c r="F122" i="1"/>
  <c r="I122" i="1"/>
  <c r="F120" i="1"/>
  <c r="I120" i="1"/>
  <c r="F118" i="1"/>
  <c r="I118" i="1"/>
  <c r="F116" i="1"/>
  <c r="I116" i="1"/>
  <c r="F114" i="1"/>
  <c r="I114" i="1"/>
  <c r="F112" i="1"/>
  <c r="I112" i="1"/>
  <c r="F110" i="1"/>
  <c r="I110" i="1"/>
  <c r="F108" i="1"/>
  <c r="I108" i="1"/>
  <c r="F106" i="1"/>
  <c r="I106" i="1"/>
  <c r="F104" i="1"/>
  <c r="I104" i="1"/>
  <c r="F102" i="1"/>
  <c r="I102" i="1"/>
  <c r="F100" i="1"/>
  <c r="I100" i="1"/>
  <c r="F98" i="1"/>
  <c r="I98" i="1"/>
  <c r="F96" i="1"/>
  <c r="I96" i="1"/>
  <c r="F94" i="1"/>
  <c r="I94" i="1"/>
  <c r="F92" i="1"/>
  <c r="I92" i="1"/>
  <c r="F90" i="1"/>
  <c r="I90" i="1"/>
  <c r="F88" i="1"/>
  <c r="I88" i="1"/>
  <c r="F86" i="1"/>
  <c r="I86" i="1"/>
  <c r="F84" i="1"/>
  <c r="I84" i="1"/>
  <c r="F82" i="1"/>
  <c r="I82" i="1"/>
  <c r="F80" i="1"/>
  <c r="I80" i="1"/>
  <c r="F78" i="1"/>
  <c r="I78" i="1"/>
  <c r="F76" i="1"/>
  <c r="I76" i="1"/>
  <c r="F74" i="1"/>
  <c r="I74" i="1"/>
  <c r="F72" i="1"/>
  <c r="I72" i="1"/>
  <c r="F70" i="1"/>
  <c r="I70" i="1"/>
  <c r="F68" i="1"/>
  <c r="I68" i="1"/>
  <c r="F66" i="1"/>
  <c r="I66" i="1"/>
  <c r="F64" i="1"/>
  <c r="I64" i="1"/>
  <c r="F62" i="1"/>
  <c r="I62" i="1"/>
  <c r="F60" i="1"/>
  <c r="I60" i="1"/>
  <c r="F58" i="1"/>
  <c r="I58" i="1"/>
  <c r="F56" i="1"/>
  <c r="I56" i="1"/>
  <c r="F54" i="1"/>
  <c r="I54" i="1"/>
  <c r="F52" i="1"/>
  <c r="I52" i="1"/>
  <c r="F50" i="1"/>
  <c r="I50" i="1"/>
  <c r="F48" i="1"/>
  <c r="I48" i="1"/>
  <c r="F46" i="1"/>
  <c r="I46" i="1"/>
  <c r="F44" i="1"/>
  <c r="I44" i="1"/>
  <c r="F42" i="1"/>
  <c r="I42" i="1"/>
  <c r="F40" i="1"/>
  <c r="I40" i="1"/>
  <c r="F38" i="1"/>
  <c r="I38" i="1"/>
  <c r="F36" i="1"/>
  <c r="I36" i="1"/>
  <c r="F34" i="1"/>
  <c r="I34" i="1"/>
  <c r="F32" i="1"/>
  <c r="I32" i="1"/>
  <c r="F30" i="1"/>
  <c r="I30" i="1"/>
  <c r="F28" i="1"/>
  <c r="I28" i="1"/>
  <c r="F26" i="1"/>
  <c r="I26" i="1"/>
  <c r="F24" i="1"/>
  <c r="I24" i="1"/>
  <c r="F22" i="1"/>
  <c r="I22" i="1"/>
  <c r="F20" i="1"/>
  <c r="I20" i="1"/>
  <c r="F18" i="1"/>
  <c r="I18" i="1"/>
  <c r="F16" i="1"/>
  <c r="I16" i="1"/>
  <c r="F14" i="1"/>
  <c r="I14" i="1"/>
  <c r="F12" i="1"/>
  <c r="I12" i="1"/>
  <c r="F10" i="1"/>
  <c r="I10" i="1"/>
  <c r="F8" i="1"/>
  <c r="I8" i="1"/>
  <c r="F6" i="1"/>
  <c r="I6" i="1"/>
  <c r="F4" i="1"/>
  <c r="I4" i="1"/>
</calcChain>
</file>

<file path=xl/sharedStrings.xml><?xml version="1.0" encoding="utf-8"?>
<sst xmlns="http://schemas.openxmlformats.org/spreadsheetml/2006/main" count="97057" uniqueCount="14256">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</sst>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abSelected="1" topLeftCell="S1" workbookViewId="0">
      <pane ySplit="1" topLeftCell="A8379" activePane="bottomLeft" state="frozen"/>
      <selection pane="bottomLeft"/>
    </sheetView>
  </sheetViews>
  <sheetFormatPr baseColWidth="10" defaultColWidth="8.83203125" defaultRowHeight="15" x14ac:dyDescent="0.2"/>
  <cols>
    <col min="1" max="1" width="9.5" bestFit="1" customWidth="1"/>
    <col min="2" max="2" width="10.6640625" bestFit="1" customWidth="1"/>
    <col min="3" max="3" width="13" style="3" bestFit="1" customWidth="1"/>
    <col min="4" max="4" width="13" style="17" customWidth="1"/>
    <col min="5" max="5" width="11" bestFit="1" customWidth="1"/>
    <col min="6" max="6" width="11.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" bestFit="1" customWidth="1"/>
    <col min="11" max="11" width="41" bestFit="1" customWidth="1"/>
    <col min="12" max="13" width="41" customWidth="1"/>
    <col min="14" max="14" width="19.1640625" bestFit="1" customWidth="1"/>
    <col min="15" max="15" width="11" style="7" bestFit="1" customWidth="1"/>
    <col min="16" max="16" width="15.33203125" bestFit="1" customWidth="1"/>
    <col min="17" max="17" width="9.5" bestFit="1" customWidth="1"/>
    <col min="18" max="18" width="23.6640625" style="3" bestFit="1" customWidth="1"/>
    <col min="19" max="20" width="23.6640625" style="3" customWidth="1"/>
    <col min="21" max="21" width="27.1640625" customWidth="1"/>
    <col min="22" max="22" width="28.5" customWidth="1"/>
    <col min="23" max="23" width="16.5" bestFit="1" customWidth="1"/>
    <col min="24" max="24" width="13.6640625" bestFit="1" customWidth="1"/>
    <col min="27" max="27" width="12.83203125" style="15" bestFit="1" customWidth="1"/>
  </cols>
  <sheetData>
    <row r="1" spans="1:27" x14ac:dyDescent="0.2">
      <c r="A1" s="1" t="s">
        <v>0</v>
      </c>
      <c r="B1" s="1" t="s">
        <v>1</v>
      </c>
      <c r="C1" s="2" t="s">
        <v>2</v>
      </c>
      <c r="D1" s="16" t="s">
        <v>14255</v>
      </c>
      <c r="E1" s="1" t="s">
        <v>3</v>
      </c>
      <c r="F1" s="11" t="s">
        <v>14225</v>
      </c>
      <c r="G1" s="4" t="s">
        <v>14227</v>
      </c>
      <c r="H1" s="11" t="s">
        <v>14204</v>
      </c>
      <c r="I1" s="9" t="s">
        <v>14226</v>
      </c>
      <c r="J1" s="1" t="s">
        <v>4</v>
      </c>
      <c r="K1" s="1" t="s">
        <v>5</v>
      </c>
      <c r="L1" s="1" t="s">
        <v>10</v>
      </c>
      <c r="M1" s="1" t="s">
        <v>14251</v>
      </c>
      <c r="N1" s="1" t="s">
        <v>6</v>
      </c>
      <c r="O1" s="6" t="s">
        <v>7</v>
      </c>
      <c r="P1" s="1" t="s">
        <v>8</v>
      </c>
      <c r="Q1" s="1" t="s">
        <v>9</v>
      </c>
      <c r="R1" s="2" t="s">
        <v>11</v>
      </c>
      <c r="S1" s="2" t="s">
        <v>14250</v>
      </c>
      <c r="T1" s="2" t="s">
        <v>14248</v>
      </c>
      <c r="U1" s="1" t="s">
        <v>14249</v>
      </c>
      <c r="V1" s="1" t="s">
        <v>14228</v>
      </c>
      <c r="W1" s="1" t="s">
        <v>14205</v>
      </c>
      <c r="X1" s="1" t="s">
        <v>14179</v>
      </c>
      <c r="Y1" s="1" t="s">
        <v>14252</v>
      </c>
      <c r="Z1" s="1" t="s">
        <v>14253</v>
      </c>
      <c r="AA1" s="13" t="s">
        <v>14254</v>
      </c>
    </row>
    <row r="2" spans="1:27" x14ac:dyDescent="0.2">
      <c r="A2">
        <v>1</v>
      </c>
      <c r="B2">
        <v>3</v>
      </c>
      <c r="C2" s="3">
        <v>40464</v>
      </c>
      <c r="D2" s="17">
        <f>DATE(YEAR(C2),MONTH(C2),1)</f>
        <v>40452</v>
      </c>
      <c r="E2">
        <v>6</v>
      </c>
      <c r="F2" s="8">
        <f t="shared" ref="F2:F59" si="0">H2*E2</f>
        <v>1200</v>
      </c>
      <c r="G2" s="5">
        <v>0.04</v>
      </c>
      <c r="H2" s="8">
        <f>VLOOKUP($T2,Pricebook!$A:$D,4,0)</f>
        <v>200</v>
      </c>
      <c r="I2" s="10">
        <f t="shared" ref="I2:I59" si="1">F2*(1-G2)</f>
        <v>1152</v>
      </c>
      <c r="J2" t="s">
        <v>12</v>
      </c>
      <c r="K2" t="s">
        <v>13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14</v>
      </c>
      <c r="O2" s="7">
        <v>60035</v>
      </c>
      <c r="P2" t="s">
        <v>15</v>
      </c>
      <c r="Q2" t="s">
        <v>16</v>
      </c>
      <c r="R2" s="3">
        <v>40471</v>
      </c>
      <c r="S2" s="12">
        <f t="shared" ref="S2:S59" si="2">R2-C2</f>
        <v>7</v>
      </c>
      <c r="T2" s="3" t="s">
        <v>14206</v>
      </c>
      <c r="U2" t="s">
        <v>14229</v>
      </c>
      <c r="V2" t="s">
        <v>14230</v>
      </c>
      <c r="W2" t="s">
        <v>14191</v>
      </c>
      <c r="X2" t="str">
        <f>VLOOKUP(Q2,Managers!$A:$B,2,0)</f>
        <v>Josh Martinez</v>
      </c>
      <c r="Y2">
        <f>VLOOKUP(W2,HourlyWages!$A:$B,2,0)</f>
        <v>60</v>
      </c>
      <c r="Z2">
        <v>1</v>
      </c>
      <c r="AA2" s="14">
        <f>(H2-Y2)/H2</f>
        <v>0.7</v>
      </c>
    </row>
    <row r="3" spans="1:27" x14ac:dyDescent="0.2">
      <c r="A3">
        <v>2</v>
      </c>
      <c r="B3">
        <v>6</v>
      </c>
      <c r="C3" s="3">
        <v>40959</v>
      </c>
      <c r="D3" s="17">
        <f t="shared" ref="D3:D66" si="3">DATE(YEAR(C3),MONTH(C3),1)</f>
        <v>40940</v>
      </c>
      <c r="E3">
        <v>2</v>
      </c>
      <c r="F3" s="8">
        <f t="shared" si="0"/>
        <v>280</v>
      </c>
      <c r="G3" s="5">
        <v>0.01</v>
      </c>
      <c r="H3" s="8">
        <f>VLOOKUP($T3,Pricebook!$A:$D,4,0)</f>
        <v>140</v>
      </c>
      <c r="I3" s="10">
        <f t="shared" si="1"/>
        <v>277.2</v>
      </c>
      <c r="J3" t="s">
        <v>19</v>
      </c>
      <c r="K3" t="s">
        <v>20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21</v>
      </c>
      <c r="O3" s="7">
        <v>98026</v>
      </c>
      <c r="P3" t="s">
        <v>22</v>
      </c>
      <c r="Q3" t="s">
        <v>23</v>
      </c>
      <c r="R3" s="3">
        <v>40960</v>
      </c>
      <c r="S3" s="12">
        <f t="shared" si="2"/>
        <v>1</v>
      </c>
      <c r="T3" s="3" t="s">
        <v>14207</v>
      </c>
      <c r="U3" t="s">
        <v>14229</v>
      </c>
      <c r="V3" t="s">
        <v>14231</v>
      </c>
      <c r="W3" t="s">
        <v>14192</v>
      </c>
      <c r="X3" t="str">
        <f>VLOOKUP(Q3,Managers!$A:$B,2,0)</f>
        <v>Bob Turner</v>
      </c>
      <c r="Y3">
        <f>VLOOKUP(W3,HourlyWages!$A:$B,2,0)</f>
        <v>75</v>
      </c>
      <c r="Z3">
        <v>1</v>
      </c>
      <c r="AA3" s="14">
        <f t="shared" ref="AA3:AA66" si="4">(H3-Y3)/H3</f>
        <v>0.4642857142857143</v>
      </c>
    </row>
    <row r="4" spans="1:27" x14ac:dyDescent="0.2">
      <c r="A4">
        <v>3</v>
      </c>
      <c r="B4">
        <v>32</v>
      </c>
      <c r="C4" s="3">
        <v>40739</v>
      </c>
      <c r="D4" s="17">
        <f t="shared" si="3"/>
        <v>40725</v>
      </c>
      <c r="E4">
        <v>26</v>
      </c>
      <c r="F4" s="8">
        <f t="shared" si="0"/>
        <v>3250</v>
      </c>
      <c r="G4" s="5">
        <v>7.0000000000000007E-2</v>
      </c>
      <c r="H4" s="8">
        <f>VLOOKUP($T4,Pricebook!$A:$D,4,0)</f>
        <v>125</v>
      </c>
      <c r="I4" s="10">
        <f t="shared" si="1"/>
        <v>3022.5</v>
      </c>
      <c r="J4" t="s">
        <v>26</v>
      </c>
      <c r="K4" t="s">
        <v>27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28</v>
      </c>
      <c r="O4" s="7" t="s">
        <v>29</v>
      </c>
      <c r="P4" t="s">
        <v>22</v>
      </c>
      <c r="Q4" t="s">
        <v>23</v>
      </c>
      <c r="R4" s="3">
        <v>40741</v>
      </c>
      <c r="S4" s="12">
        <f t="shared" si="2"/>
        <v>2</v>
      </c>
      <c r="T4" s="3" t="s">
        <v>14208</v>
      </c>
      <c r="U4" t="s">
        <v>14232</v>
      </c>
      <c r="V4" t="s">
        <v>14233</v>
      </c>
      <c r="W4" t="s">
        <v>14192</v>
      </c>
      <c r="X4" t="str">
        <f>VLOOKUP(Q4,Managers!$A:$B,2,0)</f>
        <v>Bob Turner</v>
      </c>
      <c r="Y4">
        <f>VLOOKUP(W4,HourlyWages!$A:$B,2,0)</f>
        <v>75</v>
      </c>
      <c r="Z4">
        <v>1</v>
      </c>
      <c r="AA4" s="14">
        <f t="shared" si="4"/>
        <v>0.4</v>
      </c>
    </row>
    <row r="5" spans="1:27" x14ac:dyDescent="0.2">
      <c r="A5">
        <v>4</v>
      </c>
      <c r="B5">
        <v>32</v>
      </c>
      <c r="C5" s="3">
        <v>40739</v>
      </c>
      <c r="D5" s="17">
        <f t="shared" si="3"/>
        <v>40725</v>
      </c>
      <c r="E5">
        <v>24</v>
      </c>
      <c r="F5" s="8">
        <f t="shared" si="0"/>
        <v>3000</v>
      </c>
      <c r="G5" s="5">
        <v>0.09</v>
      </c>
      <c r="H5" s="8">
        <f>VLOOKUP($T5,Pricebook!$A:$D,4,0)</f>
        <v>125</v>
      </c>
      <c r="I5" s="10">
        <f t="shared" si="1"/>
        <v>2730</v>
      </c>
      <c r="J5" t="s">
        <v>26</v>
      </c>
      <c r="K5" t="s">
        <v>27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28</v>
      </c>
      <c r="O5" s="7" t="s">
        <v>29</v>
      </c>
      <c r="P5" t="s">
        <v>22</v>
      </c>
      <c r="Q5" t="s">
        <v>23</v>
      </c>
      <c r="R5" s="3">
        <v>40740</v>
      </c>
      <c r="S5" s="12">
        <f t="shared" si="2"/>
        <v>1</v>
      </c>
      <c r="T5" s="3" t="s">
        <v>14209</v>
      </c>
      <c r="U5" t="s">
        <v>14232</v>
      </c>
      <c r="V5" t="s">
        <v>14234</v>
      </c>
      <c r="W5" t="s">
        <v>14201</v>
      </c>
      <c r="X5" t="str">
        <f>VLOOKUP(Q5,Managers!$A:$B,2,0)</f>
        <v>Bob Turner</v>
      </c>
      <c r="Y5">
        <f>VLOOKUP(W5,HourlyWages!$A:$B,2,0)</f>
        <v>53</v>
      </c>
      <c r="Z5">
        <v>1</v>
      </c>
      <c r="AA5" s="14">
        <f t="shared" si="4"/>
        <v>0.57599999999999996</v>
      </c>
    </row>
    <row r="6" spans="1:27" x14ac:dyDescent="0.2">
      <c r="A6">
        <v>5</v>
      </c>
      <c r="B6">
        <v>32</v>
      </c>
      <c r="C6" s="3">
        <v>40739</v>
      </c>
      <c r="D6" s="17">
        <f t="shared" si="3"/>
        <v>40725</v>
      </c>
      <c r="E6">
        <v>23</v>
      </c>
      <c r="F6" s="8">
        <f t="shared" si="0"/>
        <v>3450</v>
      </c>
      <c r="G6" s="5">
        <v>0.04</v>
      </c>
      <c r="H6" s="8">
        <f>VLOOKUP($T6,Pricebook!$A:$D,4,0)</f>
        <v>150</v>
      </c>
      <c r="I6" s="10">
        <f t="shared" si="1"/>
        <v>3312</v>
      </c>
      <c r="J6" t="s">
        <v>26</v>
      </c>
      <c r="K6" t="s">
        <v>27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28</v>
      </c>
      <c r="O6" s="7" t="s">
        <v>29</v>
      </c>
      <c r="P6" t="s">
        <v>22</v>
      </c>
      <c r="Q6" t="s">
        <v>23</v>
      </c>
      <c r="R6" s="3">
        <v>40741</v>
      </c>
      <c r="S6" s="12">
        <f t="shared" si="2"/>
        <v>2</v>
      </c>
      <c r="T6" s="3" t="s">
        <v>14210</v>
      </c>
      <c r="U6" t="s">
        <v>14235</v>
      </c>
      <c r="V6" t="s">
        <v>14236</v>
      </c>
      <c r="W6" t="s">
        <v>14184</v>
      </c>
      <c r="X6" t="str">
        <f>VLOOKUP(Q6,Managers!$A:$B,2,0)</f>
        <v>Bob Turner</v>
      </c>
      <c r="Y6">
        <f>VLOOKUP(W6,HourlyWages!$A:$B,2,0)</f>
        <v>50</v>
      </c>
      <c r="Z6">
        <v>1</v>
      </c>
      <c r="AA6" s="14">
        <f t="shared" si="4"/>
        <v>0.66666666666666663</v>
      </c>
    </row>
    <row r="7" spans="1:27" x14ac:dyDescent="0.2">
      <c r="A7">
        <v>6</v>
      </c>
      <c r="B7">
        <v>32</v>
      </c>
      <c r="C7" s="3">
        <v>40739</v>
      </c>
      <c r="D7" s="17">
        <f t="shared" si="3"/>
        <v>40725</v>
      </c>
      <c r="E7">
        <v>15</v>
      </c>
      <c r="F7" s="8">
        <f t="shared" si="0"/>
        <v>2250</v>
      </c>
      <c r="G7" s="5">
        <v>0.04</v>
      </c>
      <c r="H7" s="8">
        <f>VLOOKUP($T7,Pricebook!$A:$D,4,0)</f>
        <v>150</v>
      </c>
      <c r="I7" s="10">
        <f t="shared" si="1"/>
        <v>2160</v>
      </c>
      <c r="J7" t="s">
        <v>26</v>
      </c>
      <c r="K7" t="s">
        <v>27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32</v>
      </c>
      <c r="O7" s="7">
        <v>27260</v>
      </c>
      <c r="P7" t="s">
        <v>33</v>
      </c>
      <c r="Q7" t="s">
        <v>34</v>
      </c>
      <c r="R7" s="3">
        <v>40740</v>
      </c>
      <c r="S7" s="12">
        <f t="shared" si="2"/>
        <v>1</v>
      </c>
      <c r="T7" s="3" t="s">
        <v>14211</v>
      </c>
      <c r="U7" t="s">
        <v>14235</v>
      </c>
      <c r="V7" t="s">
        <v>14237</v>
      </c>
      <c r="W7" t="s">
        <v>14189</v>
      </c>
      <c r="X7" t="str">
        <f>VLOOKUP(Q7,Managers!$A:$B,2,0)</f>
        <v>Frank Mitchell</v>
      </c>
      <c r="Y7">
        <f>VLOOKUP(W7,HourlyWages!$A:$B,2,0)</f>
        <v>62</v>
      </c>
      <c r="Z7">
        <v>1</v>
      </c>
      <c r="AA7" s="14">
        <f t="shared" si="4"/>
        <v>0.58666666666666667</v>
      </c>
    </row>
    <row r="8" spans="1:27" x14ac:dyDescent="0.2">
      <c r="A8">
        <v>7</v>
      </c>
      <c r="B8">
        <v>35</v>
      </c>
      <c r="C8" s="3">
        <v>40838</v>
      </c>
      <c r="D8" s="17">
        <f t="shared" si="3"/>
        <v>40817</v>
      </c>
      <c r="E8">
        <v>30</v>
      </c>
      <c r="F8" s="8">
        <f t="shared" si="0"/>
        <v>3600</v>
      </c>
      <c r="G8" s="5">
        <v>0.03</v>
      </c>
      <c r="H8" s="8">
        <f>VLOOKUP($T8,Pricebook!$A:$D,4,0)</f>
        <v>120</v>
      </c>
      <c r="I8" s="10">
        <f t="shared" si="1"/>
        <v>3492</v>
      </c>
      <c r="J8" t="s">
        <v>35</v>
      </c>
      <c r="K8" t="s">
        <v>36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37</v>
      </c>
      <c r="O8" s="7">
        <v>50010</v>
      </c>
      <c r="P8" t="s">
        <v>38</v>
      </c>
      <c r="Q8" t="s">
        <v>16</v>
      </c>
      <c r="R8" s="3">
        <v>40839</v>
      </c>
      <c r="S8" s="12">
        <f t="shared" si="2"/>
        <v>1</v>
      </c>
      <c r="T8" s="3" t="s">
        <v>14212</v>
      </c>
      <c r="U8" t="s">
        <v>14229</v>
      </c>
      <c r="V8" t="s">
        <v>14238</v>
      </c>
      <c r="W8" t="s">
        <v>14203</v>
      </c>
      <c r="X8" t="str">
        <f>VLOOKUP(Q8,Managers!$A:$B,2,0)</f>
        <v>Josh Martinez</v>
      </c>
      <c r="Y8">
        <f>VLOOKUP(W8,HourlyWages!$A:$B,2,0)</f>
        <v>62</v>
      </c>
      <c r="Z8">
        <v>1</v>
      </c>
      <c r="AA8" s="14">
        <f t="shared" si="4"/>
        <v>0.48333333333333334</v>
      </c>
    </row>
    <row r="9" spans="1:27" x14ac:dyDescent="0.2">
      <c r="A9">
        <v>8</v>
      </c>
      <c r="B9">
        <v>35</v>
      </c>
      <c r="C9" s="3">
        <v>40838</v>
      </c>
      <c r="D9" s="17">
        <f t="shared" si="3"/>
        <v>40817</v>
      </c>
      <c r="E9">
        <v>14</v>
      </c>
      <c r="F9" s="8">
        <f t="shared" si="0"/>
        <v>2100</v>
      </c>
      <c r="G9" s="5">
        <v>0.01</v>
      </c>
      <c r="H9" s="8">
        <f>VLOOKUP($T9,Pricebook!$A:$D,4,0)</f>
        <v>150</v>
      </c>
      <c r="I9" s="10">
        <f t="shared" si="1"/>
        <v>2079</v>
      </c>
      <c r="J9" t="s">
        <v>35</v>
      </c>
      <c r="K9" t="s">
        <v>36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37</v>
      </c>
      <c r="O9" s="7">
        <v>50010</v>
      </c>
      <c r="P9" t="s">
        <v>38</v>
      </c>
      <c r="Q9" t="s">
        <v>16</v>
      </c>
      <c r="R9" s="3">
        <v>40840</v>
      </c>
      <c r="S9" s="12">
        <f t="shared" si="2"/>
        <v>2</v>
      </c>
      <c r="T9" s="3" t="s">
        <v>14210</v>
      </c>
      <c r="U9" t="s">
        <v>14235</v>
      </c>
      <c r="V9" t="s">
        <v>14236</v>
      </c>
      <c r="W9" t="s">
        <v>14190</v>
      </c>
      <c r="X9" t="str">
        <f>VLOOKUP(Q9,Managers!$A:$B,2,0)</f>
        <v>Josh Martinez</v>
      </c>
      <c r="Y9">
        <f>VLOOKUP(W9,HourlyWages!$A:$B,2,0)</f>
        <v>67</v>
      </c>
      <c r="Z9">
        <v>1</v>
      </c>
      <c r="AA9" s="14">
        <f t="shared" si="4"/>
        <v>0.55333333333333334</v>
      </c>
    </row>
    <row r="10" spans="1:27" x14ac:dyDescent="0.2">
      <c r="A10">
        <v>9</v>
      </c>
      <c r="B10">
        <v>36</v>
      </c>
      <c r="C10" s="3">
        <v>40849</v>
      </c>
      <c r="D10" s="17">
        <f t="shared" si="3"/>
        <v>40848</v>
      </c>
      <c r="E10">
        <v>46</v>
      </c>
      <c r="F10" s="8">
        <f t="shared" si="0"/>
        <v>6900</v>
      </c>
      <c r="G10" s="5">
        <v>0.1</v>
      </c>
      <c r="H10" s="8">
        <f>VLOOKUP($T10,Pricebook!$A:$D,4,0)</f>
        <v>150</v>
      </c>
      <c r="I10" s="10">
        <f t="shared" si="1"/>
        <v>6210</v>
      </c>
      <c r="J10" t="s">
        <v>40</v>
      </c>
      <c r="K10" t="s">
        <v>41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42</v>
      </c>
      <c r="O10" s="7">
        <v>97321</v>
      </c>
      <c r="P10" t="s">
        <v>43</v>
      </c>
      <c r="Q10" t="s">
        <v>23</v>
      </c>
      <c r="R10" s="3">
        <v>40849</v>
      </c>
      <c r="S10" s="12">
        <f t="shared" si="2"/>
        <v>0</v>
      </c>
      <c r="T10" s="3" t="s">
        <v>14210</v>
      </c>
      <c r="U10" t="s">
        <v>14235</v>
      </c>
      <c r="V10" t="s">
        <v>14236</v>
      </c>
      <c r="W10" t="s">
        <v>14198</v>
      </c>
      <c r="X10" t="str">
        <f>VLOOKUP(Q10,Managers!$A:$B,2,0)</f>
        <v>Bob Turner</v>
      </c>
      <c r="Y10">
        <f>VLOOKUP(W10,HourlyWages!$A:$B,2,0)</f>
        <v>51</v>
      </c>
      <c r="Z10">
        <v>1</v>
      </c>
      <c r="AA10" s="14">
        <f t="shared" si="4"/>
        <v>0.66</v>
      </c>
    </row>
    <row r="11" spans="1:27" x14ac:dyDescent="0.2">
      <c r="A11">
        <v>10</v>
      </c>
      <c r="B11">
        <v>65</v>
      </c>
      <c r="C11" s="3">
        <v>40619</v>
      </c>
      <c r="D11" s="17">
        <f t="shared" si="3"/>
        <v>40603</v>
      </c>
      <c r="E11">
        <v>32</v>
      </c>
      <c r="F11" s="8">
        <f t="shared" si="0"/>
        <v>4800</v>
      </c>
      <c r="G11" s="5">
        <v>0.02</v>
      </c>
      <c r="H11" s="8">
        <f>VLOOKUP($T11,Pricebook!$A:$D,4,0)</f>
        <v>150</v>
      </c>
      <c r="I11" s="10">
        <f t="shared" si="1"/>
        <v>4704</v>
      </c>
      <c r="J11" t="s">
        <v>45</v>
      </c>
      <c r="K11" t="s">
        <v>46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47</v>
      </c>
      <c r="O11" s="7">
        <v>78660</v>
      </c>
      <c r="P11" t="s">
        <v>48</v>
      </c>
      <c r="Q11" t="s">
        <v>16</v>
      </c>
      <c r="R11" s="3">
        <v>40620</v>
      </c>
      <c r="S11" s="12">
        <f t="shared" si="2"/>
        <v>1</v>
      </c>
      <c r="T11" s="3" t="s">
        <v>14211</v>
      </c>
      <c r="U11" t="s">
        <v>14235</v>
      </c>
      <c r="V11" t="s">
        <v>14237</v>
      </c>
      <c r="W11" t="s">
        <v>14199</v>
      </c>
      <c r="X11" t="str">
        <f>VLOOKUP(Q11,Managers!$A:$B,2,0)</f>
        <v>Josh Martinez</v>
      </c>
      <c r="Y11">
        <f>VLOOKUP(W11,HourlyWages!$A:$B,2,0)</f>
        <v>68</v>
      </c>
      <c r="Z11">
        <v>1</v>
      </c>
      <c r="AA11" s="14">
        <f t="shared" si="4"/>
        <v>0.54666666666666663</v>
      </c>
    </row>
    <row r="12" spans="1:27" x14ac:dyDescent="0.2">
      <c r="A12">
        <v>11</v>
      </c>
      <c r="B12">
        <v>66</v>
      </c>
      <c r="C12" s="3">
        <v>39832</v>
      </c>
      <c r="D12" s="17">
        <f t="shared" si="3"/>
        <v>39814</v>
      </c>
      <c r="E12">
        <v>41</v>
      </c>
      <c r="F12" s="8">
        <f t="shared" si="0"/>
        <v>4920</v>
      </c>
      <c r="G12" s="5">
        <v>0.09</v>
      </c>
      <c r="H12" s="8">
        <f>VLOOKUP($T12,Pricebook!$A:$D,4,0)</f>
        <v>120</v>
      </c>
      <c r="I12" s="10">
        <f t="shared" si="1"/>
        <v>4477.2</v>
      </c>
      <c r="J12" t="s">
        <v>49</v>
      </c>
      <c r="K12" t="s">
        <v>50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51</v>
      </c>
      <c r="O12" s="7">
        <v>87505</v>
      </c>
      <c r="P12" t="s">
        <v>52</v>
      </c>
      <c r="Q12" t="s">
        <v>23</v>
      </c>
      <c r="R12" s="3">
        <v>39832</v>
      </c>
      <c r="S12" s="12">
        <f t="shared" si="2"/>
        <v>0</v>
      </c>
      <c r="T12" s="3" t="s">
        <v>14212</v>
      </c>
      <c r="U12" t="s">
        <v>14229</v>
      </c>
      <c r="V12" t="s">
        <v>14238</v>
      </c>
      <c r="W12" t="s">
        <v>14185</v>
      </c>
      <c r="X12" t="str">
        <f>VLOOKUP(Q12,Managers!$A:$B,2,0)</f>
        <v>Bob Turner</v>
      </c>
      <c r="Y12">
        <f>VLOOKUP(W12,HourlyWages!$A:$B,2,0)</f>
        <v>70</v>
      </c>
      <c r="Z12">
        <v>1</v>
      </c>
      <c r="AA12" s="14">
        <f t="shared" si="4"/>
        <v>0.41666666666666669</v>
      </c>
    </row>
    <row r="13" spans="1:27" x14ac:dyDescent="0.2">
      <c r="A13">
        <v>12</v>
      </c>
      <c r="B13">
        <v>69</v>
      </c>
      <c r="C13" s="3">
        <v>39967</v>
      </c>
      <c r="D13" s="17">
        <f t="shared" si="3"/>
        <v>39965</v>
      </c>
      <c r="E13">
        <v>42</v>
      </c>
      <c r="F13" s="8">
        <f t="shared" si="0"/>
        <v>5250</v>
      </c>
      <c r="G13" s="5">
        <v>0.09</v>
      </c>
      <c r="H13" s="8">
        <f>VLOOKUP($T13,Pricebook!$A:$D,4,0)</f>
        <v>125</v>
      </c>
      <c r="I13" s="10">
        <f t="shared" si="1"/>
        <v>4777.5</v>
      </c>
      <c r="J13" t="s">
        <v>54</v>
      </c>
      <c r="K13" t="s">
        <v>55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56</v>
      </c>
      <c r="O13" s="7">
        <v>27529</v>
      </c>
      <c r="P13" t="s">
        <v>33</v>
      </c>
      <c r="Q13" t="s">
        <v>34</v>
      </c>
      <c r="R13" s="3">
        <v>39969</v>
      </c>
      <c r="S13" s="12">
        <f t="shared" si="2"/>
        <v>2</v>
      </c>
      <c r="T13" s="3" t="s">
        <v>14208</v>
      </c>
      <c r="U13" t="s">
        <v>14232</v>
      </c>
      <c r="V13" t="s">
        <v>14233</v>
      </c>
      <c r="W13" t="s">
        <v>14200</v>
      </c>
      <c r="X13" t="str">
        <f>VLOOKUP(Q13,Managers!$A:$B,2,0)</f>
        <v>Frank Mitchell</v>
      </c>
      <c r="Y13">
        <f>VLOOKUP(W13,HourlyWages!$A:$B,2,0)</f>
        <v>59</v>
      </c>
      <c r="Z13">
        <v>1</v>
      </c>
      <c r="AA13" s="14">
        <f t="shared" si="4"/>
        <v>0.52800000000000002</v>
      </c>
    </row>
    <row r="14" spans="1:27" x14ac:dyDescent="0.2">
      <c r="A14">
        <v>13</v>
      </c>
      <c r="B14">
        <v>69</v>
      </c>
      <c r="C14" s="3">
        <v>39967</v>
      </c>
      <c r="D14" s="17">
        <f t="shared" si="3"/>
        <v>39965</v>
      </c>
      <c r="E14">
        <v>28</v>
      </c>
      <c r="F14" s="8">
        <f t="shared" si="0"/>
        <v>3360</v>
      </c>
      <c r="G14" s="5">
        <v>0.03</v>
      </c>
      <c r="H14" s="8">
        <f>VLOOKUP($T14,Pricebook!$A:$D,4,0)</f>
        <v>120</v>
      </c>
      <c r="I14" s="10">
        <f t="shared" si="1"/>
        <v>3259.2</v>
      </c>
      <c r="J14" t="s">
        <v>54</v>
      </c>
      <c r="K14" t="s">
        <v>55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56</v>
      </c>
      <c r="O14" s="7">
        <v>27529</v>
      </c>
      <c r="P14" t="s">
        <v>33</v>
      </c>
      <c r="Q14" t="s">
        <v>34</v>
      </c>
      <c r="R14" s="3">
        <v>39969</v>
      </c>
      <c r="S14" s="12">
        <f t="shared" si="2"/>
        <v>2</v>
      </c>
      <c r="T14" s="3" t="s">
        <v>14212</v>
      </c>
      <c r="U14" t="s">
        <v>14229</v>
      </c>
      <c r="V14" t="s">
        <v>14238</v>
      </c>
      <c r="W14" t="s">
        <v>14191</v>
      </c>
      <c r="X14" t="str">
        <f>VLOOKUP(Q14,Managers!$A:$B,2,0)</f>
        <v>Frank Mitchell</v>
      </c>
      <c r="Y14">
        <f>VLOOKUP(W14,HourlyWages!$A:$B,2,0)</f>
        <v>60</v>
      </c>
      <c r="Z14">
        <v>1</v>
      </c>
      <c r="AA14" s="14">
        <f t="shared" si="4"/>
        <v>0.5</v>
      </c>
    </row>
    <row r="15" spans="1:27" x14ac:dyDescent="0.2">
      <c r="A15">
        <v>14</v>
      </c>
      <c r="B15">
        <v>70</v>
      </c>
      <c r="C15" s="3">
        <v>40529</v>
      </c>
      <c r="D15" s="17">
        <f t="shared" si="3"/>
        <v>40513</v>
      </c>
      <c r="E15">
        <v>48</v>
      </c>
      <c r="F15" s="8">
        <f t="shared" si="0"/>
        <v>6720</v>
      </c>
      <c r="G15" s="5">
        <v>0.03</v>
      </c>
      <c r="H15" s="8">
        <f>VLOOKUP($T15,Pricebook!$A:$D,4,0)</f>
        <v>140</v>
      </c>
      <c r="I15" s="10">
        <f t="shared" si="1"/>
        <v>6518.4</v>
      </c>
      <c r="J15" t="s">
        <v>57</v>
      </c>
      <c r="K15" t="s">
        <v>58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59</v>
      </c>
      <c r="O15" s="7">
        <v>11554</v>
      </c>
      <c r="P15" t="s">
        <v>60</v>
      </c>
      <c r="Q15" t="s">
        <v>61</v>
      </c>
      <c r="R15" s="3">
        <v>40534</v>
      </c>
      <c r="S15" s="12">
        <f t="shared" si="2"/>
        <v>5</v>
      </c>
      <c r="T15" s="3" t="s">
        <v>14213</v>
      </c>
      <c r="U15" t="s">
        <v>14229</v>
      </c>
      <c r="V15" t="s">
        <v>14239</v>
      </c>
      <c r="W15" t="s">
        <v>14202</v>
      </c>
      <c r="X15" t="str">
        <f>VLOOKUP(Q15,Managers!$A:$B,2,0)</f>
        <v>Allen Young</v>
      </c>
      <c r="Y15">
        <f>VLOOKUP(W15,HourlyWages!$A:$B,2,0)</f>
        <v>71</v>
      </c>
      <c r="Z15">
        <v>1</v>
      </c>
      <c r="AA15" s="14">
        <f t="shared" si="4"/>
        <v>0.49285714285714288</v>
      </c>
    </row>
    <row r="16" spans="1:27" x14ac:dyDescent="0.2">
      <c r="A16">
        <v>15</v>
      </c>
      <c r="B16">
        <v>70</v>
      </c>
      <c r="C16" s="3">
        <v>40529</v>
      </c>
      <c r="D16" s="17">
        <f t="shared" si="3"/>
        <v>40513</v>
      </c>
      <c r="E16">
        <v>46</v>
      </c>
      <c r="F16" s="8">
        <f t="shared" si="0"/>
        <v>6900</v>
      </c>
      <c r="G16" s="5">
        <v>0.05</v>
      </c>
      <c r="H16" s="8">
        <f>VLOOKUP($T16,Pricebook!$A:$D,4,0)</f>
        <v>150</v>
      </c>
      <c r="I16" s="10">
        <f t="shared" si="1"/>
        <v>6555</v>
      </c>
      <c r="J16" t="s">
        <v>57</v>
      </c>
      <c r="K16" t="s">
        <v>58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59</v>
      </c>
      <c r="O16" s="7">
        <v>11554</v>
      </c>
      <c r="P16" t="s">
        <v>60</v>
      </c>
      <c r="Q16" t="s">
        <v>61</v>
      </c>
      <c r="R16" s="3">
        <v>40534</v>
      </c>
      <c r="S16" s="12">
        <f t="shared" si="2"/>
        <v>5</v>
      </c>
      <c r="T16" s="3" t="s">
        <v>14210</v>
      </c>
      <c r="U16" t="s">
        <v>14235</v>
      </c>
      <c r="V16" t="s">
        <v>14236</v>
      </c>
      <c r="W16" t="s">
        <v>14190</v>
      </c>
      <c r="X16" t="str">
        <f>VLOOKUP(Q16,Managers!$A:$B,2,0)</f>
        <v>Allen Young</v>
      </c>
      <c r="Y16">
        <f>VLOOKUP(W16,HourlyWages!$A:$B,2,0)</f>
        <v>67</v>
      </c>
      <c r="Z16">
        <v>1</v>
      </c>
      <c r="AA16" s="14">
        <f t="shared" si="4"/>
        <v>0.55333333333333334</v>
      </c>
    </row>
    <row r="17" spans="1:27" x14ac:dyDescent="0.2">
      <c r="A17">
        <v>16</v>
      </c>
      <c r="B17">
        <v>96</v>
      </c>
      <c r="C17" s="3">
        <v>39919</v>
      </c>
      <c r="D17" s="17">
        <f t="shared" si="3"/>
        <v>39904</v>
      </c>
      <c r="E17">
        <v>37</v>
      </c>
      <c r="F17" s="8">
        <f t="shared" si="0"/>
        <v>5550</v>
      </c>
      <c r="G17" s="5">
        <v>0.01</v>
      </c>
      <c r="H17" s="8">
        <f>VLOOKUP($T17,Pricebook!$A:$D,4,0)</f>
        <v>150</v>
      </c>
      <c r="I17" s="10">
        <f t="shared" si="1"/>
        <v>5494.5</v>
      </c>
      <c r="J17" t="s">
        <v>63</v>
      </c>
      <c r="K17" t="s">
        <v>64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65</v>
      </c>
      <c r="O17" s="7">
        <v>72209</v>
      </c>
      <c r="P17" t="s">
        <v>66</v>
      </c>
      <c r="Q17" t="s">
        <v>34</v>
      </c>
      <c r="R17" s="3">
        <v>39921</v>
      </c>
      <c r="S17" s="12">
        <f t="shared" si="2"/>
        <v>2</v>
      </c>
      <c r="T17" s="3" t="s">
        <v>14210</v>
      </c>
      <c r="U17" t="s">
        <v>14235</v>
      </c>
      <c r="V17" t="s">
        <v>14236</v>
      </c>
      <c r="W17" t="s">
        <v>14194</v>
      </c>
      <c r="X17" t="str">
        <f>VLOOKUP(Q17,Managers!$A:$B,2,0)</f>
        <v>Frank Mitchell</v>
      </c>
      <c r="Y17">
        <f>VLOOKUP(W17,HourlyWages!$A:$B,2,0)</f>
        <v>71</v>
      </c>
      <c r="Z17">
        <v>1</v>
      </c>
      <c r="AA17" s="14">
        <f t="shared" si="4"/>
        <v>0.52666666666666662</v>
      </c>
    </row>
    <row r="18" spans="1:27" x14ac:dyDescent="0.2">
      <c r="A18">
        <v>17</v>
      </c>
      <c r="B18">
        <v>97</v>
      </c>
      <c r="C18" s="3">
        <v>40206</v>
      </c>
      <c r="D18" s="17">
        <f t="shared" si="3"/>
        <v>40179</v>
      </c>
      <c r="E18">
        <v>26</v>
      </c>
      <c r="F18" s="8">
        <f t="shared" si="0"/>
        <v>5200</v>
      </c>
      <c r="G18" s="5">
        <v>0.03</v>
      </c>
      <c r="H18" s="8">
        <f>VLOOKUP($T18,Pricebook!$A:$D,4,0)</f>
        <v>200</v>
      </c>
      <c r="I18" s="10">
        <f t="shared" si="1"/>
        <v>5044</v>
      </c>
      <c r="J18" t="s">
        <v>67</v>
      </c>
      <c r="K18" t="s">
        <v>68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69</v>
      </c>
      <c r="O18" s="7">
        <v>86314</v>
      </c>
      <c r="P18" t="s">
        <v>70</v>
      </c>
      <c r="Q18" t="s">
        <v>23</v>
      </c>
      <c r="R18" s="3">
        <v>40207</v>
      </c>
      <c r="S18" s="12">
        <f t="shared" si="2"/>
        <v>1</v>
      </c>
      <c r="T18" s="3" t="s">
        <v>14214</v>
      </c>
      <c r="U18" t="s">
        <v>14229</v>
      </c>
      <c r="V18" t="s">
        <v>14240</v>
      </c>
      <c r="W18" t="s">
        <v>14187</v>
      </c>
      <c r="X18" t="str">
        <f>VLOOKUP(Q18,Managers!$A:$B,2,0)</f>
        <v>Bob Turner</v>
      </c>
      <c r="Y18">
        <f>VLOOKUP(W18,HourlyWages!$A:$B,2,0)</f>
        <v>45</v>
      </c>
      <c r="Z18">
        <v>1</v>
      </c>
      <c r="AA18" s="14">
        <f t="shared" si="4"/>
        <v>0.77500000000000002</v>
      </c>
    </row>
    <row r="19" spans="1:27" x14ac:dyDescent="0.2">
      <c r="A19">
        <v>18</v>
      </c>
      <c r="B19">
        <v>129</v>
      </c>
      <c r="C19" s="3">
        <v>41231</v>
      </c>
      <c r="D19" s="17">
        <f t="shared" si="3"/>
        <v>41214</v>
      </c>
      <c r="E19">
        <v>4</v>
      </c>
      <c r="F19" s="8">
        <f t="shared" si="0"/>
        <v>440</v>
      </c>
      <c r="G19" s="5">
        <v>0.09</v>
      </c>
      <c r="H19" s="8">
        <f>VLOOKUP($T19,Pricebook!$A:$D,4,0)</f>
        <v>110</v>
      </c>
      <c r="I19" s="10">
        <f t="shared" si="1"/>
        <v>400.40000000000003</v>
      </c>
      <c r="J19" t="s">
        <v>72</v>
      </c>
      <c r="K19" t="s">
        <v>73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74</v>
      </c>
      <c r="O19" s="7">
        <v>73160</v>
      </c>
      <c r="P19" t="s">
        <v>75</v>
      </c>
      <c r="Q19" t="s">
        <v>16</v>
      </c>
      <c r="R19" s="3">
        <v>41240</v>
      </c>
      <c r="S19" s="12">
        <f t="shared" si="2"/>
        <v>9</v>
      </c>
      <c r="T19" s="3" t="s">
        <v>14215</v>
      </c>
      <c r="U19" t="s">
        <v>14229</v>
      </c>
      <c r="V19" t="s">
        <v>14241</v>
      </c>
      <c r="W19" t="s">
        <v>14187</v>
      </c>
      <c r="X19" t="str">
        <f>VLOOKUP(Q19,Managers!$A:$B,2,0)</f>
        <v>Josh Martinez</v>
      </c>
      <c r="Y19">
        <f>VLOOKUP(W19,HourlyWages!$A:$B,2,0)</f>
        <v>45</v>
      </c>
      <c r="Z19">
        <v>1</v>
      </c>
      <c r="AA19" s="14">
        <f t="shared" si="4"/>
        <v>0.59090909090909094</v>
      </c>
    </row>
    <row r="20" spans="1:27" x14ac:dyDescent="0.2">
      <c r="A20">
        <v>19</v>
      </c>
      <c r="B20">
        <v>130</v>
      </c>
      <c r="C20" s="3">
        <v>41036</v>
      </c>
      <c r="D20" s="17">
        <f t="shared" si="3"/>
        <v>41030</v>
      </c>
      <c r="E20">
        <v>3</v>
      </c>
      <c r="F20" s="8">
        <f t="shared" si="0"/>
        <v>450</v>
      </c>
      <c r="G20" s="5">
        <v>0.05</v>
      </c>
      <c r="H20" s="8">
        <f>VLOOKUP($T20,Pricebook!$A:$D,4,0)</f>
        <v>150</v>
      </c>
      <c r="I20" s="10">
        <f t="shared" si="1"/>
        <v>427.5</v>
      </c>
      <c r="J20" t="s">
        <v>78</v>
      </c>
      <c r="K20" t="s">
        <v>79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80</v>
      </c>
      <c r="O20" s="7">
        <v>37311</v>
      </c>
      <c r="P20" t="s">
        <v>81</v>
      </c>
      <c r="Q20" t="s">
        <v>34</v>
      </c>
      <c r="R20" s="3">
        <v>41038</v>
      </c>
      <c r="S20" s="12">
        <f t="shared" si="2"/>
        <v>2</v>
      </c>
      <c r="T20" s="3" t="s">
        <v>14216</v>
      </c>
      <c r="U20" t="s">
        <v>14235</v>
      </c>
      <c r="V20" t="s">
        <v>14242</v>
      </c>
      <c r="W20" t="s">
        <v>14189</v>
      </c>
      <c r="X20" t="str">
        <f>VLOOKUP(Q20,Managers!$A:$B,2,0)</f>
        <v>Frank Mitchell</v>
      </c>
      <c r="Y20">
        <f>VLOOKUP(W20,HourlyWages!$A:$B,2,0)</f>
        <v>62</v>
      </c>
      <c r="Z20">
        <v>1</v>
      </c>
      <c r="AA20" s="14">
        <f t="shared" si="4"/>
        <v>0.58666666666666667</v>
      </c>
    </row>
    <row r="21" spans="1:27" x14ac:dyDescent="0.2">
      <c r="A21">
        <v>20</v>
      </c>
      <c r="B21">
        <v>130</v>
      </c>
      <c r="C21" s="3">
        <v>41036</v>
      </c>
      <c r="D21" s="17">
        <f t="shared" si="3"/>
        <v>41030</v>
      </c>
      <c r="E21">
        <v>29</v>
      </c>
      <c r="F21" s="8">
        <f t="shared" si="0"/>
        <v>3190</v>
      </c>
      <c r="G21" s="5">
        <v>0.02</v>
      </c>
      <c r="H21" s="8">
        <f>VLOOKUP($T21,Pricebook!$A:$D,4,0)</f>
        <v>110</v>
      </c>
      <c r="I21" s="10">
        <f t="shared" si="1"/>
        <v>3126.2</v>
      </c>
      <c r="J21" t="s">
        <v>78</v>
      </c>
      <c r="K21" t="s">
        <v>79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80</v>
      </c>
      <c r="O21" s="7">
        <v>37311</v>
      </c>
      <c r="P21" t="s">
        <v>81</v>
      </c>
      <c r="Q21" t="s">
        <v>34</v>
      </c>
      <c r="R21" s="3">
        <v>41037</v>
      </c>
      <c r="S21" s="12">
        <f t="shared" si="2"/>
        <v>1</v>
      </c>
      <c r="T21" s="3" t="s">
        <v>14215</v>
      </c>
      <c r="U21" t="s">
        <v>14229</v>
      </c>
      <c r="V21" t="s">
        <v>14241</v>
      </c>
      <c r="W21" t="s">
        <v>14185</v>
      </c>
      <c r="X21" t="str">
        <f>VLOOKUP(Q21,Managers!$A:$B,2,0)</f>
        <v>Frank Mitchell</v>
      </c>
      <c r="Y21">
        <f>VLOOKUP(W21,HourlyWages!$A:$B,2,0)</f>
        <v>70</v>
      </c>
      <c r="Z21">
        <v>1</v>
      </c>
      <c r="AA21" s="14">
        <f t="shared" si="4"/>
        <v>0.36363636363636365</v>
      </c>
    </row>
    <row r="22" spans="1:27" x14ac:dyDescent="0.2">
      <c r="A22">
        <v>21</v>
      </c>
      <c r="B22">
        <v>130</v>
      </c>
      <c r="C22" s="3">
        <v>41036</v>
      </c>
      <c r="D22" s="17">
        <f t="shared" si="3"/>
        <v>41030</v>
      </c>
      <c r="E22">
        <v>23</v>
      </c>
      <c r="F22" s="8">
        <f t="shared" si="0"/>
        <v>4600</v>
      </c>
      <c r="G22" s="5">
        <v>0.05</v>
      </c>
      <c r="H22" s="8">
        <f>VLOOKUP($T22,Pricebook!$A:$D,4,0)</f>
        <v>200</v>
      </c>
      <c r="I22" s="10">
        <f t="shared" si="1"/>
        <v>4370</v>
      </c>
      <c r="J22" t="s">
        <v>78</v>
      </c>
      <c r="K22" t="s">
        <v>79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80</v>
      </c>
      <c r="O22" s="7">
        <v>37311</v>
      </c>
      <c r="P22" t="s">
        <v>81</v>
      </c>
      <c r="Q22" t="s">
        <v>34</v>
      </c>
      <c r="R22" s="3">
        <v>41039</v>
      </c>
      <c r="S22" s="12">
        <f t="shared" si="2"/>
        <v>3</v>
      </c>
      <c r="T22" s="3" t="s">
        <v>14206</v>
      </c>
      <c r="U22" t="s">
        <v>14229</v>
      </c>
      <c r="V22" t="s">
        <v>14230</v>
      </c>
      <c r="W22" t="s">
        <v>14203</v>
      </c>
      <c r="X22" t="str">
        <f>VLOOKUP(Q22,Managers!$A:$B,2,0)</f>
        <v>Frank Mitchell</v>
      </c>
      <c r="Y22">
        <f>VLOOKUP(W22,HourlyWages!$A:$B,2,0)</f>
        <v>62</v>
      </c>
      <c r="Z22">
        <v>1</v>
      </c>
      <c r="AA22" s="14">
        <f t="shared" si="4"/>
        <v>0.69</v>
      </c>
    </row>
    <row r="23" spans="1:27" x14ac:dyDescent="0.2">
      <c r="A23">
        <v>22</v>
      </c>
      <c r="B23">
        <v>132</v>
      </c>
      <c r="C23" s="3">
        <v>40339</v>
      </c>
      <c r="D23" s="17">
        <f t="shared" si="3"/>
        <v>40330</v>
      </c>
      <c r="E23">
        <v>27</v>
      </c>
      <c r="F23" s="8">
        <f t="shared" si="0"/>
        <v>4050</v>
      </c>
      <c r="G23" s="5">
        <v>0.03</v>
      </c>
      <c r="H23" s="8">
        <f>VLOOKUP($T23,Pricebook!$A:$D,4,0)</f>
        <v>150</v>
      </c>
      <c r="I23" s="10">
        <f t="shared" si="1"/>
        <v>3928.5</v>
      </c>
      <c r="J23" t="s">
        <v>83</v>
      </c>
      <c r="K23" t="s">
        <v>84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85</v>
      </c>
      <c r="O23" s="7" t="s">
        <v>86</v>
      </c>
      <c r="P23" t="s">
        <v>87</v>
      </c>
      <c r="Q23" t="s">
        <v>61</v>
      </c>
      <c r="R23" s="3">
        <v>40340</v>
      </c>
      <c r="S23" s="12">
        <f t="shared" si="2"/>
        <v>1</v>
      </c>
      <c r="T23" s="3" t="s">
        <v>14210</v>
      </c>
      <c r="U23" t="s">
        <v>14235</v>
      </c>
      <c r="V23" t="s">
        <v>14236</v>
      </c>
      <c r="W23" t="s">
        <v>14184</v>
      </c>
      <c r="X23" t="str">
        <f>VLOOKUP(Q23,Managers!$A:$B,2,0)</f>
        <v>Allen Young</v>
      </c>
      <c r="Y23">
        <f>VLOOKUP(W23,HourlyWages!$A:$B,2,0)</f>
        <v>50</v>
      </c>
      <c r="Z23">
        <v>1</v>
      </c>
      <c r="AA23" s="14">
        <f t="shared" si="4"/>
        <v>0.66666666666666663</v>
      </c>
    </row>
    <row r="24" spans="1:27" x14ac:dyDescent="0.2">
      <c r="A24">
        <v>23</v>
      </c>
      <c r="B24">
        <v>132</v>
      </c>
      <c r="C24" s="3">
        <v>40339</v>
      </c>
      <c r="D24" s="17">
        <f t="shared" si="3"/>
        <v>40330</v>
      </c>
      <c r="E24">
        <v>30</v>
      </c>
      <c r="F24" s="8">
        <f t="shared" si="0"/>
        <v>3750</v>
      </c>
      <c r="G24" s="5">
        <v>0.05</v>
      </c>
      <c r="H24" s="8">
        <f>VLOOKUP($T24,Pricebook!$A:$D,4,0)</f>
        <v>125</v>
      </c>
      <c r="I24" s="10">
        <f t="shared" si="1"/>
        <v>3562.5</v>
      </c>
      <c r="J24" t="s">
        <v>83</v>
      </c>
      <c r="K24" t="s">
        <v>84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89</v>
      </c>
      <c r="O24" s="7" t="s">
        <v>90</v>
      </c>
      <c r="P24" t="s">
        <v>91</v>
      </c>
      <c r="Q24" t="s">
        <v>61</v>
      </c>
      <c r="R24" s="3">
        <v>40342</v>
      </c>
      <c r="S24" s="12">
        <f t="shared" si="2"/>
        <v>3</v>
      </c>
      <c r="T24" s="3" t="s">
        <v>14217</v>
      </c>
      <c r="U24" t="s">
        <v>14232</v>
      </c>
      <c r="V24" t="s">
        <v>14243</v>
      </c>
      <c r="W24" t="s">
        <v>14191</v>
      </c>
      <c r="X24" t="str">
        <f>VLOOKUP(Q24,Managers!$A:$B,2,0)</f>
        <v>Allen Young</v>
      </c>
      <c r="Y24">
        <f>VLOOKUP(W24,HourlyWages!$A:$B,2,0)</f>
        <v>60</v>
      </c>
      <c r="Z24">
        <v>1</v>
      </c>
      <c r="AA24" s="14">
        <f t="shared" si="4"/>
        <v>0.52</v>
      </c>
    </row>
    <row r="25" spans="1:27" x14ac:dyDescent="0.2">
      <c r="A25">
        <v>24</v>
      </c>
      <c r="B25">
        <v>134</v>
      </c>
      <c r="C25" s="3">
        <v>41029</v>
      </c>
      <c r="D25" s="17">
        <f t="shared" si="3"/>
        <v>41000</v>
      </c>
      <c r="E25">
        <v>11</v>
      </c>
      <c r="F25" s="8">
        <f t="shared" si="0"/>
        <v>2200</v>
      </c>
      <c r="G25" s="5">
        <v>0.01</v>
      </c>
      <c r="H25" s="8">
        <f>VLOOKUP($T25,Pricebook!$A:$D,4,0)</f>
        <v>200</v>
      </c>
      <c r="I25" s="10">
        <f t="shared" si="1"/>
        <v>2178</v>
      </c>
      <c r="J25" t="s">
        <v>92</v>
      </c>
      <c r="K25" t="s">
        <v>93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94</v>
      </c>
      <c r="O25" s="7">
        <v>53005</v>
      </c>
      <c r="P25" t="s">
        <v>95</v>
      </c>
      <c r="Q25" t="s">
        <v>16</v>
      </c>
      <c r="R25" s="3">
        <v>41031</v>
      </c>
      <c r="S25" s="12">
        <f t="shared" si="2"/>
        <v>2</v>
      </c>
      <c r="T25" s="3" t="s">
        <v>14206</v>
      </c>
      <c r="U25" t="s">
        <v>14229</v>
      </c>
      <c r="V25" t="s">
        <v>14230</v>
      </c>
      <c r="W25" t="s">
        <v>14193</v>
      </c>
      <c r="X25" t="str">
        <f>VLOOKUP(Q25,Managers!$A:$B,2,0)</f>
        <v>Josh Martinez</v>
      </c>
      <c r="Y25">
        <f>VLOOKUP(W25,HourlyWages!$A:$B,2,0)</f>
        <v>57</v>
      </c>
      <c r="Z25">
        <v>1</v>
      </c>
      <c r="AA25" s="14">
        <f t="shared" si="4"/>
        <v>0.71499999999999997</v>
      </c>
    </row>
    <row r="26" spans="1:27" x14ac:dyDescent="0.2">
      <c r="A26">
        <v>25</v>
      </c>
      <c r="B26">
        <v>135</v>
      </c>
      <c r="C26" s="3">
        <v>40836</v>
      </c>
      <c r="D26" s="17">
        <f t="shared" si="3"/>
        <v>40817</v>
      </c>
      <c r="E26">
        <v>25</v>
      </c>
      <c r="F26" s="8">
        <f t="shared" si="0"/>
        <v>3750</v>
      </c>
      <c r="G26" s="5">
        <v>0.09</v>
      </c>
      <c r="H26" s="8">
        <f>VLOOKUP($T26,Pricebook!$A:$D,4,0)</f>
        <v>150</v>
      </c>
      <c r="I26" s="10">
        <f t="shared" si="1"/>
        <v>3412.5</v>
      </c>
      <c r="J26" t="s">
        <v>96</v>
      </c>
      <c r="K26" t="s">
        <v>84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97</v>
      </c>
      <c r="O26" s="7">
        <v>12180</v>
      </c>
      <c r="P26" t="s">
        <v>60</v>
      </c>
      <c r="Q26" t="s">
        <v>61</v>
      </c>
      <c r="R26" s="3">
        <v>40838</v>
      </c>
      <c r="S26" s="12">
        <f t="shared" si="2"/>
        <v>2</v>
      </c>
      <c r="T26" s="3" t="s">
        <v>14211</v>
      </c>
      <c r="U26" t="s">
        <v>14235</v>
      </c>
      <c r="V26" t="s">
        <v>14237</v>
      </c>
      <c r="W26" t="s">
        <v>14203</v>
      </c>
      <c r="X26" t="str">
        <f>VLOOKUP(Q26,Managers!$A:$B,2,0)</f>
        <v>Allen Young</v>
      </c>
      <c r="Y26">
        <f>VLOOKUP(W26,HourlyWages!$A:$B,2,0)</f>
        <v>62</v>
      </c>
      <c r="Z26">
        <v>1</v>
      </c>
      <c r="AA26" s="14">
        <f t="shared" si="4"/>
        <v>0.58666666666666667</v>
      </c>
    </row>
    <row r="27" spans="1:27" x14ac:dyDescent="0.2">
      <c r="A27">
        <v>26</v>
      </c>
      <c r="B27">
        <v>166</v>
      </c>
      <c r="C27" s="3">
        <v>40797</v>
      </c>
      <c r="D27" s="17">
        <f t="shared" si="3"/>
        <v>40787</v>
      </c>
      <c r="E27">
        <v>10</v>
      </c>
      <c r="F27" s="8">
        <f t="shared" si="0"/>
        <v>1500</v>
      </c>
      <c r="G27" s="5">
        <v>0.02</v>
      </c>
      <c r="H27" s="8">
        <f>VLOOKUP($T27,Pricebook!$A:$D,4,0)</f>
        <v>150</v>
      </c>
      <c r="I27" s="10">
        <f t="shared" si="1"/>
        <v>1470</v>
      </c>
      <c r="J27" t="s">
        <v>98</v>
      </c>
      <c r="K27" t="s">
        <v>99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100</v>
      </c>
      <c r="O27" s="7">
        <v>33319</v>
      </c>
      <c r="P27" t="s">
        <v>101</v>
      </c>
      <c r="Q27" t="s">
        <v>34</v>
      </c>
      <c r="R27" s="3">
        <v>40799</v>
      </c>
      <c r="S27" s="12">
        <f t="shared" si="2"/>
        <v>2</v>
      </c>
      <c r="T27" s="3" t="s">
        <v>14210</v>
      </c>
      <c r="U27" t="s">
        <v>14235</v>
      </c>
      <c r="V27" t="s">
        <v>14236</v>
      </c>
      <c r="W27" t="s">
        <v>14192</v>
      </c>
      <c r="X27" t="str">
        <f>VLOOKUP(Q27,Managers!$A:$B,2,0)</f>
        <v>Frank Mitchell</v>
      </c>
      <c r="Y27">
        <f>VLOOKUP(W27,HourlyWages!$A:$B,2,0)</f>
        <v>75</v>
      </c>
      <c r="Z27">
        <v>1</v>
      </c>
      <c r="AA27" s="14">
        <f t="shared" si="4"/>
        <v>0.5</v>
      </c>
    </row>
    <row r="28" spans="1:27" x14ac:dyDescent="0.2">
      <c r="A28">
        <v>27</v>
      </c>
      <c r="B28">
        <v>193</v>
      </c>
      <c r="C28" s="3">
        <v>40397</v>
      </c>
      <c r="D28" s="17">
        <f t="shared" si="3"/>
        <v>40391</v>
      </c>
      <c r="E28">
        <v>14</v>
      </c>
      <c r="F28" s="8">
        <f t="shared" si="0"/>
        <v>2800</v>
      </c>
      <c r="G28" s="5">
        <v>0.06</v>
      </c>
      <c r="H28" s="8">
        <f>VLOOKUP($T28,Pricebook!$A:$D,4,0)</f>
        <v>200</v>
      </c>
      <c r="I28" s="10">
        <f t="shared" si="1"/>
        <v>2632</v>
      </c>
      <c r="J28" t="s">
        <v>102</v>
      </c>
      <c r="K28" t="s">
        <v>103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104</v>
      </c>
      <c r="O28" s="7" t="s">
        <v>105</v>
      </c>
      <c r="P28" t="s">
        <v>60</v>
      </c>
      <c r="Q28" t="s">
        <v>61</v>
      </c>
      <c r="R28" s="3">
        <v>40399</v>
      </c>
      <c r="S28" s="12">
        <f t="shared" si="2"/>
        <v>2</v>
      </c>
      <c r="T28" s="3" t="s">
        <v>14206</v>
      </c>
      <c r="U28" t="s">
        <v>14229</v>
      </c>
      <c r="V28" t="s">
        <v>14230</v>
      </c>
      <c r="W28" t="s">
        <v>14191</v>
      </c>
      <c r="X28" t="str">
        <f>VLOOKUP(Q28,Managers!$A:$B,2,0)</f>
        <v>Allen Young</v>
      </c>
      <c r="Y28">
        <f>VLOOKUP(W28,HourlyWages!$A:$B,2,0)</f>
        <v>60</v>
      </c>
      <c r="Z28">
        <v>1</v>
      </c>
      <c r="AA28" s="14">
        <f t="shared" si="4"/>
        <v>0.7</v>
      </c>
    </row>
    <row r="29" spans="1:27" x14ac:dyDescent="0.2">
      <c r="A29">
        <v>28</v>
      </c>
      <c r="B29">
        <v>194</v>
      </c>
      <c r="C29" s="3">
        <v>41003</v>
      </c>
      <c r="D29" s="17">
        <f t="shared" si="3"/>
        <v>41000</v>
      </c>
      <c r="E29">
        <v>49</v>
      </c>
      <c r="F29" s="8">
        <f t="shared" si="0"/>
        <v>6125</v>
      </c>
      <c r="G29" s="5">
        <v>0.1</v>
      </c>
      <c r="H29" s="8">
        <f>VLOOKUP($T29,Pricebook!$A:$D,4,0)</f>
        <v>125</v>
      </c>
      <c r="I29" s="10">
        <f t="shared" si="1"/>
        <v>5512.5</v>
      </c>
      <c r="J29" t="s">
        <v>107</v>
      </c>
      <c r="K29" t="s">
        <v>108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109</v>
      </c>
      <c r="O29" s="7">
        <v>97068</v>
      </c>
      <c r="P29" t="s">
        <v>43</v>
      </c>
      <c r="Q29" t="s">
        <v>23</v>
      </c>
      <c r="R29" s="3">
        <v>41005</v>
      </c>
      <c r="S29" s="12">
        <f t="shared" si="2"/>
        <v>2</v>
      </c>
      <c r="T29" s="3" t="s">
        <v>14208</v>
      </c>
      <c r="U29" t="s">
        <v>14232</v>
      </c>
      <c r="V29" t="s">
        <v>14233</v>
      </c>
      <c r="W29" t="s">
        <v>14201</v>
      </c>
      <c r="X29" t="str">
        <f>VLOOKUP(Q29,Managers!$A:$B,2,0)</f>
        <v>Bob Turner</v>
      </c>
      <c r="Y29">
        <f>VLOOKUP(W29,HourlyWages!$A:$B,2,0)</f>
        <v>53</v>
      </c>
      <c r="Z29">
        <v>1</v>
      </c>
      <c r="AA29" s="14">
        <f t="shared" si="4"/>
        <v>0.57599999999999996</v>
      </c>
    </row>
    <row r="30" spans="1:27" x14ac:dyDescent="0.2">
      <c r="A30">
        <v>29</v>
      </c>
      <c r="B30">
        <v>194</v>
      </c>
      <c r="C30" s="3">
        <v>41003</v>
      </c>
      <c r="D30" s="17">
        <f t="shared" si="3"/>
        <v>41000</v>
      </c>
      <c r="E30">
        <v>6</v>
      </c>
      <c r="F30" s="8">
        <f t="shared" si="0"/>
        <v>840</v>
      </c>
      <c r="G30" s="5">
        <v>0.04</v>
      </c>
      <c r="H30" s="8">
        <f>VLOOKUP($T30,Pricebook!$A:$D,4,0)</f>
        <v>140</v>
      </c>
      <c r="I30" s="10">
        <f t="shared" si="1"/>
        <v>806.4</v>
      </c>
      <c r="J30" t="s">
        <v>107</v>
      </c>
      <c r="K30" t="s">
        <v>108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109</v>
      </c>
      <c r="O30" s="7">
        <v>97068</v>
      </c>
      <c r="P30" t="s">
        <v>43</v>
      </c>
      <c r="Q30" t="s">
        <v>23</v>
      </c>
      <c r="R30" s="3">
        <v>41005</v>
      </c>
      <c r="S30" s="12">
        <f t="shared" si="2"/>
        <v>2</v>
      </c>
      <c r="T30" s="3" t="s">
        <v>14207</v>
      </c>
      <c r="U30" t="s">
        <v>14229</v>
      </c>
      <c r="V30" t="s">
        <v>14231</v>
      </c>
      <c r="W30" t="s">
        <v>14186</v>
      </c>
      <c r="X30" t="str">
        <f>VLOOKUP(Q30,Managers!$A:$B,2,0)</f>
        <v>Bob Turner</v>
      </c>
      <c r="Y30">
        <f>VLOOKUP(W30,HourlyWages!$A:$B,2,0)</f>
        <v>67</v>
      </c>
      <c r="Z30">
        <v>1</v>
      </c>
      <c r="AA30" s="14">
        <f t="shared" si="4"/>
        <v>0.52142857142857146</v>
      </c>
    </row>
    <row r="31" spans="1:27" x14ac:dyDescent="0.2">
      <c r="A31">
        <v>30</v>
      </c>
      <c r="B31">
        <v>195</v>
      </c>
      <c r="C31" s="3">
        <v>40539</v>
      </c>
      <c r="D31" s="17">
        <f t="shared" si="3"/>
        <v>40513</v>
      </c>
      <c r="E31">
        <v>34</v>
      </c>
      <c r="F31" s="8">
        <f t="shared" si="0"/>
        <v>4080</v>
      </c>
      <c r="G31" s="5">
        <v>0.03</v>
      </c>
      <c r="H31" s="8">
        <f>VLOOKUP($T31,Pricebook!$A:$D,4,0)</f>
        <v>120</v>
      </c>
      <c r="I31" s="10">
        <f t="shared" si="1"/>
        <v>3957.6</v>
      </c>
      <c r="J31" t="s">
        <v>111</v>
      </c>
      <c r="K31" t="s">
        <v>112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113</v>
      </c>
      <c r="O31" s="7">
        <v>90805</v>
      </c>
      <c r="P31" t="s">
        <v>114</v>
      </c>
      <c r="Q31" t="s">
        <v>23</v>
      </c>
      <c r="R31" s="3">
        <v>40541</v>
      </c>
      <c r="S31" s="12">
        <f t="shared" si="2"/>
        <v>2</v>
      </c>
      <c r="T31" s="3" t="s">
        <v>14212</v>
      </c>
      <c r="U31" t="s">
        <v>14229</v>
      </c>
      <c r="V31" t="s">
        <v>14238</v>
      </c>
      <c r="W31" t="s">
        <v>14191</v>
      </c>
      <c r="X31" t="str">
        <f>VLOOKUP(Q31,Managers!$A:$B,2,0)</f>
        <v>Bob Turner</v>
      </c>
      <c r="Y31">
        <f>VLOOKUP(W31,HourlyWages!$A:$B,2,0)</f>
        <v>60</v>
      </c>
      <c r="Z31">
        <v>1</v>
      </c>
      <c r="AA31" s="14">
        <f t="shared" si="4"/>
        <v>0.5</v>
      </c>
    </row>
    <row r="32" spans="1:27" x14ac:dyDescent="0.2">
      <c r="A32">
        <v>31</v>
      </c>
      <c r="B32">
        <v>197</v>
      </c>
      <c r="C32" s="3">
        <v>40639</v>
      </c>
      <c r="D32" s="17">
        <f t="shared" si="3"/>
        <v>40634</v>
      </c>
      <c r="E32">
        <v>23</v>
      </c>
      <c r="F32" s="8">
        <f t="shared" si="0"/>
        <v>3220</v>
      </c>
      <c r="G32" s="5">
        <v>0.01</v>
      </c>
      <c r="H32" s="8">
        <f>VLOOKUP($T32,Pricebook!$A:$D,4,0)</f>
        <v>140</v>
      </c>
      <c r="I32" s="10">
        <f t="shared" si="1"/>
        <v>3187.8</v>
      </c>
      <c r="J32" t="s">
        <v>117</v>
      </c>
      <c r="K32" t="s">
        <v>118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119</v>
      </c>
      <c r="O32" s="7">
        <v>33023</v>
      </c>
      <c r="P32" t="s">
        <v>101</v>
      </c>
      <c r="Q32" t="s">
        <v>34</v>
      </c>
      <c r="R32" s="3">
        <v>40641</v>
      </c>
      <c r="S32" s="12">
        <f t="shared" si="2"/>
        <v>2</v>
      </c>
      <c r="T32" s="3" t="s">
        <v>14207</v>
      </c>
      <c r="U32" t="s">
        <v>14229</v>
      </c>
      <c r="V32" t="s">
        <v>14231</v>
      </c>
      <c r="W32" t="s">
        <v>14197</v>
      </c>
      <c r="X32" t="str">
        <f>VLOOKUP(Q32,Managers!$A:$B,2,0)</f>
        <v>Frank Mitchell</v>
      </c>
      <c r="Y32">
        <f>VLOOKUP(W32,HourlyWages!$A:$B,2,0)</f>
        <v>71</v>
      </c>
      <c r="Z32">
        <v>1</v>
      </c>
      <c r="AA32" s="14">
        <f t="shared" si="4"/>
        <v>0.49285714285714288</v>
      </c>
    </row>
    <row r="33" spans="1:27" x14ac:dyDescent="0.2">
      <c r="A33">
        <v>32</v>
      </c>
      <c r="B33">
        <v>224</v>
      </c>
      <c r="C33" s="3">
        <v>39981</v>
      </c>
      <c r="D33" s="17">
        <f t="shared" si="3"/>
        <v>39965</v>
      </c>
      <c r="E33">
        <v>25</v>
      </c>
      <c r="F33" s="8">
        <f t="shared" si="0"/>
        <v>3125</v>
      </c>
      <c r="G33" s="5">
        <v>0.09</v>
      </c>
      <c r="H33" s="8">
        <f>VLOOKUP($T33,Pricebook!$A:$D,4,0)</f>
        <v>125</v>
      </c>
      <c r="I33" s="10">
        <f t="shared" si="1"/>
        <v>2843.75</v>
      </c>
      <c r="J33" t="s">
        <v>120</v>
      </c>
      <c r="K33" t="s">
        <v>121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122</v>
      </c>
      <c r="O33" s="7">
        <v>91945</v>
      </c>
      <c r="P33" t="s">
        <v>114</v>
      </c>
      <c r="Q33" t="s">
        <v>23</v>
      </c>
      <c r="R33" s="3">
        <v>39982</v>
      </c>
      <c r="S33" s="12">
        <f t="shared" si="2"/>
        <v>1</v>
      </c>
      <c r="T33" s="3" t="s">
        <v>14208</v>
      </c>
      <c r="U33" t="s">
        <v>14232</v>
      </c>
      <c r="V33" t="s">
        <v>14233</v>
      </c>
      <c r="W33" t="s">
        <v>14198</v>
      </c>
      <c r="X33" t="str">
        <f>VLOOKUP(Q33,Managers!$A:$B,2,0)</f>
        <v>Bob Turner</v>
      </c>
      <c r="Y33">
        <f>VLOOKUP(W33,HourlyWages!$A:$B,2,0)</f>
        <v>51</v>
      </c>
      <c r="Z33">
        <v>1</v>
      </c>
      <c r="AA33" s="14">
        <f t="shared" si="4"/>
        <v>0.59199999999999997</v>
      </c>
    </row>
    <row r="34" spans="1:27" x14ac:dyDescent="0.2">
      <c r="A34">
        <v>33</v>
      </c>
      <c r="B34">
        <v>224</v>
      </c>
      <c r="C34" s="3">
        <v>39981</v>
      </c>
      <c r="D34" s="17">
        <f t="shared" si="3"/>
        <v>39965</v>
      </c>
      <c r="E34">
        <v>44</v>
      </c>
      <c r="F34" s="8">
        <f t="shared" si="0"/>
        <v>4840</v>
      </c>
      <c r="G34" s="5">
        <v>0.04</v>
      </c>
      <c r="H34" s="8">
        <f>VLOOKUP($T34,Pricebook!$A:$D,4,0)</f>
        <v>110</v>
      </c>
      <c r="I34" s="10">
        <f t="shared" si="1"/>
        <v>4646.3999999999996</v>
      </c>
      <c r="J34" t="s">
        <v>120</v>
      </c>
      <c r="K34" t="s">
        <v>121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122</v>
      </c>
      <c r="O34" s="7">
        <v>91945</v>
      </c>
      <c r="P34" t="s">
        <v>114</v>
      </c>
      <c r="Q34" t="s">
        <v>23</v>
      </c>
      <c r="R34" s="3">
        <v>39982</v>
      </c>
      <c r="S34" s="12">
        <f t="shared" si="2"/>
        <v>1</v>
      </c>
      <c r="T34" s="3" t="s">
        <v>14215</v>
      </c>
      <c r="U34" t="s">
        <v>14229</v>
      </c>
      <c r="V34" t="s">
        <v>14241</v>
      </c>
      <c r="W34" t="s">
        <v>14196</v>
      </c>
      <c r="X34" t="str">
        <f>VLOOKUP(Q34,Managers!$A:$B,2,0)</f>
        <v>Bob Turner</v>
      </c>
      <c r="Y34">
        <f>VLOOKUP(W34,HourlyWages!$A:$B,2,0)</f>
        <v>58</v>
      </c>
      <c r="Z34">
        <v>1</v>
      </c>
      <c r="AA34" s="14">
        <f t="shared" si="4"/>
        <v>0.47272727272727272</v>
      </c>
    </row>
    <row r="35" spans="1:27" x14ac:dyDescent="0.2">
      <c r="A35">
        <v>34</v>
      </c>
      <c r="B35">
        <v>224</v>
      </c>
      <c r="C35" s="3">
        <v>39981</v>
      </c>
      <c r="D35" s="17">
        <f t="shared" si="3"/>
        <v>39965</v>
      </c>
      <c r="E35">
        <v>33</v>
      </c>
      <c r="F35" s="8">
        <f t="shared" si="0"/>
        <v>6600</v>
      </c>
      <c r="G35" s="5">
        <v>0.04</v>
      </c>
      <c r="H35" s="8">
        <f>VLOOKUP($T35,Pricebook!$A:$D,4,0)</f>
        <v>200</v>
      </c>
      <c r="I35" s="10">
        <f t="shared" si="1"/>
        <v>6336</v>
      </c>
      <c r="J35" t="s">
        <v>120</v>
      </c>
      <c r="K35" t="s">
        <v>121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122</v>
      </c>
      <c r="O35" s="7">
        <v>91945</v>
      </c>
      <c r="P35" t="s">
        <v>114</v>
      </c>
      <c r="Q35" t="s">
        <v>23</v>
      </c>
      <c r="R35" s="3">
        <v>39982</v>
      </c>
      <c r="S35" s="12">
        <f t="shared" si="2"/>
        <v>1</v>
      </c>
      <c r="T35" s="3" t="s">
        <v>14206</v>
      </c>
      <c r="U35" t="s">
        <v>14229</v>
      </c>
      <c r="V35" t="s">
        <v>14230</v>
      </c>
      <c r="W35" t="s">
        <v>14190</v>
      </c>
      <c r="X35" t="str">
        <f>VLOOKUP(Q35,Managers!$A:$B,2,0)</f>
        <v>Bob Turner</v>
      </c>
      <c r="Y35">
        <f>VLOOKUP(W35,HourlyWages!$A:$B,2,0)</f>
        <v>67</v>
      </c>
      <c r="Z35">
        <v>1</v>
      </c>
      <c r="AA35" s="14">
        <f t="shared" si="4"/>
        <v>0.66500000000000004</v>
      </c>
    </row>
    <row r="36" spans="1:27" x14ac:dyDescent="0.2">
      <c r="A36">
        <v>35</v>
      </c>
      <c r="B36">
        <v>225</v>
      </c>
      <c r="C36" s="3">
        <v>40687</v>
      </c>
      <c r="D36" s="17">
        <f t="shared" si="3"/>
        <v>40664</v>
      </c>
      <c r="E36">
        <v>24</v>
      </c>
      <c r="F36" s="8">
        <f t="shared" si="0"/>
        <v>2880</v>
      </c>
      <c r="G36" s="5">
        <v>0.06</v>
      </c>
      <c r="H36" s="8">
        <f>VLOOKUP($T36,Pricebook!$A:$D,4,0)</f>
        <v>120</v>
      </c>
      <c r="I36" s="10">
        <f t="shared" si="1"/>
        <v>2707.2</v>
      </c>
      <c r="J36" t="s">
        <v>124</v>
      </c>
      <c r="K36" t="s">
        <v>125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126</v>
      </c>
      <c r="O36" s="7">
        <v>11741</v>
      </c>
      <c r="P36" t="s">
        <v>60</v>
      </c>
      <c r="Q36" t="s">
        <v>61</v>
      </c>
      <c r="R36" s="3">
        <v>40688</v>
      </c>
      <c r="S36" s="12">
        <f t="shared" si="2"/>
        <v>1</v>
      </c>
      <c r="T36" s="3" t="s">
        <v>14212</v>
      </c>
      <c r="U36" t="s">
        <v>14229</v>
      </c>
      <c r="V36" t="s">
        <v>14238</v>
      </c>
      <c r="W36" t="s">
        <v>14202</v>
      </c>
      <c r="X36" t="str">
        <f>VLOOKUP(Q36,Managers!$A:$B,2,0)</f>
        <v>Allen Young</v>
      </c>
      <c r="Y36">
        <f>VLOOKUP(W36,HourlyWages!$A:$B,2,0)</f>
        <v>71</v>
      </c>
      <c r="Z36">
        <v>1</v>
      </c>
      <c r="AA36" s="14">
        <f t="shared" si="4"/>
        <v>0.40833333333333333</v>
      </c>
    </row>
    <row r="37" spans="1:27" x14ac:dyDescent="0.2">
      <c r="A37">
        <v>36</v>
      </c>
      <c r="B37">
        <v>225</v>
      </c>
      <c r="C37" s="3">
        <v>40687</v>
      </c>
      <c r="D37" s="17">
        <f t="shared" si="3"/>
        <v>40664</v>
      </c>
      <c r="E37">
        <v>1</v>
      </c>
      <c r="F37" s="8">
        <f t="shared" si="0"/>
        <v>120</v>
      </c>
      <c r="G37" s="5">
        <v>0.05</v>
      </c>
      <c r="H37" s="8">
        <f>VLOOKUP($T37,Pricebook!$A:$D,4,0)</f>
        <v>120</v>
      </c>
      <c r="I37" s="10">
        <f t="shared" si="1"/>
        <v>114</v>
      </c>
      <c r="J37" t="s">
        <v>124</v>
      </c>
      <c r="K37" t="s">
        <v>125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126</v>
      </c>
      <c r="O37" s="7">
        <v>11741</v>
      </c>
      <c r="P37" t="s">
        <v>60</v>
      </c>
      <c r="Q37" t="s">
        <v>61</v>
      </c>
      <c r="R37" s="3">
        <v>40689</v>
      </c>
      <c r="S37" s="12">
        <f t="shared" si="2"/>
        <v>2</v>
      </c>
      <c r="T37" s="3" t="s">
        <v>14212</v>
      </c>
      <c r="U37" t="s">
        <v>14229</v>
      </c>
      <c r="V37" t="s">
        <v>14238</v>
      </c>
      <c r="W37" t="s">
        <v>14185</v>
      </c>
      <c r="X37" t="str">
        <f>VLOOKUP(Q37,Managers!$A:$B,2,0)</f>
        <v>Allen Young</v>
      </c>
      <c r="Y37">
        <f>VLOOKUP(W37,HourlyWages!$A:$B,2,0)</f>
        <v>70</v>
      </c>
      <c r="Z37">
        <v>1</v>
      </c>
      <c r="AA37" s="14">
        <f t="shared" si="4"/>
        <v>0.41666666666666669</v>
      </c>
    </row>
    <row r="38" spans="1:27" x14ac:dyDescent="0.2">
      <c r="A38">
        <v>37</v>
      </c>
      <c r="B38">
        <v>229</v>
      </c>
      <c r="C38" s="3">
        <v>40540</v>
      </c>
      <c r="D38" s="17">
        <f t="shared" si="3"/>
        <v>40513</v>
      </c>
      <c r="E38">
        <v>43</v>
      </c>
      <c r="F38" s="8">
        <f t="shared" si="0"/>
        <v>5375</v>
      </c>
      <c r="G38" s="5">
        <v>0.11</v>
      </c>
      <c r="H38" s="8">
        <f>VLOOKUP($T38,Pricebook!$A:$D,4,0)</f>
        <v>125</v>
      </c>
      <c r="I38" s="10">
        <f t="shared" si="1"/>
        <v>4783.75</v>
      </c>
      <c r="J38" t="s">
        <v>127</v>
      </c>
      <c r="K38" t="s">
        <v>128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129</v>
      </c>
      <c r="O38" s="7">
        <v>55434</v>
      </c>
      <c r="P38" t="s">
        <v>130</v>
      </c>
      <c r="Q38" t="s">
        <v>16</v>
      </c>
      <c r="R38" s="3">
        <v>40542</v>
      </c>
      <c r="S38" s="12">
        <f t="shared" si="2"/>
        <v>2</v>
      </c>
      <c r="T38" s="3" t="s">
        <v>14208</v>
      </c>
      <c r="U38" t="s">
        <v>14232</v>
      </c>
      <c r="V38" t="s">
        <v>14233</v>
      </c>
      <c r="W38" t="s">
        <v>14196</v>
      </c>
      <c r="X38" t="str">
        <f>VLOOKUP(Q38,Managers!$A:$B,2,0)</f>
        <v>Josh Martinez</v>
      </c>
      <c r="Y38">
        <f>VLOOKUP(W38,HourlyWages!$A:$B,2,0)</f>
        <v>58</v>
      </c>
      <c r="Z38">
        <v>1</v>
      </c>
      <c r="AA38" s="14">
        <f t="shared" si="4"/>
        <v>0.53600000000000003</v>
      </c>
    </row>
    <row r="39" spans="1:27" x14ac:dyDescent="0.2">
      <c r="A39">
        <v>38</v>
      </c>
      <c r="B39">
        <v>229</v>
      </c>
      <c r="C39" s="3">
        <v>40540</v>
      </c>
      <c r="D39" s="17">
        <f t="shared" si="3"/>
        <v>40513</v>
      </c>
      <c r="E39">
        <v>24</v>
      </c>
      <c r="F39" s="8">
        <f t="shared" si="0"/>
        <v>3840</v>
      </c>
      <c r="G39" s="5">
        <v>0.02</v>
      </c>
      <c r="H39" s="8">
        <f>VLOOKUP($T39,Pricebook!$A:$D,4,0)</f>
        <v>160</v>
      </c>
      <c r="I39" s="10">
        <f t="shared" si="1"/>
        <v>3763.2</v>
      </c>
      <c r="J39" t="s">
        <v>132</v>
      </c>
      <c r="K39" t="s">
        <v>55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133</v>
      </c>
      <c r="O39" s="7">
        <v>30318</v>
      </c>
      <c r="P39" t="s">
        <v>134</v>
      </c>
      <c r="Q39" t="s">
        <v>34</v>
      </c>
      <c r="R39" s="3">
        <v>40541</v>
      </c>
      <c r="S39" s="12">
        <f t="shared" si="2"/>
        <v>1</v>
      </c>
      <c r="T39" s="3" t="s">
        <v>14218</v>
      </c>
      <c r="U39" t="s">
        <v>14229</v>
      </c>
      <c r="V39" t="s">
        <v>14244</v>
      </c>
      <c r="W39" t="s">
        <v>14188</v>
      </c>
      <c r="X39" t="str">
        <f>VLOOKUP(Q39,Managers!$A:$B,2,0)</f>
        <v>Frank Mitchell</v>
      </c>
      <c r="Y39">
        <f>VLOOKUP(W39,HourlyWages!$A:$B,2,0)</f>
        <v>52</v>
      </c>
      <c r="Z39">
        <v>1</v>
      </c>
      <c r="AA39" s="14">
        <f t="shared" si="4"/>
        <v>0.67500000000000004</v>
      </c>
    </row>
    <row r="40" spans="1:27" x14ac:dyDescent="0.2">
      <c r="A40">
        <v>39</v>
      </c>
      <c r="B40">
        <v>230</v>
      </c>
      <c r="C40" s="3">
        <v>40477</v>
      </c>
      <c r="D40" s="17">
        <f t="shared" si="3"/>
        <v>40452</v>
      </c>
      <c r="E40">
        <v>47</v>
      </c>
      <c r="F40" s="8">
        <f t="shared" si="0"/>
        <v>5640</v>
      </c>
      <c r="G40" s="5">
        <v>0.06</v>
      </c>
      <c r="H40" s="8">
        <f>VLOOKUP($T40,Pricebook!$A:$D,4,0)</f>
        <v>120</v>
      </c>
      <c r="I40" s="10">
        <f t="shared" si="1"/>
        <v>5301.5999999999995</v>
      </c>
      <c r="J40" t="s">
        <v>135</v>
      </c>
      <c r="K40" t="s">
        <v>136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137</v>
      </c>
      <c r="O40" s="7">
        <v>76028</v>
      </c>
      <c r="P40" t="s">
        <v>48</v>
      </c>
      <c r="Q40" t="s">
        <v>16</v>
      </c>
      <c r="R40" s="3">
        <v>40479</v>
      </c>
      <c r="S40" s="12">
        <f t="shared" si="2"/>
        <v>2</v>
      </c>
      <c r="T40" s="3" t="s">
        <v>14212</v>
      </c>
      <c r="U40" t="s">
        <v>14229</v>
      </c>
      <c r="V40" t="s">
        <v>14238</v>
      </c>
      <c r="W40" t="s">
        <v>14188</v>
      </c>
      <c r="X40" t="str">
        <f>VLOOKUP(Q40,Managers!$A:$B,2,0)</f>
        <v>Josh Martinez</v>
      </c>
      <c r="Y40">
        <f>VLOOKUP(W40,HourlyWages!$A:$B,2,0)</f>
        <v>52</v>
      </c>
      <c r="Z40">
        <v>1</v>
      </c>
      <c r="AA40" s="14">
        <f t="shared" si="4"/>
        <v>0.56666666666666665</v>
      </c>
    </row>
    <row r="41" spans="1:27" x14ac:dyDescent="0.2">
      <c r="A41">
        <v>40</v>
      </c>
      <c r="B41">
        <v>230</v>
      </c>
      <c r="C41" s="3">
        <v>40477</v>
      </c>
      <c r="D41" s="17">
        <f t="shared" si="3"/>
        <v>40452</v>
      </c>
      <c r="E41">
        <v>11</v>
      </c>
      <c r="F41" s="8">
        <f t="shared" si="0"/>
        <v>1650</v>
      </c>
      <c r="G41" s="5">
        <v>0.06</v>
      </c>
      <c r="H41" s="8">
        <f>VLOOKUP($T41,Pricebook!$A:$D,4,0)</f>
        <v>150</v>
      </c>
      <c r="I41" s="10">
        <f t="shared" si="1"/>
        <v>1551</v>
      </c>
      <c r="J41" t="s">
        <v>135</v>
      </c>
      <c r="K41" t="s">
        <v>136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137</v>
      </c>
      <c r="O41" s="7">
        <v>76028</v>
      </c>
      <c r="P41" t="s">
        <v>48</v>
      </c>
      <c r="Q41" t="s">
        <v>16</v>
      </c>
      <c r="R41" s="3">
        <v>40479</v>
      </c>
      <c r="S41" s="12">
        <f t="shared" si="2"/>
        <v>2</v>
      </c>
      <c r="T41" s="3" t="s">
        <v>14210</v>
      </c>
      <c r="U41" t="s">
        <v>14235</v>
      </c>
      <c r="V41" t="s">
        <v>14236</v>
      </c>
      <c r="W41" t="s">
        <v>14200</v>
      </c>
      <c r="X41" t="str">
        <f>VLOOKUP(Q41,Managers!$A:$B,2,0)</f>
        <v>Josh Martinez</v>
      </c>
      <c r="Y41">
        <f>VLOOKUP(W41,HourlyWages!$A:$B,2,0)</f>
        <v>59</v>
      </c>
      <c r="Z41">
        <v>1</v>
      </c>
      <c r="AA41" s="14">
        <f t="shared" si="4"/>
        <v>0.60666666666666669</v>
      </c>
    </row>
    <row r="42" spans="1:27" x14ac:dyDescent="0.2">
      <c r="A42">
        <v>41</v>
      </c>
      <c r="B42">
        <v>231</v>
      </c>
      <c r="C42" s="3">
        <v>40084</v>
      </c>
      <c r="D42" s="17">
        <f t="shared" si="3"/>
        <v>40057</v>
      </c>
      <c r="E42">
        <v>2</v>
      </c>
      <c r="F42" s="8">
        <f t="shared" si="0"/>
        <v>340</v>
      </c>
      <c r="G42" s="5">
        <v>0.06</v>
      </c>
      <c r="H42" s="8">
        <f>VLOOKUP($T42,Pricebook!$A:$D,4,0)</f>
        <v>170</v>
      </c>
      <c r="I42" s="10">
        <f t="shared" si="1"/>
        <v>319.59999999999997</v>
      </c>
      <c r="J42" t="s">
        <v>139</v>
      </c>
      <c r="K42" t="s">
        <v>27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140</v>
      </c>
      <c r="O42" s="7">
        <v>33021</v>
      </c>
      <c r="P42" t="s">
        <v>101</v>
      </c>
      <c r="Q42" t="s">
        <v>34</v>
      </c>
      <c r="R42" s="3">
        <v>40086</v>
      </c>
      <c r="S42" s="12">
        <f t="shared" si="2"/>
        <v>2</v>
      </c>
      <c r="T42" s="3" t="s">
        <v>14219</v>
      </c>
      <c r="U42" t="s">
        <v>14229</v>
      </c>
      <c r="V42" t="s">
        <v>14241</v>
      </c>
      <c r="W42" t="s">
        <v>14193</v>
      </c>
      <c r="X42" t="str">
        <f>VLOOKUP(Q42,Managers!$A:$B,2,0)</f>
        <v>Frank Mitchell</v>
      </c>
      <c r="Y42">
        <f>VLOOKUP(W42,HourlyWages!$A:$B,2,0)</f>
        <v>57</v>
      </c>
      <c r="Z42">
        <v>1</v>
      </c>
      <c r="AA42" s="14">
        <f t="shared" si="4"/>
        <v>0.66470588235294115</v>
      </c>
    </row>
    <row r="43" spans="1:27" x14ac:dyDescent="0.2">
      <c r="A43">
        <v>42</v>
      </c>
      <c r="B43">
        <v>258</v>
      </c>
      <c r="C43" s="3">
        <v>40540</v>
      </c>
      <c r="D43" s="17">
        <f t="shared" si="3"/>
        <v>40513</v>
      </c>
      <c r="E43">
        <v>21</v>
      </c>
      <c r="F43" s="8">
        <f t="shared" si="0"/>
        <v>2310</v>
      </c>
      <c r="G43" s="5">
        <v>0</v>
      </c>
      <c r="H43" s="8">
        <f>VLOOKUP($T43,Pricebook!$A:$D,4,0)</f>
        <v>110</v>
      </c>
      <c r="I43" s="10">
        <f t="shared" si="1"/>
        <v>2310</v>
      </c>
      <c r="J43" t="s">
        <v>141</v>
      </c>
      <c r="K43" t="s">
        <v>142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143</v>
      </c>
      <c r="O43" s="7" t="s">
        <v>144</v>
      </c>
      <c r="P43" t="s">
        <v>91</v>
      </c>
      <c r="Q43" t="s">
        <v>61</v>
      </c>
      <c r="R43" s="3">
        <v>40542</v>
      </c>
      <c r="S43" s="12">
        <f t="shared" si="2"/>
        <v>2</v>
      </c>
      <c r="T43" s="3" t="s">
        <v>14215</v>
      </c>
      <c r="U43" t="s">
        <v>14229</v>
      </c>
      <c r="V43" t="s">
        <v>14244</v>
      </c>
      <c r="W43" t="s">
        <v>14190</v>
      </c>
      <c r="X43" t="str">
        <f>VLOOKUP(Q43,Managers!$A:$B,2,0)</f>
        <v>Allen Young</v>
      </c>
      <c r="Y43">
        <f>VLOOKUP(W43,HourlyWages!$A:$B,2,0)</f>
        <v>67</v>
      </c>
      <c r="Z43">
        <v>1</v>
      </c>
      <c r="AA43" s="14">
        <f t="shared" si="4"/>
        <v>0.39090909090909093</v>
      </c>
    </row>
    <row r="44" spans="1:27" x14ac:dyDescent="0.2">
      <c r="A44">
        <v>43</v>
      </c>
      <c r="B44">
        <v>258</v>
      </c>
      <c r="C44" s="3">
        <v>40540</v>
      </c>
      <c r="D44" s="17">
        <f t="shared" si="3"/>
        <v>40513</v>
      </c>
      <c r="E44">
        <v>7</v>
      </c>
      <c r="F44" s="8">
        <f t="shared" si="0"/>
        <v>1400</v>
      </c>
      <c r="G44" s="5">
        <v>0</v>
      </c>
      <c r="H44" s="8">
        <f>VLOOKUP($T44,Pricebook!$A:$D,4,0)</f>
        <v>200</v>
      </c>
      <c r="I44" s="10">
        <f t="shared" si="1"/>
        <v>1400</v>
      </c>
      <c r="J44" t="s">
        <v>141</v>
      </c>
      <c r="K44" t="s">
        <v>142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145</v>
      </c>
      <c r="O44" s="7" t="s">
        <v>146</v>
      </c>
      <c r="P44" t="s">
        <v>91</v>
      </c>
      <c r="Q44" t="s">
        <v>61</v>
      </c>
      <c r="R44" s="3">
        <v>40541</v>
      </c>
      <c r="S44" s="12">
        <f t="shared" si="2"/>
        <v>1</v>
      </c>
      <c r="T44" s="3" t="s">
        <v>14206</v>
      </c>
      <c r="U44" t="s">
        <v>14229</v>
      </c>
      <c r="V44" t="s">
        <v>14244</v>
      </c>
      <c r="W44" t="s">
        <v>14184</v>
      </c>
      <c r="X44" t="str">
        <f>VLOOKUP(Q44,Managers!$A:$B,2,0)</f>
        <v>Allen Young</v>
      </c>
      <c r="Y44">
        <f>VLOOKUP(W44,HourlyWages!$A:$B,2,0)</f>
        <v>50</v>
      </c>
      <c r="Z44">
        <v>1</v>
      </c>
      <c r="AA44" s="14">
        <f t="shared" si="4"/>
        <v>0.75</v>
      </c>
    </row>
    <row r="45" spans="1:27" x14ac:dyDescent="0.2">
      <c r="A45">
        <v>44</v>
      </c>
      <c r="B45">
        <v>258</v>
      </c>
      <c r="C45" s="3">
        <v>40540</v>
      </c>
      <c r="D45" s="17">
        <f t="shared" si="3"/>
        <v>40513</v>
      </c>
      <c r="E45">
        <v>33</v>
      </c>
      <c r="F45" s="8">
        <f t="shared" si="0"/>
        <v>5280</v>
      </c>
      <c r="G45" s="5">
        <v>0.02</v>
      </c>
      <c r="H45" s="8">
        <f>VLOOKUP($T45,Pricebook!$A:$D,4,0)</f>
        <v>160</v>
      </c>
      <c r="I45" s="10">
        <f t="shared" si="1"/>
        <v>5174.3999999999996</v>
      </c>
      <c r="J45" t="s">
        <v>141</v>
      </c>
      <c r="K45" t="s">
        <v>142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147</v>
      </c>
      <c r="O45" s="7" t="s">
        <v>148</v>
      </c>
      <c r="P45" t="s">
        <v>149</v>
      </c>
      <c r="Q45" t="s">
        <v>61</v>
      </c>
      <c r="R45" s="3">
        <v>40542</v>
      </c>
      <c r="S45" s="12">
        <f t="shared" si="2"/>
        <v>2</v>
      </c>
      <c r="T45" s="3" t="s">
        <v>14218</v>
      </c>
      <c r="U45" t="s">
        <v>14229</v>
      </c>
      <c r="V45" t="s">
        <v>14246</v>
      </c>
      <c r="W45" t="s">
        <v>14199</v>
      </c>
      <c r="X45" t="str">
        <f>VLOOKUP(Q45,Managers!$A:$B,2,0)</f>
        <v>Allen Young</v>
      </c>
      <c r="Y45">
        <f>VLOOKUP(W45,HourlyWages!$A:$B,2,0)</f>
        <v>68</v>
      </c>
      <c r="Z45">
        <v>1</v>
      </c>
      <c r="AA45" s="14">
        <f t="shared" si="4"/>
        <v>0.57499999999999996</v>
      </c>
    </row>
    <row r="46" spans="1:27" x14ac:dyDescent="0.2">
      <c r="A46">
        <v>45</v>
      </c>
      <c r="B46">
        <v>261</v>
      </c>
      <c r="C46" s="3">
        <v>40357</v>
      </c>
      <c r="D46" s="17">
        <f t="shared" si="3"/>
        <v>40330</v>
      </c>
      <c r="E46">
        <v>47</v>
      </c>
      <c r="F46" s="8">
        <f t="shared" si="0"/>
        <v>7050</v>
      </c>
      <c r="G46" s="5">
        <v>0.04</v>
      </c>
      <c r="H46" s="8">
        <f>VLOOKUP($T46,Pricebook!$A:$D,4,0)</f>
        <v>150</v>
      </c>
      <c r="I46" s="10">
        <f t="shared" si="1"/>
        <v>6768</v>
      </c>
      <c r="J46" t="s">
        <v>150</v>
      </c>
      <c r="K46" t="s">
        <v>151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152</v>
      </c>
      <c r="O46" s="7">
        <v>67846</v>
      </c>
      <c r="P46" t="s">
        <v>153</v>
      </c>
      <c r="Q46" t="s">
        <v>16</v>
      </c>
      <c r="R46" s="3">
        <v>40358</v>
      </c>
      <c r="S46" s="12">
        <f t="shared" si="2"/>
        <v>1</v>
      </c>
      <c r="T46" s="3" t="s">
        <v>14210</v>
      </c>
      <c r="U46" t="s">
        <v>14235</v>
      </c>
      <c r="V46" t="s">
        <v>14244</v>
      </c>
      <c r="W46" t="s">
        <v>14191</v>
      </c>
      <c r="X46" t="str">
        <f>VLOOKUP(Q46,Managers!$A:$B,2,0)</f>
        <v>Josh Martinez</v>
      </c>
      <c r="Y46">
        <f>VLOOKUP(W46,HourlyWages!$A:$B,2,0)</f>
        <v>60</v>
      </c>
      <c r="Z46">
        <v>1</v>
      </c>
      <c r="AA46" s="14">
        <f t="shared" si="4"/>
        <v>0.6</v>
      </c>
    </row>
    <row r="47" spans="1:27" x14ac:dyDescent="0.2">
      <c r="A47">
        <v>46</v>
      </c>
      <c r="B47">
        <v>263</v>
      </c>
      <c r="C47" s="3">
        <v>39949</v>
      </c>
      <c r="D47" s="17">
        <f t="shared" si="3"/>
        <v>39934</v>
      </c>
      <c r="E47">
        <v>25</v>
      </c>
      <c r="F47" s="8">
        <f t="shared" si="0"/>
        <v>4000</v>
      </c>
      <c r="G47" s="5">
        <v>0.09</v>
      </c>
      <c r="H47" s="8">
        <f>VLOOKUP($T47,Pricebook!$A:$D,4,0)</f>
        <v>160</v>
      </c>
      <c r="I47" s="10">
        <f t="shared" si="1"/>
        <v>3640</v>
      </c>
      <c r="J47" t="s">
        <v>155</v>
      </c>
      <c r="K47" t="s">
        <v>108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156</v>
      </c>
      <c r="O47" s="7">
        <v>95616</v>
      </c>
      <c r="P47" t="s">
        <v>114</v>
      </c>
      <c r="Q47" t="s">
        <v>23</v>
      </c>
      <c r="R47" s="3">
        <v>39950</v>
      </c>
      <c r="S47" s="12">
        <f t="shared" si="2"/>
        <v>1</v>
      </c>
      <c r="T47" s="3" t="s">
        <v>14218</v>
      </c>
      <c r="U47" t="s">
        <v>14229</v>
      </c>
      <c r="V47" t="s">
        <v>14236</v>
      </c>
      <c r="W47" t="s">
        <v>14184</v>
      </c>
      <c r="X47" t="str">
        <f>VLOOKUP(Q47,Managers!$A:$B,2,0)</f>
        <v>Bob Turner</v>
      </c>
      <c r="Y47">
        <f>VLOOKUP(W47,HourlyWages!$A:$B,2,0)</f>
        <v>50</v>
      </c>
      <c r="Z47">
        <v>1</v>
      </c>
      <c r="AA47" s="14">
        <f t="shared" si="4"/>
        <v>0.6875</v>
      </c>
    </row>
    <row r="48" spans="1:27" x14ac:dyDescent="0.2">
      <c r="A48">
        <v>47</v>
      </c>
      <c r="B48">
        <v>290</v>
      </c>
      <c r="C48" s="3">
        <v>39818</v>
      </c>
      <c r="D48" s="17">
        <f t="shared" si="3"/>
        <v>39814</v>
      </c>
      <c r="E48">
        <v>24</v>
      </c>
      <c r="F48" s="8">
        <f t="shared" si="0"/>
        <v>2640</v>
      </c>
      <c r="G48" s="5">
        <v>0.05</v>
      </c>
      <c r="H48" s="8">
        <f>VLOOKUP($T48,Pricebook!$A:$D,4,0)</f>
        <v>110</v>
      </c>
      <c r="I48" s="10">
        <f t="shared" si="1"/>
        <v>2508</v>
      </c>
      <c r="J48" t="s">
        <v>157</v>
      </c>
      <c r="K48" t="s">
        <v>158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159</v>
      </c>
      <c r="O48" s="7">
        <v>11729</v>
      </c>
      <c r="P48" t="s">
        <v>60</v>
      </c>
      <c r="Q48" t="s">
        <v>61</v>
      </c>
      <c r="R48" s="3">
        <v>39819</v>
      </c>
      <c r="S48" s="12">
        <f t="shared" si="2"/>
        <v>1</v>
      </c>
      <c r="T48" s="3" t="s">
        <v>14215</v>
      </c>
      <c r="U48" t="s">
        <v>14229</v>
      </c>
      <c r="V48" t="s">
        <v>14241</v>
      </c>
      <c r="W48" t="s">
        <v>14186</v>
      </c>
      <c r="X48" t="str">
        <f>VLOOKUP(Q48,Managers!$A:$B,2,0)</f>
        <v>Allen Young</v>
      </c>
      <c r="Y48">
        <f>VLOOKUP(W48,HourlyWages!$A:$B,2,0)</f>
        <v>67</v>
      </c>
      <c r="Z48">
        <v>1</v>
      </c>
      <c r="AA48" s="14">
        <f t="shared" si="4"/>
        <v>0.39090909090909093</v>
      </c>
    </row>
    <row r="49" spans="1:27" x14ac:dyDescent="0.2">
      <c r="A49">
        <v>48</v>
      </c>
      <c r="B49">
        <v>292</v>
      </c>
      <c r="C49" s="3">
        <v>40920</v>
      </c>
      <c r="D49" s="17">
        <f t="shared" si="3"/>
        <v>40909</v>
      </c>
      <c r="E49">
        <v>43</v>
      </c>
      <c r="F49" s="8">
        <f t="shared" si="0"/>
        <v>4730</v>
      </c>
      <c r="G49" s="5">
        <v>0.08</v>
      </c>
      <c r="H49" s="8">
        <f>VLOOKUP($T49,Pricebook!$A:$D,4,0)</f>
        <v>110</v>
      </c>
      <c r="I49" s="10">
        <f t="shared" si="1"/>
        <v>4351.6000000000004</v>
      </c>
      <c r="J49" t="s">
        <v>98</v>
      </c>
      <c r="K49" t="s">
        <v>99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161</v>
      </c>
      <c r="O49" s="7" t="s">
        <v>162</v>
      </c>
      <c r="P49" t="s">
        <v>163</v>
      </c>
      <c r="Q49" t="s">
        <v>34</v>
      </c>
      <c r="R49" s="3">
        <v>40921</v>
      </c>
      <c r="S49" s="12">
        <f t="shared" si="2"/>
        <v>1</v>
      </c>
      <c r="T49" s="3" t="s">
        <v>14220</v>
      </c>
      <c r="U49" t="s">
        <v>14229</v>
      </c>
      <c r="V49" t="s">
        <v>14246</v>
      </c>
      <c r="W49" t="s">
        <v>14185</v>
      </c>
      <c r="X49" t="str">
        <f>VLOOKUP(Q49,Managers!$A:$B,2,0)</f>
        <v>Frank Mitchell</v>
      </c>
      <c r="Y49">
        <f>VLOOKUP(W49,HourlyWages!$A:$B,2,0)</f>
        <v>70</v>
      </c>
      <c r="Z49">
        <v>1</v>
      </c>
      <c r="AA49" s="14">
        <f t="shared" si="4"/>
        <v>0.36363636363636365</v>
      </c>
    </row>
    <row r="50" spans="1:27" x14ac:dyDescent="0.2">
      <c r="A50">
        <v>49</v>
      </c>
      <c r="B50">
        <v>293</v>
      </c>
      <c r="C50" s="3">
        <v>41183</v>
      </c>
      <c r="D50" s="17">
        <f t="shared" si="3"/>
        <v>41183</v>
      </c>
      <c r="E50">
        <v>49</v>
      </c>
      <c r="F50" s="8">
        <f t="shared" si="0"/>
        <v>8330</v>
      </c>
      <c r="G50" s="5">
        <v>7.0000000000000007E-2</v>
      </c>
      <c r="H50" s="8">
        <f>VLOOKUP($T50,Pricebook!$A:$D,4,0)</f>
        <v>170</v>
      </c>
      <c r="I50" s="10">
        <f t="shared" si="1"/>
        <v>7746.9</v>
      </c>
      <c r="J50" t="s">
        <v>164</v>
      </c>
      <c r="K50" t="s">
        <v>165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166</v>
      </c>
      <c r="O50" s="7">
        <v>60477</v>
      </c>
      <c r="P50" t="s">
        <v>15</v>
      </c>
      <c r="Q50" t="s">
        <v>16</v>
      </c>
      <c r="R50" s="3">
        <v>41184</v>
      </c>
      <c r="S50" s="12">
        <f t="shared" si="2"/>
        <v>1</v>
      </c>
      <c r="T50" s="3" t="s">
        <v>14219</v>
      </c>
      <c r="U50" t="s">
        <v>14229</v>
      </c>
      <c r="V50" t="s">
        <v>14241</v>
      </c>
      <c r="W50" t="s">
        <v>14191</v>
      </c>
      <c r="X50" t="str">
        <f>VLOOKUP(Q50,Managers!$A:$B,2,0)</f>
        <v>Josh Martinez</v>
      </c>
      <c r="Y50">
        <f>VLOOKUP(W50,HourlyWages!$A:$B,2,0)</f>
        <v>60</v>
      </c>
      <c r="Z50">
        <v>1</v>
      </c>
      <c r="AA50" s="14">
        <f t="shared" si="4"/>
        <v>0.6470588235294118</v>
      </c>
    </row>
    <row r="51" spans="1:27" x14ac:dyDescent="0.2">
      <c r="A51">
        <v>50</v>
      </c>
      <c r="B51">
        <v>293</v>
      </c>
      <c r="C51" s="3">
        <v>41183</v>
      </c>
      <c r="D51" s="17">
        <f t="shared" si="3"/>
        <v>41183</v>
      </c>
      <c r="E51">
        <v>27</v>
      </c>
      <c r="F51" s="8">
        <f t="shared" si="0"/>
        <v>4320</v>
      </c>
      <c r="G51" s="5">
        <v>0.01</v>
      </c>
      <c r="H51" s="8">
        <f>VLOOKUP($T51,Pricebook!$A:$D,4,0)</f>
        <v>160</v>
      </c>
      <c r="I51" s="10">
        <f t="shared" si="1"/>
        <v>4276.8</v>
      </c>
      <c r="J51" t="s">
        <v>164</v>
      </c>
      <c r="K51" t="s">
        <v>165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166</v>
      </c>
      <c r="O51" s="7">
        <v>60477</v>
      </c>
      <c r="P51" t="s">
        <v>15</v>
      </c>
      <c r="Q51" t="s">
        <v>16</v>
      </c>
      <c r="R51" s="3">
        <v>41185</v>
      </c>
      <c r="S51" s="12">
        <f t="shared" si="2"/>
        <v>2</v>
      </c>
      <c r="T51" s="3" t="s">
        <v>14218</v>
      </c>
      <c r="U51" t="s">
        <v>14229</v>
      </c>
      <c r="V51" t="s">
        <v>14236</v>
      </c>
      <c r="W51" t="s">
        <v>14202</v>
      </c>
      <c r="X51" t="str">
        <f>VLOOKUP(Q51,Managers!$A:$B,2,0)</f>
        <v>Josh Martinez</v>
      </c>
      <c r="Y51">
        <f>VLOOKUP(W51,HourlyWages!$A:$B,2,0)</f>
        <v>71</v>
      </c>
      <c r="Z51">
        <v>1</v>
      </c>
      <c r="AA51" s="14">
        <f t="shared" si="4"/>
        <v>0.55625000000000002</v>
      </c>
    </row>
    <row r="52" spans="1:27" x14ac:dyDescent="0.2">
      <c r="A52">
        <v>51</v>
      </c>
      <c r="B52">
        <v>294</v>
      </c>
      <c r="C52" s="3">
        <v>40374</v>
      </c>
      <c r="D52" s="17">
        <f t="shared" si="3"/>
        <v>40360</v>
      </c>
      <c r="E52">
        <v>35</v>
      </c>
      <c r="F52" s="8">
        <f t="shared" si="0"/>
        <v>7000</v>
      </c>
      <c r="G52" s="5">
        <v>0.06</v>
      </c>
      <c r="H52" s="8">
        <f>VLOOKUP($T52,Pricebook!$A:$D,4,0)</f>
        <v>200</v>
      </c>
      <c r="I52" s="10">
        <f t="shared" si="1"/>
        <v>6580</v>
      </c>
      <c r="J52" t="s">
        <v>168</v>
      </c>
      <c r="K52" t="s">
        <v>99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169</v>
      </c>
      <c r="O52" s="7">
        <v>50322</v>
      </c>
      <c r="P52" t="s">
        <v>38</v>
      </c>
      <c r="Q52" t="s">
        <v>16</v>
      </c>
      <c r="R52" s="3">
        <v>40375</v>
      </c>
      <c r="S52" s="12">
        <f t="shared" si="2"/>
        <v>1</v>
      </c>
      <c r="T52" s="3" t="s">
        <v>14206</v>
      </c>
      <c r="U52" t="s">
        <v>14229</v>
      </c>
      <c r="V52" t="s">
        <v>14236</v>
      </c>
      <c r="W52" t="s">
        <v>14185</v>
      </c>
      <c r="X52" t="str">
        <f>VLOOKUP(Q52,Managers!$A:$B,2,0)</f>
        <v>Josh Martinez</v>
      </c>
      <c r="Y52">
        <f>VLOOKUP(W52,HourlyWages!$A:$B,2,0)</f>
        <v>70</v>
      </c>
      <c r="Z52">
        <v>1</v>
      </c>
      <c r="AA52" s="14">
        <f t="shared" si="4"/>
        <v>0.65</v>
      </c>
    </row>
    <row r="53" spans="1:27" x14ac:dyDescent="0.2">
      <c r="A53">
        <v>52</v>
      </c>
      <c r="B53">
        <v>322</v>
      </c>
      <c r="C53" s="3">
        <v>40986</v>
      </c>
      <c r="D53" s="17">
        <f t="shared" si="3"/>
        <v>40969</v>
      </c>
      <c r="E53">
        <v>20</v>
      </c>
      <c r="F53" s="8">
        <f t="shared" si="0"/>
        <v>3000</v>
      </c>
      <c r="G53" s="5">
        <v>0.08</v>
      </c>
      <c r="H53" s="8">
        <f>VLOOKUP($T53,Pricebook!$A:$D,4,0)</f>
        <v>150</v>
      </c>
      <c r="I53" s="10">
        <f t="shared" si="1"/>
        <v>2760</v>
      </c>
      <c r="J53" t="s">
        <v>170</v>
      </c>
      <c r="K53" t="s">
        <v>103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171</v>
      </c>
      <c r="O53" s="7">
        <v>48101</v>
      </c>
      <c r="P53" t="s">
        <v>172</v>
      </c>
      <c r="Q53" t="s">
        <v>16</v>
      </c>
      <c r="R53" s="3">
        <v>40988</v>
      </c>
      <c r="S53" s="12">
        <f t="shared" si="2"/>
        <v>2</v>
      </c>
      <c r="T53" s="3" t="s">
        <v>14210</v>
      </c>
      <c r="U53" t="s">
        <v>14235</v>
      </c>
      <c r="V53" t="s">
        <v>14244</v>
      </c>
      <c r="W53" t="s">
        <v>14184</v>
      </c>
      <c r="X53" t="str">
        <f>VLOOKUP(Q53,Managers!$A:$B,2,0)</f>
        <v>Josh Martinez</v>
      </c>
      <c r="Y53">
        <f>VLOOKUP(W53,HourlyWages!$A:$B,2,0)</f>
        <v>50</v>
      </c>
      <c r="Z53">
        <v>1</v>
      </c>
      <c r="AA53" s="14">
        <f t="shared" si="4"/>
        <v>0.66666666666666663</v>
      </c>
    </row>
    <row r="54" spans="1:27" x14ac:dyDescent="0.2">
      <c r="A54">
        <v>53</v>
      </c>
      <c r="B54">
        <v>322</v>
      </c>
      <c r="C54" s="3">
        <v>40986</v>
      </c>
      <c r="D54" s="17">
        <f t="shared" si="3"/>
        <v>40969</v>
      </c>
      <c r="E54">
        <v>46</v>
      </c>
      <c r="F54" s="8">
        <f t="shared" si="0"/>
        <v>5060</v>
      </c>
      <c r="G54" s="5">
        <v>0.1</v>
      </c>
      <c r="H54" s="8">
        <f>VLOOKUP($T54,Pricebook!$A:$D,4,0)</f>
        <v>110</v>
      </c>
      <c r="I54" s="10">
        <f t="shared" si="1"/>
        <v>4554</v>
      </c>
      <c r="J54" t="s">
        <v>170</v>
      </c>
      <c r="K54" t="s">
        <v>103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173</v>
      </c>
      <c r="O54" s="7">
        <v>48104</v>
      </c>
      <c r="P54" t="s">
        <v>172</v>
      </c>
      <c r="Q54" t="s">
        <v>16</v>
      </c>
      <c r="R54" s="3">
        <v>40988</v>
      </c>
      <c r="S54" s="12">
        <f t="shared" si="2"/>
        <v>2</v>
      </c>
      <c r="T54" s="3" t="s">
        <v>14215</v>
      </c>
      <c r="U54" t="s">
        <v>14229</v>
      </c>
      <c r="V54" t="s">
        <v>14239</v>
      </c>
      <c r="W54" t="s">
        <v>14199</v>
      </c>
      <c r="X54" t="str">
        <f>VLOOKUP(Q54,Managers!$A:$B,2,0)</f>
        <v>Josh Martinez</v>
      </c>
      <c r="Y54">
        <f>VLOOKUP(W54,HourlyWages!$A:$B,2,0)</f>
        <v>68</v>
      </c>
      <c r="Z54">
        <v>1</v>
      </c>
      <c r="AA54" s="14">
        <f t="shared" si="4"/>
        <v>0.38181818181818183</v>
      </c>
    </row>
    <row r="55" spans="1:27" x14ac:dyDescent="0.2">
      <c r="A55">
        <v>54</v>
      </c>
      <c r="B55">
        <v>323</v>
      </c>
      <c r="C55" s="3">
        <v>39897</v>
      </c>
      <c r="D55" s="17">
        <f t="shared" si="3"/>
        <v>39873</v>
      </c>
      <c r="E55">
        <v>20</v>
      </c>
      <c r="F55" s="8">
        <f t="shared" si="0"/>
        <v>2200</v>
      </c>
      <c r="G55" s="5">
        <v>7.0000000000000007E-2</v>
      </c>
      <c r="H55" s="8">
        <f>VLOOKUP($T55,Pricebook!$A:$D,4,0)</f>
        <v>110</v>
      </c>
      <c r="I55" s="10">
        <f t="shared" si="1"/>
        <v>2045.9999999999998</v>
      </c>
      <c r="J55" t="s">
        <v>174</v>
      </c>
      <c r="K55" t="s">
        <v>175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176</v>
      </c>
      <c r="O55" s="7">
        <v>85254</v>
      </c>
      <c r="P55" t="s">
        <v>70</v>
      </c>
      <c r="Q55" t="s">
        <v>23</v>
      </c>
      <c r="R55" s="3">
        <v>39899</v>
      </c>
      <c r="S55" s="12">
        <f t="shared" si="2"/>
        <v>2</v>
      </c>
      <c r="T55" s="3" t="s">
        <v>14220</v>
      </c>
      <c r="U55" t="s">
        <v>14229</v>
      </c>
      <c r="V55" t="s">
        <v>14238</v>
      </c>
      <c r="W55" t="s">
        <v>14202</v>
      </c>
      <c r="X55" t="str">
        <f>VLOOKUP(Q55,Managers!$A:$B,2,0)</f>
        <v>Bob Turner</v>
      </c>
      <c r="Y55">
        <f>VLOOKUP(W55,HourlyWages!$A:$B,2,0)</f>
        <v>71</v>
      </c>
      <c r="Z55">
        <v>1</v>
      </c>
      <c r="AA55" s="14">
        <f t="shared" si="4"/>
        <v>0.35454545454545455</v>
      </c>
    </row>
    <row r="56" spans="1:27" x14ac:dyDescent="0.2">
      <c r="A56">
        <v>55</v>
      </c>
      <c r="B56">
        <v>323</v>
      </c>
      <c r="C56" s="3">
        <v>39897</v>
      </c>
      <c r="D56" s="17">
        <f t="shared" si="3"/>
        <v>39873</v>
      </c>
      <c r="E56">
        <v>2</v>
      </c>
      <c r="F56" s="8">
        <f t="shared" si="0"/>
        <v>220</v>
      </c>
      <c r="G56" s="5">
        <v>0.06</v>
      </c>
      <c r="H56" s="8">
        <f>VLOOKUP($T56,Pricebook!$A:$D,4,0)</f>
        <v>110</v>
      </c>
      <c r="I56" s="10">
        <f t="shared" si="1"/>
        <v>206.79999999999998</v>
      </c>
      <c r="J56" t="s">
        <v>174</v>
      </c>
      <c r="K56" t="s">
        <v>175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176</v>
      </c>
      <c r="O56" s="7">
        <v>85254</v>
      </c>
      <c r="P56" t="s">
        <v>70</v>
      </c>
      <c r="Q56" t="s">
        <v>23</v>
      </c>
      <c r="R56" s="3">
        <v>39899</v>
      </c>
      <c r="S56" s="12">
        <f t="shared" si="2"/>
        <v>2</v>
      </c>
      <c r="T56" s="3" t="s">
        <v>14215</v>
      </c>
      <c r="U56" t="s">
        <v>14229</v>
      </c>
      <c r="V56" t="s">
        <v>14236</v>
      </c>
      <c r="W56" t="s">
        <v>14201</v>
      </c>
      <c r="X56" t="str">
        <f>VLOOKUP(Q56,Managers!$A:$B,2,0)</f>
        <v>Bob Turner</v>
      </c>
      <c r="Y56">
        <f>VLOOKUP(W56,HourlyWages!$A:$B,2,0)</f>
        <v>53</v>
      </c>
      <c r="Z56">
        <v>1</v>
      </c>
      <c r="AA56" s="14">
        <f t="shared" si="4"/>
        <v>0.51818181818181819</v>
      </c>
    </row>
    <row r="57" spans="1:27" x14ac:dyDescent="0.2">
      <c r="A57">
        <v>56</v>
      </c>
      <c r="B57">
        <v>324</v>
      </c>
      <c r="C57" s="3">
        <v>40987</v>
      </c>
      <c r="D57" s="17">
        <f t="shared" si="3"/>
        <v>40969</v>
      </c>
      <c r="E57">
        <v>25</v>
      </c>
      <c r="F57" s="8">
        <f t="shared" si="0"/>
        <v>3750</v>
      </c>
      <c r="G57" s="5">
        <v>0.02</v>
      </c>
      <c r="H57" s="8">
        <f>VLOOKUP($T57,Pricebook!$A:$D,4,0)</f>
        <v>150</v>
      </c>
      <c r="I57" s="10">
        <f t="shared" si="1"/>
        <v>3675</v>
      </c>
      <c r="J57" t="s">
        <v>179</v>
      </c>
      <c r="K57" t="s">
        <v>180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181</v>
      </c>
      <c r="O57" s="7" t="s">
        <v>182</v>
      </c>
      <c r="P57" t="s">
        <v>33</v>
      </c>
      <c r="Q57" t="s">
        <v>34</v>
      </c>
      <c r="R57" s="3">
        <v>40989</v>
      </c>
      <c r="S57" s="12">
        <f t="shared" si="2"/>
        <v>2</v>
      </c>
      <c r="T57" s="3" t="s">
        <v>14210</v>
      </c>
      <c r="U57" t="s">
        <v>14235</v>
      </c>
      <c r="V57" t="s">
        <v>14243</v>
      </c>
      <c r="W57" t="s">
        <v>14200</v>
      </c>
      <c r="X57" t="str">
        <f>VLOOKUP(Q57,Managers!$A:$B,2,0)</f>
        <v>Frank Mitchell</v>
      </c>
      <c r="Y57">
        <f>VLOOKUP(W57,HourlyWages!$A:$B,2,0)</f>
        <v>59</v>
      </c>
      <c r="Z57">
        <v>1</v>
      </c>
      <c r="AA57" s="14">
        <f t="shared" si="4"/>
        <v>0.60666666666666669</v>
      </c>
    </row>
    <row r="58" spans="1:27" x14ac:dyDescent="0.2">
      <c r="A58">
        <v>57</v>
      </c>
      <c r="B58">
        <v>325</v>
      </c>
      <c r="C58" s="3">
        <v>40467</v>
      </c>
      <c r="D58" s="17">
        <f t="shared" si="3"/>
        <v>40452</v>
      </c>
      <c r="E58">
        <v>9</v>
      </c>
      <c r="F58" s="8">
        <f t="shared" si="0"/>
        <v>1350</v>
      </c>
      <c r="G58" s="5">
        <v>0.06</v>
      </c>
      <c r="H58" s="8">
        <f>VLOOKUP($T58,Pricebook!$A:$D,4,0)</f>
        <v>150</v>
      </c>
      <c r="I58" s="10">
        <f t="shared" si="1"/>
        <v>1269</v>
      </c>
      <c r="J58" t="s">
        <v>67</v>
      </c>
      <c r="K58" t="s">
        <v>68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181</v>
      </c>
      <c r="O58" s="7" t="s">
        <v>183</v>
      </c>
      <c r="P58" t="s">
        <v>91</v>
      </c>
      <c r="Q58" t="s">
        <v>61</v>
      </c>
      <c r="R58" s="3">
        <v>40471</v>
      </c>
      <c r="S58" s="12">
        <f t="shared" si="2"/>
        <v>4</v>
      </c>
      <c r="T58" s="3" t="s">
        <v>14210</v>
      </c>
      <c r="U58" t="s">
        <v>14235</v>
      </c>
      <c r="V58" t="s">
        <v>14237</v>
      </c>
      <c r="W58" t="s">
        <v>14197</v>
      </c>
      <c r="X58" t="str">
        <f>VLOOKUP(Q58,Managers!$A:$B,2,0)</f>
        <v>Allen Young</v>
      </c>
      <c r="Y58">
        <f>VLOOKUP(W58,HourlyWages!$A:$B,2,0)</f>
        <v>71</v>
      </c>
      <c r="Z58">
        <v>1</v>
      </c>
      <c r="AA58" s="14">
        <f t="shared" si="4"/>
        <v>0.52666666666666662</v>
      </c>
    </row>
    <row r="59" spans="1:27" x14ac:dyDescent="0.2">
      <c r="A59">
        <v>58</v>
      </c>
      <c r="B59">
        <v>326</v>
      </c>
      <c r="C59" s="3">
        <v>40697</v>
      </c>
      <c r="D59" s="17">
        <f t="shared" si="3"/>
        <v>40695</v>
      </c>
      <c r="E59">
        <v>34</v>
      </c>
      <c r="F59" s="8">
        <f t="shared" si="0"/>
        <v>5440</v>
      </c>
      <c r="G59" s="5">
        <v>0.03</v>
      </c>
      <c r="H59" s="8">
        <f>VLOOKUP($T59,Pricebook!$A:$D,4,0)</f>
        <v>160</v>
      </c>
      <c r="I59" s="10">
        <f t="shared" si="1"/>
        <v>5276.8</v>
      </c>
      <c r="J59" t="s">
        <v>184</v>
      </c>
      <c r="K59" t="s">
        <v>185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186</v>
      </c>
      <c r="O59" s="7">
        <v>21044</v>
      </c>
      <c r="P59" t="s">
        <v>187</v>
      </c>
      <c r="Q59" t="s">
        <v>61</v>
      </c>
      <c r="R59" s="3">
        <v>40698</v>
      </c>
      <c r="S59" s="12">
        <f t="shared" si="2"/>
        <v>1</v>
      </c>
      <c r="T59" s="3" t="s">
        <v>14218</v>
      </c>
      <c r="U59" t="s">
        <v>14229</v>
      </c>
      <c r="V59" t="s">
        <v>14234</v>
      </c>
      <c r="W59" t="s">
        <v>14188</v>
      </c>
      <c r="X59" t="str">
        <f>VLOOKUP(Q59,Managers!$A:$B,2,0)</f>
        <v>Allen Young</v>
      </c>
      <c r="Y59">
        <f>VLOOKUP(W59,HourlyWages!$A:$B,2,0)</f>
        <v>52</v>
      </c>
      <c r="Z59">
        <v>1</v>
      </c>
      <c r="AA59" s="14">
        <f t="shared" si="4"/>
        <v>0.67500000000000004</v>
      </c>
    </row>
    <row r="60" spans="1:27" x14ac:dyDescent="0.2">
      <c r="A60">
        <v>59</v>
      </c>
      <c r="B60">
        <v>326</v>
      </c>
      <c r="C60" s="3">
        <v>40697</v>
      </c>
      <c r="D60" s="17">
        <f t="shared" si="3"/>
        <v>40695</v>
      </c>
      <c r="E60">
        <v>17</v>
      </c>
      <c r="F60" s="8">
        <f t="shared" ref="F60:F123" si="5">H60*E60</f>
        <v>2380</v>
      </c>
      <c r="G60" s="5">
        <v>0.05</v>
      </c>
      <c r="H60" s="8">
        <f>VLOOKUP($T60,Pricebook!$A:$D,4,0)</f>
        <v>140</v>
      </c>
      <c r="I60" s="10">
        <f t="shared" ref="I60:I123" si="6">F60*(1-G60)</f>
        <v>2261</v>
      </c>
      <c r="J60" t="s">
        <v>184</v>
      </c>
      <c r="K60" t="s">
        <v>185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188</v>
      </c>
      <c r="O60" s="7">
        <v>21114</v>
      </c>
      <c r="P60" t="s">
        <v>187</v>
      </c>
      <c r="Q60" t="s">
        <v>61</v>
      </c>
      <c r="R60" s="3">
        <v>40698</v>
      </c>
      <c r="S60" s="12">
        <f t="shared" ref="S60:S123" si="7">R60-C60</f>
        <v>1</v>
      </c>
      <c r="T60" s="3" t="s">
        <v>14213</v>
      </c>
      <c r="U60" t="s">
        <v>14229</v>
      </c>
      <c r="V60" t="s">
        <v>14234</v>
      </c>
      <c r="W60" t="s">
        <v>14201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4">
        <f t="shared" si="4"/>
        <v>0.62142857142857144</v>
      </c>
    </row>
    <row r="61" spans="1:27" x14ac:dyDescent="0.2">
      <c r="A61">
        <v>60</v>
      </c>
      <c r="B61">
        <v>353</v>
      </c>
      <c r="C61" s="3">
        <v>40542</v>
      </c>
      <c r="D61" s="17">
        <f t="shared" si="3"/>
        <v>40513</v>
      </c>
      <c r="E61">
        <v>21</v>
      </c>
      <c r="F61" s="8">
        <f t="shared" si="5"/>
        <v>2520</v>
      </c>
      <c r="G61" s="5">
        <v>0.02</v>
      </c>
      <c r="H61" s="8">
        <f>VLOOKUP($T61,Pricebook!$A:$D,4,0)</f>
        <v>120</v>
      </c>
      <c r="I61" s="10">
        <f t="shared" si="6"/>
        <v>2469.6</v>
      </c>
      <c r="J61" t="s">
        <v>189</v>
      </c>
      <c r="K61" t="s">
        <v>190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191</v>
      </c>
      <c r="O61" s="7">
        <v>94061</v>
      </c>
      <c r="P61" t="s">
        <v>114</v>
      </c>
      <c r="Q61" t="s">
        <v>23</v>
      </c>
      <c r="R61" s="3">
        <v>40634</v>
      </c>
      <c r="S61" s="12">
        <f t="shared" si="7"/>
        <v>92</v>
      </c>
      <c r="T61" s="3" t="s">
        <v>14212</v>
      </c>
      <c r="U61" t="s">
        <v>14229</v>
      </c>
      <c r="V61" t="s">
        <v>14240</v>
      </c>
      <c r="W61" t="s">
        <v>14202</v>
      </c>
      <c r="X61" t="str">
        <f>VLOOKUP(Q61,Managers!$A:$B,2,0)</f>
        <v>Bob Turner</v>
      </c>
      <c r="Y61">
        <f>VLOOKUP(W61,HourlyWages!$A:$B,2,0)</f>
        <v>71</v>
      </c>
      <c r="Z61">
        <v>1</v>
      </c>
      <c r="AA61" s="14">
        <f t="shared" si="4"/>
        <v>0.40833333333333333</v>
      </c>
    </row>
    <row r="62" spans="1:27" x14ac:dyDescent="0.2">
      <c r="A62">
        <v>61</v>
      </c>
      <c r="B62">
        <v>355</v>
      </c>
      <c r="C62" s="3">
        <v>39977</v>
      </c>
      <c r="D62" s="17">
        <f t="shared" si="3"/>
        <v>39965</v>
      </c>
      <c r="E62">
        <v>16</v>
      </c>
      <c r="F62" s="8">
        <f t="shared" si="5"/>
        <v>2400</v>
      </c>
      <c r="G62" s="5">
        <v>0</v>
      </c>
      <c r="H62" s="8">
        <f>VLOOKUP($T62,Pricebook!$A:$D,4,0)</f>
        <v>150</v>
      </c>
      <c r="I62" s="10">
        <f t="shared" si="6"/>
        <v>2400</v>
      </c>
      <c r="J62" t="s">
        <v>192</v>
      </c>
      <c r="K62" t="s">
        <v>193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194</v>
      </c>
      <c r="O62" s="7">
        <v>77840</v>
      </c>
      <c r="P62" t="s">
        <v>48</v>
      </c>
      <c r="Q62" t="s">
        <v>16</v>
      </c>
      <c r="R62" s="3">
        <v>39982</v>
      </c>
      <c r="S62" s="12">
        <f t="shared" si="7"/>
        <v>5</v>
      </c>
      <c r="T62" s="3" t="s">
        <v>14210</v>
      </c>
      <c r="U62" t="s">
        <v>14235</v>
      </c>
      <c r="V62" t="s">
        <v>14238</v>
      </c>
      <c r="W62" t="s">
        <v>14186</v>
      </c>
      <c r="X62" t="str">
        <f>VLOOKUP(Q62,Managers!$A:$B,2,0)</f>
        <v>Josh Martinez</v>
      </c>
      <c r="Y62">
        <f>VLOOKUP(W62,HourlyWages!$A:$B,2,0)</f>
        <v>67</v>
      </c>
      <c r="Z62">
        <v>1</v>
      </c>
      <c r="AA62" s="14">
        <f t="shared" si="4"/>
        <v>0.55333333333333334</v>
      </c>
    </row>
    <row r="63" spans="1:27" x14ac:dyDescent="0.2">
      <c r="A63">
        <v>62</v>
      </c>
      <c r="B63">
        <v>358</v>
      </c>
      <c r="C63" s="3">
        <v>40440</v>
      </c>
      <c r="D63" s="17">
        <f t="shared" si="3"/>
        <v>40422</v>
      </c>
      <c r="E63">
        <v>33</v>
      </c>
      <c r="F63" s="8">
        <f t="shared" si="5"/>
        <v>4125</v>
      </c>
      <c r="G63" s="5">
        <v>0.02</v>
      </c>
      <c r="H63" s="8">
        <f>VLOOKUP($T63,Pricebook!$A:$D,4,0)</f>
        <v>125</v>
      </c>
      <c r="I63" s="10">
        <f t="shared" si="6"/>
        <v>4042.5</v>
      </c>
      <c r="J63" t="s">
        <v>195</v>
      </c>
      <c r="K63" t="s">
        <v>103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89</v>
      </c>
      <c r="O63" s="7" t="s">
        <v>196</v>
      </c>
      <c r="P63" t="s">
        <v>197</v>
      </c>
      <c r="Q63" t="s">
        <v>23</v>
      </c>
      <c r="R63" s="3">
        <v>40442</v>
      </c>
      <c r="S63" s="12">
        <f t="shared" si="7"/>
        <v>2</v>
      </c>
      <c r="T63" s="3" t="s">
        <v>14217</v>
      </c>
      <c r="U63" t="s">
        <v>14232</v>
      </c>
      <c r="V63" t="s">
        <v>14245</v>
      </c>
      <c r="W63" t="s">
        <v>14184</v>
      </c>
      <c r="X63" t="str">
        <f>VLOOKUP(Q63,Managers!$A:$B,2,0)</f>
        <v>Bob Turner</v>
      </c>
      <c r="Y63">
        <f>VLOOKUP(W63,HourlyWages!$A:$B,2,0)</f>
        <v>50</v>
      </c>
      <c r="Z63">
        <v>1</v>
      </c>
      <c r="AA63" s="14">
        <f t="shared" si="4"/>
        <v>0.6</v>
      </c>
    </row>
    <row r="64" spans="1:27" x14ac:dyDescent="0.2">
      <c r="A64">
        <v>63</v>
      </c>
      <c r="B64">
        <v>358</v>
      </c>
      <c r="C64" s="3">
        <v>40440</v>
      </c>
      <c r="D64" s="17">
        <f t="shared" si="3"/>
        <v>40422</v>
      </c>
      <c r="E64">
        <v>33</v>
      </c>
      <c r="F64" s="8">
        <f t="shared" si="5"/>
        <v>4950</v>
      </c>
      <c r="G64" s="5">
        <v>7.0000000000000007E-2</v>
      </c>
      <c r="H64" s="8">
        <f>VLOOKUP($T64,Pricebook!$A:$D,4,0)</f>
        <v>150</v>
      </c>
      <c r="I64" s="10">
        <f t="shared" si="6"/>
        <v>4603.5</v>
      </c>
      <c r="J64" t="s">
        <v>195</v>
      </c>
      <c r="K64" t="s">
        <v>103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89</v>
      </c>
      <c r="O64" s="7" t="s">
        <v>196</v>
      </c>
      <c r="P64" t="s">
        <v>197</v>
      </c>
      <c r="Q64" t="s">
        <v>23</v>
      </c>
      <c r="R64" s="3">
        <v>40440</v>
      </c>
      <c r="S64" s="12">
        <f t="shared" si="7"/>
        <v>0</v>
      </c>
      <c r="T64" s="3" t="s">
        <v>14211</v>
      </c>
      <c r="U64" t="s">
        <v>14235</v>
      </c>
      <c r="V64" t="s">
        <v>14236</v>
      </c>
      <c r="W64" t="s">
        <v>14185</v>
      </c>
      <c r="X64" t="str">
        <f>VLOOKUP(Q64,Managers!$A:$B,2,0)</f>
        <v>Bob Turner</v>
      </c>
      <c r="Y64">
        <f>VLOOKUP(W64,HourlyWages!$A:$B,2,0)</f>
        <v>70</v>
      </c>
      <c r="Z64">
        <v>1</v>
      </c>
      <c r="AA64" s="14">
        <f t="shared" si="4"/>
        <v>0.53333333333333333</v>
      </c>
    </row>
    <row r="65" spans="1:27" x14ac:dyDescent="0.2">
      <c r="A65">
        <v>64</v>
      </c>
      <c r="B65">
        <v>359</v>
      </c>
      <c r="C65" s="3">
        <v>40165</v>
      </c>
      <c r="D65" s="17">
        <f t="shared" si="3"/>
        <v>40148</v>
      </c>
      <c r="E65">
        <v>30</v>
      </c>
      <c r="F65" s="8">
        <f t="shared" si="5"/>
        <v>3750</v>
      </c>
      <c r="G65" s="5">
        <v>0.08</v>
      </c>
      <c r="H65" s="8">
        <f>VLOOKUP($T65,Pricebook!$A:$D,4,0)</f>
        <v>125</v>
      </c>
      <c r="I65" s="10">
        <f t="shared" si="6"/>
        <v>3450</v>
      </c>
      <c r="J65" t="s">
        <v>198</v>
      </c>
      <c r="K65" t="s">
        <v>199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200</v>
      </c>
      <c r="O65" s="7">
        <v>84062</v>
      </c>
      <c r="P65" t="s">
        <v>201</v>
      </c>
      <c r="Q65" t="s">
        <v>23</v>
      </c>
      <c r="R65" s="3">
        <v>40166</v>
      </c>
      <c r="S65" s="12">
        <f t="shared" si="7"/>
        <v>1</v>
      </c>
      <c r="T65" s="3" t="s">
        <v>14209</v>
      </c>
      <c r="U65" t="s">
        <v>14232</v>
      </c>
      <c r="V65" t="s">
        <v>14242</v>
      </c>
      <c r="W65" t="s">
        <v>14185</v>
      </c>
      <c r="X65" t="str">
        <f>VLOOKUP(Q65,Managers!$A:$B,2,0)</f>
        <v>Bob Turner</v>
      </c>
      <c r="Y65">
        <f>VLOOKUP(W65,HourlyWages!$A:$B,2,0)</f>
        <v>70</v>
      </c>
      <c r="Z65">
        <v>1</v>
      </c>
      <c r="AA65" s="14">
        <f t="shared" si="4"/>
        <v>0.44</v>
      </c>
    </row>
    <row r="66" spans="1:27" x14ac:dyDescent="0.2">
      <c r="A66">
        <v>65</v>
      </c>
      <c r="B66">
        <v>384</v>
      </c>
      <c r="C66" s="3">
        <v>40970</v>
      </c>
      <c r="D66" s="17">
        <f t="shared" si="3"/>
        <v>40969</v>
      </c>
      <c r="E66">
        <v>50</v>
      </c>
      <c r="F66" s="8">
        <f t="shared" si="5"/>
        <v>6250</v>
      </c>
      <c r="G66" s="5">
        <v>0.02</v>
      </c>
      <c r="H66" s="8">
        <f>VLOOKUP($T66,Pricebook!$A:$D,4,0)</f>
        <v>125</v>
      </c>
      <c r="I66" s="10">
        <f t="shared" si="6"/>
        <v>6125</v>
      </c>
      <c r="J66" t="s">
        <v>202</v>
      </c>
      <c r="K66" t="s">
        <v>203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204</v>
      </c>
      <c r="O66" s="7">
        <v>97701</v>
      </c>
      <c r="P66" t="s">
        <v>43</v>
      </c>
      <c r="Q66" t="s">
        <v>23</v>
      </c>
      <c r="R66" s="3">
        <v>40977</v>
      </c>
      <c r="S66" s="12">
        <f t="shared" si="7"/>
        <v>7</v>
      </c>
      <c r="T66" s="3" t="s">
        <v>14209</v>
      </c>
      <c r="U66" t="s">
        <v>14232</v>
      </c>
      <c r="V66" t="s">
        <v>14230</v>
      </c>
      <c r="W66" t="s">
        <v>14188</v>
      </c>
      <c r="X66" t="str">
        <f>VLOOKUP(Q66,Managers!$A:$B,2,0)</f>
        <v>Bob Turner</v>
      </c>
      <c r="Y66">
        <f>VLOOKUP(W66,HourlyWages!$A:$B,2,0)</f>
        <v>52</v>
      </c>
      <c r="Z66">
        <v>1</v>
      </c>
      <c r="AA66" s="14">
        <f t="shared" si="4"/>
        <v>0.58399999999999996</v>
      </c>
    </row>
    <row r="67" spans="1:27" x14ac:dyDescent="0.2">
      <c r="A67">
        <v>66</v>
      </c>
      <c r="B67">
        <v>386</v>
      </c>
      <c r="C67" s="3">
        <v>40567</v>
      </c>
      <c r="D67" s="17">
        <f t="shared" ref="D67:D130" si="8">DATE(YEAR(C67),MONTH(C67),1)</f>
        <v>40544</v>
      </c>
      <c r="E67">
        <v>4</v>
      </c>
      <c r="F67" s="8">
        <f t="shared" si="5"/>
        <v>800</v>
      </c>
      <c r="G67" s="5">
        <v>0.02</v>
      </c>
      <c r="H67" s="8">
        <f>VLOOKUP($T67,Pricebook!$A:$D,4,0)</f>
        <v>200</v>
      </c>
      <c r="I67" s="10">
        <f t="shared" si="6"/>
        <v>784</v>
      </c>
      <c r="J67" t="s">
        <v>206</v>
      </c>
      <c r="K67" t="s">
        <v>207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208</v>
      </c>
      <c r="O67" s="7" t="s">
        <v>209</v>
      </c>
      <c r="P67" t="s">
        <v>210</v>
      </c>
      <c r="Q67" t="s">
        <v>61</v>
      </c>
      <c r="R67" s="3">
        <v>40569</v>
      </c>
      <c r="S67" s="12">
        <f t="shared" si="7"/>
        <v>2</v>
      </c>
      <c r="T67" s="3" t="s">
        <v>14214</v>
      </c>
      <c r="U67" t="s">
        <v>14229</v>
      </c>
      <c r="V67" t="s">
        <v>14241</v>
      </c>
      <c r="W67" t="s">
        <v>14196</v>
      </c>
      <c r="X67" t="str">
        <f>VLOOKUP(Q67,Managers!$A:$B,2,0)</f>
        <v>Allen Young</v>
      </c>
      <c r="Y67">
        <f>VLOOKUP(W67,HourlyWages!$A:$B,2,0)</f>
        <v>58</v>
      </c>
      <c r="Z67">
        <v>1</v>
      </c>
      <c r="AA67" s="14">
        <f t="shared" ref="AA67:AA130" si="9">(H67-Y67)/H67</f>
        <v>0.71</v>
      </c>
    </row>
    <row r="68" spans="1:27" x14ac:dyDescent="0.2">
      <c r="A68">
        <v>67</v>
      </c>
      <c r="B68">
        <v>386</v>
      </c>
      <c r="C68" s="3">
        <v>40567</v>
      </c>
      <c r="D68" s="17">
        <f t="shared" si="8"/>
        <v>40544</v>
      </c>
      <c r="E68">
        <v>4</v>
      </c>
      <c r="F68" s="8">
        <f t="shared" si="5"/>
        <v>480</v>
      </c>
      <c r="G68" s="5">
        <v>0.09</v>
      </c>
      <c r="H68" s="8">
        <f>VLOOKUP($T68,Pricebook!$A:$D,4,0)</f>
        <v>120</v>
      </c>
      <c r="I68" s="10">
        <f t="shared" si="6"/>
        <v>436.8</v>
      </c>
      <c r="J68" t="s">
        <v>206</v>
      </c>
      <c r="K68" t="s">
        <v>207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208</v>
      </c>
      <c r="O68" s="7" t="s">
        <v>209</v>
      </c>
      <c r="P68" t="s">
        <v>210</v>
      </c>
      <c r="Q68" t="s">
        <v>61</v>
      </c>
      <c r="R68" s="3">
        <v>40569</v>
      </c>
      <c r="S68" s="12">
        <f t="shared" si="7"/>
        <v>2</v>
      </c>
      <c r="T68" s="3" t="s">
        <v>14212</v>
      </c>
      <c r="U68" t="s">
        <v>14229</v>
      </c>
      <c r="V68" t="s">
        <v>14241</v>
      </c>
      <c r="W68" t="s">
        <v>14198</v>
      </c>
      <c r="X68" t="str">
        <f>VLOOKUP(Q68,Managers!$A:$B,2,0)</f>
        <v>Allen Young</v>
      </c>
      <c r="Y68">
        <f>VLOOKUP(W68,HourlyWages!$A:$B,2,0)</f>
        <v>51</v>
      </c>
      <c r="Z68">
        <v>1</v>
      </c>
      <c r="AA68" s="14">
        <f t="shared" si="9"/>
        <v>0.57499999999999996</v>
      </c>
    </row>
    <row r="69" spans="1:27" x14ac:dyDescent="0.2">
      <c r="A69">
        <v>68</v>
      </c>
      <c r="B69">
        <v>388</v>
      </c>
      <c r="C69" s="3">
        <v>41258</v>
      </c>
      <c r="D69" s="17">
        <f t="shared" si="8"/>
        <v>41244</v>
      </c>
      <c r="E69">
        <v>46</v>
      </c>
      <c r="F69" s="8">
        <f t="shared" si="5"/>
        <v>7820</v>
      </c>
      <c r="G69" s="5">
        <v>0.06</v>
      </c>
      <c r="H69" s="8">
        <f>VLOOKUP($T69,Pricebook!$A:$D,4,0)</f>
        <v>170</v>
      </c>
      <c r="I69" s="10">
        <f t="shared" si="6"/>
        <v>7350.7999999999993</v>
      </c>
      <c r="J69" t="s">
        <v>211</v>
      </c>
      <c r="K69" t="s">
        <v>212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213</v>
      </c>
      <c r="O69" s="7">
        <v>74006</v>
      </c>
      <c r="P69" t="s">
        <v>75</v>
      </c>
      <c r="Q69" t="s">
        <v>16</v>
      </c>
      <c r="R69" s="3">
        <v>41261</v>
      </c>
      <c r="S69" s="12">
        <f t="shared" si="7"/>
        <v>3</v>
      </c>
      <c r="T69" s="3" t="s">
        <v>14219</v>
      </c>
      <c r="U69" t="s">
        <v>14229</v>
      </c>
      <c r="V69" t="s">
        <v>14236</v>
      </c>
      <c r="W69" t="s">
        <v>14198</v>
      </c>
      <c r="X69" t="str">
        <f>VLOOKUP(Q69,Managers!$A:$B,2,0)</f>
        <v>Josh Martinez</v>
      </c>
      <c r="Y69">
        <f>VLOOKUP(W69,HourlyWages!$A:$B,2,0)</f>
        <v>51</v>
      </c>
      <c r="Z69">
        <v>1</v>
      </c>
      <c r="AA69" s="14">
        <f t="shared" si="9"/>
        <v>0.7</v>
      </c>
    </row>
    <row r="70" spans="1:27" x14ac:dyDescent="0.2">
      <c r="A70">
        <v>69</v>
      </c>
      <c r="B70">
        <v>416</v>
      </c>
      <c r="C70" s="3">
        <v>40447</v>
      </c>
      <c r="D70" s="17">
        <f t="shared" si="8"/>
        <v>40422</v>
      </c>
      <c r="E70">
        <v>20</v>
      </c>
      <c r="F70" s="8">
        <f t="shared" si="5"/>
        <v>3000</v>
      </c>
      <c r="G70" s="5">
        <v>0.01</v>
      </c>
      <c r="H70" s="8">
        <f>VLOOKUP($T70,Pricebook!$A:$D,4,0)</f>
        <v>150</v>
      </c>
      <c r="I70" s="10">
        <f t="shared" si="6"/>
        <v>2970</v>
      </c>
      <c r="J70" t="s">
        <v>214</v>
      </c>
      <c r="K70" t="s">
        <v>215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216</v>
      </c>
      <c r="O70" s="7">
        <v>43123</v>
      </c>
      <c r="P70" t="s">
        <v>210</v>
      </c>
      <c r="Q70" t="s">
        <v>61</v>
      </c>
      <c r="R70" s="3">
        <v>40452</v>
      </c>
      <c r="S70" s="12">
        <f t="shared" si="7"/>
        <v>5</v>
      </c>
      <c r="T70" s="3" t="s">
        <v>14210</v>
      </c>
      <c r="U70" t="s">
        <v>14235</v>
      </c>
      <c r="V70" t="s">
        <v>14233</v>
      </c>
      <c r="W70" t="s">
        <v>14198</v>
      </c>
      <c r="X70" t="str">
        <f>VLOOKUP(Q70,Managers!$A:$B,2,0)</f>
        <v>Allen Young</v>
      </c>
      <c r="Y70">
        <f>VLOOKUP(W70,HourlyWages!$A:$B,2,0)</f>
        <v>51</v>
      </c>
      <c r="Z70">
        <v>1</v>
      </c>
      <c r="AA70" s="14">
        <f t="shared" si="9"/>
        <v>0.66</v>
      </c>
    </row>
    <row r="71" spans="1:27" x14ac:dyDescent="0.2">
      <c r="A71">
        <v>70</v>
      </c>
      <c r="B71">
        <v>417</v>
      </c>
      <c r="C71" s="3">
        <v>39849</v>
      </c>
      <c r="D71" s="17">
        <f t="shared" si="8"/>
        <v>39845</v>
      </c>
      <c r="E71">
        <v>39</v>
      </c>
      <c r="F71" s="8">
        <f t="shared" si="5"/>
        <v>5850</v>
      </c>
      <c r="G71" s="5">
        <v>7.0000000000000007E-2</v>
      </c>
      <c r="H71" s="8">
        <f>VLOOKUP($T71,Pricebook!$A:$D,4,0)</f>
        <v>150</v>
      </c>
      <c r="I71" s="10">
        <f t="shared" si="6"/>
        <v>5440.5</v>
      </c>
      <c r="J71" t="s">
        <v>219</v>
      </c>
      <c r="K71" t="s">
        <v>190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220</v>
      </c>
      <c r="O71" s="7">
        <v>90022</v>
      </c>
      <c r="P71" t="s">
        <v>114</v>
      </c>
      <c r="Q71" t="s">
        <v>23</v>
      </c>
      <c r="R71" s="3">
        <v>39850</v>
      </c>
      <c r="S71" s="12">
        <f t="shared" si="7"/>
        <v>1</v>
      </c>
      <c r="T71" s="3" t="s">
        <v>14216</v>
      </c>
      <c r="U71" t="s">
        <v>14235</v>
      </c>
      <c r="V71" t="s">
        <v>14238</v>
      </c>
      <c r="W71" t="s">
        <v>14201</v>
      </c>
      <c r="X71" t="str">
        <f>VLOOKUP(Q71,Managers!$A:$B,2,0)</f>
        <v>Bob Turner</v>
      </c>
      <c r="Y71">
        <f>VLOOKUP(W71,HourlyWages!$A:$B,2,0)</f>
        <v>53</v>
      </c>
      <c r="Z71">
        <v>1</v>
      </c>
      <c r="AA71" s="14">
        <f t="shared" si="9"/>
        <v>0.64666666666666661</v>
      </c>
    </row>
    <row r="72" spans="1:27" x14ac:dyDescent="0.2">
      <c r="A72">
        <v>71</v>
      </c>
      <c r="B72">
        <v>417</v>
      </c>
      <c r="C72" s="3">
        <v>39849</v>
      </c>
      <c r="D72" s="17">
        <f t="shared" si="8"/>
        <v>39845</v>
      </c>
      <c r="E72">
        <v>3</v>
      </c>
      <c r="F72" s="8">
        <f t="shared" si="5"/>
        <v>600</v>
      </c>
      <c r="G72" s="5">
        <v>0.1</v>
      </c>
      <c r="H72" s="8">
        <f>VLOOKUP($T72,Pricebook!$A:$D,4,0)</f>
        <v>200</v>
      </c>
      <c r="I72" s="10">
        <f t="shared" si="6"/>
        <v>540</v>
      </c>
      <c r="J72" t="s">
        <v>219</v>
      </c>
      <c r="K72" t="s">
        <v>190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220</v>
      </c>
      <c r="O72" s="7">
        <v>90022</v>
      </c>
      <c r="P72" t="s">
        <v>114</v>
      </c>
      <c r="Q72" t="s">
        <v>23</v>
      </c>
      <c r="R72" s="3">
        <v>39851</v>
      </c>
      <c r="S72" s="12">
        <f t="shared" si="7"/>
        <v>2</v>
      </c>
      <c r="T72" s="3" t="s">
        <v>14206</v>
      </c>
      <c r="U72" t="s">
        <v>14229</v>
      </c>
      <c r="V72" t="s">
        <v>14230</v>
      </c>
      <c r="W72" t="s">
        <v>14189</v>
      </c>
      <c r="X72" t="str">
        <f>VLOOKUP(Q72,Managers!$A:$B,2,0)</f>
        <v>Bob Turner</v>
      </c>
      <c r="Y72">
        <f>VLOOKUP(W72,HourlyWages!$A:$B,2,0)</f>
        <v>62</v>
      </c>
      <c r="Z72">
        <v>1</v>
      </c>
      <c r="AA72" s="14">
        <f t="shared" si="9"/>
        <v>0.69</v>
      </c>
    </row>
    <row r="73" spans="1:27" x14ac:dyDescent="0.2">
      <c r="A73">
        <v>72</v>
      </c>
      <c r="B73">
        <v>420</v>
      </c>
      <c r="C73" s="3">
        <v>40846</v>
      </c>
      <c r="D73" s="17">
        <f t="shared" si="8"/>
        <v>40817</v>
      </c>
      <c r="E73">
        <v>8</v>
      </c>
      <c r="F73" s="8">
        <f t="shared" si="5"/>
        <v>880</v>
      </c>
      <c r="G73" s="5">
        <v>0.09</v>
      </c>
      <c r="H73" s="8">
        <f>VLOOKUP($T73,Pricebook!$A:$D,4,0)</f>
        <v>110</v>
      </c>
      <c r="I73" s="10">
        <f t="shared" si="6"/>
        <v>800.80000000000007</v>
      </c>
      <c r="J73" t="s">
        <v>221</v>
      </c>
      <c r="K73" t="s">
        <v>20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222</v>
      </c>
      <c r="O73" s="7">
        <v>98270</v>
      </c>
      <c r="P73" t="s">
        <v>22</v>
      </c>
      <c r="Q73" t="s">
        <v>23</v>
      </c>
      <c r="R73" s="3">
        <v>40846</v>
      </c>
      <c r="S73" s="12">
        <f t="shared" si="7"/>
        <v>0</v>
      </c>
      <c r="T73" s="3" t="s">
        <v>14215</v>
      </c>
      <c r="U73" t="s">
        <v>14229</v>
      </c>
      <c r="V73" t="s">
        <v>14239</v>
      </c>
      <c r="W73" t="s">
        <v>14192</v>
      </c>
      <c r="X73" t="str">
        <f>VLOOKUP(Q73,Managers!$A:$B,2,0)</f>
        <v>Bob Turner</v>
      </c>
      <c r="Y73">
        <f>VLOOKUP(W73,HourlyWages!$A:$B,2,0)</f>
        <v>75</v>
      </c>
      <c r="Z73">
        <v>1</v>
      </c>
      <c r="AA73" s="14">
        <f t="shared" si="9"/>
        <v>0.31818181818181818</v>
      </c>
    </row>
    <row r="74" spans="1:27" x14ac:dyDescent="0.2">
      <c r="A74">
        <v>73</v>
      </c>
      <c r="B74">
        <v>420</v>
      </c>
      <c r="C74" s="3">
        <v>40846</v>
      </c>
      <c r="D74" s="17">
        <f t="shared" si="8"/>
        <v>40817</v>
      </c>
      <c r="E74">
        <v>6</v>
      </c>
      <c r="F74" s="8">
        <f t="shared" si="5"/>
        <v>660</v>
      </c>
      <c r="G74" s="5">
        <v>0.03</v>
      </c>
      <c r="H74" s="8">
        <f>VLOOKUP($T74,Pricebook!$A:$D,4,0)</f>
        <v>110</v>
      </c>
      <c r="I74" s="10">
        <f t="shared" si="6"/>
        <v>640.19999999999993</v>
      </c>
      <c r="J74" t="s">
        <v>221</v>
      </c>
      <c r="K74" t="s">
        <v>20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222</v>
      </c>
      <c r="O74" s="7">
        <v>98270</v>
      </c>
      <c r="P74" t="s">
        <v>22</v>
      </c>
      <c r="Q74" t="s">
        <v>23</v>
      </c>
      <c r="R74" s="3">
        <v>40848</v>
      </c>
      <c r="S74" s="12">
        <f t="shared" si="7"/>
        <v>2</v>
      </c>
      <c r="T74" s="3" t="s">
        <v>14215</v>
      </c>
      <c r="U74" t="s">
        <v>14229</v>
      </c>
      <c r="V74" t="s">
        <v>14236</v>
      </c>
      <c r="W74" t="s">
        <v>14200</v>
      </c>
      <c r="X74" t="str">
        <f>VLOOKUP(Q74,Managers!$A:$B,2,0)</f>
        <v>Bob Turner</v>
      </c>
      <c r="Y74">
        <f>VLOOKUP(W74,HourlyWages!$A:$B,2,0)</f>
        <v>59</v>
      </c>
      <c r="Z74">
        <v>1</v>
      </c>
      <c r="AA74" s="14">
        <f t="shared" si="9"/>
        <v>0.46363636363636362</v>
      </c>
    </row>
    <row r="75" spans="1:27" x14ac:dyDescent="0.2">
      <c r="A75">
        <v>74</v>
      </c>
      <c r="B75">
        <v>448</v>
      </c>
      <c r="C75" s="3">
        <v>40775</v>
      </c>
      <c r="D75" s="17">
        <f t="shared" si="8"/>
        <v>40756</v>
      </c>
      <c r="E75">
        <v>22</v>
      </c>
      <c r="F75" s="8">
        <f t="shared" si="5"/>
        <v>3300</v>
      </c>
      <c r="G75" s="5">
        <v>0.09</v>
      </c>
      <c r="H75" s="8">
        <f>VLOOKUP($T75,Pricebook!$A:$D,4,0)</f>
        <v>150</v>
      </c>
      <c r="I75" s="10">
        <f t="shared" si="6"/>
        <v>3003</v>
      </c>
      <c r="J75" t="s">
        <v>111</v>
      </c>
      <c r="K75" t="s">
        <v>112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113</v>
      </c>
      <c r="O75" s="7">
        <v>90805</v>
      </c>
      <c r="P75" t="s">
        <v>114</v>
      </c>
      <c r="Q75" t="s">
        <v>23</v>
      </c>
      <c r="R75" s="3">
        <v>40777</v>
      </c>
      <c r="S75" s="12">
        <f t="shared" si="7"/>
        <v>2</v>
      </c>
      <c r="T75" s="3" t="s">
        <v>14210</v>
      </c>
      <c r="U75" t="s">
        <v>14235</v>
      </c>
      <c r="V75" t="s">
        <v>14236</v>
      </c>
      <c r="W75" t="s">
        <v>14186</v>
      </c>
      <c r="X75" t="str">
        <f>VLOOKUP(Q75,Managers!$A:$B,2,0)</f>
        <v>Bob Turner</v>
      </c>
      <c r="Y75">
        <f>VLOOKUP(W75,HourlyWages!$A:$B,2,0)</f>
        <v>67</v>
      </c>
      <c r="Z75">
        <v>1</v>
      </c>
      <c r="AA75" s="14">
        <f t="shared" si="9"/>
        <v>0.55333333333333334</v>
      </c>
    </row>
    <row r="76" spans="1:27" x14ac:dyDescent="0.2">
      <c r="A76">
        <v>75</v>
      </c>
      <c r="B76">
        <v>449</v>
      </c>
      <c r="C76" s="3">
        <v>40743</v>
      </c>
      <c r="D76" s="17">
        <f t="shared" si="8"/>
        <v>40725</v>
      </c>
      <c r="E76">
        <v>45</v>
      </c>
      <c r="F76" s="8">
        <f t="shared" si="5"/>
        <v>5625</v>
      </c>
      <c r="G76" s="5">
        <v>0.02</v>
      </c>
      <c r="H76" s="8">
        <f>VLOOKUP($T76,Pricebook!$A:$D,4,0)</f>
        <v>125</v>
      </c>
      <c r="I76" s="10">
        <f t="shared" si="6"/>
        <v>5512.5</v>
      </c>
      <c r="J76" t="s">
        <v>223</v>
      </c>
      <c r="K76" t="s">
        <v>79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224</v>
      </c>
      <c r="O76" s="7">
        <v>78666</v>
      </c>
      <c r="P76" t="s">
        <v>48</v>
      </c>
      <c r="Q76" t="s">
        <v>16</v>
      </c>
      <c r="R76" s="3">
        <v>40745</v>
      </c>
      <c r="S76" s="12">
        <f t="shared" si="7"/>
        <v>2</v>
      </c>
      <c r="T76" s="3" t="s">
        <v>14208</v>
      </c>
      <c r="U76" t="s">
        <v>14232</v>
      </c>
      <c r="V76" t="s">
        <v>14245</v>
      </c>
      <c r="W76" t="s">
        <v>14199</v>
      </c>
      <c r="X76" t="str">
        <f>VLOOKUP(Q76,Managers!$A:$B,2,0)</f>
        <v>Josh Martinez</v>
      </c>
      <c r="Y76">
        <f>VLOOKUP(W76,HourlyWages!$A:$B,2,0)</f>
        <v>68</v>
      </c>
      <c r="Z76">
        <v>1</v>
      </c>
      <c r="AA76" s="14">
        <f t="shared" si="9"/>
        <v>0.45600000000000002</v>
      </c>
    </row>
    <row r="77" spans="1:27" x14ac:dyDescent="0.2">
      <c r="A77">
        <v>76</v>
      </c>
      <c r="B77">
        <v>450</v>
      </c>
      <c r="C77" s="3">
        <v>40606</v>
      </c>
      <c r="D77" s="17">
        <f t="shared" si="8"/>
        <v>40603</v>
      </c>
      <c r="E77">
        <v>29</v>
      </c>
      <c r="F77" s="8">
        <f t="shared" si="5"/>
        <v>3480</v>
      </c>
      <c r="G77" s="5">
        <v>0.05</v>
      </c>
      <c r="H77" s="8">
        <f>VLOOKUP($T77,Pricebook!$A:$D,4,0)</f>
        <v>120</v>
      </c>
      <c r="I77" s="10">
        <f t="shared" si="6"/>
        <v>3306</v>
      </c>
      <c r="J77" t="s">
        <v>225</v>
      </c>
      <c r="K77" t="s">
        <v>226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227</v>
      </c>
      <c r="O77" s="7">
        <v>50501</v>
      </c>
      <c r="P77" t="s">
        <v>38</v>
      </c>
      <c r="Q77" t="s">
        <v>16</v>
      </c>
      <c r="R77" s="3">
        <v>40607</v>
      </c>
      <c r="S77" s="12">
        <f t="shared" si="7"/>
        <v>1</v>
      </c>
      <c r="T77" s="3" t="s">
        <v>14212</v>
      </c>
      <c r="U77" t="s">
        <v>14229</v>
      </c>
      <c r="V77" t="s">
        <v>14229</v>
      </c>
      <c r="W77" t="s">
        <v>14185</v>
      </c>
      <c r="X77" t="str">
        <f>VLOOKUP(Q77,Managers!$A:$B,2,0)</f>
        <v>Josh Martinez</v>
      </c>
      <c r="Y77">
        <f>VLOOKUP(W77,HourlyWages!$A:$B,2,0)</f>
        <v>70</v>
      </c>
      <c r="Z77">
        <v>1</v>
      </c>
      <c r="AA77" s="14">
        <f t="shared" si="9"/>
        <v>0.41666666666666669</v>
      </c>
    </row>
    <row r="78" spans="1:27" x14ac:dyDescent="0.2">
      <c r="A78">
        <v>77</v>
      </c>
      <c r="B78">
        <v>450</v>
      </c>
      <c r="C78" s="3">
        <v>40606</v>
      </c>
      <c r="D78" s="17">
        <f t="shared" si="8"/>
        <v>40603</v>
      </c>
      <c r="E78">
        <v>35</v>
      </c>
      <c r="F78" s="8">
        <f t="shared" si="5"/>
        <v>7000</v>
      </c>
      <c r="G78" s="5">
        <v>0.05</v>
      </c>
      <c r="H78" s="8">
        <f>VLOOKUP($T78,Pricebook!$A:$D,4,0)</f>
        <v>200</v>
      </c>
      <c r="I78" s="10">
        <f t="shared" si="6"/>
        <v>6650</v>
      </c>
      <c r="J78" t="s">
        <v>225</v>
      </c>
      <c r="K78" t="s">
        <v>226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227</v>
      </c>
      <c r="O78" s="7">
        <v>50501</v>
      </c>
      <c r="P78" t="s">
        <v>38</v>
      </c>
      <c r="Q78" t="s">
        <v>16</v>
      </c>
      <c r="R78" s="3">
        <v>40608</v>
      </c>
      <c r="S78" s="12">
        <f t="shared" si="7"/>
        <v>2</v>
      </c>
      <c r="T78" s="3" t="s">
        <v>14206</v>
      </c>
      <c r="U78" t="s">
        <v>14229</v>
      </c>
      <c r="V78" t="s">
        <v>14230</v>
      </c>
      <c r="W78" t="s">
        <v>14190</v>
      </c>
      <c r="X78" t="str">
        <f>VLOOKUP(Q78,Managers!$A:$B,2,0)</f>
        <v>Josh Martinez</v>
      </c>
      <c r="Y78">
        <f>VLOOKUP(W78,HourlyWages!$A:$B,2,0)</f>
        <v>67</v>
      </c>
      <c r="Z78">
        <v>1</v>
      </c>
      <c r="AA78" s="14">
        <f t="shared" si="9"/>
        <v>0.66500000000000004</v>
      </c>
    </row>
    <row r="79" spans="1:27" x14ac:dyDescent="0.2">
      <c r="A79">
        <v>78</v>
      </c>
      <c r="B79">
        <v>454</v>
      </c>
      <c r="C79" s="3">
        <v>40903</v>
      </c>
      <c r="D79" s="17">
        <f t="shared" si="8"/>
        <v>40878</v>
      </c>
      <c r="E79">
        <v>42</v>
      </c>
      <c r="F79" s="8">
        <f t="shared" si="5"/>
        <v>5880</v>
      </c>
      <c r="G79" s="5">
        <v>0.09</v>
      </c>
      <c r="H79" s="8">
        <f>VLOOKUP($T79,Pricebook!$A:$D,4,0)</f>
        <v>140</v>
      </c>
      <c r="I79" s="10">
        <f t="shared" si="6"/>
        <v>5350.8</v>
      </c>
      <c r="J79" t="s">
        <v>229</v>
      </c>
      <c r="K79" t="s">
        <v>230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231</v>
      </c>
      <c r="O79" s="7">
        <v>16602</v>
      </c>
      <c r="P79" t="s">
        <v>232</v>
      </c>
      <c r="Q79" t="s">
        <v>61</v>
      </c>
      <c r="R79" s="3">
        <v>40905</v>
      </c>
      <c r="S79" s="12">
        <f t="shared" si="7"/>
        <v>2</v>
      </c>
      <c r="T79" s="3" t="s">
        <v>14213</v>
      </c>
      <c r="U79" t="s">
        <v>14229</v>
      </c>
      <c r="V79" t="s">
        <v>14229</v>
      </c>
      <c r="W79" t="s">
        <v>14200</v>
      </c>
      <c r="X79" t="str">
        <f>VLOOKUP(Q79,Managers!$A:$B,2,0)</f>
        <v>Allen Young</v>
      </c>
      <c r="Y79">
        <f>VLOOKUP(W79,HourlyWages!$A:$B,2,0)</f>
        <v>59</v>
      </c>
      <c r="Z79">
        <v>1</v>
      </c>
      <c r="AA79" s="14">
        <f t="shared" si="9"/>
        <v>0.57857142857142863</v>
      </c>
    </row>
    <row r="80" spans="1:27" x14ac:dyDescent="0.2">
      <c r="A80">
        <v>79</v>
      </c>
      <c r="B80">
        <v>481</v>
      </c>
      <c r="C80" s="3">
        <v>41189</v>
      </c>
      <c r="D80" s="17">
        <f t="shared" si="8"/>
        <v>41183</v>
      </c>
      <c r="E80">
        <v>44</v>
      </c>
      <c r="F80" s="8">
        <f t="shared" si="5"/>
        <v>6600</v>
      </c>
      <c r="G80" s="5">
        <v>0.01</v>
      </c>
      <c r="H80" s="8">
        <f>VLOOKUP($T80,Pricebook!$A:$D,4,0)</f>
        <v>150</v>
      </c>
      <c r="I80" s="10">
        <f t="shared" si="6"/>
        <v>6534</v>
      </c>
      <c r="J80" t="s">
        <v>234</v>
      </c>
      <c r="K80" t="s">
        <v>235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236</v>
      </c>
      <c r="O80" s="7">
        <v>80126</v>
      </c>
      <c r="P80" t="s">
        <v>237</v>
      </c>
      <c r="Q80" t="s">
        <v>23</v>
      </c>
      <c r="R80" s="3">
        <v>41191</v>
      </c>
      <c r="S80" s="12">
        <f t="shared" si="7"/>
        <v>2</v>
      </c>
      <c r="T80" s="3" t="s">
        <v>14210</v>
      </c>
      <c r="U80" t="s">
        <v>14235</v>
      </c>
      <c r="V80" t="s">
        <v>14245</v>
      </c>
      <c r="W80" t="s">
        <v>14184</v>
      </c>
      <c r="X80" t="str">
        <f>VLOOKUP(Q80,Managers!$A:$B,2,0)</f>
        <v>Bob Turner</v>
      </c>
      <c r="Y80">
        <f>VLOOKUP(W80,HourlyWages!$A:$B,2,0)</f>
        <v>50</v>
      </c>
      <c r="Z80">
        <v>1</v>
      </c>
      <c r="AA80" s="14">
        <f t="shared" si="9"/>
        <v>0.66666666666666663</v>
      </c>
    </row>
    <row r="81" spans="1:27" x14ac:dyDescent="0.2">
      <c r="A81">
        <v>80</v>
      </c>
      <c r="B81">
        <v>483</v>
      </c>
      <c r="C81" s="3">
        <v>40734</v>
      </c>
      <c r="D81" s="17">
        <f t="shared" si="8"/>
        <v>40725</v>
      </c>
      <c r="E81">
        <v>30</v>
      </c>
      <c r="F81" s="8">
        <f t="shared" si="5"/>
        <v>4500</v>
      </c>
      <c r="G81" s="5">
        <v>0.08</v>
      </c>
      <c r="H81" s="8">
        <f>VLOOKUP($T81,Pricebook!$A:$D,4,0)</f>
        <v>150</v>
      </c>
      <c r="I81" s="10">
        <f t="shared" si="6"/>
        <v>4140</v>
      </c>
      <c r="J81" t="s">
        <v>238</v>
      </c>
      <c r="K81" t="s">
        <v>151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239</v>
      </c>
      <c r="O81" s="7">
        <v>61201</v>
      </c>
      <c r="P81" t="s">
        <v>15</v>
      </c>
      <c r="Q81" t="s">
        <v>16</v>
      </c>
      <c r="R81" s="3">
        <v>40736</v>
      </c>
      <c r="S81" s="12">
        <f t="shared" si="7"/>
        <v>2</v>
      </c>
      <c r="T81" s="3" t="s">
        <v>14210</v>
      </c>
      <c r="U81" t="s">
        <v>14235</v>
      </c>
      <c r="V81" t="s">
        <v>14233</v>
      </c>
      <c r="W81" t="s">
        <v>14192</v>
      </c>
      <c r="X81" t="str">
        <f>VLOOKUP(Q81,Managers!$A:$B,2,0)</f>
        <v>Josh Martinez</v>
      </c>
      <c r="Y81">
        <f>VLOOKUP(W81,HourlyWages!$A:$B,2,0)</f>
        <v>75</v>
      </c>
      <c r="Z81">
        <v>1</v>
      </c>
      <c r="AA81" s="14">
        <f t="shared" si="9"/>
        <v>0.5</v>
      </c>
    </row>
    <row r="82" spans="1:27" x14ac:dyDescent="0.2">
      <c r="A82">
        <v>81</v>
      </c>
      <c r="B82">
        <v>487</v>
      </c>
      <c r="C82" s="3">
        <v>41138</v>
      </c>
      <c r="D82" s="17">
        <f t="shared" si="8"/>
        <v>41122</v>
      </c>
      <c r="E82">
        <v>19</v>
      </c>
      <c r="F82" s="8">
        <f t="shared" si="5"/>
        <v>3230</v>
      </c>
      <c r="G82" s="5">
        <v>7.0000000000000007E-2</v>
      </c>
      <c r="H82" s="8">
        <f>VLOOKUP($T82,Pricebook!$A:$D,4,0)</f>
        <v>170</v>
      </c>
      <c r="I82" s="10">
        <f t="shared" si="6"/>
        <v>3003.8999999999996</v>
      </c>
      <c r="J82" t="s">
        <v>240</v>
      </c>
      <c r="K82" t="s">
        <v>241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242</v>
      </c>
      <c r="O82" s="7">
        <v>32839</v>
      </c>
      <c r="P82" t="s">
        <v>101</v>
      </c>
      <c r="Q82" t="s">
        <v>34</v>
      </c>
      <c r="R82" s="3">
        <v>41139</v>
      </c>
      <c r="S82" s="12">
        <f t="shared" si="7"/>
        <v>1</v>
      </c>
      <c r="T82" s="3" t="s">
        <v>14219</v>
      </c>
      <c r="U82" t="s">
        <v>14229</v>
      </c>
      <c r="V82" t="s">
        <v>14240</v>
      </c>
      <c r="W82" t="s">
        <v>14184</v>
      </c>
      <c r="X82" t="str">
        <f>VLOOKUP(Q82,Managers!$A:$B,2,0)</f>
        <v>Frank Mitchell</v>
      </c>
      <c r="Y82">
        <f>VLOOKUP(W82,HourlyWages!$A:$B,2,0)</f>
        <v>50</v>
      </c>
      <c r="Z82">
        <v>1</v>
      </c>
      <c r="AA82" s="14">
        <f t="shared" si="9"/>
        <v>0.70588235294117652</v>
      </c>
    </row>
    <row r="83" spans="1:27" x14ac:dyDescent="0.2">
      <c r="A83">
        <v>82</v>
      </c>
      <c r="B83">
        <v>512</v>
      </c>
      <c r="C83" s="3">
        <v>40682</v>
      </c>
      <c r="D83" s="17">
        <f t="shared" si="8"/>
        <v>40664</v>
      </c>
      <c r="E83">
        <v>6</v>
      </c>
      <c r="F83" s="8">
        <f t="shared" si="5"/>
        <v>750</v>
      </c>
      <c r="G83" s="5">
        <v>0.06</v>
      </c>
      <c r="H83" s="8">
        <f>VLOOKUP($T83,Pricebook!$A:$D,4,0)</f>
        <v>125</v>
      </c>
      <c r="I83" s="10">
        <f t="shared" si="6"/>
        <v>705</v>
      </c>
      <c r="J83" t="s">
        <v>243</v>
      </c>
      <c r="K83" t="s">
        <v>244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245</v>
      </c>
      <c r="O83" s="7">
        <v>30344</v>
      </c>
      <c r="P83" t="s">
        <v>134</v>
      </c>
      <c r="Q83" t="s">
        <v>34</v>
      </c>
      <c r="R83" s="3">
        <v>40682</v>
      </c>
      <c r="S83" s="12">
        <f t="shared" si="7"/>
        <v>0</v>
      </c>
      <c r="T83" s="3" t="s">
        <v>14221</v>
      </c>
      <c r="U83" t="s">
        <v>14232</v>
      </c>
      <c r="V83" t="s">
        <v>14241</v>
      </c>
      <c r="W83" t="s">
        <v>14192</v>
      </c>
      <c r="X83" t="str">
        <f>VLOOKUP(Q83,Managers!$A:$B,2,0)</f>
        <v>Frank Mitchell</v>
      </c>
      <c r="Y83">
        <f>VLOOKUP(W83,HourlyWages!$A:$B,2,0)</f>
        <v>75</v>
      </c>
      <c r="Z83">
        <v>1</v>
      </c>
      <c r="AA83" s="14">
        <f t="shared" si="9"/>
        <v>0.4</v>
      </c>
    </row>
    <row r="84" spans="1:27" x14ac:dyDescent="0.2">
      <c r="A84">
        <v>83</v>
      </c>
      <c r="B84">
        <v>512</v>
      </c>
      <c r="C84" s="3">
        <v>40682</v>
      </c>
      <c r="D84" s="17">
        <f t="shared" si="8"/>
        <v>40664</v>
      </c>
      <c r="E84">
        <v>48</v>
      </c>
      <c r="F84" s="8">
        <f t="shared" si="5"/>
        <v>9600</v>
      </c>
      <c r="G84" s="5">
        <v>0.01</v>
      </c>
      <c r="H84" s="8">
        <f>VLOOKUP($T84,Pricebook!$A:$D,4,0)</f>
        <v>200</v>
      </c>
      <c r="I84" s="10">
        <f t="shared" si="6"/>
        <v>9504</v>
      </c>
      <c r="J84" t="s">
        <v>243</v>
      </c>
      <c r="K84" t="s">
        <v>244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245</v>
      </c>
      <c r="O84" s="7">
        <v>30344</v>
      </c>
      <c r="P84" t="s">
        <v>134</v>
      </c>
      <c r="Q84" t="s">
        <v>34</v>
      </c>
      <c r="R84" s="3">
        <v>40684</v>
      </c>
      <c r="S84" s="12">
        <f t="shared" si="7"/>
        <v>2</v>
      </c>
      <c r="T84" s="3" t="s">
        <v>14206</v>
      </c>
      <c r="U84" t="s">
        <v>14229</v>
      </c>
      <c r="V84" t="s">
        <v>14236</v>
      </c>
      <c r="W84" t="s">
        <v>14184</v>
      </c>
      <c r="X84" t="str">
        <f>VLOOKUP(Q84,Managers!$A:$B,2,0)</f>
        <v>Frank Mitchell</v>
      </c>
      <c r="Y84">
        <f>VLOOKUP(W84,HourlyWages!$A:$B,2,0)</f>
        <v>50</v>
      </c>
      <c r="Z84">
        <v>1</v>
      </c>
      <c r="AA84" s="14">
        <f t="shared" si="9"/>
        <v>0.75</v>
      </c>
    </row>
    <row r="85" spans="1:27" x14ac:dyDescent="0.2">
      <c r="A85">
        <v>84</v>
      </c>
      <c r="B85">
        <v>513</v>
      </c>
      <c r="C85" s="3">
        <v>40663</v>
      </c>
      <c r="D85" s="17">
        <f t="shared" si="8"/>
        <v>40634</v>
      </c>
      <c r="E85">
        <v>33</v>
      </c>
      <c r="F85" s="8">
        <f t="shared" si="5"/>
        <v>4125</v>
      </c>
      <c r="G85" s="5">
        <v>0</v>
      </c>
      <c r="H85" s="8">
        <f>VLOOKUP($T85,Pricebook!$A:$D,4,0)</f>
        <v>125</v>
      </c>
      <c r="I85" s="10">
        <f t="shared" si="6"/>
        <v>4125</v>
      </c>
      <c r="J85" t="s">
        <v>247</v>
      </c>
      <c r="K85" t="s">
        <v>108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80</v>
      </c>
      <c r="O85" s="7">
        <v>44105</v>
      </c>
      <c r="P85" t="s">
        <v>210</v>
      </c>
      <c r="Q85" t="s">
        <v>61</v>
      </c>
      <c r="R85" s="3">
        <v>40663</v>
      </c>
      <c r="S85" s="12">
        <f t="shared" si="7"/>
        <v>0</v>
      </c>
      <c r="T85" s="3" t="s">
        <v>14221</v>
      </c>
      <c r="U85" t="s">
        <v>14232</v>
      </c>
      <c r="V85" t="s">
        <v>14241</v>
      </c>
      <c r="W85" t="s">
        <v>14190</v>
      </c>
      <c r="X85" t="str">
        <f>VLOOKUP(Q85,Managers!$A:$B,2,0)</f>
        <v>Allen Young</v>
      </c>
      <c r="Y85">
        <f>VLOOKUP(W85,HourlyWages!$A:$B,2,0)</f>
        <v>67</v>
      </c>
      <c r="Z85">
        <v>1</v>
      </c>
      <c r="AA85" s="14">
        <f t="shared" si="9"/>
        <v>0.46400000000000002</v>
      </c>
    </row>
    <row r="86" spans="1:27" x14ac:dyDescent="0.2">
      <c r="A86">
        <v>85</v>
      </c>
      <c r="B86">
        <v>515</v>
      </c>
      <c r="C86" s="3">
        <v>40418</v>
      </c>
      <c r="D86" s="17">
        <f t="shared" si="8"/>
        <v>40391</v>
      </c>
      <c r="E86">
        <v>19</v>
      </c>
      <c r="F86" s="8">
        <f t="shared" si="5"/>
        <v>3230</v>
      </c>
      <c r="G86" s="5">
        <v>0.08</v>
      </c>
      <c r="H86" s="8">
        <f>VLOOKUP($T86,Pricebook!$A:$D,4,0)</f>
        <v>170</v>
      </c>
      <c r="I86" s="10">
        <f t="shared" si="6"/>
        <v>2971.6</v>
      </c>
      <c r="J86" t="s">
        <v>248</v>
      </c>
      <c r="K86" t="s">
        <v>207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249</v>
      </c>
      <c r="O86" s="7">
        <v>60090</v>
      </c>
      <c r="P86" t="s">
        <v>15</v>
      </c>
      <c r="Q86" t="s">
        <v>16</v>
      </c>
      <c r="R86" s="3">
        <v>40420</v>
      </c>
      <c r="S86" s="12">
        <f t="shared" si="7"/>
        <v>2</v>
      </c>
      <c r="T86" s="3" t="s">
        <v>14219</v>
      </c>
      <c r="U86" t="s">
        <v>14229</v>
      </c>
      <c r="V86" t="s">
        <v>14241</v>
      </c>
      <c r="W86" t="s">
        <v>14193</v>
      </c>
      <c r="X86" t="str">
        <f>VLOOKUP(Q86,Managers!$A:$B,2,0)</f>
        <v>Josh Martinez</v>
      </c>
      <c r="Y86">
        <f>VLOOKUP(W86,HourlyWages!$A:$B,2,0)</f>
        <v>57</v>
      </c>
      <c r="Z86">
        <v>1</v>
      </c>
      <c r="AA86" s="14">
        <f t="shared" si="9"/>
        <v>0.66470588235294115</v>
      </c>
    </row>
    <row r="87" spans="1:27" x14ac:dyDescent="0.2">
      <c r="A87">
        <v>86</v>
      </c>
      <c r="B87">
        <v>515</v>
      </c>
      <c r="C87" s="3">
        <v>40418</v>
      </c>
      <c r="D87" s="17">
        <f t="shared" si="8"/>
        <v>40391</v>
      </c>
      <c r="E87">
        <v>21</v>
      </c>
      <c r="F87" s="8">
        <f t="shared" si="5"/>
        <v>2625</v>
      </c>
      <c r="G87" s="5">
        <v>0.05</v>
      </c>
      <c r="H87" s="8">
        <f>VLOOKUP($T87,Pricebook!$A:$D,4,0)</f>
        <v>125</v>
      </c>
      <c r="I87" s="10">
        <f t="shared" si="6"/>
        <v>2493.75</v>
      </c>
      <c r="J87" t="s">
        <v>248</v>
      </c>
      <c r="K87" t="s">
        <v>207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250</v>
      </c>
      <c r="O87" s="7">
        <v>60091</v>
      </c>
      <c r="P87" t="s">
        <v>15</v>
      </c>
      <c r="Q87" t="s">
        <v>16</v>
      </c>
      <c r="R87" s="3">
        <v>40420</v>
      </c>
      <c r="S87" s="12">
        <f t="shared" si="7"/>
        <v>2</v>
      </c>
      <c r="T87" s="3" t="s">
        <v>14208</v>
      </c>
      <c r="U87" t="s">
        <v>14232</v>
      </c>
      <c r="V87" t="s">
        <v>14230</v>
      </c>
      <c r="W87" t="s">
        <v>14191</v>
      </c>
      <c r="X87" t="str">
        <f>VLOOKUP(Q87,Managers!$A:$B,2,0)</f>
        <v>Josh Martinez</v>
      </c>
      <c r="Y87">
        <f>VLOOKUP(W87,HourlyWages!$A:$B,2,0)</f>
        <v>60</v>
      </c>
      <c r="Z87">
        <v>1</v>
      </c>
      <c r="AA87" s="14">
        <f t="shared" si="9"/>
        <v>0.52</v>
      </c>
    </row>
    <row r="88" spans="1:27" x14ac:dyDescent="0.2">
      <c r="A88">
        <v>87</v>
      </c>
      <c r="B88">
        <v>548</v>
      </c>
      <c r="C88" s="3">
        <v>40076</v>
      </c>
      <c r="D88" s="17">
        <f t="shared" si="8"/>
        <v>40057</v>
      </c>
      <c r="E88">
        <v>41</v>
      </c>
      <c r="F88" s="8">
        <f t="shared" si="5"/>
        <v>8200</v>
      </c>
      <c r="G88" s="5">
        <v>0.04</v>
      </c>
      <c r="H88" s="8">
        <f>VLOOKUP($T88,Pricebook!$A:$D,4,0)</f>
        <v>200</v>
      </c>
      <c r="I88" s="10">
        <f t="shared" si="6"/>
        <v>7872</v>
      </c>
      <c r="J88" t="s">
        <v>251</v>
      </c>
      <c r="K88" t="s">
        <v>252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253</v>
      </c>
      <c r="O88" s="7">
        <v>42071</v>
      </c>
      <c r="P88" t="s">
        <v>254</v>
      </c>
      <c r="Q88" t="s">
        <v>34</v>
      </c>
      <c r="R88" s="3">
        <v>40077</v>
      </c>
      <c r="S88" s="12">
        <f t="shared" si="7"/>
        <v>1</v>
      </c>
      <c r="T88" s="3" t="s">
        <v>14214</v>
      </c>
      <c r="U88" t="s">
        <v>14229</v>
      </c>
      <c r="V88" t="s">
        <v>14241</v>
      </c>
      <c r="W88" t="s">
        <v>14186</v>
      </c>
      <c r="X88" t="str">
        <f>VLOOKUP(Q88,Managers!$A:$B,2,0)</f>
        <v>Frank Mitchell</v>
      </c>
      <c r="Y88">
        <f>VLOOKUP(W88,HourlyWages!$A:$B,2,0)</f>
        <v>67</v>
      </c>
      <c r="Z88">
        <v>1</v>
      </c>
      <c r="AA88" s="14">
        <f t="shared" si="9"/>
        <v>0.66500000000000004</v>
      </c>
    </row>
    <row r="89" spans="1:27" x14ac:dyDescent="0.2">
      <c r="A89">
        <v>88</v>
      </c>
      <c r="B89">
        <v>548</v>
      </c>
      <c r="C89" s="3">
        <v>40076</v>
      </c>
      <c r="D89" s="17">
        <f t="shared" si="8"/>
        <v>40057</v>
      </c>
      <c r="E89">
        <v>29</v>
      </c>
      <c r="F89" s="8">
        <f t="shared" si="5"/>
        <v>3190</v>
      </c>
      <c r="G89" s="5">
        <v>0.02</v>
      </c>
      <c r="H89" s="8">
        <f>VLOOKUP($T89,Pricebook!$A:$D,4,0)</f>
        <v>110</v>
      </c>
      <c r="I89" s="10">
        <f t="shared" si="6"/>
        <v>3126.2</v>
      </c>
      <c r="J89" t="s">
        <v>251</v>
      </c>
      <c r="K89" t="s">
        <v>252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253</v>
      </c>
      <c r="O89" s="7">
        <v>42071</v>
      </c>
      <c r="P89" t="s">
        <v>254</v>
      </c>
      <c r="Q89" t="s">
        <v>34</v>
      </c>
      <c r="R89" s="3">
        <v>40077</v>
      </c>
      <c r="S89" s="12">
        <f t="shared" si="7"/>
        <v>1</v>
      </c>
      <c r="T89" s="3" t="s">
        <v>14215</v>
      </c>
      <c r="U89" t="s">
        <v>14229</v>
      </c>
      <c r="V89" t="s">
        <v>14230</v>
      </c>
      <c r="W89" t="s">
        <v>14189</v>
      </c>
      <c r="X89" t="str">
        <f>VLOOKUP(Q89,Managers!$A:$B,2,0)</f>
        <v>Frank Mitchell</v>
      </c>
      <c r="Y89">
        <f>VLOOKUP(W89,HourlyWages!$A:$B,2,0)</f>
        <v>62</v>
      </c>
      <c r="Z89">
        <v>1</v>
      </c>
      <c r="AA89" s="14">
        <f t="shared" si="9"/>
        <v>0.43636363636363634</v>
      </c>
    </row>
    <row r="90" spans="1:27" x14ac:dyDescent="0.2">
      <c r="A90">
        <v>89</v>
      </c>
      <c r="B90">
        <v>548</v>
      </c>
      <c r="C90" s="3">
        <v>40076</v>
      </c>
      <c r="D90" s="17">
        <f t="shared" si="8"/>
        <v>40057</v>
      </c>
      <c r="E90">
        <v>26</v>
      </c>
      <c r="F90" s="8">
        <f t="shared" si="5"/>
        <v>3900</v>
      </c>
      <c r="G90" s="5">
        <v>0.04</v>
      </c>
      <c r="H90" s="8">
        <f>VLOOKUP($T90,Pricebook!$A:$D,4,0)</f>
        <v>150</v>
      </c>
      <c r="I90" s="10">
        <f t="shared" si="6"/>
        <v>3744</v>
      </c>
      <c r="J90" t="s">
        <v>251</v>
      </c>
      <c r="K90" t="s">
        <v>252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253</v>
      </c>
      <c r="O90" s="7">
        <v>42071</v>
      </c>
      <c r="P90" t="s">
        <v>254</v>
      </c>
      <c r="Q90" t="s">
        <v>34</v>
      </c>
      <c r="R90" s="3">
        <v>40078</v>
      </c>
      <c r="S90" s="12">
        <f t="shared" si="7"/>
        <v>2</v>
      </c>
      <c r="T90" s="3" t="s">
        <v>14210</v>
      </c>
      <c r="U90" t="s">
        <v>14235</v>
      </c>
      <c r="V90" t="s">
        <v>14241</v>
      </c>
      <c r="W90" t="s">
        <v>14189</v>
      </c>
      <c r="X90" t="str">
        <f>VLOOKUP(Q90,Managers!$A:$B,2,0)</f>
        <v>Frank Mitchell</v>
      </c>
      <c r="Y90">
        <f>VLOOKUP(W90,HourlyWages!$A:$B,2,0)</f>
        <v>62</v>
      </c>
      <c r="Z90">
        <v>1</v>
      </c>
      <c r="AA90" s="14">
        <f t="shared" si="9"/>
        <v>0.58666666666666667</v>
      </c>
    </row>
    <row r="91" spans="1:27" x14ac:dyDescent="0.2">
      <c r="A91">
        <v>90</v>
      </c>
      <c r="B91">
        <v>549</v>
      </c>
      <c r="C91" s="3">
        <v>41102</v>
      </c>
      <c r="D91" s="17">
        <f t="shared" si="8"/>
        <v>41091</v>
      </c>
      <c r="E91">
        <v>13</v>
      </c>
      <c r="F91" s="8">
        <f t="shared" si="5"/>
        <v>1430</v>
      </c>
      <c r="G91" s="5">
        <v>0.03</v>
      </c>
      <c r="H91" s="8">
        <f>VLOOKUP($T91,Pricebook!$A:$D,4,0)</f>
        <v>110</v>
      </c>
      <c r="I91" s="10">
        <f t="shared" si="6"/>
        <v>1387.1</v>
      </c>
      <c r="J91" t="s">
        <v>255</v>
      </c>
      <c r="K91" t="s">
        <v>79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256</v>
      </c>
      <c r="O91" s="7">
        <v>15146</v>
      </c>
      <c r="P91" t="s">
        <v>232</v>
      </c>
      <c r="Q91" t="s">
        <v>61</v>
      </c>
      <c r="R91" s="3">
        <v>41103</v>
      </c>
      <c r="S91" s="12">
        <f t="shared" si="7"/>
        <v>1</v>
      </c>
      <c r="T91" s="3" t="s">
        <v>14215</v>
      </c>
      <c r="U91" t="s">
        <v>14229</v>
      </c>
      <c r="V91" t="s">
        <v>14236</v>
      </c>
      <c r="W91" t="s">
        <v>14196</v>
      </c>
      <c r="X91" t="str">
        <f>VLOOKUP(Q91,Managers!$A:$B,2,0)</f>
        <v>Allen Young</v>
      </c>
      <c r="Y91">
        <f>VLOOKUP(W91,HourlyWages!$A:$B,2,0)</f>
        <v>58</v>
      </c>
      <c r="Z91">
        <v>1</v>
      </c>
      <c r="AA91" s="14">
        <f t="shared" si="9"/>
        <v>0.47272727272727272</v>
      </c>
    </row>
    <row r="92" spans="1:27" x14ac:dyDescent="0.2">
      <c r="A92">
        <v>91</v>
      </c>
      <c r="B92">
        <v>549</v>
      </c>
      <c r="C92" s="3">
        <v>41102</v>
      </c>
      <c r="D92" s="17">
        <f t="shared" si="8"/>
        <v>41091</v>
      </c>
      <c r="E92">
        <v>5</v>
      </c>
      <c r="F92" s="8">
        <f t="shared" si="5"/>
        <v>550</v>
      </c>
      <c r="G92" s="5">
        <v>0.05</v>
      </c>
      <c r="H92" s="8">
        <f>VLOOKUP($T92,Pricebook!$A:$D,4,0)</f>
        <v>110</v>
      </c>
      <c r="I92" s="10">
        <f t="shared" si="6"/>
        <v>522.5</v>
      </c>
      <c r="J92" t="s">
        <v>255</v>
      </c>
      <c r="K92" t="s">
        <v>79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256</v>
      </c>
      <c r="O92" s="7">
        <v>15146</v>
      </c>
      <c r="P92" t="s">
        <v>232</v>
      </c>
      <c r="Q92" t="s">
        <v>61</v>
      </c>
      <c r="R92" s="3">
        <v>41103</v>
      </c>
      <c r="S92" s="12">
        <f t="shared" si="7"/>
        <v>1</v>
      </c>
      <c r="T92" s="3" t="s">
        <v>14215</v>
      </c>
      <c r="U92" t="s">
        <v>14229</v>
      </c>
      <c r="V92" t="s">
        <v>14244</v>
      </c>
      <c r="W92" t="s">
        <v>14189</v>
      </c>
      <c r="X92" t="str">
        <f>VLOOKUP(Q92,Managers!$A:$B,2,0)</f>
        <v>Allen Young</v>
      </c>
      <c r="Y92">
        <f>VLOOKUP(W92,HourlyWages!$A:$B,2,0)</f>
        <v>62</v>
      </c>
      <c r="Z92">
        <v>1</v>
      </c>
      <c r="AA92" s="14">
        <f t="shared" si="9"/>
        <v>0.43636363636363634</v>
      </c>
    </row>
    <row r="93" spans="1:27" x14ac:dyDescent="0.2">
      <c r="A93">
        <v>92</v>
      </c>
      <c r="B93">
        <v>549</v>
      </c>
      <c r="C93" s="3">
        <v>41102</v>
      </c>
      <c r="D93" s="17">
        <f t="shared" si="8"/>
        <v>41091</v>
      </c>
      <c r="E93">
        <v>30</v>
      </c>
      <c r="F93" s="8">
        <f t="shared" si="5"/>
        <v>6000</v>
      </c>
      <c r="G93" s="5">
        <v>0.05</v>
      </c>
      <c r="H93" s="8">
        <f>VLOOKUP($T93,Pricebook!$A:$D,4,0)</f>
        <v>200</v>
      </c>
      <c r="I93" s="10">
        <f t="shared" si="6"/>
        <v>5700</v>
      </c>
      <c r="J93" t="s">
        <v>255</v>
      </c>
      <c r="K93" t="s">
        <v>79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256</v>
      </c>
      <c r="O93" s="7">
        <v>15146</v>
      </c>
      <c r="P93" t="s">
        <v>232</v>
      </c>
      <c r="Q93" t="s">
        <v>61</v>
      </c>
      <c r="R93" s="3">
        <v>41102</v>
      </c>
      <c r="S93" s="12">
        <f t="shared" si="7"/>
        <v>0</v>
      </c>
      <c r="T93" s="3" t="s">
        <v>14206</v>
      </c>
      <c r="U93" t="s">
        <v>14229</v>
      </c>
      <c r="V93" t="s">
        <v>14230</v>
      </c>
      <c r="W93" t="s">
        <v>14197</v>
      </c>
      <c r="X93" t="str">
        <f>VLOOKUP(Q93,Managers!$A:$B,2,0)</f>
        <v>Allen Young</v>
      </c>
      <c r="Y93">
        <f>VLOOKUP(W93,HourlyWages!$A:$B,2,0)</f>
        <v>71</v>
      </c>
      <c r="Z93">
        <v>1</v>
      </c>
      <c r="AA93" s="14">
        <f t="shared" si="9"/>
        <v>0.64500000000000002</v>
      </c>
    </row>
    <row r="94" spans="1:27" x14ac:dyDescent="0.2">
      <c r="A94">
        <v>93</v>
      </c>
      <c r="B94">
        <v>610</v>
      </c>
      <c r="C94" s="3">
        <v>40756</v>
      </c>
      <c r="D94" s="17">
        <f t="shared" si="8"/>
        <v>40756</v>
      </c>
      <c r="E94">
        <v>38</v>
      </c>
      <c r="F94" s="8">
        <f t="shared" si="5"/>
        <v>4180</v>
      </c>
      <c r="G94" s="5">
        <v>0.02</v>
      </c>
      <c r="H94" s="8">
        <f>VLOOKUP($T94,Pricebook!$A:$D,4,0)</f>
        <v>110</v>
      </c>
      <c r="I94" s="10">
        <f t="shared" si="6"/>
        <v>4096.3999999999996</v>
      </c>
      <c r="J94" t="s">
        <v>257</v>
      </c>
      <c r="K94" t="s">
        <v>108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258</v>
      </c>
      <c r="O94" s="7">
        <v>72701</v>
      </c>
      <c r="P94" t="s">
        <v>66</v>
      </c>
      <c r="Q94" t="s">
        <v>34</v>
      </c>
      <c r="R94" s="3">
        <v>40758</v>
      </c>
      <c r="S94" s="12">
        <f t="shared" si="7"/>
        <v>2</v>
      </c>
      <c r="T94" s="3" t="s">
        <v>14215</v>
      </c>
      <c r="U94" t="s">
        <v>14229</v>
      </c>
      <c r="V94" t="s">
        <v>14233</v>
      </c>
      <c r="W94" t="s">
        <v>14200</v>
      </c>
      <c r="X94" t="str">
        <f>VLOOKUP(Q94,Managers!$A:$B,2,0)</f>
        <v>Frank Mitchell</v>
      </c>
      <c r="Y94">
        <f>VLOOKUP(W94,HourlyWages!$A:$B,2,0)</f>
        <v>59</v>
      </c>
      <c r="Z94">
        <v>1</v>
      </c>
      <c r="AA94" s="14">
        <f t="shared" si="9"/>
        <v>0.46363636363636362</v>
      </c>
    </row>
    <row r="95" spans="1:27" x14ac:dyDescent="0.2">
      <c r="A95">
        <v>94</v>
      </c>
      <c r="B95">
        <v>611</v>
      </c>
      <c r="C95" s="3">
        <v>40204</v>
      </c>
      <c r="D95" s="17">
        <f t="shared" si="8"/>
        <v>40179</v>
      </c>
      <c r="E95">
        <v>47</v>
      </c>
      <c r="F95" s="8">
        <f t="shared" si="5"/>
        <v>9400</v>
      </c>
      <c r="G95" s="5">
        <v>0.04</v>
      </c>
      <c r="H95" s="8">
        <f>VLOOKUP($T95,Pricebook!$A:$D,4,0)</f>
        <v>200</v>
      </c>
      <c r="I95" s="10">
        <f t="shared" si="6"/>
        <v>9024</v>
      </c>
      <c r="J95" t="s">
        <v>247</v>
      </c>
      <c r="K95" t="s">
        <v>108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80</v>
      </c>
      <c r="O95" s="7">
        <v>44105</v>
      </c>
      <c r="P95" t="s">
        <v>210</v>
      </c>
      <c r="Q95" t="s">
        <v>61</v>
      </c>
      <c r="R95" s="3">
        <v>40206</v>
      </c>
      <c r="S95" s="12">
        <f t="shared" si="7"/>
        <v>2</v>
      </c>
      <c r="T95" s="3" t="s">
        <v>14206</v>
      </c>
      <c r="U95" t="s">
        <v>14229</v>
      </c>
      <c r="V95" t="s">
        <v>14234</v>
      </c>
      <c r="W95" t="s">
        <v>14184</v>
      </c>
      <c r="X95" t="str">
        <f>VLOOKUP(Q95,Managers!$A:$B,2,0)</f>
        <v>Allen Young</v>
      </c>
      <c r="Y95">
        <f>VLOOKUP(W95,HourlyWages!$A:$B,2,0)</f>
        <v>50</v>
      </c>
      <c r="Z95">
        <v>1</v>
      </c>
      <c r="AA95" s="14">
        <f t="shared" si="9"/>
        <v>0.75</v>
      </c>
    </row>
    <row r="96" spans="1:27" x14ac:dyDescent="0.2">
      <c r="A96">
        <v>95</v>
      </c>
      <c r="B96">
        <v>612</v>
      </c>
      <c r="C96" s="3">
        <v>41202</v>
      </c>
      <c r="D96" s="17">
        <f t="shared" si="8"/>
        <v>41183</v>
      </c>
      <c r="E96">
        <v>50</v>
      </c>
      <c r="F96" s="8">
        <f t="shared" si="5"/>
        <v>5500</v>
      </c>
      <c r="G96" s="5">
        <v>0.1</v>
      </c>
      <c r="H96" s="8">
        <f>VLOOKUP($T96,Pricebook!$A:$D,4,0)</f>
        <v>110</v>
      </c>
      <c r="I96" s="10">
        <f t="shared" si="6"/>
        <v>4950</v>
      </c>
      <c r="J96" t="s">
        <v>259</v>
      </c>
      <c r="K96" t="s">
        <v>260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261</v>
      </c>
      <c r="O96" s="7">
        <v>72956</v>
      </c>
      <c r="P96" t="s">
        <v>66</v>
      </c>
      <c r="Q96" t="s">
        <v>34</v>
      </c>
      <c r="R96" s="3">
        <v>41204</v>
      </c>
      <c r="S96" s="12">
        <f t="shared" si="7"/>
        <v>2</v>
      </c>
      <c r="T96" s="3" t="s">
        <v>14215</v>
      </c>
      <c r="U96" t="s">
        <v>14229</v>
      </c>
      <c r="V96" t="s">
        <v>14243</v>
      </c>
      <c r="W96" t="s">
        <v>14199</v>
      </c>
      <c r="X96" t="str">
        <f>VLOOKUP(Q96,Managers!$A:$B,2,0)</f>
        <v>Frank Mitchell</v>
      </c>
      <c r="Y96">
        <f>VLOOKUP(W96,HourlyWages!$A:$B,2,0)</f>
        <v>68</v>
      </c>
      <c r="Z96">
        <v>1</v>
      </c>
      <c r="AA96" s="14">
        <f t="shared" si="9"/>
        <v>0.38181818181818183</v>
      </c>
    </row>
    <row r="97" spans="1:27" x14ac:dyDescent="0.2">
      <c r="A97">
        <v>96</v>
      </c>
      <c r="B97">
        <v>612</v>
      </c>
      <c r="C97" s="3">
        <v>41202</v>
      </c>
      <c r="D97" s="17">
        <f t="shared" si="8"/>
        <v>41183</v>
      </c>
      <c r="E97">
        <v>43</v>
      </c>
      <c r="F97" s="8">
        <f t="shared" si="5"/>
        <v>6450</v>
      </c>
      <c r="G97" s="5">
        <v>0.01</v>
      </c>
      <c r="H97" s="8">
        <f>VLOOKUP($T97,Pricebook!$A:$D,4,0)</f>
        <v>150</v>
      </c>
      <c r="I97" s="10">
        <f t="shared" si="6"/>
        <v>6385.5</v>
      </c>
      <c r="J97" t="s">
        <v>259</v>
      </c>
      <c r="K97" t="s">
        <v>260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261</v>
      </c>
      <c r="O97" s="7">
        <v>72956</v>
      </c>
      <c r="P97" t="s">
        <v>66</v>
      </c>
      <c r="Q97" t="s">
        <v>34</v>
      </c>
      <c r="R97" s="3">
        <v>41204</v>
      </c>
      <c r="S97" s="12">
        <f t="shared" si="7"/>
        <v>2</v>
      </c>
      <c r="T97" s="3" t="s">
        <v>14210</v>
      </c>
      <c r="U97" t="s">
        <v>14235</v>
      </c>
      <c r="V97" t="s">
        <v>14241</v>
      </c>
      <c r="W97" t="s">
        <v>14185</v>
      </c>
      <c r="X97" t="str">
        <f>VLOOKUP(Q97,Managers!$A:$B,2,0)</f>
        <v>Frank Mitchell</v>
      </c>
      <c r="Y97">
        <f>VLOOKUP(W97,HourlyWages!$A:$B,2,0)</f>
        <v>70</v>
      </c>
      <c r="Z97">
        <v>1</v>
      </c>
      <c r="AA97" s="14">
        <f t="shared" si="9"/>
        <v>0.53333333333333333</v>
      </c>
    </row>
    <row r="98" spans="1:27" x14ac:dyDescent="0.2">
      <c r="A98">
        <v>97</v>
      </c>
      <c r="B98">
        <v>613</v>
      </c>
      <c r="C98" s="3">
        <v>40711</v>
      </c>
      <c r="D98" s="17">
        <f t="shared" si="8"/>
        <v>40695</v>
      </c>
      <c r="E98">
        <v>12</v>
      </c>
      <c r="F98" s="8">
        <f t="shared" si="5"/>
        <v>1920</v>
      </c>
      <c r="G98" s="5">
        <v>0.03</v>
      </c>
      <c r="H98" s="8">
        <f>VLOOKUP($T98,Pricebook!$A:$D,4,0)</f>
        <v>160</v>
      </c>
      <c r="I98" s="10">
        <f t="shared" si="6"/>
        <v>1862.3999999999999</v>
      </c>
      <c r="J98" t="s">
        <v>262</v>
      </c>
      <c r="K98" t="s">
        <v>13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263</v>
      </c>
      <c r="O98" s="7">
        <v>60087</v>
      </c>
      <c r="P98" t="s">
        <v>15</v>
      </c>
      <c r="Q98" t="s">
        <v>16</v>
      </c>
      <c r="R98" s="3">
        <v>40711</v>
      </c>
      <c r="S98" s="12">
        <f t="shared" si="7"/>
        <v>0</v>
      </c>
      <c r="T98" s="3" t="s">
        <v>14218</v>
      </c>
      <c r="U98" t="s">
        <v>14229</v>
      </c>
      <c r="V98" t="s">
        <v>14230</v>
      </c>
      <c r="W98" t="s">
        <v>14188</v>
      </c>
      <c r="X98" t="str">
        <f>VLOOKUP(Q98,Managers!$A:$B,2,0)</f>
        <v>Josh Martinez</v>
      </c>
      <c r="Y98">
        <f>VLOOKUP(W98,HourlyWages!$A:$B,2,0)</f>
        <v>52</v>
      </c>
      <c r="Z98">
        <v>1</v>
      </c>
      <c r="AA98" s="14">
        <f t="shared" si="9"/>
        <v>0.67500000000000004</v>
      </c>
    </row>
    <row r="99" spans="1:27" x14ac:dyDescent="0.2">
      <c r="A99">
        <v>98</v>
      </c>
      <c r="B99">
        <v>613</v>
      </c>
      <c r="C99" s="3">
        <v>40711</v>
      </c>
      <c r="D99" s="17">
        <f t="shared" si="8"/>
        <v>40695</v>
      </c>
      <c r="E99">
        <v>22</v>
      </c>
      <c r="F99" s="8">
        <f t="shared" si="5"/>
        <v>4400</v>
      </c>
      <c r="G99" s="5">
        <v>0.09</v>
      </c>
      <c r="H99" s="8">
        <f>VLOOKUP($T99,Pricebook!$A:$D,4,0)</f>
        <v>200</v>
      </c>
      <c r="I99" s="10">
        <f t="shared" si="6"/>
        <v>4004</v>
      </c>
      <c r="J99" t="s">
        <v>262</v>
      </c>
      <c r="K99" t="s">
        <v>13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263</v>
      </c>
      <c r="O99" s="7">
        <v>60087</v>
      </c>
      <c r="P99" t="s">
        <v>15</v>
      </c>
      <c r="Q99" t="s">
        <v>16</v>
      </c>
      <c r="R99" s="3">
        <v>40712</v>
      </c>
      <c r="S99" s="12">
        <f t="shared" si="7"/>
        <v>1</v>
      </c>
      <c r="T99" s="3" t="s">
        <v>14206</v>
      </c>
      <c r="U99" t="s">
        <v>14229</v>
      </c>
      <c r="V99" t="s">
        <v>14229</v>
      </c>
      <c r="W99" t="s">
        <v>14185</v>
      </c>
      <c r="X99" t="str">
        <f>VLOOKUP(Q99,Managers!$A:$B,2,0)</f>
        <v>Josh Martinez</v>
      </c>
      <c r="Y99">
        <f>VLOOKUP(W99,HourlyWages!$A:$B,2,0)</f>
        <v>70</v>
      </c>
      <c r="Z99">
        <v>1</v>
      </c>
      <c r="AA99" s="14">
        <f t="shared" si="9"/>
        <v>0.65</v>
      </c>
    </row>
    <row r="100" spans="1:27" x14ac:dyDescent="0.2">
      <c r="A100">
        <v>99</v>
      </c>
      <c r="B100">
        <v>614</v>
      </c>
      <c r="C100" s="3">
        <v>41243</v>
      </c>
      <c r="D100" s="17">
        <f t="shared" si="8"/>
        <v>41214</v>
      </c>
      <c r="E100">
        <v>41</v>
      </c>
      <c r="F100" s="8">
        <f t="shared" si="5"/>
        <v>5125</v>
      </c>
      <c r="G100" s="5">
        <v>0</v>
      </c>
      <c r="H100" s="8">
        <f>VLOOKUP($T100,Pricebook!$A:$D,4,0)</f>
        <v>125</v>
      </c>
      <c r="I100" s="10">
        <f t="shared" si="6"/>
        <v>5125</v>
      </c>
      <c r="J100" t="s">
        <v>264</v>
      </c>
      <c r="K100" t="s">
        <v>265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266</v>
      </c>
      <c r="O100" s="7" t="s">
        <v>267</v>
      </c>
      <c r="P100" t="s">
        <v>187</v>
      </c>
      <c r="Q100" t="s">
        <v>61</v>
      </c>
      <c r="R100" s="3">
        <v>41245</v>
      </c>
      <c r="S100" s="12">
        <f t="shared" si="7"/>
        <v>2</v>
      </c>
      <c r="T100" s="3" t="s">
        <v>14208</v>
      </c>
      <c r="U100" t="s">
        <v>14232</v>
      </c>
      <c r="V100" t="s">
        <v>14244</v>
      </c>
      <c r="W100" t="s">
        <v>14198</v>
      </c>
      <c r="X100" t="str">
        <f>VLOOKUP(Q100,Managers!$A:$B,2,0)</f>
        <v>Allen Young</v>
      </c>
      <c r="Y100">
        <f>VLOOKUP(W100,HourlyWages!$A:$B,2,0)</f>
        <v>51</v>
      </c>
      <c r="Z100">
        <v>1</v>
      </c>
      <c r="AA100" s="14">
        <f t="shared" si="9"/>
        <v>0.59199999999999997</v>
      </c>
    </row>
    <row r="101" spans="1:27" x14ac:dyDescent="0.2">
      <c r="A101">
        <v>100</v>
      </c>
      <c r="B101">
        <v>614</v>
      </c>
      <c r="C101" s="3">
        <v>41243</v>
      </c>
      <c r="D101" s="17">
        <f t="shared" si="8"/>
        <v>41214</v>
      </c>
      <c r="E101">
        <v>24</v>
      </c>
      <c r="F101" s="8">
        <f t="shared" si="5"/>
        <v>3000</v>
      </c>
      <c r="G101" s="5">
        <v>7.0000000000000007E-2</v>
      </c>
      <c r="H101" s="8">
        <f>VLOOKUP($T101,Pricebook!$A:$D,4,0)</f>
        <v>125</v>
      </c>
      <c r="I101" s="10">
        <f t="shared" si="6"/>
        <v>2790</v>
      </c>
      <c r="J101" t="s">
        <v>264</v>
      </c>
      <c r="K101" t="s">
        <v>265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266</v>
      </c>
      <c r="O101" s="7">
        <v>20746</v>
      </c>
      <c r="P101" t="s">
        <v>187</v>
      </c>
      <c r="Q101" t="s">
        <v>61</v>
      </c>
      <c r="R101" s="3">
        <v>41244</v>
      </c>
      <c r="S101" s="12">
        <f t="shared" si="7"/>
        <v>1</v>
      </c>
      <c r="T101" s="3" t="s">
        <v>14209</v>
      </c>
      <c r="U101" t="s">
        <v>14232</v>
      </c>
      <c r="V101" t="s">
        <v>14231</v>
      </c>
      <c r="W101" t="s">
        <v>14185</v>
      </c>
      <c r="X101" t="str">
        <f>VLOOKUP(Q101,Managers!$A:$B,2,0)</f>
        <v>Allen Young</v>
      </c>
      <c r="Y101">
        <f>VLOOKUP(W101,HourlyWages!$A:$B,2,0)</f>
        <v>70</v>
      </c>
      <c r="Z101">
        <v>1</v>
      </c>
      <c r="AA101" s="14">
        <f t="shared" si="9"/>
        <v>0.44</v>
      </c>
    </row>
    <row r="102" spans="1:27" x14ac:dyDescent="0.2">
      <c r="A102">
        <v>101</v>
      </c>
      <c r="B102">
        <v>640</v>
      </c>
      <c r="C102" s="3">
        <v>40200</v>
      </c>
      <c r="D102" s="17">
        <f t="shared" si="8"/>
        <v>40179</v>
      </c>
      <c r="E102">
        <v>39</v>
      </c>
      <c r="F102" s="8">
        <f t="shared" si="5"/>
        <v>4875</v>
      </c>
      <c r="G102" s="5">
        <v>0.02</v>
      </c>
      <c r="H102" s="8">
        <f>VLOOKUP($T102,Pricebook!$A:$D,4,0)</f>
        <v>125</v>
      </c>
      <c r="I102" s="10">
        <f t="shared" si="6"/>
        <v>4777.5</v>
      </c>
      <c r="J102" t="s">
        <v>268</v>
      </c>
      <c r="K102" t="s">
        <v>269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270</v>
      </c>
      <c r="O102" s="7">
        <v>77506</v>
      </c>
      <c r="P102" t="s">
        <v>48</v>
      </c>
      <c r="Q102" t="s">
        <v>16</v>
      </c>
      <c r="R102" s="3">
        <v>40201</v>
      </c>
      <c r="S102" s="12">
        <f t="shared" si="7"/>
        <v>1</v>
      </c>
      <c r="T102" s="3" t="s">
        <v>14217</v>
      </c>
      <c r="U102" t="s">
        <v>14232</v>
      </c>
      <c r="V102" t="s">
        <v>14241</v>
      </c>
      <c r="W102" t="s">
        <v>14184</v>
      </c>
      <c r="X102" t="str">
        <f>VLOOKUP(Q102,Managers!$A:$B,2,0)</f>
        <v>Josh Martinez</v>
      </c>
      <c r="Y102">
        <f>VLOOKUP(W102,HourlyWages!$A:$B,2,0)</f>
        <v>50</v>
      </c>
      <c r="Z102">
        <v>1</v>
      </c>
      <c r="AA102" s="14">
        <f t="shared" si="9"/>
        <v>0.6</v>
      </c>
    </row>
    <row r="103" spans="1:27" x14ac:dyDescent="0.2">
      <c r="A103">
        <v>102</v>
      </c>
      <c r="B103">
        <v>640</v>
      </c>
      <c r="C103" s="3">
        <v>40200</v>
      </c>
      <c r="D103" s="17">
        <f t="shared" si="8"/>
        <v>40179</v>
      </c>
      <c r="E103">
        <v>24</v>
      </c>
      <c r="F103" s="8">
        <f t="shared" si="5"/>
        <v>2640</v>
      </c>
      <c r="G103" s="5">
        <v>0.01</v>
      </c>
      <c r="H103" s="8">
        <f>VLOOKUP($T103,Pricebook!$A:$D,4,0)</f>
        <v>110</v>
      </c>
      <c r="I103" s="10">
        <f t="shared" si="6"/>
        <v>2613.6</v>
      </c>
      <c r="J103" t="s">
        <v>268</v>
      </c>
      <c r="K103" t="s">
        <v>269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270</v>
      </c>
      <c r="O103" s="7">
        <v>77506</v>
      </c>
      <c r="P103" t="s">
        <v>48</v>
      </c>
      <c r="Q103" t="s">
        <v>16</v>
      </c>
      <c r="R103" s="3">
        <v>40201</v>
      </c>
      <c r="S103" s="12">
        <f t="shared" si="7"/>
        <v>1</v>
      </c>
      <c r="T103" s="3" t="s">
        <v>14215</v>
      </c>
      <c r="U103" t="s">
        <v>14229</v>
      </c>
      <c r="V103" t="s">
        <v>14238</v>
      </c>
      <c r="W103" t="s">
        <v>14184</v>
      </c>
      <c r="X103" t="str">
        <f>VLOOKUP(Q103,Managers!$A:$B,2,0)</f>
        <v>Josh Martinez</v>
      </c>
      <c r="Y103">
        <f>VLOOKUP(W103,HourlyWages!$A:$B,2,0)</f>
        <v>50</v>
      </c>
      <c r="Z103">
        <v>1</v>
      </c>
      <c r="AA103" s="14">
        <f t="shared" si="9"/>
        <v>0.54545454545454541</v>
      </c>
    </row>
    <row r="104" spans="1:27" x14ac:dyDescent="0.2">
      <c r="A104">
        <v>103</v>
      </c>
      <c r="B104">
        <v>643</v>
      </c>
      <c r="C104" s="3">
        <v>40626</v>
      </c>
      <c r="D104" s="17">
        <f t="shared" si="8"/>
        <v>40603</v>
      </c>
      <c r="E104">
        <v>21</v>
      </c>
      <c r="F104" s="8">
        <f t="shared" si="5"/>
        <v>4200</v>
      </c>
      <c r="G104" s="5">
        <v>7.0000000000000007E-2</v>
      </c>
      <c r="H104" s="8">
        <f>VLOOKUP($T104,Pricebook!$A:$D,4,0)</f>
        <v>200</v>
      </c>
      <c r="I104" s="10">
        <f t="shared" si="6"/>
        <v>3905.9999999999995</v>
      </c>
      <c r="J104" t="s">
        <v>271</v>
      </c>
      <c r="K104" t="s">
        <v>199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272</v>
      </c>
      <c r="O104" s="7">
        <v>60031</v>
      </c>
      <c r="P104" t="s">
        <v>15</v>
      </c>
      <c r="Q104" t="s">
        <v>16</v>
      </c>
      <c r="R104" s="3">
        <v>40627</v>
      </c>
      <c r="S104" s="12">
        <f t="shared" si="7"/>
        <v>1</v>
      </c>
      <c r="T104" s="3" t="s">
        <v>14206</v>
      </c>
      <c r="U104" t="s">
        <v>14229</v>
      </c>
      <c r="V104" t="s">
        <v>14244</v>
      </c>
      <c r="W104" t="s">
        <v>14193</v>
      </c>
      <c r="X104" t="str">
        <f>VLOOKUP(Q104,Managers!$A:$B,2,0)</f>
        <v>Josh Martinez</v>
      </c>
      <c r="Y104">
        <f>VLOOKUP(W104,HourlyWages!$A:$B,2,0)</f>
        <v>57</v>
      </c>
      <c r="Z104">
        <v>1</v>
      </c>
      <c r="AA104" s="14">
        <f t="shared" si="9"/>
        <v>0.71499999999999997</v>
      </c>
    </row>
    <row r="105" spans="1:27" x14ac:dyDescent="0.2">
      <c r="A105">
        <v>104</v>
      </c>
      <c r="B105">
        <v>644</v>
      </c>
      <c r="C105" s="3">
        <v>41029</v>
      </c>
      <c r="D105" s="17">
        <f t="shared" si="8"/>
        <v>41000</v>
      </c>
      <c r="E105">
        <v>5</v>
      </c>
      <c r="F105" s="8">
        <f t="shared" si="5"/>
        <v>625</v>
      </c>
      <c r="G105" s="5">
        <v>0.01</v>
      </c>
      <c r="H105" s="8">
        <f>VLOOKUP($T105,Pricebook!$A:$D,4,0)</f>
        <v>125</v>
      </c>
      <c r="I105" s="10">
        <f t="shared" si="6"/>
        <v>618.75</v>
      </c>
      <c r="J105" t="s">
        <v>273</v>
      </c>
      <c r="K105" t="s">
        <v>274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143</v>
      </c>
      <c r="O105" s="7">
        <v>13021</v>
      </c>
      <c r="P105" t="s">
        <v>60</v>
      </c>
      <c r="Q105" t="s">
        <v>61</v>
      </c>
      <c r="R105" s="3">
        <v>41030</v>
      </c>
      <c r="S105" s="12">
        <f t="shared" si="7"/>
        <v>1</v>
      </c>
      <c r="T105" s="3" t="s">
        <v>14221</v>
      </c>
      <c r="U105" t="s">
        <v>14232</v>
      </c>
      <c r="V105" t="s">
        <v>14233</v>
      </c>
      <c r="W105" t="s">
        <v>14186</v>
      </c>
      <c r="X105" t="str">
        <f>VLOOKUP(Q105,Managers!$A:$B,2,0)</f>
        <v>Allen Young</v>
      </c>
      <c r="Y105">
        <f>VLOOKUP(W105,HourlyWages!$A:$B,2,0)</f>
        <v>67</v>
      </c>
      <c r="Z105">
        <v>1</v>
      </c>
      <c r="AA105" s="14">
        <f t="shared" si="9"/>
        <v>0.46400000000000002</v>
      </c>
    </row>
    <row r="106" spans="1:27" x14ac:dyDescent="0.2">
      <c r="A106">
        <v>105</v>
      </c>
      <c r="B106">
        <v>645</v>
      </c>
      <c r="C106" s="3">
        <v>40149</v>
      </c>
      <c r="D106" s="17">
        <f t="shared" si="8"/>
        <v>40148</v>
      </c>
      <c r="E106">
        <v>42</v>
      </c>
      <c r="F106" s="8">
        <f t="shared" si="5"/>
        <v>6720</v>
      </c>
      <c r="G106" s="5">
        <v>0.05</v>
      </c>
      <c r="H106" s="8">
        <f>VLOOKUP($T106,Pricebook!$A:$D,4,0)</f>
        <v>160</v>
      </c>
      <c r="I106" s="10">
        <f t="shared" si="6"/>
        <v>6384</v>
      </c>
      <c r="J106" t="s">
        <v>275</v>
      </c>
      <c r="K106" t="s">
        <v>276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277</v>
      </c>
      <c r="O106" s="7">
        <v>47905</v>
      </c>
      <c r="P106" t="s">
        <v>278</v>
      </c>
      <c r="Q106" t="s">
        <v>16</v>
      </c>
      <c r="R106" s="3">
        <v>40151</v>
      </c>
      <c r="S106" s="12">
        <f t="shared" si="7"/>
        <v>2</v>
      </c>
      <c r="T106" s="3" t="s">
        <v>14218</v>
      </c>
      <c r="U106" t="s">
        <v>14229</v>
      </c>
      <c r="V106" t="s">
        <v>14242</v>
      </c>
      <c r="W106" t="s">
        <v>14186</v>
      </c>
      <c r="X106" t="str">
        <f>VLOOKUP(Q106,Managers!$A:$B,2,0)</f>
        <v>Josh Martinez</v>
      </c>
      <c r="Y106">
        <f>VLOOKUP(W106,HourlyWages!$A:$B,2,0)</f>
        <v>67</v>
      </c>
      <c r="Z106">
        <v>1</v>
      </c>
      <c r="AA106" s="14">
        <f t="shared" si="9"/>
        <v>0.58125000000000004</v>
      </c>
    </row>
    <row r="107" spans="1:27" x14ac:dyDescent="0.2">
      <c r="A107">
        <v>106</v>
      </c>
      <c r="B107">
        <v>646</v>
      </c>
      <c r="C107" s="3">
        <v>40138</v>
      </c>
      <c r="D107" s="17">
        <f t="shared" si="8"/>
        <v>40118</v>
      </c>
      <c r="E107">
        <v>18</v>
      </c>
      <c r="F107" s="8">
        <f t="shared" si="5"/>
        <v>2520</v>
      </c>
      <c r="G107" s="5">
        <v>0.01</v>
      </c>
      <c r="H107" s="8">
        <f>VLOOKUP($T107,Pricebook!$A:$D,4,0)</f>
        <v>140</v>
      </c>
      <c r="I107" s="10">
        <f t="shared" si="6"/>
        <v>2494.8000000000002</v>
      </c>
      <c r="J107" t="s">
        <v>280</v>
      </c>
      <c r="K107" t="s">
        <v>99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281</v>
      </c>
      <c r="O107" s="7">
        <v>77566</v>
      </c>
      <c r="P107" t="s">
        <v>48</v>
      </c>
      <c r="Q107" t="s">
        <v>16</v>
      </c>
      <c r="R107" s="3">
        <v>40139</v>
      </c>
      <c r="S107" s="12">
        <f t="shared" si="7"/>
        <v>1</v>
      </c>
      <c r="T107" s="3" t="s">
        <v>14207</v>
      </c>
      <c r="U107" t="s">
        <v>14229</v>
      </c>
      <c r="V107" t="s">
        <v>14245</v>
      </c>
      <c r="W107" t="s">
        <v>14202</v>
      </c>
      <c r="X107" t="str">
        <f>VLOOKUP(Q107,Managers!$A:$B,2,0)</f>
        <v>Josh Martinez</v>
      </c>
      <c r="Y107">
        <f>VLOOKUP(W107,HourlyWages!$A:$B,2,0)</f>
        <v>71</v>
      </c>
      <c r="Z107">
        <v>1</v>
      </c>
      <c r="AA107" s="14">
        <f t="shared" si="9"/>
        <v>0.49285714285714288</v>
      </c>
    </row>
    <row r="108" spans="1:27" x14ac:dyDescent="0.2">
      <c r="A108">
        <v>107</v>
      </c>
      <c r="B108">
        <v>678</v>
      </c>
      <c r="C108" s="3">
        <v>40235</v>
      </c>
      <c r="D108" s="17">
        <f t="shared" si="8"/>
        <v>40210</v>
      </c>
      <c r="E108">
        <v>44</v>
      </c>
      <c r="F108" s="8">
        <f t="shared" si="5"/>
        <v>4840</v>
      </c>
      <c r="G108" s="5">
        <v>7.0000000000000007E-2</v>
      </c>
      <c r="H108" s="8">
        <f>VLOOKUP($T108,Pricebook!$A:$D,4,0)</f>
        <v>110</v>
      </c>
      <c r="I108" s="10">
        <f t="shared" si="6"/>
        <v>4501.2</v>
      </c>
      <c r="J108" t="s">
        <v>282</v>
      </c>
      <c r="K108" t="s">
        <v>207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283</v>
      </c>
      <c r="O108" s="7">
        <v>61107</v>
      </c>
      <c r="P108" t="s">
        <v>15</v>
      </c>
      <c r="Q108" t="s">
        <v>16</v>
      </c>
      <c r="R108" s="3">
        <v>40235</v>
      </c>
      <c r="S108" s="12">
        <f t="shared" si="7"/>
        <v>0</v>
      </c>
      <c r="T108" s="3" t="s">
        <v>14215</v>
      </c>
      <c r="U108" t="s">
        <v>14229</v>
      </c>
      <c r="V108" t="s">
        <v>14241</v>
      </c>
      <c r="W108" t="s">
        <v>14184</v>
      </c>
      <c r="X108" t="str">
        <f>VLOOKUP(Q108,Managers!$A:$B,2,0)</f>
        <v>Josh Martinez</v>
      </c>
      <c r="Y108">
        <f>VLOOKUP(W108,HourlyWages!$A:$B,2,0)</f>
        <v>50</v>
      </c>
      <c r="Z108">
        <v>1</v>
      </c>
      <c r="AA108" s="14">
        <f t="shared" si="9"/>
        <v>0.54545454545454541</v>
      </c>
    </row>
    <row r="109" spans="1:27" x14ac:dyDescent="0.2">
      <c r="A109">
        <v>108</v>
      </c>
      <c r="B109">
        <v>706</v>
      </c>
      <c r="C109" s="3">
        <v>40794</v>
      </c>
      <c r="D109" s="17">
        <f t="shared" si="8"/>
        <v>40787</v>
      </c>
      <c r="E109">
        <v>42</v>
      </c>
      <c r="F109" s="8">
        <f t="shared" si="5"/>
        <v>5040</v>
      </c>
      <c r="G109" s="5">
        <v>0.05</v>
      </c>
      <c r="H109" s="8">
        <f>VLOOKUP($T109,Pricebook!$A:$D,4,0)</f>
        <v>120</v>
      </c>
      <c r="I109" s="10">
        <f t="shared" si="6"/>
        <v>4788</v>
      </c>
      <c r="J109" t="s">
        <v>284</v>
      </c>
      <c r="K109" t="s">
        <v>285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286</v>
      </c>
      <c r="O109" s="7">
        <v>55119</v>
      </c>
      <c r="P109" t="s">
        <v>130</v>
      </c>
      <c r="Q109" t="s">
        <v>16</v>
      </c>
      <c r="R109" s="3">
        <v>40796</v>
      </c>
      <c r="S109" s="12">
        <f t="shared" si="7"/>
        <v>2</v>
      </c>
      <c r="T109" s="3" t="s">
        <v>14212</v>
      </c>
      <c r="U109" t="s">
        <v>14229</v>
      </c>
      <c r="V109" t="s">
        <v>14240</v>
      </c>
      <c r="W109" t="s">
        <v>14202</v>
      </c>
      <c r="X109" t="str">
        <f>VLOOKUP(Q109,Managers!$A:$B,2,0)</f>
        <v>Josh Martinez</v>
      </c>
      <c r="Y109">
        <f>VLOOKUP(W109,HourlyWages!$A:$B,2,0)</f>
        <v>71</v>
      </c>
      <c r="Z109">
        <v>1</v>
      </c>
      <c r="AA109" s="14">
        <f t="shared" si="9"/>
        <v>0.40833333333333333</v>
      </c>
    </row>
    <row r="110" spans="1:27" x14ac:dyDescent="0.2">
      <c r="A110">
        <v>109</v>
      </c>
      <c r="B110">
        <v>710</v>
      </c>
      <c r="C110" s="3">
        <v>40179</v>
      </c>
      <c r="D110" s="17">
        <f t="shared" si="8"/>
        <v>40179</v>
      </c>
      <c r="E110">
        <v>42</v>
      </c>
      <c r="F110" s="8">
        <f t="shared" si="5"/>
        <v>6720</v>
      </c>
      <c r="G110" s="5">
        <v>0.01</v>
      </c>
      <c r="H110" s="8">
        <f>VLOOKUP($T110,Pricebook!$A:$D,4,0)</f>
        <v>160</v>
      </c>
      <c r="I110" s="10">
        <f t="shared" si="6"/>
        <v>6652.8</v>
      </c>
      <c r="J110" t="s">
        <v>289</v>
      </c>
      <c r="K110" t="s">
        <v>290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291</v>
      </c>
      <c r="O110" s="7">
        <v>34761</v>
      </c>
      <c r="P110" t="s">
        <v>101</v>
      </c>
      <c r="Q110" t="s">
        <v>34</v>
      </c>
      <c r="R110" s="3">
        <v>40183</v>
      </c>
      <c r="S110" s="12">
        <f t="shared" si="7"/>
        <v>4</v>
      </c>
      <c r="T110" s="3" t="s">
        <v>14218</v>
      </c>
      <c r="U110" t="s">
        <v>14229</v>
      </c>
      <c r="V110" t="s">
        <v>14242</v>
      </c>
      <c r="W110" t="s">
        <v>14202</v>
      </c>
      <c r="X110" t="str">
        <f>VLOOKUP(Q110,Managers!$A:$B,2,0)</f>
        <v>Frank Mitchell</v>
      </c>
      <c r="Y110">
        <f>VLOOKUP(W110,HourlyWages!$A:$B,2,0)</f>
        <v>71</v>
      </c>
      <c r="Z110">
        <v>1</v>
      </c>
      <c r="AA110" s="14">
        <f t="shared" si="9"/>
        <v>0.55625000000000002</v>
      </c>
    </row>
    <row r="111" spans="1:27" x14ac:dyDescent="0.2">
      <c r="A111">
        <v>110</v>
      </c>
      <c r="B111">
        <v>710</v>
      </c>
      <c r="C111" s="3">
        <v>40179</v>
      </c>
      <c r="D111" s="17">
        <f t="shared" si="8"/>
        <v>40179</v>
      </c>
      <c r="E111">
        <v>11</v>
      </c>
      <c r="F111" s="8">
        <f t="shared" si="5"/>
        <v>1375</v>
      </c>
      <c r="G111" s="5">
        <v>0.09</v>
      </c>
      <c r="H111" s="8">
        <f>VLOOKUP($T111,Pricebook!$A:$D,4,0)</f>
        <v>125</v>
      </c>
      <c r="I111" s="10">
        <f t="shared" si="6"/>
        <v>1251.25</v>
      </c>
      <c r="J111" t="s">
        <v>289</v>
      </c>
      <c r="K111" t="s">
        <v>290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291</v>
      </c>
      <c r="O111" s="7">
        <v>34761</v>
      </c>
      <c r="P111" t="s">
        <v>101</v>
      </c>
      <c r="Q111" t="s">
        <v>34</v>
      </c>
      <c r="R111" s="3">
        <v>40181</v>
      </c>
      <c r="S111" s="12">
        <f t="shared" si="7"/>
        <v>2</v>
      </c>
      <c r="T111" s="3" t="s">
        <v>14208</v>
      </c>
      <c r="U111" t="s">
        <v>14232</v>
      </c>
      <c r="V111" t="s">
        <v>14241</v>
      </c>
      <c r="W111" t="s">
        <v>14192</v>
      </c>
      <c r="X111" t="str">
        <f>VLOOKUP(Q111,Managers!$A:$B,2,0)</f>
        <v>Frank Mitchell</v>
      </c>
      <c r="Y111">
        <f>VLOOKUP(W111,HourlyWages!$A:$B,2,0)</f>
        <v>75</v>
      </c>
      <c r="Z111">
        <v>1</v>
      </c>
      <c r="AA111" s="14">
        <f t="shared" si="9"/>
        <v>0.4</v>
      </c>
    </row>
    <row r="112" spans="1:27" x14ac:dyDescent="0.2">
      <c r="A112">
        <v>111</v>
      </c>
      <c r="B112">
        <v>710</v>
      </c>
      <c r="C112" s="3">
        <v>40179</v>
      </c>
      <c r="D112" s="17">
        <f t="shared" si="8"/>
        <v>40179</v>
      </c>
      <c r="E112">
        <v>29</v>
      </c>
      <c r="F112" s="8">
        <f t="shared" si="5"/>
        <v>4350</v>
      </c>
      <c r="G112" s="5">
        <v>0.02</v>
      </c>
      <c r="H112" s="8">
        <f>VLOOKUP($T112,Pricebook!$A:$D,4,0)</f>
        <v>150</v>
      </c>
      <c r="I112" s="10">
        <f t="shared" si="6"/>
        <v>4263</v>
      </c>
      <c r="J112" t="s">
        <v>289</v>
      </c>
      <c r="K112" t="s">
        <v>290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291</v>
      </c>
      <c r="O112" s="7">
        <v>34761</v>
      </c>
      <c r="P112" t="s">
        <v>101</v>
      </c>
      <c r="Q112" t="s">
        <v>34</v>
      </c>
      <c r="R112" s="3">
        <v>40183</v>
      </c>
      <c r="S112" s="12">
        <f t="shared" si="7"/>
        <v>4</v>
      </c>
      <c r="T112" s="3" t="s">
        <v>14216</v>
      </c>
      <c r="U112" t="s">
        <v>14235</v>
      </c>
      <c r="V112" t="s">
        <v>14245</v>
      </c>
      <c r="W112" t="s">
        <v>14192</v>
      </c>
      <c r="X112" t="str">
        <f>VLOOKUP(Q112,Managers!$A:$B,2,0)</f>
        <v>Frank Mitchell</v>
      </c>
      <c r="Y112">
        <f>VLOOKUP(W112,HourlyWages!$A:$B,2,0)</f>
        <v>75</v>
      </c>
      <c r="Z112">
        <v>1</v>
      </c>
      <c r="AA112" s="14">
        <f t="shared" si="9"/>
        <v>0.5</v>
      </c>
    </row>
    <row r="113" spans="1:27" x14ac:dyDescent="0.2">
      <c r="A113">
        <v>112</v>
      </c>
      <c r="B113">
        <v>738</v>
      </c>
      <c r="C113" s="3">
        <v>40238</v>
      </c>
      <c r="D113" s="17">
        <f t="shared" si="8"/>
        <v>40238</v>
      </c>
      <c r="E113">
        <v>7</v>
      </c>
      <c r="F113" s="8">
        <f t="shared" si="5"/>
        <v>1190</v>
      </c>
      <c r="G113" s="5">
        <v>0.04</v>
      </c>
      <c r="H113" s="8">
        <f>VLOOKUP($T113,Pricebook!$A:$D,4,0)</f>
        <v>170</v>
      </c>
      <c r="I113" s="10">
        <f t="shared" si="6"/>
        <v>1142.3999999999999</v>
      </c>
      <c r="J113" t="s">
        <v>294</v>
      </c>
      <c r="K113" t="s">
        <v>244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295</v>
      </c>
      <c r="O113" s="7">
        <v>10605</v>
      </c>
      <c r="P113" t="s">
        <v>60</v>
      </c>
      <c r="Q113" t="s">
        <v>61</v>
      </c>
      <c r="R113" s="3">
        <v>40240</v>
      </c>
      <c r="S113" s="12">
        <f t="shared" si="7"/>
        <v>2</v>
      </c>
      <c r="T113" s="3" t="s">
        <v>14219</v>
      </c>
      <c r="U113" t="s">
        <v>14229</v>
      </c>
      <c r="V113" t="s">
        <v>14246</v>
      </c>
      <c r="W113" t="s">
        <v>14199</v>
      </c>
      <c r="X113" t="str">
        <f>VLOOKUP(Q113,Managers!$A:$B,2,0)</f>
        <v>Allen Young</v>
      </c>
      <c r="Y113">
        <f>VLOOKUP(W113,HourlyWages!$A:$B,2,0)</f>
        <v>68</v>
      </c>
      <c r="Z113">
        <v>1</v>
      </c>
      <c r="AA113" s="14">
        <f t="shared" si="9"/>
        <v>0.6</v>
      </c>
    </row>
    <row r="114" spans="1:27" x14ac:dyDescent="0.2">
      <c r="A114">
        <v>113</v>
      </c>
      <c r="B114">
        <v>738</v>
      </c>
      <c r="C114" s="3">
        <v>40238</v>
      </c>
      <c r="D114" s="17">
        <f t="shared" si="8"/>
        <v>40238</v>
      </c>
      <c r="E114">
        <v>31</v>
      </c>
      <c r="F114" s="8">
        <f t="shared" si="5"/>
        <v>3410</v>
      </c>
      <c r="G114" s="5">
        <v>0.08</v>
      </c>
      <c r="H114" s="8">
        <f>VLOOKUP($T114,Pricebook!$A:$D,4,0)</f>
        <v>110</v>
      </c>
      <c r="I114" s="10">
        <f t="shared" si="6"/>
        <v>3137.2000000000003</v>
      </c>
      <c r="J114" t="s">
        <v>294</v>
      </c>
      <c r="K114" t="s">
        <v>244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295</v>
      </c>
      <c r="O114" s="7">
        <v>10605</v>
      </c>
      <c r="P114" t="s">
        <v>60</v>
      </c>
      <c r="Q114" t="s">
        <v>61</v>
      </c>
      <c r="R114" s="3">
        <v>40239</v>
      </c>
      <c r="S114" s="12">
        <f t="shared" si="7"/>
        <v>1</v>
      </c>
      <c r="T114" s="3" t="s">
        <v>14215</v>
      </c>
      <c r="U114" t="s">
        <v>14229</v>
      </c>
      <c r="V114" t="s">
        <v>14236</v>
      </c>
      <c r="W114" t="s">
        <v>14195</v>
      </c>
      <c r="X114" t="str">
        <f>VLOOKUP(Q114,Managers!$A:$B,2,0)</f>
        <v>Allen Young</v>
      </c>
      <c r="Y114">
        <f>VLOOKUP(W114,HourlyWages!$A:$B,2,0)</f>
        <v>52</v>
      </c>
      <c r="Z114">
        <v>1</v>
      </c>
      <c r="AA114" s="14">
        <f t="shared" si="9"/>
        <v>0.52727272727272723</v>
      </c>
    </row>
    <row r="115" spans="1:27" x14ac:dyDescent="0.2">
      <c r="A115">
        <v>114</v>
      </c>
      <c r="B115">
        <v>740</v>
      </c>
      <c r="C115" s="3">
        <v>40739</v>
      </c>
      <c r="D115" s="17">
        <f t="shared" si="8"/>
        <v>40725</v>
      </c>
      <c r="E115">
        <v>6</v>
      </c>
      <c r="F115" s="8">
        <f t="shared" si="5"/>
        <v>1200</v>
      </c>
      <c r="G115" s="5">
        <v>0.09</v>
      </c>
      <c r="H115" s="8">
        <f>VLOOKUP($T115,Pricebook!$A:$D,4,0)</f>
        <v>200</v>
      </c>
      <c r="I115" s="10">
        <f t="shared" si="6"/>
        <v>1092</v>
      </c>
      <c r="J115" t="s">
        <v>296</v>
      </c>
      <c r="K115" t="s">
        <v>297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298</v>
      </c>
      <c r="O115" s="7">
        <v>53081</v>
      </c>
      <c r="P115" t="s">
        <v>95</v>
      </c>
      <c r="Q115" t="s">
        <v>16</v>
      </c>
      <c r="R115" s="3">
        <v>40739</v>
      </c>
      <c r="S115" s="12">
        <f t="shared" si="7"/>
        <v>0</v>
      </c>
      <c r="T115" s="3" t="s">
        <v>14214</v>
      </c>
      <c r="U115" t="s">
        <v>14229</v>
      </c>
      <c r="V115" t="s">
        <v>14245</v>
      </c>
      <c r="W115" t="s">
        <v>14192</v>
      </c>
      <c r="X115" t="str">
        <f>VLOOKUP(Q115,Managers!$A:$B,2,0)</f>
        <v>Josh Martinez</v>
      </c>
      <c r="Y115">
        <f>VLOOKUP(W115,HourlyWages!$A:$B,2,0)</f>
        <v>75</v>
      </c>
      <c r="Z115">
        <v>1</v>
      </c>
      <c r="AA115" s="14">
        <f t="shared" si="9"/>
        <v>0.625</v>
      </c>
    </row>
    <row r="116" spans="1:27" x14ac:dyDescent="0.2">
      <c r="A116">
        <v>115</v>
      </c>
      <c r="B116">
        <v>769</v>
      </c>
      <c r="C116" s="3">
        <v>40330</v>
      </c>
      <c r="D116" s="17">
        <f t="shared" si="8"/>
        <v>40330</v>
      </c>
      <c r="E116">
        <v>37</v>
      </c>
      <c r="F116" s="8">
        <f t="shared" si="5"/>
        <v>5550</v>
      </c>
      <c r="G116" s="5">
        <v>0.02</v>
      </c>
      <c r="H116" s="8">
        <f>VLOOKUP($T116,Pricebook!$A:$D,4,0)</f>
        <v>150</v>
      </c>
      <c r="I116" s="10">
        <f t="shared" si="6"/>
        <v>5439</v>
      </c>
      <c r="J116" t="s">
        <v>299</v>
      </c>
      <c r="K116" t="s">
        <v>300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301</v>
      </c>
      <c r="O116" s="7">
        <v>46321</v>
      </c>
      <c r="P116" t="s">
        <v>278</v>
      </c>
      <c r="Q116" t="s">
        <v>16</v>
      </c>
      <c r="R116" s="3">
        <v>40331</v>
      </c>
      <c r="S116" s="12">
        <f t="shared" si="7"/>
        <v>1</v>
      </c>
      <c r="T116" s="3" t="s">
        <v>14216</v>
      </c>
      <c r="U116" t="s">
        <v>14235</v>
      </c>
      <c r="V116" t="s">
        <v>14239</v>
      </c>
      <c r="W116" t="s">
        <v>14198</v>
      </c>
      <c r="X116" t="str">
        <f>VLOOKUP(Q116,Managers!$A:$B,2,0)</f>
        <v>Josh Martinez</v>
      </c>
      <c r="Y116">
        <f>VLOOKUP(W116,HourlyWages!$A:$B,2,0)</f>
        <v>51</v>
      </c>
      <c r="Z116">
        <v>1</v>
      </c>
      <c r="AA116" s="14">
        <f t="shared" si="9"/>
        <v>0.66</v>
      </c>
    </row>
    <row r="117" spans="1:27" x14ac:dyDescent="0.2">
      <c r="A117">
        <v>116</v>
      </c>
      <c r="B117">
        <v>771</v>
      </c>
      <c r="C117" s="3">
        <v>40710</v>
      </c>
      <c r="D117" s="17">
        <f t="shared" si="8"/>
        <v>40695</v>
      </c>
      <c r="E117">
        <v>18</v>
      </c>
      <c r="F117" s="8">
        <f t="shared" si="5"/>
        <v>1980</v>
      </c>
      <c r="G117" s="5">
        <v>0.08</v>
      </c>
      <c r="H117" s="8">
        <f>VLOOKUP($T117,Pricebook!$A:$D,4,0)</f>
        <v>110</v>
      </c>
      <c r="I117" s="10">
        <f t="shared" si="6"/>
        <v>1821.6000000000001</v>
      </c>
      <c r="J117" t="s">
        <v>302</v>
      </c>
      <c r="K117" t="s">
        <v>303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304</v>
      </c>
      <c r="O117" s="7">
        <v>42420</v>
      </c>
      <c r="P117" t="s">
        <v>254</v>
      </c>
      <c r="Q117" t="s">
        <v>34</v>
      </c>
      <c r="R117" s="3">
        <v>40711</v>
      </c>
      <c r="S117" s="12">
        <f t="shared" si="7"/>
        <v>1</v>
      </c>
      <c r="T117" s="3" t="s">
        <v>14215</v>
      </c>
      <c r="U117" t="s">
        <v>14229</v>
      </c>
      <c r="V117" t="s">
        <v>14238</v>
      </c>
      <c r="W117" t="s">
        <v>14197</v>
      </c>
      <c r="X117" t="str">
        <f>VLOOKUP(Q117,Managers!$A:$B,2,0)</f>
        <v>Frank Mitchell</v>
      </c>
      <c r="Y117">
        <f>VLOOKUP(W117,HourlyWages!$A:$B,2,0)</f>
        <v>71</v>
      </c>
      <c r="Z117">
        <v>1</v>
      </c>
      <c r="AA117" s="14">
        <f t="shared" si="9"/>
        <v>0.35454545454545455</v>
      </c>
    </row>
    <row r="118" spans="1:27" x14ac:dyDescent="0.2">
      <c r="A118">
        <v>117</v>
      </c>
      <c r="B118">
        <v>772</v>
      </c>
      <c r="C118" s="3">
        <v>40284</v>
      </c>
      <c r="D118" s="17">
        <f t="shared" si="8"/>
        <v>40269</v>
      </c>
      <c r="E118">
        <v>35</v>
      </c>
      <c r="F118" s="8">
        <f t="shared" si="5"/>
        <v>5950</v>
      </c>
      <c r="G118" s="5">
        <v>0.08</v>
      </c>
      <c r="H118" s="8">
        <f>VLOOKUP($T118,Pricebook!$A:$D,4,0)</f>
        <v>170</v>
      </c>
      <c r="I118" s="10">
        <f t="shared" si="6"/>
        <v>5474</v>
      </c>
      <c r="J118" t="s">
        <v>305</v>
      </c>
      <c r="K118" t="s">
        <v>306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307</v>
      </c>
      <c r="O118" s="7">
        <v>11572</v>
      </c>
      <c r="P118" t="s">
        <v>60</v>
      </c>
      <c r="Q118" t="s">
        <v>61</v>
      </c>
      <c r="R118" s="3">
        <v>40286</v>
      </c>
      <c r="S118" s="12">
        <f t="shared" si="7"/>
        <v>2</v>
      </c>
      <c r="T118" s="3" t="s">
        <v>14219</v>
      </c>
      <c r="U118" t="s">
        <v>14229</v>
      </c>
      <c r="V118" t="s">
        <v>14238</v>
      </c>
      <c r="W118" t="s">
        <v>14187</v>
      </c>
      <c r="X118" t="str">
        <f>VLOOKUP(Q118,Managers!$A:$B,2,0)</f>
        <v>Allen Young</v>
      </c>
      <c r="Y118">
        <f>VLOOKUP(W118,HourlyWages!$A:$B,2,0)</f>
        <v>45</v>
      </c>
      <c r="Z118">
        <v>1</v>
      </c>
      <c r="AA118" s="14">
        <f t="shared" si="9"/>
        <v>0.73529411764705888</v>
      </c>
    </row>
    <row r="119" spans="1:27" x14ac:dyDescent="0.2">
      <c r="A119">
        <v>118</v>
      </c>
      <c r="B119">
        <v>772</v>
      </c>
      <c r="C119" s="3">
        <v>40284</v>
      </c>
      <c r="D119" s="17">
        <f t="shared" si="8"/>
        <v>40269</v>
      </c>
      <c r="E119">
        <v>25</v>
      </c>
      <c r="F119" s="8">
        <f t="shared" si="5"/>
        <v>2750</v>
      </c>
      <c r="G119" s="5">
        <v>0.1</v>
      </c>
      <c r="H119" s="8">
        <f>VLOOKUP($T119,Pricebook!$A:$D,4,0)</f>
        <v>110</v>
      </c>
      <c r="I119" s="10">
        <f t="shared" si="6"/>
        <v>2475</v>
      </c>
      <c r="J119" t="s">
        <v>305</v>
      </c>
      <c r="K119" t="s">
        <v>306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307</v>
      </c>
      <c r="O119" s="7">
        <v>11572</v>
      </c>
      <c r="P119" t="s">
        <v>60</v>
      </c>
      <c r="Q119" t="s">
        <v>61</v>
      </c>
      <c r="R119" s="3">
        <v>40286</v>
      </c>
      <c r="S119" s="12">
        <f t="shared" si="7"/>
        <v>2</v>
      </c>
      <c r="T119" s="3" t="s">
        <v>14220</v>
      </c>
      <c r="U119" t="s">
        <v>14229</v>
      </c>
      <c r="V119" t="s">
        <v>14244</v>
      </c>
      <c r="W119" t="s">
        <v>14196</v>
      </c>
      <c r="X119" t="str">
        <f>VLOOKUP(Q119,Managers!$A:$B,2,0)</f>
        <v>Allen Young</v>
      </c>
      <c r="Y119">
        <f>VLOOKUP(W119,HourlyWages!$A:$B,2,0)</f>
        <v>58</v>
      </c>
      <c r="Z119">
        <v>1</v>
      </c>
      <c r="AA119" s="14">
        <f t="shared" si="9"/>
        <v>0.47272727272727272</v>
      </c>
    </row>
    <row r="120" spans="1:27" x14ac:dyDescent="0.2">
      <c r="A120">
        <v>119</v>
      </c>
      <c r="B120">
        <v>773</v>
      </c>
      <c r="C120" s="3">
        <v>40446</v>
      </c>
      <c r="D120" s="17">
        <f t="shared" si="8"/>
        <v>40422</v>
      </c>
      <c r="E120">
        <v>38</v>
      </c>
      <c r="F120" s="8">
        <f t="shared" si="5"/>
        <v>5700</v>
      </c>
      <c r="G120" s="5">
        <v>0.06</v>
      </c>
      <c r="H120" s="8">
        <f>VLOOKUP($T120,Pricebook!$A:$D,4,0)</f>
        <v>150</v>
      </c>
      <c r="I120" s="10">
        <f t="shared" si="6"/>
        <v>5358</v>
      </c>
      <c r="J120" t="s">
        <v>309</v>
      </c>
      <c r="K120" t="s">
        <v>310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311</v>
      </c>
      <c r="O120" s="7">
        <v>46410</v>
      </c>
      <c r="P120" t="s">
        <v>278</v>
      </c>
      <c r="Q120" t="s">
        <v>16</v>
      </c>
      <c r="R120" s="3">
        <v>40447</v>
      </c>
      <c r="S120" s="12">
        <f t="shared" si="7"/>
        <v>1</v>
      </c>
      <c r="T120" s="3" t="s">
        <v>14210</v>
      </c>
      <c r="U120" t="s">
        <v>14235</v>
      </c>
      <c r="V120" t="s">
        <v>14242</v>
      </c>
      <c r="W120" t="s">
        <v>14191</v>
      </c>
      <c r="X120" t="str">
        <f>VLOOKUP(Q120,Managers!$A:$B,2,0)</f>
        <v>Josh Martinez</v>
      </c>
      <c r="Y120">
        <f>VLOOKUP(W120,HourlyWages!$A:$B,2,0)</f>
        <v>60</v>
      </c>
      <c r="Z120">
        <v>1</v>
      </c>
      <c r="AA120" s="14">
        <f t="shared" si="9"/>
        <v>0.6</v>
      </c>
    </row>
    <row r="121" spans="1:27" x14ac:dyDescent="0.2">
      <c r="A121">
        <v>120</v>
      </c>
      <c r="B121">
        <v>774</v>
      </c>
      <c r="C121" s="3">
        <v>40880</v>
      </c>
      <c r="D121" s="17">
        <f t="shared" si="8"/>
        <v>40878</v>
      </c>
      <c r="E121">
        <v>17</v>
      </c>
      <c r="F121" s="8">
        <f t="shared" si="5"/>
        <v>2890</v>
      </c>
      <c r="G121" s="5">
        <v>0.03</v>
      </c>
      <c r="H121" s="8">
        <f>VLOOKUP($T121,Pricebook!$A:$D,4,0)</f>
        <v>170</v>
      </c>
      <c r="I121" s="10">
        <f t="shared" si="6"/>
        <v>2803.2999999999997</v>
      </c>
      <c r="J121" t="s">
        <v>312</v>
      </c>
      <c r="K121" t="s">
        <v>108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42</v>
      </c>
      <c r="O121" s="7">
        <v>97321</v>
      </c>
      <c r="P121" t="s">
        <v>43</v>
      </c>
      <c r="Q121" t="s">
        <v>23</v>
      </c>
      <c r="R121" s="3">
        <v>40882</v>
      </c>
      <c r="S121" s="12">
        <f t="shared" si="7"/>
        <v>2</v>
      </c>
      <c r="T121" s="3" t="s">
        <v>14219</v>
      </c>
      <c r="U121" t="s">
        <v>14229</v>
      </c>
      <c r="V121" t="s">
        <v>14233</v>
      </c>
      <c r="W121" t="s">
        <v>14185</v>
      </c>
      <c r="X121" t="str">
        <f>VLOOKUP(Q121,Managers!$A:$B,2,0)</f>
        <v>Bob Turner</v>
      </c>
      <c r="Y121">
        <f>VLOOKUP(W121,HourlyWages!$A:$B,2,0)</f>
        <v>70</v>
      </c>
      <c r="Z121">
        <v>1</v>
      </c>
      <c r="AA121" s="14">
        <f t="shared" si="9"/>
        <v>0.58823529411764708</v>
      </c>
    </row>
    <row r="122" spans="1:27" x14ac:dyDescent="0.2">
      <c r="A122">
        <v>121</v>
      </c>
      <c r="B122">
        <v>775</v>
      </c>
      <c r="C122" s="3">
        <v>40619</v>
      </c>
      <c r="D122" s="17">
        <f t="shared" si="8"/>
        <v>40603</v>
      </c>
      <c r="E122">
        <v>35</v>
      </c>
      <c r="F122" s="8">
        <f t="shared" si="5"/>
        <v>4900</v>
      </c>
      <c r="G122" s="5">
        <v>0.1</v>
      </c>
      <c r="H122" s="8">
        <f>VLOOKUP($T122,Pricebook!$A:$D,4,0)</f>
        <v>140</v>
      </c>
      <c r="I122" s="10">
        <f t="shared" si="6"/>
        <v>4410</v>
      </c>
      <c r="J122" t="s">
        <v>313</v>
      </c>
      <c r="K122" t="s">
        <v>314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315</v>
      </c>
      <c r="O122" s="7" t="s">
        <v>316</v>
      </c>
      <c r="P122" t="s">
        <v>317</v>
      </c>
      <c r="Q122" t="s">
        <v>61</v>
      </c>
      <c r="R122" s="3">
        <v>40620</v>
      </c>
      <c r="S122" s="12">
        <f t="shared" si="7"/>
        <v>1</v>
      </c>
      <c r="T122" s="3" t="s">
        <v>14213</v>
      </c>
      <c r="U122" t="s">
        <v>14229</v>
      </c>
      <c r="V122" t="s">
        <v>14241</v>
      </c>
      <c r="W122" t="s">
        <v>14196</v>
      </c>
      <c r="X122" t="str">
        <f>VLOOKUP(Q122,Managers!$A:$B,2,0)</f>
        <v>Allen Young</v>
      </c>
      <c r="Y122">
        <f>VLOOKUP(W122,HourlyWages!$A:$B,2,0)</f>
        <v>58</v>
      </c>
      <c r="Z122">
        <v>1</v>
      </c>
      <c r="AA122" s="14">
        <f t="shared" si="9"/>
        <v>0.58571428571428574</v>
      </c>
    </row>
    <row r="123" spans="1:27" x14ac:dyDescent="0.2">
      <c r="A123">
        <v>122</v>
      </c>
      <c r="B123">
        <v>775</v>
      </c>
      <c r="C123" s="3">
        <v>40619</v>
      </c>
      <c r="D123" s="17">
        <f t="shared" si="8"/>
        <v>40603</v>
      </c>
      <c r="E123">
        <v>8</v>
      </c>
      <c r="F123" s="8">
        <f t="shared" si="5"/>
        <v>960</v>
      </c>
      <c r="G123" s="5">
        <v>0.1</v>
      </c>
      <c r="H123" s="8">
        <f>VLOOKUP($T123,Pricebook!$A:$D,4,0)</f>
        <v>120</v>
      </c>
      <c r="I123" s="10">
        <f t="shared" si="6"/>
        <v>864</v>
      </c>
      <c r="J123" t="s">
        <v>313</v>
      </c>
      <c r="K123" t="s">
        <v>314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318</v>
      </c>
      <c r="O123" s="7" t="s">
        <v>319</v>
      </c>
      <c r="P123" t="s">
        <v>317</v>
      </c>
      <c r="Q123" t="s">
        <v>61</v>
      </c>
      <c r="R123" s="3">
        <v>40621</v>
      </c>
      <c r="S123" s="12">
        <f t="shared" si="7"/>
        <v>2</v>
      </c>
      <c r="T123" s="3" t="s">
        <v>14212</v>
      </c>
      <c r="U123" t="s">
        <v>14229</v>
      </c>
      <c r="V123" t="s">
        <v>14239</v>
      </c>
      <c r="W123" t="s">
        <v>14195</v>
      </c>
      <c r="X123" t="str">
        <f>VLOOKUP(Q123,Managers!$A:$B,2,0)</f>
        <v>Allen Young</v>
      </c>
      <c r="Y123">
        <f>VLOOKUP(W123,HourlyWages!$A:$B,2,0)</f>
        <v>52</v>
      </c>
      <c r="Z123">
        <v>1</v>
      </c>
      <c r="AA123" s="14">
        <f t="shared" si="9"/>
        <v>0.56666666666666665</v>
      </c>
    </row>
    <row r="124" spans="1:27" x14ac:dyDescent="0.2">
      <c r="A124">
        <v>123</v>
      </c>
      <c r="B124">
        <v>801</v>
      </c>
      <c r="C124" s="3">
        <v>40956</v>
      </c>
      <c r="D124" s="17">
        <f t="shared" si="8"/>
        <v>40940</v>
      </c>
      <c r="E124">
        <v>20</v>
      </c>
      <c r="F124" s="8">
        <f t="shared" ref="F124:F177" si="10">H124*E124</f>
        <v>2400</v>
      </c>
      <c r="G124" s="5">
        <v>0.03</v>
      </c>
      <c r="H124" s="8">
        <f>VLOOKUP($T124,Pricebook!$A:$D,4,0)</f>
        <v>120</v>
      </c>
      <c r="I124" s="10">
        <f t="shared" ref="I124:I177" si="11">F124*(1-G124)</f>
        <v>2328</v>
      </c>
      <c r="J124" t="s">
        <v>320</v>
      </c>
      <c r="K124" t="s">
        <v>265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321</v>
      </c>
      <c r="O124" s="7">
        <v>34759</v>
      </c>
      <c r="P124" t="s">
        <v>101</v>
      </c>
      <c r="Q124" t="s">
        <v>34</v>
      </c>
      <c r="R124" s="3">
        <v>40959</v>
      </c>
      <c r="S124" s="12">
        <f t="shared" ref="S124:S177" si="12">R124-C124</f>
        <v>3</v>
      </c>
      <c r="T124" s="3" t="s">
        <v>14212</v>
      </c>
      <c r="U124" t="s">
        <v>14229</v>
      </c>
      <c r="V124" t="s">
        <v>14244</v>
      </c>
      <c r="W124" t="s">
        <v>14192</v>
      </c>
      <c r="X124" t="str">
        <f>VLOOKUP(Q124,Managers!$A:$B,2,0)</f>
        <v>Frank Mitchell</v>
      </c>
      <c r="Y124">
        <f>VLOOKUP(W124,HourlyWages!$A:$B,2,0)</f>
        <v>75</v>
      </c>
      <c r="Z124">
        <v>1</v>
      </c>
      <c r="AA124" s="14">
        <f t="shared" si="9"/>
        <v>0.375</v>
      </c>
    </row>
    <row r="125" spans="1:27" x14ac:dyDescent="0.2">
      <c r="A125">
        <v>124</v>
      </c>
      <c r="B125">
        <v>802</v>
      </c>
      <c r="C125" s="3">
        <v>40547</v>
      </c>
      <c r="D125" s="17">
        <f t="shared" si="8"/>
        <v>40544</v>
      </c>
      <c r="E125">
        <v>33</v>
      </c>
      <c r="F125" s="8">
        <f t="shared" si="10"/>
        <v>5280</v>
      </c>
      <c r="G125" s="5">
        <v>0.08</v>
      </c>
      <c r="H125" s="8">
        <f>VLOOKUP($T125,Pricebook!$A:$D,4,0)</f>
        <v>160</v>
      </c>
      <c r="I125" s="10">
        <f t="shared" si="11"/>
        <v>4857.6000000000004</v>
      </c>
      <c r="J125" t="s">
        <v>322</v>
      </c>
      <c r="K125" t="s">
        <v>185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323</v>
      </c>
      <c r="O125" s="7">
        <v>45801</v>
      </c>
      <c r="P125" t="s">
        <v>210</v>
      </c>
      <c r="Q125" t="s">
        <v>61</v>
      </c>
      <c r="R125" s="3">
        <v>40549</v>
      </c>
      <c r="S125" s="12">
        <f t="shared" si="12"/>
        <v>2</v>
      </c>
      <c r="T125" s="3" t="s">
        <v>14218</v>
      </c>
      <c r="U125" t="s">
        <v>14229</v>
      </c>
      <c r="V125" t="s">
        <v>14241</v>
      </c>
      <c r="W125" t="s">
        <v>14184</v>
      </c>
      <c r="X125" t="str">
        <f>VLOOKUP(Q125,Managers!$A:$B,2,0)</f>
        <v>Allen Young</v>
      </c>
      <c r="Y125">
        <f>VLOOKUP(W125,HourlyWages!$A:$B,2,0)</f>
        <v>50</v>
      </c>
      <c r="Z125">
        <v>1</v>
      </c>
      <c r="AA125" s="14">
        <f t="shared" si="9"/>
        <v>0.6875</v>
      </c>
    </row>
    <row r="126" spans="1:27" x14ac:dyDescent="0.2">
      <c r="A126">
        <v>125</v>
      </c>
      <c r="B126">
        <v>802</v>
      </c>
      <c r="C126" s="3">
        <v>40547</v>
      </c>
      <c r="D126" s="17">
        <f t="shared" si="8"/>
        <v>40544</v>
      </c>
      <c r="E126">
        <v>2</v>
      </c>
      <c r="F126" s="8">
        <f t="shared" si="10"/>
        <v>300</v>
      </c>
      <c r="G126" s="5">
        <v>0.09</v>
      </c>
      <c r="H126" s="8">
        <f>VLOOKUP($T126,Pricebook!$A:$D,4,0)</f>
        <v>150</v>
      </c>
      <c r="I126" s="10">
        <f t="shared" si="11"/>
        <v>273</v>
      </c>
      <c r="J126" t="s">
        <v>322</v>
      </c>
      <c r="K126" t="s">
        <v>185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323</v>
      </c>
      <c r="O126" s="7">
        <v>45801</v>
      </c>
      <c r="P126" t="s">
        <v>210</v>
      </c>
      <c r="Q126" t="s">
        <v>61</v>
      </c>
      <c r="R126" s="3">
        <v>40547</v>
      </c>
      <c r="S126" s="12">
        <f t="shared" si="12"/>
        <v>0</v>
      </c>
      <c r="T126" s="3" t="s">
        <v>14216</v>
      </c>
      <c r="U126" t="s">
        <v>14235</v>
      </c>
      <c r="V126" t="s">
        <v>14245</v>
      </c>
      <c r="W126" t="s">
        <v>14184</v>
      </c>
      <c r="X126" t="str">
        <f>VLOOKUP(Q126,Managers!$A:$B,2,0)</f>
        <v>Allen Young</v>
      </c>
      <c r="Y126">
        <f>VLOOKUP(W126,HourlyWages!$A:$B,2,0)</f>
        <v>50</v>
      </c>
      <c r="Z126">
        <v>1</v>
      </c>
      <c r="AA126" s="14">
        <f t="shared" si="9"/>
        <v>0.66666666666666663</v>
      </c>
    </row>
    <row r="127" spans="1:27" x14ac:dyDescent="0.2">
      <c r="A127">
        <v>126</v>
      </c>
      <c r="B127">
        <v>805</v>
      </c>
      <c r="C127" s="3">
        <v>40728</v>
      </c>
      <c r="D127" s="17">
        <f t="shared" si="8"/>
        <v>40725</v>
      </c>
      <c r="E127">
        <v>39</v>
      </c>
      <c r="F127" s="8">
        <f t="shared" si="10"/>
        <v>4875</v>
      </c>
      <c r="G127" s="5">
        <v>0.02</v>
      </c>
      <c r="H127" s="8">
        <f>VLOOKUP($T127,Pricebook!$A:$D,4,0)</f>
        <v>125</v>
      </c>
      <c r="I127" s="10">
        <f t="shared" si="11"/>
        <v>4777.5</v>
      </c>
      <c r="J127" t="s">
        <v>324</v>
      </c>
      <c r="K127" t="s">
        <v>310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325</v>
      </c>
      <c r="O127" s="7">
        <v>37066</v>
      </c>
      <c r="P127" t="s">
        <v>81</v>
      </c>
      <c r="Q127" t="s">
        <v>34</v>
      </c>
      <c r="R127" s="3">
        <v>40730</v>
      </c>
      <c r="S127" s="12">
        <f t="shared" si="12"/>
        <v>2</v>
      </c>
      <c r="T127" s="3" t="s">
        <v>14208</v>
      </c>
      <c r="U127" t="s">
        <v>14232</v>
      </c>
      <c r="V127" t="s">
        <v>14245</v>
      </c>
      <c r="W127" t="s">
        <v>14188</v>
      </c>
      <c r="X127" t="str">
        <f>VLOOKUP(Q127,Managers!$A:$B,2,0)</f>
        <v>Frank Mitchell</v>
      </c>
      <c r="Y127">
        <f>VLOOKUP(W127,HourlyWages!$A:$B,2,0)</f>
        <v>52</v>
      </c>
      <c r="Z127">
        <v>1</v>
      </c>
      <c r="AA127" s="14">
        <f t="shared" si="9"/>
        <v>0.58399999999999996</v>
      </c>
    </row>
    <row r="128" spans="1:27" x14ac:dyDescent="0.2">
      <c r="A128">
        <v>127</v>
      </c>
      <c r="B128">
        <v>807</v>
      </c>
      <c r="C128" s="3">
        <v>40505</v>
      </c>
      <c r="D128" s="17">
        <f t="shared" si="8"/>
        <v>40483</v>
      </c>
      <c r="E128">
        <v>45</v>
      </c>
      <c r="F128" s="8">
        <f t="shared" si="10"/>
        <v>4950</v>
      </c>
      <c r="G128" s="5">
        <v>0.01</v>
      </c>
      <c r="H128" s="8">
        <f>VLOOKUP($T128,Pricebook!$A:$D,4,0)</f>
        <v>110</v>
      </c>
      <c r="I128" s="10">
        <f t="shared" si="11"/>
        <v>4900.5</v>
      </c>
      <c r="J128" t="s">
        <v>326</v>
      </c>
      <c r="K128" t="s">
        <v>327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328</v>
      </c>
      <c r="O128" s="7">
        <v>60432</v>
      </c>
      <c r="P128" t="s">
        <v>15</v>
      </c>
      <c r="Q128" t="s">
        <v>16</v>
      </c>
      <c r="R128" s="3">
        <v>40506</v>
      </c>
      <c r="S128" s="12">
        <f t="shared" si="12"/>
        <v>1</v>
      </c>
      <c r="T128" s="3" t="s">
        <v>14215</v>
      </c>
      <c r="U128" t="s">
        <v>14229</v>
      </c>
      <c r="V128" t="s">
        <v>14244</v>
      </c>
      <c r="W128" t="s">
        <v>14188</v>
      </c>
      <c r="X128" t="str">
        <f>VLOOKUP(Q128,Managers!$A:$B,2,0)</f>
        <v>Josh Martinez</v>
      </c>
      <c r="Y128">
        <f>VLOOKUP(W128,HourlyWages!$A:$B,2,0)</f>
        <v>52</v>
      </c>
      <c r="Z128">
        <v>1</v>
      </c>
      <c r="AA128" s="14">
        <f t="shared" si="9"/>
        <v>0.52727272727272723</v>
      </c>
    </row>
    <row r="129" spans="1:27" x14ac:dyDescent="0.2">
      <c r="A129">
        <v>128</v>
      </c>
      <c r="B129">
        <v>807</v>
      </c>
      <c r="C129" s="3">
        <v>40505</v>
      </c>
      <c r="D129" s="17">
        <f t="shared" si="8"/>
        <v>40483</v>
      </c>
      <c r="E129">
        <v>32</v>
      </c>
      <c r="F129" s="8">
        <f t="shared" si="10"/>
        <v>4480</v>
      </c>
      <c r="G129" s="5">
        <v>0.04</v>
      </c>
      <c r="H129" s="8">
        <f>VLOOKUP($T129,Pricebook!$A:$D,4,0)</f>
        <v>140</v>
      </c>
      <c r="I129" s="10">
        <f t="shared" si="11"/>
        <v>4300.8</v>
      </c>
      <c r="J129" t="s">
        <v>326</v>
      </c>
      <c r="K129" t="s">
        <v>327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328</v>
      </c>
      <c r="O129" s="7">
        <v>60432</v>
      </c>
      <c r="P129" t="s">
        <v>15</v>
      </c>
      <c r="Q129" t="s">
        <v>16</v>
      </c>
      <c r="R129" s="3">
        <v>40506</v>
      </c>
      <c r="S129" s="12">
        <f t="shared" si="12"/>
        <v>1</v>
      </c>
      <c r="T129" s="3" t="s">
        <v>14213</v>
      </c>
      <c r="U129" t="s">
        <v>14229</v>
      </c>
      <c r="V129" t="s">
        <v>14234</v>
      </c>
      <c r="W129" t="s">
        <v>14201</v>
      </c>
      <c r="X129" t="str">
        <f>VLOOKUP(Q129,Managers!$A:$B,2,0)</f>
        <v>Josh Martinez</v>
      </c>
      <c r="Y129">
        <f>VLOOKUP(W129,HourlyWages!$A:$B,2,0)</f>
        <v>53</v>
      </c>
      <c r="Z129">
        <v>1</v>
      </c>
      <c r="AA129" s="14">
        <f t="shared" si="9"/>
        <v>0.62142857142857144</v>
      </c>
    </row>
    <row r="130" spans="1:27" x14ac:dyDescent="0.2">
      <c r="A130">
        <v>129</v>
      </c>
      <c r="B130">
        <v>832</v>
      </c>
      <c r="C130" s="3">
        <v>41017</v>
      </c>
      <c r="D130" s="17">
        <f t="shared" si="8"/>
        <v>41000</v>
      </c>
      <c r="E130">
        <v>7</v>
      </c>
      <c r="F130" s="8">
        <f t="shared" si="10"/>
        <v>770</v>
      </c>
      <c r="G130" s="5">
        <v>0.02</v>
      </c>
      <c r="H130" s="8">
        <f>VLOOKUP($T130,Pricebook!$A:$D,4,0)</f>
        <v>110</v>
      </c>
      <c r="I130" s="10">
        <f t="shared" si="11"/>
        <v>754.6</v>
      </c>
      <c r="J130" t="s">
        <v>329</v>
      </c>
      <c r="K130" t="s">
        <v>207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330</v>
      </c>
      <c r="O130" s="7">
        <v>84118</v>
      </c>
      <c r="P130" t="s">
        <v>201</v>
      </c>
      <c r="Q130" t="s">
        <v>23</v>
      </c>
      <c r="R130" s="3">
        <v>41021</v>
      </c>
      <c r="S130" s="12">
        <f t="shared" si="12"/>
        <v>4</v>
      </c>
      <c r="T130" s="3" t="s">
        <v>14215</v>
      </c>
      <c r="U130" t="s">
        <v>14229</v>
      </c>
      <c r="V130" t="s">
        <v>14245</v>
      </c>
      <c r="W130" t="s">
        <v>14191</v>
      </c>
      <c r="X130" t="str">
        <f>VLOOKUP(Q130,Managers!$A:$B,2,0)</f>
        <v>Bob Turner</v>
      </c>
      <c r="Y130">
        <f>VLOOKUP(W130,HourlyWages!$A:$B,2,0)</f>
        <v>60</v>
      </c>
      <c r="Z130">
        <v>1</v>
      </c>
      <c r="AA130" s="14">
        <f t="shared" si="9"/>
        <v>0.45454545454545453</v>
      </c>
    </row>
    <row r="131" spans="1:27" x14ac:dyDescent="0.2">
      <c r="A131">
        <v>130</v>
      </c>
      <c r="B131">
        <v>833</v>
      </c>
      <c r="C131" s="3">
        <v>39856</v>
      </c>
      <c r="D131" s="17">
        <f t="shared" ref="D131:D194" si="13">DATE(YEAR(C131),MONTH(C131),1)</f>
        <v>39845</v>
      </c>
      <c r="E131">
        <v>1</v>
      </c>
      <c r="F131" s="8">
        <f t="shared" si="10"/>
        <v>160</v>
      </c>
      <c r="G131" s="5">
        <v>0.03</v>
      </c>
      <c r="H131" s="8">
        <f>VLOOKUP($T131,Pricebook!$A:$D,4,0)</f>
        <v>160</v>
      </c>
      <c r="I131" s="10">
        <f t="shared" si="11"/>
        <v>155.19999999999999</v>
      </c>
      <c r="J131" t="s">
        <v>331</v>
      </c>
      <c r="K131" t="s">
        <v>142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332</v>
      </c>
      <c r="O131" s="7">
        <v>53142</v>
      </c>
      <c r="P131" t="s">
        <v>95</v>
      </c>
      <c r="Q131" t="s">
        <v>16</v>
      </c>
      <c r="R131" s="3">
        <v>39857</v>
      </c>
      <c r="S131" s="12">
        <f t="shared" si="12"/>
        <v>1</v>
      </c>
      <c r="T131" s="3" t="s">
        <v>14218</v>
      </c>
      <c r="U131" t="s">
        <v>14229</v>
      </c>
      <c r="V131" t="s">
        <v>14233</v>
      </c>
      <c r="W131" t="s">
        <v>14196</v>
      </c>
      <c r="X131" t="str">
        <f>VLOOKUP(Q131,Managers!$A:$B,2,0)</f>
        <v>Josh Martinez</v>
      </c>
      <c r="Y131">
        <f>VLOOKUP(W131,HourlyWages!$A:$B,2,0)</f>
        <v>58</v>
      </c>
      <c r="Z131">
        <v>1</v>
      </c>
      <c r="AA131" s="14">
        <f t="shared" ref="AA131:AA194" si="14">(H131-Y131)/H131</f>
        <v>0.63749999999999996</v>
      </c>
    </row>
    <row r="132" spans="1:27" x14ac:dyDescent="0.2">
      <c r="A132">
        <v>131</v>
      </c>
      <c r="B132">
        <v>834</v>
      </c>
      <c r="C132" s="3">
        <v>39955</v>
      </c>
      <c r="D132" s="17">
        <f t="shared" si="13"/>
        <v>39934</v>
      </c>
      <c r="E132">
        <v>15</v>
      </c>
      <c r="F132" s="8">
        <f t="shared" si="10"/>
        <v>2250</v>
      </c>
      <c r="G132" s="5">
        <v>0.01</v>
      </c>
      <c r="H132" s="8">
        <f>VLOOKUP($T132,Pricebook!$A:$D,4,0)</f>
        <v>150</v>
      </c>
      <c r="I132" s="10">
        <f t="shared" si="11"/>
        <v>2227.5</v>
      </c>
      <c r="J132" t="s">
        <v>333</v>
      </c>
      <c r="K132" t="s">
        <v>108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334</v>
      </c>
      <c r="O132" s="7">
        <v>80013</v>
      </c>
      <c r="P132" t="s">
        <v>237</v>
      </c>
      <c r="Q132" t="s">
        <v>23</v>
      </c>
      <c r="R132" s="3">
        <v>39956</v>
      </c>
      <c r="S132" s="12">
        <f t="shared" si="12"/>
        <v>1</v>
      </c>
      <c r="T132" s="3" t="s">
        <v>14216</v>
      </c>
      <c r="U132" t="s">
        <v>14235</v>
      </c>
      <c r="V132" t="s">
        <v>14231</v>
      </c>
      <c r="W132" t="s">
        <v>14192</v>
      </c>
      <c r="X132" t="str">
        <f>VLOOKUP(Q132,Managers!$A:$B,2,0)</f>
        <v>Bob Turner</v>
      </c>
      <c r="Y132">
        <f>VLOOKUP(W132,HourlyWages!$A:$B,2,0)</f>
        <v>75</v>
      </c>
      <c r="Z132">
        <v>1</v>
      </c>
      <c r="AA132" s="14">
        <f t="shared" si="14"/>
        <v>0.5</v>
      </c>
    </row>
    <row r="133" spans="1:27" x14ac:dyDescent="0.2">
      <c r="A133">
        <v>132</v>
      </c>
      <c r="B133">
        <v>835</v>
      </c>
      <c r="C133" s="3">
        <v>40823</v>
      </c>
      <c r="D133" s="17">
        <f t="shared" si="13"/>
        <v>40817</v>
      </c>
      <c r="E133">
        <v>18</v>
      </c>
      <c r="F133" s="8">
        <f t="shared" si="10"/>
        <v>1980</v>
      </c>
      <c r="G133" s="5">
        <v>0.02</v>
      </c>
      <c r="H133" s="8">
        <f>VLOOKUP($T133,Pricebook!$A:$D,4,0)</f>
        <v>110</v>
      </c>
      <c r="I133" s="10">
        <f t="shared" si="11"/>
        <v>1940.3999999999999</v>
      </c>
      <c r="J133" t="s">
        <v>280</v>
      </c>
      <c r="K133" t="s">
        <v>99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335</v>
      </c>
      <c r="O133" s="7">
        <v>75146</v>
      </c>
      <c r="P133" t="s">
        <v>48</v>
      </c>
      <c r="Q133" t="s">
        <v>16</v>
      </c>
      <c r="R133" s="3">
        <v>40824</v>
      </c>
      <c r="S133" s="12">
        <f t="shared" si="12"/>
        <v>1</v>
      </c>
      <c r="T133" s="3" t="s">
        <v>14215</v>
      </c>
      <c r="U133" t="s">
        <v>14229</v>
      </c>
      <c r="V133" t="s">
        <v>14241</v>
      </c>
      <c r="W133" t="s">
        <v>14190</v>
      </c>
      <c r="X133" t="str">
        <f>VLOOKUP(Q133,Managers!$A:$B,2,0)</f>
        <v>Josh Martinez</v>
      </c>
      <c r="Y133">
        <f>VLOOKUP(W133,HourlyWages!$A:$B,2,0)</f>
        <v>67</v>
      </c>
      <c r="Z133">
        <v>1</v>
      </c>
      <c r="AA133" s="14">
        <f t="shared" si="14"/>
        <v>0.39090909090909093</v>
      </c>
    </row>
    <row r="134" spans="1:27" x14ac:dyDescent="0.2">
      <c r="A134">
        <v>133</v>
      </c>
      <c r="B134">
        <v>837</v>
      </c>
      <c r="C134" s="3">
        <v>39978</v>
      </c>
      <c r="D134" s="17">
        <f t="shared" si="13"/>
        <v>39965</v>
      </c>
      <c r="E134">
        <v>11</v>
      </c>
      <c r="F134" s="8">
        <f t="shared" si="10"/>
        <v>1320</v>
      </c>
      <c r="G134" s="5">
        <v>0.01</v>
      </c>
      <c r="H134" s="8">
        <f>VLOOKUP($T134,Pricebook!$A:$D,4,0)</f>
        <v>120</v>
      </c>
      <c r="I134" s="10">
        <f t="shared" si="11"/>
        <v>1306.8</v>
      </c>
      <c r="J134" t="s">
        <v>336</v>
      </c>
      <c r="K134" t="s">
        <v>142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337</v>
      </c>
      <c r="O134" s="7" t="s">
        <v>338</v>
      </c>
      <c r="P134" t="s">
        <v>339</v>
      </c>
      <c r="Q134" t="s">
        <v>16</v>
      </c>
      <c r="R134" s="3">
        <v>39980</v>
      </c>
      <c r="S134" s="12">
        <f t="shared" si="12"/>
        <v>2</v>
      </c>
      <c r="T134" s="3" t="s">
        <v>14212</v>
      </c>
      <c r="U134" t="s">
        <v>14229</v>
      </c>
      <c r="V134" t="s">
        <v>14244</v>
      </c>
      <c r="W134" t="s">
        <v>14188</v>
      </c>
      <c r="X134" t="str">
        <f>VLOOKUP(Q134,Managers!$A:$B,2,0)</f>
        <v>Josh Martinez</v>
      </c>
      <c r="Y134">
        <f>VLOOKUP(W134,HourlyWages!$A:$B,2,0)</f>
        <v>52</v>
      </c>
      <c r="Z134">
        <v>1</v>
      </c>
      <c r="AA134" s="14">
        <f t="shared" si="14"/>
        <v>0.56666666666666665</v>
      </c>
    </row>
    <row r="135" spans="1:27" x14ac:dyDescent="0.2">
      <c r="A135">
        <v>134</v>
      </c>
      <c r="B135">
        <v>868</v>
      </c>
      <c r="C135" s="3">
        <v>41068</v>
      </c>
      <c r="D135" s="17">
        <f t="shared" si="13"/>
        <v>41061</v>
      </c>
      <c r="E135">
        <v>32</v>
      </c>
      <c r="F135" s="8">
        <f t="shared" si="10"/>
        <v>5440</v>
      </c>
      <c r="G135" s="5">
        <v>0</v>
      </c>
      <c r="H135" s="8">
        <f>VLOOKUP($T135,Pricebook!$A:$D,4,0)</f>
        <v>170</v>
      </c>
      <c r="I135" s="10">
        <f t="shared" si="11"/>
        <v>5440</v>
      </c>
      <c r="J135" t="s">
        <v>340</v>
      </c>
      <c r="K135" t="s">
        <v>341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342</v>
      </c>
      <c r="O135" s="7">
        <v>60068</v>
      </c>
      <c r="P135" t="s">
        <v>15</v>
      </c>
      <c r="Q135" t="s">
        <v>16</v>
      </c>
      <c r="R135" s="3">
        <v>41069</v>
      </c>
      <c r="S135" s="12">
        <f t="shared" si="12"/>
        <v>1</v>
      </c>
      <c r="T135" s="3" t="s">
        <v>14219</v>
      </c>
      <c r="U135" t="s">
        <v>14229</v>
      </c>
      <c r="V135" t="s">
        <v>14233</v>
      </c>
      <c r="W135" t="s">
        <v>14187</v>
      </c>
      <c r="X135" t="str">
        <f>VLOOKUP(Q135,Managers!$A:$B,2,0)</f>
        <v>Josh Martinez</v>
      </c>
      <c r="Y135">
        <f>VLOOKUP(W135,HourlyWages!$A:$B,2,0)</f>
        <v>45</v>
      </c>
      <c r="Z135">
        <v>1</v>
      </c>
      <c r="AA135" s="14">
        <f t="shared" si="14"/>
        <v>0.73529411764705888</v>
      </c>
    </row>
    <row r="136" spans="1:27" x14ac:dyDescent="0.2">
      <c r="A136">
        <v>135</v>
      </c>
      <c r="B136">
        <v>868</v>
      </c>
      <c r="C136" s="3">
        <v>41068</v>
      </c>
      <c r="D136" s="17">
        <f t="shared" si="13"/>
        <v>41061</v>
      </c>
      <c r="E136">
        <v>31</v>
      </c>
      <c r="F136" s="8">
        <f t="shared" si="10"/>
        <v>4650</v>
      </c>
      <c r="G136" s="5">
        <v>0.04</v>
      </c>
      <c r="H136" s="8">
        <f>VLOOKUP($T136,Pricebook!$A:$D,4,0)</f>
        <v>150</v>
      </c>
      <c r="I136" s="10">
        <f t="shared" si="11"/>
        <v>4464</v>
      </c>
      <c r="J136" t="s">
        <v>340</v>
      </c>
      <c r="K136" t="s">
        <v>341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342</v>
      </c>
      <c r="O136" s="7">
        <v>60068</v>
      </c>
      <c r="P136" t="s">
        <v>15</v>
      </c>
      <c r="Q136" t="s">
        <v>16</v>
      </c>
      <c r="R136" s="3">
        <v>41070</v>
      </c>
      <c r="S136" s="12">
        <f t="shared" si="12"/>
        <v>2</v>
      </c>
      <c r="T136" s="3" t="s">
        <v>14211</v>
      </c>
      <c r="U136" t="s">
        <v>14235</v>
      </c>
      <c r="V136" t="s">
        <v>14244</v>
      </c>
      <c r="W136" t="s">
        <v>14200</v>
      </c>
      <c r="X136" t="str">
        <f>VLOOKUP(Q136,Managers!$A:$B,2,0)</f>
        <v>Josh Martinez</v>
      </c>
      <c r="Y136">
        <f>VLOOKUP(W136,HourlyWages!$A:$B,2,0)</f>
        <v>59</v>
      </c>
      <c r="Z136">
        <v>1</v>
      </c>
      <c r="AA136" s="14">
        <f t="shared" si="14"/>
        <v>0.60666666666666669</v>
      </c>
    </row>
    <row r="137" spans="1:27" x14ac:dyDescent="0.2">
      <c r="A137">
        <v>136</v>
      </c>
      <c r="B137">
        <v>870</v>
      </c>
      <c r="C137" s="3">
        <v>40348</v>
      </c>
      <c r="D137" s="17">
        <f t="shared" si="13"/>
        <v>40330</v>
      </c>
      <c r="E137">
        <v>23</v>
      </c>
      <c r="F137" s="8">
        <f t="shared" si="10"/>
        <v>3910</v>
      </c>
      <c r="G137" s="5">
        <v>0.04</v>
      </c>
      <c r="H137" s="8">
        <f>VLOOKUP($T137,Pricebook!$A:$D,4,0)</f>
        <v>170</v>
      </c>
      <c r="I137" s="10">
        <f t="shared" si="11"/>
        <v>3753.6</v>
      </c>
      <c r="J137" t="s">
        <v>240</v>
      </c>
      <c r="K137" t="s">
        <v>241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242</v>
      </c>
      <c r="O137" s="7">
        <v>32839</v>
      </c>
      <c r="P137" t="s">
        <v>101</v>
      </c>
      <c r="Q137" t="s">
        <v>34</v>
      </c>
      <c r="R137" s="3">
        <v>40348</v>
      </c>
      <c r="S137" s="12">
        <f t="shared" si="12"/>
        <v>0</v>
      </c>
      <c r="T137" s="3" t="s">
        <v>14219</v>
      </c>
      <c r="U137" t="s">
        <v>14229</v>
      </c>
      <c r="V137" t="s">
        <v>14245</v>
      </c>
      <c r="W137" t="s">
        <v>14195</v>
      </c>
      <c r="X137" t="str">
        <f>VLOOKUP(Q137,Managers!$A:$B,2,0)</f>
        <v>Frank Mitchell</v>
      </c>
      <c r="Y137">
        <f>VLOOKUP(W137,HourlyWages!$A:$B,2,0)</f>
        <v>52</v>
      </c>
      <c r="Z137">
        <v>1</v>
      </c>
      <c r="AA137" s="14">
        <f t="shared" si="14"/>
        <v>0.69411764705882351</v>
      </c>
    </row>
    <row r="138" spans="1:27" x14ac:dyDescent="0.2">
      <c r="A138">
        <v>137</v>
      </c>
      <c r="B138">
        <v>871</v>
      </c>
      <c r="C138" s="3">
        <v>40861</v>
      </c>
      <c r="D138" s="17">
        <f t="shared" si="13"/>
        <v>40848</v>
      </c>
      <c r="E138">
        <v>17</v>
      </c>
      <c r="F138" s="8">
        <f t="shared" si="10"/>
        <v>2125</v>
      </c>
      <c r="G138" s="5">
        <v>0.06</v>
      </c>
      <c r="H138" s="8">
        <f>VLOOKUP($T138,Pricebook!$A:$D,4,0)</f>
        <v>125</v>
      </c>
      <c r="I138" s="10">
        <f t="shared" si="11"/>
        <v>1997.5</v>
      </c>
      <c r="J138" t="s">
        <v>343</v>
      </c>
      <c r="K138" t="s">
        <v>344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345</v>
      </c>
      <c r="O138" s="7">
        <v>95070</v>
      </c>
      <c r="P138" t="s">
        <v>114</v>
      </c>
      <c r="Q138" t="s">
        <v>23</v>
      </c>
      <c r="R138" s="3">
        <v>40861</v>
      </c>
      <c r="S138" s="12">
        <f t="shared" si="12"/>
        <v>0</v>
      </c>
      <c r="T138" s="3" t="s">
        <v>14208</v>
      </c>
      <c r="U138" t="s">
        <v>14232</v>
      </c>
      <c r="V138" t="s">
        <v>14244</v>
      </c>
      <c r="W138" t="s">
        <v>14202</v>
      </c>
      <c r="X138" t="str">
        <f>VLOOKUP(Q138,Managers!$A:$B,2,0)</f>
        <v>Bob Turner</v>
      </c>
      <c r="Y138">
        <f>VLOOKUP(W138,HourlyWages!$A:$B,2,0)</f>
        <v>71</v>
      </c>
      <c r="Z138">
        <v>1</v>
      </c>
      <c r="AA138" s="14">
        <f t="shared" si="14"/>
        <v>0.432</v>
      </c>
    </row>
    <row r="139" spans="1:27" x14ac:dyDescent="0.2">
      <c r="A139">
        <v>138</v>
      </c>
      <c r="B139">
        <v>896</v>
      </c>
      <c r="C139" s="3">
        <v>40245</v>
      </c>
      <c r="D139" s="17">
        <f t="shared" si="13"/>
        <v>40238</v>
      </c>
      <c r="E139">
        <v>50</v>
      </c>
      <c r="F139" s="8">
        <f t="shared" si="10"/>
        <v>8000</v>
      </c>
      <c r="G139" s="5">
        <v>0.01</v>
      </c>
      <c r="H139" s="8">
        <f>VLOOKUP($T139,Pricebook!$A:$D,4,0)</f>
        <v>160</v>
      </c>
      <c r="I139" s="10">
        <f t="shared" si="11"/>
        <v>7920</v>
      </c>
      <c r="J139" t="s">
        <v>347</v>
      </c>
      <c r="K139" t="s">
        <v>348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349</v>
      </c>
      <c r="O139" s="7">
        <v>75056</v>
      </c>
      <c r="P139" t="s">
        <v>48</v>
      </c>
      <c r="Q139" t="s">
        <v>16</v>
      </c>
      <c r="R139" s="3">
        <v>40245</v>
      </c>
      <c r="S139" s="12">
        <f t="shared" si="12"/>
        <v>0</v>
      </c>
      <c r="T139" s="3" t="s">
        <v>14218</v>
      </c>
      <c r="U139" t="s">
        <v>14229</v>
      </c>
      <c r="V139" t="s">
        <v>14238</v>
      </c>
      <c r="W139" t="s">
        <v>14193</v>
      </c>
      <c r="X139" t="str">
        <f>VLOOKUP(Q139,Managers!$A:$B,2,0)</f>
        <v>Josh Martinez</v>
      </c>
      <c r="Y139">
        <f>VLOOKUP(W139,HourlyWages!$A:$B,2,0)</f>
        <v>57</v>
      </c>
      <c r="Z139">
        <v>1</v>
      </c>
      <c r="AA139" s="14">
        <f t="shared" si="14"/>
        <v>0.64375000000000004</v>
      </c>
    </row>
    <row r="140" spans="1:27" x14ac:dyDescent="0.2">
      <c r="A140">
        <v>139</v>
      </c>
      <c r="B140">
        <v>898</v>
      </c>
      <c r="C140" s="3">
        <v>40331</v>
      </c>
      <c r="D140" s="17">
        <f t="shared" si="13"/>
        <v>40330</v>
      </c>
      <c r="E140">
        <v>40</v>
      </c>
      <c r="F140" s="8">
        <f t="shared" si="10"/>
        <v>6000</v>
      </c>
      <c r="G140" s="5">
        <v>0.03</v>
      </c>
      <c r="H140" s="8">
        <f>VLOOKUP($T140,Pricebook!$A:$D,4,0)</f>
        <v>150</v>
      </c>
      <c r="I140" s="10">
        <f t="shared" si="11"/>
        <v>5820</v>
      </c>
      <c r="J140" t="s">
        <v>350</v>
      </c>
      <c r="K140" t="s">
        <v>351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352</v>
      </c>
      <c r="O140" s="7">
        <v>21740</v>
      </c>
      <c r="P140" t="s">
        <v>187</v>
      </c>
      <c r="Q140" t="s">
        <v>61</v>
      </c>
      <c r="R140" s="3">
        <v>40333</v>
      </c>
      <c r="S140" s="12">
        <f t="shared" si="12"/>
        <v>2</v>
      </c>
      <c r="T140" s="3" t="s">
        <v>14211</v>
      </c>
      <c r="U140" t="s">
        <v>14235</v>
      </c>
      <c r="V140" t="s">
        <v>14234</v>
      </c>
      <c r="W140" t="s">
        <v>14187</v>
      </c>
      <c r="X140" t="str">
        <f>VLOOKUP(Q140,Managers!$A:$B,2,0)</f>
        <v>Allen Young</v>
      </c>
      <c r="Y140">
        <f>VLOOKUP(W140,HourlyWages!$A:$B,2,0)</f>
        <v>45</v>
      </c>
      <c r="Z140">
        <v>1</v>
      </c>
      <c r="AA140" s="14">
        <f t="shared" si="14"/>
        <v>0.7</v>
      </c>
    </row>
    <row r="141" spans="1:27" x14ac:dyDescent="0.2">
      <c r="A141">
        <v>140</v>
      </c>
      <c r="B141">
        <v>898</v>
      </c>
      <c r="C141" s="3">
        <v>40331</v>
      </c>
      <c r="D141" s="17">
        <f t="shared" si="13"/>
        <v>40330</v>
      </c>
      <c r="E141">
        <v>26</v>
      </c>
      <c r="F141" s="8">
        <f t="shared" si="10"/>
        <v>3250</v>
      </c>
      <c r="G141" s="5">
        <v>0.04</v>
      </c>
      <c r="H141" s="8">
        <f>VLOOKUP($T141,Pricebook!$A:$D,4,0)</f>
        <v>125</v>
      </c>
      <c r="I141" s="10">
        <f t="shared" si="11"/>
        <v>3120</v>
      </c>
      <c r="J141" t="s">
        <v>350</v>
      </c>
      <c r="K141" t="s">
        <v>351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352</v>
      </c>
      <c r="O141" s="7">
        <v>21740</v>
      </c>
      <c r="P141" t="s">
        <v>187</v>
      </c>
      <c r="Q141" t="s">
        <v>61</v>
      </c>
      <c r="R141" s="3">
        <v>40331</v>
      </c>
      <c r="S141" s="12">
        <f t="shared" si="12"/>
        <v>0</v>
      </c>
      <c r="T141" s="3" t="s">
        <v>14209</v>
      </c>
      <c r="U141" t="s">
        <v>14232</v>
      </c>
      <c r="V141" t="s">
        <v>14242</v>
      </c>
      <c r="W141" t="s">
        <v>14195</v>
      </c>
      <c r="X141" t="str">
        <f>VLOOKUP(Q141,Managers!$A:$B,2,0)</f>
        <v>Allen Young</v>
      </c>
      <c r="Y141">
        <f>VLOOKUP(W141,HourlyWages!$A:$B,2,0)</f>
        <v>52</v>
      </c>
      <c r="Z141">
        <v>1</v>
      </c>
      <c r="AA141" s="14">
        <f t="shared" si="14"/>
        <v>0.58399999999999996</v>
      </c>
    </row>
    <row r="142" spans="1:27" x14ac:dyDescent="0.2">
      <c r="A142">
        <v>141</v>
      </c>
      <c r="B142">
        <v>900</v>
      </c>
      <c r="C142" s="3">
        <v>40086</v>
      </c>
      <c r="D142" s="17">
        <f t="shared" si="13"/>
        <v>40057</v>
      </c>
      <c r="E142">
        <v>29</v>
      </c>
      <c r="F142" s="8">
        <f t="shared" si="10"/>
        <v>4640</v>
      </c>
      <c r="G142" s="5">
        <v>7.0000000000000007E-2</v>
      </c>
      <c r="H142" s="8">
        <f>VLOOKUP($T142,Pricebook!$A:$D,4,0)</f>
        <v>160</v>
      </c>
      <c r="I142" s="10">
        <f t="shared" si="11"/>
        <v>4315.2</v>
      </c>
      <c r="J142" t="s">
        <v>353</v>
      </c>
      <c r="K142" t="s">
        <v>265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354</v>
      </c>
      <c r="O142" s="7" t="s">
        <v>355</v>
      </c>
      <c r="P142" t="s">
        <v>317</v>
      </c>
      <c r="Q142" t="s">
        <v>61</v>
      </c>
      <c r="R142" s="3">
        <v>40087</v>
      </c>
      <c r="S142" s="12">
        <f t="shared" si="12"/>
        <v>1</v>
      </c>
      <c r="T142" s="3" t="s">
        <v>14218</v>
      </c>
      <c r="U142" t="s">
        <v>14229</v>
      </c>
      <c r="V142" t="s">
        <v>14238</v>
      </c>
      <c r="W142" t="s">
        <v>14202</v>
      </c>
      <c r="X142" t="str">
        <f>VLOOKUP(Q142,Managers!$A:$B,2,0)</f>
        <v>Allen Young</v>
      </c>
      <c r="Y142">
        <f>VLOOKUP(W142,HourlyWages!$A:$B,2,0)</f>
        <v>71</v>
      </c>
      <c r="Z142">
        <v>1</v>
      </c>
      <c r="AA142" s="14">
        <f t="shared" si="14"/>
        <v>0.55625000000000002</v>
      </c>
    </row>
    <row r="143" spans="1:27" x14ac:dyDescent="0.2">
      <c r="A143">
        <v>142</v>
      </c>
      <c r="B143">
        <v>902</v>
      </c>
      <c r="C143" s="3">
        <v>40020</v>
      </c>
      <c r="D143" s="17">
        <f t="shared" si="13"/>
        <v>39995</v>
      </c>
      <c r="E143">
        <v>10</v>
      </c>
      <c r="F143" s="8">
        <f t="shared" si="10"/>
        <v>1700</v>
      </c>
      <c r="G143" s="5">
        <v>0.09</v>
      </c>
      <c r="H143" s="8">
        <f>VLOOKUP($T143,Pricebook!$A:$D,4,0)</f>
        <v>170</v>
      </c>
      <c r="I143" s="10">
        <f t="shared" si="11"/>
        <v>1547</v>
      </c>
      <c r="J143" t="s">
        <v>356</v>
      </c>
      <c r="K143" t="s">
        <v>103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357</v>
      </c>
      <c r="O143" s="7">
        <v>64804</v>
      </c>
      <c r="P143" t="s">
        <v>358</v>
      </c>
      <c r="Q143" t="s">
        <v>16</v>
      </c>
      <c r="R143" s="3">
        <v>40023</v>
      </c>
      <c r="S143" s="12">
        <f t="shared" si="12"/>
        <v>3</v>
      </c>
      <c r="T143" s="3" t="s">
        <v>14219</v>
      </c>
      <c r="U143" t="s">
        <v>14229</v>
      </c>
      <c r="V143" t="s">
        <v>14234</v>
      </c>
      <c r="W143" t="s">
        <v>14191</v>
      </c>
      <c r="X143" t="str">
        <f>VLOOKUP(Q143,Managers!$A:$B,2,0)</f>
        <v>Josh Martinez</v>
      </c>
      <c r="Y143">
        <f>VLOOKUP(W143,HourlyWages!$A:$B,2,0)</f>
        <v>60</v>
      </c>
      <c r="Z143">
        <v>1</v>
      </c>
      <c r="AA143" s="14">
        <f t="shared" si="14"/>
        <v>0.6470588235294118</v>
      </c>
    </row>
    <row r="144" spans="1:27" x14ac:dyDescent="0.2">
      <c r="A144">
        <v>143</v>
      </c>
      <c r="B144">
        <v>928</v>
      </c>
      <c r="C144" s="3">
        <v>40603</v>
      </c>
      <c r="D144" s="17">
        <f t="shared" si="13"/>
        <v>40603</v>
      </c>
      <c r="E144">
        <v>21</v>
      </c>
      <c r="F144" s="8">
        <f t="shared" si="10"/>
        <v>3570</v>
      </c>
      <c r="G144" s="5">
        <v>0.06</v>
      </c>
      <c r="H144" s="8">
        <f>VLOOKUP($T144,Pricebook!$A:$D,4,0)</f>
        <v>170</v>
      </c>
      <c r="I144" s="10">
        <f t="shared" si="11"/>
        <v>3355.7999999999997</v>
      </c>
      <c r="J144" t="s">
        <v>359</v>
      </c>
      <c r="K144" t="s">
        <v>360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361</v>
      </c>
      <c r="O144" s="7">
        <v>66212</v>
      </c>
      <c r="P144" t="s">
        <v>153</v>
      </c>
      <c r="Q144" t="s">
        <v>16</v>
      </c>
      <c r="R144" s="3">
        <v>40608</v>
      </c>
      <c r="S144" s="12">
        <f t="shared" si="12"/>
        <v>5</v>
      </c>
      <c r="T144" s="3" t="s">
        <v>14219</v>
      </c>
      <c r="U144" t="s">
        <v>14229</v>
      </c>
      <c r="V144" t="s">
        <v>14239</v>
      </c>
      <c r="W144" t="s">
        <v>14190</v>
      </c>
      <c r="X144" t="str">
        <f>VLOOKUP(Q144,Managers!$A:$B,2,0)</f>
        <v>Josh Martinez</v>
      </c>
      <c r="Y144">
        <f>VLOOKUP(W144,HourlyWages!$A:$B,2,0)</f>
        <v>67</v>
      </c>
      <c r="Z144">
        <v>1</v>
      </c>
      <c r="AA144" s="14">
        <f t="shared" si="14"/>
        <v>0.60588235294117643</v>
      </c>
    </row>
    <row r="145" spans="1:27" x14ac:dyDescent="0.2">
      <c r="A145">
        <v>144</v>
      </c>
      <c r="B145">
        <v>928</v>
      </c>
      <c r="C145" s="3">
        <v>40603</v>
      </c>
      <c r="D145" s="17">
        <f t="shared" si="13"/>
        <v>40603</v>
      </c>
      <c r="E145">
        <v>26</v>
      </c>
      <c r="F145" s="8">
        <f t="shared" si="10"/>
        <v>3250</v>
      </c>
      <c r="G145" s="5">
        <v>0.02</v>
      </c>
      <c r="H145" s="8">
        <f>VLOOKUP($T145,Pricebook!$A:$D,4,0)</f>
        <v>125</v>
      </c>
      <c r="I145" s="10">
        <f t="shared" si="11"/>
        <v>3185</v>
      </c>
      <c r="J145" t="s">
        <v>359</v>
      </c>
      <c r="K145" t="s">
        <v>360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361</v>
      </c>
      <c r="O145" s="7">
        <v>66212</v>
      </c>
      <c r="P145" t="s">
        <v>153</v>
      </c>
      <c r="Q145" t="s">
        <v>16</v>
      </c>
      <c r="R145" s="3">
        <v>40605</v>
      </c>
      <c r="S145" s="12">
        <f t="shared" si="12"/>
        <v>2</v>
      </c>
      <c r="T145" s="3" t="s">
        <v>14208</v>
      </c>
      <c r="U145" t="s">
        <v>14232</v>
      </c>
      <c r="V145" t="s">
        <v>14233</v>
      </c>
      <c r="W145" t="s">
        <v>14185</v>
      </c>
      <c r="X145" t="str">
        <f>VLOOKUP(Q145,Managers!$A:$B,2,0)</f>
        <v>Josh Martinez</v>
      </c>
      <c r="Y145">
        <f>VLOOKUP(W145,HourlyWages!$A:$B,2,0)</f>
        <v>70</v>
      </c>
      <c r="Z145">
        <v>1</v>
      </c>
      <c r="AA145" s="14">
        <f t="shared" si="14"/>
        <v>0.44</v>
      </c>
    </row>
    <row r="146" spans="1:27" x14ac:dyDescent="0.2">
      <c r="A146">
        <v>145</v>
      </c>
      <c r="B146">
        <v>929</v>
      </c>
      <c r="C146" s="3">
        <v>41183</v>
      </c>
      <c r="D146" s="17">
        <f t="shared" si="13"/>
        <v>41183</v>
      </c>
      <c r="E146">
        <v>21</v>
      </c>
      <c r="F146" s="8">
        <f t="shared" si="10"/>
        <v>3150</v>
      </c>
      <c r="G146" s="5">
        <v>0.04</v>
      </c>
      <c r="H146" s="8">
        <f>VLOOKUP($T146,Pricebook!$A:$D,4,0)</f>
        <v>150</v>
      </c>
      <c r="I146" s="10">
        <f t="shared" si="11"/>
        <v>3024</v>
      </c>
      <c r="J146" t="s">
        <v>362</v>
      </c>
      <c r="K146" t="s">
        <v>363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364</v>
      </c>
      <c r="O146" s="7">
        <v>95928</v>
      </c>
      <c r="P146" t="s">
        <v>114</v>
      </c>
      <c r="Q146" t="s">
        <v>23</v>
      </c>
      <c r="R146" s="3">
        <v>41186</v>
      </c>
      <c r="S146" s="12">
        <f t="shared" si="12"/>
        <v>3</v>
      </c>
      <c r="T146" s="3" t="s">
        <v>14211</v>
      </c>
      <c r="U146" t="s">
        <v>14235</v>
      </c>
      <c r="V146" t="s">
        <v>14246</v>
      </c>
      <c r="W146" t="s">
        <v>14191</v>
      </c>
      <c r="X146" t="str">
        <f>VLOOKUP(Q146,Managers!$A:$B,2,0)</f>
        <v>Bob Turner</v>
      </c>
      <c r="Y146">
        <f>VLOOKUP(W146,HourlyWages!$A:$B,2,0)</f>
        <v>60</v>
      </c>
      <c r="Z146">
        <v>1</v>
      </c>
      <c r="AA146" s="14">
        <f t="shared" si="14"/>
        <v>0.6</v>
      </c>
    </row>
    <row r="147" spans="1:27" x14ac:dyDescent="0.2">
      <c r="A147">
        <v>146</v>
      </c>
      <c r="B147">
        <v>929</v>
      </c>
      <c r="C147" s="3">
        <v>41183</v>
      </c>
      <c r="D147" s="17">
        <f t="shared" si="13"/>
        <v>41183</v>
      </c>
      <c r="E147">
        <v>39</v>
      </c>
      <c r="F147" s="8">
        <f t="shared" si="10"/>
        <v>5460</v>
      </c>
      <c r="G147" s="5">
        <v>0.04</v>
      </c>
      <c r="H147" s="8">
        <f>VLOOKUP($T147,Pricebook!$A:$D,4,0)</f>
        <v>140</v>
      </c>
      <c r="I147" s="10">
        <f t="shared" si="11"/>
        <v>5241.5999999999995</v>
      </c>
      <c r="J147" t="s">
        <v>362</v>
      </c>
      <c r="K147" t="s">
        <v>363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364</v>
      </c>
      <c r="O147" s="7">
        <v>95928</v>
      </c>
      <c r="P147" t="s">
        <v>114</v>
      </c>
      <c r="Q147" t="s">
        <v>23</v>
      </c>
      <c r="R147" s="3">
        <v>41185</v>
      </c>
      <c r="S147" s="12">
        <f t="shared" si="12"/>
        <v>2</v>
      </c>
      <c r="T147" s="3" t="s">
        <v>14207</v>
      </c>
      <c r="U147" t="s">
        <v>14229</v>
      </c>
      <c r="V147" t="s">
        <v>14230</v>
      </c>
      <c r="W147" t="s">
        <v>14184</v>
      </c>
      <c r="X147" t="str">
        <f>VLOOKUP(Q147,Managers!$A:$B,2,0)</f>
        <v>Bob Turner</v>
      </c>
      <c r="Y147">
        <f>VLOOKUP(W147,HourlyWages!$A:$B,2,0)</f>
        <v>50</v>
      </c>
      <c r="Z147">
        <v>1</v>
      </c>
      <c r="AA147" s="14">
        <f t="shared" si="14"/>
        <v>0.6428571428571429</v>
      </c>
    </row>
    <row r="148" spans="1:27" x14ac:dyDescent="0.2">
      <c r="A148">
        <v>147</v>
      </c>
      <c r="B148">
        <v>930</v>
      </c>
      <c r="C148" s="3">
        <v>40163</v>
      </c>
      <c r="D148" s="17">
        <f t="shared" si="13"/>
        <v>40148</v>
      </c>
      <c r="E148">
        <v>22</v>
      </c>
      <c r="F148" s="8">
        <f t="shared" si="10"/>
        <v>2750</v>
      </c>
      <c r="G148" s="5">
        <v>0.03</v>
      </c>
      <c r="H148" s="8">
        <f>VLOOKUP($T148,Pricebook!$A:$D,4,0)</f>
        <v>125</v>
      </c>
      <c r="I148" s="10">
        <f t="shared" si="11"/>
        <v>2667.5</v>
      </c>
      <c r="J148" t="s">
        <v>366</v>
      </c>
      <c r="K148" t="s">
        <v>215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367</v>
      </c>
      <c r="O148" s="7">
        <v>22601</v>
      </c>
      <c r="P148" t="s">
        <v>368</v>
      </c>
      <c r="Q148" t="s">
        <v>34</v>
      </c>
      <c r="R148" s="3">
        <v>40164</v>
      </c>
      <c r="S148" s="12">
        <f t="shared" si="12"/>
        <v>1</v>
      </c>
      <c r="T148" s="3" t="s">
        <v>14208</v>
      </c>
      <c r="U148" t="s">
        <v>14232</v>
      </c>
      <c r="V148" t="s">
        <v>14243</v>
      </c>
      <c r="W148" t="s">
        <v>14200</v>
      </c>
      <c r="X148" t="str">
        <f>VLOOKUP(Q148,Managers!$A:$B,2,0)</f>
        <v>Frank Mitchell</v>
      </c>
      <c r="Y148">
        <f>VLOOKUP(W148,HourlyWages!$A:$B,2,0)</f>
        <v>59</v>
      </c>
      <c r="Z148">
        <v>1</v>
      </c>
      <c r="AA148" s="14">
        <f t="shared" si="14"/>
        <v>0.52800000000000002</v>
      </c>
    </row>
    <row r="149" spans="1:27" x14ac:dyDescent="0.2">
      <c r="A149">
        <v>148</v>
      </c>
      <c r="B149">
        <v>930</v>
      </c>
      <c r="C149" s="3">
        <v>40163</v>
      </c>
      <c r="D149" s="17">
        <f t="shared" si="13"/>
        <v>40148</v>
      </c>
      <c r="E149">
        <v>11</v>
      </c>
      <c r="F149" s="8">
        <f t="shared" si="10"/>
        <v>1210</v>
      </c>
      <c r="G149" s="5">
        <v>0</v>
      </c>
      <c r="H149" s="8">
        <f>VLOOKUP($T149,Pricebook!$A:$D,4,0)</f>
        <v>110</v>
      </c>
      <c r="I149" s="10">
        <f t="shared" si="11"/>
        <v>1210</v>
      </c>
      <c r="J149" t="s">
        <v>366</v>
      </c>
      <c r="K149" t="s">
        <v>215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367</v>
      </c>
      <c r="O149" s="7">
        <v>22601</v>
      </c>
      <c r="P149" t="s">
        <v>368</v>
      </c>
      <c r="Q149" t="s">
        <v>34</v>
      </c>
      <c r="R149" s="3">
        <v>40163</v>
      </c>
      <c r="S149" s="12">
        <f t="shared" si="12"/>
        <v>0</v>
      </c>
      <c r="T149" s="3" t="s">
        <v>14215</v>
      </c>
      <c r="U149" t="s">
        <v>14229</v>
      </c>
      <c r="V149" t="s">
        <v>14237</v>
      </c>
      <c r="W149" t="s">
        <v>14195</v>
      </c>
      <c r="X149" t="str">
        <f>VLOOKUP(Q149,Managers!$A:$B,2,0)</f>
        <v>Frank Mitchell</v>
      </c>
      <c r="Y149">
        <f>VLOOKUP(W149,HourlyWages!$A:$B,2,0)</f>
        <v>52</v>
      </c>
      <c r="Z149">
        <v>1</v>
      </c>
      <c r="AA149" s="14">
        <f t="shared" si="14"/>
        <v>0.52727272727272723</v>
      </c>
    </row>
    <row r="150" spans="1:27" x14ac:dyDescent="0.2">
      <c r="A150">
        <v>149</v>
      </c>
      <c r="B150">
        <v>933</v>
      </c>
      <c r="C150" s="3">
        <v>41125</v>
      </c>
      <c r="D150" s="17">
        <f t="shared" si="13"/>
        <v>41122</v>
      </c>
      <c r="E150">
        <v>15</v>
      </c>
      <c r="F150" s="8">
        <f t="shared" si="10"/>
        <v>2400</v>
      </c>
      <c r="G150" s="5">
        <v>0.02</v>
      </c>
      <c r="H150" s="8">
        <f>VLOOKUP($T150,Pricebook!$A:$D,4,0)</f>
        <v>160</v>
      </c>
      <c r="I150" s="10">
        <f t="shared" si="11"/>
        <v>2352</v>
      </c>
      <c r="J150" t="s">
        <v>369</v>
      </c>
      <c r="K150" t="s">
        <v>108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370</v>
      </c>
      <c r="O150" s="7">
        <v>62301</v>
      </c>
      <c r="P150" t="s">
        <v>15</v>
      </c>
      <c r="Q150" t="s">
        <v>16</v>
      </c>
      <c r="R150" s="3">
        <v>41125</v>
      </c>
      <c r="S150" s="12">
        <f t="shared" si="12"/>
        <v>0</v>
      </c>
      <c r="T150" s="3" t="s">
        <v>14218</v>
      </c>
      <c r="U150" t="s">
        <v>14229</v>
      </c>
      <c r="V150" t="s">
        <v>14236</v>
      </c>
      <c r="W150" t="s">
        <v>14190</v>
      </c>
      <c r="X150" t="str">
        <f>VLOOKUP(Q150,Managers!$A:$B,2,0)</f>
        <v>Josh Martinez</v>
      </c>
      <c r="Y150">
        <f>VLOOKUP(W150,HourlyWages!$A:$B,2,0)</f>
        <v>67</v>
      </c>
      <c r="Z150">
        <v>1</v>
      </c>
      <c r="AA150" s="14">
        <f t="shared" si="14"/>
        <v>0.58125000000000004</v>
      </c>
    </row>
    <row r="151" spans="1:27" x14ac:dyDescent="0.2">
      <c r="A151">
        <v>150</v>
      </c>
      <c r="B151">
        <v>960</v>
      </c>
      <c r="C151" s="3">
        <v>40076</v>
      </c>
      <c r="D151" s="17">
        <f t="shared" si="13"/>
        <v>40057</v>
      </c>
      <c r="E151">
        <v>46</v>
      </c>
      <c r="F151" s="8">
        <f t="shared" si="10"/>
        <v>5750</v>
      </c>
      <c r="G151" s="5">
        <v>7.0000000000000007E-2</v>
      </c>
      <c r="H151" s="8">
        <f>VLOOKUP($T151,Pricebook!$A:$D,4,0)</f>
        <v>125</v>
      </c>
      <c r="I151" s="10">
        <f t="shared" si="11"/>
        <v>5347.5</v>
      </c>
      <c r="J151" t="s">
        <v>371</v>
      </c>
      <c r="K151" t="s">
        <v>260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372</v>
      </c>
      <c r="O151" s="7">
        <v>45324</v>
      </c>
      <c r="P151" t="s">
        <v>210</v>
      </c>
      <c r="Q151" t="s">
        <v>61</v>
      </c>
      <c r="R151" s="3">
        <v>40077</v>
      </c>
      <c r="S151" s="12">
        <f t="shared" si="12"/>
        <v>1</v>
      </c>
      <c r="T151" s="3" t="s">
        <v>14208</v>
      </c>
      <c r="U151" t="s">
        <v>14232</v>
      </c>
      <c r="V151" t="s">
        <v>14244</v>
      </c>
      <c r="W151" t="s">
        <v>14188</v>
      </c>
      <c r="X151" t="str">
        <f>VLOOKUP(Q151,Managers!$A:$B,2,0)</f>
        <v>Allen Young</v>
      </c>
      <c r="Y151">
        <f>VLOOKUP(W151,HourlyWages!$A:$B,2,0)</f>
        <v>52</v>
      </c>
      <c r="Z151">
        <v>1</v>
      </c>
      <c r="AA151" s="14">
        <f t="shared" si="14"/>
        <v>0.58399999999999996</v>
      </c>
    </row>
    <row r="152" spans="1:27" x14ac:dyDescent="0.2">
      <c r="A152">
        <v>151</v>
      </c>
      <c r="B152">
        <v>962</v>
      </c>
      <c r="C152" s="3">
        <v>39938</v>
      </c>
      <c r="D152" s="17">
        <f t="shared" si="13"/>
        <v>39934</v>
      </c>
      <c r="E152">
        <v>33</v>
      </c>
      <c r="F152" s="8">
        <f t="shared" si="10"/>
        <v>5280</v>
      </c>
      <c r="G152" s="5">
        <v>0.06</v>
      </c>
      <c r="H152" s="8">
        <f>VLOOKUP($T152,Pricebook!$A:$D,4,0)</f>
        <v>160</v>
      </c>
      <c r="I152" s="10">
        <f t="shared" si="11"/>
        <v>4963.2</v>
      </c>
      <c r="J152" t="s">
        <v>373</v>
      </c>
      <c r="K152" t="s">
        <v>374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152</v>
      </c>
      <c r="O152" s="7">
        <v>48135</v>
      </c>
      <c r="P152" t="s">
        <v>172</v>
      </c>
      <c r="Q152" t="s">
        <v>16</v>
      </c>
      <c r="R152" s="3">
        <v>39940</v>
      </c>
      <c r="S152" s="12">
        <f t="shared" si="12"/>
        <v>2</v>
      </c>
      <c r="T152" s="3" t="s">
        <v>14218</v>
      </c>
      <c r="U152" t="s">
        <v>14229</v>
      </c>
      <c r="V152" t="s">
        <v>14237</v>
      </c>
      <c r="W152" t="s">
        <v>14191</v>
      </c>
      <c r="X152" t="str">
        <f>VLOOKUP(Q152,Managers!$A:$B,2,0)</f>
        <v>Josh Martinez</v>
      </c>
      <c r="Y152">
        <f>VLOOKUP(W152,HourlyWages!$A:$B,2,0)</f>
        <v>60</v>
      </c>
      <c r="Z152">
        <v>1</v>
      </c>
      <c r="AA152" s="14">
        <f t="shared" si="14"/>
        <v>0.625</v>
      </c>
    </row>
    <row r="153" spans="1:27" x14ac:dyDescent="0.2">
      <c r="A153">
        <v>152</v>
      </c>
      <c r="B153">
        <v>962</v>
      </c>
      <c r="C153" s="3">
        <v>39938</v>
      </c>
      <c r="D153" s="17">
        <f t="shared" si="13"/>
        <v>39934</v>
      </c>
      <c r="E153">
        <v>47</v>
      </c>
      <c r="F153" s="8">
        <f t="shared" si="10"/>
        <v>7990</v>
      </c>
      <c r="G153" s="5">
        <v>0.08</v>
      </c>
      <c r="H153" s="8">
        <f>VLOOKUP($T153,Pricebook!$A:$D,4,0)</f>
        <v>170</v>
      </c>
      <c r="I153" s="10">
        <f t="shared" si="11"/>
        <v>7350.8</v>
      </c>
      <c r="J153" t="s">
        <v>373</v>
      </c>
      <c r="K153" t="s">
        <v>374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375</v>
      </c>
      <c r="O153" s="7">
        <v>49505</v>
      </c>
      <c r="P153" t="s">
        <v>172</v>
      </c>
      <c r="Q153" t="s">
        <v>16</v>
      </c>
      <c r="R153" s="3">
        <v>39940</v>
      </c>
      <c r="S153" s="12">
        <f t="shared" si="12"/>
        <v>2</v>
      </c>
      <c r="T153" s="3" t="s">
        <v>14219</v>
      </c>
      <c r="U153" t="s">
        <v>14229</v>
      </c>
      <c r="V153" t="s">
        <v>14236</v>
      </c>
      <c r="W153" t="s">
        <v>14198</v>
      </c>
      <c r="X153" t="str">
        <f>VLOOKUP(Q153,Managers!$A:$B,2,0)</f>
        <v>Josh Martinez</v>
      </c>
      <c r="Y153">
        <f>VLOOKUP(W153,HourlyWages!$A:$B,2,0)</f>
        <v>51</v>
      </c>
      <c r="Z153">
        <v>1</v>
      </c>
      <c r="AA153" s="14">
        <f t="shared" si="14"/>
        <v>0.7</v>
      </c>
    </row>
    <row r="154" spans="1:27" x14ac:dyDescent="0.2">
      <c r="A154">
        <v>153</v>
      </c>
      <c r="B154">
        <v>964</v>
      </c>
      <c r="C154" s="3">
        <v>40682</v>
      </c>
      <c r="D154" s="17">
        <f t="shared" si="13"/>
        <v>40664</v>
      </c>
      <c r="E154">
        <v>50</v>
      </c>
      <c r="F154" s="8">
        <f t="shared" si="10"/>
        <v>8000</v>
      </c>
      <c r="G154" s="5">
        <v>0.02</v>
      </c>
      <c r="H154" s="8">
        <f>VLOOKUP($T154,Pricebook!$A:$D,4,0)</f>
        <v>160</v>
      </c>
      <c r="I154" s="10">
        <f t="shared" si="11"/>
        <v>7840</v>
      </c>
      <c r="J154" t="s">
        <v>376</v>
      </c>
      <c r="K154" t="s">
        <v>377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378</v>
      </c>
      <c r="O154" s="7" t="s">
        <v>379</v>
      </c>
      <c r="P154" t="s">
        <v>149</v>
      </c>
      <c r="Q154" t="s">
        <v>61</v>
      </c>
      <c r="R154" s="3">
        <v>40684</v>
      </c>
      <c r="S154" s="12">
        <f t="shared" si="12"/>
        <v>2</v>
      </c>
      <c r="T154" s="3" t="s">
        <v>14218</v>
      </c>
      <c r="U154" t="s">
        <v>14229</v>
      </c>
      <c r="V154" t="s">
        <v>14244</v>
      </c>
      <c r="W154" t="s">
        <v>14200</v>
      </c>
      <c r="X154" t="str">
        <f>VLOOKUP(Q154,Managers!$A:$B,2,0)</f>
        <v>Allen Young</v>
      </c>
      <c r="Y154">
        <f>VLOOKUP(W154,HourlyWages!$A:$B,2,0)</f>
        <v>59</v>
      </c>
      <c r="Z154">
        <v>1</v>
      </c>
      <c r="AA154" s="14">
        <f t="shared" si="14"/>
        <v>0.63124999999999998</v>
      </c>
    </row>
    <row r="155" spans="1:27" x14ac:dyDescent="0.2">
      <c r="A155">
        <v>154</v>
      </c>
      <c r="B155">
        <v>964</v>
      </c>
      <c r="C155" s="3">
        <v>40682</v>
      </c>
      <c r="D155" s="17">
        <f t="shared" si="13"/>
        <v>40664</v>
      </c>
      <c r="E155">
        <v>4</v>
      </c>
      <c r="F155" s="8">
        <f t="shared" si="10"/>
        <v>480</v>
      </c>
      <c r="G155" s="5">
        <v>0.02</v>
      </c>
      <c r="H155" s="8">
        <f>VLOOKUP($T155,Pricebook!$A:$D,4,0)</f>
        <v>120</v>
      </c>
      <c r="I155" s="10">
        <f t="shared" si="11"/>
        <v>470.4</v>
      </c>
      <c r="J155" t="s">
        <v>376</v>
      </c>
      <c r="K155" t="s">
        <v>377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380</v>
      </c>
      <c r="O155" s="7" t="s">
        <v>381</v>
      </c>
      <c r="P155" t="s">
        <v>317</v>
      </c>
      <c r="Q155" t="s">
        <v>61</v>
      </c>
      <c r="R155" s="3">
        <v>40684</v>
      </c>
      <c r="S155" s="12">
        <f t="shared" si="12"/>
        <v>2</v>
      </c>
      <c r="T155" s="3" t="s">
        <v>14212</v>
      </c>
      <c r="U155" t="s">
        <v>14229</v>
      </c>
      <c r="V155" t="s">
        <v>14244</v>
      </c>
      <c r="W155" t="s">
        <v>14185</v>
      </c>
      <c r="X155" t="str">
        <f>VLOOKUP(Q155,Managers!$A:$B,2,0)</f>
        <v>Allen Young</v>
      </c>
      <c r="Y155">
        <f>VLOOKUP(W155,HourlyWages!$A:$B,2,0)</f>
        <v>70</v>
      </c>
      <c r="Z155">
        <v>1</v>
      </c>
      <c r="AA155" s="14">
        <f t="shared" si="14"/>
        <v>0.41666666666666669</v>
      </c>
    </row>
    <row r="156" spans="1:27" x14ac:dyDescent="0.2">
      <c r="A156">
        <v>155</v>
      </c>
      <c r="B156">
        <v>965</v>
      </c>
      <c r="C156" s="3">
        <v>40677</v>
      </c>
      <c r="D156" s="17">
        <f t="shared" si="13"/>
        <v>40664</v>
      </c>
      <c r="E156">
        <v>42</v>
      </c>
      <c r="F156" s="8">
        <f t="shared" si="10"/>
        <v>5250</v>
      </c>
      <c r="G156" s="5">
        <v>7.0000000000000007E-2</v>
      </c>
      <c r="H156" s="8">
        <f>VLOOKUP($T156,Pricebook!$A:$D,4,0)</f>
        <v>125</v>
      </c>
      <c r="I156" s="10">
        <f t="shared" si="11"/>
        <v>4882.5</v>
      </c>
      <c r="J156" t="s">
        <v>382</v>
      </c>
      <c r="K156" t="s">
        <v>327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383</v>
      </c>
      <c r="O156" s="7">
        <v>45385</v>
      </c>
      <c r="P156" t="s">
        <v>210</v>
      </c>
      <c r="Q156" t="s">
        <v>61</v>
      </c>
      <c r="R156" s="3">
        <v>40684</v>
      </c>
      <c r="S156" s="12">
        <f t="shared" si="12"/>
        <v>7</v>
      </c>
      <c r="T156" s="3" t="s">
        <v>14209</v>
      </c>
      <c r="U156" t="s">
        <v>14232</v>
      </c>
      <c r="V156" t="s">
        <v>14244</v>
      </c>
      <c r="W156" t="s">
        <v>14187</v>
      </c>
      <c r="X156" t="str">
        <f>VLOOKUP(Q156,Managers!$A:$B,2,0)</f>
        <v>Allen Young</v>
      </c>
      <c r="Y156">
        <f>VLOOKUP(W156,HourlyWages!$A:$B,2,0)</f>
        <v>45</v>
      </c>
      <c r="Z156">
        <v>1</v>
      </c>
      <c r="AA156" s="14">
        <f t="shared" si="14"/>
        <v>0.64</v>
      </c>
    </row>
    <row r="157" spans="1:27" x14ac:dyDescent="0.2">
      <c r="A157">
        <v>156</v>
      </c>
      <c r="B157">
        <v>967</v>
      </c>
      <c r="C157" s="3">
        <v>41080</v>
      </c>
      <c r="D157" s="17">
        <f t="shared" si="13"/>
        <v>41061</v>
      </c>
      <c r="E157">
        <v>6</v>
      </c>
      <c r="F157" s="8">
        <f t="shared" si="10"/>
        <v>900</v>
      </c>
      <c r="G157" s="5">
        <v>0.03</v>
      </c>
      <c r="H157" s="8">
        <f>VLOOKUP($T157,Pricebook!$A:$D,4,0)</f>
        <v>150</v>
      </c>
      <c r="I157" s="10">
        <f t="shared" si="11"/>
        <v>873</v>
      </c>
      <c r="J157" t="s">
        <v>384</v>
      </c>
      <c r="K157" t="s">
        <v>385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386</v>
      </c>
      <c r="O157" s="7">
        <v>91911</v>
      </c>
      <c r="P157" t="s">
        <v>114</v>
      </c>
      <c r="Q157" t="s">
        <v>23</v>
      </c>
      <c r="R157" s="3">
        <v>41082</v>
      </c>
      <c r="S157" s="12">
        <f t="shared" si="12"/>
        <v>2</v>
      </c>
      <c r="T157" s="3" t="s">
        <v>14216</v>
      </c>
      <c r="U157" t="s">
        <v>14235</v>
      </c>
      <c r="V157" t="s">
        <v>14237</v>
      </c>
      <c r="W157" t="s">
        <v>14192</v>
      </c>
      <c r="X157" t="str">
        <f>VLOOKUP(Q157,Managers!$A:$B,2,0)</f>
        <v>Bob Turner</v>
      </c>
      <c r="Y157">
        <f>VLOOKUP(W157,HourlyWages!$A:$B,2,0)</f>
        <v>75</v>
      </c>
      <c r="Z157">
        <v>1</v>
      </c>
      <c r="AA157" s="14">
        <f t="shared" si="14"/>
        <v>0.5</v>
      </c>
    </row>
    <row r="158" spans="1:27" x14ac:dyDescent="0.2">
      <c r="A158">
        <v>157</v>
      </c>
      <c r="B158">
        <v>967</v>
      </c>
      <c r="C158" s="3">
        <v>41080</v>
      </c>
      <c r="D158" s="17">
        <f t="shared" si="13"/>
        <v>41061</v>
      </c>
      <c r="E158">
        <v>42</v>
      </c>
      <c r="F158" s="8">
        <f t="shared" si="10"/>
        <v>5040</v>
      </c>
      <c r="G158" s="5">
        <v>0.01</v>
      </c>
      <c r="H158" s="8">
        <f>VLOOKUP($T158,Pricebook!$A:$D,4,0)</f>
        <v>120</v>
      </c>
      <c r="I158" s="10">
        <f t="shared" si="11"/>
        <v>4989.6000000000004</v>
      </c>
      <c r="J158" t="s">
        <v>384</v>
      </c>
      <c r="K158" t="s">
        <v>385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386</v>
      </c>
      <c r="O158" s="7">
        <v>91911</v>
      </c>
      <c r="P158" t="s">
        <v>114</v>
      </c>
      <c r="Q158" t="s">
        <v>23</v>
      </c>
      <c r="R158" s="3">
        <v>41081</v>
      </c>
      <c r="S158" s="12">
        <f t="shared" si="12"/>
        <v>1</v>
      </c>
      <c r="T158" s="3" t="s">
        <v>14212</v>
      </c>
      <c r="U158" t="s">
        <v>14229</v>
      </c>
      <c r="V158" t="s">
        <v>14241</v>
      </c>
      <c r="W158" t="s">
        <v>14192</v>
      </c>
      <c r="X158" t="str">
        <f>VLOOKUP(Q158,Managers!$A:$B,2,0)</f>
        <v>Bob Turner</v>
      </c>
      <c r="Y158">
        <f>VLOOKUP(W158,HourlyWages!$A:$B,2,0)</f>
        <v>75</v>
      </c>
      <c r="Z158">
        <v>1</v>
      </c>
      <c r="AA158" s="14">
        <f t="shared" si="14"/>
        <v>0.375</v>
      </c>
    </row>
    <row r="159" spans="1:27" x14ac:dyDescent="0.2">
      <c r="A159">
        <v>158</v>
      </c>
      <c r="B159">
        <v>967</v>
      </c>
      <c r="C159" s="3">
        <v>41080</v>
      </c>
      <c r="D159" s="17">
        <f t="shared" si="13"/>
        <v>41061</v>
      </c>
      <c r="E159">
        <v>48</v>
      </c>
      <c r="F159" s="8">
        <f t="shared" si="10"/>
        <v>6000</v>
      </c>
      <c r="G159" s="5">
        <v>0.01</v>
      </c>
      <c r="H159" s="8">
        <f>VLOOKUP($T159,Pricebook!$A:$D,4,0)</f>
        <v>125</v>
      </c>
      <c r="I159" s="10">
        <f t="shared" si="11"/>
        <v>5940</v>
      </c>
      <c r="J159" t="s">
        <v>384</v>
      </c>
      <c r="K159" t="s">
        <v>385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386</v>
      </c>
      <c r="O159" s="7">
        <v>91911</v>
      </c>
      <c r="P159" t="s">
        <v>114</v>
      </c>
      <c r="Q159" t="s">
        <v>23</v>
      </c>
      <c r="R159" s="3">
        <v>41083</v>
      </c>
      <c r="S159" s="12">
        <f t="shared" si="12"/>
        <v>3</v>
      </c>
      <c r="T159" s="3" t="s">
        <v>14209</v>
      </c>
      <c r="U159" t="s">
        <v>14232</v>
      </c>
      <c r="V159" t="s">
        <v>14233</v>
      </c>
      <c r="W159" t="s">
        <v>14186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4">
        <f t="shared" si="14"/>
        <v>0.46400000000000002</v>
      </c>
    </row>
    <row r="160" spans="1:27" x14ac:dyDescent="0.2">
      <c r="A160">
        <v>159</v>
      </c>
      <c r="B160">
        <v>994</v>
      </c>
      <c r="C160" s="3">
        <v>39922</v>
      </c>
      <c r="D160" s="17">
        <f t="shared" si="13"/>
        <v>39904</v>
      </c>
      <c r="E160">
        <v>38</v>
      </c>
      <c r="F160" s="8">
        <f t="shared" si="10"/>
        <v>5320</v>
      </c>
      <c r="G160" s="5">
        <v>0.06</v>
      </c>
      <c r="H160" s="8">
        <f>VLOOKUP($T160,Pricebook!$A:$D,4,0)</f>
        <v>140</v>
      </c>
      <c r="I160" s="10">
        <f t="shared" si="11"/>
        <v>5000.7999999999993</v>
      </c>
      <c r="J160" t="s">
        <v>388</v>
      </c>
      <c r="K160" t="s">
        <v>389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390</v>
      </c>
      <c r="O160" s="7">
        <v>75043</v>
      </c>
      <c r="P160" t="s">
        <v>48</v>
      </c>
      <c r="Q160" t="s">
        <v>16</v>
      </c>
      <c r="R160" s="3">
        <v>39926</v>
      </c>
      <c r="S160" s="12">
        <f t="shared" si="12"/>
        <v>4</v>
      </c>
      <c r="T160" s="3" t="s">
        <v>14213</v>
      </c>
      <c r="U160" t="s">
        <v>14229</v>
      </c>
      <c r="V160" t="s">
        <v>14243</v>
      </c>
      <c r="W160" t="s">
        <v>14187</v>
      </c>
      <c r="X160" t="str">
        <f>VLOOKUP(Q160,Managers!$A:$B,2,0)</f>
        <v>Josh Martinez</v>
      </c>
      <c r="Y160">
        <f>VLOOKUP(W160,HourlyWages!$A:$B,2,0)</f>
        <v>45</v>
      </c>
      <c r="Z160">
        <v>1</v>
      </c>
      <c r="AA160" s="14">
        <f t="shared" si="14"/>
        <v>0.6785714285714286</v>
      </c>
    </row>
    <row r="161" spans="1:27" x14ac:dyDescent="0.2">
      <c r="A161">
        <v>160</v>
      </c>
      <c r="B161">
        <v>995</v>
      </c>
      <c r="C161" s="3">
        <v>40693</v>
      </c>
      <c r="D161" s="17">
        <f t="shared" si="13"/>
        <v>40664</v>
      </c>
      <c r="E161">
        <v>46</v>
      </c>
      <c r="F161" s="8">
        <f t="shared" si="10"/>
        <v>5750</v>
      </c>
      <c r="G161" s="5">
        <v>0.03</v>
      </c>
      <c r="H161" s="8">
        <f>VLOOKUP($T161,Pricebook!$A:$D,4,0)</f>
        <v>125</v>
      </c>
      <c r="I161" s="10">
        <f t="shared" si="11"/>
        <v>5577.5</v>
      </c>
      <c r="J161" t="s">
        <v>326</v>
      </c>
      <c r="K161" t="s">
        <v>327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328</v>
      </c>
      <c r="O161" s="7">
        <v>60432</v>
      </c>
      <c r="P161" t="s">
        <v>15</v>
      </c>
      <c r="Q161" t="s">
        <v>16</v>
      </c>
      <c r="R161" s="3">
        <v>40694</v>
      </c>
      <c r="S161" s="12">
        <f t="shared" si="12"/>
        <v>1</v>
      </c>
      <c r="T161" s="3" t="s">
        <v>14208</v>
      </c>
      <c r="U161" t="s">
        <v>14232</v>
      </c>
      <c r="V161" t="s">
        <v>14234</v>
      </c>
      <c r="W161" t="s">
        <v>14196</v>
      </c>
      <c r="X161" t="str">
        <f>VLOOKUP(Q161,Managers!$A:$B,2,0)</f>
        <v>Josh Martinez</v>
      </c>
      <c r="Y161">
        <f>VLOOKUP(W161,HourlyWages!$A:$B,2,0)</f>
        <v>58</v>
      </c>
      <c r="Z161">
        <v>1</v>
      </c>
      <c r="AA161" s="14">
        <f t="shared" si="14"/>
        <v>0.53600000000000003</v>
      </c>
    </row>
    <row r="162" spans="1:27" x14ac:dyDescent="0.2">
      <c r="A162">
        <v>161</v>
      </c>
      <c r="B162">
        <v>998</v>
      </c>
      <c r="C162" s="3">
        <v>40142</v>
      </c>
      <c r="D162" s="17">
        <f t="shared" si="13"/>
        <v>40118</v>
      </c>
      <c r="E162">
        <v>16</v>
      </c>
      <c r="F162" s="8">
        <f t="shared" si="10"/>
        <v>1760</v>
      </c>
      <c r="G162" s="5">
        <v>7.0000000000000007E-2</v>
      </c>
      <c r="H162" s="8">
        <f>VLOOKUP($T162,Pricebook!$A:$D,4,0)</f>
        <v>110</v>
      </c>
      <c r="I162" s="10">
        <f t="shared" si="11"/>
        <v>1636.8</v>
      </c>
      <c r="J162" t="s">
        <v>391</v>
      </c>
      <c r="K162" t="s">
        <v>158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392</v>
      </c>
      <c r="O162" s="7">
        <v>62002</v>
      </c>
      <c r="P162" t="s">
        <v>15</v>
      </c>
      <c r="Q162" t="s">
        <v>16</v>
      </c>
      <c r="R162" s="3">
        <v>40143</v>
      </c>
      <c r="S162" s="12">
        <f t="shared" si="12"/>
        <v>1</v>
      </c>
      <c r="T162" s="3" t="s">
        <v>14220</v>
      </c>
      <c r="U162" t="s">
        <v>14229</v>
      </c>
      <c r="V162" t="s">
        <v>14240</v>
      </c>
      <c r="W162" t="s">
        <v>14191</v>
      </c>
      <c r="X162" t="str">
        <f>VLOOKUP(Q162,Managers!$A:$B,2,0)</f>
        <v>Josh Martinez</v>
      </c>
      <c r="Y162">
        <f>VLOOKUP(W162,HourlyWages!$A:$B,2,0)</f>
        <v>60</v>
      </c>
      <c r="Z162">
        <v>1</v>
      </c>
      <c r="AA162" s="14">
        <f t="shared" si="14"/>
        <v>0.45454545454545453</v>
      </c>
    </row>
    <row r="163" spans="1:27" x14ac:dyDescent="0.2">
      <c r="A163">
        <v>162</v>
      </c>
      <c r="B163">
        <v>999</v>
      </c>
      <c r="C163" s="3">
        <v>40425</v>
      </c>
      <c r="D163" s="17">
        <f t="shared" si="13"/>
        <v>40422</v>
      </c>
      <c r="E163">
        <v>6</v>
      </c>
      <c r="F163" s="8">
        <f t="shared" si="10"/>
        <v>1200</v>
      </c>
      <c r="G163" s="5">
        <v>0.08</v>
      </c>
      <c r="H163" s="8">
        <f>VLOOKUP($T163,Pricebook!$A:$D,4,0)</f>
        <v>200</v>
      </c>
      <c r="I163" s="10">
        <f t="shared" si="11"/>
        <v>1104</v>
      </c>
      <c r="J163" t="s">
        <v>393</v>
      </c>
      <c r="K163" t="s">
        <v>274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394</v>
      </c>
      <c r="O163" s="7">
        <v>19087</v>
      </c>
      <c r="P163" t="s">
        <v>232</v>
      </c>
      <c r="Q163" t="s">
        <v>61</v>
      </c>
      <c r="R163" s="3">
        <v>40432</v>
      </c>
      <c r="S163" s="12">
        <f t="shared" si="12"/>
        <v>7</v>
      </c>
      <c r="T163" s="3" t="s">
        <v>14206</v>
      </c>
      <c r="U163" t="s">
        <v>14229</v>
      </c>
      <c r="V163" t="s">
        <v>14245</v>
      </c>
      <c r="W163" t="s">
        <v>14188</v>
      </c>
      <c r="X163" t="str">
        <f>VLOOKUP(Q163,Managers!$A:$B,2,0)</f>
        <v>Allen Young</v>
      </c>
      <c r="Y163">
        <f>VLOOKUP(W163,HourlyWages!$A:$B,2,0)</f>
        <v>52</v>
      </c>
      <c r="Z163">
        <v>1</v>
      </c>
      <c r="AA163" s="14">
        <f t="shared" si="14"/>
        <v>0.74</v>
      </c>
    </row>
    <row r="164" spans="1:27" x14ac:dyDescent="0.2">
      <c r="A164">
        <v>163</v>
      </c>
      <c r="B164">
        <v>1027</v>
      </c>
      <c r="C164" s="3">
        <v>41062</v>
      </c>
      <c r="D164" s="17">
        <f t="shared" si="13"/>
        <v>41061</v>
      </c>
      <c r="E164">
        <v>19</v>
      </c>
      <c r="F164" s="8">
        <f t="shared" si="10"/>
        <v>2375</v>
      </c>
      <c r="G164" s="5">
        <v>0.04</v>
      </c>
      <c r="H164" s="8">
        <f>VLOOKUP($T164,Pricebook!$A:$D,4,0)</f>
        <v>125</v>
      </c>
      <c r="I164" s="10">
        <f t="shared" si="11"/>
        <v>2280</v>
      </c>
      <c r="J164" t="s">
        <v>395</v>
      </c>
      <c r="K164" t="s">
        <v>396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397</v>
      </c>
      <c r="O164" s="7" t="s">
        <v>398</v>
      </c>
      <c r="P164" t="s">
        <v>43</v>
      </c>
      <c r="Q164" t="s">
        <v>23</v>
      </c>
      <c r="R164" s="3">
        <v>41064</v>
      </c>
      <c r="S164" s="12">
        <f t="shared" si="12"/>
        <v>2</v>
      </c>
      <c r="T164" s="3" t="s">
        <v>14217</v>
      </c>
      <c r="U164" t="s">
        <v>14232</v>
      </c>
      <c r="V164" t="s">
        <v>14241</v>
      </c>
      <c r="W164" t="s">
        <v>14194</v>
      </c>
      <c r="X164" t="str">
        <f>VLOOKUP(Q164,Managers!$A:$B,2,0)</f>
        <v>Bob Turner</v>
      </c>
      <c r="Y164">
        <f>VLOOKUP(W164,HourlyWages!$A:$B,2,0)</f>
        <v>71</v>
      </c>
      <c r="Z164">
        <v>1</v>
      </c>
      <c r="AA164" s="14">
        <f t="shared" si="14"/>
        <v>0.432</v>
      </c>
    </row>
    <row r="165" spans="1:27" x14ac:dyDescent="0.2">
      <c r="A165">
        <v>164</v>
      </c>
      <c r="B165">
        <v>1028</v>
      </c>
      <c r="C165" s="3">
        <v>39818</v>
      </c>
      <c r="D165" s="17">
        <f t="shared" si="13"/>
        <v>39814</v>
      </c>
      <c r="E165">
        <v>6</v>
      </c>
      <c r="F165" s="8">
        <f t="shared" si="10"/>
        <v>900</v>
      </c>
      <c r="G165" s="5">
        <v>0.03</v>
      </c>
      <c r="H165" s="8">
        <f>VLOOKUP($T165,Pricebook!$A:$D,4,0)</f>
        <v>150</v>
      </c>
      <c r="I165" s="10">
        <f t="shared" si="11"/>
        <v>873</v>
      </c>
      <c r="J165" t="s">
        <v>225</v>
      </c>
      <c r="K165" t="s">
        <v>226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227</v>
      </c>
      <c r="O165" s="7">
        <v>50501</v>
      </c>
      <c r="P165" t="s">
        <v>38</v>
      </c>
      <c r="Q165" t="s">
        <v>16</v>
      </c>
      <c r="R165" s="3">
        <v>39819</v>
      </c>
      <c r="S165" s="12">
        <f t="shared" si="12"/>
        <v>1</v>
      </c>
      <c r="T165" s="3" t="s">
        <v>14211</v>
      </c>
      <c r="U165" t="s">
        <v>14235</v>
      </c>
      <c r="V165" t="s">
        <v>14237</v>
      </c>
      <c r="W165" t="s">
        <v>14202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4">
        <f t="shared" si="14"/>
        <v>0.52666666666666662</v>
      </c>
    </row>
    <row r="166" spans="1:27" x14ac:dyDescent="0.2">
      <c r="A166">
        <v>165</v>
      </c>
      <c r="B166">
        <v>1028</v>
      </c>
      <c r="C166" s="3">
        <v>39818</v>
      </c>
      <c r="D166" s="17">
        <f t="shared" si="13"/>
        <v>39814</v>
      </c>
      <c r="E166">
        <v>11</v>
      </c>
      <c r="F166" s="8">
        <f t="shared" si="10"/>
        <v>1650</v>
      </c>
      <c r="G166" s="5">
        <v>0.01</v>
      </c>
      <c r="H166" s="8">
        <f>VLOOKUP($T166,Pricebook!$A:$D,4,0)</f>
        <v>150</v>
      </c>
      <c r="I166" s="10">
        <f t="shared" si="11"/>
        <v>1633.5</v>
      </c>
      <c r="J166" t="s">
        <v>225</v>
      </c>
      <c r="K166" t="s">
        <v>226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227</v>
      </c>
      <c r="O166" s="7">
        <v>50501</v>
      </c>
      <c r="P166" t="s">
        <v>38</v>
      </c>
      <c r="Q166" t="s">
        <v>16</v>
      </c>
      <c r="R166" s="3">
        <v>39820</v>
      </c>
      <c r="S166" s="12">
        <f t="shared" si="12"/>
        <v>2</v>
      </c>
      <c r="T166" s="3" t="s">
        <v>14210</v>
      </c>
      <c r="U166" t="s">
        <v>14235</v>
      </c>
      <c r="V166" t="s">
        <v>14246</v>
      </c>
      <c r="W166" t="s">
        <v>14187</v>
      </c>
      <c r="X166" t="str">
        <f>VLOOKUP(Q166,Managers!$A:$B,2,0)</f>
        <v>Josh Martinez</v>
      </c>
      <c r="Y166">
        <f>VLOOKUP(W166,HourlyWages!$A:$B,2,0)</f>
        <v>45</v>
      </c>
      <c r="Z166">
        <v>1</v>
      </c>
      <c r="AA166" s="14">
        <f t="shared" si="14"/>
        <v>0.7</v>
      </c>
    </row>
    <row r="167" spans="1:27" x14ac:dyDescent="0.2">
      <c r="A167">
        <v>166</v>
      </c>
      <c r="B167">
        <v>1031</v>
      </c>
      <c r="C167" s="3">
        <v>40056</v>
      </c>
      <c r="D167" s="17">
        <f t="shared" si="13"/>
        <v>40026</v>
      </c>
      <c r="E167">
        <v>34</v>
      </c>
      <c r="F167" s="8">
        <f t="shared" si="10"/>
        <v>5440</v>
      </c>
      <c r="G167" s="5">
        <v>0</v>
      </c>
      <c r="H167" s="8">
        <f>VLOOKUP($T167,Pricebook!$A:$D,4,0)</f>
        <v>160</v>
      </c>
      <c r="I167" s="10">
        <f t="shared" si="11"/>
        <v>5440</v>
      </c>
      <c r="J167" t="s">
        <v>350</v>
      </c>
      <c r="K167" t="s">
        <v>351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352</v>
      </c>
      <c r="O167" s="7">
        <v>21740</v>
      </c>
      <c r="P167" t="s">
        <v>187</v>
      </c>
      <c r="Q167" t="s">
        <v>61</v>
      </c>
      <c r="R167" s="3">
        <v>40058</v>
      </c>
      <c r="S167" s="12">
        <f t="shared" si="12"/>
        <v>2</v>
      </c>
      <c r="T167" s="3" t="s">
        <v>14218</v>
      </c>
      <c r="U167" t="s">
        <v>14229</v>
      </c>
      <c r="V167" t="s">
        <v>14234</v>
      </c>
      <c r="W167" t="s">
        <v>14188</v>
      </c>
      <c r="X167" t="str">
        <f>VLOOKUP(Q167,Managers!$A:$B,2,0)</f>
        <v>Allen Young</v>
      </c>
      <c r="Y167">
        <f>VLOOKUP(W167,HourlyWages!$A:$B,2,0)</f>
        <v>52</v>
      </c>
      <c r="Z167">
        <v>1</v>
      </c>
      <c r="AA167" s="14">
        <f t="shared" si="14"/>
        <v>0.67500000000000004</v>
      </c>
    </row>
    <row r="168" spans="1:27" x14ac:dyDescent="0.2">
      <c r="A168">
        <v>167</v>
      </c>
      <c r="B168">
        <v>1057</v>
      </c>
      <c r="C168" s="3">
        <v>40958</v>
      </c>
      <c r="D168" s="17">
        <f t="shared" si="13"/>
        <v>40940</v>
      </c>
      <c r="E168">
        <v>41</v>
      </c>
      <c r="F168" s="8">
        <f t="shared" si="10"/>
        <v>6150</v>
      </c>
      <c r="G168" s="5">
        <v>0.09</v>
      </c>
      <c r="H168" s="8">
        <f>VLOOKUP($T168,Pricebook!$A:$D,4,0)</f>
        <v>150</v>
      </c>
      <c r="I168" s="10">
        <f t="shared" si="11"/>
        <v>5596.5</v>
      </c>
      <c r="J168" t="s">
        <v>399</v>
      </c>
      <c r="K168" t="s">
        <v>400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159</v>
      </c>
      <c r="O168" s="7">
        <v>77536</v>
      </c>
      <c r="P168" t="s">
        <v>48</v>
      </c>
      <c r="Q168" t="s">
        <v>16</v>
      </c>
      <c r="R168" s="3">
        <v>40960</v>
      </c>
      <c r="S168" s="12">
        <f t="shared" si="12"/>
        <v>2</v>
      </c>
      <c r="T168" s="3" t="s">
        <v>14211</v>
      </c>
      <c r="U168" t="s">
        <v>14235</v>
      </c>
      <c r="V168" t="s">
        <v>14237</v>
      </c>
      <c r="W168" t="s">
        <v>14195</v>
      </c>
      <c r="X168" t="str">
        <f>VLOOKUP(Q168,Managers!$A:$B,2,0)</f>
        <v>Josh Martinez</v>
      </c>
      <c r="Y168">
        <f>VLOOKUP(W168,HourlyWages!$A:$B,2,0)</f>
        <v>52</v>
      </c>
      <c r="Z168">
        <v>1</v>
      </c>
      <c r="AA168" s="14">
        <f t="shared" si="14"/>
        <v>0.65333333333333332</v>
      </c>
    </row>
    <row r="169" spans="1:27" x14ac:dyDescent="0.2">
      <c r="A169">
        <v>168</v>
      </c>
      <c r="B169">
        <v>1058</v>
      </c>
      <c r="C169" s="3">
        <v>40293</v>
      </c>
      <c r="D169" s="17">
        <f t="shared" si="13"/>
        <v>40269</v>
      </c>
      <c r="E169">
        <v>3</v>
      </c>
      <c r="F169" s="8">
        <f t="shared" si="10"/>
        <v>450</v>
      </c>
      <c r="G169" s="5">
        <v>7.0000000000000007E-2</v>
      </c>
      <c r="H169" s="8">
        <f>VLOOKUP($T169,Pricebook!$A:$D,4,0)</f>
        <v>150</v>
      </c>
      <c r="I169" s="10">
        <f t="shared" si="11"/>
        <v>418.5</v>
      </c>
      <c r="J169" t="s">
        <v>402</v>
      </c>
      <c r="K169" t="s">
        <v>400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403</v>
      </c>
      <c r="O169" s="7" t="s">
        <v>404</v>
      </c>
      <c r="P169" t="s">
        <v>368</v>
      </c>
      <c r="Q169" t="s">
        <v>34</v>
      </c>
      <c r="R169" s="3">
        <v>40294</v>
      </c>
      <c r="S169" s="12">
        <f t="shared" si="12"/>
        <v>1</v>
      </c>
      <c r="T169" s="3" t="s">
        <v>14210</v>
      </c>
      <c r="U169" t="s">
        <v>14235</v>
      </c>
      <c r="V169" t="s">
        <v>14245</v>
      </c>
      <c r="W169" t="s">
        <v>14196</v>
      </c>
      <c r="X169" t="str">
        <f>VLOOKUP(Q169,Managers!$A:$B,2,0)</f>
        <v>Frank Mitchell</v>
      </c>
      <c r="Y169">
        <f>VLOOKUP(W169,HourlyWages!$A:$B,2,0)</f>
        <v>58</v>
      </c>
      <c r="Z169">
        <v>1</v>
      </c>
      <c r="AA169" s="14">
        <f t="shared" si="14"/>
        <v>0.61333333333333329</v>
      </c>
    </row>
    <row r="170" spans="1:27" x14ac:dyDescent="0.2">
      <c r="A170">
        <v>169</v>
      </c>
      <c r="B170">
        <v>1059</v>
      </c>
      <c r="C170" s="3">
        <v>39870</v>
      </c>
      <c r="D170" s="17">
        <f t="shared" si="13"/>
        <v>39845</v>
      </c>
      <c r="E170">
        <v>22</v>
      </c>
      <c r="F170" s="8">
        <f t="shared" si="10"/>
        <v>3520</v>
      </c>
      <c r="G170" s="5">
        <v>0.02</v>
      </c>
      <c r="H170" s="8">
        <f>VLOOKUP($T170,Pricebook!$A:$D,4,0)</f>
        <v>160</v>
      </c>
      <c r="I170" s="10">
        <f t="shared" si="11"/>
        <v>3449.6</v>
      </c>
      <c r="J170" t="s">
        <v>336</v>
      </c>
      <c r="K170" t="s">
        <v>142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337</v>
      </c>
      <c r="O170" s="7" t="s">
        <v>338</v>
      </c>
      <c r="P170" t="s">
        <v>339</v>
      </c>
      <c r="Q170" t="s">
        <v>16</v>
      </c>
      <c r="R170" s="3">
        <v>39872</v>
      </c>
      <c r="S170" s="12">
        <f t="shared" si="12"/>
        <v>2</v>
      </c>
      <c r="T170" s="3" t="s">
        <v>14218</v>
      </c>
      <c r="U170" t="s">
        <v>14229</v>
      </c>
      <c r="V170" t="s">
        <v>14244</v>
      </c>
      <c r="W170" t="s">
        <v>14203</v>
      </c>
      <c r="X170" t="str">
        <f>VLOOKUP(Q170,Managers!$A:$B,2,0)</f>
        <v>Josh Martinez</v>
      </c>
      <c r="Y170">
        <f>VLOOKUP(W170,HourlyWages!$A:$B,2,0)</f>
        <v>62</v>
      </c>
      <c r="Z170">
        <v>1</v>
      </c>
      <c r="AA170" s="14">
        <f t="shared" si="14"/>
        <v>0.61250000000000004</v>
      </c>
    </row>
    <row r="171" spans="1:27" x14ac:dyDescent="0.2">
      <c r="A171">
        <v>170</v>
      </c>
      <c r="B171">
        <v>1059</v>
      </c>
      <c r="C171" s="3">
        <v>39870</v>
      </c>
      <c r="D171" s="17">
        <f t="shared" si="13"/>
        <v>39845</v>
      </c>
      <c r="E171">
        <v>24</v>
      </c>
      <c r="F171" s="8">
        <f t="shared" si="10"/>
        <v>3840</v>
      </c>
      <c r="G171" s="5">
        <v>0.03</v>
      </c>
      <c r="H171" s="8">
        <f>VLOOKUP($T171,Pricebook!$A:$D,4,0)</f>
        <v>160</v>
      </c>
      <c r="I171" s="10">
        <f t="shared" si="11"/>
        <v>3724.7999999999997</v>
      </c>
      <c r="J171" t="s">
        <v>336</v>
      </c>
      <c r="K171" t="s">
        <v>142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337</v>
      </c>
      <c r="O171" s="7" t="s">
        <v>338</v>
      </c>
      <c r="P171" t="s">
        <v>339</v>
      </c>
      <c r="Q171" t="s">
        <v>16</v>
      </c>
      <c r="R171" s="3">
        <v>39871</v>
      </c>
      <c r="S171" s="12">
        <f t="shared" si="12"/>
        <v>1</v>
      </c>
      <c r="T171" s="3" t="s">
        <v>14218</v>
      </c>
      <c r="U171" t="s">
        <v>14229</v>
      </c>
      <c r="V171" t="s">
        <v>14244</v>
      </c>
      <c r="W171" t="s">
        <v>14193</v>
      </c>
      <c r="X171" t="str">
        <f>VLOOKUP(Q171,Managers!$A:$B,2,0)</f>
        <v>Josh Martinez</v>
      </c>
      <c r="Y171">
        <f>VLOOKUP(W171,HourlyWages!$A:$B,2,0)</f>
        <v>57</v>
      </c>
      <c r="Z171">
        <v>1</v>
      </c>
      <c r="AA171" s="14">
        <f t="shared" si="14"/>
        <v>0.64375000000000004</v>
      </c>
    </row>
    <row r="172" spans="1:27" x14ac:dyDescent="0.2">
      <c r="A172">
        <v>171</v>
      </c>
      <c r="B172">
        <v>1060</v>
      </c>
      <c r="C172" s="3">
        <v>40229</v>
      </c>
      <c r="D172" s="17">
        <f t="shared" si="13"/>
        <v>40210</v>
      </c>
      <c r="E172">
        <v>30</v>
      </c>
      <c r="F172" s="8">
        <f t="shared" si="10"/>
        <v>4800</v>
      </c>
      <c r="G172" s="5">
        <v>0</v>
      </c>
      <c r="H172" s="8">
        <f>VLOOKUP($T172,Pricebook!$A:$D,4,0)</f>
        <v>160</v>
      </c>
      <c r="I172" s="10">
        <f t="shared" si="11"/>
        <v>4800</v>
      </c>
      <c r="J172" t="s">
        <v>405</v>
      </c>
      <c r="K172" t="s">
        <v>406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407</v>
      </c>
      <c r="O172" s="7" t="s">
        <v>408</v>
      </c>
      <c r="P172" t="s">
        <v>43</v>
      </c>
      <c r="Q172" t="s">
        <v>23</v>
      </c>
      <c r="R172" s="3">
        <v>40231</v>
      </c>
      <c r="S172" s="12">
        <f t="shared" si="12"/>
        <v>2</v>
      </c>
      <c r="T172" s="3" t="s">
        <v>14218</v>
      </c>
      <c r="U172" t="s">
        <v>14229</v>
      </c>
      <c r="V172" t="s">
        <v>14244</v>
      </c>
      <c r="W172" t="s">
        <v>14185</v>
      </c>
      <c r="X172" t="str">
        <f>VLOOKUP(Q172,Managers!$A:$B,2,0)</f>
        <v>Bob Turner</v>
      </c>
      <c r="Y172">
        <f>VLOOKUP(W172,HourlyWages!$A:$B,2,0)</f>
        <v>70</v>
      </c>
      <c r="Z172">
        <v>1</v>
      </c>
      <c r="AA172" s="14">
        <f t="shared" si="14"/>
        <v>0.5625</v>
      </c>
    </row>
    <row r="173" spans="1:27" x14ac:dyDescent="0.2">
      <c r="A173">
        <v>172</v>
      </c>
      <c r="B173">
        <v>1088</v>
      </c>
      <c r="C173" s="3">
        <v>41049</v>
      </c>
      <c r="D173" s="17">
        <f t="shared" si="13"/>
        <v>41030</v>
      </c>
      <c r="E173">
        <v>13</v>
      </c>
      <c r="F173" s="8">
        <f t="shared" si="10"/>
        <v>1950</v>
      </c>
      <c r="G173" s="5">
        <v>0.1</v>
      </c>
      <c r="H173" s="8">
        <f>VLOOKUP($T173,Pricebook!$A:$D,4,0)</f>
        <v>150</v>
      </c>
      <c r="I173" s="10">
        <f t="shared" si="11"/>
        <v>1755</v>
      </c>
      <c r="J173" t="s">
        <v>410</v>
      </c>
      <c r="K173" t="s">
        <v>20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411</v>
      </c>
      <c r="O173" s="7">
        <v>22124</v>
      </c>
      <c r="P173" t="s">
        <v>368</v>
      </c>
      <c r="Q173" t="s">
        <v>34</v>
      </c>
      <c r="R173" s="3">
        <v>41056</v>
      </c>
      <c r="S173" s="12">
        <f t="shared" si="12"/>
        <v>7</v>
      </c>
      <c r="T173" s="3" t="s">
        <v>14211</v>
      </c>
      <c r="U173" t="s">
        <v>14235</v>
      </c>
      <c r="V173" t="s">
        <v>14241</v>
      </c>
      <c r="W173" t="s">
        <v>14188</v>
      </c>
      <c r="X173" t="str">
        <f>VLOOKUP(Q173,Managers!$A:$B,2,0)</f>
        <v>Frank Mitchell</v>
      </c>
      <c r="Y173">
        <f>VLOOKUP(W173,HourlyWages!$A:$B,2,0)</f>
        <v>52</v>
      </c>
      <c r="Z173">
        <v>1</v>
      </c>
      <c r="AA173" s="14">
        <f t="shared" si="14"/>
        <v>0.65333333333333332</v>
      </c>
    </row>
    <row r="174" spans="1:27" x14ac:dyDescent="0.2">
      <c r="A174">
        <v>173</v>
      </c>
      <c r="B174">
        <v>1095</v>
      </c>
      <c r="C174" s="3">
        <v>40776</v>
      </c>
      <c r="D174" s="17">
        <f t="shared" si="13"/>
        <v>40756</v>
      </c>
      <c r="E174">
        <v>28</v>
      </c>
      <c r="F174" s="8">
        <f t="shared" si="10"/>
        <v>3080</v>
      </c>
      <c r="G174" s="5">
        <v>7.0000000000000007E-2</v>
      </c>
      <c r="H174" s="8">
        <f>VLOOKUP($T174,Pricebook!$A:$D,4,0)</f>
        <v>110</v>
      </c>
      <c r="I174" s="10">
        <f t="shared" si="11"/>
        <v>2864.3999999999996</v>
      </c>
      <c r="J174" t="s">
        <v>412</v>
      </c>
      <c r="K174" t="s">
        <v>327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413</v>
      </c>
      <c r="O174" s="7">
        <v>85374</v>
      </c>
      <c r="P174" t="s">
        <v>70</v>
      </c>
      <c r="Q174" t="s">
        <v>23</v>
      </c>
      <c r="R174" s="3">
        <v>40778</v>
      </c>
      <c r="S174" s="12">
        <f t="shared" si="12"/>
        <v>2</v>
      </c>
      <c r="T174" s="3" t="s">
        <v>14215</v>
      </c>
      <c r="U174" t="s">
        <v>14229</v>
      </c>
      <c r="V174" t="s">
        <v>14230</v>
      </c>
      <c r="W174" t="s">
        <v>14198</v>
      </c>
      <c r="X174" t="str">
        <f>VLOOKUP(Q174,Managers!$A:$B,2,0)</f>
        <v>Bob Turner</v>
      </c>
      <c r="Y174">
        <f>VLOOKUP(W174,HourlyWages!$A:$B,2,0)</f>
        <v>51</v>
      </c>
      <c r="Z174">
        <v>1</v>
      </c>
      <c r="AA174" s="14">
        <f t="shared" si="14"/>
        <v>0.53636363636363638</v>
      </c>
    </row>
    <row r="175" spans="1:27" x14ac:dyDescent="0.2">
      <c r="A175">
        <v>174</v>
      </c>
      <c r="B175">
        <v>1127</v>
      </c>
      <c r="C175" s="3">
        <v>40804</v>
      </c>
      <c r="D175" s="17">
        <f t="shared" si="13"/>
        <v>40787</v>
      </c>
      <c r="E175">
        <v>48</v>
      </c>
      <c r="F175" s="8">
        <f t="shared" si="10"/>
        <v>6000</v>
      </c>
      <c r="G175" s="5">
        <v>0.01</v>
      </c>
      <c r="H175" s="8">
        <f>VLOOKUP($T175,Pricebook!$A:$D,4,0)</f>
        <v>125</v>
      </c>
      <c r="I175" s="10">
        <f t="shared" si="11"/>
        <v>5940</v>
      </c>
      <c r="J175" t="s">
        <v>214</v>
      </c>
      <c r="K175" t="s">
        <v>215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216</v>
      </c>
      <c r="O175" s="7">
        <v>43123</v>
      </c>
      <c r="P175" t="s">
        <v>210</v>
      </c>
      <c r="Q175" t="s">
        <v>61</v>
      </c>
      <c r="R175" s="3">
        <v>40805</v>
      </c>
      <c r="S175" s="12">
        <f t="shared" si="12"/>
        <v>1</v>
      </c>
      <c r="T175" s="3" t="s">
        <v>14208</v>
      </c>
      <c r="U175" t="s">
        <v>14232</v>
      </c>
      <c r="V175" t="s">
        <v>14237</v>
      </c>
      <c r="W175" t="s">
        <v>14192</v>
      </c>
      <c r="X175" t="str">
        <f>VLOOKUP(Q175,Managers!$A:$B,2,0)</f>
        <v>Allen Young</v>
      </c>
      <c r="Y175">
        <f>VLOOKUP(W175,HourlyWages!$A:$B,2,0)</f>
        <v>75</v>
      </c>
      <c r="Z175">
        <v>1</v>
      </c>
      <c r="AA175" s="14">
        <f t="shared" si="14"/>
        <v>0.4</v>
      </c>
    </row>
    <row r="176" spans="1:27" x14ac:dyDescent="0.2">
      <c r="A176">
        <v>175</v>
      </c>
      <c r="B176">
        <v>1154</v>
      </c>
      <c r="C176" s="3">
        <v>40953</v>
      </c>
      <c r="D176" s="17">
        <f t="shared" si="13"/>
        <v>40940</v>
      </c>
      <c r="E176">
        <v>44</v>
      </c>
      <c r="F176" s="8">
        <f t="shared" si="10"/>
        <v>5500</v>
      </c>
      <c r="G176" s="5">
        <v>0.04</v>
      </c>
      <c r="H176" s="8">
        <f>VLOOKUP($T176,Pricebook!$A:$D,4,0)</f>
        <v>125</v>
      </c>
      <c r="I176" s="10">
        <f t="shared" si="11"/>
        <v>5280</v>
      </c>
      <c r="J176" t="s">
        <v>414</v>
      </c>
      <c r="K176" t="s">
        <v>175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415</v>
      </c>
      <c r="O176" s="7">
        <v>60056</v>
      </c>
      <c r="P176" t="s">
        <v>15</v>
      </c>
      <c r="Q176" t="s">
        <v>16</v>
      </c>
      <c r="R176" s="3">
        <v>40955</v>
      </c>
      <c r="S176" s="12">
        <f t="shared" si="12"/>
        <v>2</v>
      </c>
      <c r="T176" s="3" t="s">
        <v>14217</v>
      </c>
      <c r="U176" t="s">
        <v>14232</v>
      </c>
      <c r="V176" t="s">
        <v>14237</v>
      </c>
      <c r="W176" t="s">
        <v>14193</v>
      </c>
      <c r="X176" t="str">
        <f>VLOOKUP(Q176,Managers!$A:$B,2,0)</f>
        <v>Josh Martinez</v>
      </c>
      <c r="Y176">
        <f>VLOOKUP(W176,HourlyWages!$A:$B,2,0)</f>
        <v>57</v>
      </c>
      <c r="Z176">
        <v>1</v>
      </c>
      <c r="AA176" s="14">
        <f t="shared" si="14"/>
        <v>0.54400000000000004</v>
      </c>
    </row>
    <row r="177" spans="1:27" x14ac:dyDescent="0.2">
      <c r="A177">
        <v>176</v>
      </c>
      <c r="B177">
        <v>1154</v>
      </c>
      <c r="C177" s="3">
        <v>40953</v>
      </c>
      <c r="D177" s="17">
        <f t="shared" si="13"/>
        <v>40940</v>
      </c>
      <c r="E177">
        <v>11</v>
      </c>
      <c r="F177" s="8">
        <f t="shared" si="10"/>
        <v>1375</v>
      </c>
      <c r="G177" s="5">
        <v>0.25</v>
      </c>
      <c r="H177" s="8">
        <f>VLOOKUP($T177,Pricebook!$A:$D,4,0)</f>
        <v>125</v>
      </c>
      <c r="I177" s="10">
        <f t="shared" si="11"/>
        <v>1031.25</v>
      </c>
      <c r="J177" t="s">
        <v>414</v>
      </c>
      <c r="K177" t="s">
        <v>175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415</v>
      </c>
      <c r="O177" s="7">
        <v>60056</v>
      </c>
      <c r="P177" t="s">
        <v>15</v>
      </c>
      <c r="Q177" t="s">
        <v>16</v>
      </c>
      <c r="R177" s="3">
        <v>40955</v>
      </c>
      <c r="S177" s="12">
        <f t="shared" si="12"/>
        <v>2</v>
      </c>
      <c r="T177" s="3" t="s">
        <v>14209</v>
      </c>
      <c r="U177" t="s">
        <v>14232</v>
      </c>
      <c r="V177" t="s">
        <v>14238</v>
      </c>
      <c r="W177" t="s">
        <v>14188</v>
      </c>
      <c r="X177" t="str">
        <f>VLOOKUP(Q177,Managers!$A:$B,2,0)</f>
        <v>Josh Martinez</v>
      </c>
      <c r="Y177">
        <f>VLOOKUP(W177,HourlyWages!$A:$B,2,0)</f>
        <v>52</v>
      </c>
      <c r="Z177">
        <v>1</v>
      </c>
      <c r="AA177" s="14">
        <f t="shared" si="14"/>
        <v>0.58399999999999996</v>
      </c>
    </row>
    <row r="178" spans="1:27" x14ac:dyDescent="0.2">
      <c r="A178">
        <v>177</v>
      </c>
      <c r="B178">
        <v>1154</v>
      </c>
      <c r="C178" s="3">
        <v>40953</v>
      </c>
      <c r="D178" s="17">
        <f t="shared" si="13"/>
        <v>40940</v>
      </c>
      <c r="E178">
        <v>23</v>
      </c>
      <c r="F178" s="8">
        <f t="shared" ref="F178:F241" si="15">H178*E178</f>
        <v>4600</v>
      </c>
      <c r="G178" s="5">
        <v>0.02</v>
      </c>
      <c r="H178" s="8">
        <f>VLOOKUP($T178,Pricebook!$A:$D,4,0)</f>
        <v>200</v>
      </c>
      <c r="I178" s="10">
        <f t="shared" ref="I178:I241" si="16">F178*(1-G178)</f>
        <v>4508</v>
      </c>
      <c r="J178" t="s">
        <v>416</v>
      </c>
      <c r="K178" t="s">
        <v>112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417</v>
      </c>
      <c r="O178" s="7" t="s">
        <v>418</v>
      </c>
      <c r="P178" t="s">
        <v>149</v>
      </c>
      <c r="Q178" t="s">
        <v>61</v>
      </c>
      <c r="R178" s="3">
        <v>40955</v>
      </c>
      <c r="S178" s="12">
        <f t="shared" ref="S178:S241" si="17">R178-C178</f>
        <v>2</v>
      </c>
      <c r="T178" s="3" t="s">
        <v>14214</v>
      </c>
      <c r="U178" t="s">
        <v>14229</v>
      </c>
      <c r="V178" t="s">
        <v>14243</v>
      </c>
      <c r="W178" t="s">
        <v>14191</v>
      </c>
      <c r="X178" t="str">
        <f>VLOOKUP(Q178,Managers!$A:$B,2,0)</f>
        <v>Allen Young</v>
      </c>
      <c r="Y178">
        <f>VLOOKUP(W178,HourlyWages!$A:$B,2,0)</f>
        <v>60</v>
      </c>
      <c r="Z178">
        <v>1</v>
      </c>
      <c r="AA178" s="14">
        <f t="shared" si="14"/>
        <v>0.7</v>
      </c>
    </row>
    <row r="179" spans="1:27" x14ac:dyDescent="0.2">
      <c r="A179">
        <v>178</v>
      </c>
      <c r="B179">
        <v>1154</v>
      </c>
      <c r="C179" s="3">
        <v>40953</v>
      </c>
      <c r="D179" s="17">
        <f t="shared" si="13"/>
        <v>40940</v>
      </c>
      <c r="E179">
        <v>7</v>
      </c>
      <c r="F179" s="8">
        <f t="shared" si="15"/>
        <v>1190</v>
      </c>
      <c r="G179" s="5">
        <v>0.01</v>
      </c>
      <c r="H179" s="8">
        <f>VLOOKUP($T179,Pricebook!$A:$D,4,0)</f>
        <v>170</v>
      </c>
      <c r="I179" s="10">
        <f t="shared" si="16"/>
        <v>1178.0999999999999</v>
      </c>
      <c r="J179" t="s">
        <v>416</v>
      </c>
      <c r="K179" t="s">
        <v>112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419</v>
      </c>
      <c r="O179" s="7" t="s">
        <v>420</v>
      </c>
      <c r="P179" t="s">
        <v>421</v>
      </c>
      <c r="Q179" t="s">
        <v>61</v>
      </c>
      <c r="R179" s="3">
        <v>40954</v>
      </c>
      <c r="S179" s="12">
        <f t="shared" si="17"/>
        <v>1</v>
      </c>
      <c r="T179" s="3" t="s">
        <v>14219</v>
      </c>
      <c r="U179" t="s">
        <v>14229</v>
      </c>
      <c r="V179" t="s">
        <v>14234</v>
      </c>
      <c r="W179" t="s">
        <v>14190</v>
      </c>
      <c r="X179" t="str">
        <f>VLOOKUP(Q179,Managers!$A:$B,2,0)</f>
        <v>Allen Young</v>
      </c>
      <c r="Y179">
        <f>VLOOKUP(W179,HourlyWages!$A:$B,2,0)</f>
        <v>67</v>
      </c>
      <c r="Z179">
        <v>1</v>
      </c>
      <c r="AA179" s="14">
        <f t="shared" si="14"/>
        <v>0.60588235294117643</v>
      </c>
    </row>
    <row r="180" spans="1:27" x14ac:dyDescent="0.2">
      <c r="A180">
        <v>179</v>
      </c>
      <c r="B180">
        <v>1185</v>
      </c>
      <c r="C180" s="3">
        <v>41144</v>
      </c>
      <c r="D180" s="17">
        <f t="shared" si="13"/>
        <v>41122</v>
      </c>
      <c r="E180">
        <v>7</v>
      </c>
      <c r="F180" s="8">
        <f t="shared" si="15"/>
        <v>770</v>
      </c>
      <c r="G180" s="5">
        <v>0.09</v>
      </c>
      <c r="H180" s="8">
        <f>VLOOKUP($T180,Pricebook!$A:$D,4,0)</f>
        <v>110</v>
      </c>
      <c r="I180" s="10">
        <f t="shared" si="16"/>
        <v>700.7</v>
      </c>
      <c r="J180" t="s">
        <v>422</v>
      </c>
      <c r="K180" t="s">
        <v>13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423</v>
      </c>
      <c r="O180" s="7">
        <v>35020</v>
      </c>
      <c r="P180" t="s">
        <v>424</v>
      </c>
      <c r="Q180" t="s">
        <v>34</v>
      </c>
      <c r="R180" s="3">
        <v>41148</v>
      </c>
      <c r="S180" s="12">
        <f t="shared" si="17"/>
        <v>4</v>
      </c>
      <c r="T180" s="3" t="s">
        <v>14215</v>
      </c>
      <c r="U180" t="s">
        <v>14229</v>
      </c>
      <c r="V180" t="s">
        <v>14244</v>
      </c>
      <c r="W180" t="s">
        <v>14199</v>
      </c>
      <c r="X180" t="str">
        <f>VLOOKUP(Q180,Managers!$A:$B,2,0)</f>
        <v>Frank Mitchell</v>
      </c>
      <c r="Y180">
        <f>VLOOKUP(W180,HourlyWages!$A:$B,2,0)</f>
        <v>68</v>
      </c>
      <c r="Z180">
        <v>1</v>
      </c>
      <c r="AA180" s="14">
        <f t="shared" si="14"/>
        <v>0.38181818181818183</v>
      </c>
    </row>
    <row r="181" spans="1:27" x14ac:dyDescent="0.2">
      <c r="A181">
        <v>180</v>
      </c>
      <c r="B181">
        <v>1187</v>
      </c>
      <c r="C181" s="3">
        <v>41232</v>
      </c>
      <c r="D181" s="17">
        <f t="shared" si="13"/>
        <v>41214</v>
      </c>
      <c r="E181">
        <v>14</v>
      </c>
      <c r="F181" s="8">
        <f t="shared" si="15"/>
        <v>2100</v>
      </c>
      <c r="G181" s="5">
        <v>0.05</v>
      </c>
      <c r="H181" s="8">
        <f>VLOOKUP($T181,Pricebook!$A:$D,4,0)</f>
        <v>150</v>
      </c>
      <c r="I181" s="10">
        <f t="shared" si="16"/>
        <v>1995</v>
      </c>
      <c r="J181" t="s">
        <v>425</v>
      </c>
      <c r="K181" t="s">
        <v>344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426</v>
      </c>
      <c r="O181" s="7">
        <v>46203</v>
      </c>
      <c r="P181" t="s">
        <v>278</v>
      </c>
      <c r="Q181" t="s">
        <v>16</v>
      </c>
      <c r="R181" s="3">
        <v>41233</v>
      </c>
      <c r="S181" s="12">
        <f t="shared" si="17"/>
        <v>1</v>
      </c>
      <c r="T181" s="3" t="s">
        <v>14211</v>
      </c>
      <c r="U181" t="s">
        <v>14235</v>
      </c>
      <c r="V181" t="s">
        <v>14236</v>
      </c>
      <c r="W181" t="s">
        <v>14184</v>
      </c>
      <c r="X181" t="str">
        <f>VLOOKUP(Q181,Managers!$A:$B,2,0)</f>
        <v>Josh Martinez</v>
      </c>
      <c r="Y181">
        <f>VLOOKUP(W181,HourlyWages!$A:$B,2,0)</f>
        <v>50</v>
      </c>
      <c r="Z181">
        <v>1</v>
      </c>
      <c r="AA181" s="14">
        <f t="shared" si="14"/>
        <v>0.66666666666666663</v>
      </c>
    </row>
    <row r="182" spans="1:27" x14ac:dyDescent="0.2">
      <c r="A182">
        <v>181</v>
      </c>
      <c r="B182">
        <v>1189</v>
      </c>
      <c r="C182" s="3">
        <v>39911</v>
      </c>
      <c r="D182" s="17">
        <f t="shared" si="13"/>
        <v>39904</v>
      </c>
      <c r="E182">
        <v>27</v>
      </c>
      <c r="F182" s="8">
        <f t="shared" si="15"/>
        <v>2970</v>
      </c>
      <c r="G182" s="5">
        <v>0</v>
      </c>
      <c r="H182" s="8">
        <f>VLOOKUP($T182,Pricebook!$A:$D,4,0)</f>
        <v>110</v>
      </c>
      <c r="I182" s="10">
        <f t="shared" si="16"/>
        <v>2970</v>
      </c>
      <c r="J182" t="s">
        <v>427</v>
      </c>
      <c r="K182" t="s">
        <v>190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428</v>
      </c>
      <c r="O182" s="7">
        <v>11787</v>
      </c>
      <c r="P182" t="s">
        <v>60</v>
      </c>
      <c r="Q182" t="s">
        <v>61</v>
      </c>
      <c r="R182" s="3">
        <v>39912</v>
      </c>
      <c r="S182" s="12">
        <f t="shared" si="17"/>
        <v>1</v>
      </c>
      <c r="T182" s="3" t="s">
        <v>14220</v>
      </c>
      <c r="U182" t="s">
        <v>14229</v>
      </c>
      <c r="V182" t="s">
        <v>14233</v>
      </c>
      <c r="W182" t="s">
        <v>14203</v>
      </c>
      <c r="X182" t="str">
        <f>VLOOKUP(Q182,Managers!$A:$B,2,0)</f>
        <v>Allen Young</v>
      </c>
      <c r="Y182">
        <f>VLOOKUP(W182,HourlyWages!$A:$B,2,0)</f>
        <v>62</v>
      </c>
      <c r="Z182">
        <v>1</v>
      </c>
      <c r="AA182" s="14">
        <f t="shared" si="14"/>
        <v>0.43636363636363634</v>
      </c>
    </row>
    <row r="183" spans="1:27" x14ac:dyDescent="0.2">
      <c r="A183">
        <v>182</v>
      </c>
      <c r="B183">
        <v>1191</v>
      </c>
      <c r="C183" s="3">
        <v>40853</v>
      </c>
      <c r="D183" s="17">
        <f t="shared" si="13"/>
        <v>40848</v>
      </c>
      <c r="E183">
        <v>35</v>
      </c>
      <c r="F183" s="8">
        <f t="shared" si="15"/>
        <v>4375</v>
      </c>
      <c r="G183" s="5">
        <v>0.08</v>
      </c>
      <c r="H183" s="8">
        <f>VLOOKUP($T183,Pricebook!$A:$D,4,0)</f>
        <v>125</v>
      </c>
      <c r="I183" s="10">
        <f t="shared" si="16"/>
        <v>4025</v>
      </c>
      <c r="J183" t="s">
        <v>429</v>
      </c>
      <c r="K183" t="s">
        <v>430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431</v>
      </c>
      <c r="O183" s="7" t="s">
        <v>432</v>
      </c>
      <c r="P183" t="s">
        <v>87</v>
      </c>
      <c r="Q183" t="s">
        <v>61</v>
      </c>
      <c r="R183" s="3">
        <v>40854</v>
      </c>
      <c r="S183" s="12">
        <f t="shared" si="17"/>
        <v>1</v>
      </c>
      <c r="T183" s="3" t="s">
        <v>14209</v>
      </c>
      <c r="U183" t="s">
        <v>14232</v>
      </c>
      <c r="V183" t="s">
        <v>14241</v>
      </c>
      <c r="W183" t="s">
        <v>14190</v>
      </c>
      <c r="X183" t="str">
        <f>VLOOKUP(Q183,Managers!$A:$B,2,0)</f>
        <v>Allen Young</v>
      </c>
      <c r="Y183">
        <f>VLOOKUP(W183,HourlyWages!$A:$B,2,0)</f>
        <v>67</v>
      </c>
      <c r="Z183">
        <v>1</v>
      </c>
      <c r="AA183" s="14">
        <f t="shared" si="14"/>
        <v>0.46400000000000002</v>
      </c>
    </row>
    <row r="184" spans="1:27" x14ac:dyDescent="0.2">
      <c r="A184">
        <v>183</v>
      </c>
      <c r="B184">
        <v>1217</v>
      </c>
      <c r="C184" s="3">
        <v>41024</v>
      </c>
      <c r="D184" s="17">
        <f t="shared" si="13"/>
        <v>41000</v>
      </c>
      <c r="E184">
        <v>25</v>
      </c>
      <c r="F184" s="8">
        <f t="shared" si="15"/>
        <v>3750</v>
      </c>
      <c r="G184" s="5">
        <v>7.0000000000000007E-2</v>
      </c>
      <c r="H184" s="8">
        <f>VLOOKUP($T184,Pricebook!$A:$D,4,0)</f>
        <v>150</v>
      </c>
      <c r="I184" s="10">
        <f t="shared" si="16"/>
        <v>3487.4999999999995</v>
      </c>
      <c r="J184" t="s">
        <v>433</v>
      </c>
      <c r="K184" t="s">
        <v>434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435</v>
      </c>
      <c r="O184" s="7">
        <v>71203</v>
      </c>
      <c r="P184" t="s">
        <v>436</v>
      </c>
      <c r="Q184" t="s">
        <v>34</v>
      </c>
      <c r="R184" s="3">
        <v>41025</v>
      </c>
      <c r="S184" s="12">
        <f t="shared" si="17"/>
        <v>1</v>
      </c>
      <c r="T184" s="3" t="s">
        <v>14211</v>
      </c>
      <c r="U184" t="s">
        <v>14235</v>
      </c>
      <c r="V184" t="s">
        <v>14241</v>
      </c>
      <c r="W184" t="s">
        <v>14189</v>
      </c>
      <c r="X184" t="str">
        <f>VLOOKUP(Q184,Managers!$A:$B,2,0)</f>
        <v>Frank Mitchell</v>
      </c>
      <c r="Y184">
        <f>VLOOKUP(W184,HourlyWages!$A:$B,2,0)</f>
        <v>62</v>
      </c>
      <c r="Z184">
        <v>1</v>
      </c>
      <c r="AA184" s="14">
        <f t="shared" si="14"/>
        <v>0.58666666666666667</v>
      </c>
    </row>
    <row r="185" spans="1:27" x14ac:dyDescent="0.2">
      <c r="A185">
        <v>184</v>
      </c>
      <c r="B185">
        <v>1218</v>
      </c>
      <c r="C185" s="3">
        <v>39983</v>
      </c>
      <c r="D185" s="17">
        <f t="shared" si="13"/>
        <v>39965</v>
      </c>
      <c r="E185">
        <v>3</v>
      </c>
      <c r="F185" s="8">
        <f t="shared" si="15"/>
        <v>510</v>
      </c>
      <c r="G185" s="5">
        <v>0.1</v>
      </c>
      <c r="H185" s="8">
        <f>VLOOKUP($T185,Pricebook!$A:$D,4,0)</f>
        <v>170</v>
      </c>
      <c r="I185" s="10">
        <f t="shared" si="16"/>
        <v>459</v>
      </c>
      <c r="J185" t="s">
        <v>437</v>
      </c>
      <c r="K185" t="s">
        <v>121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438</v>
      </c>
      <c r="O185" s="7" t="s">
        <v>439</v>
      </c>
      <c r="P185" t="s">
        <v>440</v>
      </c>
      <c r="Q185" t="s">
        <v>16</v>
      </c>
      <c r="R185" s="3">
        <v>39986</v>
      </c>
      <c r="S185" s="12">
        <f t="shared" si="17"/>
        <v>3</v>
      </c>
      <c r="T185" s="3" t="s">
        <v>14219</v>
      </c>
      <c r="U185" t="s">
        <v>14229</v>
      </c>
      <c r="V185" t="s">
        <v>14244</v>
      </c>
      <c r="W185" t="s">
        <v>14196</v>
      </c>
      <c r="X185" t="str">
        <f>VLOOKUP(Q185,Managers!$A:$B,2,0)</f>
        <v>Josh Martinez</v>
      </c>
      <c r="Y185">
        <f>VLOOKUP(W185,HourlyWages!$A:$B,2,0)</f>
        <v>58</v>
      </c>
      <c r="Z185">
        <v>1</v>
      </c>
      <c r="AA185" s="14">
        <f t="shared" si="14"/>
        <v>0.6588235294117647</v>
      </c>
    </row>
    <row r="186" spans="1:27" x14ac:dyDescent="0.2">
      <c r="A186">
        <v>185</v>
      </c>
      <c r="B186">
        <v>1221</v>
      </c>
      <c r="C186" s="3">
        <v>41017</v>
      </c>
      <c r="D186" s="17">
        <f t="shared" si="13"/>
        <v>41000</v>
      </c>
      <c r="E186">
        <v>1</v>
      </c>
      <c r="F186" s="8">
        <f t="shared" si="15"/>
        <v>160</v>
      </c>
      <c r="G186" s="5">
        <v>0.06</v>
      </c>
      <c r="H186" s="8">
        <f>VLOOKUP($T186,Pricebook!$A:$D,4,0)</f>
        <v>160</v>
      </c>
      <c r="I186" s="10">
        <f t="shared" si="16"/>
        <v>150.39999999999998</v>
      </c>
      <c r="J186" t="s">
        <v>441</v>
      </c>
      <c r="K186" t="s">
        <v>241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442</v>
      </c>
      <c r="O186" s="7">
        <v>49455</v>
      </c>
      <c r="P186" t="s">
        <v>172</v>
      </c>
      <c r="Q186" t="s">
        <v>16</v>
      </c>
      <c r="R186" s="3">
        <v>41017</v>
      </c>
      <c r="S186" s="12">
        <f t="shared" si="17"/>
        <v>0</v>
      </c>
      <c r="T186" s="3" t="s">
        <v>14218</v>
      </c>
      <c r="U186" t="s">
        <v>14229</v>
      </c>
      <c r="V186" t="s">
        <v>14241</v>
      </c>
      <c r="W186" t="s">
        <v>14190</v>
      </c>
      <c r="X186" t="str">
        <f>VLOOKUP(Q186,Managers!$A:$B,2,0)</f>
        <v>Josh Martinez</v>
      </c>
      <c r="Y186">
        <f>VLOOKUP(W186,HourlyWages!$A:$B,2,0)</f>
        <v>67</v>
      </c>
      <c r="Z186">
        <v>1</v>
      </c>
      <c r="AA186" s="14">
        <f t="shared" si="14"/>
        <v>0.58125000000000004</v>
      </c>
    </row>
    <row r="187" spans="1:27" x14ac:dyDescent="0.2">
      <c r="A187">
        <v>186</v>
      </c>
      <c r="B187">
        <v>1221</v>
      </c>
      <c r="C187" s="3">
        <v>41017</v>
      </c>
      <c r="D187" s="17">
        <f t="shared" si="13"/>
        <v>41000</v>
      </c>
      <c r="E187">
        <v>11</v>
      </c>
      <c r="F187" s="8">
        <f t="shared" si="15"/>
        <v>1760</v>
      </c>
      <c r="G187" s="5">
        <v>0.03</v>
      </c>
      <c r="H187" s="8">
        <f>VLOOKUP($T187,Pricebook!$A:$D,4,0)</f>
        <v>160</v>
      </c>
      <c r="I187" s="10">
        <f t="shared" si="16"/>
        <v>1707.2</v>
      </c>
      <c r="J187" t="s">
        <v>441</v>
      </c>
      <c r="K187" t="s">
        <v>241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443</v>
      </c>
      <c r="O187" s="7">
        <v>48034</v>
      </c>
      <c r="P187" t="s">
        <v>172</v>
      </c>
      <c r="Q187" t="s">
        <v>16</v>
      </c>
      <c r="R187" s="3">
        <v>41019</v>
      </c>
      <c r="S187" s="12">
        <f t="shared" si="17"/>
        <v>2</v>
      </c>
      <c r="T187" s="3" t="s">
        <v>14218</v>
      </c>
      <c r="U187" t="s">
        <v>14229</v>
      </c>
      <c r="V187" t="s">
        <v>14241</v>
      </c>
      <c r="W187" t="s">
        <v>14188</v>
      </c>
      <c r="X187" t="str">
        <f>VLOOKUP(Q187,Managers!$A:$B,2,0)</f>
        <v>Josh Martinez</v>
      </c>
      <c r="Y187">
        <f>VLOOKUP(W187,HourlyWages!$A:$B,2,0)</f>
        <v>52</v>
      </c>
      <c r="Z187">
        <v>1</v>
      </c>
      <c r="AA187" s="14">
        <f t="shared" si="14"/>
        <v>0.67500000000000004</v>
      </c>
    </row>
    <row r="188" spans="1:27" x14ac:dyDescent="0.2">
      <c r="A188">
        <v>187</v>
      </c>
      <c r="B188">
        <v>1221</v>
      </c>
      <c r="C188" s="3">
        <v>41017</v>
      </c>
      <c r="D188" s="17">
        <f t="shared" si="13"/>
        <v>41000</v>
      </c>
      <c r="E188">
        <v>16</v>
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"10">
        <f t="shared" si="16"/>
        <v>2355.2000000000003</v>
      </c>
      <c r="J188" t="s">
        <v>441</v>
      </c>
      <c r="K188" t="s">
        <v>241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443</v>
      </c>
      <c r="O188" s="7">
        <v>48034</v>
      </c>
      <c r="P188" t="s">
        <v>172</v>
      </c>
      <c r="Q188" t="s">
        <v>16</v>
      </c>
      <c r="R188" s="3">
        <v>41019</v>
      </c>
      <c r="S188" s="12">
        <f t="shared" si="17"/>
        <v>2</v>
      </c>
      <c r="T188" s="3" t="s">
        <v>14218</v>
      </c>
      <c r="U188" t="s">
        <v>14229</v>
      </c>
      <c r="V188" t="s">
        <v>14236</v>
      </c>
      <c r="W188" t="s">
        <v>14186</v>
      </c>
      <c r="X188" t="str">
        <f>VLOOKUP(Q188,Managers!$A:$B,2,0)</f>
        <v>Josh Martinez</v>
      </c>
      <c r="Y188">
        <f>VLOOKUP(W188,HourlyWages!$A:$B,2,0)</f>
        <v>67</v>
      </c>
      <c r="Z188">
        <v>1</v>
      </c>
      <c r="AA188" s="14">
        <f t="shared" si="14"/>
        <v>0.58125000000000004</v>
      </c>
    </row>
    <row r="189" spans="1:27" x14ac:dyDescent="0.2">
      <c r="A189">
        <v>188</v>
      </c>
      <c r="B189">
        <v>1222</v>
      </c>
      <c r="C189" s="3">
        <v>40213</v>
      </c>
      <c r="D189" s="17">
        <f t="shared" si="13"/>
        <v>40210</v>
      </c>
      <c r="E189">
        <v>48</v>
      </c>
      <c r="F189" s="8">
        <f t="shared" si="15"/>
        <v>5280</v>
      </c>
      <c r="G189" s="5">
        <v>0.08</v>
      </c>
      <c r="H189" s="8">
        <f>VLOOKUP($T189,Pricebook!$A:$D,4,0)</f>
        <v>110</v>
      </c>
      <c r="I189" s="10">
        <f t="shared" si="16"/>
        <v>4857.6000000000004</v>
      </c>
      <c r="J189" t="s">
        <v>444</v>
      </c>
      <c r="K189" t="s">
        <v>348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445</v>
      </c>
      <c r="O189" s="7" t="s">
        <v>446</v>
      </c>
      <c r="P189" t="s">
        <v>447</v>
      </c>
      <c r="Q189" t="s">
        <v>23</v>
      </c>
      <c r="R189" s="3">
        <v>40213</v>
      </c>
      <c r="S189" s="12">
        <f t="shared" si="17"/>
        <v>0</v>
      </c>
      <c r="T189" s="3" t="s">
        <v>14215</v>
      </c>
      <c r="U189" t="s">
        <v>14229</v>
      </c>
      <c r="V189" t="s">
        <v>14236</v>
      </c>
      <c r="W189" t="s">
        <v>14193</v>
      </c>
      <c r="X189" t="str">
        <f>VLOOKUP(Q189,Managers!$A:$B,2,0)</f>
        <v>Bob Turner</v>
      </c>
      <c r="Y189">
        <f>VLOOKUP(W189,HourlyWages!$A:$B,2,0)</f>
        <v>57</v>
      </c>
      <c r="Z189">
        <v>1</v>
      </c>
      <c r="AA189" s="14">
        <f t="shared" si="14"/>
        <v>0.48181818181818181</v>
      </c>
    </row>
    <row r="190" spans="1:27" x14ac:dyDescent="0.2">
      <c r="A190">
        <v>189</v>
      </c>
      <c r="B190">
        <v>1253</v>
      </c>
      <c r="C190" s="3">
        <v>40203</v>
      </c>
      <c r="D190" s="17">
        <f t="shared" si="13"/>
        <v>40179</v>
      </c>
      <c r="E190">
        <v>15</v>
      </c>
      <c r="F190" s="8">
        <f t="shared" si="15"/>
        <v>3000</v>
      </c>
      <c r="G190" s="5">
        <v>0.05</v>
      </c>
      <c r="H190" s="8">
        <f>VLOOKUP($T190,Pricebook!$A:$D,4,0)</f>
        <v>200</v>
      </c>
      <c r="I190" s="10">
        <f t="shared" si="16"/>
        <v>2850</v>
      </c>
      <c r="J190" t="s">
        <v>448</v>
      </c>
      <c r="K190" t="s">
        <v>449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450</v>
      </c>
      <c r="O190" s="7">
        <v>34769</v>
      </c>
      <c r="P190" t="s">
        <v>101</v>
      </c>
      <c r="Q190" t="s">
        <v>34</v>
      </c>
      <c r="R190" s="3">
        <v>40203</v>
      </c>
      <c r="S190" s="12">
        <f t="shared" si="17"/>
        <v>0</v>
      </c>
      <c r="T190" s="3" t="s">
        <v>14206</v>
      </c>
      <c r="U190" t="s">
        <v>14229</v>
      </c>
      <c r="V190" t="s">
        <v>14243</v>
      </c>
      <c r="W190" t="s">
        <v>14185</v>
      </c>
      <c r="X190" t="str">
        <f>VLOOKUP(Q190,Managers!$A:$B,2,0)</f>
        <v>Frank Mitchell</v>
      </c>
      <c r="Y190">
        <f>VLOOKUP(W190,HourlyWages!$A:$B,2,0)</f>
        <v>70</v>
      </c>
      <c r="Z190">
        <v>1</v>
      </c>
      <c r="AA190" s="14">
        <f t="shared" si="14"/>
        <v>0.65</v>
      </c>
    </row>
    <row r="191" spans="1:27" x14ac:dyDescent="0.2">
      <c r="A191">
        <v>190</v>
      </c>
      <c r="B191">
        <v>1280</v>
      </c>
      <c r="C191" s="3">
        <v>40188</v>
      </c>
      <c r="D191" s="17">
        <f t="shared" si="13"/>
        <v>40179</v>
      </c>
      <c r="E191">
        <v>40</v>
      </c>
      <c r="F191" s="8">
        <f t="shared" si="15"/>
        <v>6000</v>
      </c>
      <c r="G191" s="5">
        <v>0.05</v>
      </c>
      <c r="H191" s="8">
        <f>VLOOKUP($T191,Pricebook!$A:$D,4,0)</f>
        <v>150</v>
      </c>
      <c r="I191" s="10">
        <f t="shared" si="16"/>
        <v>5700</v>
      </c>
      <c r="J191" t="s">
        <v>405</v>
      </c>
      <c r="K191" t="s">
        <v>406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407</v>
      </c>
      <c r="O191" s="7" t="s">
        <v>408</v>
      </c>
      <c r="P191" t="s">
        <v>43</v>
      </c>
      <c r="Q191" t="s">
        <v>23</v>
      </c>
      <c r="R191" s="3">
        <v>40188</v>
      </c>
      <c r="S191" s="12">
        <f t="shared" si="17"/>
        <v>0</v>
      </c>
      <c r="T191" s="3" t="s">
        <v>14211</v>
      </c>
      <c r="U191" t="s">
        <v>14235</v>
      </c>
      <c r="V191" t="s">
        <v>14243</v>
      </c>
      <c r="W191" t="s">
        <v>14187</v>
      </c>
      <c r="X191" t="str">
        <f>VLOOKUP(Q191,Managers!$A:$B,2,0)</f>
        <v>Bob Turner</v>
      </c>
      <c r="Y191">
        <f>VLOOKUP(W191,HourlyWages!$A:$B,2,0)</f>
        <v>45</v>
      </c>
      <c r="Z191">
        <v>1</v>
      </c>
      <c r="AA191" s="14">
        <f t="shared" si="14"/>
        <v>0.7</v>
      </c>
    </row>
    <row r="192" spans="1:27" x14ac:dyDescent="0.2">
      <c r="A192">
        <v>191</v>
      </c>
      <c r="B192">
        <v>1282</v>
      </c>
      <c r="C192" s="3">
        <v>40966</v>
      </c>
      <c r="D192" s="17">
        <f t="shared" si="13"/>
        <v>40940</v>
      </c>
      <c r="E192">
        <v>26</v>
      </c>
      <c r="F192" s="8">
        <f t="shared" si="15"/>
        <v>3900</v>
      </c>
      <c r="G192" s="5">
        <v>0</v>
      </c>
      <c r="H192" s="8">
        <f>VLOOKUP($T192,Pricebook!$A:$D,4,0)</f>
        <v>150</v>
      </c>
      <c r="I192" s="10">
        <f t="shared" si="16"/>
        <v>3900</v>
      </c>
      <c r="J192" t="s">
        <v>451</v>
      </c>
      <c r="K192" t="s">
        <v>452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453</v>
      </c>
      <c r="O192" s="7">
        <v>66202</v>
      </c>
      <c r="P192" t="s">
        <v>153</v>
      </c>
      <c r="Q192" t="s">
        <v>16</v>
      </c>
      <c r="R192" s="3">
        <v>40968</v>
      </c>
      <c r="S192" s="12">
        <f t="shared" si="17"/>
        <v>2</v>
      </c>
      <c r="T192" s="3" t="s">
        <v>14211</v>
      </c>
      <c r="U192" t="s">
        <v>14235</v>
      </c>
      <c r="V192" t="s">
        <v>14236</v>
      </c>
      <c r="W192" t="s">
        <v>14202</v>
      </c>
      <c r="X192" t="str">
        <f>VLOOKUP(Q192,Managers!$A:$B,2,0)</f>
        <v>Josh Martinez</v>
      </c>
      <c r="Y192">
        <f>VLOOKUP(W192,HourlyWages!$A:$B,2,0)</f>
        <v>71</v>
      </c>
      <c r="Z192">
        <v>1</v>
      </c>
      <c r="AA192" s="14">
        <f t="shared" si="14"/>
        <v>0.52666666666666662</v>
      </c>
    </row>
    <row r="193" spans="1:27" x14ac:dyDescent="0.2">
      <c r="A193">
        <v>192</v>
      </c>
      <c r="B193">
        <v>1282</v>
      </c>
      <c r="C193" s="3">
        <v>40966</v>
      </c>
      <c r="D193" s="17">
        <f t="shared" si="13"/>
        <v>40940</v>
      </c>
      <c r="E193">
        <v>10</v>
      </c>
      <c r="F193" s="8">
        <f t="shared" si="15"/>
        <v>1200</v>
      </c>
      <c r="G193" s="5">
        <v>0.01</v>
      </c>
      <c r="H193" s="8">
        <f>VLOOKUP($T193,Pricebook!$A:$D,4,0)</f>
        <v>120</v>
      </c>
      <c r="I193" s="10">
        <f t="shared" si="16"/>
        <v>1188</v>
      </c>
      <c r="J193" t="s">
        <v>451</v>
      </c>
      <c r="K193" t="s">
        <v>452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453</v>
      </c>
      <c r="O193" s="7">
        <v>66202</v>
      </c>
      <c r="P193" t="s">
        <v>153</v>
      </c>
      <c r="Q193" t="s">
        <v>16</v>
      </c>
      <c r="R193" s="3">
        <v>40968</v>
      </c>
      <c r="S193" s="12">
        <f t="shared" si="17"/>
        <v>2</v>
      </c>
      <c r="T193" s="3" t="s">
        <v>14212</v>
      </c>
      <c r="U193" t="s">
        <v>14229</v>
      </c>
      <c r="V193" t="s">
        <v>14244</v>
      </c>
      <c r="W193" t="s">
        <v>14203</v>
      </c>
      <c r="X193" t="str">
        <f>VLOOKUP(Q193,Managers!$A:$B,2,0)</f>
        <v>Josh Martinez</v>
      </c>
      <c r="Y193">
        <f>VLOOKUP(W193,HourlyWages!$A:$B,2,0)</f>
        <v>62</v>
      </c>
      <c r="Z193">
        <v>1</v>
      </c>
      <c r="AA193" s="14">
        <f t="shared" si="14"/>
        <v>0.48333333333333334</v>
      </c>
    </row>
    <row r="194" spans="1:27" x14ac:dyDescent="0.2">
      <c r="A194">
        <v>193</v>
      </c>
      <c r="B194">
        <v>1285</v>
      </c>
      <c r="C194" s="3">
        <v>41060</v>
      </c>
      <c r="D194" s="17">
        <f t="shared" si="13"/>
        <v>41030</v>
      </c>
      <c r="E194">
        <v>27</v>
      </c>
      <c r="F194" s="8">
        <f t="shared" si="15"/>
        <v>3375</v>
      </c>
      <c r="G194" s="5">
        <v>0</v>
      </c>
      <c r="H194" s="8">
        <f>VLOOKUP($T194,Pricebook!$A:$D,4,0)</f>
        <v>125</v>
      </c>
      <c r="I194" s="10">
        <f t="shared" si="16"/>
        <v>3375</v>
      </c>
      <c r="J194" t="s">
        <v>454</v>
      </c>
      <c r="K194" t="s">
        <v>158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455</v>
      </c>
      <c r="O194" s="7">
        <v>56001</v>
      </c>
      <c r="P194" t="s">
        <v>130</v>
      </c>
      <c r="Q194" t="s">
        <v>16</v>
      </c>
      <c r="R194" s="3">
        <v>41060</v>
      </c>
      <c r="S194" s="12">
        <f t="shared" si="17"/>
        <v>0</v>
      </c>
      <c r="T194" s="3" t="s">
        <v>14217</v>
      </c>
      <c r="U194" t="s">
        <v>14232</v>
      </c>
      <c r="V194" t="s">
        <v>14243</v>
      </c>
      <c r="W194" t="s">
        <v>14197</v>
      </c>
      <c r="X194" t="str">
        <f>VLOOKUP(Q194,Managers!$A:$B,2,0)</f>
        <v>Josh Martinez</v>
      </c>
      <c r="Y194">
        <f>VLOOKUP(W194,HourlyWages!$A:$B,2,0)</f>
        <v>71</v>
      </c>
      <c r="Z194">
        <v>1</v>
      </c>
      <c r="AA194" s="14">
        <f t="shared" si="14"/>
        <v>0.432</v>
      </c>
    </row>
    <row r="195" spans="1:27" x14ac:dyDescent="0.2">
      <c r="A195">
        <v>194</v>
      </c>
      <c r="B195">
        <v>1285</v>
      </c>
      <c r="C195" s="3">
        <v>41060</v>
      </c>
      <c r="D195" s="17">
        <f t="shared" ref="D195:D258" si="18">DATE(YEAR(C195),MONTH(C195),1)</f>
        <v>41030</v>
      </c>
      <c r="E195">
        <v>8</v>
      </c>
      <c r="F195" s="8">
        <f t="shared" si="15"/>
        <v>1000</v>
      </c>
      <c r="G195" s="5">
        <v>0.05</v>
      </c>
      <c r="H195" s="8">
        <f>VLOOKUP($T195,Pricebook!$A:$D,4,0)</f>
        <v>125</v>
      </c>
      <c r="I195" s="10">
        <f t="shared" si="16"/>
        <v>950</v>
      </c>
      <c r="J195" t="s">
        <v>454</v>
      </c>
      <c r="K195" t="s">
        <v>158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455</v>
      </c>
      <c r="O195" s="7">
        <v>56001</v>
      </c>
      <c r="P195" t="s">
        <v>130</v>
      </c>
      <c r="Q195" t="s">
        <v>16</v>
      </c>
      <c r="R195" s="3">
        <v>41061</v>
      </c>
      <c r="S195" s="12">
        <f t="shared" si="17"/>
        <v>1</v>
      </c>
      <c r="T195" s="3" t="s">
        <v>14209</v>
      </c>
      <c r="U195" t="s">
        <v>14232</v>
      </c>
      <c r="V195" t="s">
        <v>14230</v>
      </c>
      <c r="W195" t="s">
        <v>14188</v>
      </c>
      <c r="X195" t="str">
        <f>VLOOKUP(Q195,Managers!$A:$B,2,0)</f>
        <v>Josh Martinez</v>
      </c>
      <c r="Y195">
        <f>VLOOKUP(W195,HourlyWages!$A:$B,2,0)</f>
        <v>52</v>
      </c>
      <c r="Z195">
        <v>1</v>
      </c>
      <c r="AA195" s="14">
        <f t="shared" ref="AA195:AA258" si="19">(H195-Y195)/H195</f>
        <v>0.58399999999999996</v>
      </c>
    </row>
    <row r="196" spans="1:27" x14ac:dyDescent="0.2">
      <c r="A196">
        <v>195</v>
      </c>
      <c r="B196">
        <v>1286</v>
      </c>
      <c r="C196" s="3">
        <v>40311</v>
      </c>
      <c r="D196" s="17">
        <f t="shared" si="18"/>
        <v>40299</v>
      </c>
      <c r="E196">
        <v>46</v>
      </c>
      <c r="F196" s="8">
        <f t="shared" si="15"/>
        <v>7360</v>
      </c>
      <c r="G196" s="5">
        <v>0.05</v>
      </c>
      <c r="H196" s="8">
        <f>VLOOKUP($T196,Pricebook!$A:$D,4,0)</f>
        <v>160</v>
      </c>
      <c r="I196" s="10">
        <f t="shared" si="16"/>
        <v>6992</v>
      </c>
      <c r="J196" t="s">
        <v>456</v>
      </c>
      <c r="K196" t="s">
        <v>99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457</v>
      </c>
      <c r="O196" s="7">
        <v>19401</v>
      </c>
      <c r="P196" t="s">
        <v>232</v>
      </c>
      <c r="Q196" t="s">
        <v>61</v>
      </c>
      <c r="R196" s="3">
        <v>40312</v>
      </c>
      <c r="S196" s="12">
        <f t="shared" si="17"/>
        <v>1</v>
      </c>
      <c r="T196" s="3" t="s">
        <v>14218</v>
      </c>
      <c r="U196" t="s">
        <v>14229</v>
      </c>
      <c r="V196" t="s">
        <v>14243</v>
      </c>
      <c r="W196" t="s">
        <v>14189</v>
      </c>
      <c r="X196" t="str">
        <f>VLOOKUP(Q196,Managers!$A:$B,2,0)</f>
        <v>Allen Young</v>
      </c>
      <c r="Y196">
        <f>VLOOKUP(W196,HourlyWages!$A:$B,2,0)</f>
        <v>62</v>
      </c>
      <c r="Z196">
        <v>1</v>
      </c>
      <c r="AA196" s="14">
        <f t="shared" si="19"/>
        <v>0.61250000000000004</v>
      </c>
    </row>
    <row r="197" spans="1:27" x14ac:dyDescent="0.2">
      <c r="A197">
        <v>196</v>
      </c>
      <c r="B197">
        <v>1286</v>
      </c>
      <c r="C197" s="3">
        <v>40311</v>
      </c>
      <c r="D197" s="17">
        <f t="shared" si="18"/>
        <v>40299</v>
      </c>
      <c r="E197">
        <v>14</v>
      </c>
      <c r="F197" s="8">
        <f t="shared" si="15"/>
        <v>2100</v>
      </c>
      <c r="G197" s="5">
        <v>0.06</v>
      </c>
      <c r="H197" s="8">
        <f>VLOOKUP($T197,Pricebook!$A:$D,4,0)</f>
        <v>150</v>
      </c>
      <c r="I197" s="10">
        <f t="shared" si="16"/>
        <v>1974</v>
      </c>
      <c r="J197" t="s">
        <v>456</v>
      </c>
      <c r="K197" t="s">
        <v>99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457</v>
      </c>
      <c r="O197" s="7">
        <v>19401</v>
      </c>
      <c r="P197" t="s">
        <v>232</v>
      </c>
      <c r="Q197" t="s">
        <v>61</v>
      </c>
      <c r="R197" s="3">
        <v>40313</v>
      </c>
      <c r="S197" s="12">
        <f t="shared" si="17"/>
        <v>2</v>
      </c>
      <c r="T197" s="3" t="s">
        <v>14210</v>
      </c>
      <c r="U197" t="s">
        <v>14235</v>
      </c>
      <c r="V197" t="s">
        <v>14236</v>
      </c>
      <c r="W197" t="s">
        <v>14193</v>
      </c>
      <c r="X197" t="str">
        <f>VLOOKUP(Q197,Managers!$A:$B,2,0)</f>
        <v>Allen Young</v>
      </c>
      <c r="Y197">
        <f>VLOOKUP(W197,HourlyWages!$A:$B,2,0)</f>
        <v>57</v>
      </c>
      <c r="Z197">
        <v>1</v>
      </c>
      <c r="AA197" s="14">
        <f t="shared" si="19"/>
        <v>0.62</v>
      </c>
    </row>
    <row r="198" spans="1:27" x14ac:dyDescent="0.2">
      <c r="A198">
        <v>197</v>
      </c>
      <c r="B198">
        <v>1287</v>
      </c>
      <c r="C198" s="3">
        <v>39998</v>
      </c>
      <c r="D198" s="17">
        <f t="shared" si="18"/>
        <v>39995</v>
      </c>
      <c r="E198">
        <v>39</v>
      </c>
      <c r="F198" s="8">
        <f t="shared" si="15"/>
        <v>4875</v>
      </c>
      <c r="G198" s="5">
        <v>0.06</v>
      </c>
      <c r="H198" s="8">
        <f>VLOOKUP($T198,Pricebook!$A:$D,4,0)</f>
        <v>125</v>
      </c>
      <c r="I198" s="10">
        <f t="shared" si="16"/>
        <v>4582.5</v>
      </c>
      <c r="J198" t="s">
        <v>458</v>
      </c>
      <c r="K198" t="s">
        <v>300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459</v>
      </c>
      <c r="O198" s="7">
        <v>30076</v>
      </c>
      <c r="P198" t="s">
        <v>134</v>
      </c>
      <c r="Q198" t="s">
        <v>34</v>
      </c>
      <c r="R198" s="3">
        <v>40000</v>
      </c>
      <c r="S198" s="12">
        <f t="shared" si="17"/>
        <v>2</v>
      </c>
      <c r="T198" s="3" t="s">
        <v>14208</v>
      </c>
      <c r="U198" t="s">
        <v>14232</v>
      </c>
      <c r="V198" t="s">
        <v>14240</v>
      </c>
      <c r="W198" t="s">
        <v>14195</v>
      </c>
      <c r="X198" t="str">
        <f>VLOOKUP(Q198,Managers!$A:$B,2,0)</f>
        <v>Frank Mitchell</v>
      </c>
      <c r="Y198">
        <f>VLOOKUP(W198,HourlyWages!$A:$B,2,0)</f>
        <v>52</v>
      </c>
      <c r="Z198">
        <v>1</v>
      </c>
      <c r="AA198" s="14">
        <f t="shared" si="19"/>
        <v>0.58399999999999996</v>
      </c>
    </row>
    <row r="199" spans="1:27" x14ac:dyDescent="0.2">
      <c r="A199">
        <v>198</v>
      </c>
      <c r="B199">
        <v>1313</v>
      </c>
      <c r="C199" s="3">
        <v>40068</v>
      </c>
      <c r="D199" s="17">
        <f t="shared" si="18"/>
        <v>40057</v>
      </c>
      <c r="E199">
        <v>34</v>
      </c>
      <c r="F199" s="8">
        <f t="shared" si="15"/>
        <v>3740</v>
      </c>
      <c r="G199" s="5">
        <v>0</v>
      </c>
      <c r="H199" s="8">
        <f>VLOOKUP($T199,Pricebook!$A:$D,4,0)</f>
        <v>110</v>
      </c>
      <c r="I199" s="10">
        <f t="shared" si="16"/>
        <v>3740</v>
      </c>
      <c r="J199" t="s">
        <v>454</v>
      </c>
      <c r="K199" t="s">
        <v>158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455</v>
      </c>
      <c r="O199" s="7">
        <v>56001</v>
      </c>
      <c r="P199" t="s">
        <v>130</v>
      </c>
      <c r="Q199" t="s">
        <v>16</v>
      </c>
      <c r="R199" s="3">
        <v>40070</v>
      </c>
      <c r="S199" s="12">
        <f t="shared" si="17"/>
        <v>2</v>
      </c>
      <c r="T199" s="3" t="s">
        <v>14215</v>
      </c>
      <c r="U199" t="s">
        <v>14229</v>
      </c>
      <c r="V199" t="s">
        <v>14239</v>
      </c>
      <c r="W199" t="s">
        <v>14194</v>
      </c>
      <c r="X199" t="str">
        <f>VLOOKUP(Q199,Managers!$A:$B,2,0)</f>
        <v>Josh Martinez</v>
      </c>
      <c r="Y199">
        <f>VLOOKUP(W199,HourlyWages!$A:$B,2,0)</f>
        <v>71</v>
      </c>
      <c r="Z199">
        <v>1</v>
      </c>
      <c r="AA199" s="14">
        <f t="shared" si="19"/>
        <v>0.35454545454545455</v>
      </c>
    </row>
    <row r="200" spans="1:27" x14ac:dyDescent="0.2">
      <c r="A200">
        <v>199</v>
      </c>
      <c r="B200">
        <v>1314</v>
      </c>
      <c r="C200" s="3">
        <v>39945</v>
      </c>
      <c r="D200" s="17">
        <f t="shared" si="18"/>
        <v>39934</v>
      </c>
      <c r="E200">
        <v>4</v>
      </c>
      <c r="F200" s="8">
        <f t="shared" si="15"/>
        <v>440</v>
      </c>
      <c r="G200" s="5">
        <v>0</v>
      </c>
      <c r="H200" s="8">
        <f>VLOOKUP($T200,Pricebook!$A:$D,4,0)</f>
        <v>110</v>
      </c>
      <c r="I200" s="10">
        <f t="shared" si="16"/>
        <v>440</v>
      </c>
      <c r="J200" t="s">
        <v>460</v>
      </c>
      <c r="K200" t="s">
        <v>230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461</v>
      </c>
      <c r="O200" s="7">
        <v>52722</v>
      </c>
      <c r="P200" t="s">
        <v>38</v>
      </c>
      <c r="Q200" t="s">
        <v>16</v>
      </c>
      <c r="R200" s="3">
        <v>39947</v>
      </c>
      <c r="S200" s="12">
        <f t="shared" si="17"/>
        <v>2</v>
      </c>
      <c r="T200" s="3" t="s">
        <v>14215</v>
      </c>
      <c r="U200" t="s">
        <v>14229</v>
      </c>
      <c r="V200" t="s">
        <v>14234</v>
      </c>
      <c r="W200" t="s">
        <v>14189</v>
      </c>
      <c r="X200" t="str">
        <f>VLOOKUP(Q200,Managers!$A:$B,2,0)</f>
        <v>Josh Martinez</v>
      </c>
      <c r="Y200">
        <f>VLOOKUP(W200,HourlyWages!$A:$B,2,0)</f>
        <v>62</v>
      </c>
      <c r="Z200">
        <v>1</v>
      </c>
      <c r="AA200" s="14">
        <f t="shared" si="19"/>
        <v>0.43636363636363634</v>
      </c>
    </row>
    <row r="201" spans="1:27" x14ac:dyDescent="0.2">
      <c r="A201">
        <v>200</v>
      </c>
      <c r="B201">
        <v>1317</v>
      </c>
      <c r="C201" s="3">
        <v>40681</v>
      </c>
      <c r="D201" s="17">
        <f t="shared" si="18"/>
        <v>40664</v>
      </c>
      <c r="E201">
        <v>44</v>
      </c>
      <c r="F201" s="8">
        <f t="shared" si="15"/>
        <v>7040</v>
      </c>
      <c r="G201" s="5">
        <v>0.06</v>
      </c>
      <c r="H201" s="8">
        <f>VLOOKUP($T201,Pricebook!$A:$D,4,0)</f>
        <v>160</v>
      </c>
      <c r="I201" s="10">
        <f t="shared" si="16"/>
        <v>6617.5999999999995</v>
      </c>
      <c r="J201" t="s">
        <v>462</v>
      </c>
      <c r="K201" t="s">
        <v>241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258</v>
      </c>
      <c r="O201" s="7">
        <v>28314</v>
      </c>
      <c r="P201" t="s">
        <v>33</v>
      </c>
      <c r="Q201" t="s">
        <v>34</v>
      </c>
      <c r="R201" s="3">
        <v>40683</v>
      </c>
      <c r="S201" s="12">
        <f t="shared" si="17"/>
        <v>2</v>
      </c>
      <c r="T201" s="3" t="s">
        <v>14218</v>
      </c>
      <c r="U201" t="s">
        <v>14229</v>
      </c>
      <c r="V201" t="s">
        <v>14233</v>
      </c>
      <c r="W201" t="s">
        <v>14193</v>
      </c>
      <c r="X201" t="str">
        <f>VLOOKUP(Q201,Managers!$A:$B,2,0)</f>
        <v>Frank Mitchell</v>
      </c>
      <c r="Y201">
        <f>VLOOKUP(W201,HourlyWages!$A:$B,2,0)</f>
        <v>57</v>
      </c>
      <c r="Z201">
        <v>1</v>
      </c>
      <c r="AA201" s="14">
        <f t="shared" si="19"/>
        <v>0.64375000000000004</v>
      </c>
    </row>
    <row r="202" spans="1:27" x14ac:dyDescent="0.2">
      <c r="A202">
        <v>201</v>
      </c>
      <c r="B202">
        <v>1317</v>
      </c>
      <c r="C202" s="3">
        <v>40681</v>
      </c>
      <c r="D202" s="17">
        <f t="shared" si="18"/>
        <v>40664</v>
      </c>
      <c r="E202">
        <v>40</v>
      </c>
      <c r="F202" s="8">
        <f t="shared" si="15"/>
        <v>4400</v>
      </c>
      <c r="G202" s="5">
        <v>0.08</v>
      </c>
      <c r="H202" s="8">
        <f>VLOOKUP($T202,Pricebook!$A:$D,4,0)</f>
        <v>110</v>
      </c>
      <c r="I202" s="10">
        <f t="shared" si="16"/>
        <v>4048</v>
      </c>
      <c r="J202" t="s">
        <v>462</v>
      </c>
      <c r="K202" t="s">
        <v>241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258</v>
      </c>
      <c r="O202" s="7">
        <v>28314</v>
      </c>
      <c r="P202" t="s">
        <v>33</v>
      </c>
      <c r="Q202" t="s">
        <v>34</v>
      </c>
      <c r="R202" s="3">
        <v>40682</v>
      </c>
      <c r="S202" s="12">
        <f t="shared" si="17"/>
        <v>1</v>
      </c>
      <c r="T202" s="3" t="s">
        <v>14215</v>
      </c>
      <c r="U202" t="s">
        <v>14229</v>
      </c>
      <c r="V202" t="s">
        <v>14247</v>
      </c>
      <c r="W202" t="s">
        <v>14196</v>
      </c>
      <c r="X202" t="str">
        <f>VLOOKUP(Q202,Managers!$A:$B,2,0)</f>
        <v>Frank Mitchell</v>
      </c>
      <c r="Y202">
        <f>VLOOKUP(W202,HourlyWages!$A:$B,2,0)</f>
        <v>58</v>
      </c>
      <c r="Z202">
        <v>1</v>
      </c>
      <c r="AA202" s="14">
        <f t="shared" si="19"/>
        <v>0.47272727272727272</v>
      </c>
    </row>
    <row r="203" spans="1:27" x14ac:dyDescent="0.2">
      <c r="A203">
        <v>202</v>
      </c>
      <c r="B203">
        <v>1317</v>
      </c>
      <c r="C203" s="3">
        <v>40681</v>
      </c>
      <c r="D203" s="17">
        <f t="shared" si="18"/>
        <v>40664</v>
      </c>
      <c r="E203">
        <v>29</v>
      </c>
      <c r="F203" s="8">
        <f t="shared" si="15"/>
        <v>3190</v>
      </c>
      <c r="G203" s="5">
        <v>0.06</v>
      </c>
      <c r="H203" s="8">
        <f>VLOOKUP($T203,Pricebook!$A:$D,4,0)</f>
        <v>110</v>
      </c>
      <c r="I203" s="10">
        <f t="shared" si="16"/>
        <v>2998.6</v>
      </c>
      <c r="J203" t="s">
        <v>462</v>
      </c>
      <c r="K203" t="s">
        <v>241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258</v>
      </c>
      <c r="O203" s="7">
        <v>28314</v>
      </c>
      <c r="P203" t="s">
        <v>33</v>
      </c>
      <c r="Q203" t="s">
        <v>34</v>
      </c>
      <c r="R203" s="3">
        <v>40683</v>
      </c>
      <c r="S203" s="12">
        <f t="shared" si="17"/>
        <v>2</v>
      </c>
      <c r="T203" s="3" t="s">
        <v>14215</v>
      </c>
      <c r="U203" t="s">
        <v>14229</v>
      </c>
      <c r="V203" t="s">
        <v>14242</v>
      </c>
      <c r="W203" t="s">
        <v>14189</v>
      </c>
      <c r="X203" t="str">
        <f>VLOOKUP(Q203,Managers!$A:$B,2,0)</f>
        <v>Frank Mitchell</v>
      </c>
      <c r="Y203">
        <f>VLOOKUP(W203,HourlyWages!$A:$B,2,0)</f>
        <v>62</v>
      </c>
      <c r="Z203">
        <v>1</v>
      </c>
      <c r="AA203" s="14">
        <f t="shared" si="19"/>
        <v>0.43636363636363634</v>
      </c>
    </row>
    <row r="204" spans="1:27" x14ac:dyDescent="0.2">
      <c r="A204">
        <v>203</v>
      </c>
      <c r="B204">
        <v>1344</v>
      </c>
      <c r="C204" s="3">
        <v>41014</v>
      </c>
      <c r="D204" s="17">
        <f t="shared" si="18"/>
        <v>41000</v>
      </c>
      <c r="E204">
        <v>15</v>
      </c>
      <c r="F204" s="8">
        <f t="shared" si="15"/>
        <v>2250</v>
      </c>
      <c r="G204" s="5">
        <v>0.06</v>
      </c>
      <c r="H204" s="8">
        <f>VLOOKUP($T204,Pricebook!$A:$D,4,0)</f>
        <v>150</v>
      </c>
      <c r="I204" s="10">
        <f t="shared" si="16"/>
        <v>2115</v>
      </c>
      <c r="J204" t="s">
        <v>463</v>
      </c>
      <c r="K204" t="s">
        <v>235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464</v>
      </c>
      <c r="O204" s="7">
        <v>60123</v>
      </c>
      <c r="P204" t="s">
        <v>15</v>
      </c>
      <c r="Q204" t="s">
        <v>16</v>
      </c>
      <c r="R204" s="3">
        <v>41021</v>
      </c>
      <c r="S204" s="12">
        <f t="shared" si="17"/>
        <v>7</v>
      </c>
      <c r="T204" s="3" t="s">
        <v>14210</v>
      </c>
      <c r="U204" t="s">
        <v>14235</v>
      </c>
      <c r="V204" t="s">
        <v>14241</v>
      </c>
      <c r="W204" t="s">
        <v>14193</v>
      </c>
      <c r="X204" t="str">
        <f>VLOOKUP(Q204,Managers!$A:$B,2,0)</f>
        <v>Josh Martinez</v>
      </c>
      <c r="Y204">
        <f>VLOOKUP(W204,HourlyWages!$A:$B,2,0)</f>
        <v>57</v>
      </c>
      <c r="Z204">
        <v>1</v>
      </c>
      <c r="AA204" s="14">
        <f t="shared" si="19"/>
        <v>0.62</v>
      </c>
    </row>
    <row r="205" spans="1:27" x14ac:dyDescent="0.2">
      <c r="A205">
        <v>204</v>
      </c>
      <c r="B205">
        <v>1344</v>
      </c>
      <c r="C205" s="3">
        <v>41014</v>
      </c>
      <c r="D205" s="17">
        <f t="shared" si="18"/>
        <v>41000</v>
      </c>
      <c r="E205">
        <v>18</v>
      </c>
      <c r="F205" s="8">
        <f t="shared" si="15"/>
        <v>2700</v>
      </c>
      <c r="G205" s="5">
        <v>0.01</v>
      </c>
      <c r="H205" s="8">
        <f>VLOOKUP($T205,Pricebook!$A:$D,4,0)</f>
        <v>150</v>
      </c>
      <c r="I205" s="10">
        <f t="shared" si="16"/>
        <v>2673</v>
      </c>
      <c r="J205" t="s">
        <v>463</v>
      </c>
      <c r="K205" t="s">
        <v>235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464</v>
      </c>
      <c r="O205" s="7">
        <v>60123</v>
      </c>
      <c r="P205" t="s">
        <v>15</v>
      </c>
      <c r="Q205" t="s">
        <v>16</v>
      </c>
      <c r="R205" s="3">
        <v>41018</v>
      </c>
      <c r="S205" s="12">
        <f t="shared" si="17"/>
        <v>4</v>
      </c>
      <c r="T205" s="3" t="s">
        <v>14210</v>
      </c>
      <c r="U205" t="s">
        <v>14235</v>
      </c>
      <c r="V205" t="s">
        <v>14230</v>
      </c>
      <c r="W205" t="s">
        <v>14185</v>
      </c>
      <c r="X205" t="str">
        <f>VLOOKUP(Q205,Managers!$A:$B,2,0)</f>
        <v>Josh Martinez</v>
      </c>
      <c r="Y205">
        <f>VLOOKUP(W205,HourlyWages!$A:$B,2,0)</f>
        <v>70</v>
      </c>
      <c r="Z205">
        <v>1</v>
      </c>
      <c r="AA205" s="14">
        <f t="shared" si="19"/>
        <v>0.53333333333333333</v>
      </c>
    </row>
    <row r="206" spans="1:27" x14ac:dyDescent="0.2">
      <c r="A206">
        <v>205</v>
      </c>
      <c r="B206">
        <v>1345</v>
      </c>
      <c r="C206" s="3">
        <v>41209</v>
      </c>
      <c r="D206" s="17">
        <f t="shared" si="18"/>
        <v>41183</v>
      </c>
      <c r="E206">
        <v>24</v>
      </c>
      <c r="F206" s="8">
        <f t="shared" si="15"/>
        <v>3000</v>
      </c>
      <c r="G206" s="5">
        <v>0.08</v>
      </c>
      <c r="H206" s="8">
        <f>VLOOKUP($T206,Pricebook!$A:$D,4,0)</f>
        <v>125</v>
      </c>
      <c r="I206" s="10">
        <f t="shared" si="16"/>
        <v>2760</v>
      </c>
      <c r="J206" t="s">
        <v>465</v>
      </c>
      <c r="K206" t="s">
        <v>344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466</v>
      </c>
      <c r="O206" s="7">
        <v>74601</v>
      </c>
      <c r="P206" t="s">
        <v>75</v>
      </c>
      <c r="Q206" t="s">
        <v>16</v>
      </c>
      <c r="R206" s="3">
        <v>41213</v>
      </c>
      <c r="S206" s="12">
        <f t="shared" si="17"/>
        <v>4</v>
      </c>
      <c r="T206" s="3" t="s">
        <v>14217</v>
      </c>
      <c r="U206" t="s">
        <v>14232</v>
      </c>
      <c r="V206" t="s">
        <v>14241</v>
      </c>
      <c r="W206" t="s">
        <v>14189</v>
      </c>
      <c r="X206" t="str">
        <f>VLOOKUP(Q206,Managers!$A:$B,2,0)</f>
        <v>Josh Martinez</v>
      </c>
      <c r="Y206">
        <f>VLOOKUP(W206,HourlyWages!$A:$B,2,0)</f>
        <v>62</v>
      </c>
      <c r="Z206">
        <v>1</v>
      </c>
      <c r="AA206" s="14">
        <f t="shared" si="19"/>
        <v>0.504</v>
      </c>
    </row>
    <row r="207" spans="1:27" x14ac:dyDescent="0.2">
      <c r="A207">
        <v>206</v>
      </c>
      <c r="B207">
        <v>1346</v>
      </c>
      <c r="C207" s="3">
        <v>41077</v>
      </c>
      <c r="D207" s="17">
        <f t="shared" si="18"/>
        <v>41061</v>
      </c>
      <c r="E207">
        <v>48</v>
      </c>
      <c r="F207" s="8">
        <f t="shared" si="15"/>
        <v>6000</v>
      </c>
      <c r="G207" s="5">
        <v>0.09</v>
      </c>
      <c r="H207" s="8">
        <f>VLOOKUP($T207,Pricebook!$A:$D,4,0)</f>
        <v>125</v>
      </c>
      <c r="I207" s="10">
        <f t="shared" si="16"/>
        <v>5460</v>
      </c>
      <c r="J207" t="s">
        <v>467</v>
      </c>
      <c r="K207" t="s">
        <v>468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469</v>
      </c>
      <c r="O207" s="7">
        <v>55060</v>
      </c>
      <c r="P207" t="s">
        <v>130</v>
      </c>
      <c r="Q207" t="s">
        <v>16</v>
      </c>
      <c r="R207" s="3">
        <v>41079</v>
      </c>
      <c r="S207" s="12">
        <f t="shared" si="17"/>
        <v>2</v>
      </c>
      <c r="T207" s="3" t="s">
        <v>14217</v>
      </c>
      <c r="U207" t="s">
        <v>14232</v>
      </c>
      <c r="V207" t="s">
        <v>14244</v>
      </c>
      <c r="W207" t="s">
        <v>14184</v>
      </c>
      <c r="X207" t="str">
        <f>VLOOKUP(Q207,Managers!$A:$B,2,0)</f>
        <v>Josh Martinez</v>
      </c>
      <c r="Y207">
        <f>VLOOKUP(W207,HourlyWages!$A:$B,2,0)</f>
        <v>50</v>
      </c>
      <c r="Z207">
        <v>1</v>
      </c>
      <c r="AA207" s="14">
        <f t="shared" si="19"/>
        <v>0.6</v>
      </c>
    </row>
    <row r="208" spans="1:27" x14ac:dyDescent="0.2">
      <c r="A208">
        <v>207</v>
      </c>
      <c r="B208">
        <v>1382</v>
      </c>
      <c r="C208" s="3">
        <v>40406</v>
      </c>
      <c r="D208" s="17">
        <f t="shared" si="18"/>
        <v>40391</v>
      </c>
      <c r="E208">
        <v>5</v>
      </c>
      <c r="F208" s="8">
        <f t="shared" si="15"/>
        <v>750</v>
      </c>
      <c r="G208" s="5">
        <v>0.06</v>
      </c>
      <c r="H208" s="8">
        <f>VLOOKUP($T208,Pricebook!$A:$D,4,0)</f>
        <v>150</v>
      </c>
      <c r="I208" s="10">
        <f t="shared" si="16"/>
        <v>705</v>
      </c>
      <c r="J208" t="s">
        <v>470</v>
      </c>
      <c r="K208" t="s">
        <v>377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471</v>
      </c>
      <c r="O208" s="7" t="s">
        <v>472</v>
      </c>
      <c r="P208" t="s">
        <v>421</v>
      </c>
      <c r="Q208" t="s">
        <v>61</v>
      </c>
      <c r="R208" s="3">
        <v>40410</v>
      </c>
      <c r="S208" s="12">
        <f t="shared" si="17"/>
        <v>4</v>
      </c>
      <c r="T208" s="3" t="s">
        <v>14210</v>
      </c>
      <c r="U208" t="s">
        <v>14235</v>
      </c>
      <c r="V208" t="s">
        <v>14238</v>
      </c>
      <c r="W208" t="s">
        <v>14199</v>
      </c>
      <c r="X208" t="str">
        <f>VLOOKUP(Q208,Managers!$A:$B,2,0)</f>
        <v>Allen Young</v>
      </c>
      <c r="Y208">
        <f>VLOOKUP(W208,HourlyWages!$A:$B,2,0)</f>
        <v>68</v>
      </c>
      <c r="Z208">
        <v>1</v>
      </c>
      <c r="AA208" s="14">
        <f t="shared" si="19"/>
        <v>0.54666666666666663</v>
      </c>
    </row>
    <row r="209" spans="1:27" x14ac:dyDescent="0.2">
      <c r="A209">
        <v>208</v>
      </c>
      <c r="B209">
        <v>1382</v>
      </c>
      <c r="C209" s="3">
        <v>40406</v>
      </c>
      <c r="D209" s="17">
        <f t="shared" si="18"/>
        <v>40391</v>
      </c>
      <c r="E209">
        <v>39</v>
      </c>
      <c r="F209" s="8">
        <f t="shared" si="15"/>
        <v>6240</v>
      </c>
      <c r="G209" s="5">
        <v>0.06</v>
      </c>
      <c r="H209" s="8">
        <f>VLOOKUP($T209,Pricebook!$A:$D,4,0)</f>
        <v>160</v>
      </c>
      <c r="I209" s="10">
        <f t="shared" si="16"/>
        <v>5865.5999999999995</v>
      </c>
      <c r="J209" t="s">
        <v>470</v>
      </c>
      <c r="K209" t="s">
        <v>377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473</v>
      </c>
      <c r="O209" s="7" t="s">
        <v>474</v>
      </c>
      <c r="P209" t="s">
        <v>421</v>
      </c>
      <c r="Q209" t="s">
        <v>61</v>
      </c>
      <c r="R209" s="3">
        <v>40413</v>
      </c>
      <c r="S209" s="12">
        <f t="shared" si="17"/>
        <v>7</v>
      </c>
      <c r="T209" s="3" t="s">
        <v>14218</v>
      </c>
      <c r="U209" t="s">
        <v>14229</v>
      </c>
      <c r="V209" t="s">
        <v>14236</v>
      </c>
      <c r="W209" t="s">
        <v>14185</v>
      </c>
      <c r="X209" t="str">
        <f>VLOOKUP(Q209,Managers!$A:$B,2,0)</f>
        <v>Allen Young</v>
      </c>
      <c r="Y209">
        <f>VLOOKUP(W209,HourlyWages!$A:$B,2,0)</f>
        <v>70</v>
      </c>
      <c r="Z209">
        <v>1</v>
      </c>
      <c r="AA209" s="14">
        <f t="shared" si="19"/>
        <v>0.5625</v>
      </c>
    </row>
    <row r="210" spans="1:27" x14ac:dyDescent="0.2">
      <c r="A210">
        <v>209</v>
      </c>
      <c r="B210">
        <v>1382</v>
      </c>
      <c r="C210" s="3">
        <v>40406</v>
      </c>
      <c r="D210" s="17">
        <f t="shared" si="18"/>
        <v>40391</v>
      </c>
      <c r="E210">
        <v>31</v>
      </c>
      <c r="F210" s="8">
        <f t="shared" si="15"/>
        <v>3875</v>
      </c>
      <c r="G210" s="5">
        <v>0.02</v>
      </c>
      <c r="H210" s="8">
        <f>VLOOKUP($T210,Pricebook!$A:$D,4,0)</f>
        <v>125</v>
      </c>
      <c r="I210" s="10">
        <f t="shared" si="16"/>
        <v>3797.5</v>
      </c>
      <c r="J210" t="s">
        <v>470</v>
      </c>
      <c r="K210" t="s">
        <v>377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475</v>
      </c>
      <c r="O210" s="7" t="s">
        <v>476</v>
      </c>
      <c r="P210" t="s">
        <v>421</v>
      </c>
      <c r="Q210" t="s">
        <v>61</v>
      </c>
      <c r="R210" s="3">
        <v>40413</v>
      </c>
      <c r="S210" s="12">
        <f t="shared" si="17"/>
        <v>7</v>
      </c>
      <c r="T210" s="3" t="s">
        <v>14217</v>
      </c>
      <c r="U210" t="s">
        <v>14232</v>
      </c>
      <c r="V210" t="s">
        <v>14237</v>
      </c>
      <c r="W210" t="s">
        <v>14203</v>
      </c>
      <c r="X210" t="str">
        <f>VLOOKUP(Q210,Managers!$A:$B,2,0)</f>
        <v>Allen Young</v>
      </c>
      <c r="Y210">
        <f>VLOOKUP(W210,HourlyWages!$A:$B,2,0)</f>
        <v>62</v>
      </c>
      <c r="Z210">
        <v>1</v>
      </c>
      <c r="AA210" s="14">
        <f t="shared" si="19"/>
        <v>0.504</v>
      </c>
    </row>
    <row r="211" spans="1:27" x14ac:dyDescent="0.2">
      <c r="A211">
        <v>210</v>
      </c>
      <c r="B211">
        <v>1383</v>
      </c>
      <c r="C211" s="3">
        <v>40294</v>
      </c>
      <c r="D211" s="17">
        <f t="shared" si="18"/>
        <v>40269</v>
      </c>
      <c r="E211">
        <v>43</v>
      </c>
      <c r="F211" s="8">
        <f t="shared" si="15"/>
        <v>8600</v>
      </c>
      <c r="G211" s="5">
        <v>7.0000000000000007E-2</v>
      </c>
      <c r="H211" s="8">
        <f>VLOOKUP($T211,Pricebook!$A:$D,4,0)</f>
        <v>200</v>
      </c>
      <c r="I211" s="10">
        <f t="shared" si="16"/>
        <v>7997.9999999999991</v>
      </c>
      <c r="J211" t="s">
        <v>477</v>
      </c>
      <c r="K211" t="s">
        <v>121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478</v>
      </c>
      <c r="O211" s="7">
        <v>84074</v>
      </c>
      <c r="P211" t="s">
        <v>201</v>
      </c>
      <c r="Q211" t="s">
        <v>23</v>
      </c>
      <c r="R211" s="3">
        <v>40295</v>
      </c>
      <c r="S211" s="12">
        <f t="shared" si="17"/>
        <v>1</v>
      </c>
      <c r="T211" s="3" t="s">
        <v>14206</v>
      </c>
      <c r="U211" t="s">
        <v>14229</v>
      </c>
      <c r="V211" t="s">
        <v>14237</v>
      </c>
      <c r="W211" t="s">
        <v>14196</v>
      </c>
      <c r="X211" t="str">
        <f>VLOOKUP(Q211,Managers!$A:$B,2,0)</f>
        <v>Bob Turner</v>
      </c>
      <c r="Y211">
        <f>VLOOKUP(W211,HourlyWages!$A:$B,2,0)</f>
        <v>58</v>
      </c>
      <c r="Z211">
        <v>1</v>
      </c>
      <c r="AA211" s="14">
        <f t="shared" si="19"/>
        <v>0.71</v>
      </c>
    </row>
    <row r="212" spans="1:27" x14ac:dyDescent="0.2">
      <c r="A212">
        <v>211</v>
      </c>
      <c r="B212">
        <v>1411</v>
      </c>
      <c r="C212" s="3">
        <v>40167</v>
      </c>
      <c r="D212" s="17">
        <f t="shared" si="18"/>
        <v>40148</v>
      </c>
      <c r="E212">
        <v>39</v>
      </c>
      <c r="F212" s="8">
        <f t="shared" si="15"/>
        <v>4875</v>
      </c>
      <c r="G212" s="5">
        <v>0.09</v>
      </c>
      <c r="H212" s="8">
        <f>VLOOKUP($T212,Pricebook!$A:$D,4,0)</f>
        <v>125</v>
      </c>
      <c r="I212" s="10">
        <f t="shared" si="16"/>
        <v>4436.25</v>
      </c>
      <c r="J212" t="s">
        <v>479</v>
      </c>
      <c r="K212" t="s">
        <v>351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473</v>
      </c>
      <c r="O212" s="7" t="s">
        <v>474</v>
      </c>
      <c r="P212" t="s">
        <v>421</v>
      </c>
      <c r="Q212" t="s">
        <v>61</v>
      </c>
      <c r="R212" s="3">
        <v>40168</v>
      </c>
      <c r="S212" s="12">
        <f t="shared" si="17"/>
        <v>1</v>
      </c>
      <c r="T212" s="3" t="s">
        <v>14217</v>
      </c>
      <c r="U212" t="s">
        <v>14232</v>
      </c>
      <c r="V212" t="s">
        <v>14244</v>
      </c>
      <c r="W212" t="s">
        <v>14195</v>
      </c>
      <c r="X212" t="str">
        <f>VLOOKUP(Q212,Managers!$A:$B,2,0)</f>
        <v>Allen Young</v>
      </c>
      <c r="Y212">
        <f>VLOOKUP(W212,HourlyWages!$A:$B,2,0)</f>
        <v>52</v>
      </c>
      <c r="Z212">
        <v>1</v>
      </c>
      <c r="AA212" s="14">
        <f t="shared" si="19"/>
        <v>0.58399999999999996</v>
      </c>
    </row>
    <row r="213" spans="1:27" x14ac:dyDescent="0.2">
      <c r="A213">
        <v>212</v>
      </c>
      <c r="B213">
        <v>1411</v>
      </c>
      <c r="C213" s="3">
        <v>40167</v>
      </c>
      <c r="D213" s="17">
        <f t="shared" si="18"/>
        <v>40148</v>
      </c>
      <c r="E213">
        <v>47</v>
      </c>
      <c r="F213" s="8">
        <f t="shared" si="15"/>
        <v>7050</v>
      </c>
      <c r="G213" s="5">
        <v>0.09</v>
      </c>
      <c r="H213" s="8">
        <f>VLOOKUP($T213,Pricebook!$A:$D,4,0)</f>
        <v>150</v>
      </c>
      <c r="I213" s="10">
        <f t="shared" si="16"/>
        <v>6415.5</v>
      </c>
      <c r="J213" t="s">
        <v>479</v>
      </c>
      <c r="K213" t="s">
        <v>351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480</v>
      </c>
      <c r="O213" s="7">
        <v>95661</v>
      </c>
      <c r="P213" t="s">
        <v>114</v>
      </c>
      <c r="Q213" t="s">
        <v>23</v>
      </c>
      <c r="R213" s="3">
        <v>40169</v>
      </c>
      <c r="S213" s="12">
        <f t="shared" si="17"/>
        <v>2</v>
      </c>
      <c r="T213" s="3" t="s">
        <v>14210</v>
      </c>
      <c r="U213" t="s">
        <v>14235</v>
      </c>
      <c r="V213" t="s">
        <v>14236</v>
      </c>
      <c r="W213" t="s">
        <v>14184</v>
      </c>
      <c r="X213" t="str">
        <f>VLOOKUP(Q213,Managers!$A:$B,2,0)</f>
        <v>Bob Turner</v>
      </c>
      <c r="Y213">
        <f>VLOOKUP(W213,HourlyWages!$A:$B,2,0)</f>
        <v>50</v>
      </c>
      <c r="Z213">
        <v>1</v>
      </c>
      <c r="AA213" s="14">
        <f t="shared" si="19"/>
        <v>0.66666666666666663</v>
      </c>
    </row>
    <row r="214" spans="1:27" x14ac:dyDescent="0.2">
      <c r="A214">
        <v>213</v>
      </c>
      <c r="B214">
        <v>1412</v>
      </c>
      <c r="C214" s="3">
        <v>40249</v>
      </c>
      <c r="D214" s="17">
        <f t="shared" si="18"/>
        <v>40238</v>
      </c>
      <c r="E214">
        <v>13</v>
      </c>
      <c r="F214" s="8">
        <f t="shared" si="15"/>
        <v>2600</v>
      </c>
      <c r="G214" s="5">
        <v>0.1</v>
      </c>
      <c r="H214" s="8">
        <f>VLOOKUP($T214,Pricebook!$A:$D,4,0)</f>
        <v>200</v>
      </c>
      <c r="I214" s="10">
        <f t="shared" si="16"/>
        <v>2340</v>
      </c>
      <c r="J214" t="s">
        <v>248</v>
      </c>
      <c r="K214" t="s">
        <v>207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250</v>
      </c>
      <c r="O214" s="7">
        <v>60091</v>
      </c>
      <c r="P214" t="s">
        <v>15</v>
      </c>
      <c r="Q214" t="s">
        <v>16</v>
      </c>
      <c r="R214" s="3">
        <v>40251</v>
      </c>
      <c r="S214" s="12">
        <f t="shared" si="17"/>
        <v>2</v>
      </c>
      <c r="T214" s="3" t="s">
        <v>14214</v>
      </c>
      <c r="U214" t="s">
        <v>14229</v>
      </c>
      <c r="V214" t="s">
        <v>14244</v>
      </c>
      <c r="W214" t="s">
        <v>14202</v>
      </c>
      <c r="X214" t="str">
        <f>VLOOKUP(Q214,Managers!$A:$B,2,0)</f>
        <v>Josh Martinez</v>
      </c>
      <c r="Y214">
        <f>VLOOKUP(W214,HourlyWages!$A:$B,2,0)</f>
        <v>71</v>
      </c>
      <c r="Z214">
        <v>1</v>
      </c>
      <c r="AA214" s="14">
        <f t="shared" si="19"/>
        <v>0.64500000000000002</v>
      </c>
    </row>
    <row r="215" spans="1:27" x14ac:dyDescent="0.2">
      <c r="A215">
        <v>214</v>
      </c>
      <c r="B215">
        <v>1412</v>
      </c>
      <c r="C215" s="3">
        <v>40249</v>
      </c>
      <c r="D215" s="17">
        <f t="shared" si="18"/>
        <v>40238</v>
      </c>
      <c r="E215">
        <v>21</v>
      </c>
      <c r="F215" s="8">
        <f t="shared" si="15"/>
        <v>2940</v>
      </c>
      <c r="G215" s="5">
        <v>0.05</v>
      </c>
      <c r="H215" s="8">
        <f>VLOOKUP($T215,Pricebook!$A:$D,4,0)</f>
        <v>140</v>
      </c>
      <c r="I215" s="10">
        <f t="shared" si="16"/>
        <v>2793</v>
      </c>
      <c r="J215" t="s">
        <v>248</v>
      </c>
      <c r="K215" t="s">
        <v>207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250</v>
      </c>
      <c r="O215" s="7">
        <v>60091</v>
      </c>
      <c r="P215" t="s">
        <v>15</v>
      </c>
      <c r="Q215" t="s">
        <v>16</v>
      </c>
      <c r="R215" s="3">
        <v>40251</v>
      </c>
      <c r="S215" s="12">
        <f t="shared" si="17"/>
        <v>2</v>
      </c>
      <c r="T215" s="3" t="s">
        <v>14213</v>
      </c>
      <c r="U215" t="s">
        <v>14229</v>
      </c>
      <c r="V215" t="s">
        <v>14237</v>
      </c>
      <c r="W215" t="s">
        <v>14186</v>
      </c>
      <c r="X215" t="str">
        <f>VLOOKUP(Q215,Managers!$A:$B,2,0)</f>
        <v>Josh Martinez</v>
      </c>
      <c r="Y215">
        <f>VLOOKUP(W215,HourlyWages!$A:$B,2,0)</f>
        <v>67</v>
      </c>
      <c r="Z215">
        <v>1</v>
      </c>
      <c r="AA215" s="14">
        <f t="shared" si="19"/>
        <v>0.52142857142857146</v>
      </c>
    </row>
    <row r="216" spans="1:27" x14ac:dyDescent="0.2">
      <c r="A216">
        <v>215</v>
      </c>
      <c r="B216">
        <v>1414</v>
      </c>
      <c r="C216" s="3">
        <v>40770</v>
      </c>
      <c r="D216" s="17">
        <f t="shared" si="18"/>
        <v>40756</v>
      </c>
      <c r="E216">
        <v>44</v>
      </c>
      <c r="F216" s="8">
        <f t="shared" si="15"/>
        <v>5500</v>
      </c>
      <c r="G216" s="5">
        <v>7.0000000000000007E-2</v>
      </c>
      <c r="H216" s="8">
        <f>VLOOKUP($T216,Pricebook!$A:$D,4,0)</f>
        <v>125</v>
      </c>
      <c r="I216" s="10">
        <f t="shared" si="16"/>
        <v>5115</v>
      </c>
      <c r="J216" t="s">
        <v>481</v>
      </c>
      <c r="K216" t="s">
        <v>482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483</v>
      </c>
      <c r="O216" s="7">
        <v>80134</v>
      </c>
      <c r="P216" t="s">
        <v>237</v>
      </c>
      <c r="Q216" t="s">
        <v>23</v>
      </c>
      <c r="R216" s="3">
        <v>40770</v>
      </c>
      <c r="S216" s="12">
        <f t="shared" si="17"/>
        <v>0</v>
      </c>
      <c r="T216" s="3" t="s">
        <v>14209</v>
      </c>
      <c r="U216" t="s">
        <v>14232</v>
      </c>
      <c r="V216" t="s">
        <v>14238</v>
      </c>
      <c r="W216" t="s">
        <v>14193</v>
      </c>
      <c r="X216" t="str">
        <f>VLOOKUP(Q216,Managers!$A:$B,2,0)</f>
        <v>Bob Turner</v>
      </c>
      <c r="Y216">
        <f>VLOOKUP(W216,HourlyWages!$A:$B,2,0)</f>
        <v>57</v>
      </c>
      <c r="Z216">
        <v>1</v>
      </c>
      <c r="AA216" s="14">
        <f t="shared" si="19"/>
        <v>0.54400000000000004</v>
      </c>
    </row>
    <row r="217" spans="1:27" x14ac:dyDescent="0.2">
      <c r="A217">
        <v>216</v>
      </c>
      <c r="B217">
        <v>1440</v>
      </c>
      <c r="C217" s="3">
        <v>40764</v>
      </c>
      <c r="D217" s="17">
        <f t="shared" si="18"/>
        <v>40756</v>
      </c>
      <c r="E217">
        <v>41</v>
      </c>
      <c r="F217" s="8">
        <f t="shared" si="15"/>
        <v>5125</v>
      </c>
      <c r="G217" s="5">
        <v>0.01</v>
      </c>
      <c r="H217" s="8">
        <f>VLOOKUP($T217,Pricebook!$A:$D,4,0)</f>
        <v>125</v>
      </c>
      <c r="I217" s="10">
        <f t="shared" si="16"/>
        <v>5073.75</v>
      </c>
      <c r="J217" t="s">
        <v>484</v>
      </c>
      <c r="K217" t="s">
        <v>165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485</v>
      </c>
      <c r="O217" s="7">
        <v>72015</v>
      </c>
      <c r="P217" t="s">
        <v>66</v>
      </c>
      <c r="Q217" t="s">
        <v>34</v>
      </c>
      <c r="R217" s="3">
        <v>40766</v>
      </c>
      <c r="S217" s="12">
        <f t="shared" si="17"/>
        <v>2</v>
      </c>
      <c r="T217" s="3" t="s">
        <v>14208</v>
      </c>
      <c r="U217" t="s">
        <v>14232</v>
      </c>
      <c r="V217" t="s">
        <v>14245</v>
      </c>
      <c r="W217" t="s">
        <v>14189</v>
      </c>
      <c r="X217" t="str">
        <f>VLOOKUP(Q217,Managers!$A:$B,2,0)</f>
        <v>Frank Mitchell</v>
      </c>
      <c r="Y217">
        <f>VLOOKUP(W217,HourlyWages!$A:$B,2,0)</f>
        <v>62</v>
      </c>
      <c r="Z217">
        <v>1</v>
      </c>
      <c r="AA217" s="14">
        <f t="shared" si="19"/>
        <v>0.504</v>
      </c>
    </row>
    <row r="218" spans="1:27" x14ac:dyDescent="0.2">
      <c r="A218">
        <v>217</v>
      </c>
      <c r="B218">
        <v>1444</v>
      </c>
      <c r="C218" s="3">
        <v>40152</v>
      </c>
      <c r="D218" s="17">
        <f t="shared" si="18"/>
        <v>40148</v>
      </c>
      <c r="E218">
        <v>32</v>
      </c>
      <c r="F218" s="8">
        <f t="shared" si="15"/>
        <v>4800</v>
      </c>
      <c r="G218" s="5">
        <v>0.06</v>
      </c>
      <c r="H218" s="8">
        <f>VLOOKUP($T218,Pricebook!$A:$D,4,0)</f>
        <v>150</v>
      </c>
      <c r="I218" s="10">
        <f t="shared" si="16"/>
        <v>4512</v>
      </c>
      <c r="J218" t="s">
        <v>486</v>
      </c>
      <c r="K218" t="s">
        <v>487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488</v>
      </c>
      <c r="O218" s="7" t="s">
        <v>489</v>
      </c>
      <c r="P218" t="s">
        <v>91</v>
      </c>
      <c r="Q218" t="s">
        <v>61</v>
      </c>
      <c r="R218" s="3">
        <v>40154</v>
      </c>
      <c r="S218" s="12">
        <f t="shared" si="17"/>
        <v>2</v>
      </c>
      <c r="T218" s="3" t="s">
        <v>14222</v>
      </c>
      <c r="U218" t="s">
        <v>14235</v>
      </c>
      <c r="V218" t="s">
        <v>14230</v>
      </c>
      <c r="W218" t="s">
        <v>14193</v>
      </c>
      <c r="X218" t="str">
        <f>VLOOKUP(Q218,Managers!$A:$B,2,0)</f>
        <v>Allen Young</v>
      </c>
      <c r="Y218">
        <f>VLOOKUP(W218,HourlyWages!$A:$B,2,0)</f>
        <v>57</v>
      </c>
      <c r="Z218">
        <v>1</v>
      </c>
      <c r="AA218" s="14">
        <f t="shared" si="19"/>
        <v>0.62</v>
      </c>
    </row>
    <row r="219" spans="1:27" x14ac:dyDescent="0.2">
      <c r="A219">
        <v>218</v>
      </c>
      <c r="B219">
        <v>1444</v>
      </c>
      <c r="C219" s="3">
        <v>40152</v>
      </c>
      <c r="D219" s="17">
        <f t="shared" si="18"/>
        <v>40148</v>
      </c>
      <c r="E219">
        <v>13</v>
      </c>
      <c r="F219" s="8">
        <f t="shared" si="15"/>
        <v>1950</v>
      </c>
      <c r="G219" s="5">
        <v>0.04</v>
      </c>
      <c r="H219" s="8">
        <f>VLOOKUP($T219,Pricebook!$A:$D,4,0)</f>
        <v>150</v>
      </c>
      <c r="I219" s="10">
        <f t="shared" si="16"/>
        <v>1872</v>
      </c>
      <c r="J219" t="s">
        <v>486</v>
      </c>
      <c r="K219" t="s">
        <v>487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490</v>
      </c>
      <c r="O219" s="7" t="s">
        <v>491</v>
      </c>
      <c r="P219" t="s">
        <v>492</v>
      </c>
      <c r="Q219" t="s">
        <v>61</v>
      </c>
      <c r="R219" s="3">
        <v>40155</v>
      </c>
      <c r="S219" s="12">
        <f t="shared" si="17"/>
        <v>3</v>
      </c>
      <c r="T219" s="3" t="s">
        <v>14216</v>
      </c>
      <c r="U219" t="s">
        <v>14235</v>
      </c>
      <c r="V219" t="s">
        <v>14229</v>
      </c>
      <c r="W219" t="s">
        <v>14191</v>
      </c>
      <c r="X219" t="str">
        <f>VLOOKUP(Q219,Managers!$A:$B,2,0)</f>
        <v>Allen Young</v>
      </c>
      <c r="Y219">
        <f>VLOOKUP(W219,HourlyWages!$A:$B,2,0)</f>
        <v>60</v>
      </c>
      <c r="Z219">
        <v>1</v>
      </c>
      <c r="AA219" s="14">
        <f t="shared" si="19"/>
        <v>0.6</v>
      </c>
    </row>
    <row r="220" spans="1:27" x14ac:dyDescent="0.2">
      <c r="A220">
        <v>219</v>
      </c>
      <c r="B220">
        <v>1444</v>
      </c>
      <c r="C220" s="3">
        <v>40152</v>
      </c>
      <c r="D220" s="17">
        <f t="shared" si="18"/>
        <v>40148</v>
      </c>
      <c r="E220">
        <v>2</v>
      </c>
      <c r="F220" s="8">
        <f t="shared" si="15"/>
        <v>220</v>
      </c>
      <c r="G220" s="5">
        <v>0.02</v>
      </c>
      <c r="H220" s="8">
        <f>VLOOKUP($T220,Pricebook!$A:$D,4,0)</f>
        <v>110</v>
      </c>
      <c r="I220" s="10">
        <f t="shared" si="16"/>
        <v>215.6</v>
      </c>
      <c r="J220" t="s">
        <v>486</v>
      </c>
      <c r="K220" t="s">
        <v>487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493</v>
      </c>
      <c r="O220" s="7" t="s">
        <v>494</v>
      </c>
      <c r="P220" t="s">
        <v>421</v>
      </c>
      <c r="Q220" t="s">
        <v>61</v>
      </c>
      <c r="R220" s="3">
        <v>40154</v>
      </c>
      <c r="S220" s="12">
        <f t="shared" si="17"/>
        <v>2</v>
      </c>
      <c r="T220" s="3" t="s">
        <v>14215</v>
      </c>
      <c r="U220" t="s">
        <v>14229</v>
      </c>
      <c r="V220" t="s">
        <v>14241</v>
      </c>
      <c r="W220" t="s">
        <v>14193</v>
      </c>
      <c r="X220" t="str">
        <f>VLOOKUP(Q220,Managers!$A:$B,2,0)</f>
        <v>Allen Young</v>
      </c>
      <c r="Y220">
        <f>VLOOKUP(W220,HourlyWages!$A:$B,2,0)</f>
        <v>57</v>
      </c>
      <c r="Z220">
        <v>1</v>
      </c>
      <c r="AA220" s="14">
        <f t="shared" si="19"/>
        <v>0.48181818181818181</v>
      </c>
    </row>
    <row r="221" spans="1:27" x14ac:dyDescent="0.2">
      <c r="A221">
        <v>220</v>
      </c>
      <c r="B221">
        <v>1444</v>
      </c>
      <c r="C221" s="3">
        <v>40152</v>
      </c>
      <c r="D221" s="17">
        <f t="shared" si="18"/>
        <v>40148</v>
      </c>
      <c r="E221">
        <v>24</v>
      </c>
      <c r="F221" s="8">
        <f t="shared" si="15"/>
        <v>4800</v>
      </c>
      <c r="G221" s="5">
        <v>0.02</v>
      </c>
      <c r="H221" s="8">
        <f>VLOOKUP($T221,Pricebook!$A:$D,4,0)</f>
        <v>200</v>
      </c>
      <c r="I221" s="10">
        <f t="shared" si="16"/>
        <v>4704</v>
      </c>
      <c r="J221" t="s">
        <v>486</v>
      </c>
      <c r="K221" t="s">
        <v>487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495</v>
      </c>
      <c r="O221" s="7" t="s">
        <v>496</v>
      </c>
      <c r="P221" t="s">
        <v>87</v>
      </c>
      <c r="Q221" t="s">
        <v>61</v>
      </c>
      <c r="R221" s="3">
        <v>40154</v>
      </c>
      <c r="S221" s="12">
        <f t="shared" si="17"/>
        <v>2</v>
      </c>
      <c r="T221" s="3" t="s">
        <v>14206</v>
      </c>
      <c r="U221" t="s">
        <v>14229</v>
      </c>
      <c r="V221" t="s">
        <v>14236</v>
      </c>
      <c r="W221" t="s">
        <v>14185</v>
      </c>
      <c r="X221" t="str">
        <f>VLOOKUP(Q221,Managers!$A:$B,2,0)</f>
        <v>Allen Young</v>
      </c>
      <c r="Y221">
        <f>VLOOKUP(W221,HourlyWages!$A:$B,2,0)</f>
        <v>70</v>
      </c>
      <c r="Z221">
        <v>1</v>
      </c>
      <c r="AA221" s="14">
        <f t="shared" si="19"/>
        <v>0.65</v>
      </c>
    </row>
    <row r="222" spans="1:27" x14ac:dyDescent="0.2">
      <c r="A222">
        <v>221</v>
      </c>
      <c r="B222">
        <v>1444</v>
      </c>
      <c r="C222" s="3">
        <v>40152</v>
      </c>
      <c r="D222" s="17">
        <f t="shared" si="18"/>
        <v>40148</v>
      </c>
      <c r="E222">
        <v>25</v>
      </c>
      <c r="F222" s="8">
        <f t="shared" si="15"/>
        <v>2750</v>
      </c>
      <c r="G222" s="5">
        <v>7.0000000000000007E-2</v>
      </c>
      <c r="H222" s="8">
        <f>VLOOKUP($T222,Pricebook!$A:$D,4,0)</f>
        <v>110</v>
      </c>
      <c r="I222" s="10">
        <f t="shared" si="16"/>
        <v>2557.5</v>
      </c>
      <c r="J222" t="s">
        <v>486</v>
      </c>
      <c r="K222" t="s">
        <v>487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497</v>
      </c>
      <c r="O222" s="7" t="s">
        <v>498</v>
      </c>
      <c r="P222" t="s">
        <v>499</v>
      </c>
      <c r="Q222" t="s">
        <v>61</v>
      </c>
      <c r="R222" s="3">
        <v>40153</v>
      </c>
      <c r="S222" s="12">
        <f t="shared" si="17"/>
        <v>1</v>
      </c>
      <c r="T222" s="3" t="s">
        <v>14215</v>
      </c>
      <c r="U222" t="s">
        <v>14229</v>
      </c>
      <c r="V222" t="s">
        <v>14233</v>
      </c>
      <c r="W222" t="s">
        <v>14198</v>
      </c>
      <c r="X222" t="str">
        <f>VLOOKUP(Q222,Managers!$A:$B,2,0)</f>
        <v>Allen Young</v>
      </c>
      <c r="Y222">
        <f>VLOOKUP(W222,HourlyWages!$A:$B,2,0)</f>
        <v>51</v>
      </c>
      <c r="Z222">
        <v>1</v>
      </c>
      <c r="AA222" s="14">
        <f t="shared" si="19"/>
        <v>0.53636363636363638</v>
      </c>
    </row>
    <row r="223" spans="1:27" x14ac:dyDescent="0.2">
      <c r="A223">
        <v>222</v>
      </c>
      <c r="B223">
        <v>1445</v>
      </c>
      <c r="C223" s="3">
        <v>40552</v>
      </c>
      <c r="D223" s="17">
        <f t="shared" si="18"/>
        <v>40544</v>
      </c>
      <c r="E223">
        <v>3</v>
      </c>
      <c r="F223" s="8">
        <f t="shared" si="15"/>
        <v>480</v>
      </c>
      <c r="G223" s="5">
        <v>0</v>
      </c>
      <c r="H223" s="8">
        <f>VLOOKUP($T223,Pricebook!$A:$D,4,0)</f>
        <v>160</v>
      </c>
      <c r="I223" s="10">
        <f t="shared" si="16"/>
        <v>480</v>
      </c>
      <c r="J223" t="s">
        <v>500</v>
      </c>
      <c r="K223" t="s">
        <v>360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501</v>
      </c>
      <c r="O223" s="7">
        <v>48375</v>
      </c>
      <c r="P223" t="s">
        <v>172</v>
      </c>
      <c r="Q223" t="s">
        <v>16</v>
      </c>
      <c r="R223" s="3">
        <v>40555</v>
      </c>
      <c r="S223" s="12">
        <f t="shared" si="17"/>
        <v>3</v>
      </c>
      <c r="T223" s="3" t="s">
        <v>14218</v>
      </c>
      <c r="U223" t="s">
        <v>14229</v>
      </c>
      <c r="V223" t="s">
        <v>14241</v>
      </c>
      <c r="W223" t="s">
        <v>14190</v>
      </c>
      <c r="X223" t="str">
        <f>VLOOKUP(Q223,Managers!$A:$B,2,0)</f>
        <v>Josh Martinez</v>
      </c>
      <c r="Y223">
        <f>VLOOKUP(W223,HourlyWages!$A:$B,2,0)</f>
        <v>67</v>
      </c>
      <c r="Z223">
        <v>1</v>
      </c>
      <c r="AA223" s="14">
        <f t="shared" si="19"/>
        <v>0.58125000000000004</v>
      </c>
    </row>
    <row r="224" spans="1:27" x14ac:dyDescent="0.2">
      <c r="A224">
        <v>223</v>
      </c>
      <c r="B224">
        <v>1445</v>
      </c>
      <c r="C224" s="3">
        <v>40552</v>
      </c>
      <c r="D224" s="17">
        <f t="shared" si="18"/>
        <v>40544</v>
      </c>
      <c r="E224">
        <v>30</v>
      </c>
      <c r="F224" s="8">
        <f t="shared" si="15"/>
        <v>3600</v>
      </c>
      <c r="G224" s="5">
        <v>0.08</v>
      </c>
      <c r="H224" s="8">
        <f>VLOOKUP($T224,Pricebook!$A:$D,4,0)</f>
        <v>120</v>
      </c>
      <c r="I224" s="10">
        <f t="shared" si="16"/>
        <v>3312</v>
      </c>
      <c r="J224" t="s">
        <v>500</v>
      </c>
      <c r="K224" t="s">
        <v>360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501</v>
      </c>
      <c r="O224" s="7">
        <v>48375</v>
      </c>
      <c r="P224" t="s">
        <v>172</v>
      </c>
      <c r="Q224" t="s">
        <v>16</v>
      </c>
      <c r="R224" s="3">
        <v>40554</v>
      </c>
      <c r="S224" s="12">
        <f t="shared" si="17"/>
        <v>2</v>
      </c>
      <c r="T224" s="3" t="s">
        <v>14212</v>
      </c>
      <c r="U224" t="s">
        <v>14229</v>
      </c>
      <c r="V224" t="s">
        <v>14233</v>
      </c>
      <c r="W224" t="s">
        <v>14196</v>
      </c>
      <c r="X224" t="str">
        <f>VLOOKUP(Q224,Managers!$A:$B,2,0)</f>
        <v>Josh Martinez</v>
      </c>
      <c r="Y224">
        <f>VLOOKUP(W224,HourlyWages!$A:$B,2,0)</f>
        <v>58</v>
      </c>
      <c r="Z224">
        <v>1</v>
      </c>
      <c r="AA224" s="14">
        <f t="shared" si="19"/>
        <v>0.51666666666666672</v>
      </c>
    </row>
    <row r="225" spans="1:27" x14ac:dyDescent="0.2">
      <c r="A225">
        <v>224</v>
      </c>
      <c r="B225">
        <v>1447</v>
      </c>
      <c r="C225" s="3">
        <v>41196</v>
      </c>
      <c r="D225" s="17">
        <f t="shared" si="18"/>
        <v>41183</v>
      </c>
      <c r="E225">
        <v>40</v>
      </c>
      <c r="F225" s="8">
        <f t="shared" si="15"/>
        <v>6000</v>
      </c>
      <c r="G225" s="5">
        <v>7.0000000000000007E-2</v>
      </c>
      <c r="H225" s="8">
        <f>VLOOKUP($T225,Pricebook!$A:$D,4,0)</f>
        <v>150</v>
      </c>
      <c r="I225" s="10">
        <f t="shared" si="16"/>
        <v>5580</v>
      </c>
      <c r="J225" t="s">
        <v>502</v>
      </c>
      <c r="K225" t="s">
        <v>118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503</v>
      </c>
      <c r="O225" s="7">
        <v>21234</v>
      </c>
      <c r="P225" t="s">
        <v>187</v>
      </c>
      <c r="Q225" t="s">
        <v>61</v>
      </c>
      <c r="R225" s="3">
        <v>41199</v>
      </c>
      <c r="S225" s="12">
        <f t="shared" si="17"/>
        <v>3</v>
      </c>
      <c r="T225" s="3" t="s">
        <v>14210</v>
      </c>
      <c r="U225" t="s">
        <v>14235</v>
      </c>
      <c r="V225" t="s">
        <v>14230</v>
      </c>
      <c r="W225" t="s">
        <v>14198</v>
      </c>
      <c r="X225" t="str">
        <f>VLOOKUP(Q225,Managers!$A:$B,2,0)</f>
        <v>Allen Young</v>
      </c>
      <c r="Y225">
        <f>VLOOKUP(W225,HourlyWages!$A:$B,2,0)</f>
        <v>51</v>
      </c>
      <c r="Z225">
        <v>1</v>
      </c>
      <c r="AA225" s="14">
        <f t="shared" si="19"/>
        <v>0.66</v>
      </c>
    </row>
    <row r="226" spans="1:27" x14ac:dyDescent="0.2">
      <c r="A226">
        <v>225</v>
      </c>
      <c r="B226">
        <v>1504</v>
      </c>
      <c r="C226" s="3">
        <v>41148</v>
      </c>
      <c r="D226" s="17">
        <f t="shared" si="18"/>
        <v>41122</v>
      </c>
      <c r="E226">
        <v>31</v>
      </c>
      <c r="F226" s="8">
        <f t="shared" si="15"/>
        <v>4650</v>
      </c>
      <c r="G226" s="5">
        <v>0.08</v>
      </c>
      <c r="H226" s="8">
        <f>VLOOKUP($T226,Pricebook!$A:$D,4,0)</f>
        <v>150</v>
      </c>
      <c r="I226" s="10">
        <f t="shared" si="16"/>
        <v>4278</v>
      </c>
      <c r="J226" t="s">
        <v>504</v>
      </c>
      <c r="K226" t="s">
        <v>203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505</v>
      </c>
      <c r="O226" s="7" t="s">
        <v>506</v>
      </c>
      <c r="P226" t="s">
        <v>368</v>
      </c>
      <c r="Q226" t="s">
        <v>34</v>
      </c>
      <c r="R226" s="3">
        <v>41149</v>
      </c>
      <c r="S226" s="12">
        <f t="shared" si="17"/>
        <v>1</v>
      </c>
      <c r="T226" s="3" t="s">
        <v>14211</v>
      </c>
      <c r="U226" t="s">
        <v>14235</v>
      </c>
      <c r="V226" t="s">
        <v>14237</v>
      </c>
      <c r="W226" t="s">
        <v>14192</v>
      </c>
      <c r="X226" t="str">
        <f>VLOOKUP(Q226,Managers!$A:$B,2,0)</f>
        <v>Frank Mitchell</v>
      </c>
      <c r="Y226">
        <f>VLOOKUP(W226,HourlyWages!$A:$B,2,0)</f>
        <v>75</v>
      </c>
      <c r="Z226">
        <v>1</v>
      </c>
      <c r="AA226" s="14">
        <f t="shared" si="19"/>
        <v>0.5</v>
      </c>
    </row>
    <row r="227" spans="1:27" x14ac:dyDescent="0.2">
      <c r="A227">
        <v>226</v>
      </c>
      <c r="B227">
        <v>1507</v>
      </c>
      <c r="C227" s="3">
        <v>40464</v>
      </c>
      <c r="D227" s="17">
        <f t="shared" si="18"/>
        <v>40452</v>
      </c>
      <c r="E227">
        <v>29</v>
      </c>
      <c r="F227" s="8">
        <f t="shared" si="15"/>
        <v>4350</v>
      </c>
      <c r="G227" s="5">
        <v>0.09</v>
      </c>
      <c r="H227" s="8">
        <f>VLOOKUP($T227,Pricebook!$A:$D,4,0)</f>
        <v>150</v>
      </c>
      <c r="I227" s="10">
        <f t="shared" si="16"/>
        <v>3958.5</v>
      </c>
      <c r="J227" t="s">
        <v>507</v>
      </c>
      <c r="K227" t="s">
        <v>508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509</v>
      </c>
      <c r="O227" s="7">
        <v>43081</v>
      </c>
      <c r="P227" t="s">
        <v>210</v>
      </c>
      <c r="Q227" t="s">
        <v>61</v>
      </c>
      <c r="R227" s="3">
        <v>40466</v>
      </c>
      <c r="S227" s="12">
        <f t="shared" si="17"/>
        <v>2</v>
      </c>
      <c r="T227" s="3" t="s">
        <v>14211</v>
      </c>
      <c r="U227" t="s">
        <v>14235</v>
      </c>
      <c r="V227" t="s">
        <v>14238</v>
      </c>
      <c r="W227" t="s">
        <v>14187</v>
      </c>
      <c r="X227" t="str">
        <f>VLOOKUP(Q227,Managers!$A:$B,2,0)</f>
        <v>Allen Young</v>
      </c>
      <c r="Y227">
        <f>VLOOKUP(W227,HourlyWages!$A:$B,2,0)</f>
        <v>45</v>
      </c>
      <c r="Z227">
        <v>1</v>
      </c>
      <c r="AA227" s="14">
        <f t="shared" si="19"/>
        <v>0.7</v>
      </c>
    </row>
    <row r="228" spans="1:27" x14ac:dyDescent="0.2">
      <c r="A228">
        <v>227</v>
      </c>
      <c r="B228">
        <v>1537</v>
      </c>
      <c r="C228" s="3">
        <v>40953</v>
      </c>
      <c r="D228" s="17">
        <f t="shared" si="18"/>
        <v>40940</v>
      </c>
      <c r="E228">
        <v>5</v>
      </c>
      <c r="F228" s="8">
        <f t="shared" si="15"/>
        <v>800</v>
      </c>
      <c r="G228" s="5">
        <v>7.0000000000000007E-2</v>
      </c>
      <c r="H228" s="8">
        <f>VLOOKUP($T228,Pricebook!$A:$D,4,0)</f>
        <v>160</v>
      </c>
      <c r="I228" s="10">
        <f t="shared" si="16"/>
        <v>744</v>
      </c>
      <c r="J228" t="s">
        <v>510</v>
      </c>
      <c r="K228" t="s">
        <v>93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511</v>
      </c>
      <c r="O228" s="7" t="s">
        <v>512</v>
      </c>
      <c r="P228" t="s">
        <v>149</v>
      </c>
      <c r="Q228" t="s">
        <v>61</v>
      </c>
      <c r="R228" s="3">
        <v>40953</v>
      </c>
      <c r="S228" s="12">
        <f t="shared" si="17"/>
        <v>0</v>
      </c>
      <c r="T228" s="3" t="s">
        <v>14218</v>
      </c>
      <c r="U228" t="s">
        <v>14229</v>
      </c>
      <c r="V228" t="s">
        <v>14241</v>
      </c>
      <c r="W228" t="s">
        <v>14187</v>
      </c>
      <c r="X228" t="str">
        <f>VLOOKUP(Q228,Managers!$A:$B,2,0)</f>
        <v>Allen Young</v>
      </c>
      <c r="Y228">
        <f>VLOOKUP(W228,HourlyWages!$A:$B,2,0)</f>
        <v>45</v>
      </c>
      <c r="Z228">
        <v>1</v>
      </c>
      <c r="AA228" s="14">
        <f t="shared" si="19"/>
        <v>0.71875</v>
      </c>
    </row>
    <row r="229" spans="1:27" x14ac:dyDescent="0.2">
      <c r="A229">
        <v>228</v>
      </c>
      <c r="B229">
        <v>1538</v>
      </c>
      <c r="C229" s="3">
        <v>40711</v>
      </c>
      <c r="D229" s="17">
        <f t="shared" si="18"/>
        <v>40695</v>
      </c>
      <c r="E229">
        <v>15</v>
      </c>
      <c r="F229" s="8">
        <f t="shared" si="15"/>
        <v>2250</v>
      </c>
      <c r="G229" s="5">
        <v>0</v>
      </c>
      <c r="H229" s="8">
        <f>VLOOKUP($T229,Pricebook!$A:$D,4,0)</f>
        <v>150</v>
      </c>
      <c r="I229" s="10">
        <f t="shared" si="16"/>
        <v>2250</v>
      </c>
      <c r="J229" t="s">
        <v>513</v>
      </c>
      <c r="K229" t="s">
        <v>93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514</v>
      </c>
      <c r="O229" s="7">
        <v>78577</v>
      </c>
      <c r="P229" t="s">
        <v>48</v>
      </c>
      <c r="Q229" t="s">
        <v>16</v>
      </c>
      <c r="R229" s="3">
        <v>40712</v>
      </c>
      <c r="S229" s="12">
        <f t="shared" si="17"/>
        <v>1</v>
      </c>
      <c r="T229" s="3" t="s">
        <v>14210</v>
      </c>
      <c r="U229" t="s">
        <v>14235</v>
      </c>
      <c r="V229" t="s">
        <v>14236</v>
      </c>
      <c r="W229" t="s">
        <v>14194</v>
      </c>
      <c r="X229" t="str">
        <f>VLOOKUP(Q229,Managers!$A:$B,2,0)</f>
        <v>Josh Martinez</v>
      </c>
      <c r="Y229">
        <f>VLOOKUP(W229,HourlyWages!$A:$B,2,0)</f>
        <v>71</v>
      </c>
      <c r="Z229">
        <v>1</v>
      </c>
      <c r="AA229" s="14">
        <f t="shared" si="19"/>
        <v>0.52666666666666662</v>
      </c>
    </row>
    <row r="230" spans="1:27" x14ac:dyDescent="0.2">
      <c r="A230">
        <v>229</v>
      </c>
      <c r="B230">
        <v>1539</v>
      </c>
      <c r="C230" s="3">
        <v>40611</v>
      </c>
      <c r="D230" s="17">
        <f t="shared" si="18"/>
        <v>40603</v>
      </c>
      <c r="E230">
        <v>33</v>
      </c>
      <c r="F230" s="8">
        <f t="shared" si="15"/>
        <v>5280</v>
      </c>
      <c r="G230" s="5">
        <v>0.1</v>
      </c>
      <c r="H230" s="8">
        <f>VLOOKUP($T230,Pricebook!$A:$D,4,0)</f>
        <v>160</v>
      </c>
      <c r="I230" s="10">
        <f t="shared" si="16"/>
        <v>4752</v>
      </c>
      <c r="J230" t="s">
        <v>515</v>
      </c>
      <c r="K230" t="s">
        <v>20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516</v>
      </c>
      <c r="O230" s="7">
        <v>60187</v>
      </c>
      <c r="P230" t="s">
        <v>15</v>
      </c>
      <c r="Q230" t="s">
        <v>16</v>
      </c>
      <c r="R230" s="3">
        <v>40613</v>
      </c>
      <c r="S230" s="12">
        <f t="shared" si="17"/>
        <v>2</v>
      </c>
      <c r="T230" s="3" t="s">
        <v>14218</v>
      </c>
      <c r="U230" t="s">
        <v>14229</v>
      </c>
      <c r="V230" t="s">
        <v>14244</v>
      </c>
      <c r="W230" t="s">
        <v>14186</v>
      </c>
      <c r="X230" t="str">
        <f>VLOOKUP(Q230,Managers!$A:$B,2,0)</f>
        <v>Josh Martinez</v>
      </c>
      <c r="Y230">
        <f>VLOOKUP(W230,HourlyWages!$A:$B,2,0)</f>
        <v>67</v>
      </c>
      <c r="Z230">
        <v>1</v>
      </c>
      <c r="AA230" s="14">
        <f t="shared" si="19"/>
        <v>0.58125000000000004</v>
      </c>
    </row>
    <row r="231" spans="1:27" x14ac:dyDescent="0.2">
      <c r="A231">
        <v>230</v>
      </c>
      <c r="B231">
        <v>1539</v>
      </c>
      <c r="C231" s="3">
        <v>40611</v>
      </c>
      <c r="D231" s="17">
        <f t="shared" si="18"/>
        <v>40603</v>
      </c>
      <c r="E231">
        <v>38</v>
      </c>
      <c r="F231" s="8">
        <f t="shared" si="15"/>
        <v>5700</v>
      </c>
      <c r="G231" s="5">
        <v>0.05</v>
      </c>
      <c r="H231" s="8">
        <f>VLOOKUP($T231,Pricebook!$A:$D,4,0)</f>
        <v>150</v>
      </c>
      <c r="I231" s="10">
        <f t="shared" si="16"/>
        <v>5415</v>
      </c>
      <c r="J231" t="s">
        <v>515</v>
      </c>
      <c r="K231" t="s">
        <v>20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516</v>
      </c>
      <c r="O231" s="7">
        <v>60187</v>
      </c>
      <c r="P231" t="s">
        <v>15</v>
      </c>
      <c r="Q231" t="s">
        <v>16</v>
      </c>
      <c r="R231" s="3">
        <v>40616</v>
      </c>
      <c r="S231" s="12">
        <f t="shared" si="17"/>
        <v>5</v>
      </c>
      <c r="T231" s="3" t="s">
        <v>14211</v>
      </c>
      <c r="U231" t="s">
        <v>14235</v>
      </c>
      <c r="V231" t="s">
        <v>14246</v>
      </c>
      <c r="W231" t="s">
        <v>14197</v>
      </c>
      <c r="X231" t="str">
        <f>VLOOKUP(Q231,Managers!$A:$B,2,0)</f>
        <v>Josh Martinez</v>
      </c>
      <c r="Y231">
        <f>VLOOKUP(W231,HourlyWages!$A:$B,2,0)</f>
        <v>71</v>
      </c>
      <c r="Z231">
        <v>1</v>
      </c>
      <c r="AA231" s="14">
        <f t="shared" si="19"/>
        <v>0.52666666666666662</v>
      </c>
    </row>
    <row r="232" spans="1:27" x14ac:dyDescent="0.2">
      <c r="A232">
        <v>231</v>
      </c>
      <c r="B232">
        <v>1540</v>
      </c>
      <c r="C232" s="3">
        <v>41125</v>
      </c>
      <c r="D232" s="17">
        <f t="shared" si="18"/>
        <v>41122</v>
      </c>
      <c r="E232">
        <v>30</v>
      </c>
      <c r="F232" s="8">
        <f t="shared" si="15"/>
        <v>3600</v>
      </c>
      <c r="G232" s="5">
        <v>0.09</v>
      </c>
      <c r="H232" s="8">
        <f>VLOOKUP($T232,Pricebook!$A:$D,4,0)</f>
        <v>120</v>
      </c>
      <c r="I232" s="10">
        <f t="shared" si="16"/>
        <v>3276</v>
      </c>
      <c r="J232" t="s">
        <v>517</v>
      </c>
      <c r="K232" t="s">
        <v>341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518</v>
      </c>
      <c r="O232" s="7">
        <v>60409</v>
      </c>
      <c r="P232" t="s">
        <v>15</v>
      </c>
      <c r="Q232" t="s">
        <v>16</v>
      </c>
      <c r="R232" s="3">
        <v>41127</v>
      </c>
      <c r="S232" s="12">
        <f t="shared" si="17"/>
        <v>2</v>
      </c>
      <c r="T232" s="3" t="s">
        <v>14212</v>
      </c>
      <c r="U232" t="s">
        <v>14229</v>
      </c>
      <c r="V232" t="s">
        <v>14237</v>
      </c>
      <c r="W232" t="s">
        <v>14192</v>
      </c>
      <c r="X232" t="str">
        <f>VLOOKUP(Q232,Managers!$A:$B,2,0)</f>
        <v>Josh Martinez</v>
      </c>
      <c r="Y232">
        <f>VLOOKUP(W232,HourlyWages!$A:$B,2,0)</f>
        <v>75</v>
      </c>
      <c r="Z232">
        <v>1</v>
      </c>
      <c r="AA232" s="14">
        <f t="shared" si="19"/>
        <v>0.375</v>
      </c>
    </row>
    <row r="233" spans="1:27" x14ac:dyDescent="0.2">
      <c r="A233">
        <v>232</v>
      </c>
      <c r="B233">
        <v>1542</v>
      </c>
      <c r="C233" s="3">
        <v>40435</v>
      </c>
      <c r="D233" s="17">
        <f t="shared" si="18"/>
        <v>40422</v>
      </c>
      <c r="E233">
        <v>47</v>
      </c>
      <c r="F233" s="8">
        <f t="shared" si="15"/>
        <v>7990</v>
      </c>
      <c r="G233" s="5">
        <v>0.06</v>
      </c>
      <c r="H233" s="8">
        <f>VLOOKUP($T233,Pricebook!$A:$D,4,0)</f>
        <v>170</v>
      </c>
      <c r="I233" s="10">
        <f t="shared" si="16"/>
        <v>7510.5999999999995</v>
      </c>
      <c r="J233" t="s">
        <v>519</v>
      </c>
      <c r="K233" t="s">
        <v>520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521</v>
      </c>
      <c r="O233" s="7">
        <v>32174</v>
      </c>
      <c r="P233" t="s">
        <v>101</v>
      </c>
      <c r="Q233" t="s">
        <v>34</v>
      </c>
      <c r="R233" s="3">
        <v>40437</v>
      </c>
      <c r="S233" s="12">
        <f t="shared" si="17"/>
        <v>2</v>
      </c>
      <c r="T233" s="3" t="s">
        <v>14219</v>
      </c>
      <c r="U233" t="s">
        <v>14229</v>
      </c>
      <c r="V233" t="s">
        <v>14233</v>
      </c>
      <c r="W233" t="s">
        <v>14198</v>
      </c>
      <c r="X233" t="str">
        <f>VLOOKUP(Q233,Managers!$A:$B,2,0)</f>
        <v>Frank Mitchell</v>
      </c>
      <c r="Y233">
        <f>VLOOKUP(W233,HourlyWages!$A:$B,2,0)</f>
        <v>51</v>
      </c>
      <c r="Z233">
        <v>1</v>
      </c>
      <c r="AA233" s="14">
        <f t="shared" si="19"/>
        <v>0.7</v>
      </c>
    </row>
    <row r="234" spans="1:27" x14ac:dyDescent="0.2">
      <c r="A234">
        <v>233</v>
      </c>
      <c r="B234">
        <v>1542</v>
      </c>
      <c r="C234" s="3">
        <v>40435</v>
      </c>
      <c r="D234" s="17">
        <f t="shared" si="18"/>
        <v>40422</v>
      </c>
      <c r="E234">
        <v>13</v>
      </c>
      <c r="F234" s="8">
        <f t="shared" si="15"/>
        <v>2600</v>
      </c>
      <c r="G234" s="5">
        <v>0.08</v>
      </c>
      <c r="H234" s="8">
        <f>VLOOKUP($T234,Pricebook!$A:$D,4,0)</f>
        <v>200</v>
      </c>
      <c r="I234" s="10">
        <f t="shared" si="16"/>
        <v>2392</v>
      </c>
      <c r="J234" t="s">
        <v>519</v>
      </c>
      <c r="K234" t="s">
        <v>520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522</v>
      </c>
      <c r="O234" s="7">
        <v>32765</v>
      </c>
      <c r="P234" t="s">
        <v>101</v>
      </c>
      <c r="Q234" t="s">
        <v>34</v>
      </c>
      <c r="R234" s="3">
        <v>40437</v>
      </c>
      <c r="S234" s="12">
        <f t="shared" si="17"/>
        <v>2</v>
      </c>
      <c r="T234" s="3" t="s">
        <v>14206</v>
      </c>
      <c r="U234" t="s">
        <v>14229</v>
      </c>
      <c r="V234" t="s">
        <v>14238</v>
      </c>
      <c r="W234" t="s">
        <v>14201</v>
      </c>
      <c r="X234" t="str">
        <f>VLOOKUP(Q234,Managers!$A:$B,2,0)</f>
        <v>Frank Mitchell</v>
      </c>
      <c r="Y234">
        <f>VLOOKUP(W234,HourlyWages!$A:$B,2,0)</f>
        <v>53</v>
      </c>
      <c r="Z234">
        <v>1</v>
      </c>
      <c r="AA234" s="14">
        <f t="shared" si="19"/>
        <v>0.73499999999999999</v>
      </c>
    </row>
    <row r="235" spans="1:27" x14ac:dyDescent="0.2">
      <c r="A235">
        <v>234</v>
      </c>
      <c r="B235">
        <v>1573</v>
      </c>
      <c r="C235" s="3">
        <v>41270</v>
      </c>
      <c r="D235" s="17">
        <f t="shared" si="18"/>
        <v>41244</v>
      </c>
      <c r="E235">
        <v>13</v>
      </c>
      <c r="F235" s="8">
        <f t="shared" si="15"/>
        <v>1625</v>
      </c>
      <c r="G235" s="5">
        <v>0.09</v>
      </c>
      <c r="H235" s="8">
        <f>VLOOKUP($T235,Pricebook!$A:$D,4,0)</f>
        <v>125</v>
      </c>
      <c r="I235" s="10">
        <f t="shared" si="16"/>
        <v>1478.75</v>
      </c>
      <c r="J235" t="s">
        <v>523</v>
      </c>
      <c r="K235" t="s">
        <v>351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524</v>
      </c>
      <c r="O235" s="7">
        <v>54915</v>
      </c>
      <c r="P235" t="s">
        <v>95</v>
      </c>
      <c r="Q235" t="s">
        <v>16</v>
      </c>
      <c r="R235" s="3">
        <v>41272</v>
      </c>
      <c r="S235" s="12">
        <f t="shared" si="17"/>
        <v>2</v>
      </c>
      <c r="T235" s="3" t="s">
        <v>14221</v>
      </c>
      <c r="U235" t="s">
        <v>14232</v>
      </c>
      <c r="V235" t="s">
        <v>14247</v>
      </c>
      <c r="W235" t="s">
        <v>14195</v>
      </c>
      <c r="X235" t="str">
        <f>VLOOKUP(Q235,Managers!$A:$B,2,0)</f>
        <v>Josh Martinez</v>
      </c>
      <c r="Y235">
        <f>VLOOKUP(W235,HourlyWages!$A:$B,2,0)</f>
        <v>52</v>
      </c>
      <c r="Z235">
        <v>1</v>
      </c>
      <c r="AA235" s="14">
        <f t="shared" si="19"/>
        <v>0.58399999999999996</v>
      </c>
    </row>
    <row r="236" spans="1:27" x14ac:dyDescent="0.2">
      <c r="A236">
        <v>235</v>
      </c>
      <c r="B236">
        <v>1575</v>
      </c>
      <c r="C236" s="3">
        <v>40798</v>
      </c>
      <c r="D236" s="17">
        <f t="shared" si="18"/>
        <v>40787</v>
      </c>
      <c r="E236">
        <v>26</v>
      </c>
      <c r="F236" s="8">
        <f t="shared" si="15"/>
        <v>2860</v>
      </c>
      <c r="G236" s="5">
        <v>0.05</v>
      </c>
      <c r="H236" s="8">
        <f>VLOOKUP($T236,Pricebook!$A:$D,4,0)</f>
        <v>110</v>
      </c>
      <c r="I236" s="10">
        <f t="shared" si="16"/>
        <v>2717</v>
      </c>
      <c r="J236" t="s">
        <v>525</v>
      </c>
      <c r="K236" t="s">
        <v>125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526</v>
      </c>
      <c r="O236" s="7">
        <v>91730</v>
      </c>
      <c r="P236" t="s">
        <v>114</v>
      </c>
      <c r="Q236" t="s">
        <v>23</v>
      </c>
      <c r="R236" s="3">
        <v>40800</v>
      </c>
      <c r="S236" s="12">
        <f t="shared" si="17"/>
        <v>2</v>
      </c>
      <c r="T236" s="3" t="s">
        <v>14215</v>
      </c>
      <c r="U236" t="s">
        <v>14229</v>
      </c>
      <c r="V236" t="s">
        <v>14237</v>
      </c>
      <c r="W236" t="s">
        <v>14193</v>
      </c>
      <c r="X236" t="str">
        <f>VLOOKUP(Q236,Managers!$A:$B,2,0)</f>
        <v>Bob Turner</v>
      </c>
      <c r="Y236">
        <f>VLOOKUP(W236,HourlyWages!$A:$B,2,0)</f>
        <v>57</v>
      </c>
      <c r="Z236">
        <v>1</v>
      </c>
      <c r="AA236" s="14">
        <f t="shared" si="19"/>
        <v>0.48181818181818181</v>
      </c>
    </row>
    <row r="237" spans="1:27" x14ac:dyDescent="0.2">
      <c r="A237">
        <v>236</v>
      </c>
      <c r="B237">
        <v>1575</v>
      </c>
      <c r="C237" s="3">
        <v>40798</v>
      </c>
      <c r="D237" s="17">
        <f t="shared" si="18"/>
        <v>40787</v>
      </c>
      <c r="E237">
        <v>10</v>
      </c>
      <c r="F237" s="8">
        <f t="shared" si="15"/>
        <v>1500</v>
      </c>
      <c r="G237" s="5">
        <v>0.08</v>
      </c>
      <c r="H237" s="8">
        <f>VLOOKUP($T237,Pricebook!$A:$D,4,0)</f>
        <v>150</v>
      </c>
      <c r="I237" s="10">
        <f t="shared" si="16"/>
        <v>1380</v>
      </c>
      <c r="J237" t="s">
        <v>525</v>
      </c>
      <c r="K237" t="s">
        <v>125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526</v>
      </c>
      <c r="O237" s="7">
        <v>91730</v>
      </c>
      <c r="P237" t="s">
        <v>114</v>
      </c>
      <c r="Q237" t="s">
        <v>23</v>
      </c>
      <c r="R237" s="3">
        <v>40800</v>
      </c>
      <c r="S237" s="12">
        <f t="shared" si="17"/>
        <v>2</v>
      </c>
      <c r="T237" s="3" t="s">
        <v>14210</v>
      </c>
      <c r="U237" t="s">
        <v>14235</v>
      </c>
      <c r="V237" t="s">
        <v>14246</v>
      </c>
      <c r="W237" t="s">
        <v>14190</v>
      </c>
      <c r="X237" t="str">
        <f>VLOOKUP(Q237,Managers!$A:$B,2,0)</f>
        <v>Bob Turner</v>
      </c>
      <c r="Y237">
        <f>VLOOKUP(W237,HourlyWages!$A:$B,2,0)</f>
        <v>67</v>
      </c>
      <c r="Z237">
        <v>1</v>
      </c>
      <c r="AA237" s="14">
        <f t="shared" si="19"/>
        <v>0.55333333333333334</v>
      </c>
    </row>
    <row r="238" spans="1:27" x14ac:dyDescent="0.2">
      <c r="A238">
        <v>237</v>
      </c>
      <c r="B238">
        <v>1600</v>
      </c>
      <c r="C238" s="3">
        <v>40239</v>
      </c>
      <c r="D238" s="17">
        <f t="shared" si="18"/>
        <v>40238</v>
      </c>
      <c r="E238">
        <v>32</v>
      </c>
      <c r="F238" s="8">
        <f t="shared" si="15"/>
        <v>4000</v>
      </c>
      <c r="G238" s="5">
        <v>0.1</v>
      </c>
      <c r="H238" s="8">
        <f>VLOOKUP($T238,Pricebook!$A:$D,4,0)</f>
        <v>125</v>
      </c>
      <c r="I238" s="10">
        <f t="shared" si="16"/>
        <v>3600</v>
      </c>
      <c r="J238" t="s">
        <v>527</v>
      </c>
      <c r="K238" t="s">
        <v>27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528</v>
      </c>
      <c r="O238" s="7" t="s">
        <v>529</v>
      </c>
      <c r="P238" t="s">
        <v>440</v>
      </c>
      <c r="Q238" t="s">
        <v>16</v>
      </c>
      <c r="R238" s="3">
        <v>40241</v>
      </c>
      <c r="S238" s="12">
        <f t="shared" si="17"/>
        <v>2</v>
      </c>
      <c r="T238" s="3" t="s">
        <v>14208</v>
      </c>
      <c r="U238" t="s">
        <v>14232</v>
      </c>
      <c r="V238" t="s">
        <v>14236</v>
      </c>
      <c r="W238" t="s">
        <v>14194</v>
      </c>
      <c r="X238" t="str">
        <f>VLOOKUP(Q238,Managers!$A:$B,2,0)</f>
        <v>Josh Martinez</v>
      </c>
      <c r="Y238">
        <f>VLOOKUP(W238,HourlyWages!$A:$B,2,0)</f>
        <v>71</v>
      </c>
      <c r="Z238">
        <v>1</v>
      </c>
      <c r="AA238" s="14">
        <f t="shared" si="19"/>
        <v>0.432</v>
      </c>
    </row>
    <row r="239" spans="1:27" x14ac:dyDescent="0.2">
      <c r="A239">
        <v>238</v>
      </c>
      <c r="B239">
        <v>1600</v>
      </c>
      <c r="C239" s="3">
        <v>40239</v>
      </c>
      <c r="D239" s="17">
        <f t="shared" si="18"/>
        <v>40238</v>
      </c>
      <c r="E239">
        <v>36</v>
      </c>
      <c r="F239" s="8">
        <f t="shared" si="15"/>
        <v>3960</v>
      </c>
      <c r="G239" s="5">
        <v>0.04</v>
      </c>
      <c r="H239" s="8">
        <f>VLOOKUP($T239,Pricebook!$A:$D,4,0)</f>
        <v>110</v>
      </c>
      <c r="I239" s="10">
        <f t="shared" si="16"/>
        <v>3801.6</v>
      </c>
      <c r="J239" t="s">
        <v>527</v>
      </c>
      <c r="K239" t="s">
        <v>27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528</v>
      </c>
      <c r="O239" s="7" t="s">
        <v>529</v>
      </c>
      <c r="P239" t="s">
        <v>440</v>
      </c>
      <c r="Q239" t="s">
        <v>16</v>
      </c>
      <c r="R239" s="3">
        <v>40240</v>
      </c>
      <c r="S239" s="12">
        <f t="shared" si="17"/>
        <v>1</v>
      </c>
      <c r="T239" s="3" t="s">
        <v>14215</v>
      </c>
      <c r="U239" t="s">
        <v>14229</v>
      </c>
      <c r="V239" t="s">
        <v>14241</v>
      </c>
      <c r="W239" t="s">
        <v>14186</v>
      </c>
      <c r="X239" t="str">
        <f>VLOOKUP(Q239,Managers!$A:$B,2,0)</f>
        <v>Josh Martinez</v>
      </c>
      <c r="Y239">
        <f>VLOOKUP(W239,HourlyWages!$A:$B,2,0)</f>
        <v>67</v>
      </c>
      <c r="Z239">
        <v>1</v>
      </c>
      <c r="AA239" s="14">
        <f t="shared" si="19"/>
        <v>0.39090909090909093</v>
      </c>
    </row>
    <row r="240" spans="1:27" x14ac:dyDescent="0.2">
      <c r="A240">
        <v>239</v>
      </c>
      <c r="B240">
        <v>1604</v>
      </c>
      <c r="C240" s="3">
        <v>40375</v>
      </c>
      <c r="D240" s="17">
        <f t="shared" si="18"/>
        <v>40360</v>
      </c>
      <c r="E240">
        <v>47</v>
      </c>
      <c r="F240" s="8">
        <f t="shared" si="15"/>
        <v>5875</v>
      </c>
      <c r="G240" s="5">
        <v>0</v>
      </c>
      <c r="H240" s="8">
        <f>VLOOKUP($T240,Pricebook!$A:$D,4,0)</f>
        <v>125</v>
      </c>
      <c r="I240" s="10">
        <f t="shared" si="16"/>
        <v>5875</v>
      </c>
      <c r="J240" t="s">
        <v>530</v>
      </c>
      <c r="K240" t="s">
        <v>430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531</v>
      </c>
      <c r="O240" s="7">
        <v>28403</v>
      </c>
      <c r="P240" t="s">
        <v>33</v>
      </c>
      <c r="Q240" t="s">
        <v>34</v>
      </c>
      <c r="R240" s="3">
        <v>40375</v>
      </c>
      <c r="S240" s="12">
        <f t="shared" si="17"/>
        <v>0</v>
      </c>
      <c r="T240" s="3" t="s">
        <v>14208</v>
      </c>
      <c r="U240" t="s">
        <v>14232</v>
      </c>
      <c r="V240" t="s">
        <v>14239</v>
      </c>
      <c r="W240" t="s">
        <v>14194</v>
      </c>
      <c r="X240" t="str">
        <f>VLOOKUP(Q240,Managers!$A:$B,2,0)</f>
        <v>Frank Mitchell</v>
      </c>
      <c r="Y240">
        <f>VLOOKUP(W240,HourlyWages!$A:$B,2,0)</f>
        <v>71</v>
      </c>
      <c r="Z240">
        <v>1</v>
      </c>
      <c r="AA240" s="14">
        <f t="shared" si="19"/>
        <v>0.432</v>
      </c>
    </row>
    <row r="241" spans="1:27" x14ac:dyDescent="0.2">
      <c r="A241">
        <v>240</v>
      </c>
      <c r="B241">
        <v>1637</v>
      </c>
      <c r="C241" s="3">
        <v>40581</v>
      </c>
      <c r="D241" s="17">
        <f t="shared" si="18"/>
        <v>40575</v>
      </c>
      <c r="E241">
        <v>36</v>
      </c>
      <c r="F241" s="8">
        <f t="shared" si="15"/>
        <v>7200</v>
      </c>
      <c r="G241" s="5">
        <v>0.1</v>
      </c>
      <c r="H241" s="8">
        <f>VLOOKUP($T241,Pricebook!$A:$D,4,0)</f>
        <v>200</v>
      </c>
      <c r="I241" s="10">
        <f t="shared" si="16"/>
        <v>6480</v>
      </c>
      <c r="J241" t="s">
        <v>532</v>
      </c>
      <c r="K241" t="s">
        <v>20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533</v>
      </c>
      <c r="O241" s="7">
        <v>95687</v>
      </c>
      <c r="P241" t="s">
        <v>114</v>
      </c>
      <c r="Q241" t="s">
        <v>23</v>
      </c>
      <c r="R241" s="3">
        <v>40581</v>
      </c>
      <c r="S241" s="12">
        <f t="shared" si="17"/>
        <v>0</v>
      </c>
      <c r="T241" s="3" t="s">
        <v>14206</v>
      </c>
      <c r="U241" t="s">
        <v>14229</v>
      </c>
      <c r="V241" t="s">
        <v>14230</v>
      </c>
      <c r="W241" t="s">
        <v>14189</v>
      </c>
      <c r="X241" t="str">
        <f>VLOOKUP(Q241,Managers!$A:$B,2,0)</f>
        <v>Bob Turner</v>
      </c>
      <c r="Y241">
        <f>VLOOKUP(W241,HourlyWages!$A:$B,2,0)</f>
        <v>62</v>
      </c>
      <c r="Z241">
        <v>1</v>
      </c>
      <c r="AA241" s="14">
        <f t="shared" si="19"/>
        <v>0.69</v>
      </c>
    </row>
    <row r="242" spans="1:27" x14ac:dyDescent="0.2">
      <c r="A242">
        <v>241</v>
      </c>
      <c r="B242">
        <v>1637</v>
      </c>
      <c r="C242" s="3">
        <v>40581</v>
      </c>
      <c r="D242" s="17">
        <f t="shared" si="18"/>
        <v>40575</v>
      </c>
      <c r="E242">
        <v>10</v>
      </c>
      <c r="F242" s="8">
        <f t="shared" ref="F242:F305" si="20">H242*E242</f>
        <v>1500</v>
      </c>
      <c r="G242" s="5">
        <v>7.0000000000000007E-2</v>
      </c>
      <c r="H242" s="8">
        <f>VLOOKUP($T242,Pricebook!$A:$D,4,0)</f>
        <v>150</v>
      </c>
      <c r="I242" s="10">
        <f t="shared" ref="I242:I305" si="21">F242*(1-G242)</f>
        <v>1395</v>
      </c>
      <c r="J242" t="s">
        <v>532</v>
      </c>
      <c r="K242" t="s">
        <v>20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534</v>
      </c>
      <c r="O242" s="7">
        <v>94591</v>
      </c>
      <c r="P242" t="s">
        <v>114</v>
      </c>
      <c r="Q242" t="s">
        <v>23</v>
      </c>
      <c r="R242" s="3">
        <v>40581</v>
      </c>
      <c r="S242" s="12">
        <f t="shared" ref="S242:S305" si="22">R242-C242</f>
        <v>0</v>
      </c>
      <c r="T242" s="3" t="s">
        <v>14211</v>
      </c>
      <c r="U242" t="s">
        <v>14235</v>
      </c>
      <c r="V242" t="s">
        <v>14244</v>
      </c>
      <c r="W242" t="s">
        <v>14196</v>
      </c>
      <c r="X242" t="str">
        <f>VLOOKUP(Q242,Managers!$A:$B,2,0)</f>
        <v>Bob Turner</v>
      </c>
      <c r="Y242">
        <f>VLOOKUP(W242,HourlyWages!$A:$B,2,0)</f>
        <v>58</v>
      </c>
      <c r="Z242">
        <v>1</v>
      </c>
      <c r="AA242" s="14">
        <f t="shared" si="19"/>
        <v>0.61333333333333329</v>
      </c>
    </row>
    <row r="243" spans="1:27" x14ac:dyDescent="0.2">
      <c r="A243">
        <v>242</v>
      </c>
      <c r="B243">
        <v>1637</v>
      </c>
      <c r="C243" s="3">
        <v>40581</v>
      </c>
      <c r="D243" s="17">
        <f t="shared" si="18"/>
        <v>40575</v>
      </c>
      <c r="E243">
        <v>47</v>
      </c>
      <c r="F243" s="8">
        <f t="shared" si="20"/>
        <v>5640</v>
      </c>
      <c r="G243" s="5">
        <v>0.08</v>
      </c>
      <c r="H243" s="8">
        <f>VLOOKUP($T243,Pricebook!$A:$D,4,0)</f>
        <v>120</v>
      </c>
      <c r="I243" s="10">
        <f t="shared" si="21"/>
        <v>5188.8</v>
      </c>
      <c r="J243" t="s">
        <v>532</v>
      </c>
      <c r="K243" t="s">
        <v>20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534</v>
      </c>
      <c r="O243" s="7">
        <v>94591</v>
      </c>
      <c r="P243" t="s">
        <v>114</v>
      </c>
      <c r="Q243" t="s">
        <v>23</v>
      </c>
      <c r="R243" s="3">
        <v>40583</v>
      </c>
      <c r="S243" s="12">
        <f t="shared" si="22"/>
        <v>2</v>
      </c>
      <c r="T243" s="3" t="s">
        <v>14212</v>
      </c>
      <c r="U243" t="s">
        <v>14229</v>
      </c>
      <c r="V243" t="s">
        <v>14244</v>
      </c>
      <c r="W243" t="s">
        <v>14184</v>
      </c>
      <c r="X243" t="str">
        <f>VLOOKUP(Q243,Managers!$A:$B,2,0)</f>
        <v>Bob Turner</v>
      </c>
      <c r="Y243">
        <f>VLOOKUP(W243,HourlyWages!$A:$B,2,0)</f>
        <v>50</v>
      </c>
      <c r="Z243">
        <v>1</v>
      </c>
      <c r="AA243" s="14">
        <f t="shared" si="19"/>
        <v>0.58333333333333337</v>
      </c>
    </row>
    <row r="244" spans="1:27" x14ac:dyDescent="0.2">
      <c r="A244">
        <v>243</v>
      </c>
      <c r="B244">
        <v>1639</v>
      </c>
      <c r="C244" s="3">
        <v>40774</v>
      </c>
      <c r="D244" s="17">
        <f t="shared" si="18"/>
        <v>40756</v>
      </c>
      <c r="E244">
        <v>24</v>
      </c>
      <c r="F244" s="8">
        <f t="shared" si="20"/>
        <v>2640</v>
      </c>
      <c r="G244" s="5">
        <v>0.09</v>
      </c>
      <c r="H244" s="8">
        <f>VLOOKUP($T244,Pricebook!$A:$D,4,0)</f>
        <v>110</v>
      </c>
      <c r="I244" s="10">
        <f t="shared" si="21"/>
        <v>2402.4</v>
      </c>
      <c r="J244" t="s">
        <v>535</v>
      </c>
      <c r="K244" t="s">
        <v>452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536</v>
      </c>
      <c r="O244" s="7">
        <v>54956</v>
      </c>
      <c r="P244" t="s">
        <v>95</v>
      </c>
      <c r="Q244" t="s">
        <v>16</v>
      </c>
      <c r="R244" s="3">
        <v>40775</v>
      </c>
      <c r="S244" s="12">
        <f t="shared" si="22"/>
        <v>1</v>
      </c>
      <c r="T244" s="3" t="s">
        <v>14215</v>
      </c>
      <c r="U244" t="s">
        <v>14229</v>
      </c>
      <c r="V244" t="s">
        <v>14229</v>
      </c>
      <c r="W244" t="s">
        <v>14192</v>
      </c>
      <c r="X244" t="str">
        <f>VLOOKUP(Q244,Managers!$A:$B,2,0)</f>
        <v>Josh Martinez</v>
      </c>
      <c r="Y244">
        <f>VLOOKUP(W244,HourlyWages!$A:$B,2,0)</f>
        <v>75</v>
      </c>
      <c r="Z244">
        <v>1</v>
      </c>
      <c r="AA244" s="14">
        <f t="shared" si="19"/>
        <v>0.31818181818181818</v>
      </c>
    </row>
    <row r="245" spans="1:27" x14ac:dyDescent="0.2">
      <c r="A245">
        <v>244</v>
      </c>
      <c r="B245">
        <v>1665</v>
      </c>
      <c r="C245" s="3">
        <v>39940</v>
      </c>
      <c r="D245" s="17">
        <f t="shared" si="18"/>
        <v>39934</v>
      </c>
      <c r="E245">
        <v>26</v>
      </c>
      <c r="F245" s="8">
        <f t="shared" si="20"/>
        <v>3900</v>
      </c>
      <c r="G245" s="5">
        <v>0.05</v>
      </c>
      <c r="H245" s="8">
        <f>VLOOKUP($T245,Pricebook!$A:$D,4,0)</f>
        <v>150</v>
      </c>
      <c r="I245" s="10">
        <f t="shared" si="21"/>
        <v>3705</v>
      </c>
      <c r="J245" t="s">
        <v>537</v>
      </c>
      <c r="K245" t="s">
        <v>538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539</v>
      </c>
      <c r="O245" s="7">
        <v>43026</v>
      </c>
      <c r="P245" t="s">
        <v>210</v>
      </c>
      <c r="Q245" t="s">
        <v>61</v>
      </c>
      <c r="R245" s="3">
        <v>39942</v>
      </c>
      <c r="S245" s="12">
        <f t="shared" si="22"/>
        <v>2</v>
      </c>
      <c r="T245" s="3" t="s">
        <v>14210</v>
      </c>
      <c r="U245" t="s">
        <v>14235</v>
      </c>
      <c r="V245" t="s">
        <v>14241</v>
      </c>
      <c r="W245" t="s">
        <v>14188</v>
      </c>
      <c r="X245" t="str">
        <f>VLOOKUP(Q245,Managers!$A:$B,2,0)</f>
        <v>Allen Young</v>
      </c>
      <c r="Y245">
        <f>VLOOKUP(W245,HourlyWages!$A:$B,2,0)</f>
        <v>52</v>
      </c>
      <c r="Z245">
        <v>1</v>
      </c>
      <c r="AA245" s="14">
        <f t="shared" si="19"/>
        <v>0.65333333333333332</v>
      </c>
    </row>
    <row r="246" spans="1:27" x14ac:dyDescent="0.2">
      <c r="A246">
        <v>245</v>
      </c>
      <c r="B246">
        <v>1666</v>
      </c>
      <c r="C246" s="3">
        <v>40833</v>
      </c>
      <c r="D246" s="17">
        <f t="shared" si="18"/>
        <v>40817</v>
      </c>
      <c r="E246">
        <v>19</v>
      </c>
      <c r="F246" s="8">
        <f t="shared" si="20"/>
        <v>3040</v>
      </c>
      <c r="G246" s="5">
        <v>0.09</v>
      </c>
      <c r="H246" s="8">
        <f>VLOOKUP($T246,Pricebook!$A:$D,4,0)</f>
        <v>160</v>
      </c>
      <c r="I246" s="10">
        <f t="shared" si="21"/>
        <v>2766.4</v>
      </c>
      <c r="J246" t="s">
        <v>540</v>
      </c>
      <c r="K246" t="s">
        <v>212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277</v>
      </c>
      <c r="O246" s="7">
        <v>70506</v>
      </c>
      <c r="P246" t="s">
        <v>436</v>
      </c>
      <c r="Q246" t="s">
        <v>34</v>
      </c>
      <c r="R246" s="3">
        <v>40835</v>
      </c>
      <c r="S246" s="12">
        <f t="shared" si="22"/>
        <v>2</v>
      </c>
      <c r="T246" s="3" t="s">
        <v>14218</v>
      </c>
      <c r="U246" t="s">
        <v>14229</v>
      </c>
      <c r="V246" t="s">
        <v>14229</v>
      </c>
      <c r="W246" t="s">
        <v>14184</v>
      </c>
      <c r="X246" t="str">
        <f>VLOOKUP(Q246,Managers!$A:$B,2,0)</f>
        <v>Frank Mitchell</v>
      </c>
      <c r="Y246">
        <f>VLOOKUP(W246,HourlyWages!$A:$B,2,0)</f>
        <v>50</v>
      </c>
      <c r="Z246">
        <v>1</v>
      </c>
      <c r="AA246" s="14">
        <f t="shared" si="19"/>
        <v>0.6875</v>
      </c>
    </row>
    <row r="247" spans="1:27" x14ac:dyDescent="0.2">
      <c r="A247">
        <v>246</v>
      </c>
      <c r="B247">
        <v>1699</v>
      </c>
      <c r="C247" s="3">
        <v>40541</v>
      </c>
      <c r="D247" s="17">
        <f t="shared" si="18"/>
        <v>40513</v>
      </c>
      <c r="E247">
        <v>40</v>
      </c>
      <c r="F247" s="8">
        <f t="shared" si="20"/>
        <v>4400</v>
      </c>
      <c r="G247" s="5">
        <v>0.05</v>
      </c>
      <c r="H247" s="8">
        <f>VLOOKUP($T247,Pricebook!$A:$D,4,0)</f>
        <v>110</v>
      </c>
      <c r="I247" s="10">
        <f t="shared" si="21"/>
        <v>4180</v>
      </c>
      <c r="J247" t="s">
        <v>541</v>
      </c>
      <c r="K247" t="s">
        <v>260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542</v>
      </c>
      <c r="O247" s="7">
        <v>55423</v>
      </c>
      <c r="P247" t="s">
        <v>130</v>
      </c>
      <c r="Q247" t="s">
        <v>16</v>
      </c>
      <c r="R247" s="3">
        <v>40625</v>
      </c>
      <c r="S247" s="12">
        <f t="shared" si="22"/>
        <v>84</v>
      </c>
      <c r="T247" s="3" t="s">
        <v>14220</v>
      </c>
      <c r="U247" t="s">
        <v>14229</v>
      </c>
      <c r="V247" t="s">
        <v>14233</v>
      </c>
      <c r="W247" t="s">
        <v>14187</v>
      </c>
      <c r="X247" t="str">
        <f>VLOOKUP(Q247,Managers!$A:$B,2,0)</f>
        <v>Josh Martinez</v>
      </c>
      <c r="Y247">
        <f>VLOOKUP(W247,HourlyWages!$A:$B,2,0)</f>
        <v>45</v>
      </c>
      <c r="Z247">
        <v>1</v>
      </c>
      <c r="AA247" s="14">
        <f t="shared" si="19"/>
        <v>0.59090909090909094</v>
      </c>
    </row>
    <row r="248" spans="1:27" x14ac:dyDescent="0.2">
      <c r="A248">
        <v>247</v>
      </c>
      <c r="B248">
        <v>1701</v>
      </c>
      <c r="C248" s="3">
        <v>41047</v>
      </c>
      <c r="D248" s="17">
        <f t="shared" si="18"/>
        <v>41030</v>
      </c>
      <c r="E248">
        <v>49</v>
      </c>
      <c r="F248" s="8">
        <f t="shared" si="20"/>
        <v>7350</v>
      </c>
      <c r="G248" s="5">
        <v>0.01</v>
      </c>
      <c r="H248" s="8">
        <f>VLOOKUP($T248,Pricebook!$A:$D,4,0)</f>
        <v>150</v>
      </c>
      <c r="I248" s="10">
        <f t="shared" si="21"/>
        <v>7276.5</v>
      </c>
      <c r="J248" t="s">
        <v>543</v>
      </c>
      <c r="K248" t="s">
        <v>544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545</v>
      </c>
      <c r="O248" s="7">
        <v>75116</v>
      </c>
      <c r="P248" t="s">
        <v>48</v>
      </c>
      <c r="Q248" t="s">
        <v>16</v>
      </c>
      <c r="R248" s="3">
        <v>41049</v>
      </c>
      <c r="S248" s="12">
        <f t="shared" si="22"/>
        <v>2</v>
      </c>
      <c r="T248" s="3" t="s">
        <v>14211</v>
      </c>
      <c r="U248" t="s">
        <v>14235</v>
      </c>
      <c r="V248" t="s">
        <v>14238</v>
      </c>
      <c r="W248" t="s">
        <v>14194</v>
      </c>
      <c r="X248" t="str">
        <f>VLOOKUP(Q248,Managers!$A:$B,2,0)</f>
        <v>Josh Martinez</v>
      </c>
      <c r="Y248">
        <f>VLOOKUP(W248,HourlyWages!$A:$B,2,0)</f>
        <v>71</v>
      </c>
      <c r="Z248">
        <v>1</v>
      </c>
      <c r="AA248" s="14">
        <f t="shared" si="19"/>
        <v>0.52666666666666662</v>
      </c>
    </row>
    <row r="249" spans="1:27" x14ac:dyDescent="0.2">
      <c r="A249">
        <v>248</v>
      </c>
      <c r="B249">
        <v>1701</v>
      </c>
      <c r="C249" s="3">
        <v>41047</v>
      </c>
      <c r="D249" s="17">
        <f t="shared" si="18"/>
        <v>41030</v>
      </c>
      <c r="E249">
        <v>1</v>
      </c>
      <c r="F249" s="8">
        <f t="shared" si="20"/>
        <v>125</v>
      </c>
      <c r="G249" s="5">
        <v>0.02</v>
      </c>
      <c r="H249" s="8">
        <f>VLOOKUP($T249,Pricebook!$A:$D,4,0)</f>
        <v>125</v>
      </c>
      <c r="I249" s="10">
        <f t="shared" si="21"/>
        <v>122.5</v>
      </c>
      <c r="J249" t="s">
        <v>543</v>
      </c>
      <c r="K249" t="s">
        <v>544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545</v>
      </c>
      <c r="O249" s="7">
        <v>75116</v>
      </c>
      <c r="P249" t="s">
        <v>48</v>
      </c>
      <c r="Q249" t="s">
        <v>16</v>
      </c>
      <c r="R249" s="3">
        <v>41049</v>
      </c>
      <c r="S249" s="12">
        <f t="shared" si="22"/>
        <v>2</v>
      </c>
      <c r="T249" s="3" t="s">
        <v>14208</v>
      </c>
      <c r="U249" t="s">
        <v>14232</v>
      </c>
      <c r="V249" t="s">
        <v>14241</v>
      </c>
      <c r="W249" t="s">
        <v>14186</v>
      </c>
      <c r="X249" t="str">
        <f>VLOOKUP(Q249,Managers!$A:$B,2,0)</f>
        <v>Josh Martinez</v>
      </c>
      <c r="Y249">
        <f>VLOOKUP(W249,HourlyWages!$A:$B,2,0)</f>
        <v>67</v>
      </c>
      <c r="Z249">
        <v>1</v>
      </c>
      <c r="AA249" s="14">
        <f t="shared" si="19"/>
        <v>0.46400000000000002</v>
      </c>
    </row>
    <row r="250" spans="1:27" x14ac:dyDescent="0.2">
      <c r="A250">
        <v>249</v>
      </c>
      <c r="B250">
        <v>1702</v>
      </c>
      <c r="C250" s="3">
        <v>40669</v>
      </c>
      <c r="D250" s="17">
        <f t="shared" si="18"/>
        <v>40664</v>
      </c>
      <c r="E250">
        <v>23</v>
      </c>
      <c r="F250" s="8">
        <f t="shared" si="20"/>
        <v>2760</v>
      </c>
      <c r="G250" s="5">
        <v>0.06</v>
      </c>
      <c r="H250" s="8">
        <f>VLOOKUP($T250,Pricebook!$A:$D,4,0)</f>
        <v>120</v>
      </c>
      <c r="I250" s="10">
        <f t="shared" si="21"/>
        <v>2594.3999999999996</v>
      </c>
      <c r="J250" t="s">
        <v>546</v>
      </c>
      <c r="K250" t="s">
        <v>142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547</v>
      </c>
      <c r="O250" s="7">
        <v>60452</v>
      </c>
      <c r="P250" t="s">
        <v>15</v>
      </c>
      <c r="Q250" t="s">
        <v>16</v>
      </c>
      <c r="R250" s="3">
        <v>40670</v>
      </c>
      <c r="S250" s="12">
        <f t="shared" si="22"/>
        <v>1</v>
      </c>
      <c r="T250" s="3" t="s">
        <v>14212</v>
      </c>
      <c r="U250" t="s">
        <v>14229</v>
      </c>
      <c r="V250" t="s">
        <v>14244</v>
      </c>
      <c r="W250" t="s">
        <v>14187</v>
      </c>
      <c r="X250" t="str">
        <f>VLOOKUP(Q250,Managers!$A:$B,2,0)</f>
        <v>Josh Martinez</v>
      </c>
      <c r="Y250">
        <f>VLOOKUP(W250,HourlyWages!$A:$B,2,0)</f>
        <v>45</v>
      </c>
      <c r="Z250">
        <v>1</v>
      </c>
      <c r="AA250" s="14">
        <f t="shared" si="19"/>
        <v>0.625</v>
      </c>
    </row>
    <row r="251" spans="1:27" x14ac:dyDescent="0.2">
      <c r="A251">
        <v>250</v>
      </c>
      <c r="B251">
        <v>1761</v>
      </c>
      <c r="C251" s="3">
        <v>40535</v>
      </c>
      <c r="D251" s="17">
        <f t="shared" si="18"/>
        <v>40513</v>
      </c>
      <c r="E251">
        <v>25</v>
      </c>
      <c r="F251" s="8">
        <f t="shared" si="20"/>
        <v>3750</v>
      </c>
      <c r="G251" s="5">
        <v>0.01</v>
      </c>
      <c r="H251" s="8">
        <f>VLOOKUP($T251,Pricebook!$A:$D,4,0)</f>
        <v>150</v>
      </c>
      <c r="I251" s="10">
        <f t="shared" si="21"/>
        <v>3712.5</v>
      </c>
      <c r="J251" t="s">
        <v>515</v>
      </c>
      <c r="K251" t="s">
        <v>20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249</v>
      </c>
      <c r="O251" s="7">
        <v>60090</v>
      </c>
      <c r="P251" t="s">
        <v>15</v>
      </c>
      <c r="Q251" t="s">
        <v>16</v>
      </c>
      <c r="R251" s="3">
        <v>40537</v>
      </c>
      <c r="S251" s="12">
        <f t="shared" si="22"/>
        <v>2</v>
      </c>
      <c r="T251" s="3" t="s">
        <v>14222</v>
      </c>
      <c r="U251" t="s">
        <v>14235</v>
      </c>
      <c r="V251" t="s">
        <v>14230</v>
      </c>
      <c r="W251" t="s">
        <v>14191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4">
        <f t="shared" si="19"/>
        <v>0.6</v>
      </c>
    </row>
    <row r="252" spans="1:27" x14ac:dyDescent="0.2">
      <c r="A252">
        <v>251</v>
      </c>
      <c r="B252">
        <v>1762</v>
      </c>
      <c r="C252" s="3">
        <v>40044</v>
      </c>
      <c r="D252" s="17">
        <f t="shared" si="18"/>
        <v>40026</v>
      </c>
      <c r="E252">
        <v>29</v>
      </c>
      <c r="F252" s="8">
        <f t="shared" si="20"/>
        <v>4350</v>
      </c>
      <c r="G252" s="5">
        <v>7.0000000000000007E-2</v>
      </c>
      <c r="H252" s="8">
        <f>VLOOKUP($T252,Pricebook!$A:$D,4,0)</f>
        <v>150</v>
      </c>
      <c r="I252" s="10">
        <f t="shared" si="21"/>
        <v>4045.4999999999995</v>
      </c>
      <c r="J252" t="s">
        <v>548</v>
      </c>
      <c r="K252" t="s">
        <v>549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550</v>
      </c>
      <c r="O252" s="7">
        <v>87105</v>
      </c>
      <c r="P252" t="s">
        <v>52</v>
      </c>
      <c r="Q252" t="s">
        <v>23</v>
      </c>
      <c r="R252" s="3">
        <v>40046</v>
      </c>
      <c r="S252" s="12">
        <f t="shared" si="22"/>
        <v>2</v>
      </c>
      <c r="T252" s="3" t="s">
        <v>14211</v>
      </c>
      <c r="U252" t="s">
        <v>14235</v>
      </c>
      <c r="V252" t="s">
        <v>14245</v>
      </c>
      <c r="W252" t="s">
        <v>14195</v>
      </c>
      <c r="X252" t="str">
        <f>VLOOKUP(Q252,Managers!$A:$B,2,0)</f>
        <v>Bob Turner</v>
      </c>
      <c r="Y252">
        <f>VLOOKUP(W252,HourlyWages!$A:$B,2,0)</f>
        <v>52</v>
      </c>
      <c r="Z252">
        <v>1</v>
      </c>
      <c r="AA252" s="14">
        <f t="shared" si="19"/>
        <v>0.65333333333333332</v>
      </c>
    </row>
    <row r="253" spans="1:27" x14ac:dyDescent="0.2">
      <c r="A253">
        <v>252</v>
      </c>
      <c r="B253">
        <v>1762</v>
      </c>
      <c r="C253" s="3">
        <v>40044</v>
      </c>
      <c r="D253" s="17">
        <f t="shared" si="18"/>
        <v>40026</v>
      </c>
      <c r="E253">
        <v>11</v>
      </c>
      <c r="F253" s="8">
        <f t="shared" si="20"/>
        <v>1210</v>
      </c>
      <c r="G253" s="5">
        <v>0</v>
      </c>
      <c r="H253" s="8">
        <f>VLOOKUP($T253,Pricebook!$A:$D,4,0)</f>
        <v>110</v>
      </c>
      <c r="I253" s="10">
        <f t="shared" si="21"/>
        <v>1210</v>
      </c>
      <c r="J253" t="s">
        <v>548</v>
      </c>
      <c r="K253" t="s">
        <v>549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550</v>
      </c>
      <c r="O253" s="7">
        <v>87105</v>
      </c>
      <c r="P253" t="s">
        <v>52</v>
      </c>
      <c r="Q253" t="s">
        <v>23</v>
      </c>
      <c r="R253" s="3">
        <v>40045</v>
      </c>
      <c r="S253" s="12">
        <f t="shared" si="22"/>
        <v>1</v>
      </c>
      <c r="T253" s="3" t="s">
        <v>14220</v>
      </c>
      <c r="U253" t="s">
        <v>14229</v>
      </c>
      <c r="V253" t="s">
        <v>14236</v>
      </c>
      <c r="W253" t="s">
        <v>14197</v>
      </c>
      <c r="X253" t="str">
        <f>VLOOKUP(Q253,Managers!$A:$B,2,0)</f>
        <v>Bob Turner</v>
      </c>
      <c r="Y253">
        <f>VLOOKUP(W253,HourlyWages!$A:$B,2,0)</f>
        <v>71</v>
      </c>
      <c r="Z253">
        <v>1</v>
      </c>
      <c r="AA253" s="14">
        <f t="shared" si="19"/>
        <v>0.35454545454545455</v>
      </c>
    </row>
    <row r="254" spans="1:27" x14ac:dyDescent="0.2">
      <c r="A254">
        <v>253</v>
      </c>
      <c r="B254">
        <v>1762</v>
      </c>
      <c r="C254" s="3">
        <v>40044</v>
      </c>
      <c r="D254" s="17">
        <f t="shared" si="18"/>
        <v>40026</v>
      </c>
      <c r="E254">
        <v>43</v>
      </c>
      <c r="F254" s="8">
        <f t="shared" si="20"/>
        <v>6450</v>
      </c>
      <c r="G254" s="5">
        <v>0.1</v>
      </c>
      <c r="H254" s="8">
        <f>VLOOKUP($T254,Pricebook!$A:$D,4,0)</f>
        <v>150</v>
      </c>
      <c r="I254" s="10">
        <f t="shared" si="21"/>
        <v>5805</v>
      </c>
      <c r="J254" t="s">
        <v>548</v>
      </c>
      <c r="K254" t="s">
        <v>549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550</v>
      </c>
      <c r="O254" s="7">
        <v>87105</v>
      </c>
      <c r="P254" t="s">
        <v>52</v>
      </c>
      <c r="Q254" t="s">
        <v>23</v>
      </c>
      <c r="R254" s="3">
        <v>40045</v>
      </c>
      <c r="S254" s="12">
        <f t="shared" si="22"/>
        <v>1</v>
      </c>
      <c r="T254" s="3" t="s">
        <v>14210</v>
      </c>
      <c r="U254" t="s">
        <v>14235</v>
      </c>
      <c r="V254" t="s">
        <v>14236</v>
      </c>
      <c r="W254" t="s">
        <v>14186</v>
      </c>
      <c r="X254" t="str">
        <f>VLOOKUP(Q254,Managers!$A:$B,2,0)</f>
        <v>Bob Turner</v>
      </c>
      <c r="Y254">
        <f>VLOOKUP(W254,HourlyWages!$A:$B,2,0)</f>
        <v>67</v>
      </c>
      <c r="Z254">
        <v>1</v>
      </c>
      <c r="AA254" s="14">
        <f t="shared" si="19"/>
        <v>0.55333333333333334</v>
      </c>
    </row>
    <row r="255" spans="1:27" x14ac:dyDescent="0.2">
      <c r="A255">
        <v>254</v>
      </c>
      <c r="B255">
        <v>1764</v>
      </c>
      <c r="C255" s="3">
        <v>40992</v>
      </c>
      <c r="D255" s="17">
        <f t="shared" si="18"/>
        <v>40969</v>
      </c>
      <c r="E255">
        <v>7</v>
      </c>
      <c r="F255" s="8">
        <f t="shared" si="20"/>
        <v>770</v>
      </c>
      <c r="G255" s="5">
        <v>0.1</v>
      </c>
      <c r="H255" s="8">
        <f>VLOOKUP($T255,Pricebook!$A:$D,4,0)</f>
        <v>110</v>
      </c>
      <c r="I255" s="10">
        <f t="shared" si="21"/>
        <v>693</v>
      </c>
      <c r="J255" t="s">
        <v>395</v>
      </c>
      <c r="K255" t="s">
        <v>396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397</v>
      </c>
      <c r="O255" s="7" t="s">
        <v>398</v>
      </c>
      <c r="P255" t="s">
        <v>43</v>
      </c>
      <c r="Q255" t="s">
        <v>23</v>
      </c>
      <c r="R255" s="3">
        <v>40995</v>
      </c>
      <c r="S255" s="12">
        <f t="shared" si="22"/>
        <v>3</v>
      </c>
      <c r="T255" s="3" t="s">
        <v>14215</v>
      </c>
      <c r="U255" t="s">
        <v>14229</v>
      </c>
      <c r="V255" t="s">
        <v>14238</v>
      </c>
      <c r="W255" t="s">
        <v>14199</v>
      </c>
      <c r="X255" t="str">
        <f>VLOOKUP(Q255,Managers!$A:$B,2,0)</f>
        <v>Bob Turner</v>
      </c>
      <c r="Y255">
        <f>VLOOKUP(W255,HourlyWages!$A:$B,2,0)</f>
        <v>68</v>
      </c>
      <c r="Z255">
        <v>1</v>
      </c>
      <c r="AA255" s="14">
        <f t="shared" si="19"/>
        <v>0.38181818181818183</v>
      </c>
    </row>
    <row r="256" spans="1:27" x14ac:dyDescent="0.2">
      <c r="A256">
        <v>255</v>
      </c>
      <c r="B256">
        <v>1767</v>
      </c>
      <c r="C256" s="3">
        <v>40615</v>
      </c>
      <c r="D256" s="17">
        <f t="shared" si="18"/>
        <v>40603</v>
      </c>
      <c r="E256">
        <v>10</v>
      </c>
      <c r="F256" s="8">
        <f t="shared" si="20"/>
        <v>1400</v>
      </c>
      <c r="G256" s="5">
        <v>0.05</v>
      </c>
      <c r="H256" s="8">
        <f>VLOOKUP($T256,Pricebook!$A:$D,4,0)</f>
        <v>140</v>
      </c>
      <c r="I256" s="10">
        <f t="shared" si="21"/>
        <v>1330</v>
      </c>
      <c r="J256" t="s">
        <v>551</v>
      </c>
      <c r="K256" t="s">
        <v>552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553</v>
      </c>
      <c r="O256" s="7" t="s">
        <v>554</v>
      </c>
      <c r="P256" t="s">
        <v>197</v>
      </c>
      <c r="Q256" t="s">
        <v>23</v>
      </c>
      <c r="R256" s="3">
        <v>40617</v>
      </c>
      <c r="S256" s="12">
        <f t="shared" si="22"/>
        <v>2</v>
      </c>
      <c r="T256" s="3" t="s">
        <v>14213</v>
      </c>
      <c r="U256" t="s">
        <v>14229</v>
      </c>
      <c r="V256" t="s">
        <v>14229</v>
      </c>
      <c r="W256" t="s">
        <v>14199</v>
      </c>
      <c r="X256" t="str">
        <f>VLOOKUP(Q256,Managers!$A:$B,2,0)</f>
        <v>Bob Turner</v>
      </c>
      <c r="Y256">
        <f>VLOOKUP(W256,HourlyWages!$A:$B,2,0)</f>
        <v>68</v>
      </c>
      <c r="Z256">
        <v>1</v>
      </c>
      <c r="AA256" s="14">
        <f t="shared" si="19"/>
        <v>0.51428571428571423</v>
      </c>
    </row>
    <row r="257" spans="1:27" x14ac:dyDescent="0.2">
      <c r="A257">
        <v>256</v>
      </c>
      <c r="B257">
        <v>1792</v>
      </c>
      <c r="C257" s="3">
        <v>40490</v>
      </c>
      <c r="D257" s="17">
        <f t="shared" si="18"/>
        <v>40483</v>
      </c>
      <c r="E257">
        <v>28</v>
      </c>
      <c r="F257" s="8">
        <f t="shared" si="20"/>
        <v>5600</v>
      </c>
      <c r="G257" s="5">
        <v>0.04</v>
      </c>
      <c r="H257" s="8">
        <f>VLOOKUP($T257,Pricebook!$A:$D,4,0)</f>
        <v>200</v>
      </c>
      <c r="I257" s="10">
        <f t="shared" si="21"/>
        <v>5376</v>
      </c>
      <c r="J257" t="s">
        <v>248</v>
      </c>
      <c r="K257" t="s">
        <v>207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250</v>
      </c>
      <c r="O257" s="7">
        <v>60091</v>
      </c>
      <c r="P257" t="s">
        <v>15</v>
      </c>
      <c r="Q257" t="s">
        <v>16</v>
      </c>
      <c r="R257" s="3">
        <v>40495</v>
      </c>
      <c r="S257" s="12">
        <f t="shared" si="22"/>
        <v>5</v>
      </c>
      <c r="T257" s="3" t="s">
        <v>14206</v>
      </c>
      <c r="U257" t="s">
        <v>14229</v>
      </c>
      <c r="V257" t="s">
        <v>14234</v>
      </c>
      <c r="W257" t="s">
        <v>14196</v>
      </c>
      <c r="X257" t="str">
        <f>VLOOKUP(Q257,Managers!$A:$B,2,0)</f>
        <v>Josh Martinez</v>
      </c>
      <c r="Y257">
        <f>VLOOKUP(W257,HourlyWages!$A:$B,2,0)</f>
        <v>58</v>
      </c>
      <c r="Z257">
        <v>1</v>
      </c>
      <c r="AA257" s="14">
        <f t="shared" si="19"/>
        <v>0.71</v>
      </c>
    </row>
    <row r="258" spans="1:27" x14ac:dyDescent="0.2">
      <c r="A258">
        <v>257</v>
      </c>
      <c r="B258">
        <v>1793</v>
      </c>
      <c r="C258" s="3">
        <v>41101</v>
      </c>
      <c r="D258" s="17">
        <f t="shared" si="18"/>
        <v>41091</v>
      </c>
      <c r="E258">
        <v>36</v>
      </c>
      <c r="F258" s="8">
        <f t="shared" si="20"/>
        <v>5760</v>
      </c>
      <c r="G258" s="5">
        <v>0.03</v>
      </c>
      <c r="H258" s="8">
        <f>VLOOKUP($T258,Pricebook!$A:$D,4,0)</f>
        <v>160</v>
      </c>
      <c r="I258" s="10">
        <f t="shared" si="21"/>
        <v>5587.2</v>
      </c>
      <c r="J258" t="s">
        <v>555</v>
      </c>
      <c r="K258" t="s">
        <v>68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556</v>
      </c>
      <c r="O258" s="7">
        <v>74012</v>
      </c>
      <c r="P258" t="s">
        <v>75</v>
      </c>
      <c r="Q258" t="s">
        <v>16</v>
      </c>
      <c r="R258" s="3">
        <v>41101</v>
      </c>
      <c r="S258" s="12">
        <f t="shared" si="22"/>
        <v>0</v>
      </c>
      <c r="T258" s="3" t="s">
        <v>14218</v>
      </c>
      <c r="U258" t="s">
        <v>14229</v>
      </c>
      <c r="V258" t="s">
        <v>14244</v>
      </c>
      <c r="W258" t="s">
        <v>14192</v>
      </c>
      <c r="X258" t="str">
        <f>VLOOKUP(Q258,Managers!$A:$B,2,0)</f>
        <v>Josh Martinez</v>
      </c>
      <c r="Y258">
        <f>VLOOKUP(W258,HourlyWages!$A:$B,2,0)</f>
        <v>75</v>
      </c>
      <c r="Z258">
        <v>1</v>
      </c>
      <c r="AA258" s="14">
        <f t="shared" si="19"/>
        <v>0.53125</v>
      </c>
    </row>
    <row r="259" spans="1:27" x14ac:dyDescent="0.2">
      <c r="A259">
        <v>258</v>
      </c>
      <c r="B259">
        <v>1796</v>
      </c>
      <c r="C259" s="3">
        <v>41233</v>
      </c>
      <c r="D259" s="17">
        <f t="shared" ref="D259:D322" si="23">DATE(YEAR(C259),MONTH(C259),1)</f>
        <v>41214</v>
      </c>
      <c r="E259">
        <v>43</v>
      </c>
      <c r="F259" s="8">
        <f t="shared" si="20"/>
        <v>6880</v>
      </c>
      <c r="G259" s="5">
        <v>7.0000000000000007E-2</v>
      </c>
      <c r="H259" s="8">
        <f>VLOOKUP($T259,Pricebook!$A:$D,4,0)</f>
        <v>160</v>
      </c>
      <c r="I259" s="10">
        <f t="shared" si="21"/>
        <v>6398.4</v>
      </c>
      <c r="J259" t="s">
        <v>557</v>
      </c>
      <c r="K259" t="s">
        <v>508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558</v>
      </c>
      <c r="O259" s="7" t="s">
        <v>559</v>
      </c>
      <c r="P259" t="s">
        <v>368</v>
      </c>
      <c r="Q259" t="s">
        <v>34</v>
      </c>
      <c r="R259" s="3">
        <v>41233</v>
      </c>
      <c r="S259" s="12">
        <f t="shared" si="22"/>
        <v>0</v>
      </c>
      <c r="T259" s="3" t="s">
        <v>14218</v>
      </c>
      <c r="U259" t="s">
        <v>14229</v>
      </c>
      <c r="V259" t="s">
        <v>14233</v>
      </c>
      <c r="W259" t="s">
        <v>14192</v>
      </c>
      <c r="X259" t="str">
        <f>VLOOKUP(Q259,Managers!$A:$B,2,0)</f>
        <v>Frank Mitchell</v>
      </c>
      <c r="Y259">
        <f>VLOOKUP(W259,HourlyWages!$A:$B,2,0)</f>
        <v>75</v>
      </c>
      <c r="Z259">
        <v>1</v>
      </c>
      <c r="AA259" s="14">
        <f t="shared" ref="AA259:AA322" si="24">(H259-Y259)/H259</f>
        <v>0.53125</v>
      </c>
    </row>
    <row r="260" spans="1:27" x14ac:dyDescent="0.2">
      <c r="A260">
        <v>259</v>
      </c>
      <c r="B260">
        <v>1799</v>
      </c>
      <c r="C260" s="3">
        <v>39878</v>
      </c>
      <c r="D260" s="17">
        <f t="shared" si="23"/>
        <v>39873</v>
      </c>
      <c r="E260">
        <v>10</v>
      </c>
      <c r="F260" s="8">
        <f t="shared" si="20"/>
        <v>1250</v>
      </c>
      <c r="G260" s="5">
        <v>0.06</v>
      </c>
      <c r="H260" s="8">
        <f>VLOOKUP($T260,Pricebook!$A:$D,4,0)</f>
        <v>125</v>
      </c>
      <c r="I260" s="10">
        <f t="shared" si="21"/>
        <v>1175</v>
      </c>
      <c r="J260" t="s">
        <v>560</v>
      </c>
      <c r="K260" t="s">
        <v>41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561</v>
      </c>
      <c r="O260" s="7">
        <v>48060</v>
      </c>
      <c r="P260" t="s">
        <v>172</v>
      </c>
      <c r="Q260" t="s">
        <v>16</v>
      </c>
      <c r="R260" s="3">
        <v>39880</v>
      </c>
      <c r="S260" s="12">
        <f t="shared" si="22"/>
        <v>2</v>
      </c>
      <c r="T260" s="3" t="s">
        <v>14221</v>
      </c>
      <c r="U260" t="s">
        <v>14232</v>
      </c>
      <c r="V260" t="s">
        <v>14244</v>
      </c>
      <c r="W260" t="s">
        <v>14203</v>
      </c>
      <c r="X260" t="str">
        <f>VLOOKUP(Q260,Managers!$A:$B,2,0)</f>
        <v>Josh Martinez</v>
      </c>
      <c r="Y260">
        <f>VLOOKUP(W260,HourlyWages!$A:$B,2,0)</f>
        <v>62</v>
      </c>
      <c r="Z260">
        <v>1</v>
      </c>
      <c r="AA260" s="14">
        <f t="shared" si="24"/>
        <v>0.504</v>
      </c>
    </row>
    <row r="261" spans="1:27" x14ac:dyDescent="0.2">
      <c r="A261">
        <v>260</v>
      </c>
      <c r="B261">
        <v>1799</v>
      </c>
      <c r="C261" s="3">
        <v>39878</v>
      </c>
      <c r="D261" s="17">
        <f t="shared" si="23"/>
        <v>39873</v>
      </c>
      <c r="E261">
        <v>16</v>
      </c>
      <c r="F261" s="8">
        <f t="shared" si="20"/>
        <v>1760</v>
      </c>
      <c r="G261" s="5">
        <v>0.05</v>
      </c>
      <c r="H261" s="8">
        <f>VLOOKUP($T261,Pricebook!$A:$D,4,0)</f>
        <v>110</v>
      </c>
      <c r="I261" s="10">
        <f t="shared" si="21"/>
        <v>1672</v>
      </c>
      <c r="J261" t="s">
        <v>560</v>
      </c>
      <c r="K261" t="s">
        <v>41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561</v>
      </c>
      <c r="O261" s="7">
        <v>48060</v>
      </c>
      <c r="P261" t="s">
        <v>172</v>
      </c>
      <c r="Q261" t="s">
        <v>16</v>
      </c>
      <c r="R261" s="3">
        <v>39880</v>
      </c>
      <c r="S261" s="12">
        <f t="shared" si="22"/>
        <v>2</v>
      </c>
      <c r="T261" s="3" t="s">
        <v>14215</v>
      </c>
      <c r="U261" t="s">
        <v>14229</v>
      </c>
      <c r="V261" t="s">
        <v>14241</v>
      </c>
      <c r="W261" t="s">
        <v>14200</v>
      </c>
      <c r="X261" t="str">
        <f>VLOOKUP(Q261,Managers!$A:$B,2,0)</f>
        <v>Josh Martinez</v>
      </c>
      <c r="Y261">
        <f>VLOOKUP(W261,HourlyWages!$A:$B,2,0)</f>
        <v>59</v>
      </c>
      <c r="Z261">
        <v>1</v>
      </c>
      <c r="AA261" s="14">
        <f t="shared" si="24"/>
        <v>0.46363636363636362</v>
      </c>
    </row>
    <row r="262" spans="1:27" x14ac:dyDescent="0.2">
      <c r="A262">
        <v>261</v>
      </c>
      <c r="B262">
        <v>1824</v>
      </c>
      <c r="C262" s="3">
        <v>39937</v>
      </c>
      <c r="D262" s="17">
        <f t="shared" si="23"/>
        <v>39934</v>
      </c>
      <c r="E262">
        <v>39</v>
      </c>
      <c r="F262" s="8">
        <f t="shared" si="20"/>
        <v>4875</v>
      </c>
      <c r="G262" s="5">
        <v>0.06</v>
      </c>
      <c r="H262" s="8">
        <f>VLOOKUP($T262,Pricebook!$A:$D,4,0)</f>
        <v>125</v>
      </c>
      <c r="I262" s="10">
        <f t="shared" si="21"/>
        <v>4582.5</v>
      </c>
      <c r="J262" t="s">
        <v>562</v>
      </c>
      <c r="K262" t="s">
        <v>128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563</v>
      </c>
      <c r="O262" s="7">
        <v>97504</v>
      </c>
      <c r="P262" t="s">
        <v>43</v>
      </c>
      <c r="Q262" t="s">
        <v>23</v>
      </c>
      <c r="R262" s="3">
        <v>39938</v>
      </c>
      <c r="S262" s="12">
        <f t="shared" si="22"/>
        <v>1</v>
      </c>
      <c r="T262" s="3" t="s">
        <v>14221</v>
      </c>
      <c r="U262" t="s">
        <v>14232</v>
      </c>
      <c r="V262" t="s">
        <v>14241</v>
      </c>
      <c r="W262" t="s">
        <v>14194</v>
      </c>
      <c r="X262" t="str">
        <f>VLOOKUP(Q262,Managers!$A:$B,2,0)</f>
        <v>Bob Turner</v>
      </c>
      <c r="Y262">
        <f>VLOOKUP(W262,HourlyWages!$A:$B,2,0)</f>
        <v>71</v>
      </c>
      <c r="Z262">
        <v>1</v>
      </c>
      <c r="AA262" s="14">
        <f t="shared" si="24"/>
        <v>0.432</v>
      </c>
    </row>
    <row r="263" spans="1:27" x14ac:dyDescent="0.2">
      <c r="A263">
        <v>262</v>
      </c>
      <c r="B263">
        <v>1824</v>
      </c>
      <c r="C263" s="3">
        <v>39937</v>
      </c>
      <c r="D263" s="17">
        <f t="shared" si="23"/>
        <v>39934</v>
      </c>
      <c r="E263">
        <v>2</v>
      </c>
      <c r="F263" s="8">
        <f t="shared" si="20"/>
        <v>250</v>
      </c>
      <c r="G263" s="5">
        <v>0.09</v>
      </c>
      <c r="H263" s="8">
        <f>VLOOKUP($T263,Pricebook!$A:$D,4,0)</f>
        <v>125</v>
      </c>
      <c r="I263" s="10">
        <f t="shared" si="21"/>
        <v>227.5</v>
      </c>
      <c r="J263" t="s">
        <v>562</v>
      </c>
      <c r="K263" t="s">
        <v>128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563</v>
      </c>
      <c r="O263" s="7">
        <v>97504</v>
      </c>
      <c r="P263" t="s">
        <v>43</v>
      </c>
      <c r="Q263" t="s">
        <v>23</v>
      </c>
      <c r="R263" s="3">
        <v>39937</v>
      </c>
      <c r="S263" s="12">
        <f t="shared" si="22"/>
        <v>0</v>
      </c>
      <c r="T263" s="3" t="s">
        <v>14208</v>
      </c>
      <c r="U263" t="s">
        <v>14232</v>
      </c>
      <c r="V263" t="s">
        <v>14245</v>
      </c>
      <c r="W263" t="s">
        <v>14196</v>
      </c>
      <c r="X263" t="str">
        <f>VLOOKUP(Q263,Managers!$A:$B,2,0)</f>
        <v>Bob Turner</v>
      </c>
      <c r="Y263">
        <f>VLOOKUP(W263,HourlyWages!$A:$B,2,0)</f>
        <v>58</v>
      </c>
      <c r="Z263">
        <v>1</v>
      </c>
      <c r="AA263" s="14">
        <f t="shared" si="24"/>
        <v>0.53600000000000003</v>
      </c>
    </row>
    <row r="264" spans="1:27" x14ac:dyDescent="0.2">
      <c r="A264">
        <v>263</v>
      </c>
      <c r="B264">
        <v>1825</v>
      </c>
      <c r="C264" s="3">
        <v>40516</v>
      </c>
      <c r="D264" s="17">
        <f t="shared" si="23"/>
        <v>40513</v>
      </c>
      <c r="E264">
        <v>22</v>
      </c>
      <c r="F264" s="8">
        <f t="shared" si="20"/>
        <v>2640</v>
      </c>
      <c r="G264" s="5">
        <v>0.03</v>
      </c>
      <c r="H264" s="8">
        <f>VLOOKUP($T264,Pricebook!$A:$D,4,0)</f>
        <v>120</v>
      </c>
      <c r="I264" s="10">
        <f t="shared" si="21"/>
        <v>2560.7999999999997</v>
      </c>
      <c r="J264" t="s">
        <v>427</v>
      </c>
      <c r="K264" t="s">
        <v>190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428</v>
      </c>
      <c r="O264" s="7">
        <v>11787</v>
      </c>
      <c r="P264" t="s">
        <v>60</v>
      </c>
      <c r="Q264" t="s">
        <v>61</v>
      </c>
      <c r="R264" s="3">
        <v>40518</v>
      </c>
      <c r="S264" s="12">
        <f t="shared" si="22"/>
        <v>2</v>
      </c>
      <c r="T264" s="3" t="s">
        <v>14212</v>
      </c>
      <c r="U264" t="s">
        <v>14229</v>
      </c>
      <c r="V264" t="s">
        <v>14237</v>
      </c>
      <c r="W264" t="s">
        <v>14203</v>
      </c>
      <c r="X264" t="str">
        <f>VLOOKUP(Q264,Managers!$A:$B,2,0)</f>
        <v>Allen Young</v>
      </c>
      <c r="Y264">
        <f>VLOOKUP(W264,HourlyWages!$A:$B,2,0)</f>
        <v>62</v>
      </c>
      <c r="Z264">
        <v>1</v>
      </c>
      <c r="AA264" s="14">
        <f t="shared" si="24"/>
        <v>0.48333333333333334</v>
      </c>
    </row>
    <row r="265" spans="1:27" x14ac:dyDescent="0.2">
      <c r="A265">
        <v>264</v>
      </c>
      <c r="B265">
        <v>1826</v>
      </c>
      <c r="C265" s="3">
        <v>41014</v>
      </c>
      <c r="D265" s="17">
        <f t="shared" si="23"/>
        <v>41000</v>
      </c>
      <c r="E265">
        <v>5</v>
      </c>
      <c r="F265" s="8">
        <f t="shared" si="20"/>
        <v>550</v>
      </c>
      <c r="G265" s="5">
        <v>0.09</v>
      </c>
      <c r="H265" s="8">
        <f>VLOOKUP($T265,Pricebook!$A:$D,4,0)</f>
        <v>110</v>
      </c>
      <c r="I265" s="10">
        <f t="shared" si="21"/>
        <v>500.5</v>
      </c>
      <c r="J265" t="s">
        <v>564</v>
      </c>
      <c r="K265" t="s">
        <v>36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565</v>
      </c>
      <c r="O265" s="7" t="s">
        <v>566</v>
      </c>
      <c r="P265" t="s">
        <v>339</v>
      </c>
      <c r="Q265" t="s">
        <v>16</v>
      </c>
      <c r="R265" s="3">
        <v>41015</v>
      </c>
      <c r="S265" s="12">
        <f t="shared" si="22"/>
        <v>1</v>
      </c>
      <c r="T265" s="3" t="s">
        <v>14215</v>
      </c>
      <c r="U265" t="s">
        <v>14229</v>
      </c>
      <c r="V265" t="s">
        <v>14229</v>
      </c>
      <c r="W265" t="s">
        <v>14184</v>
      </c>
      <c r="X265" t="str">
        <f>VLOOKUP(Q265,Managers!$A:$B,2,0)</f>
        <v>Josh Martinez</v>
      </c>
      <c r="Y265">
        <f>VLOOKUP(W265,HourlyWages!$A:$B,2,0)</f>
        <v>50</v>
      </c>
      <c r="Z265">
        <v>1</v>
      </c>
      <c r="AA265" s="14">
        <f t="shared" si="24"/>
        <v>0.54545454545454541</v>
      </c>
    </row>
    <row r="266" spans="1:27" x14ac:dyDescent="0.2">
      <c r="A266">
        <v>265</v>
      </c>
      <c r="B266">
        <v>1829</v>
      </c>
      <c r="C266" s="3">
        <v>39940</v>
      </c>
      <c r="D266" s="17">
        <f t="shared" si="23"/>
        <v>39934</v>
      </c>
      <c r="E266">
        <v>48</v>
      </c>
      <c r="F266" s="8">
        <f t="shared" si="20"/>
        <v>7680</v>
      </c>
      <c r="G266" s="5">
        <v>7.0000000000000007E-2</v>
      </c>
      <c r="H266" s="8">
        <f>VLOOKUP($T266,Pricebook!$A:$D,4,0)</f>
        <v>160</v>
      </c>
      <c r="I266" s="10">
        <f t="shared" si="21"/>
        <v>7142.4</v>
      </c>
      <c r="J266" t="s">
        <v>567</v>
      </c>
      <c r="K266" t="s">
        <v>79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568</v>
      </c>
      <c r="O266" s="7">
        <v>70458</v>
      </c>
      <c r="P266" t="s">
        <v>436</v>
      </c>
      <c r="Q266" t="s">
        <v>34</v>
      </c>
      <c r="R266" s="3">
        <v>39941</v>
      </c>
      <c r="S266" s="12">
        <f t="shared" si="22"/>
        <v>1</v>
      </c>
      <c r="T266" s="3" t="s">
        <v>14218</v>
      </c>
      <c r="U266" t="s">
        <v>14229</v>
      </c>
      <c r="V266" t="s">
        <v>14234</v>
      </c>
      <c r="W266" t="s">
        <v>14201</v>
      </c>
      <c r="X266" t="str">
        <f>VLOOKUP(Q266,Managers!$A:$B,2,0)</f>
        <v>Frank Mitchell</v>
      </c>
      <c r="Y266">
        <f>VLOOKUP(W266,HourlyWages!$A:$B,2,0)</f>
        <v>53</v>
      </c>
      <c r="Z266">
        <v>1</v>
      </c>
      <c r="AA266" s="14">
        <f t="shared" si="24"/>
        <v>0.66874999999999996</v>
      </c>
    </row>
    <row r="267" spans="1:27" x14ac:dyDescent="0.2">
      <c r="A267">
        <v>266</v>
      </c>
      <c r="B267">
        <v>1831</v>
      </c>
      <c r="C267" s="3">
        <v>40513</v>
      </c>
      <c r="D267" s="17">
        <f t="shared" si="23"/>
        <v>40513</v>
      </c>
      <c r="E267">
        <v>33</v>
      </c>
      <c r="F267" s="8">
        <f t="shared" si="20"/>
        <v>6600</v>
      </c>
      <c r="G267" s="5">
        <v>0</v>
      </c>
      <c r="H267" s="8">
        <f>VLOOKUP($T267,Pricebook!$A:$D,4,0)</f>
        <v>200</v>
      </c>
      <c r="I267" s="10">
        <f t="shared" si="21"/>
        <v>6600</v>
      </c>
      <c r="J267" t="s">
        <v>255</v>
      </c>
      <c r="K267" t="s">
        <v>79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569</v>
      </c>
      <c r="O267" s="7">
        <v>15228</v>
      </c>
      <c r="P267" t="s">
        <v>232</v>
      </c>
      <c r="Q267" t="s">
        <v>61</v>
      </c>
      <c r="R267" s="3">
        <v>40514</v>
      </c>
      <c r="S267" s="12">
        <f t="shared" si="22"/>
        <v>1</v>
      </c>
      <c r="T267" s="3" t="s">
        <v>14206</v>
      </c>
      <c r="U267" t="s">
        <v>14229</v>
      </c>
      <c r="V267" t="s">
        <v>14244</v>
      </c>
      <c r="W267" t="s">
        <v>14200</v>
      </c>
      <c r="X267" t="str">
        <f>VLOOKUP(Q267,Managers!$A:$B,2,0)</f>
        <v>Allen Young</v>
      </c>
      <c r="Y267">
        <f>VLOOKUP(W267,HourlyWages!$A:$B,2,0)</f>
        <v>59</v>
      </c>
      <c r="Z267">
        <v>1</v>
      </c>
      <c r="AA267" s="14">
        <f t="shared" si="24"/>
        <v>0.70499999999999996</v>
      </c>
    </row>
    <row r="268" spans="1:27" x14ac:dyDescent="0.2">
      <c r="A268">
        <v>267</v>
      </c>
      <c r="B268">
        <v>1856</v>
      </c>
      <c r="C268" s="3">
        <v>40987</v>
      </c>
      <c r="D268" s="17">
        <f t="shared" si="23"/>
        <v>40969</v>
      </c>
      <c r="E268">
        <v>24</v>
      </c>
      <c r="F268" s="8">
        <f t="shared" si="20"/>
        <v>4080</v>
      </c>
      <c r="G268" s="5">
        <v>0.08</v>
      </c>
      <c r="H268" s="8">
        <f>VLOOKUP($T268,Pricebook!$A:$D,4,0)</f>
        <v>170</v>
      </c>
      <c r="I268" s="10">
        <f t="shared" si="21"/>
        <v>3753.6000000000004</v>
      </c>
      <c r="J268" t="s">
        <v>570</v>
      </c>
      <c r="K268" t="s">
        <v>571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572</v>
      </c>
      <c r="O268" s="7">
        <v>66209</v>
      </c>
      <c r="P268" t="s">
        <v>153</v>
      </c>
      <c r="Q268" t="s">
        <v>16</v>
      </c>
      <c r="R268" s="3">
        <v>40989</v>
      </c>
      <c r="S268" s="12">
        <f t="shared" si="22"/>
        <v>2</v>
      </c>
      <c r="T268" s="3" t="s">
        <v>14219</v>
      </c>
      <c r="U268" t="s">
        <v>14229</v>
      </c>
      <c r="V268" t="s">
        <v>14242</v>
      </c>
      <c r="W268" t="s">
        <v>14192</v>
      </c>
      <c r="X268" t="str">
        <f>VLOOKUP(Q268,Managers!$A:$B,2,0)</f>
        <v>Josh Martinez</v>
      </c>
      <c r="Y268">
        <f>VLOOKUP(W268,HourlyWages!$A:$B,2,0)</f>
        <v>75</v>
      </c>
      <c r="Z268">
        <v>1</v>
      </c>
      <c r="AA268" s="14">
        <f t="shared" si="24"/>
        <v>0.55882352941176472</v>
      </c>
    </row>
    <row r="269" spans="1:27" x14ac:dyDescent="0.2">
      <c r="A269">
        <v>268</v>
      </c>
      <c r="B269">
        <v>1856</v>
      </c>
      <c r="C269" s="3">
        <v>40987</v>
      </c>
      <c r="D269" s="17">
        <f t="shared" si="23"/>
        <v>40969</v>
      </c>
      <c r="E269">
        <v>43</v>
      </c>
      <c r="F269" s="8">
        <f t="shared" si="20"/>
        <v>6450</v>
      </c>
      <c r="G269" s="5">
        <v>0.05</v>
      </c>
      <c r="H269" s="8">
        <f>VLOOKUP($T269,Pricebook!$A:$D,4,0)</f>
        <v>150</v>
      </c>
      <c r="I269" s="10">
        <f t="shared" si="21"/>
        <v>6127.5</v>
      </c>
      <c r="J269" t="s">
        <v>570</v>
      </c>
      <c r="K269" t="s">
        <v>571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572</v>
      </c>
      <c r="O269" s="7">
        <v>66209</v>
      </c>
      <c r="P269" t="s">
        <v>153</v>
      </c>
      <c r="Q269" t="s">
        <v>16</v>
      </c>
      <c r="R269" s="3">
        <v>40988</v>
      </c>
      <c r="S269" s="12">
        <f t="shared" si="22"/>
        <v>1</v>
      </c>
      <c r="T269" s="3" t="s">
        <v>14210</v>
      </c>
      <c r="U269" t="s">
        <v>14235</v>
      </c>
      <c r="V269" t="s">
        <v>14241</v>
      </c>
      <c r="W269" t="s">
        <v>14198</v>
      </c>
      <c r="X269" t="str">
        <f>VLOOKUP(Q269,Managers!$A:$B,2,0)</f>
        <v>Josh Martinez</v>
      </c>
      <c r="Y269">
        <f>VLOOKUP(W269,HourlyWages!$A:$B,2,0)</f>
        <v>51</v>
      </c>
      <c r="Z269">
        <v>1</v>
      </c>
      <c r="AA269" s="14">
        <f t="shared" si="24"/>
        <v>0.66</v>
      </c>
    </row>
    <row r="270" spans="1:27" x14ac:dyDescent="0.2">
      <c r="A270">
        <v>269</v>
      </c>
      <c r="B270">
        <v>1856</v>
      </c>
      <c r="C270" s="3">
        <v>40987</v>
      </c>
      <c r="D270" s="17">
        <f t="shared" si="23"/>
        <v>40969</v>
      </c>
      <c r="E270">
        <v>44</v>
      </c>
      <c r="F270" s="8">
        <f t="shared" si="20"/>
        <v>6600</v>
      </c>
      <c r="G270" s="5">
        <v>0.1</v>
      </c>
      <c r="H270" s="8">
        <f>VLOOKUP($T270,Pricebook!$A:$D,4,0)</f>
        <v>150</v>
      </c>
      <c r="I270" s="10">
        <f t="shared" si="21"/>
        <v>5940</v>
      </c>
      <c r="J270" t="s">
        <v>570</v>
      </c>
      <c r="K270" t="s">
        <v>571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572</v>
      </c>
      <c r="O270" s="7">
        <v>66209</v>
      </c>
      <c r="P270" t="s">
        <v>153</v>
      </c>
      <c r="Q270" t="s">
        <v>16</v>
      </c>
      <c r="R270" s="3">
        <v>40988</v>
      </c>
      <c r="S270" s="12">
        <f t="shared" si="22"/>
        <v>1</v>
      </c>
      <c r="T270" s="3" t="s">
        <v>14210</v>
      </c>
      <c r="U270" t="s">
        <v>14235</v>
      </c>
      <c r="V270" t="s">
        <v>14230</v>
      </c>
      <c r="W270" t="s">
        <v>14189</v>
      </c>
      <c r="X270" t="str">
        <f>VLOOKUP(Q270,Managers!$A:$B,2,0)</f>
        <v>Josh Martinez</v>
      </c>
      <c r="Y270">
        <f>VLOOKUP(W270,HourlyWages!$A:$B,2,0)</f>
        <v>62</v>
      </c>
      <c r="Z270">
        <v>1</v>
      </c>
      <c r="AA270" s="14">
        <f t="shared" si="24"/>
        <v>0.58666666666666667</v>
      </c>
    </row>
    <row r="271" spans="1:27" x14ac:dyDescent="0.2">
      <c r="A271">
        <v>270</v>
      </c>
      <c r="B271">
        <v>1857</v>
      </c>
      <c r="C271" s="3">
        <v>40190</v>
      </c>
      <c r="D271" s="17">
        <f t="shared" si="23"/>
        <v>40179</v>
      </c>
      <c r="E271">
        <v>37</v>
      </c>
      <c r="F271" s="8">
        <f t="shared" si="20"/>
        <v>4440</v>
      </c>
      <c r="G271" s="5">
        <v>7.0000000000000007E-2</v>
      </c>
      <c r="H271" s="8">
        <f>VLOOKUP($T271,Pricebook!$A:$D,4,0)</f>
        <v>120</v>
      </c>
      <c r="I271" s="10">
        <f t="shared" si="21"/>
        <v>4129.2</v>
      </c>
      <c r="J271" t="s">
        <v>573</v>
      </c>
      <c r="K271" t="s">
        <v>199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574</v>
      </c>
      <c r="O271" s="7">
        <v>98310</v>
      </c>
      <c r="P271" t="s">
        <v>22</v>
      </c>
      <c r="Q271" t="s">
        <v>23</v>
      </c>
      <c r="R271" s="3">
        <v>40191</v>
      </c>
      <c r="S271" s="12">
        <f t="shared" si="22"/>
        <v>1</v>
      </c>
      <c r="T271" s="3" t="s">
        <v>14212</v>
      </c>
      <c r="U271" t="s">
        <v>14229</v>
      </c>
      <c r="V271" t="s">
        <v>14233</v>
      </c>
      <c r="W271" t="s">
        <v>14188</v>
      </c>
      <c r="X271" t="str">
        <f>VLOOKUP(Q271,Managers!$A:$B,2,0)</f>
        <v>Bob Turner</v>
      </c>
      <c r="Y271">
        <f>VLOOKUP(W271,HourlyWages!$A:$B,2,0)</f>
        <v>52</v>
      </c>
      <c r="Z271">
        <v>1</v>
      </c>
      <c r="AA271" s="14">
        <f t="shared" si="24"/>
        <v>0.56666666666666665</v>
      </c>
    </row>
    <row r="272" spans="1:27" x14ac:dyDescent="0.2">
      <c r="A272">
        <v>271</v>
      </c>
      <c r="B272">
        <v>1863</v>
      </c>
      <c r="C272" s="3">
        <v>40443</v>
      </c>
      <c r="D272" s="17">
        <f t="shared" si="23"/>
        <v>40422</v>
      </c>
      <c r="E272">
        <v>26</v>
      </c>
      <c r="F272" s="8">
        <f t="shared" si="20"/>
        <v>3250</v>
      </c>
      <c r="G272" s="5">
        <v>0.08</v>
      </c>
      <c r="H272" s="8">
        <f>VLOOKUP($T272,Pricebook!$A:$D,4,0)</f>
        <v>125</v>
      </c>
      <c r="I272" s="10">
        <f t="shared" si="21"/>
        <v>2990</v>
      </c>
      <c r="J272" t="s">
        <v>575</v>
      </c>
      <c r="K272" t="s">
        <v>576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577</v>
      </c>
      <c r="O272" s="7">
        <v>83686</v>
      </c>
      <c r="P272" t="s">
        <v>197</v>
      </c>
      <c r="Q272" t="s">
        <v>23</v>
      </c>
      <c r="R272" s="3">
        <v>40444</v>
      </c>
      <c r="S272" s="12">
        <f t="shared" si="22"/>
        <v>1</v>
      </c>
      <c r="T272" s="3" t="s">
        <v>14221</v>
      </c>
      <c r="U272" t="s">
        <v>14232</v>
      </c>
      <c r="V272" t="s">
        <v>14242</v>
      </c>
      <c r="W272" t="s">
        <v>14186</v>
      </c>
      <c r="X272" t="str">
        <f>VLOOKUP(Q272,Managers!$A:$B,2,0)</f>
        <v>Bob Turner</v>
      </c>
      <c r="Y272">
        <f>VLOOKUP(W272,HourlyWages!$A:$B,2,0)</f>
        <v>67</v>
      </c>
      <c r="Z272">
        <v>1</v>
      </c>
      <c r="AA272" s="14">
        <f t="shared" si="24"/>
        <v>0.46400000000000002</v>
      </c>
    </row>
    <row r="273" spans="1:27" x14ac:dyDescent="0.2">
      <c r="A273">
        <v>272</v>
      </c>
      <c r="B273">
        <v>1888</v>
      </c>
      <c r="C273" s="3">
        <v>40481</v>
      </c>
      <c r="D273" s="17">
        <f t="shared" si="23"/>
        <v>40452</v>
      </c>
      <c r="E273">
        <v>38</v>
      </c>
      <c r="F273" s="8">
        <f t="shared" si="20"/>
        <v>4750</v>
      </c>
      <c r="G273" s="5">
        <v>0</v>
      </c>
      <c r="H273" s="8">
        <f>VLOOKUP($T273,Pricebook!$A:$D,4,0)</f>
        <v>125</v>
      </c>
      <c r="I273" s="10">
        <f t="shared" si="21"/>
        <v>4750</v>
      </c>
      <c r="J273" t="s">
        <v>579</v>
      </c>
      <c r="K273" t="s">
        <v>552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580</v>
      </c>
      <c r="O273" s="7">
        <v>94306</v>
      </c>
      <c r="P273" t="s">
        <v>114</v>
      </c>
      <c r="Q273" t="s">
        <v>23</v>
      </c>
      <c r="R273" s="3">
        <v>40481</v>
      </c>
      <c r="S273" s="12">
        <f t="shared" si="22"/>
        <v>0</v>
      </c>
      <c r="T273" s="3" t="s">
        <v>14209</v>
      </c>
      <c r="U273" t="s">
        <v>14232</v>
      </c>
      <c r="V273" t="s">
        <v>14237</v>
      </c>
      <c r="W273" t="s">
        <v>14199</v>
      </c>
      <c r="X273" t="str">
        <f>VLOOKUP(Q273,Managers!$A:$B,2,0)</f>
        <v>Bob Turner</v>
      </c>
      <c r="Y273">
        <f>VLOOKUP(W273,HourlyWages!$A:$B,2,0)</f>
        <v>68</v>
      </c>
      <c r="Z273">
        <v>1</v>
      </c>
      <c r="AA273" s="14">
        <f t="shared" si="24"/>
        <v>0.45600000000000002</v>
      </c>
    </row>
    <row r="274" spans="1:27" x14ac:dyDescent="0.2">
      <c r="A274">
        <v>273</v>
      </c>
      <c r="B274">
        <v>1888</v>
      </c>
      <c r="C274" s="3">
        <v>40481</v>
      </c>
      <c r="D274" s="17">
        <f t="shared" si="23"/>
        <v>40452</v>
      </c>
      <c r="E274">
        <v>35</v>
      </c>
      <c r="F274" s="8">
        <f t="shared" si="20"/>
        <v>5600</v>
      </c>
      <c r="G274" s="5">
        <v>0.09</v>
      </c>
      <c r="H274" s="8">
        <f>VLOOKUP($T274,Pricebook!$A:$D,4,0)</f>
        <v>160</v>
      </c>
      <c r="I274" s="10">
        <f t="shared" si="21"/>
        <v>5096</v>
      </c>
      <c r="J274" t="s">
        <v>579</v>
      </c>
      <c r="K274" t="s">
        <v>552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581</v>
      </c>
      <c r="O274" s="7">
        <v>95969</v>
      </c>
      <c r="P274" t="s">
        <v>114</v>
      </c>
      <c r="Q274" t="s">
        <v>23</v>
      </c>
      <c r="R274" s="3">
        <v>40482</v>
      </c>
      <c r="S274" s="12">
        <f t="shared" si="22"/>
        <v>1</v>
      </c>
      <c r="T274" s="3" t="s">
        <v>14218</v>
      </c>
      <c r="U274" t="s">
        <v>14229</v>
      </c>
      <c r="V274" t="s">
        <v>14245</v>
      </c>
      <c r="W274" t="s">
        <v>14198</v>
      </c>
      <c r="X274" t="str">
        <f>VLOOKUP(Q274,Managers!$A:$B,2,0)</f>
        <v>Bob Turner</v>
      </c>
      <c r="Y274">
        <f>VLOOKUP(W274,HourlyWages!$A:$B,2,0)</f>
        <v>51</v>
      </c>
      <c r="Z274">
        <v>1</v>
      </c>
      <c r="AA274" s="14">
        <f t="shared" si="24"/>
        <v>0.68125000000000002</v>
      </c>
    </row>
    <row r="275" spans="1:27" x14ac:dyDescent="0.2">
      <c r="A275">
        <v>274</v>
      </c>
      <c r="B275">
        <v>1891</v>
      </c>
      <c r="C275" s="3">
        <v>40161</v>
      </c>
      <c r="D275" s="17">
        <f t="shared" si="23"/>
        <v>40148</v>
      </c>
      <c r="E275">
        <v>3</v>
      </c>
      <c r="F275" s="8">
        <f t="shared" si="20"/>
        <v>375</v>
      </c>
      <c r="G275" s="5">
        <v>0.09</v>
      </c>
      <c r="H275" s="8">
        <f>VLOOKUP($T275,Pricebook!$A:$D,4,0)</f>
        <v>125</v>
      </c>
      <c r="I275" s="10">
        <f t="shared" si="21"/>
        <v>341.25</v>
      </c>
      <c r="J275" t="s">
        <v>582</v>
      </c>
      <c r="K275" t="s">
        <v>452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583</v>
      </c>
      <c r="O275" s="7">
        <v>77546</v>
      </c>
      <c r="P275" t="s">
        <v>48</v>
      </c>
      <c r="Q275" t="s">
        <v>16</v>
      </c>
      <c r="R275" s="3">
        <v>40163</v>
      </c>
      <c r="S275" s="12">
        <f t="shared" si="22"/>
        <v>2</v>
      </c>
      <c r="T275" s="3" t="s">
        <v>14208</v>
      </c>
      <c r="U275" t="s">
        <v>14232</v>
      </c>
      <c r="V275" t="s">
        <v>14237</v>
      </c>
      <c r="W275" t="s">
        <v>14185</v>
      </c>
      <c r="X275" t="str">
        <f>VLOOKUP(Q275,Managers!$A:$B,2,0)</f>
        <v>Josh Martinez</v>
      </c>
      <c r="Y275">
        <f>VLOOKUP(W275,HourlyWages!$A:$B,2,0)</f>
        <v>70</v>
      </c>
      <c r="Z275">
        <v>1</v>
      </c>
      <c r="AA275" s="14">
        <f t="shared" si="24"/>
        <v>0.44</v>
      </c>
    </row>
    <row r="276" spans="1:27" x14ac:dyDescent="0.2">
      <c r="A276">
        <v>275</v>
      </c>
      <c r="B276">
        <v>1892</v>
      </c>
      <c r="C276" s="3">
        <v>39897</v>
      </c>
      <c r="D276" s="17">
        <f t="shared" si="23"/>
        <v>39873</v>
      </c>
      <c r="E276">
        <v>47</v>
      </c>
      <c r="F276" s="8">
        <f t="shared" si="20"/>
        <v>7520</v>
      </c>
      <c r="G276" s="5">
        <v>0.05</v>
      </c>
      <c r="H276" s="8">
        <f>VLOOKUP($T276,Pricebook!$A:$D,4,0)</f>
        <v>160</v>
      </c>
      <c r="I276" s="10">
        <f t="shared" si="21"/>
        <v>7144</v>
      </c>
      <c r="J276" t="s">
        <v>584</v>
      </c>
      <c r="K276" t="s">
        <v>585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586</v>
      </c>
      <c r="O276" s="7">
        <v>19057</v>
      </c>
      <c r="P276" t="s">
        <v>232</v>
      </c>
      <c r="Q276" t="s">
        <v>61</v>
      </c>
      <c r="R276" s="3">
        <v>39901</v>
      </c>
      <c r="S276" s="12">
        <f t="shared" si="22"/>
        <v>4</v>
      </c>
      <c r="T276" s="3" t="s">
        <v>14218</v>
      </c>
      <c r="U276" t="s">
        <v>14229</v>
      </c>
      <c r="V276" t="s">
        <v>14241</v>
      </c>
      <c r="W276" t="s">
        <v>14184</v>
      </c>
      <c r="X276" t="str">
        <f>VLOOKUP(Q276,Managers!$A:$B,2,0)</f>
        <v>Allen Young</v>
      </c>
      <c r="Y276">
        <f>VLOOKUP(W276,HourlyWages!$A:$B,2,0)</f>
        <v>50</v>
      </c>
      <c r="Z276">
        <v>1</v>
      </c>
      <c r="AA276" s="14">
        <f t="shared" si="24"/>
        <v>0.6875</v>
      </c>
    </row>
    <row r="277" spans="1:27" x14ac:dyDescent="0.2">
      <c r="A277">
        <v>276</v>
      </c>
      <c r="B277">
        <v>1892</v>
      </c>
      <c r="C277" s="3">
        <v>39897</v>
      </c>
      <c r="D277" s="17">
        <f t="shared" si="23"/>
        <v>39873</v>
      </c>
      <c r="E277">
        <v>9</v>
      </c>
      <c r="F277" s="8">
        <f t="shared" si="20"/>
        <v>990</v>
      </c>
      <c r="G277" s="5">
        <v>0.01</v>
      </c>
      <c r="H277" s="8">
        <f>VLOOKUP($T277,Pricebook!$A:$D,4,0)</f>
        <v>110</v>
      </c>
      <c r="I277" s="10">
        <f t="shared" si="21"/>
        <v>980.1</v>
      </c>
      <c r="J277" t="s">
        <v>584</v>
      </c>
      <c r="K277" t="s">
        <v>585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586</v>
      </c>
      <c r="O277" s="7">
        <v>19057</v>
      </c>
      <c r="P277" t="s">
        <v>232</v>
      </c>
      <c r="Q277" t="s">
        <v>61</v>
      </c>
      <c r="R277" s="3">
        <v>39897</v>
      </c>
      <c r="S277" s="12">
        <f t="shared" si="22"/>
        <v>0</v>
      </c>
      <c r="T277" s="3" t="s">
        <v>14215</v>
      </c>
      <c r="U277" t="s">
        <v>14229</v>
      </c>
      <c r="V277" t="s">
        <v>14245</v>
      </c>
      <c r="W277" t="s">
        <v>14187</v>
      </c>
      <c r="X277" t="str">
        <f>VLOOKUP(Q277,Managers!$A:$B,2,0)</f>
        <v>Allen Young</v>
      </c>
      <c r="Y277">
        <f>VLOOKUP(W277,HourlyWages!$A:$B,2,0)</f>
        <v>45</v>
      </c>
      <c r="Z277">
        <v>1</v>
      </c>
      <c r="AA277" s="14">
        <f t="shared" si="24"/>
        <v>0.59090909090909094</v>
      </c>
    </row>
    <row r="278" spans="1:27" x14ac:dyDescent="0.2">
      <c r="A278">
        <v>277</v>
      </c>
      <c r="B278">
        <v>1895</v>
      </c>
      <c r="C278" s="3">
        <v>39962</v>
      </c>
      <c r="D278" s="17">
        <f t="shared" si="23"/>
        <v>39934</v>
      </c>
      <c r="E278">
        <v>5</v>
      </c>
      <c r="F278" s="8">
        <f t="shared" si="20"/>
        <v>550</v>
      </c>
      <c r="G278" s="5">
        <v>0.02</v>
      </c>
      <c r="H278" s="8">
        <f>VLOOKUP($T278,Pricebook!$A:$D,4,0)</f>
        <v>110</v>
      </c>
      <c r="I278" s="10">
        <f t="shared" si="21"/>
        <v>539</v>
      </c>
      <c r="J278" t="s">
        <v>458</v>
      </c>
      <c r="K278" t="s">
        <v>300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459</v>
      </c>
      <c r="O278" s="7">
        <v>30076</v>
      </c>
      <c r="P278" t="s">
        <v>134</v>
      </c>
      <c r="Q278" t="s">
        <v>34</v>
      </c>
      <c r="R278" s="3">
        <v>39964</v>
      </c>
      <c r="S278" s="12">
        <f t="shared" si="22"/>
        <v>2</v>
      </c>
      <c r="T278" s="3" t="s">
        <v>14215</v>
      </c>
      <c r="U278" t="s">
        <v>14229</v>
      </c>
      <c r="V278" t="s">
        <v>14245</v>
      </c>
      <c r="W278" t="s">
        <v>14196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4">
        <f t="shared" si="24"/>
        <v>0.47272727272727272</v>
      </c>
    </row>
    <row r="279" spans="1:27" x14ac:dyDescent="0.2">
      <c r="A279">
        <v>278</v>
      </c>
      <c r="B279">
        <v>1921</v>
      </c>
      <c r="C279" s="3">
        <v>39830</v>
      </c>
      <c r="D279" s="17">
        <f t="shared" si="23"/>
        <v>39814</v>
      </c>
      <c r="E279">
        <v>24</v>
      </c>
      <c r="F279" s="8">
        <f t="shared" si="20"/>
        <v>4080</v>
      </c>
      <c r="G279" s="5">
        <v>0.05</v>
      </c>
      <c r="H279" s="8">
        <f>VLOOKUP($T279,Pricebook!$A:$D,4,0)</f>
        <v>170</v>
      </c>
      <c r="I279" s="10">
        <f t="shared" si="21"/>
        <v>3876</v>
      </c>
      <c r="J279" t="s">
        <v>587</v>
      </c>
      <c r="K279" t="s">
        <v>576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588</v>
      </c>
      <c r="O279" s="7" t="s">
        <v>589</v>
      </c>
      <c r="P279" t="s">
        <v>499</v>
      </c>
      <c r="Q279" t="s">
        <v>61</v>
      </c>
      <c r="R279" s="3">
        <v>39832</v>
      </c>
      <c r="S279" s="12">
        <f t="shared" si="22"/>
        <v>2</v>
      </c>
      <c r="T279" s="3" t="s">
        <v>14219</v>
      </c>
      <c r="U279" t="s">
        <v>14229</v>
      </c>
      <c r="V279" t="s">
        <v>14240</v>
      </c>
      <c r="W279" t="s">
        <v>14196</v>
      </c>
      <c r="X279" t="str">
        <f>VLOOKUP(Q279,Managers!$A:$B,2,0)</f>
        <v>Allen Young</v>
      </c>
      <c r="Y279">
        <f>VLOOKUP(W279,HourlyWages!$A:$B,2,0)</f>
        <v>58</v>
      </c>
      <c r="Z279">
        <v>1</v>
      </c>
      <c r="AA279" s="14">
        <f t="shared" si="24"/>
        <v>0.6588235294117647</v>
      </c>
    </row>
    <row r="280" spans="1:27" x14ac:dyDescent="0.2">
      <c r="A280">
        <v>279</v>
      </c>
      <c r="B280">
        <v>1925</v>
      </c>
      <c r="C280" s="3">
        <v>40972</v>
      </c>
      <c r="D280" s="17">
        <f t="shared" si="23"/>
        <v>40969</v>
      </c>
      <c r="E280">
        <v>40</v>
      </c>
      <c r="F280" s="8">
        <f t="shared" si="20"/>
        <v>6000</v>
      </c>
      <c r="G280" s="5">
        <v>0.02</v>
      </c>
      <c r="H280" s="8">
        <f>VLOOKUP($T280,Pricebook!$A:$D,4,0)</f>
        <v>150</v>
      </c>
      <c r="I280" s="10">
        <f t="shared" si="21"/>
        <v>5880</v>
      </c>
      <c r="J280" t="s">
        <v>590</v>
      </c>
      <c r="K280" t="s">
        <v>508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591</v>
      </c>
      <c r="O280" s="7">
        <v>42104</v>
      </c>
      <c r="P280" t="s">
        <v>254</v>
      </c>
      <c r="Q280" t="s">
        <v>34</v>
      </c>
      <c r="R280" s="3">
        <v>40974</v>
      </c>
      <c r="S280" s="12">
        <f t="shared" si="22"/>
        <v>2</v>
      </c>
      <c r="T280" s="3" t="s">
        <v>14211</v>
      </c>
      <c r="U280" t="s">
        <v>14235</v>
      </c>
      <c r="V280" t="s">
        <v>14241</v>
      </c>
      <c r="W280" t="s">
        <v>14191</v>
      </c>
      <c r="X280" t="str">
        <f>VLOOKUP(Q280,Managers!$A:$B,2,0)</f>
        <v>Frank Mitchell</v>
      </c>
      <c r="Y280">
        <f>VLOOKUP(W280,HourlyWages!$A:$B,2,0)</f>
        <v>60</v>
      </c>
      <c r="Z280">
        <v>1</v>
      </c>
      <c r="AA280" s="14">
        <f t="shared" si="24"/>
        <v>0.6</v>
      </c>
    </row>
    <row r="281" spans="1:27" x14ac:dyDescent="0.2">
      <c r="A281">
        <v>280</v>
      </c>
      <c r="B281">
        <v>1925</v>
      </c>
      <c r="C281" s="3">
        <v>40972</v>
      </c>
      <c r="D281" s="17">
        <f t="shared" si="23"/>
        <v>40969</v>
      </c>
      <c r="E281">
        <v>7</v>
      </c>
      <c r="F281" s="8">
        <f t="shared" si="20"/>
        <v>875</v>
      </c>
      <c r="G281" s="5">
        <v>0.08</v>
      </c>
      <c r="H281" s="8">
        <f>VLOOKUP($T281,Pricebook!$A:$D,4,0)</f>
        <v>125</v>
      </c>
      <c r="I281" s="10">
        <f t="shared" si="21"/>
        <v>805</v>
      </c>
      <c r="J281" t="s">
        <v>590</v>
      </c>
      <c r="K281" t="s">
        <v>508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592</v>
      </c>
      <c r="O281" s="7">
        <v>67212</v>
      </c>
      <c r="P281" t="s">
        <v>153</v>
      </c>
      <c r="Q281" t="s">
        <v>16</v>
      </c>
      <c r="R281" s="3">
        <v>40973</v>
      </c>
      <c r="S281" s="12">
        <f t="shared" si="22"/>
        <v>1</v>
      </c>
      <c r="T281" s="3" t="s">
        <v>14221</v>
      </c>
      <c r="U281" t="s">
        <v>14232</v>
      </c>
      <c r="V281" t="s">
        <v>14244</v>
      </c>
      <c r="W281" t="s">
        <v>14196</v>
      </c>
      <c r="X281" t="str">
        <f>VLOOKUP(Q281,Managers!$A:$B,2,0)</f>
        <v>Josh Martinez</v>
      </c>
      <c r="Y281">
        <f>VLOOKUP(W281,HourlyWages!$A:$B,2,0)</f>
        <v>58</v>
      </c>
      <c r="Z281">
        <v>1</v>
      </c>
      <c r="AA281" s="14">
        <f t="shared" si="24"/>
        <v>0.53600000000000003</v>
      </c>
    </row>
    <row r="282" spans="1:27" x14ac:dyDescent="0.2">
      <c r="A282">
        <v>281</v>
      </c>
      <c r="B282">
        <v>1952</v>
      </c>
      <c r="C282" s="3">
        <v>39887</v>
      </c>
      <c r="D282" s="17">
        <f t="shared" si="23"/>
        <v>39873</v>
      </c>
      <c r="E282">
        <v>24</v>
      </c>
      <c r="F282" s="8">
        <f t="shared" si="20"/>
        <v>3000</v>
      </c>
      <c r="G282" s="5">
        <v>0.04</v>
      </c>
      <c r="H282" s="8">
        <f>VLOOKUP($T282,Pricebook!$A:$D,4,0)</f>
        <v>125</v>
      </c>
      <c r="I282" s="10">
        <f t="shared" si="21"/>
        <v>2880</v>
      </c>
      <c r="J282" t="s">
        <v>593</v>
      </c>
      <c r="K282" t="s">
        <v>594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595</v>
      </c>
      <c r="O282" s="7">
        <v>44708</v>
      </c>
      <c r="P282" t="s">
        <v>210</v>
      </c>
      <c r="Q282" t="s">
        <v>61</v>
      </c>
      <c r="R282" s="3">
        <v>39887</v>
      </c>
      <c r="S282" s="12">
        <f t="shared" si="22"/>
        <v>0</v>
      </c>
      <c r="T282" s="3" t="s">
        <v>14209</v>
      </c>
      <c r="U282" t="s">
        <v>14232</v>
      </c>
      <c r="V282" t="s">
        <v>14229</v>
      </c>
      <c r="W282" t="s">
        <v>14185</v>
      </c>
      <c r="X282" t="str">
        <f>VLOOKUP(Q282,Managers!$A:$B,2,0)</f>
        <v>Allen Young</v>
      </c>
      <c r="Y282">
        <f>VLOOKUP(W282,HourlyWages!$A:$B,2,0)</f>
        <v>70</v>
      </c>
      <c r="Z282">
        <v>1</v>
      </c>
      <c r="AA282" s="14">
        <f t="shared" si="24"/>
        <v>0.44</v>
      </c>
    </row>
    <row r="283" spans="1:27" x14ac:dyDescent="0.2">
      <c r="A283">
        <v>282</v>
      </c>
      <c r="B283">
        <v>1953</v>
      </c>
      <c r="C283" s="3">
        <v>40511</v>
      </c>
      <c r="D283" s="17">
        <f t="shared" si="23"/>
        <v>40483</v>
      </c>
      <c r="E283">
        <v>13</v>
      </c>
      <c r="F283" s="8">
        <f t="shared" si="20"/>
        <v>2080</v>
      </c>
      <c r="G283" s="5">
        <v>0.06</v>
      </c>
      <c r="H283" s="8">
        <f>VLOOKUP($T283,Pricebook!$A:$D,4,0)</f>
        <v>160</v>
      </c>
      <c r="I283" s="10">
        <f t="shared" si="21"/>
        <v>1955.1999999999998</v>
      </c>
      <c r="J283" t="s">
        <v>596</v>
      </c>
      <c r="K283" t="s">
        <v>597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598</v>
      </c>
      <c r="O283" s="7">
        <v>43068</v>
      </c>
      <c r="P283" t="s">
        <v>210</v>
      </c>
      <c r="Q283" t="s">
        <v>61</v>
      </c>
      <c r="R283" s="3">
        <v>40511</v>
      </c>
      <c r="S283" s="12">
        <f t="shared" si="22"/>
        <v>0</v>
      </c>
      <c r="T283" s="3" t="s">
        <v>14218</v>
      </c>
      <c r="U283" t="s">
        <v>14229</v>
      </c>
      <c r="V283" t="s">
        <v>14236</v>
      </c>
      <c r="W283" t="s">
        <v>14193</v>
      </c>
      <c r="X283" t="str">
        <f>VLOOKUP(Q283,Managers!$A:$B,2,0)</f>
        <v>Allen Young</v>
      </c>
      <c r="Y283">
        <f>VLOOKUP(W283,HourlyWages!$A:$B,2,0)</f>
        <v>57</v>
      </c>
      <c r="Z283">
        <v>1</v>
      </c>
      <c r="AA283" s="14">
        <f t="shared" si="24"/>
        <v>0.64375000000000004</v>
      </c>
    </row>
    <row r="284" spans="1:27" x14ac:dyDescent="0.2">
      <c r="A284">
        <v>283</v>
      </c>
      <c r="B284">
        <v>1985</v>
      </c>
      <c r="C284" s="3">
        <v>40057</v>
      </c>
      <c r="D284" s="17">
        <f t="shared" si="23"/>
        <v>40057</v>
      </c>
      <c r="E284">
        <v>33</v>
      </c>
      <c r="F284" s="8">
        <f t="shared" si="20"/>
        <v>4950</v>
      </c>
      <c r="G284" s="5">
        <v>0.05</v>
      </c>
      <c r="H284" s="8">
        <f>VLOOKUP($T284,Pricebook!$A:$D,4,0)</f>
        <v>150</v>
      </c>
      <c r="I284" s="10">
        <f t="shared" si="21"/>
        <v>4702.5</v>
      </c>
      <c r="J284" t="s">
        <v>601</v>
      </c>
      <c r="K284" t="s">
        <v>396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602</v>
      </c>
      <c r="O284" s="7" t="s">
        <v>603</v>
      </c>
      <c r="P284" t="s">
        <v>499</v>
      </c>
      <c r="Q284" t="s">
        <v>61</v>
      </c>
      <c r="R284" s="3">
        <v>40059</v>
      </c>
      <c r="S284" s="12">
        <f t="shared" si="22"/>
        <v>2</v>
      </c>
      <c r="T284" s="3" t="s">
        <v>14216</v>
      </c>
      <c r="U284" t="s">
        <v>14235</v>
      </c>
      <c r="V284" t="s">
        <v>14245</v>
      </c>
      <c r="W284" t="s">
        <v>14184</v>
      </c>
      <c r="X284" t="str">
        <f>VLOOKUP(Q284,Managers!$A:$B,2,0)</f>
        <v>Allen Young</v>
      </c>
      <c r="Y284">
        <f>VLOOKUP(W284,HourlyWages!$A:$B,2,0)</f>
        <v>50</v>
      </c>
      <c r="Z284">
        <v>1</v>
      </c>
      <c r="AA284" s="14">
        <f t="shared" si="24"/>
        <v>0.66666666666666663</v>
      </c>
    </row>
    <row r="285" spans="1:27" x14ac:dyDescent="0.2">
      <c r="A285">
        <v>284</v>
      </c>
      <c r="B285">
        <v>1985</v>
      </c>
      <c r="C285" s="3">
        <v>40057</v>
      </c>
      <c r="D285" s="17">
        <f t="shared" si="23"/>
        <v>40057</v>
      </c>
      <c r="E285">
        <v>1</v>
      </c>
      <c r="F285" s="8">
        <f t="shared" si="20"/>
        <v>110</v>
      </c>
      <c r="G285" s="5">
        <v>0.09</v>
      </c>
      <c r="H285" s="8">
        <f>VLOOKUP($T285,Pricebook!$A:$D,4,0)</f>
        <v>110</v>
      </c>
      <c r="I285" s="10">
        <f t="shared" si="21"/>
        <v>100.10000000000001</v>
      </c>
      <c r="J285" t="s">
        <v>601</v>
      </c>
      <c r="K285" t="s">
        <v>396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604</v>
      </c>
      <c r="O285" s="7" t="s">
        <v>605</v>
      </c>
      <c r="P285" t="s">
        <v>87</v>
      </c>
      <c r="Q285" t="s">
        <v>61</v>
      </c>
      <c r="R285" s="3">
        <v>40059</v>
      </c>
      <c r="S285" s="12">
        <f t="shared" si="22"/>
        <v>2</v>
      </c>
      <c r="T285" s="3" t="s">
        <v>14215</v>
      </c>
      <c r="U285" t="s">
        <v>14229</v>
      </c>
      <c r="V285" t="s">
        <v>14233</v>
      </c>
      <c r="W285" t="s">
        <v>14198</v>
      </c>
      <c r="X285" t="str">
        <f>VLOOKUP(Q285,Managers!$A:$B,2,0)</f>
        <v>Allen Young</v>
      </c>
      <c r="Y285">
        <f>VLOOKUP(W285,HourlyWages!$A:$B,2,0)</f>
        <v>51</v>
      </c>
      <c r="Z285">
        <v>1</v>
      </c>
      <c r="AA285" s="14">
        <f t="shared" si="24"/>
        <v>0.53636363636363638</v>
      </c>
    </row>
    <row r="286" spans="1:27" x14ac:dyDescent="0.2">
      <c r="A286">
        <v>285</v>
      </c>
      <c r="B286">
        <v>1988</v>
      </c>
      <c r="C286" s="3">
        <v>40821</v>
      </c>
      <c r="D286" s="17">
        <f t="shared" si="23"/>
        <v>40817</v>
      </c>
      <c r="E286">
        <v>9</v>
      </c>
      <c r="F286" s="8">
        <f t="shared" si="20"/>
        <v>1800</v>
      </c>
      <c r="G286" s="5">
        <v>0.04</v>
      </c>
      <c r="H286" s="8">
        <f>VLOOKUP($T286,Pricebook!$A:$D,4,0)</f>
        <v>200</v>
      </c>
      <c r="I286" s="10">
        <f t="shared" si="21"/>
        <v>1728</v>
      </c>
      <c r="J286" t="s">
        <v>606</v>
      </c>
      <c r="K286" t="s">
        <v>50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607</v>
      </c>
      <c r="O286" s="7" t="s">
        <v>608</v>
      </c>
      <c r="P286" t="s">
        <v>87</v>
      </c>
      <c r="Q286" t="s">
        <v>61</v>
      </c>
      <c r="R286" s="3">
        <v>40823</v>
      </c>
      <c r="S286" s="12">
        <f t="shared" si="22"/>
        <v>2</v>
      </c>
      <c r="T286" s="3" t="s">
        <v>14206</v>
      </c>
      <c r="U286" t="s">
        <v>14229</v>
      </c>
      <c r="V286" t="s">
        <v>14246</v>
      </c>
      <c r="W286" t="s">
        <v>14195</v>
      </c>
      <c r="X286" t="str">
        <f>VLOOKUP(Q286,Managers!$A:$B,2,0)</f>
        <v>Allen Young</v>
      </c>
      <c r="Y286">
        <f>VLOOKUP(W286,HourlyWages!$A:$B,2,0)</f>
        <v>52</v>
      </c>
      <c r="Z286">
        <v>1</v>
      </c>
      <c r="AA286" s="14">
        <f t="shared" si="24"/>
        <v>0.74</v>
      </c>
    </row>
    <row r="287" spans="1:27" x14ac:dyDescent="0.2">
      <c r="A287">
        <v>286</v>
      </c>
      <c r="B287">
        <v>1991</v>
      </c>
      <c r="C287" s="3">
        <v>41158</v>
      </c>
      <c r="D287" s="17">
        <f t="shared" si="23"/>
        <v>41153</v>
      </c>
      <c r="E287">
        <v>27</v>
      </c>
      <c r="F287" s="8">
        <f t="shared" si="20"/>
        <v>3375</v>
      </c>
      <c r="G287" s="5">
        <v>0.09</v>
      </c>
      <c r="H287" s="8">
        <f>VLOOKUP($T287,Pricebook!$A:$D,4,0)</f>
        <v>125</v>
      </c>
      <c r="I287" s="10">
        <f t="shared" si="21"/>
        <v>3071.25</v>
      </c>
      <c r="J287" t="s">
        <v>609</v>
      </c>
      <c r="K287" t="s">
        <v>377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610</v>
      </c>
      <c r="O287" s="7" t="s">
        <v>611</v>
      </c>
      <c r="P287" t="s">
        <v>232</v>
      </c>
      <c r="Q287" t="s">
        <v>61</v>
      </c>
      <c r="R287" s="3">
        <v>41158</v>
      </c>
      <c r="S287" s="12">
        <f t="shared" si="22"/>
        <v>0</v>
      </c>
      <c r="T287" s="3" t="s">
        <v>14208</v>
      </c>
      <c r="U287" t="s">
        <v>14232</v>
      </c>
      <c r="V287" t="s">
        <v>14241</v>
      </c>
      <c r="W287" t="s">
        <v>14202</v>
      </c>
      <c r="X287" t="str">
        <f>VLOOKUP(Q287,Managers!$A:$B,2,0)</f>
        <v>Allen Young</v>
      </c>
      <c r="Y287">
        <f>VLOOKUP(W287,HourlyWages!$A:$B,2,0)</f>
        <v>71</v>
      </c>
      <c r="Z287">
        <v>1</v>
      </c>
      <c r="AA287" s="14">
        <f t="shared" si="24"/>
        <v>0.432</v>
      </c>
    </row>
    <row r="288" spans="1:27" x14ac:dyDescent="0.2">
      <c r="A288">
        <v>287</v>
      </c>
      <c r="B288">
        <v>1991</v>
      </c>
      <c r="C288" s="3">
        <v>41158</v>
      </c>
      <c r="D288" s="17">
        <f t="shared" si="23"/>
        <v>41153</v>
      </c>
      <c r="E288">
        <v>37</v>
      </c>
      <c r="F288" s="8">
        <f t="shared" si="20"/>
        <v>5550</v>
      </c>
      <c r="G288" s="5">
        <v>0.01</v>
      </c>
      <c r="H288" s="8">
        <f>VLOOKUP($T288,Pricebook!$A:$D,4,0)</f>
        <v>150</v>
      </c>
      <c r="I288" s="10">
        <f t="shared" si="21"/>
        <v>5494.5</v>
      </c>
      <c r="J288" t="s">
        <v>609</v>
      </c>
      <c r="K288" t="s">
        <v>377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610</v>
      </c>
      <c r="O288" s="7" t="s">
        <v>611</v>
      </c>
      <c r="P288" t="s">
        <v>232</v>
      </c>
      <c r="Q288" t="s">
        <v>61</v>
      </c>
      <c r="R288" s="3">
        <v>41159</v>
      </c>
      <c r="S288" s="12">
        <f t="shared" si="22"/>
        <v>1</v>
      </c>
      <c r="T288" s="3" t="s">
        <v>14216</v>
      </c>
      <c r="U288" t="s">
        <v>14235</v>
      </c>
      <c r="V288" t="s">
        <v>14241</v>
      </c>
      <c r="W288" t="s">
        <v>14203</v>
      </c>
      <c r="X288" t="str">
        <f>VLOOKUP(Q288,Managers!$A:$B,2,0)</f>
        <v>Allen Young</v>
      </c>
      <c r="Y288">
        <f>VLOOKUP(W288,HourlyWages!$A:$B,2,0)</f>
        <v>62</v>
      </c>
      <c r="Z288">
        <v>1</v>
      </c>
      <c r="AA288" s="14">
        <f t="shared" si="24"/>
        <v>0.58666666666666667</v>
      </c>
    </row>
    <row r="289" spans="1:27" x14ac:dyDescent="0.2">
      <c r="A289">
        <v>288</v>
      </c>
      <c r="B289">
        <v>2020</v>
      </c>
      <c r="C289" s="3">
        <v>40349</v>
      </c>
      <c r="D289" s="17">
        <f t="shared" si="23"/>
        <v>40330</v>
      </c>
      <c r="E289">
        <v>42</v>
      </c>
      <c r="F289" s="8">
        <f t="shared" si="20"/>
        <v>6300</v>
      </c>
      <c r="G289" s="5">
        <v>0.03</v>
      </c>
      <c r="H289" s="8">
        <f>VLOOKUP($T289,Pricebook!$A:$D,4,0)</f>
        <v>150</v>
      </c>
      <c r="I289" s="10">
        <f t="shared" si="21"/>
        <v>6111</v>
      </c>
      <c r="J289" t="s">
        <v>612</v>
      </c>
      <c r="K289" t="s">
        <v>99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613</v>
      </c>
      <c r="O289" s="7">
        <v>58501</v>
      </c>
      <c r="P289" t="s">
        <v>339</v>
      </c>
      <c r="Q289" t="s">
        <v>16</v>
      </c>
      <c r="R289" s="3">
        <v>40351</v>
      </c>
      <c r="S289" s="12">
        <f t="shared" si="22"/>
        <v>2</v>
      </c>
      <c r="T289" s="3" t="s">
        <v>14211</v>
      </c>
      <c r="U289" t="s">
        <v>14235</v>
      </c>
      <c r="V289" t="s">
        <v>14236</v>
      </c>
      <c r="W289" t="s">
        <v>14195</v>
      </c>
      <c r="X289" t="str">
        <f>VLOOKUP(Q289,Managers!$A:$B,2,0)</f>
        <v>Josh Martinez</v>
      </c>
      <c r="Y289">
        <f>VLOOKUP(W289,HourlyWages!$A:$B,2,0)</f>
        <v>52</v>
      </c>
      <c r="Z289">
        <v>1</v>
      </c>
      <c r="AA289" s="14">
        <f t="shared" si="24"/>
        <v>0.65333333333333332</v>
      </c>
    </row>
    <row r="290" spans="1:27" x14ac:dyDescent="0.2">
      <c r="A290">
        <v>289</v>
      </c>
      <c r="B290">
        <v>2022</v>
      </c>
      <c r="C290" s="3">
        <v>40982</v>
      </c>
      <c r="D290" s="17">
        <f t="shared" si="23"/>
        <v>40969</v>
      </c>
      <c r="E290">
        <v>45</v>
      </c>
      <c r="F290" s="8">
        <f t="shared" si="20"/>
        <v>7650</v>
      </c>
      <c r="G290" s="5">
        <v>0</v>
      </c>
      <c r="H290" s="8">
        <f>VLOOKUP($T290,Pricebook!$A:$D,4,0)</f>
        <v>170</v>
      </c>
      <c r="I290" s="10">
        <f t="shared" si="21"/>
        <v>7650</v>
      </c>
      <c r="J290" t="s">
        <v>614</v>
      </c>
      <c r="K290" t="s">
        <v>193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615</v>
      </c>
      <c r="O290" s="7">
        <v>77642</v>
      </c>
      <c r="P290" t="s">
        <v>48</v>
      </c>
      <c r="Q290" t="s">
        <v>16</v>
      </c>
      <c r="R290" s="3">
        <v>40983</v>
      </c>
      <c r="S290" s="12">
        <f t="shared" si="22"/>
        <v>1</v>
      </c>
      <c r="T290" s="3" t="s">
        <v>14219</v>
      </c>
      <c r="U290" t="s">
        <v>14229</v>
      </c>
      <c r="V290" t="s">
        <v>14229</v>
      </c>
      <c r="W290" t="s">
        <v>14195</v>
      </c>
      <c r="X290" t="str">
        <f>VLOOKUP(Q290,Managers!$A:$B,2,0)</f>
        <v>Josh Martinez</v>
      </c>
      <c r="Y290">
        <f>VLOOKUP(W290,HourlyWages!$A:$B,2,0)</f>
        <v>52</v>
      </c>
      <c r="Z290">
        <v>1</v>
      </c>
      <c r="AA290" s="14">
        <f t="shared" si="24"/>
        <v>0.69411764705882351</v>
      </c>
    </row>
    <row r="291" spans="1:27" x14ac:dyDescent="0.2">
      <c r="A291">
        <v>290</v>
      </c>
      <c r="B291">
        <v>2023</v>
      </c>
      <c r="C291" s="3">
        <v>41034</v>
      </c>
      <c r="D291" s="17">
        <f t="shared" si="23"/>
        <v>41030</v>
      </c>
      <c r="E291">
        <v>4</v>
      </c>
      <c r="F291" s="8">
        <f t="shared" si="20"/>
        <v>600</v>
      </c>
      <c r="G291" s="5">
        <v>0.09</v>
      </c>
      <c r="H291" s="8">
        <f>VLOOKUP($T291,Pricebook!$A:$D,4,0)</f>
        <v>150</v>
      </c>
      <c r="I291" s="10">
        <f t="shared" si="21"/>
        <v>546</v>
      </c>
      <c r="J291" t="s">
        <v>243</v>
      </c>
      <c r="K291" t="s">
        <v>244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616</v>
      </c>
      <c r="O291" s="7">
        <v>30809</v>
      </c>
      <c r="P291" t="s">
        <v>134</v>
      </c>
      <c r="Q291" t="s">
        <v>34</v>
      </c>
      <c r="R291" s="3">
        <v>41034</v>
      </c>
      <c r="S291" s="12">
        <f t="shared" si="22"/>
        <v>0</v>
      </c>
      <c r="T291" s="3" t="s">
        <v>14211</v>
      </c>
      <c r="U291" t="s">
        <v>14235</v>
      </c>
      <c r="V291" t="s">
        <v>14236</v>
      </c>
      <c r="W291" t="s">
        <v>14193</v>
      </c>
      <c r="X291" t="str">
        <f>VLOOKUP(Q291,Managers!$A:$B,2,0)</f>
        <v>Frank Mitchell</v>
      </c>
      <c r="Y291">
        <f>VLOOKUP(W291,HourlyWages!$A:$B,2,0)</f>
        <v>57</v>
      </c>
      <c r="Z291">
        <v>1</v>
      </c>
      <c r="AA291" s="14">
        <f t="shared" si="24"/>
        <v>0.62</v>
      </c>
    </row>
    <row r="292" spans="1:27" x14ac:dyDescent="0.2">
      <c r="A292">
        <v>291</v>
      </c>
      <c r="B292">
        <v>2023</v>
      </c>
      <c r="C292" s="3">
        <v>41034</v>
      </c>
      <c r="D292" s="17">
        <f t="shared" si="23"/>
        <v>41030</v>
      </c>
      <c r="E292">
        <v>50</v>
      </c>
      <c r="F292" s="8">
        <f t="shared" si="20"/>
        <v>5500</v>
      </c>
      <c r="G292" s="5">
        <v>0.06</v>
      </c>
      <c r="H292" s="8">
        <f>VLOOKUP($T292,Pricebook!$A:$D,4,0)</f>
        <v>110</v>
      </c>
      <c r="I292" s="10">
        <f t="shared" si="21"/>
        <v>5170</v>
      </c>
      <c r="J292" t="s">
        <v>243</v>
      </c>
      <c r="K292" t="s">
        <v>244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616</v>
      </c>
      <c r="O292" s="7">
        <v>30809</v>
      </c>
      <c r="P292" t="s">
        <v>134</v>
      </c>
      <c r="Q292" t="s">
        <v>34</v>
      </c>
      <c r="R292" s="3">
        <v>41036</v>
      </c>
      <c r="S292" s="12">
        <f t="shared" si="22"/>
        <v>2</v>
      </c>
      <c r="T292" s="3" t="s">
        <v>14215</v>
      </c>
      <c r="U292" t="s">
        <v>14229</v>
      </c>
      <c r="V292" t="s">
        <v>14236</v>
      </c>
      <c r="W292" t="s">
        <v>14193</v>
      </c>
      <c r="X292" t="str">
        <f>VLOOKUP(Q292,Managers!$A:$B,2,0)</f>
        <v>Frank Mitchell</v>
      </c>
      <c r="Y292">
        <f>VLOOKUP(W292,HourlyWages!$A:$B,2,0)</f>
        <v>57</v>
      </c>
      <c r="Z292">
        <v>1</v>
      </c>
      <c r="AA292" s="14">
        <f t="shared" si="24"/>
        <v>0.48181818181818181</v>
      </c>
    </row>
    <row r="293" spans="1:27" x14ac:dyDescent="0.2">
      <c r="A293">
        <v>292</v>
      </c>
      <c r="B293">
        <v>2048</v>
      </c>
      <c r="C293" s="3">
        <v>40496</v>
      </c>
      <c r="D293" s="17">
        <f t="shared" si="23"/>
        <v>40483</v>
      </c>
      <c r="E293">
        <v>12</v>
      </c>
      <c r="F293" s="8">
        <f t="shared" si="20"/>
        <v>2040</v>
      </c>
      <c r="G293" s="5">
        <v>0.01</v>
      </c>
      <c r="H293" s="8">
        <f>VLOOKUP($T293,Pricebook!$A:$D,4,0)</f>
        <v>170</v>
      </c>
      <c r="I293" s="10">
        <f t="shared" si="21"/>
        <v>2019.6</v>
      </c>
      <c r="J293" t="s">
        <v>557</v>
      </c>
      <c r="K293" t="s">
        <v>508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558</v>
      </c>
      <c r="O293" s="7" t="s">
        <v>559</v>
      </c>
      <c r="P293" t="s">
        <v>368</v>
      </c>
      <c r="Q293" t="s">
        <v>34</v>
      </c>
      <c r="R293" s="3">
        <v>40497</v>
      </c>
      <c r="S293" s="12">
        <f t="shared" si="22"/>
        <v>1</v>
      </c>
      <c r="T293" s="3" t="s">
        <v>14219</v>
      </c>
      <c r="U293" t="s">
        <v>14229</v>
      </c>
      <c r="V293" t="s">
        <v>14240</v>
      </c>
      <c r="W293" t="s">
        <v>14198</v>
      </c>
      <c r="X293" t="str">
        <f>VLOOKUP(Q293,Managers!$A:$B,2,0)</f>
        <v>Frank Mitchell</v>
      </c>
      <c r="Y293">
        <f>VLOOKUP(W293,HourlyWages!$A:$B,2,0)</f>
        <v>51</v>
      </c>
      <c r="Z293">
        <v>1</v>
      </c>
      <c r="AA293" s="14">
        <f t="shared" si="24"/>
        <v>0.7</v>
      </c>
    </row>
    <row r="294" spans="1:27" x14ac:dyDescent="0.2">
      <c r="A294">
        <v>293</v>
      </c>
      <c r="B294">
        <v>2048</v>
      </c>
      <c r="C294" s="3">
        <v>40496</v>
      </c>
      <c r="D294" s="17">
        <f t="shared" si="23"/>
        <v>40483</v>
      </c>
      <c r="E294">
        <v>9</v>
      </c>
      <c r="F294" s="8">
        <f t="shared" si="20"/>
        <v>1530</v>
      </c>
      <c r="G294" s="5">
        <v>0.1</v>
      </c>
      <c r="H294" s="8">
        <f>VLOOKUP($T294,Pricebook!$A:$D,4,0)</f>
        <v>170</v>
      </c>
      <c r="I294" s="10">
        <f t="shared" si="21"/>
        <v>1377</v>
      </c>
      <c r="J294" t="s">
        <v>557</v>
      </c>
      <c r="K294" t="s">
        <v>508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558</v>
      </c>
      <c r="O294" s="7" t="s">
        <v>559</v>
      </c>
      <c r="P294" t="s">
        <v>368</v>
      </c>
      <c r="Q294" t="s">
        <v>34</v>
      </c>
      <c r="R294" s="3">
        <v>40497</v>
      </c>
      <c r="S294" s="12">
        <f t="shared" si="22"/>
        <v>1</v>
      </c>
      <c r="T294" s="3" t="s">
        <v>14219</v>
      </c>
      <c r="U294" t="s">
        <v>14229</v>
      </c>
      <c r="V294" t="s">
        <v>14245</v>
      </c>
      <c r="W294" t="s">
        <v>14194</v>
      </c>
      <c r="X294" t="str">
        <f>VLOOKUP(Q294,Managers!$A:$B,2,0)</f>
        <v>Frank Mitchell</v>
      </c>
      <c r="Y294">
        <f>VLOOKUP(W294,HourlyWages!$A:$B,2,0)</f>
        <v>71</v>
      </c>
      <c r="Z294">
        <v>1</v>
      </c>
      <c r="AA294" s="14">
        <f t="shared" si="24"/>
        <v>0.58235294117647063</v>
      </c>
    </row>
    <row r="295" spans="1:27" x14ac:dyDescent="0.2">
      <c r="A295">
        <v>294</v>
      </c>
      <c r="B295">
        <v>2050</v>
      </c>
      <c r="C295" s="3">
        <v>39965</v>
      </c>
      <c r="D295" s="17">
        <f t="shared" si="23"/>
        <v>39965</v>
      </c>
      <c r="E295">
        <v>16</v>
      </c>
      <c r="F295" s="8">
        <f t="shared" si="20"/>
        <v>3200</v>
      </c>
      <c r="G295" s="5">
        <v>0.06</v>
      </c>
      <c r="H295" s="8">
        <f>VLOOKUP($T295,Pricebook!$A:$D,4,0)</f>
        <v>200</v>
      </c>
      <c r="I295" s="10">
        <f t="shared" si="21"/>
        <v>3008</v>
      </c>
      <c r="J295" t="s">
        <v>617</v>
      </c>
      <c r="K295" t="s">
        <v>482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618</v>
      </c>
      <c r="O295" s="7">
        <v>22304</v>
      </c>
      <c r="P295" t="s">
        <v>368</v>
      </c>
      <c r="Q295" t="s">
        <v>34</v>
      </c>
      <c r="R295" s="3">
        <v>39967</v>
      </c>
      <c r="S295" s="12">
        <f t="shared" si="22"/>
        <v>2</v>
      </c>
      <c r="T295" s="3" t="s">
        <v>14214</v>
      </c>
      <c r="U295" t="s">
        <v>14229</v>
      </c>
      <c r="V295" t="s">
        <v>14233</v>
      </c>
      <c r="W295" t="s">
        <v>14192</v>
      </c>
      <c r="X295" t="str">
        <f>VLOOKUP(Q295,Managers!$A:$B,2,0)</f>
        <v>Frank Mitchell</v>
      </c>
      <c r="Y295">
        <f>VLOOKUP(W295,HourlyWages!$A:$B,2,0)</f>
        <v>75</v>
      </c>
      <c r="Z295">
        <v>1</v>
      </c>
      <c r="AA295" s="14">
        <f t="shared" si="24"/>
        <v>0.625</v>
      </c>
    </row>
    <row r="296" spans="1:27" x14ac:dyDescent="0.2">
      <c r="A296">
        <v>295</v>
      </c>
      <c r="B296">
        <v>2050</v>
      </c>
      <c r="C296" s="3">
        <v>39965</v>
      </c>
      <c r="D296" s="17">
        <f t="shared" si="23"/>
        <v>39965</v>
      </c>
      <c r="E296">
        <v>25</v>
      </c>
      <c r="F296" s="8">
        <f t="shared" si="20"/>
        <v>2750</v>
      </c>
      <c r="G296" s="5">
        <v>0.08</v>
      </c>
      <c r="H296" s="8">
        <f>VLOOKUP($T296,Pricebook!$A:$D,4,0)</f>
        <v>110</v>
      </c>
      <c r="I296" s="10">
        <f t="shared" si="21"/>
        <v>2530</v>
      </c>
      <c r="J296" t="s">
        <v>617</v>
      </c>
      <c r="K296" t="s">
        <v>482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618</v>
      </c>
      <c r="O296" s="7">
        <v>22304</v>
      </c>
      <c r="P296" t="s">
        <v>368</v>
      </c>
      <c r="Q296" t="s">
        <v>34</v>
      </c>
      <c r="R296" s="3">
        <v>39967</v>
      </c>
      <c r="S296" s="12">
        <f t="shared" si="22"/>
        <v>2</v>
      </c>
      <c r="T296" s="3" t="s">
        <v>14215</v>
      </c>
      <c r="U296" t="s">
        <v>14229</v>
      </c>
      <c r="V296" t="s">
        <v>14234</v>
      </c>
      <c r="W296" t="s">
        <v>14191</v>
      </c>
      <c r="X296" t="str">
        <f>VLOOKUP(Q296,Managers!$A:$B,2,0)</f>
        <v>Frank Mitchell</v>
      </c>
      <c r="Y296">
        <f>VLOOKUP(W296,HourlyWages!$A:$B,2,0)</f>
        <v>60</v>
      </c>
      <c r="Z296">
        <v>1</v>
      </c>
      <c r="AA296" s="14">
        <f t="shared" si="24"/>
        <v>0.45454545454545453</v>
      </c>
    </row>
    <row r="297" spans="1:27" x14ac:dyDescent="0.2">
      <c r="A297">
        <v>296</v>
      </c>
      <c r="B297">
        <v>2052</v>
      </c>
      <c r="C297" s="3">
        <v>41011</v>
      </c>
      <c r="D297" s="17">
        <f t="shared" si="23"/>
        <v>41000</v>
      </c>
      <c r="E297">
        <v>23</v>
      </c>
      <c r="F297" s="8">
        <f t="shared" si="20"/>
        <v>3680</v>
      </c>
      <c r="G297" s="5">
        <v>0</v>
      </c>
      <c r="H297" s="8">
        <f>VLOOKUP($T297,Pricebook!$A:$D,4,0)</f>
        <v>160</v>
      </c>
      <c r="I297" s="10">
        <f t="shared" si="21"/>
        <v>3680</v>
      </c>
      <c r="J297" t="s">
        <v>619</v>
      </c>
      <c r="K297" t="s">
        <v>406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220</v>
      </c>
      <c r="O297" s="7">
        <v>90022</v>
      </c>
      <c r="P297" t="s">
        <v>114</v>
      </c>
      <c r="Q297" t="s">
        <v>23</v>
      </c>
      <c r="R297" s="3">
        <v>41013</v>
      </c>
      <c r="S297" s="12">
        <f t="shared" si="22"/>
        <v>2</v>
      </c>
      <c r="T297" s="3" t="s">
        <v>14218</v>
      </c>
      <c r="U297" t="s">
        <v>14229</v>
      </c>
      <c r="V297" t="s">
        <v>14240</v>
      </c>
      <c r="W297" t="s">
        <v>14199</v>
      </c>
      <c r="X297" t="str">
        <f>VLOOKUP(Q297,Managers!$A:$B,2,0)</f>
        <v>Bob Turner</v>
      </c>
      <c r="Y297">
        <f>VLOOKUP(W297,HourlyWages!$A:$B,2,0)</f>
        <v>68</v>
      </c>
      <c r="Z297">
        <v>1</v>
      </c>
      <c r="AA297" s="14">
        <f t="shared" si="24"/>
        <v>0.57499999999999996</v>
      </c>
    </row>
    <row r="298" spans="1:27" x14ac:dyDescent="0.2">
      <c r="A298">
        <v>297</v>
      </c>
      <c r="B298">
        <v>2053</v>
      </c>
      <c r="C298" s="3">
        <v>40580</v>
      </c>
      <c r="D298" s="17">
        <f t="shared" si="23"/>
        <v>40575</v>
      </c>
      <c r="E298">
        <v>39</v>
      </c>
      <c r="F298" s="8">
        <f t="shared" si="20"/>
        <v>4875</v>
      </c>
      <c r="G298" s="5">
        <v>0.01</v>
      </c>
      <c r="H298" s="8">
        <f>VLOOKUP($T298,Pricebook!$A:$D,4,0)</f>
        <v>125</v>
      </c>
      <c r="I298" s="10">
        <f t="shared" si="21"/>
        <v>4826.25</v>
      </c>
      <c r="J298" t="s">
        <v>620</v>
      </c>
      <c r="K298" t="s">
        <v>621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622</v>
      </c>
      <c r="O298" s="7">
        <v>53590</v>
      </c>
      <c r="P298" t="s">
        <v>95</v>
      </c>
      <c r="Q298" t="s">
        <v>16</v>
      </c>
      <c r="R298" s="3">
        <v>40581</v>
      </c>
      <c r="S298" s="12">
        <f t="shared" si="22"/>
        <v>1</v>
      </c>
      <c r="T298" s="3" t="s">
        <v>14221</v>
      </c>
      <c r="U298" t="s">
        <v>14232</v>
      </c>
      <c r="V298" t="s">
        <v>14239</v>
      </c>
      <c r="W298" t="s">
        <v>14202</v>
      </c>
      <c r="X298" t="str">
        <f>VLOOKUP(Q298,Managers!$A:$B,2,0)</f>
        <v>Josh Martinez</v>
      </c>
      <c r="Y298">
        <f>VLOOKUP(W298,HourlyWages!$A:$B,2,0)</f>
        <v>71</v>
      </c>
      <c r="Z298">
        <v>1</v>
      </c>
      <c r="AA298" s="14">
        <f t="shared" si="24"/>
        <v>0.432</v>
      </c>
    </row>
    <row r="299" spans="1:27" x14ac:dyDescent="0.2">
      <c r="A299">
        <v>298</v>
      </c>
      <c r="B299">
        <v>2053</v>
      </c>
      <c r="C299" s="3">
        <v>40580</v>
      </c>
      <c r="D299" s="17">
        <f t="shared" si="23"/>
        <v>40575</v>
      </c>
      <c r="E299">
        <v>7</v>
      </c>
      <c r="F299" s="8">
        <f t="shared" si="20"/>
        <v>1050</v>
      </c>
      <c r="G299" s="5">
        <v>0.08</v>
      </c>
      <c r="H299" s="8">
        <f>VLOOKUP($T299,Pricebook!$A:$D,4,0)</f>
        <v>150</v>
      </c>
      <c r="I299" s="10">
        <f t="shared" si="21"/>
        <v>966</v>
      </c>
      <c r="J299" t="s">
        <v>620</v>
      </c>
      <c r="K299" t="s">
        <v>621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622</v>
      </c>
      <c r="O299" s="7">
        <v>53590</v>
      </c>
      <c r="P299" t="s">
        <v>95</v>
      </c>
      <c r="Q299" t="s">
        <v>16</v>
      </c>
      <c r="R299" s="3">
        <v>40582</v>
      </c>
      <c r="S299" s="12">
        <f t="shared" si="22"/>
        <v>2</v>
      </c>
      <c r="T299" s="3" t="s">
        <v>14210</v>
      </c>
      <c r="U299" t="s">
        <v>14235</v>
      </c>
      <c r="V299" t="s">
        <v>14244</v>
      </c>
      <c r="W299" t="s">
        <v>14196</v>
      </c>
      <c r="X299" t="str">
        <f>VLOOKUP(Q299,Managers!$A:$B,2,0)</f>
        <v>Josh Martinez</v>
      </c>
      <c r="Y299">
        <f>VLOOKUP(W299,HourlyWages!$A:$B,2,0)</f>
        <v>58</v>
      </c>
      <c r="Z299">
        <v>1</v>
      </c>
      <c r="AA299" s="14">
        <f t="shared" si="24"/>
        <v>0.61333333333333329</v>
      </c>
    </row>
    <row r="300" spans="1:27" x14ac:dyDescent="0.2">
      <c r="A300">
        <v>299</v>
      </c>
      <c r="B300">
        <v>2054</v>
      </c>
      <c r="C300" s="3">
        <v>41067</v>
      </c>
      <c r="D300" s="17">
        <f t="shared" si="23"/>
        <v>41061</v>
      </c>
      <c r="E300">
        <v>1</v>
      </c>
      <c r="F300" s="8">
        <f t="shared" si="20"/>
        <v>170</v>
      </c>
      <c r="G300" s="5">
        <v>0.09</v>
      </c>
      <c r="H300" s="8">
        <f>VLOOKUP($T300,Pricebook!$A:$D,4,0)</f>
        <v>170</v>
      </c>
      <c r="I300" s="10">
        <f t="shared" si="21"/>
        <v>154.70000000000002</v>
      </c>
      <c r="J300" t="s">
        <v>623</v>
      </c>
      <c r="K300" t="s">
        <v>508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624</v>
      </c>
      <c r="O300" s="7" t="s">
        <v>625</v>
      </c>
      <c r="P300" t="s">
        <v>368</v>
      </c>
      <c r="Q300" t="s">
        <v>34</v>
      </c>
      <c r="R300" s="3">
        <v>41070</v>
      </c>
      <c r="S300" s="12">
        <f t="shared" si="22"/>
        <v>3</v>
      </c>
      <c r="T300" s="3" t="s">
        <v>14219</v>
      </c>
      <c r="U300" t="s">
        <v>14229</v>
      </c>
      <c r="V300" t="s">
        <v>14247</v>
      </c>
      <c r="W300" t="s">
        <v>14197</v>
      </c>
      <c r="X300" t="str">
        <f>VLOOKUP(Q300,Managers!$A:$B,2,0)</f>
        <v>Frank Mitchell</v>
      </c>
      <c r="Y300">
        <f>VLOOKUP(W300,HourlyWages!$A:$B,2,0)</f>
        <v>71</v>
      </c>
      <c r="Z300">
        <v>1</v>
      </c>
      <c r="AA300" s="14">
        <f t="shared" si="24"/>
        <v>0.58235294117647063</v>
      </c>
    </row>
    <row r="301" spans="1:27" x14ac:dyDescent="0.2">
      <c r="A301">
        <v>300</v>
      </c>
      <c r="B301">
        <v>2054</v>
      </c>
      <c r="C301" s="3">
        <v>41067</v>
      </c>
      <c r="D301" s="17">
        <f t="shared" si="23"/>
        <v>41061</v>
      </c>
      <c r="E301">
        <v>34</v>
      </c>
      <c r="F301" s="8">
        <f t="shared" si="20"/>
        <v>4250</v>
      </c>
      <c r="G301" s="5">
        <v>0.03</v>
      </c>
      <c r="H301" s="8">
        <f>VLOOKUP($T301,Pricebook!$A:$D,4,0)</f>
        <v>125</v>
      </c>
      <c r="I301" s="10">
        <f t="shared" si="21"/>
        <v>4122.5</v>
      </c>
      <c r="J301" t="s">
        <v>623</v>
      </c>
      <c r="K301" t="s">
        <v>508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624</v>
      </c>
      <c r="O301" s="7" t="s">
        <v>625</v>
      </c>
      <c r="P301" t="s">
        <v>368</v>
      </c>
      <c r="Q301" t="s">
        <v>34</v>
      </c>
      <c r="R301" s="3">
        <v>41069</v>
      </c>
      <c r="S301" s="12">
        <f t="shared" si="22"/>
        <v>2</v>
      </c>
      <c r="T301" s="3" t="s">
        <v>14208</v>
      </c>
      <c r="U301" t="s">
        <v>14232</v>
      </c>
      <c r="V301" t="s">
        <v>14229</v>
      </c>
      <c r="W301" t="s">
        <v>14185</v>
      </c>
      <c r="X301" t="str">
        <f>VLOOKUP(Q301,Managers!$A:$B,2,0)</f>
        <v>Frank Mitchell</v>
      </c>
      <c r="Y301">
        <f>VLOOKUP(W301,HourlyWages!$A:$B,2,0)</f>
        <v>70</v>
      </c>
      <c r="Z301">
        <v>1</v>
      </c>
      <c r="AA301" s="14">
        <f t="shared" si="24"/>
        <v>0.44</v>
      </c>
    </row>
    <row r="302" spans="1:27" x14ac:dyDescent="0.2">
      <c r="A302">
        <v>301</v>
      </c>
      <c r="B302">
        <v>2055</v>
      </c>
      <c r="C302" s="3">
        <v>40424</v>
      </c>
      <c r="D302" s="17">
        <f t="shared" si="23"/>
        <v>40422</v>
      </c>
      <c r="E302">
        <v>7</v>
      </c>
      <c r="F302" s="8">
        <f t="shared" si="20"/>
        <v>770</v>
      </c>
      <c r="G302" s="5">
        <v>0.05</v>
      </c>
      <c r="H302" s="8">
        <f>VLOOKUP($T302,Pricebook!$A:$D,4,0)</f>
        <v>110</v>
      </c>
      <c r="I302" s="10">
        <f t="shared" si="21"/>
        <v>731.5</v>
      </c>
      <c r="J302" t="s">
        <v>626</v>
      </c>
      <c r="K302" t="s">
        <v>27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627</v>
      </c>
      <c r="O302" s="7">
        <v>94509</v>
      </c>
      <c r="P302" t="s">
        <v>114</v>
      </c>
      <c r="Q302" t="s">
        <v>23</v>
      </c>
      <c r="R302" s="3">
        <v>40426</v>
      </c>
      <c r="S302" s="12">
        <f t="shared" si="22"/>
        <v>2</v>
      </c>
      <c r="T302" s="3" t="s">
        <v>14220</v>
      </c>
      <c r="U302" t="s">
        <v>14229</v>
      </c>
      <c r="V302" t="s">
        <v>14241</v>
      </c>
      <c r="W302" t="s">
        <v>14188</v>
      </c>
      <c r="X302" t="str">
        <f>VLOOKUP(Q302,Managers!$A:$B,2,0)</f>
        <v>Bob Turner</v>
      </c>
      <c r="Y302">
        <f>VLOOKUP(W302,HourlyWages!$A:$B,2,0)</f>
        <v>52</v>
      </c>
      <c r="Z302">
        <v>1</v>
      </c>
      <c r="AA302" s="14">
        <f t="shared" si="24"/>
        <v>0.52727272727272723</v>
      </c>
    </row>
    <row r="303" spans="1:27" x14ac:dyDescent="0.2">
      <c r="A303">
        <v>302</v>
      </c>
      <c r="B303">
        <v>2084</v>
      </c>
      <c r="C303" s="3">
        <v>40253</v>
      </c>
      <c r="D303" s="17">
        <f t="shared" si="23"/>
        <v>40238</v>
      </c>
      <c r="E303">
        <v>16</v>
      </c>
      <c r="F303" s="8">
        <f t="shared" si="20"/>
        <v>1760</v>
      </c>
      <c r="G303" s="5">
        <v>0.01</v>
      </c>
      <c r="H303" s="8">
        <f>VLOOKUP($T303,Pricebook!$A:$D,4,0)</f>
        <v>110</v>
      </c>
      <c r="I303" s="10">
        <f t="shared" si="21"/>
        <v>1742.4</v>
      </c>
      <c r="J303" t="s">
        <v>628</v>
      </c>
      <c r="K303" t="s">
        <v>544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629</v>
      </c>
      <c r="O303" s="7" t="s">
        <v>630</v>
      </c>
      <c r="P303" t="s">
        <v>91</v>
      </c>
      <c r="Q303" t="s">
        <v>61</v>
      </c>
      <c r="R303" s="3">
        <v>40255</v>
      </c>
      <c r="S303" s="12">
        <f t="shared" si="22"/>
        <v>2</v>
      </c>
      <c r="T303" s="3" t="s">
        <v>14215</v>
      </c>
      <c r="U303" t="s">
        <v>14229</v>
      </c>
      <c r="V303" t="s">
        <v>14238</v>
      </c>
      <c r="W303" t="s">
        <v>14197</v>
      </c>
      <c r="X303" t="str">
        <f>VLOOKUP(Q303,Managers!$A:$B,2,0)</f>
        <v>Allen Young</v>
      </c>
      <c r="Y303">
        <f>VLOOKUP(W303,HourlyWages!$A:$B,2,0)</f>
        <v>71</v>
      </c>
      <c r="Z303">
        <v>1</v>
      </c>
      <c r="AA303" s="14">
        <f t="shared" si="24"/>
        <v>0.35454545454545455</v>
      </c>
    </row>
    <row r="304" spans="1:27" x14ac:dyDescent="0.2">
      <c r="A304">
        <v>303</v>
      </c>
      <c r="B304">
        <v>2086</v>
      </c>
      <c r="C304" s="3">
        <v>40104</v>
      </c>
      <c r="D304" s="17">
        <f t="shared" si="23"/>
        <v>40087</v>
      </c>
      <c r="E304">
        <v>24</v>
      </c>
      <c r="F304" s="8">
        <f t="shared" si="20"/>
        <v>2640</v>
      </c>
      <c r="G304" s="5">
        <v>0.01</v>
      </c>
      <c r="H304" s="8">
        <f>VLOOKUP($T304,Pricebook!$A:$D,4,0)</f>
        <v>110</v>
      </c>
      <c r="I304" s="10">
        <f t="shared" si="21"/>
        <v>2613.6</v>
      </c>
      <c r="J304" t="s">
        <v>590</v>
      </c>
      <c r="K304" t="s">
        <v>508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591</v>
      </c>
      <c r="O304" s="7">
        <v>42104</v>
      </c>
      <c r="P304" t="s">
        <v>254</v>
      </c>
      <c r="Q304" t="s">
        <v>34</v>
      </c>
      <c r="R304" s="3">
        <v>40106</v>
      </c>
      <c r="S304" s="12">
        <f t="shared" si="22"/>
        <v>2</v>
      </c>
      <c r="T304" s="3" t="s">
        <v>14215</v>
      </c>
      <c r="U304" t="s">
        <v>14229</v>
      </c>
      <c r="V304" t="s">
        <v>14236</v>
      </c>
      <c r="W304" t="s">
        <v>14199</v>
      </c>
      <c r="X304" t="str">
        <f>VLOOKUP(Q304,Managers!$A:$B,2,0)</f>
        <v>Frank Mitchell</v>
      </c>
      <c r="Y304">
        <f>VLOOKUP(W304,HourlyWages!$A:$B,2,0)</f>
        <v>68</v>
      </c>
      <c r="Z304">
        <v>1</v>
      </c>
      <c r="AA304" s="14">
        <f t="shared" si="24"/>
        <v>0.38181818181818183</v>
      </c>
    </row>
    <row r="305" spans="1:27" x14ac:dyDescent="0.2">
      <c r="A305">
        <v>304</v>
      </c>
      <c r="B305">
        <v>2086</v>
      </c>
      <c r="C305" s="3">
        <v>40104</v>
      </c>
      <c r="D305" s="17">
        <f t="shared" si="23"/>
        <v>40087</v>
      </c>
      <c r="E305">
        <v>38</v>
      </c>
      <c r="F305" s="8">
        <f t="shared" si="20"/>
        <v>5700</v>
      </c>
      <c r="G305" s="5">
        <v>0.04</v>
      </c>
      <c r="H305" s="8">
        <f>VLOOKUP($T305,Pricebook!$A:$D,4,0)</f>
        <v>150</v>
      </c>
      <c r="I305" s="10">
        <f t="shared" si="21"/>
        <v>5472</v>
      </c>
      <c r="J305" t="s">
        <v>590</v>
      </c>
      <c r="K305" t="s">
        <v>508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591</v>
      </c>
      <c r="O305" s="7">
        <v>42104</v>
      </c>
      <c r="P305" t="s">
        <v>254</v>
      </c>
      <c r="Q305" t="s">
        <v>34</v>
      </c>
      <c r="R305" s="3">
        <v>40105</v>
      </c>
      <c r="S305" s="12">
        <f t="shared" si="22"/>
        <v>1</v>
      </c>
      <c r="T305" s="3" t="s">
        <v>14210</v>
      </c>
      <c r="U305" t="s">
        <v>14235</v>
      </c>
      <c r="V305" t="s">
        <v>14237</v>
      </c>
      <c r="W305" t="s">
        <v>14185</v>
      </c>
      <c r="X305" t="str">
        <f>VLOOKUP(Q305,Managers!$A:$B,2,0)</f>
        <v>Frank Mitchell</v>
      </c>
      <c r="Y305">
        <f>VLOOKUP(W305,HourlyWages!$A:$B,2,0)</f>
        <v>70</v>
      </c>
      <c r="Z305">
        <v>1</v>
      </c>
      <c r="AA305" s="14">
        <f t="shared" si="24"/>
        <v>0.53333333333333333</v>
      </c>
    </row>
    <row r="306" spans="1:27" x14ac:dyDescent="0.2">
      <c r="A306">
        <v>305</v>
      </c>
      <c r="B306">
        <v>2086</v>
      </c>
      <c r="C306" s="3">
        <v>40104</v>
      </c>
      <c r="D306" s="17">
        <f t="shared" si="23"/>
        <v>40087</v>
      </c>
      <c r="E306">
        <v>9</v>
      </c>
      <c r="F306" s="8">
        <f t="shared" ref="F306:F369" si="25">H306*E306</f>
        <v>1125</v>
      </c>
      <c r="G306" s="5">
        <v>0.01</v>
      </c>
      <c r="H306" s="8">
        <f>VLOOKUP($T306,Pricebook!$A:$D,4,0)</f>
        <v>125</v>
      </c>
      <c r="I306" s="10">
        <f t="shared" ref="I306:I369" si="26">F306*(1-G306)</f>
        <v>1113.75</v>
      </c>
      <c r="J306" t="s">
        <v>590</v>
      </c>
      <c r="K306" t="s">
        <v>508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631</v>
      </c>
      <c r="O306" s="7">
        <v>41011</v>
      </c>
      <c r="P306" t="s">
        <v>254</v>
      </c>
      <c r="Q306" t="s">
        <v>34</v>
      </c>
      <c r="R306" s="3">
        <v>40107</v>
      </c>
      <c r="S306" s="12">
        <f t="shared" ref="S306:S369" si="27">R306-C306</f>
        <v>3</v>
      </c>
      <c r="T306" s="3" t="s">
        <v>14221</v>
      </c>
      <c r="U306" t="s">
        <v>14232</v>
      </c>
      <c r="V306" t="s">
        <v>14241</v>
      </c>
      <c r="W306" t="s">
        <v>14190</v>
      </c>
      <c r="X306" t="str">
        <f>VLOOKUP(Q306,Managers!$A:$B,2,0)</f>
        <v>Frank Mitchell</v>
      </c>
      <c r="Y306">
        <f>VLOOKUP(W306,HourlyWages!$A:$B,2,0)</f>
        <v>67</v>
      </c>
      <c r="Z306">
        <v>1</v>
      </c>
      <c r="AA306" s="14">
        <f t="shared" si="24"/>
        <v>0.46400000000000002</v>
      </c>
    </row>
    <row r="307" spans="1:27" x14ac:dyDescent="0.2">
      <c r="A307">
        <v>306</v>
      </c>
      <c r="B307">
        <v>2144</v>
      </c>
      <c r="C307" s="3">
        <v>39900</v>
      </c>
      <c r="D307" s="17">
        <f t="shared" si="23"/>
        <v>39873</v>
      </c>
      <c r="E307">
        <v>40</v>
      </c>
      <c r="F307" s="8">
        <f t="shared" si="25"/>
        <v>6000</v>
      </c>
      <c r="G307" s="5">
        <v>0.08</v>
      </c>
      <c r="H307" s="8">
        <f>VLOOKUP($T307,Pricebook!$A:$D,4,0)</f>
        <v>150</v>
      </c>
      <c r="I307" s="10">
        <f t="shared" si="26"/>
        <v>5520</v>
      </c>
      <c r="J307" t="s">
        <v>54</v>
      </c>
      <c r="K307" t="s">
        <v>55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632</v>
      </c>
      <c r="O307" s="7">
        <v>28052</v>
      </c>
      <c r="P307" t="s">
        <v>33</v>
      </c>
      <c r="Q307" t="s">
        <v>34</v>
      </c>
      <c r="R307" s="3">
        <v>39900</v>
      </c>
      <c r="S307" s="12">
        <f t="shared" si="27"/>
        <v>0</v>
      </c>
      <c r="T307" s="3" t="s">
        <v>14210</v>
      </c>
      <c r="U307" t="s">
        <v>14235</v>
      </c>
      <c r="V307" t="s">
        <v>14238</v>
      </c>
      <c r="W307" t="s">
        <v>14196</v>
      </c>
      <c r="X307" t="str">
        <f>VLOOKUP(Q307,Managers!$A:$B,2,0)</f>
        <v>Frank Mitchell</v>
      </c>
      <c r="Y307">
        <f>VLOOKUP(W307,HourlyWages!$A:$B,2,0)</f>
        <v>58</v>
      </c>
      <c r="Z307">
        <v>1</v>
      </c>
      <c r="AA307" s="14">
        <f t="shared" si="24"/>
        <v>0.61333333333333329</v>
      </c>
    </row>
    <row r="308" spans="1:27" x14ac:dyDescent="0.2">
      <c r="A308">
        <v>307</v>
      </c>
      <c r="B308">
        <v>2146</v>
      </c>
      <c r="C308" s="3">
        <v>41165</v>
      </c>
      <c r="D308" s="17">
        <f t="shared" si="23"/>
        <v>41153</v>
      </c>
      <c r="E308">
        <v>41</v>
      </c>
      <c r="F308" s="8">
        <f t="shared" si="25"/>
        <v>6150</v>
      </c>
      <c r="G308" s="5">
        <v>0.06</v>
      </c>
      <c r="H308" s="8">
        <f>VLOOKUP($T308,Pricebook!$A:$D,4,0)</f>
        <v>150</v>
      </c>
      <c r="I308" s="10">
        <f t="shared" si="26"/>
        <v>5781</v>
      </c>
      <c r="J308" t="s">
        <v>620</v>
      </c>
      <c r="K308" t="s">
        <v>621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622</v>
      </c>
      <c r="O308" s="7">
        <v>53590</v>
      </c>
      <c r="P308" t="s">
        <v>95</v>
      </c>
      <c r="Q308" t="s">
        <v>16</v>
      </c>
      <c r="R308" s="3">
        <v>41166</v>
      </c>
      <c r="S308" s="12">
        <f t="shared" si="27"/>
        <v>1</v>
      </c>
      <c r="T308" s="3" t="s">
        <v>14210</v>
      </c>
      <c r="U308" t="s">
        <v>14235</v>
      </c>
      <c r="V308" t="s">
        <v>14241</v>
      </c>
      <c r="W308" t="s">
        <v>14192</v>
      </c>
      <c r="X308" t="str">
        <f>VLOOKUP(Q308,Managers!$A:$B,2,0)</f>
        <v>Josh Martinez</v>
      </c>
      <c r="Y308">
        <f>VLOOKUP(W308,HourlyWages!$A:$B,2,0)</f>
        <v>75</v>
      </c>
      <c r="Z308">
        <v>1</v>
      </c>
      <c r="AA308" s="14">
        <f t="shared" si="24"/>
        <v>0.5</v>
      </c>
    </row>
    <row r="309" spans="1:27" x14ac:dyDescent="0.2">
      <c r="A309">
        <v>308</v>
      </c>
      <c r="B309">
        <v>2146</v>
      </c>
      <c r="C309" s="3">
        <v>41165</v>
      </c>
      <c r="D309" s="17">
        <f t="shared" si="23"/>
        <v>41153</v>
      </c>
      <c r="E309">
        <v>44</v>
      </c>
      <c r="F309" s="8">
        <f t="shared" si="25"/>
        <v>8800</v>
      </c>
      <c r="G309" s="5">
        <v>7.0000000000000007E-2</v>
      </c>
      <c r="H309" s="8">
        <f>VLOOKUP($T309,Pricebook!$A:$D,4,0)</f>
        <v>200</v>
      </c>
      <c r="I309" s="10">
        <f t="shared" si="26"/>
        <v>8183.9999999999991</v>
      </c>
      <c r="J309" t="s">
        <v>620</v>
      </c>
      <c r="K309" t="s">
        <v>621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633</v>
      </c>
      <c r="O309" s="7">
        <v>54880</v>
      </c>
      <c r="P309" t="s">
        <v>95</v>
      </c>
      <c r="Q309" t="s">
        <v>16</v>
      </c>
      <c r="R309" s="3">
        <v>41167</v>
      </c>
      <c r="S309" s="12">
        <f t="shared" si="27"/>
        <v>2</v>
      </c>
      <c r="T309" s="3" t="s">
        <v>14214</v>
      </c>
      <c r="U309" t="s">
        <v>14229</v>
      </c>
      <c r="V309" t="s">
        <v>14233</v>
      </c>
      <c r="W309" t="s">
        <v>14186</v>
      </c>
      <c r="X309" t="str">
        <f>VLOOKUP(Q309,Managers!$A:$B,2,0)</f>
        <v>Josh Martinez</v>
      </c>
      <c r="Y309">
        <f>VLOOKUP(W309,HourlyWages!$A:$B,2,0)</f>
        <v>67</v>
      </c>
      <c r="Z309">
        <v>1</v>
      </c>
      <c r="AA309" s="14">
        <f t="shared" si="24"/>
        <v>0.66500000000000004</v>
      </c>
    </row>
    <row r="310" spans="1:27" x14ac:dyDescent="0.2">
      <c r="A310">
        <v>309</v>
      </c>
      <c r="B310">
        <v>2147</v>
      </c>
      <c r="C310" s="3">
        <v>41157</v>
      </c>
      <c r="D310" s="17">
        <f t="shared" si="23"/>
        <v>41153</v>
      </c>
      <c r="E310">
        <v>15</v>
      </c>
      <c r="F310" s="8">
        <f t="shared" si="25"/>
        <v>2550</v>
      </c>
      <c r="G310" s="5">
        <v>0.04</v>
      </c>
      <c r="H310" s="8">
        <f>VLOOKUP($T310,Pricebook!$A:$D,4,0)</f>
        <v>170</v>
      </c>
      <c r="I310" s="10">
        <f t="shared" si="26"/>
        <v>2448</v>
      </c>
      <c r="J310" t="s">
        <v>395</v>
      </c>
      <c r="K310" t="s">
        <v>396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634</v>
      </c>
      <c r="O310" s="7" t="s">
        <v>635</v>
      </c>
      <c r="P310" t="s">
        <v>358</v>
      </c>
      <c r="Q310" t="s">
        <v>16</v>
      </c>
      <c r="R310" s="3">
        <v>41159</v>
      </c>
      <c r="S310" s="12">
        <f t="shared" si="27"/>
        <v>2</v>
      </c>
      <c r="T310" s="3" t="s">
        <v>14219</v>
      </c>
      <c r="U310" t="s">
        <v>14229</v>
      </c>
      <c r="V310" t="s">
        <v>14238</v>
      </c>
      <c r="W310" t="s">
        <v>14194</v>
      </c>
      <c r="X310" t="str">
        <f>VLOOKUP(Q310,Managers!$A:$B,2,0)</f>
        <v>Josh Martinez</v>
      </c>
      <c r="Y310">
        <f>VLOOKUP(W310,HourlyWages!$A:$B,2,0)</f>
        <v>71</v>
      </c>
      <c r="Z310">
        <v>1</v>
      </c>
      <c r="AA310" s="14">
        <f t="shared" si="24"/>
        <v>0.58235294117647063</v>
      </c>
    </row>
    <row r="311" spans="1:27" x14ac:dyDescent="0.2">
      <c r="A311">
        <v>310</v>
      </c>
      <c r="B311">
        <v>2149</v>
      </c>
      <c r="C311" s="3">
        <v>40249</v>
      </c>
      <c r="D311" s="17">
        <f t="shared" si="23"/>
        <v>40238</v>
      </c>
      <c r="E311">
        <v>4</v>
      </c>
      <c r="F311" s="8">
        <f t="shared" si="25"/>
        <v>500</v>
      </c>
      <c r="G311" s="5">
        <v>0.01</v>
      </c>
      <c r="H311" s="8">
        <f>VLOOKUP($T311,Pricebook!$A:$D,4,0)</f>
        <v>125</v>
      </c>
      <c r="I311" s="10">
        <f t="shared" si="26"/>
        <v>495</v>
      </c>
      <c r="J311" t="s">
        <v>636</v>
      </c>
      <c r="K311" t="s">
        <v>637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638</v>
      </c>
      <c r="O311" s="7">
        <v>35904</v>
      </c>
      <c r="P311" t="s">
        <v>424</v>
      </c>
      <c r="Q311" t="s">
        <v>34</v>
      </c>
      <c r="R311" s="3">
        <v>40253</v>
      </c>
      <c r="S311" s="12">
        <f t="shared" si="27"/>
        <v>4</v>
      </c>
      <c r="T311" s="3" t="s">
        <v>14208</v>
      </c>
      <c r="U311" t="s">
        <v>14232</v>
      </c>
      <c r="V311" t="s">
        <v>14244</v>
      </c>
      <c r="W311" t="s">
        <v>14198</v>
      </c>
      <c r="X311" t="str">
        <f>VLOOKUP(Q311,Managers!$A:$B,2,0)</f>
        <v>Frank Mitchell</v>
      </c>
      <c r="Y311">
        <f>VLOOKUP(W311,HourlyWages!$A:$B,2,0)</f>
        <v>51</v>
      </c>
      <c r="Z311">
        <v>1</v>
      </c>
      <c r="AA311" s="14">
        <f t="shared" si="24"/>
        <v>0.59199999999999997</v>
      </c>
    </row>
    <row r="312" spans="1:27" x14ac:dyDescent="0.2">
      <c r="A312">
        <v>311</v>
      </c>
      <c r="B312">
        <v>2150</v>
      </c>
      <c r="C312" s="3">
        <v>39966</v>
      </c>
      <c r="D312" s="17">
        <f t="shared" si="23"/>
        <v>39965</v>
      </c>
      <c r="E312">
        <v>21</v>
      </c>
      <c r="F312" s="8">
        <f t="shared" si="25"/>
        <v>2625</v>
      </c>
      <c r="G312" s="5">
        <v>0.01</v>
      </c>
      <c r="H312" s="8">
        <f>VLOOKUP($T312,Pricebook!$A:$D,4,0)</f>
        <v>125</v>
      </c>
      <c r="I312" s="10">
        <f t="shared" si="26"/>
        <v>2598.75</v>
      </c>
      <c r="J312" t="s">
        <v>640</v>
      </c>
      <c r="K312" t="s">
        <v>549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641</v>
      </c>
      <c r="O312" s="7">
        <v>21113</v>
      </c>
      <c r="P312" t="s">
        <v>187</v>
      </c>
      <c r="Q312" t="s">
        <v>61</v>
      </c>
      <c r="R312" s="3">
        <v>39968</v>
      </c>
      <c r="S312" s="12">
        <f t="shared" si="27"/>
        <v>2</v>
      </c>
      <c r="T312" s="3" t="s">
        <v>14209</v>
      </c>
      <c r="U312" t="s">
        <v>14232</v>
      </c>
      <c r="V312" t="s">
        <v>14244</v>
      </c>
      <c r="W312" t="s">
        <v>14189</v>
      </c>
      <c r="X312" t="str">
        <f>VLOOKUP(Q312,Managers!$A:$B,2,0)</f>
        <v>Allen Young</v>
      </c>
      <c r="Y312">
        <f>VLOOKUP(W312,HourlyWages!$A:$B,2,0)</f>
        <v>62</v>
      </c>
      <c r="Z312">
        <v>1</v>
      </c>
      <c r="AA312" s="14">
        <f t="shared" si="24"/>
        <v>0.504</v>
      </c>
    </row>
    <row r="313" spans="1:27" x14ac:dyDescent="0.2">
      <c r="A313">
        <v>312</v>
      </c>
      <c r="B313">
        <v>2181</v>
      </c>
      <c r="C313" s="3">
        <v>40798</v>
      </c>
      <c r="D313" s="17">
        <f t="shared" si="23"/>
        <v>40787</v>
      </c>
      <c r="E313">
        <v>40</v>
      </c>
      <c r="F313" s="8">
        <f t="shared" si="25"/>
        <v>8000</v>
      </c>
      <c r="G313" s="5">
        <v>0.06</v>
      </c>
      <c r="H313" s="8">
        <f>VLOOKUP($T313,Pricebook!$A:$D,4,0)</f>
        <v>200</v>
      </c>
      <c r="I313" s="10">
        <f t="shared" si="26"/>
        <v>7520</v>
      </c>
      <c r="J313" t="s">
        <v>388</v>
      </c>
      <c r="K313" t="s">
        <v>389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390</v>
      </c>
      <c r="O313" s="7">
        <v>75043</v>
      </c>
      <c r="P313" t="s">
        <v>48</v>
      </c>
      <c r="Q313" t="s">
        <v>16</v>
      </c>
      <c r="R313" s="3">
        <v>40798</v>
      </c>
      <c r="S313" s="12">
        <f t="shared" si="27"/>
        <v>0</v>
      </c>
      <c r="T313" s="3" t="s">
        <v>14214</v>
      </c>
      <c r="U313" t="s">
        <v>14229</v>
      </c>
      <c r="V313" t="s">
        <v>14242</v>
      </c>
      <c r="W313" t="s">
        <v>14188</v>
      </c>
      <c r="X313" t="str">
        <f>VLOOKUP(Q313,Managers!$A:$B,2,0)</f>
        <v>Josh Martinez</v>
      </c>
      <c r="Y313">
        <f>VLOOKUP(W313,HourlyWages!$A:$B,2,0)</f>
        <v>52</v>
      </c>
      <c r="Z313">
        <v>1</v>
      </c>
      <c r="AA313" s="14">
        <f t="shared" si="24"/>
        <v>0.74</v>
      </c>
    </row>
    <row r="314" spans="1:27" x14ac:dyDescent="0.2">
      <c r="A314">
        <v>313</v>
      </c>
      <c r="B314">
        <v>2181</v>
      </c>
      <c r="C314" s="3">
        <v>40798</v>
      </c>
      <c r="D314" s="17">
        <f t="shared" si="23"/>
        <v>40787</v>
      </c>
      <c r="E314">
        <v>3</v>
      </c>
      <c r="F314" s="8">
        <f t="shared" si="25"/>
        <v>420</v>
      </c>
      <c r="G314" s="5">
        <v>0.01</v>
      </c>
      <c r="H314" s="8">
        <f>VLOOKUP($T314,Pricebook!$A:$D,4,0)</f>
        <v>140</v>
      </c>
      <c r="I314" s="10">
        <f t="shared" si="26"/>
        <v>415.8</v>
      </c>
      <c r="J314" t="s">
        <v>388</v>
      </c>
      <c r="K314" t="s">
        <v>389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642</v>
      </c>
      <c r="O314" s="7">
        <v>78626</v>
      </c>
      <c r="P314" t="s">
        <v>48</v>
      </c>
      <c r="Q314" t="s">
        <v>16</v>
      </c>
      <c r="R314" s="3">
        <v>40800</v>
      </c>
      <c r="S314" s="12">
        <f t="shared" si="27"/>
        <v>2</v>
      </c>
      <c r="T314" s="3" t="s">
        <v>14213</v>
      </c>
      <c r="U314" t="s">
        <v>14229</v>
      </c>
      <c r="V314" t="s">
        <v>14234</v>
      </c>
      <c r="W314" t="s">
        <v>14193</v>
      </c>
      <c r="X314" t="str">
        <f>VLOOKUP(Q314,Managers!$A:$B,2,0)</f>
        <v>Josh Martinez</v>
      </c>
      <c r="Y314">
        <f>VLOOKUP(W314,HourlyWages!$A:$B,2,0)</f>
        <v>57</v>
      </c>
      <c r="Z314">
        <v>1</v>
      </c>
      <c r="AA314" s="14">
        <f t="shared" si="24"/>
        <v>0.59285714285714286</v>
      </c>
    </row>
    <row r="315" spans="1:27" x14ac:dyDescent="0.2">
      <c r="A315">
        <v>314</v>
      </c>
      <c r="B315">
        <v>2208</v>
      </c>
      <c r="C315" s="3">
        <v>40663</v>
      </c>
      <c r="D315" s="17">
        <f t="shared" si="23"/>
        <v>40634</v>
      </c>
      <c r="E315">
        <v>7</v>
      </c>
      <c r="F315" s="8">
        <f t="shared" si="25"/>
        <v>1120</v>
      </c>
      <c r="G315" s="5">
        <v>7.0000000000000007E-2</v>
      </c>
      <c r="H315" s="8">
        <f>VLOOKUP($T315,Pricebook!$A:$D,4,0)</f>
        <v>160</v>
      </c>
      <c r="I315" s="10">
        <f t="shared" si="26"/>
        <v>1041.5999999999999</v>
      </c>
      <c r="J315" t="s">
        <v>643</v>
      </c>
      <c r="K315" t="s">
        <v>482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644</v>
      </c>
      <c r="O315" s="7">
        <v>55125</v>
      </c>
      <c r="P315" t="s">
        <v>130</v>
      </c>
      <c r="Q315" t="s">
        <v>16</v>
      </c>
      <c r="R315" s="3">
        <v>40665</v>
      </c>
      <c r="S315" s="12">
        <f t="shared" si="27"/>
        <v>2</v>
      </c>
      <c r="T315" s="3" t="s">
        <v>14218</v>
      </c>
      <c r="U315" t="s">
        <v>14229</v>
      </c>
      <c r="V315" t="s">
        <v>14238</v>
      </c>
      <c r="W315" t="s">
        <v>14200</v>
      </c>
      <c r="X315" t="str">
        <f>VLOOKUP(Q315,Managers!$A:$B,2,0)</f>
        <v>Josh Martinez</v>
      </c>
      <c r="Y315">
        <f>VLOOKUP(W315,HourlyWages!$A:$B,2,0)</f>
        <v>59</v>
      </c>
      <c r="Z315">
        <v>1</v>
      </c>
      <c r="AA315" s="14">
        <f t="shared" si="24"/>
        <v>0.63124999999999998</v>
      </c>
    </row>
    <row r="316" spans="1:27" x14ac:dyDescent="0.2">
      <c r="A316">
        <v>315</v>
      </c>
      <c r="B316">
        <v>2208</v>
      </c>
      <c r="C316" s="3">
        <v>40663</v>
      </c>
      <c r="D316" s="17">
        <f t="shared" si="23"/>
        <v>40634</v>
      </c>
      <c r="E316">
        <v>41</v>
      </c>
      <c r="F316" s="8">
        <f t="shared" si="25"/>
        <v>6150</v>
      </c>
      <c r="G316" s="5">
        <v>0.09</v>
      </c>
      <c r="H316" s="8">
        <f>VLOOKUP($T316,Pricebook!$A:$D,4,0)</f>
        <v>150</v>
      </c>
      <c r="I316" s="10">
        <f t="shared" si="26"/>
        <v>5596.5</v>
      </c>
      <c r="J316" t="s">
        <v>643</v>
      </c>
      <c r="K316" t="s">
        <v>482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644</v>
      </c>
      <c r="O316" s="7">
        <v>55125</v>
      </c>
      <c r="P316" t="s">
        <v>130</v>
      </c>
      <c r="Q316" t="s">
        <v>16</v>
      </c>
      <c r="R316" s="3">
        <v>40664</v>
      </c>
      <c r="S316" s="12">
        <f t="shared" si="27"/>
        <v>1</v>
      </c>
      <c r="T316" s="3" t="s">
        <v>14222</v>
      </c>
      <c r="U316" t="s">
        <v>14235</v>
      </c>
      <c r="V316" t="s">
        <v>14237</v>
      </c>
      <c r="W316" t="s">
        <v>14188</v>
      </c>
      <c r="X316" t="str">
        <f>VLOOKUP(Q316,Managers!$A:$B,2,0)</f>
        <v>Josh Martinez</v>
      </c>
      <c r="Y316">
        <f>VLOOKUP(W316,HourlyWages!$A:$B,2,0)</f>
        <v>52</v>
      </c>
      <c r="Z316">
        <v>1</v>
      </c>
      <c r="AA316" s="14">
        <f t="shared" si="24"/>
        <v>0.65333333333333332</v>
      </c>
    </row>
    <row r="317" spans="1:27" x14ac:dyDescent="0.2">
      <c r="A317">
        <v>316</v>
      </c>
      <c r="B317">
        <v>2209</v>
      </c>
      <c r="C317" s="3">
        <v>41099</v>
      </c>
      <c r="D317" s="17">
        <f t="shared" si="23"/>
        <v>41091</v>
      </c>
      <c r="E317">
        <v>27</v>
      </c>
      <c r="F317" s="8">
        <f t="shared" si="25"/>
        <v>3375</v>
      </c>
      <c r="G317" s="5">
        <v>0</v>
      </c>
      <c r="H317" s="8">
        <f>VLOOKUP($T317,Pricebook!$A:$D,4,0)</f>
        <v>125</v>
      </c>
      <c r="I317" s="10">
        <f t="shared" si="26"/>
        <v>3375</v>
      </c>
      <c r="J317" t="s">
        <v>645</v>
      </c>
      <c r="K317" t="s">
        <v>180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646</v>
      </c>
      <c r="O317" s="7">
        <v>74055</v>
      </c>
      <c r="P317" t="s">
        <v>75</v>
      </c>
      <c r="Q317" t="s">
        <v>16</v>
      </c>
      <c r="R317" s="3">
        <v>41101</v>
      </c>
      <c r="S317" s="12">
        <f t="shared" si="27"/>
        <v>2</v>
      </c>
      <c r="T317" s="3" t="s">
        <v>14221</v>
      </c>
      <c r="U317" t="s">
        <v>14232</v>
      </c>
      <c r="V317" t="s">
        <v>14241</v>
      </c>
      <c r="W317" t="s">
        <v>14189</v>
      </c>
      <c r="X317" t="str">
        <f>VLOOKUP(Q317,Managers!$A:$B,2,0)</f>
        <v>Josh Martinez</v>
      </c>
      <c r="Y317">
        <f>VLOOKUP(W317,HourlyWages!$A:$B,2,0)</f>
        <v>62</v>
      </c>
      <c r="Z317">
        <v>1</v>
      </c>
      <c r="AA317" s="14">
        <f t="shared" si="24"/>
        <v>0.504</v>
      </c>
    </row>
    <row r="318" spans="1:27" x14ac:dyDescent="0.2">
      <c r="A318">
        <v>317</v>
      </c>
      <c r="B318">
        <v>2209</v>
      </c>
      <c r="C318" s="3">
        <v>41099</v>
      </c>
      <c r="D318" s="17">
        <f t="shared" si="23"/>
        <v>41091</v>
      </c>
      <c r="E318">
        <v>1</v>
      </c>
      <c r="F318" s="8">
        <f t="shared" si="25"/>
        <v>110</v>
      </c>
      <c r="G318" s="5">
        <v>0.02</v>
      </c>
      <c r="H318" s="8">
        <f>VLOOKUP($T318,Pricebook!$A:$D,4,0)</f>
        <v>110</v>
      </c>
      <c r="I318" s="10">
        <f t="shared" si="26"/>
        <v>107.8</v>
      </c>
      <c r="J318" t="s">
        <v>645</v>
      </c>
      <c r="K318" t="s">
        <v>180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646</v>
      </c>
      <c r="O318" s="7">
        <v>74055</v>
      </c>
      <c r="P318" t="s">
        <v>75</v>
      </c>
      <c r="Q318" t="s">
        <v>16</v>
      </c>
      <c r="R318" s="3">
        <v>41100</v>
      </c>
      <c r="S318" s="12">
        <f t="shared" si="27"/>
        <v>1</v>
      </c>
      <c r="T318" s="3" t="s">
        <v>14215</v>
      </c>
      <c r="U318" t="s">
        <v>14229</v>
      </c>
      <c r="V318" t="s">
        <v>14229</v>
      </c>
      <c r="W318" t="s">
        <v>14185</v>
      </c>
      <c r="X318" t="str">
        <f>VLOOKUP(Q318,Managers!$A:$B,2,0)</f>
        <v>Josh Martinez</v>
      </c>
      <c r="Y318">
        <f>VLOOKUP(W318,HourlyWages!$A:$B,2,0)</f>
        <v>70</v>
      </c>
      <c r="Z318">
        <v>1</v>
      </c>
      <c r="AA318" s="14">
        <f t="shared" si="24"/>
        <v>0.36363636363636365</v>
      </c>
    </row>
    <row r="319" spans="1:27" x14ac:dyDescent="0.2">
      <c r="A319">
        <v>318</v>
      </c>
      <c r="B319">
        <v>2209</v>
      </c>
      <c r="C319" s="3">
        <v>41099</v>
      </c>
      <c r="D319" s="17">
        <f t="shared" si="23"/>
        <v>41091</v>
      </c>
      <c r="E319">
        <v>42</v>
      </c>
      <c r="F319" s="8">
        <f t="shared" si="25"/>
        <v>5040</v>
      </c>
      <c r="G319" s="5">
        <v>0.08</v>
      </c>
      <c r="H319" s="8">
        <f>VLOOKUP($T319,Pricebook!$A:$D,4,0)</f>
        <v>120</v>
      </c>
      <c r="I319" s="10">
        <f t="shared" si="26"/>
        <v>4636.8</v>
      </c>
      <c r="J319" t="s">
        <v>645</v>
      </c>
      <c r="K319" t="s">
        <v>180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646</v>
      </c>
      <c r="O319" s="7">
        <v>74055</v>
      </c>
      <c r="P319" t="s">
        <v>75</v>
      </c>
      <c r="Q319" t="s">
        <v>16</v>
      </c>
      <c r="R319" s="3">
        <v>41099</v>
      </c>
      <c r="S319" s="12">
        <f t="shared" si="27"/>
        <v>0</v>
      </c>
      <c r="T319" s="3" t="s">
        <v>14212</v>
      </c>
      <c r="U319" t="s">
        <v>14229</v>
      </c>
      <c r="V319" t="s">
        <v>14230</v>
      </c>
      <c r="W319" t="s">
        <v>14203</v>
      </c>
      <c r="X319" t="str">
        <f>VLOOKUP(Q319,Managers!$A:$B,2,0)</f>
        <v>Josh Martinez</v>
      </c>
      <c r="Y319">
        <f>VLOOKUP(W319,HourlyWages!$A:$B,2,0)</f>
        <v>62</v>
      </c>
      <c r="Z319">
        <v>1</v>
      </c>
      <c r="AA319" s="14">
        <f t="shared" si="24"/>
        <v>0.48333333333333334</v>
      </c>
    </row>
    <row r="320" spans="1:27" x14ac:dyDescent="0.2">
      <c r="A320">
        <v>319</v>
      </c>
      <c r="B320">
        <v>2209</v>
      </c>
      <c r="C320" s="3">
        <v>41099</v>
      </c>
      <c r="D320" s="17">
        <f t="shared" si="23"/>
        <v>41091</v>
      </c>
      <c r="E320">
        <v>13</v>
      </c>
      <c r="F320" s="8">
        <f t="shared" si="25"/>
        <v>1950</v>
      </c>
      <c r="G320" s="5">
        <v>0.1</v>
      </c>
      <c r="H320" s="8">
        <f>VLOOKUP($T320,Pricebook!$A:$D,4,0)</f>
        <v>150</v>
      </c>
      <c r="I320" s="10">
        <f t="shared" si="26"/>
        <v>1755</v>
      </c>
      <c r="J320" t="s">
        <v>645</v>
      </c>
      <c r="K320" t="s">
        <v>180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646</v>
      </c>
      <c r="O320" s="7">
        <v>74055</v>
      </c>
      <c r="P320" t="s">
        <v>75</v>
      </c>
      <c r="Q320" t="s">
        <v>16</v>
      </c>
      <c r="R320" s="3">
        <v>41100</v>
      </c>
      <c r="S320" s="12">
        <f t="shared" si="27"/>
        <v>1</v>
      </c>
      <c r="T320" s="3" t="s">
        <v>14210</v>
      </c>
      <c r="U320" t="s">
        <v>14235</v>
      </c>
      <c r="V320" t="s">
        <v>14243</v>
      </c>
      <c r="W320" t="s">
        <v>14199</v>
      </c>
      <c r="X320" t="str">
        <f>VLOOKUP(Q320,Managers!$A:$B,2,0)</f>
        <v>Josh Martinez</v>
      </c>
      <c r="Y320">
        <f>VLOOKUP(W320,HourlyWages!$A:$B,2,0)</f>
        <v>68</v>
      </c>
      <c r="Z320">
        <v>1</v>
      </c>
      <c r="AA320" s="14">
        <f t="shared" si="24"/>
        <v>0.54666666666666663</v>
      </c>
    </row>
    <row r="321" spans="1:27" x14ac:dyDescent="0.2">
      <c r="A321">
        <v>320</v>
      </c>
      <c r="B321">
        <v>2211</v>
      </c>
      <c r="C321" s="3">
        <v>39993</v>
      </c>
      <c r="D321" s="17">
        <f t="shared" si="23"/>
        <v>39965</v>
      </c>
      <c r="E321">
        <v>22</v>
      </c>
      <c r="F321" s="8">
        <f t="shared" si="25"/>
        <v>3300</v>
      </c>
      <c r="G321" s="5">
        <v>0.05</v>
      </c>
      <c r="H321" s="8">
        <f>VLOOKUP($T321,Pricebook!$A:$D,4,0)</f>
        <v>150</v>
      </c>
      <c r="I321" s="10">
        <f t="shared" si="26"/>
        <v>3135</v>
      </c>
      <c r="J321" t="s">
        <v>640</v>
      </c>
      <c r="K321" t="s">
        <v>549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641</v>
      </c>
      <c r="O321" s="7">
        <v>21113</v>
      </c>
      <c r="P321" t="s">
        <v>187</v>
      </c>
      <c r="Q321" t="s">
        <v>61</v>
      </c>
      <c r="R321" s="3">
        <v>39994</v>
      </c>
      <c r="S321" s="12">
        <f t="shared" si="27"/>
        <v>1</v>
      </c>
      <c r="T321" s="3" t="s">
        <v>14211</v>
      </c>
      <c r="U321" t="s">
        <v>14235</v>
      </c>
      <c r="V321" t="s">
        <v>14241</v>
      </c>
      <c r="W321" t="s">
        <v>14201</v>
      </c>
      <c r="X321" t="str">
        <f>VLOOKUP(Q321,Managers!$A:$B,2,0)</f>
        <v>Allen Young</v>
      </c>
      <c r="Y321">
        <f>VLOOKUP(W321,HourlyWages!$A:$B,2,0)</f>
        <v>53</v>
      </c>
      <c r="Z321">
        <v>1</v>
      </c>
      <c r="AA321" s="14">
        <f t="shared" si="24"/>
        <v>0.64666666666666661</v>
      </c>
    </row>
    <row r="322" spans="1:27" x14ac:dyDescent="0.2">
      <c r="A322">
        <v>321</v>
      </c>
      <c r="B322">
        <v>2211</v>
      </c>
      <c r="C322" s="3">
        <v>39993</v>
      </c>
      <c r="D322" s="17">
        <f t="shared" si="23"/>
        <v>39965</v>
      </c>
      <c r="E322">
        <v>14</v>
      </c>
      <c r="F322" s="8">
        <f t="shared" si="25"/>
        <v>1540</v>
      </c>
      <c r="G322" s="5">
        <v>0</v>
      </c>
      <c r="H322" s="8">
        <f>VLOOKUP($T322,Pricebook!$A:$D,4,0)</f>
        <v>110</v>
      </c>
      <c r="I322" s="10">
        <f t="shared" si="26"/>
        <v>1540</v>
      </c>
      <c r="J322" t="s">
        <v>640</v>
      </c>
      <c r="K322" t="s">
        <v>549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641</v>
      </c>
      <c r="O322" s="7">
        <v>21113</v>
      </c>
      <c r="P322" t="s">
        <v>187</v>
      </c>
      <c r="Q322" t="s">
        <v>61</v>
      </c>
      <c r="R322" s="3">
        <v>39995</v>
      </c>
      <c r="S322" s="12">
        <f t="shared" si="27"/>
        <v>2</v>
      </c>
      <c r="T322" s="3" t="s">
        <v>14215</v>
      </c>
      <c r="U322" t="s">
        <v>14229</v>
      </c>
      <c r="V322" t="s">
        <v>14230</v>
      </c>
      <c r="W322" t="s">
        <v>14190</v>
      </c>
      <c r="X322" t="str">
        <f>VLOOKUP(Q322,Managers!$A:$B,2,0)</f>
        <v>Allen Young</v>
      </c>
      <c r="Y322">
        <f>VLOOKUP(W322,HourlyWages!$A:$B,2,0)</f>
        <v>67</v>
      </c>
      <c r="Z322">
        <v>1</v>
      </c>
      <c r="AA322" s="14">
        <f t="shared" si="24"/>
        <v>0.39090909090909093</v>
      </c>
    </row>
    <row r="323" spans="1:27" x14ac:dyDescent="0.2">
      <c r="A323">
        <v>322</v>
      </c>
      <c r="B323">
        <v>2211</v>
      </c>
      <c r="C323" s="3">
        <v>39993</v>
      </c>
      <c r="D323" s="17">
        <f t="shared" ref="D323:D386" si="28">DATE(YEAR(C323),MONTH(C323),1)</f>
        <v>39965</v>
      </c>
      <c r="E323">
        <v>23</v>
      </c>
      <c r="F323" s="8">
        <f t="shared" si="25"/>
        <v>2760</v>
      </c>
      <c r="G323" s="5">
        <v>0.09</v>
      </c>
      <c r="H323" s="8">
        <f>VLOOKUP($T323,Pricebook!$A:$D,4,0)</f>
        <v>120</v>
      </c>
      <c r="I323" s="10">
        <f t="shared" si="26"/>
        <v>2511.6</v>
      </c>
      <c r="J323" t="s">
        <v>640</v>
      </c>
      <c r="K323" t="s">
        <v>549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641</v>
      </c>
      <c r="O323" s="7">
        <v>21113</v>
      </c>
      <c r="P323" t="s">
        <v>187</v>
      </c>
      <c r="Q323" t="s">
        <v>61</v>
      </c>
      <c r="R323" s="3">
        <v>39995</v>
      </c>
      <c r="S323" s="12">
        <f t="shared" si="27"/>
        <v>2</v>
      </c>
      <c r="T323" s="3" t="s">
        <v>14212</v>
      </c>
      <c r="U323" t="s">
        <v>14229</v>
      </c>
      <c r="V323" t="s">
        <v>14244</v>
      </c>
      <c r="W323" t="s">
        <v>14195</v>
      </c>
      <c r="X323" t="str">
        <f>VLOOKUP(Q323,Managers!$A:$B,2,0)</f>
        <v>Allen Young</v>
      </c>
      <c r="Y323">
        <f>VLOOKUP(W323,HourlyWages!$A:$B,2,0)</f>
        <v>52</v>
      </c>
      <c r="Z323">
        <v>1</v>
      </c>
      <c r="AA323" s="14">
        <f t="shared" ref="AA323:AA386" si="29">(H323-Y323)/H323</f>
        <v>0.56666666666666665</v>
      </c>
    </row>
    <row r="324" spans="1:27" x14ac:dyDescent="0.2">
      <c r="A324">
        <v>323</v>
      </c>
      <c r="B324">
        <v>2213</v>
      </c>
      <c r="C324" s="3">
        <v>40192</v>
      </c>
      <c r="D324" s="17">
        <f t="shared" si="28"/>
        <v>40179</v>
      </c>
      <c r="E324">
        <v>6</v>
      </c>
      <c r="F324" s="8">
        <f t="shared" si="25"/>
        <v>660</v>
      </c>
      <c r="G324" s="5">
        <v>0.08</v>
      </c>
      <c r="H324" s="8">
        <f>VLOOKUP($T324,Pricebook!$A:$D,4,0)</f>
        <v>110</v>
      </c>
      <c r="I324" s="10">
        <f t="shared" si="26"/>
        <v>607.20000000000005</v>
      </c>
      <c r="J324" t="s">
        <v>596</v>
      </c>
      <c r="K324" t="s">
        <v>597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598</v>
      </c>
      <c r="O324" s="7">
        <v>43068</v>
      </c>
      <c r="P324" t="s">
        <v>210</v>
      </c>
      <c r="Q324" t="s">
        <v>61</v>
      </c>
      <c r="R324" s="3">
        <v>40193</v>
      </c>
      <c r="S324" s="12">
        <f t="shared" si="27"/>
        <v>1</v>
      </c>
      <c r="T324" s="3" t="s">
        <v>14215</v>
      </c>
      <c r="U324" t="s">
        <v>14229</v>
      </c>
      <c r="V324" t="s">
        <v>14244</v>
      </c>
      <c r="W324" t="s">
        <v>14202</v>
      </c>
      <c r="X324" t="str">
        <f>VLOOKUP(Q324,Managers!$A:$B,2,0)</f>
        <v>Allen Young</v>
      </c>
      <c r="Y324">
        <f>VLOOKUP(W324,HourlyWages!$A:$B,2,0)</f>
        <v>71</v>
      </c>
      <c r="Z324">
        <v>1</v>
      </c>
      <c r="AA324" s="14">
        <f t="shared" si="29"/>
        <v>0.35454545454545455</v>
      </c>
    </row>
    <row r="325" spans="1:27" x14ac:dyDescent="0.2">
      <c r="A325">
        <v>324</v>
      </c>
      <c r="B325">
        <v>2240</v>
      </c>
      <c r="C325" s="3">
        <v>40973</v>
      </c>
      <c r="D325" s="17">
        <f t="shared" si="28"/>
        <v>40969</v>
      </c>
      <c r="E325">
        <v>17</v>
      </c>
      <c r="F325" s="8">
        <f t="shared" si="25"/>
        <v>2125</v>
      </c>
      <c r="G325" s="5">
        <v>0.01</v>
      </c>
      <c r="H325" s="8">
        <f>VLOOKUP($T325,Pricebook!$A:$D,4,0)</f>
        <v>125</v>
      </c>
      <c r="I325" s="10">
        <f t="shared" si="26"/>
        <v>2103.75</v>
      </c>
      <c r="J325" t="s">
        <v>647</v>
      </c>
      <c r="K325" t="s">
        <v>348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186</v>
      </c>
      <c r="O325" s="7">
        <v>38401</v>
      </c>
      <c r="P325" t="s">
        <v>81</v>
      </c>
      <c r="Q325" t="s">
        <v>34</v>
      </c>
      <c r="R325" s="3">
        <v>40974</v>
      </c>
      <c r="S325" s="12">
        <f t="shared" si="27"/>
        <v>1</v>
      </c>
      <c r="T325" s="3" t="s">
        <v>14208</v>
      </c>
      <c r="U325" t="s">
        <v>14232</v>
      </c>
      <c r="V325" t="s">
        <v>14244</v>
      </c>
      <c r="W325" t="s">
        <v>14189</v>
      </c>
      <c r="X325" t="str">
        <f>VLOOKUP(Q325,Managers!$A:$B,2,0)</f>
        <v>Frank Mitchell</v>
      </c>
      <c r="Y325">
        <f>VLOOKUP(W325,HourlyWages!$A:$B,2,0)</f>
        <v>62</v>
      </c>
      <c r="Z325">
        <v>1</v>
      </c>
      <c r="AA325" s="14">
        <f t="shared" si="29"/>
        <v>0.504</v>
      </c>
    </row>
    <row r="326" spans="1:27" x14ac:dyDescent="0.2">
      <c r="A326">
        <v>325</v>
      </c>
      <c r="B326">
        <v>2240</v>
      </c>
      <c r="C326" s="3">
        <v>40973</v>
      </c>
      <c r="D326" s="17">
        <f t="shared" si="28"/>
        <v>40969</v>
      </c>
      <c r="E326">
        <v>5</v>
      </c>
      <c r="F326" s="8">
        <f t="shared" si="25"/>
        <v>600</v>
      </c>
      <c r="G326" s="5">
        <v>0.06</v>
      </c>
      <c r="H326" s="8">
        <f>VLOOKUP($T326,Pricebook!$A:$D,4,0)</f>
        <v>120</v>
      </c>
      <c r="I326" s="10">
        <f t="shared" si="26"/>
        <v>564</v>
      </c>
      <c r="J326" t="s">
        <v>647</v>
      </c>
      <c r="K326" t="s">
        <v>348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186</v>
      </c>
      <c r="O326" s="7">
        <v>38401</v>
      </c>
      <c r="P326" t="s">
        <v>81</v>
      </c>
      <c r="Q326" t="s">
        <v>34</v>
      </c>
      <c r="R326" s="3">
        <v>40974</v>
      </c>
      <c r="S326" s="12">
        <f t="shared" si="27"/>
        <v>1</v>
      </c>
      <c r="T326" s="3" t="s">
        <v>14212</v>
      </c>
      <c r="U326" t="s">
        <v>14229</v>
      </c>
      <c r="V326" t="s">
        <v>14233</v>
      </c>
      <c r="W326" t="s">
        <v>14190</v>
      </c>
      <c r="X326" t="str">
        <f>VLOOKUP(Q326,Managers!$A:$B,2,0)</f>
        <v>Frank Mitchell</v>
      </c>
      <c r="Y326">
        <f>VLOOKUP(W326,HourlyWages!$A:$B,2,0)</f>
        <v>67</v>
      </c>
      <c r="Z326">
        <v>1</v>
      </c>
      <c r="AA326" s="14">
        <f t="shared" si="29"/>
        <v>0.44166666666666665</v>
      </c>
    </row>
    <row r="327" spans="1:27" x14ac:dyDescent="0.2">
      <c r="A327">
        <v>326</v>
      </c>
      <c r="B327">
        <v>2241</v>
      </c>
      <c r="C327" s="3">
        <v>40308</v>
      </c>
      <c r="D327" s="17">
        <f t="shared" si="28"/>
        <v>40299</v>
      </c>
      <c r="E327">
        <v>38</v>
      </c>
      <c r="F327" s="8">
        <f t="shared" si="25"/>
        <v>6080</v>
      </c>
      <c r="G327" s="5">
        <v>0.04</v>
      </c>
      <c r="H327" s="8">
        <f>VLOOKUP($T327,Pricebook!$A:$D,4,0)</f>
        <v>160</v>
      </c>
      <c r="I327" s="10">
        <f t="shared" si="26"/>
        <v>5836.8</v>
      </c>
      <c r="J327" t="s">
        <v>647</v>
      </c>
      <c r="K327" t="s">
        <v>348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186</v>
      </c>
      <c r="O327" s="7">
        <v>38401</v>
      </c>
      <c r="P327" t="s">
        <v>81</v>
      </c>
      <c r="Q327" t="s">
        <v>34</v>
      </c>
      <c r="R327" s="3">
        <v>40310</v>
      </c>
      <c r="S327" s="12">
        <f t="shared" si="27"/>
        <v>2</v>
      </c>
      <c r="T327" s="3" t="s">
        <v>14218</v>
      </c>
      <c r="U327" t="s">
        <v>14229</v>
      </c>
      <c r="V327" t="s">
        <v>14230</v>
      </c>
      <c r="W327" t="s">
        <v>14196</v>
      </c>
      <c r="X327" t="str">
        <f>VLOOKUP(Q327,Managers!$A:$B,2,0)</f>
        <v>Frank Mitchell</v>
      </c>
      <c r="Y327">
        <f>VLOOKUP(W327,HourlyWages!$A:$B,2,0)</f>
        <v>58</v>
      </c>
      <c r="Z327">
        <v>1</v>
      </c>
      <c r="AA327" s="14">
        <f t="shared" si="29"/>
        <v>0.63749999999999996</v>
      </c>
    </row>
    <row r="328" spans="1:27" x14ac:dyDescent="0.2">
      <c r="A328">
        <v>327</v>
      </c>
      <c r="B328">
        <v>2244</v>
      </c>
      <c r="C328" s="3">
        <v>40186</v>
      </c>
      <c r="D328" s="17">
        <f t="shared" si="28"/>
        <v>40179</v>
      </c>
      <c r="E328">
        <v>19</v>
      </c>
      <c r="F328" s="8">
        <f t="shared" si="25"/>
        <v>3040</v>
      </c>
      <c r="G328" s="5">
        <v>0.01</v>
      </c>
      <c r="H328" s="8">
        <f>VLOOKUP($T328,Pricebook!$A:$D,4,0)</f>
        <v>160</v>
      </c>
      <c r="I328" s="10">
        <f t="shared" si="26"/>
        <v>3009.6</v>
      </c>
      <c r="J328" t="s">
        <v>648</v>
      </c>
      <c r="K328" t="s">
        <v>212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649</v>
      </c>
      <c r="O328" s="7">
        <v>19711</v>
      </c>
      <c r="P328" t="s">
        <v>650</v>
      </c>
      <c r="Q328" t="s">
        <v>61</v>
      </c>
      <c r="R328" s="3">
        <v>40188</v>
      </c>
      <c r="S328" s="12">
        <f t="shared" si="27"/>
        <v>2</v>
      </c>
      <c r="T328" s="3" t="s">
        <v>14218</v>
      </c>
      <c r="U328" t="s">
        <v>14229</v>
      </c>
      <c r="V328" t="s">
        <v>14241</v>
      </c>
      <c r="W328" t="s">
        <v>14189</v>
      </c>
      <c r="X328" t="str">
        <f>VLOOKUP(Q328,Managers!$A:$B,2,0)</f>
        <v>Allen Young</v>
      </c>
      <c r="Y328">
        <f>VLOOKUP(W328,HourlyWages!$A:$B,2,0)</f>
        <v>62</v>
      </c>
      <c r="Z328">
        <v>1</v>
      </c>
      <c r="AA328" s="14">
        <f t="shared" si="29"/>
        <v>0.61250000000000004</v>
      </c>
    </row>
    <row r="329" spans="1:27" x14ac:dyDescent="0.2">
      <c r="A329">
        <v>328</v>
      </c>
      <c r="B329">
        <v>2247</v>
      </c>
      <c r="C329" s="3">
        <v>41122</v>
      </c>
      <c r="D329" s="17">
        <f t="shared" si="28"/>
        <v>41122</v>
      </c>
      <c r="E329">
        <v>6</v>
      </c>
      <c r="F329" s="8">
        <f t="shared" si="25"/>
        <v>900</v>
      </c>
      <c r="G329" s="5">
        <v>0.06</v>
      </c>
      <c r="H329" s="8">
        <f>VLOOKUP($T329,Pricebook!$A:$D,4,0)</f>
        <v>150</v>
      </c>
      <c r="I329" s="10">
        <f t="shared" si="26"/>
        <v>846</v>
      </c>
      <c r="J329" t="s">
        <v>651</v>
      </c>
      <c r="K329" t="s">
        <v>585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652</v>
      </c>
      <c r="O329" s="7">
        <v>98661</v>
      </c>
      <c r="P329" t="s">
        <v>22</v>
      </c>
      <c r="Q329" t="s">
        <v>23</v>
      </c>
      <c r="R329" s="3">
        <v>41124</v>
      </c>
      <c r="S329" s="12">
        <f t="shared" si="27"/>
        <v>2</v>
      </c>
      <c r="T329" s="3" t="s">
        <v>14216</v>
      </c>
      <c r="U329" t="s">
        <v>14235</v>
      </c>
      <c r="V329" t="s">
        <v>14245</v>
      </c>
      <c r="W329" t="s">
        <v>14188</v>
      </c>
      <c r="X329" t="str">
        <f>VLOOKUP(Q329,Managers!$A:$B,2,0)</f>
        <v>Bob Turner</v>
      </c>
      <c r="Y329">
        <f>VLOOKUP(W329,HourlyWages!$A:$B,2,0)</f>
        <v>52</v>
      </c>
      <c r="Z329">
        <v>1</v>
      </c>
      <c r="AA329" s="14">
        <f t="shared" si="29"/>
        <v>0.65333333333333332</v>
      </c>
    </row>
    <row r="330" spans="1:27" x14ac:dyDescent="0.2">
      <c r="A330">
        <v>329</v>
      </c>
      <c r="B330">
        <v>2272</v>
      </c>
      <c r="C330" s="3">
        <v>40280</v>
      </c>
      <c r="D330" s="17">
        <f t="shared" si="28"/>
        <v>40269</v>
      </c>
      <c r="E330">
        <v>39</v>
      </c>
      <c r="F330" s="8">
        <f t="shared" si="25"/>
        <v>4875</v>
      </c>
      <c r="G330" s="5">
        <v>0.08</v>
      </c>
      <c r="H330" s="8">
        <f>VLOOKUP($T330,Pricebook!$A:$D,4,0)</f>
        <v>125</v>
      </c>
      <c r="I330" s="10">
        <f t="shared" si="26"/>
        <v>4485</v>
      </c>
      <c r="J330" t="s">
        <v>653</v>
      </c>
      <c r="K330" t="s">
        <v>303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654</v>
      </c>
      <c r="O330" s="7">
        <v>25314</v>
      </c>
      <c r="P330" t="s">
        <v>655</v>
      </c>
      <c r="Q330" t="s">
        <v>61</v>
      </c>
      <c r="R330" s="3">
        <v>40280</v>
      </c>
      <c r="S330" s="12">
        <f t="shared" si="27"/>
        <v>0</v>
      </c>
      <c r="T330" s="3" t="s">
        <v>14209</v>
      </c>
      <c r="U330" t="s">
        <v>14232</v>
      </c>
      <c r="V330" t="s">
        <v>14233</v>
      </c>
      <c r="W330" t="s">
        <v>14186</v>
      </c>
      <c r="X330" t="str">
        <f>VLOOKUP(Q330,Managers!$A:$B,2,0)</f>
        <v>Allen Young</v>
      </c>
      <c r="Y330">
        <f>VLOOKUP(W330,HourlyWages!$A:$B,2,0)</f>
        <v>67</v>
      </c>
      <c r="Z330">
        <v>1</v>
      </c>
      <c r="AA330" s="14">
        <f t="shared" si="29"/>
        <v>0.46400000000000002</v>
      </c>
    </row>
    <row r="331" spans="1:27" x14ac:dyDescent="0.2">
      <c r="A331">
        <v>330</v>
      </c>
      <c r="B331">
        <v>2275</v>
      </c>
      <c r="C331" s="3">
        <v>41203</v>
      </c>
      <c r="D331" s="17">
        <f t="shared" si="28"/>
        <v>41183</v>
      </c>
      <c r="E331">
        <v>49</v>
      </c>
      <c r="F331" s="8">
        <f t="shared" si="25"/>
        <v>5880</v>
      </c>
      <c r="G331" s="5">
        <v>0.08</v>
      </c>
      <c r="H331" s="8">
        <f>VLOOKUP($T331,Pricebook!$A:$D,4,0)</f>
        <v>120</v>
      </c>
      <c r="I331" s="10">
        <f t="shared" si="26"/>
        <v>5409.6</v>
      </c>
      <c r="J331" t="s">
        <v>656</v>
      </c>
      <c r="K331" t="s">
        <v>449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657</v>
      </c>
      <c r="O331" s="7">
        <v>60014</v>
      </c>
      <c r="P331" t="s">
        <v>15</v>
      </c>
      <c r="Q331" t="s">
        <v>16</v>
      </c>
      <c r="R331" s="3">
        <v>41204</v>
      </c>
      <c r="S331" s="12">
        <f t="shared" si="27"/>
        <v>1</v>
      </c>
      <c r="T331" s="3" t="s">
        <v>14212</v>
      </c>
      <c r="U331" t="s">
        <v>14229</v>
      </c>
      <c r="V331" t="s">
        <v>14241</v>
      </c>
      <c r="W331" t="s">
        <v>14186</v>
      </c>
      <c r="X331" t="str">
        <f>VLOOKUP(Q331,Managers!$A:$B,2,0)</f>
        <v>Josh Martinez</v>
      </c>
      <c r="Y331">
        <f>VLOOKUP(W331,HourlyWages!$A:$B,2,0)</f>
        <v>67</v>
      </c>
      <c r="Z331">
        <v>1</v>
      </c>
      <c r="AA331" s="14">
        <f t="shared" si="29"/>
        <v>0.44166666666666665</v>
      </c>
    </row>
    <row r="332" spans="1:27" x14ac:dyDescent="0.2">
      <c r="A332">
        <v>331</v>
      </c>
      <c r="B332">
        <v>2277</v>
      </c>
      <c r="C332" s="3">
        <v>40544</v>
      </c>
      <c r="D332" s="17">
        <f t="shared" si="28"/>
        <v>40544</v>
      </c>
      <c r="E332">
        <v>10</v>
      </c>
      <c r="F332" s="8">
        <f t="shared" si="25"/>
        <v>1500</v>
      </c>
      <c r="G332" s="5">
        <v>0.01</v>
      </c>
      <c r="H332" s="8">
        <f>VLOOKUP($T332,Pricebook!$A:$D,4,0)</f>
        <v>150</v>
      </c>
      <c r="I332" s="10">
        <f t="shared" si="26"/>
        <v>1485</v>
      </c>
      <c r="J332" t="s">
        <v>517</v>
      </c>
      <c r="K332" t="s">
        <v>341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518</v>
      </c>
      <c r="O332" s="7">
        <v>60409</v>
      </c>
      <c r="P332" t="s">
        <v>15</v>
      </c>
      <c r="Q332" t="s">
        <v>16</v>
      </c>
      <c r="R332" s="3">
        <v>40545</v>
      </c>
      <c r="S332" s="12">
        <f t="shared" si="27"/>
        <v>1</v>
      </c>
      <c r="T332" s="3" t="s">
        <v>14211</v>
      </c>
      <c r="U332" t="s">
        <v>14235</v>
      </c>
      <c r="V332" t="s">
        <v>14244</v>
      </c>
      <c r="W332" t="s">
        <v>14203</v>
      </c>
      <c r="X332" t="str">
        <f>VLOOKUP(Q332,Managers!$A:$B,2,0)</f>
        <v>Josh Martinez</v>
      </c>
      <c r="Y332">
        <f>VLOOKUP(W332,HourlyWages!$A:$B,2,0)</f>
        <v>62</v>
      </c>
      <c r="Z332">
        <v>1</v>
      </c>
      <c r="AA332" s="14">
        <f t="shared" si="29"/>
        <v>0.58666666666666667</v>
      </c>
    </row>
    <row r="333" spans="1:27" x14ac:dyDescent="0.2">
      <c r="A333">
        <v>332</v>
      </c>
      <c r="B333">
        <v>2277</v>
      </c>
      <c r="C333" s="3">
        <v>40544</v>
      </c>
      <c r="D333" s="17">
        <f t="shared" si="28"/>
        <v>40544</v>
      </c>
      <c r="E333">
        <v>21</v>
      </c>
      <c r="F333" s="8">
        <f t="shared" si="25"/>
        <v>2310</v>
      </c>
      <c r="G333" s="5">
        <v>0.06</v>
      </c>
      <c r="H333" s="8">
        <f>VLOOKUP($T333,Pricebook!$A:$D,4,0)</f>
        <v>110</v>
      </c>
      <c r="I333" s="10">
        <f t="shared" si="26"/>
        <v>2171.4</v>
      </c>
      <c r="J333" t="s">
        <v>517</v>
      </c>
      <c r="K333" t="s">
        <v>341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518</v>
      </c>
      <c r="O333" s="7">
        <v>60409</v>
      </c>
      <c r="P333" t="s">
        <v>15</v>
      </c>
      <c r="Q333" t="s">
        <v>16</v>
      </c>
      <c r="R333" s="3">
        <v>40546</v>
      </c>
      <c r="S333" s="12">
        <f t="shared" si="27"/>
        <v>2</v>
      </c>
      <c r="T333" s="3" t="s">
        <v>14215</v>
      </c>
      <c r="U333" t="s">
        <v>14229</v>
      </c>
      <c r="V333" t="s">
        <v>14244</v>
      </c>
      <c r="W333" t="s">
        <v>14199</v>
      </c>
      <c r="X333" t="str">
        <f>VLOOKUP(Q333,Managers!$A:$B,2,0)</f>
        <v>Josh Martinez</v>
      </c>
      <c r="Y333">
        <f>VLOOKUP(W333,HourlyWages!$A:$B,2,0)</f>
        <v>68</v>
      </c>
      <c r="Z333">
        <v>1</v>
      </c>
      <c r="AA333" s="14">
        <f t="shared" si="29"/>
        <v>0.38181818181818183</v>
      </c>
    </row>
    <row r="334" spans="1:27" x14ac:dyDescent="0.2">
      <c r="A334">
        <v>333</v>
      </c>
      <c r="B334">
        <v>2279</v>
      </c>
      <c r="C334" s="3">
        <v>40231</v>
      </c>
      <c r="D334" s="17">
        <f t="shared" si="28"/>
        <v>40210</v>
      </c>
      <c r="E334">
        <v>49</v>
      </c>
      <c r="F334" s="8">
        <f t="shared" si="25"/>
        <v>6125</v>
      </c>
      <c r="G334" s="5">
        <v>0</v>
      </c>
      <c r="H334" s="8">
        <f>VLOOKUP($T334,Pricebook!$A:$D,4,0)</f>
        <v>125</v>
      </c>
      <c r="I334" s="10">
        <f t="shared" si="26"/>
        <v>6125</v>
      </c>
      <c r="J334" t="s">
        <v>658</v>
      </c>
      <c r="K334" t="s">
        <v>396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659</v>
      </c>
      <c r="O334" s="7">
        <v>50158</v>
      </c>
      <c r="P334" t="s">
        <v>38</v>
      </c>
      <c r="Q334" t="s">
        <v>16</v>
      </c>
      <c r="R334" s="3">
        <v>40232</v>
      </c>
      <c r="S334" s="12">
        <f t="shared" si="27"/>
        <v>1</v>
      </c>
      <c r="T334" s="3" t="s">
        <v>14221</v>
      </c>
      <c r="U334" t="s">
        <v>14232</v>
      </c>
      <c r="V334" t="s">
        <v>14242</v>
      </c>
      <c r="W334" t="s">
        <v>14197</v>
      </c>
      <c r="X334" t="str">
        <f>VLOOKUP(Q334,Managers!$A:$B,2,0)</f>
        <v>Josh Martinez</v>
      </c>
      <c r="Y334">
        <f>VLOOKUP(W334,HourlyWages!$A:$B,2,0)</f>
        <v>71</v>
      </c>
      <c r="Z334">
        <v>1</v>
      </c>
      <c r="AA334" s="14">
        <f t="shared" si="29"/>
        <v>0.432</v>
      </c>
    </row>
    <row r="335" spans="1:27" x14ac:dyDescent="0.2">
      <c r="A335">
        <v>334</v>
      </c>
      <c r="B335">
        <v>2279</v>
      </c>
      <c r="C335" s="3">
        <v>40231</v>
      </c>
      <c r="D335" s="17">
        <f t="shared" si="28"/>
        <v>40210</v>
      </c>
      <c r="E335">
        <v>39</v>
      </c>
      <c r="F335" s="8">
        <f t="shared" si="25"/>
        <v>7800</v>
      </c>
      <c r="G335" s="5">
        <v>0.04</v>
      </c>
      <c r="H335" s="8">
        <f>VLOOKUP($T335,Pricebook!$A:$D,4,0)</f>
        <v>200</v>
      </c>
      <c r="I335" s="10">
        <f t="shared" si="26"/>
        <v>7488</v>
      </c>
      <c r="J335" t="s">
        <v>658</v>
      </c>
      <c r="K335" t="s">
        <v>396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659</v>
      </c>
      <c r="O335" s="7">
        <v>50158</v>
      </c>
      <c r="P335" t="s">
        <v>38</v>
      </c>
      <c r="Q335" t="s">
        <v>16</v>
      </c>
      <c r="R335" s="3">
        <v>40233</v>
      </c>
      <c r="S335" s="12">
        <f t="shared" si="27"/>
        <v>2</v>
      </c>
      <c r="T335" s="3" t="s">
        <v>14206</v>
      </c>
      <c r="U335" t="s">
        <v>14229</v>
      </c>
      <c r="V335" t="s">
        <v>14241</v>
      </c>
      <c r="W335" t="s">
        <v>14184</v>
      </c>
      <c r="X335" t="str">
        <f>VLOOKUP(Q335,Managers!$A:$B,2,0)</f>
        <v>Josh Martinez</v>
      </c>
      <c r="Y335">
        <f>VLOOKUP(W335,HourlyWages!$A:$B,2,0)</f>
        <v>50</v>
      </c>
      <c r="Z335">
        <v>1</v>
      </c>
      <c r="AA335" s="14">
        <f t="shared" si="29"/>
        <v>0.75</v>
      </c>
    </row>
    <row r="336" spans="1:27" x14ac:dyDescent="0.2">
      <c r="A336">
        <v>335</v>
      </c>
      <c r="B336">
        <v>2305</v>
      </c>
      <c r="C336" s="3">
        <v>40203</v>
      </c>
      <c r="D336" s="17">
        <f t="shared" si="28"/>
        <v>40179</v>
      </c>
      <c r="E336">
        <v>33</v>
      </c>
      <c r="F336" s="8">
        <f t="shared" si="25"/>
        <v>4125</v>
      </c>
      <c r="G336" s="5">
        <v>0.1</v>
      </c>
      <c r="H336" s="8">
        <f>VLOOKUP($T336,Pricebook!$A:$D,4,0)</f>
        <v>125</v>
      </c>
      <c r="I336" s="10">
        <f t="shared" si="26"/>
        <v>3712.5</v>
      </c>
      <c r="J336" t="s">
        <v>660</v>
      </c>
      <c r="K336" t="s">
        <v>585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661</v>
      </c>
      <c r="O336" s="7">
        <v>81301</v>
      </c>
      <c r="P336" t="s">
        <v>237</v>
      </c>
      <c r="Q336" t="s">
        <v>23</v>
      </c>
      <c r="R336" s="3">
        <v>40205</v>
      </c>
      <c r="S336" s="12">
        <f t="shared" si="27"/>
        <v>2</v>
      </c>
      <c r="T336" s="3" t="s">
        <v>14217</v>
      </c>
      <c r="U336" t="s">
        <v>14232</v>
      </c>
      <c r="V336" t="s">
        <v>14244</v>
      </c>
      <c r="W336" t="s">
        <v>14203</v>
      </c>
      <c r="X336" t="str">
        <f>VLOOKUP(Q336,Managers!$A:$B,2,0)</f>
        <v>Bob Turner</v>
      </c>
      <c r="Y336">
        <f>VLOOKUP(W336,HourlyWages!$A:$B,2,0)</f>
        <v>62</v>
      </c>
      <c r="Z336">
        <v>1</v>
      </c>
      <c r="AA336" s="14">
        <f t="shared" si="29"/>
        <v>0.504</v>
      </c>
    </row>
    <row r="337" spans="1:27" x14ac:dyDescent="0.2">
      <c r="A337">
        <v>336</v>
      </c>
      <c r="B337">
        <v>2305</v>
      </c>
      <c r="C337" s="3">
        <v>40203</v>
      </c>
      <c r="D337" s="17">
        <f t="shared" si="28"/>
        <v>40179</v>
      </c>
      <c r="E337">
        <v>1</v>
      </c>
      <c r="F337" s="8">
        <f t="shared" si="25"/>
        <v>110</v>
      </c>
      <c r="G337" s="5">
        <v>0.01</v>
      </c>
      <c r="H337" s="8">
        <f>VLOOKUP($T337,Pricebook!$A:$D,4,0)</f>
        <v>110</v>
      </c>
      <c r="I337" s="10">
        <f t="shared" si="26"/>
        <v>108.9</v>
      </c>
      <c r="J337" t="s">
        <v>660</v>
      </c>
      <c r="K337" t="s">
        <v>585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661</v>
      </c>
      <c r="O337" s="7">
        <v>81301</v>
      </c>
      <c r="P337" t="s">
        <v>237</v>
      </c>
      <c r="Q337" t="s">
        <v>23</v>
      </c>
      <c r="R337" s="3">
        <v>40204</v>
      </c>
      <c r="S337" s="12">
        <f t="shared" si="27"/>
        <v>1</v>
      </c>
      <c r="T337" s="3" t="s">
        <v>14215</v>
      </c>
      <c r="U337" t="s">
        <v>14229</v>
      </c>
      <c r="V337" t="s">
        <v>14236</v>
      </c>
      <c r="W337" t="s">
        <v>14191</v>
      </c>
      <c r="X337" t="str">
        <f>VLOOKUP(Q337,Managers!$A:$B,2,0)</f>
        <v>Bob Turner</v>
      </c>
      <c r="Y337">
        <f>VLOOKUP(W337,HourlyWages!$A:$B,2,0)</f>
        <v>60</v>
      </c>
      <c r="Z337">
        <v>1</v>
      </c>
      <c r="AA337" s="14">
        <f t="shared" si="29"/>
        <v>0.45454545454545453</v>
      </c>
    </row>
    <row r="338" spans="1:27" x14ac:dyDescent="0.2">
      <c r="A338">
        <v>337</v>
      </c>
      <c r="B338">
        <v>2305</v>
      </c>
      <c r="C338" s="3">
        <v>40203</v>
      </c>
      <c r="D338" s="17">
        <f t="shared" si="28"/>
        <v>40179</v>
      </c>
      <c r="E338">
        <v>11</v>
      </c>
      <c r="F338" s="8">
        <f t="shared" si="25"/>
        <v>2200</v>
      </c>
      <c r="G338" s="5">
        <v>0.01</v>
      </c>
      <c r="H338" s="8">
        <f>VLOOKUP($T338,Pricebook!$A:$D,4,0)</f>
        <v>200</v>
      </c>
      <c r="I338" s="10">
        <f t="shared" si="26"/>
        <v>2178</v>
      </c>
      <c r="J338" t="s">
        <v>660</v>
      </c>
      <c r="K338" t="s">
        <v>585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662</v>
      </c>
      <c r="O338" s="7" t="s">
        <v>663</v>
      </c>
      <c r="P338" t="s">
        <v>87</v>
      </c>
      <c r="Q338" t="s">
        <v>61</v>
      </c>
      <c r="R338" s="3">
        <v>40203</v>
      </c>
      <c r="S338" s="12">
        <f t="shared" si="27"/>
        <v>0</v>
      </c>
      <c r="T338" s="3" t="s">
        <v>14206</v>
      </c>
      <c r="U338" t="s">
        <v>14229</v>
      </c>
      <c r="V338" t="s">
        <v>14237</v>
      </c>
      <c r="W338" t="s">
        <v>14197</v>
      </c>
      <c r="X338" t="str">
        <f>VLOOKUP(Q338,Managers!$A:$B,2,0)</f>
        <v>Allen Young</v>
      </c>
      <c r="Y338">
        <f>VLOOKUP(W338,HourlyWages!$A:$B,2,0)</f>
        <v>71</v>
      </c>
      <c r="Z338">
        <v>1</v>
      </c>
      <c r="AA338" s="14">
        <f t="shared" si="29"/>
        <v>0.64500000000000002</v>
      </c>
    </row>
    <row r="339" spans="1:27" x14ac:dyDescent="0.2">
      <c r="A339">
        <v>338</v>
      </c>
      <c r="B339">
        <v>2306</v>
      </c>
      <c r="C339" s="3">
        <v>40749</v>
      </c>
      <c r="D339" s="17">
        <f t="shared" si="28"/>
        <v>40725</v>
      </c>
      <c r="E339">
        <v>15</v>
      </c>
      <c r="F339" s="8">
        <f t="shared" si="25"/>
        <v>2400</v>
      </c>
      <c r="G339" s="5">
        <v>0.05</v>
      </c>
      <c r="H339" s="8">
        <f>VLOOKUP($T339,Pricebook!$A:$D,4,0)</f>
        <v>160</v>
      </c>
      <c r="I339" s="10">
        <f t="shared" si="26"/>
        <v>2280</v>
      </c>
      <c r="J339" t="s">
        <v>664</v>
      </c>
      <c r="K339" t="s">
        <v>84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186</v>
      </c>
      <c r="O339" s="7">
        <v>65203</v>
      </c>
      <c r="P339" t="s">
        <v>358</v>
      </c>
      <c r="Q339" t="s">
        <v>16</v>
      </c>
      <c r="R339" s="3">
        <v>40751</v>
      </c>
      <c r="S339" s="12">
        <f t="shared" si="27"/>
        <v>2</v>
      </c>
      <c r="T339" s="3" t="s">
        <v>14218</v>
      </c>
      <c r="U339" t="s">
        <v>14229</v>
      </c>
      <c r="V339" t="s">
        <v>14233</v>
      </c>
      <c r="W339" t="s">
        <v>14192</v>
      </c>
      <c r="X339" t="str">
        <f>VLOOKUP(Q339,Managers!$A:$B,2,0)</f>
        <v>Josh Martinez</v>
      </c>
      <c r="Y339">
        <f>VLOOKUP(W339,HourlyWages!$A:$B,2,0)</f>
        <v>75</v>
      </c>
      <c r="Z339">
        <v>1</v>
      </c>
      <c r="AA339" s="14">
        <f t="shared" si="29"/>
        <v>0.53125</v>
      </c>
    </row>
    <row r="340" spans="1:27" x14ac:dyDescent="0.2">
      <c r="A340">
        <v>339</v>
      </c>
      <c r="B340">
        <v>2307</v>
      </c>
      <c r="C340" s="3">
        <v>40357</v>
      </c>
      <c r="D340" s="17">
        <f t="shared" si="28"/>
        <v>40330</v>
      </c>
      <c r="E340">
        <v>32</v>
      </c>
      <c r="F340" s="8">
        <f t="shared" si="25"/>
        <v>5120</v>
      </c>
      <c r="G340" s="5">
        <v>0.1</v>
      </c>
      <c r="H340" s="8">
        <f>VLOOKUP($T340,Pricebook!$A:$D,4,0)</f>
        <v>160</v>
      </c>
      <c r="I340" s="10">
        <f t="shared" si="26"/>
        <v>4608</v>
      </c>
      <c r="J340" t="s">
        <v>665</v>
      </c>
      <c r="K340" t="s">
        <v>482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666</v>
      </c>
      <c r="O340" s="7">
        <v>21133</v>
      </c>
      <c r="P340" t="s">
        <v>187</v>
      </c>
      <c r="Q340" t="s">
        <v>61</v>
      </c>
      <c r="R340" s="3">
        <v>40357</v>
      </c>
      <c r="S340" s="12">
        <f t="shared" si="27"/>
        <v>0</v>
      </c>
      <c r="T340" s="3" t="s">
        <v>14218</v>
      </c>
      <c r="U340" t="s">
        <v>14229</v>
      </c>
      <c r="V340" t="s">
        <v>14242</v>
      </c>
      <c r="W340" t="s">
        <v>14186</v>
      </c>
      <c r="X340" t="str">
        <f>VLOOKUP(Q340,Managers!$A:$B,2,0)</f>
        <v>Allen Young</v>
      </c>
      <c r="Y340">
        <f>VLOOKUP(W340,HourlyWages!$A:$B,2,0)</f>
        <v>67</v>
      </c>
      <c r="Z340">
        <v>1</v>
      </c>
      <c r="AA340" s="14">
        <f t="shared" si="29"/>
        <v>0.58125000000000004</v>
      </c>
    </row>
    <row r="341" spans="1:27" x14ac:dyDescent="0.2">
      <c r="A341">
        <v>340</v>
      </c>
      <c r="B341">
        <v>2309</v>
      </c>
      <c r="C341" s="3">
        <v>40789</v>
      </c>
      <c r="D341" s="17">
        <f t="shared" si="28"/>
        <v>40787</v>
      </c>
      <c r="E341">
        <v>7</v>
      </c>
      <c r="F341" s="8">
        <f t="shared" si="25"/>
        <v>1120</v>
      </c>
      <c r="G341" s="5">
        <v>0.05</v>
      </c>
      <c r="H341" s="8">
        <f>VLOOKUP($T341,Pricebook!$A:$D,4,0)</f>
        <v>160</v>
      </c>
      <c r="I341" s="10">
        <f t="shared" si="26"/>
        <v>1064</v>
      </c>
      <c r="J341" t="s">
        <v>667</v>
      </c>
      <c r="K341" t="s">
        <v>142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668</v>
      </c>
      <c r="O341" s="7">
        <v>92646</v>
      </c>
      <c r="P341" t="s">
        <v>114</v>
      </c>
      <c r="Q341" t="s">
        <v>23</v>
      </c>
      <c r="R341" s="3">
        <v>40791</v>
      </c>
      <c r="S341" s="12">
        <f t="shared" si="27"/>
        <v>2</v>
      </c>
      <c r="T341" s="3" t="s">
        <v>14218</v>
      </c>
      <c r="U341" t="s">
        <v>14229</v>
      </c>
      <c r="V341" t="s">
        <v>14236</v>
      </c>
      <c r="W341" t="s">
        <v>14186</v>
      </c>
      <c r="X341" t="str">
        <f>VLOOKUP(Q341,Managers!$A:$B,2,0)</f>
        <v>Bob Turner</v>
      </c>
      <c r="Y341">
        <f>VLOOKUP(W341,HourlyWages!$A:$B,2,0)</f>
        <v>67</v>
      </c>
      <c r="Z341">
        <v>1</v>
      </c>
      <c r="AA341" s="14">
        <f t="shared" si="29"/>
        <v>0.58125000000000004</v>
      </c>
    </row>
    <row r="342" spans="1:27" x14ac:dyDescent="0.2">
      <c r="A342">
        <v>341</v>
      </c>
      <c r="B342">
        <v>2311</v>
      </c>
      <c r="C342" s="3">
        <v>40664</v>
      </c>
      <c r="D342" s="17">
        <f t="shared" si="28"/>
        <v>40664</v>
      </c>
      <c r="E342">
        <v>31</v>
      </c>
      <c r="F342" s="8">
        <f t="shared" si="25"/>
        <v>3875</v>
      </c>
      <c r="G342" s="5">
        <v>0.01</v>
      </c>
      <c r="H342" s="8">
        <f>VLOOKUP($T342,Pricebook!$A:$D,4,0)</f>
        <v>125</v>
      </c>
      <c r="I342" s="10">
        <f t="shared" si="26"/>
        <v>3836.25</v>
      </c>
      <c r="J342" t="s">
        <v>669</v>
      </c>
      <c r="K342" t="s">
        <v>68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670</v>
      </c>
      <c r="O342" s="7">
        <v>80906</v>
      </c>
      <c r="P342" t="s">
        <v>237</v>
      </c>
      <c r="Q342" t="s">
        <v>23</v>
      </c>
      <c r="R342" s="3">
        <v>40665</v>
      </c>
      <c r="S342" s="12">
        <f t="shared" si="27"/>
        <v>1</v>
      </c>
      <c r="T342" s="3" t="s">
        <v>14208</v>
      </c>
      <c r="U342" t="s">
        <v>14232</v>
      </c>
      <c r="V342" t="s">
        <v>14244</v>
      </c>
      <c r="W342" t="s">
        <v>14203</v>
      </c>
      <c r="X342" t="str">
        <f>VLOOKUP(Q342,Managers!$A:$B,2,0)</f>
        <v>Bob Turner</v>
      </c>
      <c r="Y342">
        <f>VLOOKUP(W342,HourlyWages!$A:$B,2,0)</f>
        <v>62</v>
      </c>
      <c r="Z342">
        <v>1</v>
      </c>
      <c r="AA342" s="14">
        <f t="shared" si="29"/>
        <v>0.504</v>
      </c>
    </row>
    <row r="343" spans="1:27" x14ac:dyDescent="0.2">
      <c r="A343">
        <v>342</v>
      </c>
      <c r="B343">
        <v>2339</v>
      </c>
      <c r="C343" s="3">
        <v>40526</v>
      </c>
      <c r="D343" s="17">
        <f t="shared" si="28"/>
        <v>40513</v>
      </c>
      <c r="E343">
        <v>12</v>
      </c>
      <c r="F343" s="8">
        <f t="shared" si="25"/>
        <v>2400</v>
      </c>
      <c r="G343" s="5">
        <v>0.09</v>
      </c>
      <c r="H343" s="8">
        <f>VLOOKUP($T343,Pricebook!$A:$D,4,0)</f>
        <v>200</v>
      </c>
      <c r="I343" s="10">
        <f t="shared" si="26"/>
        <v>2184</v>
      </c>
      <c r="J343" t="s">
        <v>671</v>
      </c>
      <c r="K343" t="s">
        <v>549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672</v>
      </c>
      <c r="O343" s="7">
        <v>47374</v>
      </c>
      <c r="P343" t="s">
        <v>278</v>
      </c>
      <c r="Q343" t="s">
        <v>16</v>
      </c>
      <c r="R343" s="3">
        <v>40528</v>
      </c>
      <c r="S343" s="12">
        <f t="shared" si="27"/>
        <v>2</v>
      </c>
      <c r="T343" s="3" t="s">
        <v>14206</v>
      </c>
      <c r="U343" t="s">
        <v>14229</v>
      </c>
      <c r="V343" t="s">
        <v>14244</v>
      </c>
      <c r="W343" t="s">
        <v>14196</v>
      </c>
      <c r="X343" t="str">
        <f>VLOOKUP(Q343,Managers!$A:$B,2,0)</f>
        <v>Josh Martinez</v>
      </c>
      <c r="Y343">
        <f>VLOOKUP(W343,HourlyWages!$A:$B,2,0)</f>
        <v>58</v>
      </c>
      <c r="Z343">
        <v>1</v>
      </c>
      <c r="AA343" s="14">
        <f t="shared" si="29"/>
        <v>0.71</v>
      </c>
    </row>
    <row r="344" spans="1:27" x14ac:dyDescent="0.2">
      <c r="A344">
        <v>343</v>
      </c>
      <c r="B344">
        <v>2341</v>
      </c>
      <c r="C344" s="3">
        <v>40327</v>
      </c>
      <c r="D344" s="17">
        <f t="shared" si="28"/>
        <v>40299</v>
      </c>
      <c r="E344">
        <v>29</v>
      </c>
      <c r="F344" s="8">
        <f t="shared" si="25"/>
        <v>3190</v>
      </c>
      <c r="G344" s="5">
        <v>0.09</v>
      </c>
      <c r="H344" s="8">
        <f>VLOOKUP($T344,Pricebook!$A:$D,4,0)</f>
        <v>110</v>
      </c>
      <c r="I344" s="10">
        <f t="shared" si="26"/>
        <v>2902.9</v>
      </c>
      <c r="J344" t="s">
        <v>673</v>
      </c>
      <c r="K344" t="s">
        <v>520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674</v>
      </c>
      <c r="O344" s="7">
        <v>92243</v>
      </c>
      <c r="P344" t="s">
        <v>114</v>
      </c>
      <c r="Q344" t="s">
        <v>23</v>
      </c>
      <c r="R344" s="3">
        <v>40334</v>
      </c>
      <c r="S344" s="12">
        <f t="shared" si="27"/>
        <v>7</v>
      </c>
      <c r="T344" s="3" t="s">
        <v>14215</v>
      </c>
      <c r="U344" t="s">
        <v>14229</v>
      </c>
      <c r="V344" t="s">
        <v>14240</v>
      </c>
      <c r="W344" t="s">
        <v>14192</v>
      </c>
      <c r="X344" t="str">
        <f>VLOOKUP(Q344,Managers!$A:$B,2,0)</f>
        <v>Bob Turner</v>
      </c>
      <c r="Y344">
        <f>VLOOKUP(W344,HourlyWages!$A:$B,2,0)</f>
        <v>75</v>
      </c>
      <c r="Z344">
        <v>1</v>
      </c>
      <c r="AA344" s="14">
        <f t="shared" si="29"/>
        <v>0.31818181818181818</v>
      </c>
    </row>
    <row r="345" spans="1:27" x14ac:dyDescent="0.2">
      <c r="A345">
        <v>344</v>
      </c>
      <c r="B345">
        <v>2368</v>
      </c>
      <c r="C345" s="3">
        <v>40409</v>
      </c>
      <c r="D345" s="17">
        <f t="shared" si="28"/>
        <v>40391</v>
      </c>
      <c r="E345">
        <v>36</v>
      </c>
      <c r="F345" s="8">
        <f t="shared" si="25"/>
        <v>6120</v>
      </c>
      <c r="G345" s="5">
        <v>0.08</v>
      </c>
      <c r="H345" s="8">
        <f>VLOOKUP($T345,Pricebook!$A:$D,4,0)</f>
        <v>170</v>
      </c>
      <c r="I345" s="10">
        <f t="shared" si="26"/>
        <v>5630.4000000000005</v>
      </c>
      <c r="J345" t="s">
        <v>675</v>
      </c>
      <c r="K345" t="s">
        <v>482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676</v>
      </c>
      <c r="O345" s="7">
        <v>44070</v>
      </c>
      <c r="P345" t="s">
        <v>210</v>
      </c>
      <c r="Q345" t="s">
        <v>61</v>
      </c>
      <c r="R345" s="3">
        <v>40411</v>
      </c>
      <c r="S345" s="12">
        <f t="shared" si="27"/>
        <v>2</v>
      </c>
      <c r="T345" s="3" t="s">
        <v>14219</v>
      </c>
      <c r="U345" t="s">
        <v>14229</v>
      </c>
      <c r="V345" t="s">
        <v>14236</v>
      </c>
      <c r="W345" t="s">
        <v>14189</v>
      </c>
      <c r="X345" t="str">
        <f>VLOOKUP(Q345,Managers!$A:$B,2,0)</f>
        <v>Allen Young</v>
      </c>
      <c r="Y345">
        <f>VLOOKUP(W345,HourlyWages!$A:$B,2,0)</f>
        <v>62</v>
      </c>
      <c r="Z345">
        <v>1</v>
      </c>
      <c r="AA345" s="14">
        <f t="shared" si="29"/>
        <v>0.63529411764705879</v>
      </c>
    </row>
    <row r="346" spans="1:27" x14ac:dyDescent="0.2">
      <c r="A346">
        <v>345</v>
      </c>
      <c r="B346">
        <v>2370</v>
      </c>
      <c r="C346" s="3">
        <v>39829</v>
      </c>
      <c r="D346" s="17">
        <f t="shared" si="28"/>
        <v>39814</v>
      </c>
      <c r="E346">
        <v>6</v>
      </c>
      <c r="F346" s="8">
        <f t="shared" si="25"/>
        <v>750</v>
      </c>
      <c r="G346" s="5">
        <v>0.02</v>
      </c>
      <c r="H346" s="8">
        <f>VLOOKUP($T346,Pricebook!$A:$D,4,0)</f>
        <v>125</v>
      </c>
      <c r="I346" s="10">
        <f t="shared" si="26"/>
        <v>735</v>
      </c>
      <c r="J346" t="s">
        <v>350</v>
      </c>
      <c r="K346" t="s">
        <v>351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677</v>
      </c>
      <c r="O346" s="7">
        <v>20707</v>
      </c>
      <c r="P346" t="s">
        <v>187</v>
      </c>
      <c r="Q346" t="s">
        <v>61</v>
      </c>
      <c r="R346" s="3">
        <v>39831</v>
      </c>
      <c r="S346" s="12">
        <f t="shared" si="27"/>
        <v>2</v>
      </c>
      <c r="T346" s="3" t="s">
        <v>14208</v>
      </c>
      <c r="U346" t="s">
        <v>14232</v>
      </c>
      <c r="V346" t="s">
        <v>14240</v>
      </c>
      <c r="W346" t="s">
        <v>14198</v>
      </c>
      <c r="X346" t="str">
        <f>VLOOKUP(Q346,Managers!$A:$B,2,0)</f>
        <v>Allen Young</v>
      </c>
      <c r="Y346">
        <f>VLOOKUP(W346,HourlyWages!$A:$B,2,0)</f>
        <v>51</v>
      </c>
      <c r="Z346">
        <v>1</v>
      </c>
      <c r="AA346" s="14">
        <f t="shared" si="29"/>
        <v>0.59199999999999997</v>
      </c>
    </row>
    <row r="347" spans="1:27" x14ac:dyDescent="0.2">
      <c r="A347">
        <v>346</v>
      </c>
      <c r="B347">
        <v>2370</v>
      </c>
      <c r="C347" s="3">
        <v>39829</v>
      </c>
      <c r="D347" s="17">
        <f t="shared" si="28"/>
        <v>39814</v>
      </c>
      <c r="E347">
        <v>30</v>
      </c>
      <c r="F347" s="8">
        <f t="shared" si="25"/>
        <v>3300</v>
      </c>
      <c r="G347" s="5">
        <v>0.01</v>
      </c>
      <c r="H347" s="8">
        <f>VLOOKUP($T347,Pricebook!$A:$D,4,0)</f>
        <v>110</v>
      </c>
      <c r="I347" s="10">
        <f t="shared" si="26"/>
        <v>3267</v>
      </c>
      <c r="J347" t="s">
        <v>350</v>
      </c>
      <c r="K347" t="s">
        <v>351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677</v>
      </c>
      <c r="O347" s="7">
        <v>20707</v>
      </c>
      <c r="P347" t="s">
        <v>187</v>
      </c>
      <c r="Q347" t="s">
        <v>61</v>
      </c>
      <c r="R347" s="3">
        <v>39831</v>
      </c>
      <c r="S347" s="12">
        <f t="shared" si="27"/>
        <v>2</v>
      </c>
      <c r="T347" s="3" t="s">
        <v>14215</v>
      </c>
      <c r="U347" t="s">
        <v>14229</v>
      </c>
      <c r="V347" t="s">
        <v>14240</v>
      </c>
      <c r="W347" t="s">
        <v>14202</v>
      </c>
      <c r="X347" t="str">
        <f>VLOOKUP(Q347,Managers!$A:$B,2,0)</f>
        <v>Allen Young</v>
      </c>
      <c r="Y347">
        <f>VLOOKUP(W347,HourlyWages!$A:$B,2,0)</f>
        <v>71</v>
      </c>
      <c r="Z347">
        <v>1</v>
      </c>
      <c r="AA347" s="14">
        <f t="shared" si="29"/>
        <v>0.35454545454545455</v>
      </c>
    </row>
    <row r="348" spans="1:27" x14ac:dyDescent="0.2">
      <c r="A348">
        <v>347</v>
      </c>
      <c r="B348">
        <v>2373</v>
      </c>
      <c r="C348" s="3">
        <v>39883</v>
      </c>
      <c r="D348" s="17">
        <f t="shared" si="28"/>
        <v>39873</v>
      </c>
      <c r="E348">
        <v>36</v>
      </c>
      <c r="F348" s="8">
        <f t="shared" si="25"/>
        <v>5760</v>
      </c>
      <c r="G348" s="5">
        <v>0.06</v>
      </c>
      <c r="H348" s="8">
        <f>VLOOKUP($T348,Pricebook!$A:$D,4,0)</f>
        <v>160</v>
      </c>
      <c r="I348" s="10">
        <f t="shared" si="26"/>
        <v>5414.4</v>
      </c>
      <c r="J348" t="s">
        <v>437</v>
      </c>
      <c r="K348" t="s">
        <v>121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438</v>
      </c>
      <c r="O348" s="7" t="s">
        <v>439</v>
      </c>
      <c r="P348" t="s">
        <v>440</v>
      </c>
      <c r="Q348" t="s">
        <v>16</v>
      </c>
      <c r="R348" s="3">
        <v>39884</v>
      </c>
      <c r="S348" s="12">
        <f t="shared" si="27"/>
        <v>1</v>
      </c>
      <c r="T348" s="3" t="s">
        <v>14218</v>
      </c>
      <c r="U348" t="s">
        <v>14229</v>
      </c>
      <c r="V348" t="s">
        <v>14236</v>
      </c>
      <c r="W348" t="s">
        <v>14202</v>
      </c>
      <c r="X348" t="str">
        <f>VLOOKUP(Q348,Managers!$A:$B,2,0)</f>
        <v>Josh Martinez</v>
      </c>
      <c r="Y348">
        <f>VLOOKUP(W348,HourlyWages!$A:$B,2,0)</f>
        <v>71</v>
      </c>
      <c r="Z348">
        <v>1</v>
      </c>
      <c r="AA348" s="14">
        <f t="shared" si="29"/>
        <v>0.55625000000000002</v>
      </c>
    </row>
    <row r="349" spans="1:27" x14ac:dyDescent="0.2">
      <c r="A349">
        <v>348</v>
      </c>
      <c r="B349">
        <v>2374</v>
      </c>
      <c r="C349" s="3">
        <v>40479</v>
      </c>
      <c r="D349" s="17">
        <f t="shared" si="28"/>
        <v>40452</v>
      </c>
      <c r="E349">
        <v>21</v>
      </c>
      <c r="F349" s="8">
        <f t="shared" si="25"/>
        <v>3360</v>
      </c>
      <c r="G349" s="5">
        <v>0.01</v>
      </c>
      <c r="H349" s="8">
        <f>VLOOKUP($T349,Pricebook!$A:$D,4,0)</f>
        <v>160</v>
      </c>
      <c r="I349" s="10">
        <f t="shared" si="26"/>
        <v>3326.4</v>
      </c>
      <c r="J349" t="s">
        <v>678</v>
      </c>
      <c r="K349" t="s">
        <v>348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679</v>
      </c>
      <c r="O349" s="7">
        <v>20906</v>
      </c>
      <c r="P349" t="s">
        <v>187</v>
      </c>
      <c r="Q349" t="s">
        <v>61</v>
      </c>
      <c r="R349" s="3">
        <v>40481</v>
      </c>
      <c r="S349" s="12">
        <f t="shared" si="27"/>
        <v>2</v>
      </c>
      <c r="T349" s="3" t="s">
        <v>14218</v>
      </c>
      <c r="U349" t="s">
        <v>14229</v>
      </c>
      <c r="V349" t="s">
        <v>14237</v>
      </c>
      <c r="W349" t="s">
        <v>14197</v>
      </c>
      <c r="X349" t="str">
        <f>VLOOKUP(Q349,Managers!$A:$B,2,0)</f>
        <v>Allen Young</v>
      </c>
      <c r="Y349">
        <f>VLOOKUP(W349,HourlyWages!$A:$B,2,0)</f>
        <v>71</v>
      </c>
      <c r="Z349">
        <v>1</v>
      </c>
      <c r="AA349" s="14">
        <f t="shared" si="29"/>
        <v>0.55625000000000002</v>
      </c>
    </row>
    <row r="350" spans="1:27" x14ac:dyDescent="0.2">
      <c r="A350">
        <v>349</v>
      </c>
      <c r="B350">
        <v>2433</v>
      </c>
      <c r="C350" s="3">
        <v>40046</v>
      </c>
      <c r="D350" s="17">
        <f t="shared" si="28"/>
        <v>40026</v>
      </c>
      <c r="E350">
        <v>14</v>
      </c>
      <c r="F350" s="8">
        <f t="shared" si="25"/>
        <v>2100</v>
      </c>
      <c r="G350" s="5">
        <v>7.0000000000000007E-2</v>
      </c>
      <c r="H350" s="8">
        <f>VLOOKUP($T350,Pricebook!$A:$D,4,0)</f>
        <v>150</v>
      </c>
      <c r="I350" s="10">
        <f t="shared" si="26"/>
        <v>1952.9999999999998</v>
      </c>
      <c r="J350" t="s">
        <v>198</v>
      </c>
      <c r="K350" t="s">
        <v>199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200</v>
      </c>
      <c r="O350" s="7">
        <v>84062</v>
      </c>
      <c r="P350" t="s">
        <v>201</v>
      </c>
      <c r="Q350" t="s">
        <v>23</v>
      </c>
      <c r="R350" s="3">
        <v>40046</v>
      </c>
      <c r="S350" s="12">
        <f t="shared" si="27"/>
        <v>0</v>
      </c>
      <c r="T350" s="3" t="s">
        <v>14216</v>
      </c>
      <c r="U350" t="s">
        <v>14235</v>
      </c>
      <c r="V350" t="s">
        <v>14237</v>
      </c>
      <c r="W350" t="s">
        <v>14192</v>
      </c>
      <c r="X350" t="str">
        <f>VLOOKUP(Q350,Managers!$A:$B,2,0)</f>
        <v>Bob Turner</v>
      </c>
      <c r="Y350">
        <f>VLOOKUP(W350,HourlyWages!$A:$B,2,0)</f>
        <v>75</v>
      </c>
      <c r="Z350">
        <v>1</v>
      </c>
      <c r="AA350" s="14">
        <f t="shared" si="29"/>
        <v>0.5</v>
      </c>
    </row>
    <row r="351" spans="1:27" x14ac:dyDescent="0.2">
      <c r="A351">
        <v>350</v>
      </c>
      <c r="B351">
        <v>2436</v>
      </c>
      <c r="C351" s="3">
        <v>40796</v>
      </c>
      <c r="D351" s="17">
        <f t="shared" si="28"/>
        <v>40787</v>
      </c>
      <c r="E351">
        <v>14</v>
      </c>
      <c r="F351" s="8">
        <f t="shared" si="25"/>
        <v>1540</v>
      </c>
      <c r="G351" s="5">
        <v>7.0000000000000007E-2</v>
      </c>
      <c r="H351" s="8">
        <f>VLOOKUP($T351,Pricebook!$A:$D,4,0)</f>
        <v>110</v>
      </c>
      <c r="I351" s="10">
        <f t="shared" si="26"/>
        <v>1432.1999999999998</v>
      </c>
      <c r="J351" t="s">
        <v>680</v>
      </c>
      <c r="K351" t="s">
        <v>185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681</v>
      </c>
      <c r="O351" s="7">
        <v>92653</v>
      </c>
      <c r="P351" t="s">
        <v>114</v>
      </c>
      <c r="Q351" t="s">
        <v>23</v>
      </c>
      <c r="R351" s="3">
        <v>40799</v>
      </c>
      <c r="S351" s="12">
        <f t="shared" si="27"/>
        <v>3</v>
      </c>
      <c r="T351" s="3" t="s">
        <v>14215</v>
      </c>
      <c r="U351" t="s">
        <v>14229</v>
      </c>
      <c r="V351" t="s">
        <v>14241</v>
      </c>
      <c r="W351" t="s">
        <v>14184</v>
      </c>
      <c r="X351" t="str">
        <f>VLOOKUP(Q351,Managers!$A:$B,2,0)</f>
        <v>Bob Turner</v>
      </c>
      <c r="Y351">
        <f>VLOOKUP(W351,HourlyWages!$A:$B,2,0)</f>
        <v>50</v>
      </c>
      <c r="Z351">
        <v>1</v>
      </c>
      <c r="AA351" s="14">
        <f t="shared" si="29"/>
        <v>0.54545454545454541</v>
      </c>
    </row>
    <row r="352" spans="1:27" x14ac:dyDescent="0.2">
      <c r="A352">
        <v>351</v>
      </c>
      <c r="B352">
        <v>2438</v>
      </c>
      <c r="C352" s="3">
        <v>40373</v>
      </c>
      <c r="D352" s="17">
        <f t="shared" si="28"/>
        <v>40360</v>
      </c>
      <c r="E352">
        <v>20</v>
      </c>
      <c r="F352" s="8">
        <f t="shared" si="25"/>
        <v>3200</v>
      </c>
      <c r="G352" s="5">
        <v>0.06</v>
      </c>
      <c r="H352" s="8">
        <f>VLOOKUP($T352,Pricebook!$A:$D,4,0)</f>
        <v>160</v>
      </c>
      <c r="I352" s="10">
        <f t="shared" si="26"/>
        <v>3008</v>
      </c>
      <c r="J352" t="s">
        <v>682</v>
      </c>
      <c r="K352" t="s">
        <v>99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683</v>
      </c>
      <c r="O352" s="7">
        <v>80525</v>
      </c>
      <c r="P352" t="s">
        <v>237</v>
      </c>
      <c r="Q352" t="s">
        <v>23</v>
      </c>
      <c r="R352" s="3">
        <v>40376</v>
      </c>
      <c r="S352" s="12">
        <f t="shared" si="27"/>
        <v>3</v>
      </c>
      <c r="T352" s="3" t="s">
        <v>14218</v>
      </c>
      <c r="U352" t="s">
        <v>14229</v>
      </c>
      <c r="V352" t="s">
        <v>14237</v>
      </c>
      <c r="W352" t="s">
        <v>14190</v>
      </c>
      <c r="X352" t="str">
        <f>VLOOKUP(Q352,Managers!$A:$B,2,0)</f>
        <v>Bob Turner</v>
      </c>
      <c r="Y352">
        <f>VLOOKUP(W352,HourlyWages!$A:$B,2,0)</f>
        <v>67</v>
      </c>
      <c r="Z352">
        <v>1</v>
      </c>
      <c r="AA352" s="14">
        <f t="shared" si="29"/>
        <v>0.58125000000000004</v>
      </c>
    </row>
    <row r="353" spans="1:27" x14ac:dyDescent="0.2">
      <c r="A353">
        <v>352</v>
      </c>
      <c r="B353">
        <v>2438</v>
      </c>
      <c r="C353" s="3">
        <v>40373</v>
      </c>
      <c r="D353" s="17">
        <f t="shared" si="28"/>
        <v>40360</v>
      </c>
      <c r="E353">
        <v>23</v>
      </c>
      <c r="F353" s="8">
        <f t="shared" si="25"/>
        <v>3450</v>
      </c>
      <c r="G353" s="5">
        <v>0.01</v>
      </c>
      <c r="H353" s="8">
        <f>VLOOKUP($T353,Pricebook!$A:$D,4,0)</f>
        <v>150</v>
      </c>
      <c r="I353" s="10">
        <f t="shared" si="26"/>
        <v>3415.5</v>
      </c>
      <c r="J353" t="s">
        <v>682</v>
      </c>
      <c r="K353" t="s">
        <v>99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683</v>
      </c>
      <c r="O353" s="7">
        <v>80525</v>
      </c>
      <c r="P353" t="s">
        <v>237</v>
      </c>
      <c r="Q353" t="s">
        <v>23</v>
      </c>
      <c r="R353" s="3">
        <v>40375</v>
      </c>
      <c r="S353" s="12">
        <f t="shared" si="27"/>
        <v>2</v>
      </c>
      <c r="T353" s="3" t="s">
        <v>14210</v>
      </c>
      <c r="U353" t="s">
        <v>14235</v>
      </c>
      <c r="V353" t="s">
        <v>14241</v>
      </c>
      <c r="W353" t="s">
        <v>14185</v>
      </c>
      <c r="X353" t="str">
        <f>VLOOKUP(Q353,Managers!$A:$B,2,0)</f>
        <v>Bob Turner</v>
      </c>
      <c r="Y353">
        <f>VLOOKUP(W353,HourlyWages!$A:$B,2,0)</f>
        <v>70</v>
      </c>
      <c r="Z353">
        <v>1</v>
      </c>
      <c r="AA353" s="14">
        <f t="shared" si="29"/>
        <v>0.53333333333333333</v>
      </c>
    </row>
    <row r="354" spans="1:27" x14ac:dyDescent="0.2">
      <c r="A354">
        <v>353</v>
      </c>
      <c r="B354">
        <v>2465</v>
      </c>
      <c r="C354" s="3">
        <v>40717</v>
      </c>
      <c r="D354" s="17">
        <f t="shared" si="28"/>
        <v>40695</v>
      </c>
      <c r="E354">
        <v>28</v>
      </c>
      <c r="F354" s="8">
        <f t="shared" si="25"/>
        <v>4200</v>
      </c>
      <c r="G354" s="5">
        <v>0.04</v>
      </c>
      <c r="H354" s="8">
        <f>VLOOKUP($T354,Pricebook!$A:$D,4,0)</f>
        <v>150</v>
      </c>
      <c r="I354" s="10">
        <f t="shared" si="26"/>
        <v>4032</v>
      </c>
      <c r="J354" t="s">
        <v>658</v>
      </c>
      <c r="K354" t="s">
        <v>396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659</v>
      </c>
      <c r="O354" s="7">
        <v>50158</v>
      </c>
      <c r="P354" t="s">
        <v>38</v>
      </c>
      <c r="Q354" t="s">
        <v>16</v>
      </c>
      <c r="R354" s="3">
        <v>40719</v>
      </c>
      <c r="S354" s="12">
        <f t="shared" si="27"/>
        <v>2</v>
      </c>
      <c r="T354" s="3" t="s">
        <v>14211</v>
      </c>
      <c r="U354" t="s">
        <v>14235</v>
      </c>
      <c r="V354" t="s">
        <v>14241</v>
      </c>
      <c r="W354" t="s">
        <v>14194</v>
      </c>
      <c r="X354" t="str">
        <f>VLOOKUP(Q354,Managers!$A:$B,2,0)</f>
        <v>Josh Martinez</v>
      </c>
      <c r="Y354">
        <f>VLOOKUP(W354,HourlyWages!$A:$B,2,0)</f>
        <v>71</v>
      </c>
      <c r="Z354">
        <v>1</v>
      </c>
      <c r="AA354" s="14">
        <f t="shared" si="29"/>
        <v>0.52666666666666662</v>
      </c>
    </row>
    <row r="355" spans="1:27" x14ac:dyDescent="0.2">
      <c r="A355">
        <v>354</v>
      </c>
      <c r="B355">
        <v>2466</v>
      </c>
      <c r="C355" s="3">
        <v>39877</v>
      </c>
      <c r="D355" s="17">
        <f t="shared" si="28"/>
        <v>39873</v>
      </c>
      <c r="E355">
        <v>25</v>
      </c>
      <c r="F355" s="8">
        <f t="shared" si="25"/>
        <v>3125</v>
      </c>
      <c r="G355" s="5">
        <v>0.05</v>
      </c>
      <c r="H355" s="8">
        <f>VLOOKUP($T355,Pricebook!$A:$D,4,0)</f>
        <v>125</v>
      </c>
      <c r="I355" s="10">
        <f t="shared" si="26"/>
        <v>2968.75</v>
      </c>
      <c r="J355" t="s">
        <v>684</v>
      </c>
      <c r="K355" t="s">
        <v>576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685</v>
      </c>
      <c r="O355" s="7">
        <v>35401</v>
      </c>
      <c r="P355" t="s">
        <v>424</v>
      </c>
      <c r="Q355" t="s">
        <v>34</v>
      </c>
      <c r="R355" s="3">
        <v>39878</v>
      </c>
      <c r="S355" s="12">
        <f t="shared" si="27"/>
        <v>1</v>
      </c>
      <c r="T355" s="3" t="s">
        <v>14208</v>
      </c>
      <c r="U355" t="s">
        <v>14232</v>
      </c>
      <c r="V355" t="s">
        <v>14240</v>
      </c>
      <c r="W355" t="s">
        <v>14199</v>
      </c>
      <c r="X355" t="str">
        <f>VLOOKUP(Q355,Managers!$A:$B,2,0)</f>
        <v>Frank Mitchell</v>
      </c>
      <c r="Y355">
        <f>VLOOKUP(W355,HourlyWages!$A:$B,2,0)</f>
        <v>68</v>
      </c>
      <c r="Z355">
        <v>1</v>
      </c>
      <c r="AA355" s="14">
        <f t="shared" si="29"/>
        <v>0.45600000000000002</v>
      </c>
    </row>
    <row r="356" spans="1:27" x14ac:dyDescent="0.2">
      <c r="A356">
        <v>355</v>
      </c>
      <c r="B356">
        <v>2467</v>
      </c>
      <c r="C356" s="3">
        <v>40739</v>
      </c>
      <c r="D356" s="17">
        <f t="shared" si="28"/>
        <v>40725</v>
      </c>
      <c r="E356">
        <v>30</v>
      </c>
      <c r="F356" s="8">
        <f t="shared" si="25"/>
        <v>4500</v>
      </c>
      <c r="G356" s="5">
        <v>0.09</v>
      </c>
      <c r="H356" s="8">
        <f>VLOOKUP($T356,Pricebook!$A:$D,4,0)</f>
        <v>150</v>
      </c>
      <c r="I356" s="10">
        <f t="shared" si="26"/>
        <v>4095</v>
      </c>
      <c r="J356" t="s">
        <v>294</v>
      </c>
      <c r="K356" t="s">
        <v>244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295</v>
      </c>
      <c r="O356" s="7">
        <v>10605</v>
      </c>
      <c r="P356" t="s">
        <v>60</v>
      </c>
      <c r="Q356" t="s">
        <v>61</v>
      </c>
      <c r="R356" s="3">
        <v>40740</v>
      </c>
      <c r="S356" s="12">
        <f t="shared" si="27"/>
        <v>1</v>
      </c>
      <c r="T356" s="3" t="s">
        <v>14216</v>
      </c>
      <c r="U356" t="s">
        <v>14235</v>
      </c>
      <c r="V356" t="s">
        <v>14238</v>
      </c>
      <c r="W356" t="s">
        <v>14190</v>
      </c>
      <c r="X356" t="str">
        <f>VLOOKUP(Q356,Managers!$A:$B,2,0)</f>
        <v>Allen Young</v>
      </c>
      <c r="Y356">
        <f>VLOOKUP(W356,HourlyWages!$A:$B,2,0)</f>
        <v>67</v>
      </c>
      <c r="Z356">
        <v>1</v>
      </c>
      <c r="AA356" s="14">
        <f t="shared" si="29"/>
        <v>0.55333333333333334</v>
      </c>
    </row>
    <row r="357" spans="1:27" x14ac:dyDescent="0.2">
      <c r="A357">
        <v>356</v>
      </c>
      <c r="B357">
        <v>2497</v>
      </c>
      <c r="C357" s="3">
        <v>41147</v>
      </c>
      <c r="D357" s="17">
        <f t="shared" si="28"/>
        <v>41122</v>
      </c>
      <c r="E357">
        <v>21</v>
      </c>
      <c r="F357" s="8">
        <f t="shared" si="25"/>
        <v>3150</v>
      </c>
      <c r="G357" s="5">
        <v>0.06</v>
      </c>
      <c r="H357" s="8">
        <f>VLOOKUP($T357,Pricebook!$A:$D,4,0)</f>
        <v>150</v>
      </c>
      <c r="I357" s="10">
        <f t="shared" si="26"/>
        <v>2961</v>
      </c>
      <c r="J357" t="s">
        <v>686</v>
      </c>
      <c r="K357" t="s">
        <v>468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687</v>
      </c>
      <c r="O357" s="7">
        <v>32137</v>
      </c>
      <c r="P357" t="s">
        <v>101</v>
      </c>
      <c r="Q357" t="s">
        <v>34</v>
      </c>
      <c r="R357" s="3">
        <v>41149</v>
      </c>
      <c r="S357" s="12">
        <f t="shared" si="27"/>
        <v>2</v>
      </c>
      <c r="T357" s="3" t="s">
        <v>14210</v>
      </c>
      <c r="U357" t="s">
        <v>14235</v>
      </c>
      <c r="V357" t="s">
        <v>14244</v>
      </c>
      <c r="W357" t="s">
        <v>14184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4">
        <f t="shared" si="29"/>
        <v>0.66666666666666663</v>
      </c>
    </row>
    <row r="358" spans="1:27" x14ac:dyDescent="0.2">
      <c r="A358">
        <v>357</v>
      </c>
      <c r="B358">
        <v>2500</v>
      </c>
      <c r="C358" s="3">
        <v>41135</v>
      </c>
      <c r="D358" s="17">
        <f t="shared" si="28"/>
        <v>41122</v>
      </c>
      <c r="E358">
        <v>5</v>
      </c>
      <c r="F358" s="8">
        <f t="shared" si="25"/>
        <v>800</v>
      </c>
      <c r="G358" s="5">
        <v>0.04</v>
      </c>
      <c r="H358" s="8">
        <f>VLOOKUP($T358,Pricebook!$A:$D,4,0)</f>
        <v>160</v>
      </c>
      <c r="I358" s="10">
        <f t="shared" si="26"/>
        <v>768</v>
      </c>
      <c r="J358" t="s">
        <v>688</v>
      </c>
      <c r="K358" t="s">
        <v>230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689</v>
      </c>
      <c r="O358" s="7">
        <v>93405</v>
      </c>
      <c r="P358" t="s">
        <v>114</v>
      </c>
      <c r="Q358" t="s">
        <v>23</v>
      </c>
      <c r="R358" s="3">
        <v>41137</v>
      </c>
      <c r="S358" s="12">
        <f t="shared" si="27"/>
        <v>2</v>
      </c>
      <c r="T358" s="3" t="s">
        <v>14218</v>
      </c>
      <c r="U358" t="s">
        <v>14229</v>
      </c>
      <c r="V358" t="s">
        <v>14229</v>
      </c>
      <c r="W358" t="s">
        <v>14198</v>
      </c>
      <c r="X358" t="str">
        <f>VLOOKUP(Q358,Managers!$A:$B,2,0)</f>
        <v>Bob Turner</v>
      </c>
      <c r="Y358">
        <f>VLOOKUP(W358,HourlyWages!$A:$B,2,0)</f>
        <v>51</v>
      </c>
      <c r="Z358">
        <v>1</v>
      </c>
      <c r="AA358" s="14">
        <f t="shared" si="29"/>
        <v>0.68125000000000002</v>
      </c>
    </row>
    <row r="359" spans="1:27" x14ac:dyDescent="0.2">
      <c r="A359">
        <v>358</v>
      </c>
      <c r="B359">
        <v>2503</v>
      </c>
      <c r="C359" s="3">
        <v>40348</v>
      </c>
      <c r="D359" s="17">
        <f t="shared" si="28"/>
        <v>40330</v>
      </c>
      <c r="E359">
        <v>21</v>
      </c>
      <c r="F359" s="8">
        <f t="shared" si="25"/>
        <v>3360</v>
      </c>
      <c r="G359" s="5">
        <v>0.03</v>
      </c>
      <c r="H359" s="8">
        <f>VLOOKUP($T359,Pricebook!$A:$D,4,0)</f>
        <v>160</v>
      </c>
      <c r="I359" s="10">
        <f t="shared" si="26"/>
        <v>3259.2</v>
      </c>
      <c r="J359" t="s">
        <v>107</v>
      </c>
      <c r="K359" t="s">
        <v>108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109</v>
      </c>
      <c r="O359" s="7">
        <v>97068</v>
      </c>
      <c r="P359" t="s">
        <v>43</v>
      </c>
      <c r="Q359" t="s">
        <v>23</v>
      </c>
      <c r="R359" s="3">
        <v>40349</v>
      </c>
      <c r="S359" s="12">
        <f t="shared" si="27"/>
        <v>1</v>
      </c>
      <c r="T359" s="3" t="s">
        <v>14218</v>
      </c>
      <c r="U359" t="s">
        <v>14229</v>
      </c>
      <c r="V359" t="s">
        <v>14243</v>
      </c>
      <c r="W359" t="s">
        <v>14194</v>
      </c>
      <c r="X359" t="str">
        <f>VLOOKUP(Q359,Managers!$A:$B,2,0)</f>
        <v>Bob Turner</v>
      </c>
      <c r="Y359">
        <f>VLOOKUP(W359,HourlyWages!$A:$B,2,0)</f>
        <v>71</v>
      </c>
      <c r="Z359">
        <v>1</v>
      </c>
      <c r="AA359" s="14">
        <f t="shared" si="29"/>
        <v>0.55625000000000002</v>
      </c>
    </row>
    <row r="360" spans="1:27" x14ac:dyDescent="0.2">
      <c r="A360">
        <v>359</v>
      </c>
      <c r="B360">
        <v>2503</v>
      </c>
      <c r="C360" s="3">
        <v>40348</v>
      </c>
      <c r="D360" s="17">
        <f t="shared" si="28"/>
        <v>40330</v>
      </c>
      <c r="E360">
        <v>46</v>
      </c>
      <c r="F360" s="8">
        <f t="shared" si="25"/>
        <v>9200</v>
      </c>
      <c r="G360" s="5">
        <v>0.1</v>
      </c>
      <c r="H360" s="8">
        <f>VLOOKUP($T360,Pricebook!$A:$D,4,0)</f>
        <v>200</v>
      </c>
      <c r="I360" s="10">
        <f t="shared" si="26"/>
        <v>8280</v>
      </c>
      <c r="J360" t="s">
        <v>107</v>
      </c>
      <c r="K360" t="s">
        <v>108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109</v>
      </c>
      <c r="O360" s="7">
        <v>97068</v>
      </c>
      <c r="P360" t="s">
        <v>43</v>
      </c>
      <c r="Q360" t="s">
        <v>23</v>
      </c>
      <c r="R360" s="3">
        <v>40349</v>
      </c>
      <c r="S360" s="12">
        <f t="shared" si="27"/>
        <v>1</v>
      </c>
      <c r="T360" s="3" t="s">
        <v>14214</v>
      </c>
      <c r="U360" t="s">
        <v>14229</v>
      </c>
      <c r="V360" t="s">
        <v>14233</v>
      </c>
      <c r="W360" t="s">
        <v>14193</v>
      </c>
      <c r="X360" t="str">
        <f>VLOOKUP(Q360,Managers!$A:$B,2,0)</f>
        <v>Bob Turner</v>
      </c>
      <c r="Y360">
        <f>VLOOKUP(W360,HourlyWages!$A:$B,2,0)</f>
        <v>57</v>
      </c>
      <c r="Z360">
        <v>1</v>
      </c>
      <c r="AA360" s="14">
        <f t="shared" si="29"/>
        <v>0.71499999999999997</v>
      </c>
    </row>
    <row r="361" spans="1:27" x14ac:dyDescent="0.2">
      <c r="A361">
        <v>360</v>
      </c>
      <c r="B361">
        <v>2503</v>
      </c>
      <c r="C361" s="3">
        <v>40348</v>
      </c>
      <c r="D361" s="17">
        <f t="shared" si="28"/>
        <v>40330</v>
      </c>
      <c r="E361">
        <v>9</v>
      </c>
      <c r="F361" s="8">
        <f t="shared" si="25"/>
        <v>1350</v>
      </c>
      <c r="G361" s="5">
        <v>0.08</v>
      </c>
      <c r="H361" s="8">
        <f>VLOOKUP($T361,Pricebook!$A:$D,4,0)</f>
        <v>150</v>
      </c>
      <c r="I361" s="10">
        <f t="shared" si="26"/>
        <v>1242</v>
      </c>
      <c r="J361" t="s">
        <v>107</v>
      </c>
      <c r="K361" t="s">
        <v>108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109</v>
      </c>
      <c r="O361" s="7">
        <v>97068</v>
      </c>
      <c r="P361" t="s">
        <v>43</v>
      </c>
      <c r="Q361" t="s">
        <v>23</v>
      </c>
      <c r="R361" s="3">
        <v>40350</v>
      </c>
      <c r="S361" s="12">
        <f t="shared" si="27"/>
        <v>2</v>
      </c>
      <c r="T361" s="3" t="s">
        <v>14210</v>
      </c>
      <c r="U361" t="s">
        <v>14235</v>
      </c>
      <c r="V361" t="s">
        <v>14241</v>
      </c>
      <c r="W361" t="s">
        <v>14193</v>
      </c>
      <c r="X361" t="str">
        <f>VLOOKUP(Q361,Managers!$A:$B,2,0)</f>
        <v>Bob Turner</v>
      </c>
      <c r="Y361">
        <f>VLOOKUP(W361,HourlyWages!$A:$B,2,0)</f>
        <v>57</v>
      </c>
      <c r="Z361">
        <v>1</v>
      </c>
      <c r="AA361" s="14">
        <f t="shared" si="29"/>
        <v>0.62</v>
      </c>
    </row>
    <row r="362" spans="1:27" x14ac:dyDescent="0.2">
      <c r="A362">
        <v>361</v>
      </c>
      <c r="B362">
        <v>2530</v>
      </c>
      <c r="C362" s="3">
        <v>39892</v>
      </c>
      <c r="D362" s="17">
        <f t="shared" si="28"/>
        <v>39873</v>
      </c>
      <c r="E362">
        <v>9</v>
      </c>
      <c r="F362" s="8">
        <f t="shared" si="25"/>
        <v>1800</v>
      </c>
      <c r="G362" s="5">
        <v>0.06</v>
      </c>
      <c r="H362" s="8">
        <f>VLOOKUP($T362,Pricebook!$A:$D,4,0)</f>
        <v>200</v>
      </c>
      <c r="I362" s="10">
        <f t="shared" si="26"/>
        <v>1692</v>
      </c>
      <c r="J362" t="s">
        <v>658</v>
      </c>
      <c r="K362" t="s">
        <v>396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659</v>
      </c>
      <c r="O362" s="7">
        <v>50158</v>
      </c>
      <c r="P362" t="s">
        <v>38</v>
      </c>
      <c r="Q362" t="s">
        <v>16</v>
      </c>
      <c r="R362" s="3">
        <v>39894</v>
      </c>
      <c r="S362" s="12">
        <f t="shared" si="27"/>
        <v>2</v>
      </c>
      <c r="T362" s="3" t="s">
        <v>14214</v>
      </c>
      <c r="U362" t="s">
        <v>14229</v>
      </c>
      <c r="V362" t="s">
        <v>14240</v>
      </c>
      <c r="W362" t="s">
        <v>14201</v>
      </c>
      <c r="X362" t="str">
        <f>VLOOKUP(Q362,Managers!$A:$B,2,0)</f>
        <v>Josh Martinez</v>
      </c>
      <c r="Y362">
        <f>VLOOKUP(W362,HourlyWages!$A:$B,2,0)</f>
        <v>53</v>
      </c>
      <c r="Z362">
        <v>1</v>
      </c>
      <c r="AA362" s="14">
        <f t="shared" si="29"/>
        <v>0.73499999999999999</v>
      </c>
    </row>
    <row r="363" spans="1:27" x14ac:dyDescent="0.2">
      <c r="A363">
        <v>362</v>
      </c>
      <c r="B363">
        <v>2532</v>
      </c>
      <c r="C363" s="3">
        <v>40826</v>
      </c>
      <c r="D363" s="17">
        <f t="shared" si="28"/>
        <v>40817</v>
      </c>
      <c r="E363">
        <v>39</v>
      </c>
      <c r="F363" s="8">
        <f t="shared" si="25"/>
        <v>7800</v>
      </c>
      <c r="G363" s="5">
        <v>0.03</v>
      </c>
      <c r="H363" s="8">
        <f>VLOOKUP($T363,Pricebook!$A:$D,4,0)</f>
        <v>200</v>
      </c>
      <c r="I363" s="10">
        <f t="shared" si="26"/>
        <v>7566</v>
      </c>
      <c r="J363" t="s">
        <v>690</v>
      </c>
      <c r="K363" t="s">
        <v>58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691</v>
      </c>
      <c r="O363" s="7">
        <v>62701</v>
      </c>
      <c r="P363" t="s">
        <v>15</v>
      </c>
      <c r="Q363" t="s">
        <v>16</v>
      </c>
      <c r="R363" s="3">
        <v>40827</v>
      </c>
      <c r="S363" s="12">
        <f t="shared" si="27"/>
        <v>1</v>
      </c>
      <c r="T363" s="3" t="s">
        <v>14214</v>
      </c>
      <c r="U363" t="s">
        <v>14229</v>
      </c>
      <c r="V363" t="s">
        <v>14231</v>
      </c>
      <c r="W363" t="s">
        <v>14194</v>
      </c>
      <c r="X363" t="str">
        <f>VLOOKUP(Q363,Managers!$A:$B,2,0)</f>
        <v>Josh Martinez</v>
      </c>
      <c r="Y363">
        <f>VLOOKUP(W363,HourlyWages!$A:$B,2,0)</f>
        <v>71</v>
      </c>
      <c r="Z363">
        <v>1</v>
      </c>
      <c r="AA363" s="14">
        <f t="shared" si="29"/>
        <v>0.64500000000000002</v>
      </c>
    </row>
    <row r="364" spans="1:27" x14ac:dyDescent="0.2">
      <c r="A364">
        <v>363</v>
      </c>
      <c r="B364">
        <v>2532</v>
      </c>
      <c r="C364" s="3">
        <v>40826</v>
      </c>
      <c r="D364" s="17">
        <f t="shared" si="28"/>
        <v>40817</v>
      </c>
      <c r="E364">
        <v>24</v>
      </c>
      <c r="F364" s="8">
        <f t="shared" si="25"/>
        <v>3600</v>
      </c>
      <c r="G364" s="5">
        <v>0.01</v>
      </c>
      <c r="H364" s="8">
        <f>VLOOKUP($T364,Pricebook!$A:$D,4,0)</f>
        <v>150</v>
      </c>
      <c r="I364" s="10">
        <f t="shared" si="26"/>
        <v>3564</v>
      </c>
      <c r="J364" t="s">
        <v>690</v>
      </c>
      <c r="K364" t="s">
        <v>58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691</v>
      </c>
      <c r="O364" s="7">
        <v>62701</v>
      </c>
      <c r="P364" t="s">
        <v>15</v>
      </c>
      <c r="Q364" t="s">
        <v>16</v>
      </c>
      <c r="R364" s="3">
        <v>40827</v>
      </c>
      <c r="S364" s="12">
        <f t="shared" si="27"/>
        <v>1</v>
      </c>
      <c r="T364" s="3" t="s">
        <v>14210</v>
      </c>
      <c r="U364" t="s">
        <v>14235</v>
      </c>
      <c r="V364" t="s">
        <v>14234</v>
      </c>
      <c r="W364" t="s">
        <v>14190</v>
      </c>
      <c r="X364" t="str">
        <f>VLOOKUP(Q364,Managers!$A:$B,2,0)</f>
        <v>Josh Martinez</v>
      </c>
      <c r="Y364">
        <f>VLOOKUP(W364,HourlyWages!$A:$B,2,0)</f>
        <v>67</v>
      </c>
      <c r="Z364">
        <v>1</v>
      </c>
      <c r="AA364" s="14">
        <f t="shared" si="29"/>
        <v>0.55333333333333334</v>
      </c>
    </row>
    <row r="365" spans="1:27" x14ac:dyDescent="0.2">
      <c r="A365">
        <v>364</v>
      </c>
      <c r="B365">
        <v>2535</v>
      </c>
      <c r="C365" s="3">
        <v>40322</v>
      </c>
      <c r="D365" s="17">
        <f t="shared" si="28"/>
        <v>40299</v>
      </c>
      <c r="E365">
        <v>6</v>
      </c>
      <c r="F365" s="8">
        <f t="shared" si="25"/>
        <v>900</v>
      </c>
      <c r="G365" s="5">
        <v>0.08</v>
      </c>
      <c r="H365" s="8">
        <f>VLOOKUP($T365,Pricebook!$A:$D,4,0)</f>
        <v>150</v>
      </c>
      <c r="I365" s="10">
        <f t="shared" si="26"/>
        <v>828</v>
      </c>
      <c r="J365" t="s">
        <v>692</v>
      </c>
      <c r="K365" t="s">
        <v>621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693</v>
      </c>
      <c r="O365" s="7">
        <v>92020</v>
      </c>
      <c r="P365" t="s">
        <v>114</v>
      </c>
      <c r="Q365" t="s">
        <v>23</v>
      </c>
      <c r="R365" s="3">
        <v>40324</v>
      </c>
      <c r="S365" s="12">
        <f t="shared" si="27"/>
        <v>2</v>
      </c>
      <c r="T365" s="3" t="s">
        <v>14211</v>
      </c>
      <c r="U365" t="s">
        <v>14235</v>
      </c>
      <c r="V365" t="s">
        <v>14241</v>
      </c>
      <c r="W365" t="s">
        <v>14186</v>
      </c>
      <c r="X365" t="str">
        <f>VLOOKUP(Q365,Managers!$A:$B,2,0)</f>
        <v>Bob Turner</v>
      </c>
      <c r="Y365">
        <f>VLOOKUP(W365,HourlyWages!$A:$B,2,0)</f>
        <v>67</v>
      </c>
      <c r="Z365">
        <v>1</v>
      </c>
      <c r="AA365" s="14">
        <f t="shared" si="29"/>
        <v>0.55333333333333334</v>
      </c>
    </row>
    <row r="366" spans="1:27" x14ac:dyDescent="0.2">
      <c r="A366">
        <v>365</v>
      </c>
      <c r="B366">
        <v>2560</v>
      </c>
      <c r="C366" s="3">
        <v>41156</v>
      </c>
      <c r="D366" s="17">
        <f t="shared" si="28"/>
        <v>41153</v>
      </c>
      <c r="E366">
        <v>32</v>
      </c>
      <c r="F366" s="8">
        <f t="shared" si="25"/>
        <v>4800</v>
      </c>
      <c r="G366" s="5">
        <v>0</v>
      </c>
      <c r="H366" s="8">
        <f>VLOOKUP($T366,Pricebook!$A:$D,4,0)</f>
        <v>150</v>
      </c>
      <c r="I366" s="10">
        <f t="shared" si="26"/>
        <v>4800</v>
      </c>
      <c r="J366" t="s">
        <v>507</v>
      </c>
      <c r="K366" t="s">
        <v>508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509</v>
      </c>
      <c r="O366" s="7">
        <v>43081</v>
      </c>
      <c r="P366" t="s">
        <v>210</v>
      </c>
      <c r="Q366" t="s">
        <v>61</v>
      </c>
      <c r="R366" s="3">
        <v>41157</v>
      </c>
      <c r="S366" s="12">
        <f t="shared" si="27"/>
        <v>1</v>
      </c>
      <c r="T366" s="3" t="s">
        <v>14211</v>
      </c>
      <c r="U366" t="s">
        <v>14235</v>
      </c>
      <c r="V366" t="s">
        <v>14237</v>
      </c>
      <c r="W366" t="s">
        <v>14202</v>
      </c>
      <c r="X366" t="str">
        <f>VLOOKUP(Q366,Managers!$A:$B,2,0)</f>
        <v>Allen Young</v>
      </c>
      <c r="Y366">
        <f>VLOOKUP(W366,HourlyWages!$A:$B,2,0)</f>
        <v>71</v>
      </c>
      <c r="Z366">
        <v>1</v>
      </c>
      <c r="AA366" s="14">
        <f t="shared" si="29"/>
        <v>0.52666666666666662</v>
      </c>
    </row>
    <row r="367" spans="1:27" x14ac:dyDescent="0.2">
      <c r="A367">
        <v>366</v>
      </c>
      <c r="B367">
        <v>2560</v>
      </c>
      <c r="C367" s="3">
        <v>41156</v>
      </c>
      <c r="D367" s="17">
        <f t="shared" si="28"/>
        <v>41153</v>
      </c>
      <c r="E367">
        <v>23</v>
      </c>
      <c r="F367" s="8">
        <f t="shared" si="25"/>
        <v>2530</v>
      </c>
      <c r="G367" s="5">
        <v>7.0000000000000007E-2</v>
      </c>
      <c r="H367" s="8">
        <f>VLOOKUP($T367,Pricebook!$A:$D,4,0)</f>
        <v>110</v>
      </c>
      <c r="I367" s="10">
        <f t="shared" si="26"/>
        <v>2352.8999999999996</v>
      </c>
      <c r="J367" t="s">
        <v>507</v>
      </c>
      <c r="K367" t="s">
        <v>508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509</v>
      </c>
      <c r="O367" s="7">
        <v>43081</v>
      </c>
      <c r="P367" t="s">
        <v>210</v>
      </c>
      <c r="Q367" t="s">
        <v>61</v>
      </c>
      <c r="R367" s="3">
        <v>41158</v>
      </c>
      <c r="S367" s="12">
        <f t="shared" si="27"/>
        <v>2</v>
      </c>
      <c r="T367" s="3" t="s">
        <v>14215</v>
      </c>
      <c r="U367" t="s">
        <v>14229</v>
      </c>
      <c r="V367" t="s">
        <v>14234</v>
      </c>
      <c r="W367" t="s">
        <v>14193</v>
      </c>
      <c r="X367" t="str">
        <f>VLOOKUP(Q367,Managers!$A:$B,2,0)</f>
        <v>Allen Young</v>
      </c>
      <c r="Y367">
        <f>VLOOKUP(W367,HourlyWages!$A:$B,2,0)</f>
        <v>57</v>
      </c>
      <c r="Z367">
        <v>1</v>
      </c>
      <c r="AA367" s="14">
        <f t="shared" si="29"/>
        <v>0.48181818181818181</v>
      </c>
    </row>
    <row r="368" spans="1:27" x14ac:dyDescent="0.2">
      <c r="A368">
        <v>367</v>
      </c>
      <c r="B368">
        <v>2562</v>
      </c>
      <c r="C368" s="3">
        <v>41121</v>
      </c>
      <c r="D368" s="17">
        <f t="shared" si="28"/>
        <v>41091</v>
      </c>
      <c r="E368">
        <v>28</v>
      </c>
      <c r="F368" s="8">
        <f t="shared" si="25"/>
        <v>4200</v>
      </c>
      <c r="G368" s="5">
        <v>0.02</v>
      </c>
      <c r="H368" s="8">
        <f>VLOOKUP($T368,Pricebook!$A:$D,4,0)</f>
        <v>150</v>
      </c>
      <c r="I368" s="10">
        <f t="shared" si="26"/>
        <v>4116</v>
      </c>
      <c r="J368" t="s">
        <v>694</v>
      </c>
      <c r="K368" t="s">
        <v>235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695</v>
      </c>
      <c r="O368" s="7">
        <v>85737</v>
      </c>
      <c r="P368" t="s">
        <v>70</v>
      </c>
      <c r="Q368" t="s">
        <v>23</v>
      </c>
      <c r="R368" s="3">
        <v>41124</v>
      </c>
      <c r="S368" s="12">
        <f t="shared" si="27"/>
        <v>3</v>
      </c>
      <c r="T368" s="3" t="s">
        <v>14211</v>
      </c>
      <c r="U368" t="s">
        <v>14235</v>
      </c>
      <c r="V368" t="s">
        <v>14236</v>
      </c>
      <c r="W368" t="s">
        <v>14192</v>
      </c>
      <c r="X368" t="str">
        <f>VLOOKUP(Q368,Managers!$A:$B,2,0)</f>
        <v>Bob Turner</v>
      </c>
      <c r="Y368">
        <f>VLOOKUP(W368,HourlyWages!$A:$B,2,0)</f>
        <v>75</v>
      </c>
      <c r="Z368">
        <v>1</v>
      </c>
      <c r="AA368" s="14">
        <f t="shared" si="29"/>
        <v>0.5</v>
      </c>
    </row>
    <row r="369" spans="1:27" x14ac:dyDescent="0.2">
      <c r="A369">
        <v>368</v>
      </c>
      <c r="B369">
        <v>2562</v>
      </c>
      <c r="C369" s="3">
        <v>41121</v>
      </c>
      <c r="D369" s="17">
        <f t="shared" si="28"/>
        <v>41091</v>
      </c>
      <c r="E369">
        <v>6</v>
      </c>
      <c r="F369" s="8">
        <f t="shared" si="25"/>
        <v>660</v>
      </c>
      <c r="G369" s="5">
        <v>0.08</v>
      </c>
      <c r="H369" s="8">
        <f>VLOOKUP($T369,Pricebook!$A:$D,4,0)</f>
        <v>110</v>
      </c>
      <c r="I369" s="10">
        <f t="shared" si="26"/>
        <v>607.20000000000005</v>
      </c>
      <c r="J369" t="s">
        <v>694</v>
      </c>
      <c r="K369" t="s">
        <v>235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695</v>
      </c>
      <c r="O369" s="7">
        <v>85737</v>
      </c>
      <c r="P369" t="s">
        <v>70</v>
      </c>
      <c r="Q369" t="s">
        <v>23</v>
      </c>
      <c r="R369" s="3">
        <v>41123</v>
      </c>
      <c r="S369" s="12">
        <f t="shared" si="27"/>
        <v>2</v>
      </c>
      <c r="T369" s="3" t="s">
        <v>14215</v>
      </c>
      <c r="U369" t="s">
        <v>14229</v>
      </c>
      <c r="V369" t="s">
        <v>14245</v>
      </c>
      <c r="W369" t="s">
        <v>14184</v>
      </c>
      <c r="X369" t="str">
        <f>VLOOKUP(Q369,Managers!$A:$B,2,0)</f>
        <v>Bob Turner</v>
      </c>
      <c r="Y369">
        <f>VLOOKUP(W369,HourlyWages!$A:$B,2,0)</f>
        <v>50</v>
      </c>
      <c r="Z369">
        <v>1</v>
      </c>
      <c r="AA369" s="14">
        <f t="shared" si="29"/>
        <v>0.54545454545454541</v>
      </c>
    </row>
    <row r="370" spans="1:27" x14ac:dyDescent="0.2">
      <c r="A370">
        <v>369</v>
      </c>
      <c r="B370">
        <v>2562</v>
      </c>
      <c r="C370" s="3">
        <v>41121</v>
      </c>
      <c r="D370" s="17">
        <f t="shared" si="28"/>
        <v>41091</v>
      </c>
      <c r="E370">
        <v>17</v>
      </c>
      <c r="F370" s="8">
        <f t="shared" ref="F370:F433" si="30">H370*E370</f>
        <v>1870</v>
      </c>
      <c r="G370" s="5">
        <v>0.04</v>
      </c>
      <c r="H370" s="8">
        <f>VLOOKUP($T370,Pricebook!$A:$D,4,0)</f>
        <v>110</v>
      </c>
      <c r="I370" s="10">
        <f t="shared" ref="I370:I433" si="31">F370*(1-G370)</f>
        <v>1795.2</v>
      </c>
      <c r="J370" t="s">
        <v>694</v>
      </c>
      <c r="K370" t="s">
        <v>235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695</v>
      </c>
      <c r="O370" s="7">
        <v>85737</v>
      </c>
      <c r="P370" t="s">
        <v>70</v>
      </c>
      <c r="Q370" t="s">
        <v>23</v>
      </c>
      <c r="R370" s="3">
        <v>41122</v>
      </c>
      <c r="S370" s="12">
        <f t="shared" ref="S370:S433" si="32">R370-C370</f>
        <v>1</v>
      </c>
      <c r="T370" s="3" t="s">
        <v>14215</v>
      </c>
      <c r="U370" t="s">
        <v>14229</v>
      </c>
      <c r="V370" t="s">
        <v>14236</v>
      </c>
      <c r="W370" t="s">
        <v>14192</v>
      </c>
      <c r="X370" t="str">
        <f>VLOOKUP(Q370,Managers!$A:$B,2,0)</f>
        <v>Bob Turner</v>
      </c>
      <c r="Y370">
        <f>VLOOKUP(W370,HourlyWages!$A:$B,2,0)</f>
        <v>75</v>
      </c>
      <c r="Z370">
        <v>1</v>
      </c>
      <c r="AA370" s="14">
        <f t="shared" si="29"/>
        <v>0.31818181818181818</v>
      </c>
    </row>
    <row r="371" spans="1:27" x14ac:dyDescent="0.2">
      <c r="A371">
        <v>370</v>
      </c>
      <c r="B371">
        <v>2563</v>
      </c>
      <c r="C371" s="3">
        <v>40500</v>
      </c>
      <c r="D371" s="17">
        <f t="shared" si="28"/>
        <v>40483</v>
      </c>
      <c r="E371">
        <v>12</v>
      </c>
      <c r="F371" s="8">
        <f t="shared" si="30"/>
        <v>2400</v>
      </c>
      <c r="G371" s="5">
        <v>0.04</v>
      </c>
      <c r="H371" s="8">
        <f>VLOOKUP($T371,Pricebook!$A:$D,4,0)</f>
        <v>200</v>
      </c>
      <c r="I371" s="10">
        <f t="shared" si="31"/>
        <v>2304</v>
      </c>
      <c r="J371" t="s">
        <v>696</v>
      </c>
      <c r="K371" t="s">
        <v>344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697</v>
      </c>
      <c r="O371" s="7" t="s">
        <v>698</v>
      </c>
      <c r="P371" t="s">
        <v>699</v>
      </c>
      <c r="Q371" t="s">
        <v>34</v>
      </c>
      <c r="R371" s="3">
        <v>40501</v>
      </c>
      <c r="S371" s="12">
        <f t="shared" si="32"/>
        <v>1</v>
      </c>
      <c r="T371" s="3" t="s">
        <v>14214</v>
      </c>
      <c r="U371" t="s">
        <v>14229</v>
      </c>
      <c r="V371" t="s">
        <v>14241</v>
      </c>
      <c r="W371" t="s">
        <v>14195</v>
      </c>
      <c r="X371" t="str">
        <f>VLOOKUP(Q371,Managers!$A:$B,2,0)</f>
        <v>Frank Mitchell</v>
      </c>
      <c r="Y371">
        <f>VLOOKUP(W371,HourlyWages!$A:$B,2,0)</f>
        <v>52</v>
      </c>
      <c r="Z371">
        <v>1</v>
      </c>
      <c r="AA371" s="14">
        <f t="shared" si="29"/>
        <v>0.74</v>
      </c>
    </row>
    <row r="372" spans="1:27" x14ac:dyDescent="0.2">
      <c r="A372">
        <v>371</v>
      </c>
      <c r="B372">
        <v>2563</v>
      </c>
      <c r="C372" s="3">
        <v>40500</v>
      </c>
      <c r="D372" s="17">
        <f t="shared" si="28"/>
        <v>40483</v>
      </c>
      <c r="E372">
        <v>33</v>
      </c>
      <c r="F372" s="8">
        <f t="shared" si="30"/>
        <v>3960</v>
      </c>
      <c r="G372" s="5">
        <v>0.01</v>
      </c>
      <c r="H372" s="8">
        <f>VLOOKUP($T372,Pricebook!$A:$D,4,0)</f>
        <v>120</v>
      </c>
      <c r="I372" s="10">
        <f t="shared" si="31"/>
        <v>3920.4</v>
      </c>
      <c r="J372" t="s">
        <v>696</v>
      </c>
      <c r="K372" t="s">
        <v>344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697</v>
      </c>
      <c r="O372" s="7" t="s">
        <v>698</v>
      </c>
      <c r="P372" t="s">
        <v>699</v>
      </c>
      <c r="Q372" t="s">
        <v>34</v>
      </c>
      <c r="R372" s="3">
        <v>40501</v>
      </c>
      <c r="S372" s="12">
        <f t="shared" si="32"/>
        <v>1</v>
      </c>
      <c r="T372" s="3" t="s">
        <v>14212</v>
      </c>
      <c r="U372" t="s">
        <v>14229</v>
      </c>
      <c r="V372" t="s">
        <v>14230</v>
      </c>
      <c r="W372" t="s">
        <v>14190</v>
      </c>
      <c r="X372" t="str">
        <f>VLOOKUP(Q372,Managers!$A:$B,2,0)</f>
        <v>Frank Mitchell</v>
      </c>
      <c r="Y372">
        <f>VLOOKUP(W372,HourlyWages!$A:$B,2,0)</f>
        <v>67</v>
      </c>
      <c r="Z372">
        <v>1</v>
      </c>
      <c r="AA372" s="14">
        <f t="shared" si="29"/>
        <v>0.44166666666666665</v>
      </c>
    </row>
    <row r="373" spans="1:27" x14ac:dyDescent="0.2">
      <c r="A373">
        <v>372</v>
      </c>
      <c r="B373">
        <v>2593</v>
      </c>
      <c r="C373" s="3">
        <v>40424</v>
      </c>
      <c r="D373" s="17">
        <f t="shared" si="28"/>
        <v>40422</v>
      </c>
      <c r="E373">
        <v>5</v>
      </c>
      <c r="F373" s="8">
        <f t="shared" si="30"/>
        <v>800</v>
      </c>
      <c r="G373" s="5">
        <v>0.1</v>
      </c>
      <c r="H373" s="8">
        <f>VLOOKUP($T373,Pricebook!$A:$D,4,0)</f>
        <v>160</v>
      </c>
      <c r="I373" s="10">
        <f t="shared" si="31"/>
        <v>720</v>
      </c>
      <c r="J373" t="s">
        <v>700</v>
      </c>
      <c r="K373" t="s">
        <v>377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701</v>
      </c>
      <c r="O373" s="7">
        <v>30062</v>
      </c>
      <c r="P373" t="s">
        <v>134</v>
      </c>
      <c r="Q373" t="s">
        <v>34</v>
      </c>
      <c r="R373" s="3">
        <v>40426</v>
      </c>
      <c r="S373" s="12">
        <f t="shared" si="32"/>
        <v>2</v>
      </c>
      <c r="T373" s="3" t="s">
        <v>14218</v>
      </c>
      <c r="U373" t="s">
        <v>14229</v>
      </c>
      <c r="V373" t="s">
        <v>14241</v>
      </c>
      <c r="W373" t="s">
        <v>14185</v>
      </c>
      <c r="X373" t="str">
        <f>VLOOKUP(Q373,Managers!$A:$B,2,0)</f>
        <v>Frank Mitchell</v>
      </c>
      <c r="Y373">
        <f>VLOOKUP(W373,HourlyWages!$A:$B,2,0)</f>
        <v>70</v>
      </c>
      <c r="Z373">
        <v>1</v>
      </c>
      <c r="AA373" s="14">
        <f t="shared" si="29"/>
        <v>0.5625</v>
      </c>
    </row>
    <row r="374" spans="1:27" x14ac:dyDescent="0.2">
      <c r="A374">
        <v>373</v>
      </c>
      <c r="B374">
        <v>2593</v>
      </c>
      <c r="C374" s="3">
        <v>40424</v>
      </c>
      <c r="D374" s="17">
        <f t="shared" si="28"/>
        <v>40422</v>
      </c>
      <c r="E374">
        <v>15</v>
      </c>
      <c r="F374" s="8">
        <f t="shared" si="30"/>
        <v>1875</v>
      </c>
      <c r="G374" s="5">
        <v>0.03</v>
      </c>
      <c r="H374" s="8">
        <f>VLOOKUP($T374,Pricebook!$A:$D,4,0)</f>
        <v>125</v>
      </c>
      <c r="I374" s="10">
        <f t="shared" si="31"/>
        <v>1818.75</v>
      </c>
      <c r="J374" t="s">
        <v>700</v>
      </c>
      <c r="K374" t="s">
        <v>377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701</v>
      </c>
      <c r="O374" s="7">
        <v>30062</v>
      </c>
      <c r="P374" t="s">
        <v>134</v>
      </c>
      <c r="Q374" t="s">
        <v>34</v>
      </c>
      <c r="R374" s="3">
        <v>40425</v>
      </c>
      <c r="S374" s="12">
        <f t="shared" si="32"/>
        <v>1</v>
      </c>
      <c r="T374" s="3" t="s">
        <v>14221</v>
      </c>
      <c r="U374" t="s">
        <v>14232</v>
      </c>
      <c r="V374" t="s">
        <v>14236</v>
      </c>
      <c r="W374" t="s">
        <v>14198</v>
      </c>
      <c r="X374" t="str">
        <f>VLOOKUP(Q374,Managers!$A:$B,2,0)</f>
        <v>Frank Mitchell</v>
      </c>
      <c r="Y374">
        <f>VLOOKUP(W374,HourlyWages!$A:$B,2,0)</f>
        <v>51</v>
      </c>
      <c r="Z374">
        <v>1</v>
      </c>
      <c r="AA374" s="14">
        <f t="shared" si="29"/>
        <v>0.59199999999999997</v>
      </c>
    </row>
    <row r="375" spans="1:27" x14ac:dyDescent="0.2">
      <c r="A375">
        <v>374</v>
      </c>
      <c r="B375">
        <v>2595</v>
      </c>
      <c r="C375" s="3">
        <v>40890</v>
      </c>
      <c r="D375" s="17">
        <f t="shared" si="28"/>
        <v>40878</v>
      </c>
      <c r="E375">
        <v>13</v>
      </c>
      <c r="F375" s="8">
        <f t="shared" si="30"/>
        <v>1625</v>
      </c>
      <c r="G375" s="5">
        <v>0.04</v>
      </c>
      <c r="H375" s="8">
        <f>VLOOKUP($T375,Pricebook!$A:$D,4,0)</f>
        <v>125</v>
      </c>
      <c r="I375" s="10">
        <f t="shared" si="31"/>
        <v>1560</v>
      </c>
      <c r="J375" t="s">
        <v>702</v>
      </c>
      <c r="K375" t="s">
        <v>235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703</v>
      </c>
      <c r="O375" s="7">
        <v>80232</v>
      </c>
      <c r="P375" t="s">
        <v>237</v>
      </c>
      <c r="Q375" t="s">
        <v>23</v>
      </c>
      <c r="R375" s="3">
        <v>40891</v>
      </c>
      <c r="S375" s="12">
        <f t="shared" si="32"/>
        <v>1</v>
      </c>
      <c r="T375" s="3" t="s">
        <v>14217</v>
      </c>
      <c r="U375" t="s">
        <v>14232</v>
      </c>
      <c r="V375" t="s">
        <v>14237</v>
      </c>
      <c r="W375" t="s">
        <v>14192</v>
      </c>
      <c r="X375" t="str">
        <f>VLOOKUP(Q375,Managers!$A:$B,2,0)</f>
        <v>Bob Turner</v>
      </c>
      <c r="Y375">
        <f>VLOOKUP(W375,HourlyWages!$A:$B,2,0)</f>
        <v>75</v>
      </c>
      <c r="Z375">
        <v>1</v>
      </c>
      <c r="AA375" s="14">
        <f t="shared" si="29"/>
        <v>0.4</v>
      </c>
    </row>
    <row r="376" spans="1:27" x14ac:dyDescent="0.2">
      <c r="A376">
        <v>375</v>
      </c>
      <c r="B376">
        <v>2595</v>
      </c>
      <c r="C376" s="3">
        <v>40890</v>
      </c>
      <c r="D376" s="17">
        <f t="shared" si="28"/>
        <v>40878</v>
      </c>
      <c r="E376">
        <v>4</v>
      </c>
      <c r="F376" s="8">
        <f t="shared" si="30"/>
        <v>500</v>
      </c>
      <c r="G376" s="5">
        <v>0.09</v>
      </c>
      <c r="H376" s="8">
        <f>VLOOKUP($T376,Pricebook!$A:$D,4,0)</f>
        <v>125</v>
      </c>
      <c r="I376" s="10">
        <f t="shared" si="31"/>
        <v>455</v>
      </c>
      <c r="J376" t="s">
        <v>702</v>
      </c>
      <c r="K376" t="s">
        <v>235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703</v>
      </c>
      <c r="O376" s="7">
        <v>80232</v>
      </c>
      <c r="P376" t="s">
        <v>237</v>
      </c>
      <c r="Q376" t="s">
        <v>23</v>
      </c>
      <c r="R376" s="3">
        <v>40892</v>
      </c>
      <c r="S376" s="12">
        <f t="shared" si="32"/>
        <v>2</v>
      </c>
      <c r="T376" s="3" t="s">
        <v>14208</v>
      </c>
      <c r="U376" t="s">
        <v>14232</v>
      </c>
      <c r="V376" t="s">
        <v>14236</v>
      </c>
      <c r="W376" t="s">
        <v>14189</v>
      </c>
      <c r="X376" t="str">
        <f>VLOOKUP(Q376,Managers!$A:$B,2,0)</f>
        <v>Bob Turner</v>
      </c>
      <c r="Y376">
        <f>VLOOKUP(W376,HourlyWages!$A:$B,2,0)</f>
        <v>62</v>
      </c>
      <c r="Z376">
        <v>1</v>
      </c>
      <c r="AA376" s="14">
        <f t="shared" si="29"/>
        <v>0.504</v>
      </c>
    </row>
    <row r="377" spans="1:27" x14ac:dyDescent="0.2">
      <c r="A377">
        <v>376</v>
      </c>
      <c r="B377">
        <v>2595</v>
      </c>
      <c r="C377" s="3">
        <v>40890</v>
      </c>
      <c r="D377" s="17">
        <f t="shared" si="28"/>
        <v>40878</v>
      </c>
      <c r="E377">
        <v>29</v>
      </c>
      <c r="F377" s="8">
        <f t="shared" si="30"/>
        <v>3190</v>
      </c>
      <c r="G377" s="5">
        <v>0.01</v>
      </c>
      <c r="H377" s="8">
        <f>VLOOKUP($T377,Pricebook!$A:$D,4,0)</f>
        <v>110</v>
      </c>
      <c r="I377" s="10">
        <f t="shared" si="31"/>
        <v>3158.1</v>
      </c>
      <c r="J377" t="s">
        <v>702</v>
      </c>
      <c r="K377" t="s">
        <v>235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704</v>
      </c>
      <c r="O377" s="7">
        <v>80122</v>
      </c>
      <c r="P377" t="s">
        <v>237</v>
      </c>
      <c r="Q377" t="s">
        <v>23</v>
      </c>
      <c r="R377" s="3">
        <v>40892</v>
      </c>
      <c r="S377" s="12">
        <f t="shared" si="32"/>
        <v>2</v>
      </c>
      <c r="T377" s="3" t="s">
        <v>14215</v>
      </c>
      <c r="U377" t="s">
        <v>14229</v>
      </c>
      <c r="V377" t="s">
        <v>14243</v>
      </c>
      <c r="W377" t="s">
        <v>14185</v>
      </c>
      <c r="X377" t="str">
        <f>VLOOKUP(Q377,Managers!$A:$B,2,0)</f>
        <v>Bob Turner</v>
      </c>
      <c r="Y377">
        <f>VLOOKUP(W377,HourlyWages!$A:$B,2,0)</f>
        <v>70</v>
      </c>
      <c r="Z377">
        <v>1</v>
      </c>
      <c r="AA377" s="14">
        <f t="shared" si="29"/>
        <v>0.36363636363636365</v>
      </c>
    </row>
    <row r="378" spans="1:27" x14ac:dyDescent="0.2">
      <c r="A378">
        <v>377</v>
      </c>
      <c r="B378">
        <v>2626</v>
      </c>
      <c r="C378" s="3">
        <v>40793</v>
      </c>
      <c r="D378" s="17">
        <f t="shared" si="28"/>
        <v>40787</v>
      </c>
      <c r="E378">
        <v>16</v>
      </c>
      <c r="F378" s="8">
        <f t="shared" si="30"/>
        <v>3200</v>
      </c>
      <c r="G378" s="5">
        <v>0.02</v>
      </c>
      <c r="H378" s="8">
        <f>VLOOKUP($T378,Pricebook!$A:$D,4,0)</f>
        <v>200</v>
      </c>
      <c r="I378" s="10">
        <f t="shared" si="31"/>
        <v>3136</v>
      </c>
      <c r="J378" t="s">
        <v>705</v>
      </c>
      <c r="K378" t="s">
        <v>142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438</v>
      </c>
      <c r="O378" s="7" t="s">
        <v>439</v>
      </c>
      <c r="P378" t="s">
        <v>440</v>
      </c>
      <c r="Q378" t="s">
        <v>16</v>
      </c>
      <c r="R378" s="3">
        <v>40795</v>
      </c>
      <c r="S378" s="12">
        <f t="shared" si="32"/>
        <v>2</v>
      </c>
      <c r="T378" s="3" t="s">
        <v>14214</v>
      </c>
      <c r="U378" t="s">
        <v>14229</v>
      </c>
      <c r="V378" t="s">
        <v>14236</v>
      </c>
      <c r="W378" t="s">
        <v>14198</v>
      </c>
      <c r="X378" t="str">
        <f>VLOOKUP(Q378,Managers!$A:$B,2,0)</f>
        <v>Josh Martinez</v>
      </c>
      <c r="Y378">
        <f>VLOOKUP(W378,HourlyWages!$A:$B,2,0)</f>
        <v>51</v>
      </c>
      <c r="Z378">
        <v>1</v>
      </c>
      <c r="AA378" s="14">
        <f t="shared" si="29"/>
        <v>0.745</v>
      </c>
    </row>
    <row r="379" spans="1:27" x14ac:dyDescent="0.2">
      <c r="A379">
        <v>378</v>
      </c>
      <c r="B379">
        <v>2628</v>
      </c>
      <c r="C379" s="3">
        <v>40472</v>
      </c>
      <c r="D379" s="17">
        <f t="shared" si="28"/>
        <v>40452</v>
      </c>
      <c r="E379">
        <v>14</v>
      </c>
      <c r="F379" s="8">
        <f t="shared" si="30"/>
        <v>1960</v>
      </c>
      <c r="G379" s="5">
        <v>0.04</v>
      </c>
      <c r="H379" s="8">
        <f>VLOOKUP($T379,Pricebook!$A:$D,4,0)</f>
        <v>140</v>
      </c>
      <c r="I379" s="10">
        <f t="shared" si="31"/>
        <v>1881.6</v>
      </c>
      <c r="J379" t="s">
        <v>706</v>
      </c>
      <c r="K379" t="s">
        <v>707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708</v>
      </c>
      <c r="O379" s="7">
        <v>75165</v>
      </c>
      <c r="P379" t="s">
        <v>48</v>
      </c>
      <c r="Q379" t="s">
        <v>16</v>
      </c>
      <c r="R379" s="3">
        <v>40477</v>
      </c>
      <c r="S379" s="12">
        <f t="shared" si="32"/>
        <v>5</v>
      </c>
      <c r="T379" s="3" t="s">
        <v>14207</v>
      </c>
      <c r="U379" t="s">
        <v>14229</v>
      </c>
      <c r="V379" t="s">
        <v>14237</v>
      </c>
      <c r="W379" t="s">
        <v>14191</v>
      </c>
      <c r="X379" t="str">
        <f>VLOOKUP(Q379,Managers!$A:$B,2,0)</f>
        <v>Josh Martinez</v>
      </c>
      <c r="Y379">
        <f>VLOOKUP(W379,HourlyWages!$A:$B,2,0)</f>
        <v>60</v>
      </c>
      <c r="Z379">
        <v>1</v>
      </c>
      <c r="AA379" s="14">
        <f t="shared" si="29"/>
        <v>0.5714285714285714</v>
      </c>
    </row>
    <row r="380" spans="1:27" x14ac:dyDescent="0.2">
      <c r="A380">
        <v>379</v>
      </c>
      <c r="B380">
        <v>2628</v>
      </c>
      <c r="C380" s="3">
        <v>40472</v>
      </c>
      <c r="D380" s="17">
        <f t="shared" si="28"/>
        <v>40452</v>
      </c>
      <c r="E380">
        <v>29</v>
      </c>
      <c r="F380" s="8">
        <f t="shared" si="30"/>
        <v>3625</v>
      </c>
      <c r="G380" s="5">
        <v>0.02</v>
      </c>
      <c r="H380" s="8">
        <f>VLOOKUP($T380,Pricebook!$A:$D,4,0)</f>
        <v>125</v>
      </c>
      <c r="I380" s="10">
        <f t="shared" si="31"/>
        <v>3552.5</v>
      </c>
      <c r="J380" t="s">
        <v>706</v>
      </c>
      <c r="K380" t="s">
        <v>707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708</v>
      </c>
      <c r="O380" s="7">
        <v>75165</v>
      </c>
      <c r="P380" t="s">
        <v>48</v>
      </c>
      <c r="Q380" t="s">
        <v>16</v>
      </c>
      <c r="R380" s="3">
        <v>40481</v>
      </c>
      <c r="S380" s="12">
        <f t="shared" si="32"/>
        <v>9</v>
      </c>
      <c r="T380" s="3" t="s">
        <v>14209</v>
      </c>
      <c r="U380" t="s">
        <v>14232</v>
      </c>
      <c r="V380" t="s">
        <v>14236</v>
      </c>
      <c r="W380" t="s">
        <v>14191</v>
      </c>
      <c r="X380" t="str">
        <f>VLOOKUP(Q380,Managers!$A:$B,2,0)</f>
        <v>Josh Martinez</v>
      </c>
      <c r="Y380">
        <f>VLOOKUP(W380,HourlyWages!$A:$B,2,0)</f>
        <v>60</v>
      </c>
      <c r="Z380">
        <v>1</v>
      </c>
      <c r="AA380" s="14">
        <f t="shared" si="29"/>
        <v>0.52</v>
      </c>
    </row>
    <row r="381" spans="1:27" x14ac:dyDescent="0.2">
      <c r="A381">
        <v>380</v>
      </c>
      <c r="B381">
        <v>2630</v>
      </c>
      <c r="C381" s="3">
        <v>41205</v>
      </c>
      <c r="D381" s="17">
        <f t="shared" si="28"/>
        <v>41183</v>
      </c>
      <c r="E381">
        <v>31</v>
      </c>
      <c r="F381" s="8">
        <f t="shared" si="30"/>
        <v>3410</v>
      </c>
      <c r="G381" s="5">
        <v>0.04</v>
      </c>
      <c r="H381" s="8">
        <f>VLOOKUP($T381,Pricebook!$A:$D,4,0)</f>
        <v>110</v>
      </c>
      <c r="I381" s="10">
        <f t="shared" si="31"/>
        <v>3273.6</v>
      </c>
      <c r="J381" t="s">
        <v>710</v>
      </c>
      <c r="K381" t="s">
        <v>235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711</v>
      </c>
      <c r="O381" s="7">
        <v>32708</v>
      </c>
      <c r="P381" t="s">
        <v>101</v>
      </c>
      <c r="Q381" t="s">
        <v>34</v>
      </c>
      <c r="R381" s="3">
        <v>41205</v>
      </c>
      <c r="S381" s="12">
        <f t="shared" si="32"/>
        <v>0</v>
      </c>
      <c r="T381" s="3" t="s">
        <v>14215</v>
      </c>
      <c r="U381" t="s">
        <v>14229</v>
      </c>
      <c r="V381" t="s">
        <v>14237</v>
      </c>
      <c r="W381" t="s">
        <v>14203</v>
      </c>
      <c r="X381" t="str">
        <f>VLOOKUP(Q381,Managers!$A:$B,2,0)</f>
        <v>Frank Mitchell</v>
      </c>
      <c r="Y381">
        <f>VLOOKUP(W381,HourlyWages!$A:$B,2,0)</f>
        <v>62</v>
      </c>
      <c r="Z381">
        <v>1</v>
      </c>
      <c r="AA381" s="14">
        <f t="shared" si="29"/>
        <v>0.43636363636363634</v>
      </c>
    </row>
    <row r="382" spans="1:27" x14ac:dyDescent="0.2">
      <c r="A382">
        <v>381</v>
      </c>
      <c r="B382">
        <v>2631</v>
      </c>
      <c r="C382" s="3">
        <v>40444</v>
      </c>
      <c r="D382" s="17">
        <f t="shared" si="28"/>
        <v>40422</v>
      </c>
      <c r="E382">
        <v>27</v>
      </c>
      <c r="F382" s="8">
        <f t="shared" si="30"/>
        <v>4050</v>
      </c>
      <c r="G382" s="5">
        <v>0.08</v>
      </c>
      <c r="H382" s="8">
        <f>VLOOKUP($T382,Pricebook!$A:$D,4,0)</f>
        <v>150</v>
      </c>
      <c r="I382" s="10">
        <f t="shared" si="31"/>
        <v>3726</v>
      </c>
      <c r="J382" t="s">
        <v>712</v>
      </c>
      <c r="K382" t="s">
        <v>713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714</v>
      </c>
      <c r="O382" s="7" t="s">
        <v>715</v>
      </c>
      <c r="P382" t="s">
        <v>15</v>
      </c>
      <c r="Q382" t="s">
        <v>16</v>
      </c>
      <c r="R382" s="3">
        <v>40446</v>
      </c>
      <c r="S382" s="12">
        <f t="shared" si="32"/>
        <v>2</v>
      </c>
      <c r="T382" s="3" t="s">
        <v>14211</v>
      </c>
      <c r="U382" t="s">
        <v>14235</v>
      </c>
      <c r="V382" t="s">
        <v>14239</v>
      </c>
      <c r="W382" t="s">
        <v>14186</v>
      </c>
      <c r="X382" t="str">
        <f>VLOOKUP(Q382,Managers!$A:$B,2,0)</f>
        <v>Josh Martinez</v>
      </c>
      <c r="Y382">
        <f>VLOOKUP(W382,HourlyWages!$A:$B,2,0)</f>
        <v>67</v>
      </c>
      <c r="Z382">
        <v>1</v>
      </c>
      <c r="AA382" s="14">
        <f t="shared" si="29"/>
        <v>0.55333333333333334</v>
      </c>
    </row>
    <row r="383" spans="1:27" x14ac:dyDescent="0.2">
      <c r="A383">
        <v>382</v>
      </c>
      <c r="B383">
        <v>2656</v>
      </c>
      <c r="C383" s="3">
        <v>40301</v>
      </c>
      <c r="D383" s="17">
        <f t="shared" si="28"/>
        <v>40299</v>
      </c>
      <c r="E383">
        <v>3</v>
      </c>
      <c r="F383" s="8">
        <f t="shared" si="30"/>
        <v>375</v>
      </c>
      <c r="G383" s="5">
        <v>0.05</v>
      </c>
      <c r="H383" s="8">
        <f>VLOOKUP($T383,Pricebook!$A:$D,4,0)</f>
        <v>125</v>
      </c>
      <c r="I383" s="10">
        <f t="shared" si="31"/>
        <v>356.25</v>
      </c>
      <c r="J383" t="s">
        <v>716</v>
      </c>
      <c r="K383" t="s">
        <v>244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717</v>
      </c>
      <c r="O383" s="7">
        <v>55343</v>
      </c>
      <c r="P383" t="s">
        <v>130</v>
      </c>
      <c r="Q383" t="s">
        <v>16</v>
      </c>
      <c r="R383" s="3">
        <v>40302</v>
      </c>
      <c r="S383" s="12">
        <f t="shared" si="32"/>
        <v>1</v>
      </c>
      <c r="T383" s="3" t="s">
        <v>14209</v>
      </c>
      <c r="U383" t="s">
        <v>14232</v>
      </c>
      <c r="V383" t="s">
        <v>14230</v>
      </c>
      <c r="W383" t="s">
        <v>14197</v>
      </c>
      <c r="X383" t="str">
        <f>VLOOKUP(Q383,Managers!$A:$B,2,0)</f>
        <v>Josh Martinez</v>
      </c>
      <c r="Y383">
        <f>VLOOKUP(W383,HourlyWages!$A:$B,2,0)</f>
        <v>71</v>
      </c>
      <c r="Z383">
        <v>1</v>
      </c>
      <c r="AA383" s="14">
        <f t="shared" si="29"/>
        <v>0.432</v>
      </c>
    </row>
    <row r="384" spans="1:27" x14ac:dyDescent="0.2">
      <c r="A384">
        <v>383</v>
      </c>
      <c r="B384">
        <v>2656</v>
      </c>
      <c r="C384" s="3">
        <v>40301</v>
      </c>
      <c r="D384" s="17">
        <f t="shared" si="28"/>
        <v>40299</v>
      </c>
      <c r="E384">
        <v>29</v>
      </c>
      <c r="F384" s="8">
        <f t="shared" si="30"/>
        <v>4350</v>
      </c>
      <c r="G384" s="5">
        <v>0.01</v>
      </c>
      <c r="H384" s="8">
        <f>VLOOKUP($T384,Pricebook!$A:$D,4,0)</f>
        <v>150</v>
      </c>
      <c r="I384" s="10">
        <f t="shared" si="31"/>
        <v>4306.5</v>
      </c>
      <c r="J384" t="s">
        <v>716</v>
      </c>
      <c r="K384" t="s">
        <v>244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717</v>
      </c>
      <c r="O384" s="7">
        <v>55343</v>
      </c>
      <c r="P384" t="s">
        <v>130</v>
      </c>
      <c r="Q384" t="s">
        <v>16</v>
      </c>
      <c r="R384" s="3">
        <v>40303</v>
      </c>
      <c r="S384" s="12">
        <f t="shared" si="32"/>
        <v>2</v>
      </c>
      <c r="T384" s="3" t="s">
        <v>14210</v>
      </c>
      <c r="U384" t="s">
        <v>14235</v>
      </c>
      <c r="V384" t="s">
        <v>14236</v>
      </c>
      <c r="W384" t="s">
        <v>14195</v>
      </c>
      <c r="X384" t="str">
        <f>VLOOKUP(Q384,Managers!$A:$B,2,0)</f>
        <v>Josh Martinez</v>
      </c>
      <c r="Y384">
        <f>VLOOKUP(W384,HourlyWages!$A:$B,2,0)</f>
        <v>52</v>
      </c>
      <c r="Z384">
        <v>1</v>
      </c>
      <c r="AA384" s="14">
        <f t="shared" si="29"/>
        <v>0.65333333333333332</v>
      </c>
    </row>
    <row r="385" spans="1:27" x14ac:dyDescent="0.2">
      <c r="A385">
        <v>384</v>
      </c>
      <c r="B385">
        <v>2657</v>
      </c>
      <c r="C385" s="3">
        <v>40832</v>
      </c>
      <c r="D385" s="17">
        <f t="shared" si="28"/>
        <v>40817</v>
      </c>
      <c r="E385">
        <v>30</v>
      </c>
      <c r="F385" s="8">
        <f t="shared" si="30"/>
        <v>5100</v>
      </c>
      <c r="G385" s="5">
        <v>0.05</v>
      </c>
      <c r="H385" s="8">
        <f>VLOOKUP($T385,Pricebook!$A:$D,4,0)</f>
        <v>170</v>
      </c>
      <c r="I385" s="10">
        <f t="shared" si="31"/>
        <v>4845</v>
      </c>
      <c r="J385" t="s">
        <v>718</v>
      </c>
      <c r="K385" t="s">
        <v>482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719</v>
      </c>
      <c r="O385" s="7">
        <v>34741</v>
      </c>
      <c r="P385" t="s">
        <v>101</v>
      </c>
      <c r="Q385" t="s">
        <v>34</v>
      </c>
      <c r="R385" s="3">
        <v>40834</v>
      </c>
      <c r="S385" s="12">
        <f t="shared" si="32"/>
        <v>2</v>
      </c>
      <c r="T385" s="3" t="s">
        <v>14219</v>
      </c>
      <c r="U385" t="s">
        <v>14229</v>
      </c>
      <c r="V385" t="s">
        <v>14245</v>
      </c>
      <c r="W385" t="s">
        <v>14193</v>
      </c>
      <c r="X385" t="str">
        <f>VLOOKUP(Q385,Managers!$A:$B,2,0)</f>
        <v>Frank Mitchell</v>
      </c>
      <c r="Y385">
        <f>VLOOKUP(W385,HourlyWages!$A:$B,2,0)</f>
        <v>57</v>
      </c>
      <c r="Z385">
        <v>1</v>
      </c>
      <c r="AA385" s="14">
        <f t="shared" si="29"/>
        <v>0.66470588235294115</v>
      </c>
    </row>
    <row r="386" spans="1:27" x14ac:dyDescent="0.2">
      <c r="A386">
        <v>385</v>
      </c>
      <c r="B386">
        <v>2657</v>
      </c>
      <c r="C386" s="3">
        <v>40832</v>
      </c>
      <c r="D386" s="17">
        <f t="shared" si="28"/>
        <v>40817</v>
      </c>
      <c r="E386">
        <v>37</v>
      </c>
      <c r="F386" s="8">
        <f t="shared" si="30"/>
        <v>5550</v>
      </c>
      <c r="G386" s="5">
        <v>0.02</v>
      </c>
      <c r="H386" s="8">
        <f>VLOOKUP($T386,Pricebook!$A:$D,4,0)</f>
        <v>150</v>
      </c>
      <c r="I386" s="10">
        <f t="shared" si="31"/>
        <v>5439</v>
      </c>
      <c r="J386" t="s">
        <v>718</v>
      </c>
      <c r="K386" t="s">
        <v>482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719</v>
      </c>
      <c r="O386" s="7">
        <v>34741</v>
      </c>
      <c r="P386" t="s">
        <v>101</v>
      </c>
      <c r="Q386" t="s">
        <v>34</v>
      </c>
      <c r="R386" s="3">
        <v>40833</v>
      </c>
      <c r="S386" s="12">
        <f t="shared" si="32"/>
        <v>1</v>
      </c>
      <c r="T386" s="3" t="s">
        <v>14210</v>
      </c>
      <c r="U386" t="s">
        <v>14235</v>
      </c>
      <c r="V386" t="s">
        <v>14241</v>
      </c>
      <c r="W386" t="s">
        <v>14199</v>
      </c>
      <c r="X386" t="str">
        <f>VLOOKUP(Q386,Managers!$A:$B,2,0)</f>
        <v>Frank Mitchell</v>
      </c>
      <c r="Y386">
        <f>VLOOKUP(W386,HourlyWages!$A:$B,2,0)</f>
        <v>68</v>
      </c>
      <c r="Z386">
        <v>1</v>
      </c>
      <c r="AA386" s="14">
        <f t="shared" si="29"/>
        <v>0.54666666666666663</v>
      </c>
    </row>
    <row r="387" spans="1:27" x14ac:dyDescent="0.2">
      <c r="A387">
        <v>386</v>
      </c>
      <c r="B387">
        <v>2658</v>
      </c>
      <c r="C387" s="3">
        <v>40808</v>
      </c>
      <c r="D387" s="17">
        <f t="shared" ref="D387:D450" si="33">DATE(YEAR(C387),MONTH(C387),1)</f>
        <v>40787</v>
      </c>
      <c r="E387">
        <v>34</v>
      </c>
      <c r="F387" s="8">
        <f t="shared" si="30"/>
        <v>3740</v>
      </c>
      <c r="G387" s="5">
        <v>0.04</v>
      </c>
      <c r="H387" s="8">
        <f>VLOOKUP($T387,Pricebook!$A:$D,4,0)</f>
        <v>110</v>
      </c>
      <c r="I387" s="10">
        <f t="shared" si="31"/>
        <v>3590.4</v>
      </c>
      <c r="J387" t="s">
        <v>720</v>
      </c>
      <c r="K387" t="s">
        <v>269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721</v>
      </c>
      <c r="O387" s="7">
        <v>95240</v>
      </c>
      <c r="P387" t="s">
        <v>114</v>
      </c>
      <c r="Q387" t="s">
        <v>23</v>
      </c>
      <c r="R387" s="3">
        <v>40809</v>
      </c>
      <c r="S387" s="12">
        <f t="shared" si="32"/>
        <v>1</v>
      </c>
      <c r="T387" s="3" t="s">
        <v>14215</v>
      </c>
      <c r="U387" t="s">
        <v>14229</v>
      </c>
      <c r="V387" t="s">
        <v>14244</v>
      </c>
      <c r="W387" t="s">
        <v>14198</v>
      </c>
      <c r="X387" t="str">
        <f>VLOOKUP(Q387,Managers!$A:$B,2,0)</f>
        <v>Bob Turner</v>
      </c>
      <c r="Y387">
        <f>VLOOKUP(W387,HourlyWages!$A:$B,2,0)</f>
        <v>51</v>
      </c>
      <c r="Z387">
        <v>1</v>
      </c>
      <c r="AA387" s="14">
        <f t="shared" ref="AA387:AA450" si="34">(H387-Y387)/H387</f>
        <v>0.53636363636363638</v>
      </c>
    </row>
    <row r="388" spans="1:27" x14ac:dyDescent="0.2">
      <c r="A388">
        <v>387</v>
      </c>
      <c r="B388">
        <v>2658</v>
      </c>
      <c r="C388" s="3">
        <v>40808</v>
      </c>
      <c r="D388" s="17">
        <f t="shared" si="33"/>
        <v>40787</v>
      </c>
      <c r="E388">
        <v>32</v>
      </c>
      <c r="F388" s="8">
        <f t="shared" si="30"/>
        <v>6400</v>
      </c>
      <c r="G388" s="5">
        <v>0.09</v>
      </c>
      <c r="H388" s="8">
        <f>VLOOKUP($T388,Pricebook!$A:$D,4,0)</f>
        <v>200</v>
      </c>
      <c r="I388" s="10">
        <f t="shared" si="31"/>
        <v>5824</v>
      </c>
      <c r="J388" t="s">
        <v>720</v>
      </c>
      <c r="K388" t="s">
        <v>269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721</v>
      </c>
      <c r="O388" s="7">
        <v>95240</v>
      </c>
      <c r="P388" t="s">
        <v>114</v>
      </c>
      <c r="Q388" t="s">
        <v>23</v>
      </c>
      <c r="R388" s="3">
        <v>40808</v>
      </c>
      <c r="S388" s="12">
        <f t="shared" si="32"/>
        <v>0</v>
      </c>
      <c r="T388" s="3" t="s">
        <v>14206</v>
      </c>
      <c r="U388" t="s">
        <v>14229</v>
      </c>
      <c r="V388" t="s">
        <v>14241</v>
      </c>
      <c r="W388" t="s">
        <v>14200</v>
      </c>
      <c r="X388" t="str">
        <f>VLOOKUP(Q388,Managers!$A:$B,2,0)</f>
        <v>Bob Turner</v>
      </c>
      <c r="Y388">
        <f>VLOOKUP(W388,HourlyWages!$A:$B,2,0)</f>
        <v>59</v>
      </c>
      <c r="Z388">
        <v>1</v>
      </c>
      <c r="AA388" s="14">
        <f t="shared" si="34"/>
        <v>0.70499999999999996</v>
      </c>
    </row>
    <row r="389" spans="1:27" x14ac:dyDescent="0.2">
      <c r="A389">
        <v>388</v>
      </c>
      <c r="B389">
        <v>2659</v>
      </c>
      <c r="C389" s="3">
        <v>40529</v>
      </c>
      <c r="D389" s="17">
        <f t="shared" si="33"/>
        <v>40513</v>
      </c>
      <c r="E389">
        <v>50</v>
      </c>
      <c r="F389" s="8">
        <f t="shared" si="30"/>
        <v>5500</v>
      </c>
      <c r="G389" s="5">
        <v>0.08</v>
      </c>
      <c r="H389" s="8">
        <f>VLOOKUP($T389,Pricebook!$A:$D,4,0)</f>
        <v>110</v>
      </c>
      <c r="I389" s="10">
        <f t="shared" si="31"/>
        <v>5060</v>
      </c>
      <c r="J389" t="s">
        <v>329</v>
      </c>
      <c r="K389" t="s">
        <v>207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330</v>
      </c>
      <c r="O389" s="7">
        <v>84118</v>
      </c>
      <c r="P389" t="s">
        <v>201</v>
      </c>
      <c r="Q389" t="s">
        <v>23</v>
      </c>
      <c r="R389" s="3">
        <v>40531</v>
      </c>
      <c r="S389" s="12">
        <f t="shared" si="32"/>
        <v>2</v>
      </c>
      <c r="T389" s="3" t="s">
        <v>14215</v>
      </c>
      <c r="U389" t="s">
        <v>14229</v>
      </c>
      <c r="V389" t="s">
        <v>14237</v>
      </c>
      <c r="W389" t="s">
        <v>14186</v>
      </c>
      <c r="X389" t="str">
        <f>VLOOKUP(Q389,Managers!$A:$B,2,0)</f>
        <v>Bob Turner</v>
      </c>
      <c r="Y389">
        <f>VLOOKUP(W389,HourlyWages!$A:$B,2,0)</f>
        <v>67</v>
      </c>
      <c r="Z389">
        <v>1</v>
      </c>
      <c r="AA389" s="14">
        <f t="shared" si="34"/>
        <v>0.39090909090909093</v>
      </c>
    </row>
    <row r="390" spans="1:27" x14ac:dyDescent="0.2">
      <c r="A390">
        <v>389</v>
      </c>
      <c r="B390">
        <v>2688</v>
      </c>
      <c r="C390" s="3">
        <v>40931</v>
      </c>
      <c r="D390" s="17">
        <f t="shared" si="33"/>
        <v>40909</v>
      </c>
      <c r="E390">
        <v>31</v>
      </c>
      <c r="F390" s="8">
        <f t="shared" si="30"/>
        <v>4650</v>
      </c>
      <c r="G390" s="5">
        <v>0.1</v>
      </c>
      <c r="H390" s="8">
        <f>VLOOKUP($T390,Pricebook!$A:$D,4,0)</f>
        <v>150</v>
      </c>
      <c r="I390" s="10">
        <f t="shared" si="31"/>
        <v>4185</v>
      </c>
      <c r="J390" t="s">
        <v>320</v>
      </c>
      <c r="K390" t="s">
        <v>265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321</v>
      </c>
      <c r="O390" s="7">
        <v>34759</v>
      </c>
      <c r="P390" t="s">
        <v>101</v>
      </c>
      <c r="Q390" t="s">
        <v>34</v>
      </c>
      <c r="R390" s="3">
        <v>40932</v>
      </c>
      <c r="S390" s="12">
        <f t="shared" si="32"/>
        <v>1</v>
      </c>
      <c r="T390" s="3" t="s">
        <v>14210</v>
      </c>
      <c r="U390" t="s">
        <v>14235</v>
      </c>
      <c r="V390" t="s">
        <v>14240</v>
      </c>
      <c r="W390" t="s">
        <v>14189</v>
      </c>
      <c r="X390" t="str">
        <f>VLOOKUP(Q390,Managers!$A:$B,2,0)</f>
        <v>Frank Mitchell</v>
      </c>
      <c r="Y390">
        <f>VLOOKUP(W390,HourlyWages!$A:$B,2,0)</f>
        <v>62</v>
      </c>
      <c r="Z390">
        <v>1</v>
      </c>
      <c r="AA390" s="14">
        <f t="shared" si="34"/>
        <v>0.58666666666666667</v>
      </c>
    </row>
    <row r="391" spans="1:27" x14ac:dyDescent="0.2">
      <c r="A391">
        <v>390</v>
      </c>
      <c r="B391">
        <v>2688</v>
      </c>
      <c r="C391" s="3">
        <v>40931</v>
      </c>
      <c r="D391" s="17">
        <f t="shared" si="33"/>
        <v>40909</v>
      </c>
      <c r="E391">
        <v>7</v>
      </c>
      <c r="F391" s="8">
        <f t="shared" si="30"/>
        <v>1050</v>
      </c>
      <c r="G391" s="5">
        <v>0.09</v>
      </c>
      <c r="H391" s="8">
        <f>VLOOKUP($T391,Pricebook!$A:$D,4,0)</f>
        <v>150</v>
      </c>
      <c r="I391" s="10">
        <f t="shared" si="31"/>
        <v>955.5</v>
      </c>
      <c r="J391" t="s">
        <v>320</v>
      </c>
      <c r="K391" t="s">
        <v>265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722</v>
      </c>
      <c r="O391" s="7">
        <v>33068</v>
      </c>
      <c r="P391" t="s">
        <v>101</v>
      </c>
      <c r="Q391" t="s">
        <v>34</v>
      </c>
      <c r="R391" s="3">
        <v>40932</v>
      </c>
      <c r="S391" s="12">
        <f t="shared" si="32"/>
        <v>1</v>
      </c>
      <c r="T391" s="3" t="s">
        <v>14211</v>
      </c>
      <c r="U391" t="s">
        <v>14235</v>
      </c>
      <c r="V391" t="s">
        <v>14229</v>
      </c>
      <c r="W391" t="s">
        <v>14199</v>
      </c>
      <c r="X391" t="str">
        <f>VLOOKUP(Q391,Managers!$A:$B,2,0)</f>
        <v>Frank Mitchell</v>
      </c>
      <c r="Y391">
        <f>VLOOKUP(W391,HourlyWages!$A:$B,2,0)</f>
        <v>68</v>
      </c>
      <c r="Z391">
        <v>1</v>
      </c>
      <c r="AA391" s="14">
        <f t="shared" si="34"/>
        <v>0.54666666666666663</v>
      </c>
    </row>
    <row r="392" spans="1:27" x14ac:dyDescent="0.2">
      <c r="A392">
        <v>391</v>
      </c>
      <c r="B392">
        <v>2688</v>
      </c>
      <c r="C392" s="3">
        <v>40931</v>
      </c>
      <c r="D392" s="17">
        <f t="shared" si="33"/>
        <v>40909</v>
      </c>
      <c r="E392">
        <v>11</v>
      </c>
      <c r="F392" s="8">
        <f t="shared" si="30"/>
        <v>1650</v>
      </c>
      <c r="G392" s="5">
        <v>0.01</v>
      </c>
      <c r="H392" s="8">
        <f>VLOOKUP($T392,Pricebook!$A:$D,4,0)</f>
        <v>150</v>
      </c>
      <c r="I392" s="10">
        <f t="shared" si="31"/>
        <v>1633.5</v>
      </c>
      <c r="J392" t="s">
        <v>320</v>
      </c>
      <c r="K392" t="s">
        <v>265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722</v>
      </c>
      <c r="O392" s="7">
        <v>33068</v>
      </c>
      <c r="P392" t="s">
        <v>101</v>
      </c>
      <c r="Q392" t="s">
        <v>34</v>
      </c>
      <c r="R392" s="3">
        <v>40933</v>
      </c>
      <c r="S392" s="12">
        <f t="shared" si="32"/>
        <v>2</v>
      </c>
      <c r="T392" s="3" t="s">
        <v>14210</v>
      </c>
      <c r="U392" t="s">
        <v>14235</v>
      </c>
      <c r="V392" t="s">
        <v>14231</v>
      </c>
      <c r="W392" t="s">
        <v>14197</v>
      </c>
      <c r="X392" t="str">
        <f>VLOOKUP(Q392,Managers!$A:$B,2,0)</f>
        <v>Frank Mitchell</v>
      </c>
      <c r="Y392">
        <f>VLOOKUP(W392,HourlyWages!$A:$B,2,0)</f>
        <v>71</v>
      </c>
      <c r="Z392">
        <v>1</v>
      </c>
      <c r="AA392" s="14">
        <f t="shared" si="34"/>
        <v>0.52666666666666662</v>
      </c>
    </row>
    <row r="393" spans="1:27" x14ac:dyDescent="0.2">
      <c r="A393">
        <v>392</v>
      </c>
      <c r="B393">
        <v>2691</v>
      </c>
      <c r="C393" s="3">
        <v>41028</v>
      </c>
      <c r="D393" s="17">
        <f t="shared" si="33"/>
        <v>41000</v>
      </c>
      <c r="E393">
        <v>14</v>
      </c>
      <c r="F393" s="8">
        <f t="shared" si="30"/>
        <v>1750</v>
      </c>
      <c r="G393" s="5">
        <v>0.1</v>
      </c>
      <c r="H393" s="8">
        <f>VLOOKUP($T393,Pricebook!$A:$D,4,0)</f>
        <v>125</v>
      </c>
      <c r="I393" s="10">
        <f t="shared" si="31"/>
        <v>1575</v>
      </c>
      <c r="J393" t="s">
        <v>513</v>
      </c>
      <c r="K393" t="s">
        <v>93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514</v>
      </c>
      <c r="O393" s="7">
        <v>78577</v>
      </c>
      <c r="P393" t="s">
        <v>48</v>
      </c>
      <c r="Q393" t="s">
        <v>16</v>
      </c>
      <c r="R393" s="3">
        <v>41037</v>
      </c>
      <c r="S393" s="12">
        <f t="shared" si="32"/>
        <v>9</v>
      </c>
      <c r="T393" s="3" t="s">
        <v>14217</v>
      </c>
      <c r="U393" t="s">
        <v>14232</v>
      </c>
      <c r="V393" t="s">
        <v>14237</v>
      </c>
      <c r="W393" t="s">
        <v>14190</v>
      </c>
      <c r="X393" t="str">
        <f>VLOOKUP(Q393,Managers!$A:$B,2,0)</f>
        <v>Josh Martinez</v>
      </c>
      <c r="Y393">
        <f>VLOOKUP(W393,HourlyWages!$A:$B,2,0)</f>
        <v>67</v>
      </c>
      <c r="Z393">
        <v>1</v>
      </c>
      <c r="AA393" s="14">
        <f t="shared" si="34"/>
        <v>0.46400000000000002</v>
      </c>
    </row>
    <row r="394" spans="1:27" x14ac:dyDescent="0.2">
      <c r="A394">
        <v>393</v>
      </c>
      <c r="B394">
        <v>2720</v>
      </c>
      <c r="C394" s="3">
        <v>40336</v>
      </c>
      <c r="D394" s="17">
        <f t="shared" si="33"/>
        <v>40330</v>
      </c>
      <c r="E394">
        <v>36</v>
      </c>
      <c r="F394" s="8">
        <f t="shared" si="30"/>
        <v>5400</v>
      </c>
      <c r="G394" s="5">
        <v>0.02</v>
      </c>
      <c r="H394" s="8">
        <f>VLOOKUP($T394,Pricebook!$A:$D,4,0)</f>
        <v>150</v>
      </c>
      <c r="I394" s="10">
        <f t="shared" si="31"/>
        <v>5292</v>
      </c>
      <c r="J394" t="s">
        <v>723</v>
      </c>
      <c r="K394" t="s">
        <v>363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724</v>
      </c>
      <c r="O394" s="7">
        <v>48195</v>
      </c>
      <c r="P394" t="s">
        <v>172</v>
      </c>
      <c r="Q394" t="s">
        <v>16</v>
      </c>
      <c r="R394" s="3">
        <v>40339</v>
      </c>
      <c r="S394" s="12">
        <f t="shared" si="32"/>
        <v>3</v>
      </c>
      <c r="T394" s="3" t="s">
        <v>14210</v>
      </c>
      <c r="U394" t="s">
        <v>14235</v>
      </c>
      <c r="V394" t="s">
        <v>14244</v>
      </c>
      <c r="W394" t="s">
        <v>14195</v>
      </c>
      <c r="X394" t="str">
        <f>VLOOKUP(Q394,Managers!$A:$B,2,0)</f>
        <v>Josh Martinez</v>
      </c>
      <c r="Y394">
        <f>VLOOKUP(W394,HourlyWages!$A:$B,2,0)</f>
        <v>52</v>
      </c>
      <c r="Z394">
        <v>1</v>
      </c>
      <c r="AA394" s="14">
        <f t="shared" si="34"/>
        <v>0.65333333333333332</v>
      </c>
    </row>
    <row r="395" spans="1:27" x14ac:dyDescent="0.2">
      <c r="A395">
        <v>394</v>
      </c>
      <c r="B395">
        <v>2722</v>
      </c>
      <c r="C395" s="3">
        <v>39911</v>
      </c>
      <c r="D395" s="17">
        <f t="shared" si="33"/>
        <v>39904</v>
      </c>
      <c r="E395">
        <v>46</v>
      </c>
      <c r="F395" s="8">
        <f t="shared" si="30"/>
        <v>6900</v>
      </c>
      <c r="G395" s="5">
        <v>0.06</v>
      </c>
      <c r="H395" s="8">
        <f>VLOOKUP($T395,Pricebook!$A:$D,4,0)</f>
        <v>150</v>
      </c>
      <c r="I395" s="10">
        <f t="shared" si="31"/>
        <v>6486</v>
      </c>
      <c r="J395" t="s">
        <v>725</v>
      </c>
      <c r="K395" t="s">
        <v>348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726</v>
      </c>
      <c r="O395" s="7" t="s">
        <v>727</v>
      </c>
      <c r="P395" t="s">
        <v>317</v>
      </c>
      <c r="Q395" t="s">
        <v>61</v>
      </c>
      <c r="R395" s="3">
        <v>39915</v>
      </c>
      <c r="S395" s="12">
        <f t="shared" si="32"/>
        <v>4</v>
      </c>
      <c r="T395" s="3" t="s">
        <v>14211</v>
      </c>
      <c r="U395" t="s">
        <v>14235</v>
      </c>
      <c r="V395" t="s">
        <v>14247</v>
      </c>
      <c r="W395" t="s">
        <v>14188</v>
      </c>
      <c r="X395" t="str">
        <f>VLOOKUP(Q395,Managers!$A:$B,2,0)</f>
        <v>Allen Young</v>
      </c>
      <c r="Y395">
        <f>VLOOKUP(W395,HourlyWages!$A:$B,2,0)</f>
        <v>52</v>
      </c>
      <c r="Z395">
        <v>1</v>
      </c>
      <c r="AA395" s="14">
        <f t="shared" si="34"/>
        <v>0.65333333333333332</v>
      </c>
    </row>
    <row r="396" spans="1:27" x14ac:dyDescent="0.2">
      <c r="A396">
        <v>395</v>
      </c>
      <c r="B396">
        <v>2725</v>
      </c>
      <c r="C396" s="3">
        <v>39953</v>
      </c>
      <c r="D396" s="17">
        <f t="shared" si="33"/>
        <v>39934</v>
      </c>
      <c r="E396">
        <v>39</v>
      </c>
      <c r="F396" s="8">
        <f t="shared" si="30"/>
        <v>5850</v>
      </c>
      <c r="G396" s="5">
        <v>0.01</v>
      </c>
      <c r="H396" s="8">
        <f>VLOOKUP($T396,Pricebook!$A:$D,4,0)</f>
        <v>150</v>
      </c>
      <c r="I396" s="10">
        <f t="shared" si="31"/>
        <v>5791.5</v>
      </c>
      <c r="J396" t="s">
        <v>525</v>
      </c>
      <c r="K396" t="s">
        <v>125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526</v>
      </c>
      <c r="O396" s="7">
        <v>91730</v>
      </c>
      <c r="P396" t="s">
        <v>114</v>
      </c>
      <c r="Q396" t="s">
        <v>23</v>
      </c>
      <c r="R396" s="3">
        <v>39954</v>
      </c>
      <c r="S396" s="12">
        <f t="shared" si="32"/>
        <v>1</v>
      </c>
      <c r="T396" s="3" t="s">
        <v>14210</v>
      </c>
      <c r="U396" t="s">
        <v>14235</v>
      </c>
      <c r="V396" t="s">
        <v>14238</v>
      </c>
      <c r="W396" t="s">
        <v>14193</v>
      </c>
      <c r="X396" t="str">
        <f>VLOOKUP(Q396,Managers!$A:$B,2,0)</f>
        <v>Bob Turner</v>
      </c>
      <c r="Y396">
        <f>VLOOKUP(W396,HourlyWages!$A:$B,2,0)</f>
        <v>57</v>
      </c>
      <c r="Z396">
        <v>1</v>
      </c>
      <c r="AA396" s="14">
        <f t="shared" si="34"/>
        <v>0.62</v>
      </c>
    </row>
    <row r="397" spans="1:27" x14ac:dyDescent="0.2">
      <c r="A397">
        <v>396</v>
      </c>
      <c r="B397">
        <v>2752</v>
      </c>
      <c r="C397" s="3">
        <v>40500</v>
      </c>
      <c r="D397" s="17">
        <f t="shared" si="33"/>
        <v>40483</v>
      </c>
      <c r="E397">
        <v>30</v>
      </c>
      <c r="F397" s="8">
        <f t="shared" si="30"/>
        <v>4500</v>
      </c>
      <c r="G397" s="5">
        <v>0.03</v>
      </c>
      <c r="H397" s="8">
        <f>VLOOKUP($T397,Pricebook!$A:$D,4,0)</f>
        <v>150</v>
      </c>
      <c r="I397" s="10">
        <f t="shared" si="31"/>
        <v>4365</v>
      </c>
      <c r="J397" t="s">
        <v>620</v>
      </c>
      <c r="K397" t="s">
        <v>621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633</v>
      </c>
      <c r="O397" s="7">
        <v>54880</v>
      </c>
      <c r="P397" t="s">
        <v>95</v>
      </c>
      <c r="Q397" t="s">
        <v>16</v>
      </c>
      <c r="R397" s="3">
        <v>40502</v>
      </c>
      <c r="S397" s="12">
        <f t="shared" si="32"/>
        <v>2</v>
      </c>
      <c r="T397" s="3" t="s">
        <v>14211</v>
      </c>
      <c r="U397" t="s">
        <v>14235</v>
      </c>
      <c r="V397" t="s">
        <v>14230</v>
      </c>
      <c r="W397" t="s">
        <v>14197</v>
      </c>
      <c r="X397" t="str">
        <f>VLOOKUP(Q397,Managers!$A:$B,2,0)</f>
        <v>Josh Martinez</v>
      </c>
      <c r="Y397">
        <f>VLOOKUP(W397,HourlyWages!$A:$B,2,0)</f>
        <v>71</v>
      </c>
      <c r="Z397">
        <v>1</v>
      </c>
      <c r="AA397" s="14">
        <f t="shared" si="34"/>
        <v>0.52666666666666662</v>
      </c>
    </row>
    <row r="398" spans="1:27" x14ac:dyDescent="0.2">
      <c r="A398">
        <v>397</v>
      </c>
      <c r="B398">
        <v>2752</v>
      </c>
      <c r="C398" s="3">
        <v>40500</v>
      </c>
      <c r="D398" s="17">
        <f t="shared" si="33"/>
        <v>40483</v>
      </c>
      <c r="E398">
        <v>41</v>
      </c>
      <c r="F398" s="8">
        <f t="shared" si="30"/>
        <v>5740</v>
      </c>
      <c r="G398" s="5">
        <v>0.02</v>
      </c>
      <c r="H398" s="8">
        <f>VLOOKUP($T398,Pricebook!$A:$D,4,0)</f>
        <v>140</v>
      </c>
      <c r="I398" s="10">
        <f t="shared" si="31"/>
        <v>5625.2</v>
      </c>
      <c r="J398" t="s">
        <v>620</v>
      </c>
      <c r="K398" t="s">
        <v>621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633</v>
      </c>
      <c r="O398" s="7">
        <v>54880</v>
      </c>
      <c r="P398" t="s">
        <v>95</v>
      </c>
      <c r="Q398" t="s">
        <v>16</v>
      </c>
      <c r="R398" s="3">
        <v>40502</v>
      </c>
      <c r="S398" s="12">
        <f t="shared" si="32"/>
        <v>2</v>
      </c>
      <c r="T398" s="3" t="s">
        <v>14213</v>
      </c>
      <c r="U398" t="s">
        <v>14229</v>
      </c>
      <c r="V398" t="s">
        <v>14244</v>
      </c>
      <c r="W398" t="s">
        <v>14203</v>
      </c>
      <c r="X398" t="str">
        <f>VLOOKUP(Q398,Managers!$A:$B,2,0)</f>
        <v>Josh Martinez</v>
      </c>
      <c r="Y398">
        <f>VLOOKUP(W398,HourlyWages!$A:$B,2,0)</f>
        <v>62</v>
      </c>
      <c r="Z398">
        <v>1</v>
      </c>
      <c r="AA398" s="14">
        <f t="shared" si="34"/>
        <v>0.55714285714285716</v>
      </c>
    </row>
    <row r="399" spans="1:27" x14ac:dyDescent="0.2">
      <c r="A399">
        <v>398</v>
      </c>
      <c r="B399">
        <v>2752</v>
      </c>
      <c r="C399" s="3">
        <v>40500</v>
      </c>
      <c r="D399" s="17">
        <f t="shared" si="33"/>
        <v>40483</v>
      </c>
      <c r="E399">
        <v>10</v>
      </c>
      <c r="F399" s="8">
        <f t="shared" si="30"/>
        <v>2000</v>
      </c>
      <c r="G399" s="5">
        <v>0.03</v>
      </c>
      <c r="H399" s="8">
        <f>VLOOKUP($T399,Pricebook!$A:$D,4,0)</f>
        <v>200</v>
      </c>
      <c r="I399" s="10">
        <f t="shared" si="31"/>
        <v>1940</v>
      </c>
      <c r="J399" t="s">
        <v>620</v>
      </c>
      <c r="K399" t="s">
        <v>621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633</v>
      </c>
      <c r="O399" s="7">
        <v>54880</v>
      </c>
      <c r="P399" t="s">
        <v>95</v>
      </c>
      <c r="Q399" t="s">
        <v>16</v>
      </c>
      <c r="R399" s="3">
        <v>40500</v>
      </c>
      <c r="S399" s="12">
        <f t="shared" si="32"/>
        <v>0</v>
      </c>
      <c r="T399" s="3" t="s">
        <v>14206</v>
      </c>
      <c r="U399" t="s">
        <v>14229</v>
      </c>
      <c r="V399" t="s">
        <v>14229</v>
      </c>
      <c r="W399" t="s">
        <v>14189</v>
      </c>
      <c r="X399" t="str">
        <f>VLOOKUP(Q399,Managers!$A:$B,2,0)</f>
        <v>Josh Martinez</v>
      </c>
      <c r="Y399">
        <f>VLOOKUP(W399,HourlyWages!$A:$B,2,0)</f>
        <v>62</v>
      </c>
      <c r="Z399">
        <v>1</v>
      </c>
      <c r="AA399" s="14">
        <f t="shared" si="34"/>
        <v>0.69</v>
      </c>
    </row>
    <row r="400" spans="1:27" x14ac:dyDescent="0.2">
      <c r="A400">
        <v>399</v>
      </c>
      <c r="B400">
        <v>2752</v>
      </c>
      <c r="C400" s="3">
        <v>40500</v>
      </c>
      <c r="D400" s="17">
        <f t="shared" si="33"/>
        <v>40483</v>
      </c>
      <c r="E400">
        <v>10</v>
      </c>
      <c r="F400" s="8">
        <f t="shared" si="30"/>
        <v>1500</v>
      </c>
      <c r="G400" s="5">
        <v>0.04</v>
      </c>
      <c r="H400" s="8">
        <f>VLOOKUP($T400,Pricebook!$A:$D,4,0)</f>
        <v>150</v>
      </c>
      <c r="I400" s="10">
        <f t="shared" si="31"/>
        <v>1440</v>
      </c>
      <c r="J400" t="s">
        <v>620</v>
      </c>
      <c r="K400" t="s">
        <v>621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633</v>
      </c>
      <c r="O400" s="7">
        <v>54880</v>
      </c>
      <c r="P400" t="s">
        <v>95</v>
      </c>
      <c r="Q400" t="s">
        <v>16</v>
      </c>
      <c r="R400" s="3">
        <v>40502</v>
      </c>
      <c r="S400" s="12">
        <f t="shared" si="32"/>
        <v>2</v>
      </c>
      <c r="T400" s="3" t="s">
        <v>14210</v>
      </c>
      <c r="U400" t="s">
        <v>14235</v>
      </c>
      <c r="V400" t="s">
        <v>14241</v>
      </c>
      <c r="W400" t="s">
        <v>14187</v>
      </c>
      <c r="X400" t="str">
        <f>VLOOKUP(Q400,Managers!$A:$B,2,0)</f>
        <v>Josh Martinez</v>
      </c>
      <c r="Y400">
        <f>VLOOKUP(W400,HourlyWages!$A:$B,2,0)</f>
        <v>45</v>
      </c>
      <c r="Z400">
        <v>1</v>
      </c>
      <c r="AA400" s="14">
        <f t="shared" si="34"/>
        <v>0.7</v>
      </c>
    </row>
    <row r="401" spans="1:27" x14ac:dyDescent="0.2">
      <c r="A401">
        <v>400</v>
      </c>
      <c r="B401">
        <v>2754</v>
      </c>
      <c r="C401" s="3">
        <v>39905</v>
      </c>
      <c r="D401" s="17">
        <f t="shared" si="33"/>
        <v>39904</v>
      </c>
      <c r="E401">
        <v>16</v>
      </c>
      <c r="F401" s="8">
        <f t="shared" si="30"/>
        <v>2720</v>
      </c>
      <c r="G401" s="5">
        <v>0.04</v>
      </c>
      <c r="H401" s="8">
        <f>VLOOKUP($T401,Pricebook!$A:$D,4,0)</f>
        <v>170</v>
      </c>
      <c r="I401" s="10">
        <f t="shared" si="31"/>
        <v>2611.1999999999998</v>
      </c>
      <c r="J401" t="s">
        <v>728</v>
      </c>
      <c r="K401" t="s">
        <v>68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703</v>
      </c>
      <c r="O401" s="7" t="s">
        <v>729</v>
      </c>
      <c r="P401" t="s">
        <v>210</v>
      </c>
      <c r="Q401" t="s">
        <v>61</v>
      </c>
      <c r="R401" s="3">
        <v>39907</v>
      </c>
      <c r="S401" s="12">
        <f t="shared" si="32"/>
        <v>2</v>
      </c>
      <c r="T401" s="3" t="s">
        <v>14219</v>
      </c>
      <c r="U401" t="s">
        <v>14229</v>
      </c>
      <c r="V401" t="s">
        <v>14238</v>
      </c>
      <c r="W401" t="s">
        <v>14190</v>
      </c>
      <c r="X401" t="str">
        <f>VLOOKUP(Q401,Managers!$A:$B,2,0)</f>
        <v>Allen Young</v>
      </c>
      <c r="Y401">
        <f>VLOOKUP(W401,HourlyWages!$A:$B,2,0)</f>
        <v>67</v>
      </c>
      <c r="Z401">
        <v>1</v>
      </c>
      <c r="AA401" s="14">
        <f t="shared" si="34"/>
        <v>0.60588235294117643</v>
      </c>
    </row>
    <row r="402" spans="1:27" x14ac:dyDescent="0.2">
      <c r="A402">
        <v>401</v>
      </c>
      <c r="B402">
        <v>2754</v>
      </c>
      <c r="C402" s="3">
        <v>39905</v>
      </c>
      <c r="D402" s="17">
        <f t="shared" si="33"/>
        <v>39904</v>
      </c>
      <c r="E402">
        <v>11</v>
      </c>
      <c r="F402" s="8">
        <f t="shared" si="30"/>
        <v>1210</v>
      </c>
      <c r="G402" s="5">
        <v>0.09</v>
      </c>
      <c r="H402" s="8">
        <f>VLOOKUP($T402,Pricebook!$A:$D,4,0)</f>
        <v>110</v>
      </c>
      <c r="I402" s="10">
        <f t="shared" si="31"/>
        <v>1101.1000000000001</v>
      </c>
      <c r="J402" t="s">
        <v>728</v>
      </c>
      <c r="K402" t="s">
        <v>68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703</v>
      </c>
      <c r="O402" s="7" t="s">
        <v>729</v>
      </c>
      <c r="P402" t="s">
        <v>210</v>
      </c>
      <c r="Q402" t="s">
        <v>61</v>
      </c>
      <c r="R402" s="3">
        <v>39907</v>
      </c>
      <c r="S402" s="12">
        <f t="shared" si="32"/>
        <v>2</v>
      </c>
      <c r="T402" s="3" t="s">
        <v>14215</v>
      </c>
      <c r="U402" t="s">
        <v>14229</v>
      </c>
      <c r="V402" t="s">
        <v>14237</v>
      </c>
      <c r="W402" t="s">
        <v>14201</v>
      </c>
      <c r="X402" t="str">
        <f>VLOOKUP(Q402,Managers!$A:$B,2,0)</f>
        <v>Allen Young</v>
      </c>
      <c r="Y402">
        <f>VLOOKUP(W402,HourlyWages!$A:$B,2,0)</f>
        <v>53</v>
      </c>
      <c r="Z402">
        <v>1</v>
      </c>
      <c r="AA402" s="14">
        <f t="shared" si="34"/>
        <v>0.51818181818181819</v>
      </c>
    </row>
    <row r="403" spans="1:27" x14ac:dyDescent="0.2">
      <c r="A403">
        <v>402</v>
      </c>
      <c r="B403">
        <v>2755</v>
      </c>
      <c r="C403" s="3">
        <v>40945</v>
      </c>
      <c r="D403" s="17">
        <f t="shared" si="33"/>
        <v>40940</v>
      </c>
      <c r="E403">
        <v>30</v>
      </c>
      <c r="F403" s="8">
        <f t="shared" si="30"/>
        <v>4800</v>
      </c>
      <c r="G403" s="5">
        <v>0.03</v>
      </c>
      <c r="H403" s="8">
        <f>VLOOKUP($T403,Pricebook!$A:$D,4,0)</f>
        <v>160</v>
      </c>
      <c r="I403" s="10">
        <f t="shared" si="31"/>
        <v>4656</v>
      </c>
      <c r="J403" t="s">
        <v>730</v>
      </c>
      <c r="K403" t="s">
        <v>41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731</v>
      </c>
      <c r="O403" s="7">
        <v>44691</v>
      </c>
      <c r="P403" t="s">
        <v>210</v>
      </c>
      <c r="Q403" t="s">
        <v>61</v>
      </c>
      <c r="R403" s="3">
        <v>40945</v>
      </c>
      <c r="S403" s="12">
        <f t="shared" si="32"/>
        <v>0</v>
      </c>
      <c r="T403" s="3" t="s">
        <v>14218</v>
      </c>
      <c r="U403" t="s">
        <v>14229</v>
      </c>
      <c r="V403" t="s">
        <v>14233</v>
      </c>
      <c r="W403" t="s">
        <v>14185</v>
      </c>
      <c r="X403" t="str">
        <f>VLOOKUP(Q403,Managers!$A:$B,2,0)</f>
        <v>Allen Young</v>
      </c>
      <c r="Y403">
        <f>VLOOKUP(W403,HourlyWages!$A:$B,2,0)</f>
        <v>70</v>
      </c>
      <c r="Z403">
        <v>1</v>
      </c>
      <c r="AA403" s="14">
        <f t="shared" si="34"/>
        <v>0.5625</v>
      </c>
    </row>
    <row r="404" spans="1:27" x14ac:dyDescent="0.2">
      <c r="A404">
        <v>403</v>
      </c>
      <c r="B404">
        <v>2755</v>
      </c>
      <c r="C404" s="3">
        <v>40945</v>
      </c>
      <c r="D404" s="17">
        <f t="shared" si="33"/>
        <v>40940</v>
      </c>
      <c r="E404">
        <v>50</v>
      </c>
      <c r="F404" s="8">
        <f t="shared" si="30"/>
        <v>5500</v>
      </c>
      <c r="G404" s="5">
        <v>0</v>
      </c>
      <c r="H404" s="8">
        <f>VLOOKUP($T404,Pricebook!$A:$D,4,0)</f>
        <v>110</v>
      </c>
      <c r="I404" s="10">
        <f t="shared" si="31"/>
        <v>5500</v>
      </c>
      <c r="J404" t="s">
        <v>730</v>
      </c>
      <c r="K404" t="s">
        <v>41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731</v>
      </c>
      <c r="O404" s="7">
        <v>44691</v>
      </c>
      <c r="P404" t="s">
        <v>210</v>
      </c>
      <c r="Q404" t="s">
        <v>61</v>
      </c>
      <c r="R404" s="3">
        <v>40945</v>
      </c>
      <c r="S404" s="12">
        <f t="shared" si="32"/>
        <v>0</v>
      </c>
      <c r="T404" s="3" t="s">
        <v>14215</v>
      </c>
      <c r="U404" t="s">
        <v>14229</v>
      </c>
      <c r="V404" t="s">
        <v>14233</v>
      </c>
      <c r="W404" t="s">
        <v>14200</v>
      </c>
      <c r="X404" t="str">
        <f>VLOOKUP(Q404,Managers!$A:$B,2,0)</f>
        <v>Allen Young</v>
      </c>
      <c r="Y404">
        <f>VLOOKUP(W404,HourlyWages!$A:$B,2,0)</f>
        <v>59</v>
      </c>
      <c r="Z404">
        <v>1</v>
      </c>
      <c r="AA404" s="14">
        <f t="shared" si="34"/>
        <v>0.46363636363636362</v>
      </c>
    </row>
    <row r="405" spans="1:27" x14ac:dyDescent="0.2">
      <c r="A405">
        <v>404</v>
      </c>
      <c r="B405">
        <v>2756</v>
      </c>
      <c r="C405" s="3">
        <v>39920</v>
      </c>
      <c r="D405" s="17">
        <f t="shared" si="33"/>
        <v>39904</v>
      </c>
      <c r="E405">
        <v>25</v>
      </c>
      <c r="F405" s="8">
        <f t="shared" si="30"/>
        <v>3750</v>
      </c>
      <c r="G405" s="5">
        <v>0.06</v>
      </c>
      <c r="H405" s="8">
        <f>VLOOKUP($T405,Pricebook!$A:$D,4,0)</f>
        <v>150</v>
      </c>
      <c r="I405" s="10">
        <f t="shared" si="31"/>
        <v>3525</v>
      </c>
      <c r="J405" t="s">
        <v>732</v>
      </c>
      <c r="K405" t="s">
        <v>300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733</v>
      </c>
      <c r="O405" s="7">
        <v>95695</v>
      </c>
      <c r="P405" t="s">
        <v>114</v>
      </c>
      <c r="Q405" t="s">
        <v>23</v>
      </c>
      <c r="R405" s="3">
        <v>39921</v>
      </c>
      <c r="S405" s="12">
        <f t="shared" si="32"/>
        <v>1</v>
      </c>
      <c r="T405" s="3" t="s">
        <v>14211</v>
      </c>
      <c r="U405" t="s">
        <v>14235</v>
      </c>
      <c r="V405" t="s">
        <v>14233</v>
      </c>
      <c r="W405" t="s">
        <v>14199</v>
      </c>
      <c r="X405" t="str">
        <f>VLOOKUP(Q405,Managers!$A:$B,2,0)</f>
        <v>Bob Turner</v>
      </c>
      <c r="Y405">
        <f>VLOOKUP(W405,HourlyWages!$A:$B,2,0)</f>
        <v>68</v>
      </c>
      <c r="Z405">
        <v>1</v>
      </c>
      <c r="AA405" s="14">
        <f t="shared" si="34"/>
        <v>0.54666666666666663</v>
      </c>
    </row>
    <row r="406" spans="1:27" x14ac:dyDescent="0.2">
      <c r="A406">
        <v>405</v>
      </c>
      <c r="B406">
        <v>2756</v>
      </c>
      <c r="C406" s="3">
        <v>39920</v>
      </c>
      <c r="D406" s="17">
        <f t="shared" si="33"/>
        <v>39904</v>
      </c>
      <c r="E406">
        <v>42</v>
      </c>
      <c r="F406" s="8">
        <f t="shared" si="30"/>
        <v>8400</v>
      </c>
      <c r="G406" s="5">
        <v>7.0000000000000007E-2</v>
      </c>
      <c r="H406" s="8">
        <f>VLOOKUP($T406,Pricebook!$A:$D,4,0)</f>
        <v>200</v>
      </c>
      <c r="I406" s="10">
        <f t="shared" si="31"/>
        <v>7811.9999999999991</v>
      </c>
      <c r="J406" t="s">
        <v>732</v>
      </c>
      <c r="K406" t="s">
        <v>300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733</v>
      </c>
      <c r="O406" s="7">
        <v>95695</v>
      </c>
      <c r="P406" t="s">
        <v>114</v>
      </c>
      <c r="Q406" t="s">
        <v>23</v>
      </c>
      <c r="R406" s="3">
        <v>39920</v>
      </c>
      <c r="S406" s="12">
        <f t="shared" si="32"/>
        <v>0</v>
      </c>
      <c r="T406" s="3" t="s">
        <v>14214</v>
      </c>
      <c r="U406" t="s">
        <v>14229</v>
      </c>
      <c r="V406" t="s">
        <v>14241</v>
      </c>
      <c r="W406" t="s">
        <v>14187</v>
      </c>
      <c r="X406" t="str">
        <f>VLOOKUP(Q406,Managers!$A:$B,2,0)</f>
        <v>Bob Turner</v>
      </c>
      <c r="Y406">
        <f>VLOOKUP(W406,HourlyWages!$A:$B,2,0)</f>
        <v>45</v>
      </c>
      <c r="Z406">
        <v>1</v>
      </c>
      <c r="AA406" s="14">
        <f t="shared" si="34"/>
        <v>0.77500000000000002</v>
      </c>
    </row>
    <row r="407" spans="1:27" x14ac:dyDescent="0.2">
      <c r="A407">
        <v>406</v>
      </c>
      <c r="B407">
        <v>2757</v>
      </c>
      <c r="C407" s="3">
        <v>40743</v>
      </c>
      <c r="D407" s="17">
        <f t="shared" si="33"/>
        <v>40725</v>
      </c>
      <c r="E407">
        <v>39</v>
      </c>
      <c r="F407" s="8">
        <f t="shared" si="30"/>
        <v>4875</v>
      </c>
      <c r="G407" s="5">
        <v>7.0000000000000007E-2</v>
      </c>
      <c r="H407" s="8">
        <f>VLOOKUP($T407,Pricebook!$A:$D,4,0)</f>
        <v>125</v>
      </c>
      <c r="I407" s="10">
        <f t="shared" si="31"/>
        <v>4533.75</v>
      </c>
      <c r="J407" t="s">
        <v>734</v>
      </c>
      <c r="K407" t="s">
        <v>290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735</v>
      </c>
      <c r="O407" s="7">
        <v>61032</v>
      </c>
      <c r="P407" t="s">
        <v>15</v>
      </c>
      <c r="Q407" t="s">
        <v>16</v>
      </c>
      <c r="R407" s="3">
        <v>40743</v>
      </c>
      <c r="S407" s="12">
        <f t="shared" si="32"/>
        <v>0</v>
      </c>
      <c r="T407" s="3" t="s">
        <v>14221</v>
      </c>
      <c r="U407" t="s">
        <v>14232</v>
      </c>
      <c r="V407" t="s">
        <v>14237</v>
      </c>
      <c r="W407" t="s">
        <v>14192</v>
      </c>
      <c r="X407" t="str">
        <f>VLOOKUP(Q407,Managers!$A:$B,2,0)</f>
        <v>Josh Martinez</v>
      </c>
      <c r="Y407">
        <f>VLOOKUP(W407,HourlyWages!$A:$B,2,0)</f>
        <v>75</v>
      </c>
      <c r="Z407">
        <v>1</v>
      </c>
      <c r="AA407" s="14">
        <f t="shared" si="34"/>
        <v>0.4</v>
      </c>
    </row>
    <row r="408" spans="1:27" x14ac:dyDescent="0.2">
      <c r="A408">
        <v>407</v>
      </c>
      <c r="B408">
        <v>2757</v>
      </c>
      <c r="C408" s="3">
        <v>40743</v>
      </c>
      <c r="D408" s="17">
        <f t="shared" si="33"/>
        <v>40725</v>
      </c>
      <c r="E408">
        <v>42</v>
      </c>
      <c r="F408" s="8">
        <f t="shared" si="30"/>
        <v>5880</v>
      </c>
      <c r="G408" s="5">
        <v>0.05</v>
      </c>
      <c r="H408" s="8">
        <f>VLOOKUP($T408,Pricebook!$A:$D,4,0)</f>
        <v>140</v>
      </c>
      <c r="I408" s="10">
        <f t="shared" si="31"/>
        <v>5586</v>
      </c>
      <c r="J408" t="s">
        <v>736</v>
      </c>
      <c r="K408" t="s">
        <v>400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737</v>
      </c>
      <c r="O408" s="7">
        <v>28079</v>
      </c>
      <c r="P408" t="s">
        <v>33</v>
      </c>
      <c r="Q408" t="s">
        <v>34</v>
      </c>
      <c r="R408" s="3">
        <v>40744</v>
      </c>
      <c r="S408" s="12">
        <f t="shared" si="32"/>
        <v>1</v>
      </c>
      <c r="T408" s="3" t="s">
        <v>14207</v>
      </c>
      <c r="U408" t="s">
        <v>14229</v>
      </c>
      <c r="V408" t="s">
        <v>14230</v>
      </c>
      <c r="W408" t="s">
        <v>14200</v>
      </c>
      <c r="X408" t="str">
        <f>VLOOKUP(Q408,Managers!$A:$B,2,0)</f>
        <v>Frank Mitchell</v>
      </c>
      <c r="Y408">
        <f>VLOOKUP(W408,HourlyWages!$A:$B,2,0)</f>
        <v>59</v>
      </c>
      <c r="Z408">
        <v>1</v>
      </c>
      <c r="AA408" s="14">
        <f t="shared" si="34"/>
        <v>0.57857142857142863</v>
      </c>
    </row>
    <row r="409" spans="1:27" x14ac:dyDescent="0.2">
      <c r="A409">
        <v>408</v>
      </c>
      <c r="B409">
        <v>2759</v>
      </c>
      <c r="C409" s="3">
        <v>40506</v>
      </c>
      <c r="D409" s="17">
        <f t="shared" si="33"/>
        <v>40483</v>
      </c>
      <c r="E409">
        <v>25</v>
      </c>
      <c r="F409" s="8">
        <f t="shared" si="30"/>
        <v>3750</v>
      </c>
      <c r="G409" s="5">
        <v>0</v>
      </c>
      <c r="H409" s="8">
        <f>VLOOKUP($T409,Pricebook!$A:$D,4,0)</f>
        <v>150</v>
      </c>
      <c r="I409" s="10">
        <f t="shared" si="31"/>
        <v>3750</v>
      </c>
      <c r="J409" t="s">
        <v>696</v>
      </c>
      <c r="K409" t="s">
        <v>344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697</v>
      </c>
      <c r="O409" s="7" t="s">
        <v>698</v>
      </c>
      <c r="P409" t="s">
        <v>699</v>
      </c>
      <c r="Q409" t="s">
        <v>34</v>
      </c>
      <c r="R409" s="3">
        <v>40508</v>
      </c>
      <c r="S409" s="12">
        <f t="shared" si="32"/>
        <v>2</v>
      </c>
      <c r="T409" s="3" t="s">
        <v>14211</v>
      </c>
      <c r="U409" t="s">
        <v>14235</v>
      </c>
      <c r="V409" t="s">
        <v>14233</v>
      </c>
      <c r="W409" t="s">
        <v>14193</v>
      </c>
      <c r="X409" t="str">
        <f>VLOOKUP(Q409,Managers!$A:$B,2,0)</f>
        <v>Frank Mitchell</v>
      </c>
      <c r="Y409">
        <f>VLOOKUP(W409,HourlyWages!$A:$B,2,0)</f>
        <v>57</v>
      </c>
      <c r="Z409">
        <v>1</v>
      </c>
      <c r="AA409" s="14">
        <f t="shared" si="34"/>
        <v>0.62</v>
      </c>
    </row>
    <row r="410" spans="1:27" x14ac:dyDescent="0.2">
      <c r="A410">
        <v>409</v>
      </c>
      <c r="B410">
        <v>2790</v>
      </c>
      <c r="C410" s="3">
        <v>40043</v>
      </c>
      <c r="D410" s="17">
        <f t="shared" si="33"/>
        <v>40026</v>
      </c>
      <c r="E410">
        <v>7</v>
      </c>
      <c r="F410" s="8">
        <f t="shared" si="30"/>
        <v>1120</v>
      </c>
      <c r="G410" s="5">
        <v>0.01</v>
      </c>
      <c r="H410" s="8">
        <f>VLOOKUP($T410,Pricebook!$A:$D,4,0)</f>
        <v>160</v>
      </c>
      <c r="I410" s="10">
        <f t="shared" si="31"/>
        <v>1108.8</v>
      </c>
      <c r="J410" t="s">
        <v>660</v>
      </c>
      <c r="K410" t="s">
        <v>585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661</v>
      </c>
      <c r="O410" s="7">
        <v>81301</v>
      </c>
      <c r="P410" t="s">
        <v>237</v>
      </c>
      <c r="Q410" t="s">
        <v>23</v>
      </c>
      <c r="R410" s="3">
        <v>40044</v>
      </c>
      <c r="S410" s="12">
        <f t="shared" si="32"/>
        <v>1</v>
      </c>
      <c r="T410" s="3" t="s">
        <v>14218</v>
      </c>
      <c r="U410" t="s">
        <v>14229</v>
      </c>
      <c r="V410" t="s">
        <v>14236</v>
      </c>
      <c r="W410" t="s">
        <v>14194</v>
      </c>
      <c r="X410" t="str">
        <f>VLOOKUP(Q410,Managers!$A:$B,2,0)</f>
        <v>Bob Turner</v>
      </c>
      <c r="Y410">
        <f>VLOOKUP(W410,HourlyWages!$A:$B,2,0)</f>
        <v>71</v>
      </c>
      <c r="Z410">
        <v>1</v>
      </c>
      <c r="AA410" s="14">
        <f t="shared" si="34"/>
        <v>0.55625000000000002</v>
      </c>
    </row>
    <row r="411" spans="1:27" x14ac:dyDescent="0.2">
      <c r="A411">
        <v>410</v>
      </c>
      <c r="B411">
        <v>2790</v>
      </c>
      <c r="C411" s="3">
        <v>40043</v>
      </c>
      <c r="D411" s="17">
        <f t="shared" si="33"/>
        <v>40026</v>
      </c>
      <c r="E411">
        <v>41</v>
      </c>
      <c r="F411" s="8">
        <f t="shared" si="30"/>
        <v>6150</v>
      </c>
      <c r="G411" s="5">
        <v>0.02</v>
      </c>
      <c r="H411" s="8">
        <f>VLOOKUP($T411,Pricebook!$A:$D,4,0)</f>
        <v>150</v>
      </c>
      <c r="I411" s="10">
        <f t="shared" si="31"/>
        <v>6027</v>
      </c>
      <c r="J411" t="s">
        <v>660</v>
      </c>
      <c r="K411" t="s">
        <v>585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661</v>
      </c>
      <c r="O411" s="7">
        <v>81301</v>
      </c>
      <c r="P411" t="s">
        <v>237</v>
      </c>
      <c r="Q411" t="s">
        <v>23</v>
      </c>
      <c r="R411" s="3">
        <v>40045</v>
      </c>
      <c r="S411" s="12">
        <f t="shared" si="32"/>
        <v>2</v>
      </c>
      <c r="T411" s="3" t="s">
        <v>14222</v>
      </c>
      <c r="U411" t="s">
        <v>14235</v>
      </c>
      <c r="V411" t="s">
        <v>14241</v>
      </c>
      <c r="W411" t="s">
        <v>14187</v>
      </c>
      <c r="X411" t="str">
        <f>VLOOKUP(Q411,Managers!$A:$B,2,0)</f>
        <v>Bob Turner</v>
      </c>
      <c r="Y411">
        <f>VLOOKUP(W411,HourlyWages!$A:$B,2,0)</f>
        <v>45</v>
      </c>
      <c r="Z411">
        <v>1</v>
      </c>
      <c r="AA411" s="14">
        <f t="shared" si="34"/>
        <v>0.7</v>
      </c>
    </row>
    <row r="412" spans="1:27" x14ac:dyDescent="0.2">
      <c r="A412">
        <v>411</v>
      </c>
      <c r="B412">
        <v>2790</v>
      </c>
      <c r="C412" s="3">
        <v>40043</v>
      </c>
      <c r="D412" s="17">
        <f t="shared" si="33"/>
        <v>40026</v>
      </c>
      <c r="E412">
        <v>15</v>
      </c>
      <c r="F412" s="8">
        <f t="shared" si="30"/>
        <v>1800</v>
      </c>
      <c r="G412" s="5">
        <v>0.03</v>
      </c>
      <c r="H412" s="8">
        <f>VLOOKUP($T412,Pricebook!$A:$D,4,0)</f>
        <v>120</v>
      </c>
      <c r="I412" s="10">
        <f t="shared" si="31"/>
        <v>1746</v>
      </c>
      <c r="J412" t="s">
        <v>660</v>
      </c>
      <c r="K412" t="s">
        <v>585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661</v>
      </c>
      <c r="O412" s="7">
        <v>81301</v>
      </c>
      <c r="P412" t="s">
        <v>237</v>
      </c>
      <c r="Q412" t="s">
        <v>23</v>
      </c>
      <c r="R412" s="3">
        <v>40044</v>
      </c>
      <c r="S412" s="12">
        <f t="shared" si="32"/>
        <v>1</v>
      </c>
      <c r="T412" s="3" t="s">
        <v>14212</v>
      </c>
      <c r="U412" t="s">
        <v>14229</v>
      </c>
      <c r="V412" t="s">
        <v>14236</v>
      </c>
      <c r="W412" t="s">
        <v>14185</v>
      </c>
      <c r="X412" t="str">
        <f>VLOOKUP(Q412,Managers!$A:$B,2,0)</f>
        <v>Bob Turner</v>
      </c>
      <c r="Y412">
        <f>VLOOKUP(W412,HourlyWages!$A:$B,2,0)</f>
        <v>70</v>
      </c>
      <c r="Z412">
        <v>1</v>
      </c>
      <c r="AA412" s="14">
        <f t="shared" si="34"/>
        <v>0.41666666666666669</v>
      </c>
    </row>
    <row r="413" spans="1:27" x14ac:dyDescent="0.2">
      <c r="A413">
        <v>412</v>
      </c>
      <c r="B413">
        <v>2790</v>
      </c>
      <c r="C413" s="3">
        <v>40043</v>
      </c>
      <c r="D413" s="17">
        <f t="shared" si="33"/>
        <v>40026</v>
      </c>
      <c r="E413">
        <v>15</v>
      </c>
      <c r="F413" s="8">
        <f t="shared" si="30"/>
        <v>3000</v>
      </c>
      <c r="G413" s="5">
        <v>0.09</v>
      </c>
      <c r="H413" s="8">
        <f>VLOOKUP($T413,Pricebook!$A:$D,4,0)</f>
        <v>200</v>
      </c>
      <c r="I413" s="10">
        <f t="shared" si="31"/>
        <v>2730</v>
      </c>
      <c r="J413" t="s">
        <v>660</v>
      </c>
      <c r="K413" t="s">
        <v>585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661</v>
      </c>
      <c r="O413" s="7">
        <v>81301</v>
      </c>
      <c r="P413" t="s">
        <v>237</v>
      </c>
      <c r="Q413" t="s">
        <v>23</v>
      </c>
      <c r="R413" s="3">
        <v>40045</v>
      </c>
      <c r="S413" s="12">
        <f t="shared" si="32"/>
        <v>2</v>
      </c>
      <c r="T413" s="3" t="s">
        <v>14206</v>
      </c>
      <c r="U413" t="s">
        <v>14229</v>
      </c>
      <c r="V413" t="s">
        <v>14230</v>
      </c>
      <c r="W413" t="s">
        <v>14188</v>
      </c>
      <c r="X413" t="str">
        <f>VLOOKUP(Q413,Managers!$A:$B,2,0)</f>
        <v>Bob Turner</v>
      </c>
      <c r="Y413">
        <f>VLOOKUP(W413,HourlyWages!$A:$B,2,0)</f>
        <v>52</v>
      </c>
      <c r="Z413">
        <v>1</v>
      </c>
      <c r="AA413" s="14">
        <f t="shared" si="34"/>
        <v>0.74</v>
      </c>
    </row>
    <row r="414" spans="1:27" x14ac:dyDescent="0.2">
      <c r="A414">
        <v>413</v>
      </c>
      <c r="B414">
        <v>2791</v>
      </c>
      <c r="C414" s="3">
        <v>40095</v>
      </c>
      <c r="D414" s="17">
        <f t="shared" si="33"/>
        <v>40087</v>
      </c>
      <c r="E414">
        <v>47</v>
      </c>
      <c r="F414" s="8">
        <f t="shared" si="30"/>
        <v>7520</v>
      </c>
      <c r="G414" s="5">
        <v>0</v>
      </c>
      <c r="H414" s="8">
        <f>VLOOKUP($T414,Pricebook!$A:$D,4,0)</f>
        <v>160</v>
      </c>
      <c r="I414" s="10">
        <f t="shared" si="31"/>
        <v>7520</v>
      </c>
      <c r="J414" t="s">
        <v>738</v>
      </c>
      <c r="K414" t="s">
        <v>50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739</v>
      </c>
      <c r="O414" s="7">
        <v>60110</v>
      </c>
      <c r="P414" t="s">
        <v>15</v>
      </c>
      <c r="Q414" t="s">
        <v>16</v>
      </c>
      <c r="R414" s="3">
        <v>40095</v>
      </c>
      <c r="S414" s="12">
        <f t="shared" si="32"/>
        <v>0</v>
      </c>
      <c r="T414" s="3" t="s">
        <v>14218</v>
      </c>
      <c r="U414" t="s">
        <v>14229</v>
      </c>
      <c r="V414" t="s">
        <v>14229</v>
      </c>
      <c r="W414" t="s">
        <v>14191</v>
      </c>
      <c r="X414" t="str">
        <f>VLOOKUP(Q414,Managers!$A:$B,2,0)</f>
        <v>Josh Martinez</v>
      </c>
      <c r="Y414">
        <f>VLOOKUP(W414,HourlyWages!$A:$B,2,0)</f>
        <v>60</v>
      </c>
      <c r="Z414">
        <v>1</v>
      </c>
      <c r="AA414" s="14">
        <f t="shared" si="34"/>
        <v>0.625</v>
      </c>
    </row>
    <row r="415" spans="1:27" x14ac:dyDescent="0.2">
      <c r="A415">
        <v>414</v>
      </c>
      <c r="B415">
        <v>2791</v>
      </c>
      <c r="C415" s="3">
        <v>40095</v>
      </c>
      <c r="D415" s="17">
        <f t="shared" si="33"/>
        <v>40087</v>
      </c>
      <c r="E415">
        <v>49</v>
      </c>
      <c r="F415" s="8">
        <f t="shared" si="30"/>
        <v>6125</v>
      </c>
      <c r="G415" s="5">
        <v>0.09</v>
      </c>
      <c r="H415" s="8">
        <f>VLOOKUP($T415,Pricebook!$A:$D,4,0)</f>
        <v>125</v>
      </c>
      <c r="I415" s="10">
        <f t="shared" si="31"/>
        <v>5573.75</v>
      </c>
      <c r="J415" t="s">
        <v>738</v>
      </c>
      <c r="K415" t="s">
        <v>50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739</v>
      </c>
      <c r="O415" s="7">
        <v>60110</v>
      </c>
      <c r="P415" t="s">
        <v>15</v>
      </c>
      <c r="Q415" t="s">
        <v>16</v>
      </c>
      <c r="R415" s="3">
        <v>40097</v>
      </c>
      <c r="S415" s="12">
        <f t="shared" si="32"/>
        <v>2</v>
      </c>
      <c r="T415" s="3" t="s">
        <v>14221</v>
      </c>
      <c r="U415" t="s">
        <v>14232</v>
      </c>
      <c r="V415" t="s">
        <v>14237</v>
      </c>
      <c r="W415" t="s">
        <v>14192</v>
      </c>
      <c r="X415" t="str">
        <f>VLOOKUP(Q415,Managers!$A:$B,2,0)</f>
        <v>Josh Martinez</v>
      </c>
      <c r="Y415">
        <f>VLOOKUP(W415,HourlyWages!$A:$B,2,0)</f>
        <v>75</v>
      </c>
      <c r="Z415">
        <v>1</v>
      </c>
      <c r="AA415" s="14">
        <f t="shared" si="34"/>
        <v>0.4</v>
      </c>
    </row>
    <row r="416" spans="1:27" x14ac:dyDescent="0.2">
      <c r="A416">
        <v>415</v>
      </c>
      <c r="B416">
        <v>2791</v>
      </c>
      <c r="C416" s="3">
        <v>40095</v>
      </c>
      <c r="D416" s="17">
        <f t="shared" si="33"/>
        <v>40087</v>
      </c>
      <c r="E416">
        <v>18</v>
      </c>
      <c r="F416" s="8">
        <f t="shared" si="30"/>
        <v>1980</v>
      </c>
      <c r="G416" s="5">
        <v>0.1</v>
      </c>
      <c r="H416" s="8">
        <f>VLOOKUP($T416,Pricebook!$A:$D,4,0)</f>
        <v>110</v>
      </c>
      <c r="I416" s="10">
        <f t="shared" si="31"/>
        <v>1782</v>
      </c>
      <c r="J416" t="s">
        <v>738</v>
      </c>
      <c r="K416" t="s">
        <v>50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739</v>
      </c>
      <c r="O416" s="7">
        <v>60110</v>
      </c>
      <c r="P416" t="s">
        <v>15</v>
      </c>
      <c r="Q416" t="s">
        <v>16</v>
      </c>
      <c r="R416" s="3">
        <v>40096</v>
      </c>
      <c r="S416" s="12">
        <f t="shared" si="32"/>
        <v>1</v>
      </c>
      <c r="T416" s="3" t="s">
        <v>14215</v>
      </c>
      <c r="U416" t="s">
        <v>14229</v>
      </c>
      <c r="V416" t="s">
        <v>14230</v>
      </c>
      <c r="W416" t="s">
        <v>14186</v>
      </c>
      <c r="X416" t="str">
        <f>VLOOKUP(Q416,Managers!$A:$B,2,0)</f>
        <v>Josh Martinez</v>
      </c>
      <c r="Y416">
        <f>VLOOKUP(W416,HourlyWages!$A:$B,2,0)</f>
        <v>67</v>
      </c>
      <c r="Z416">
        <v>1</v>
      </c>
      <c r="AA416" s="14">
        <f t="shared" si="34"/>
        <v>0.39090909090909093</v>
      </c>
    </row>
    <row r="417" spans="1:27" x14ac:dyDescent="0.2">
      <c r="A417">
        <v>416</v>
      </c>
      <c r="B417">
        <v>2816</v>
      </c>
      <c r="C417" s="3">
        <v>40075</v>
      </c>
      <c r="D417" s="17">
        <f t="shared" si="33"/>
        <v>40057</v>
      </c>
      <c r="E417">
        <v>35</v>
      </c>
      <c r="F417" s="8">
        <f t="shared" si="30"/>
        <v>4200</v>
      </c>
      <c r="G417" s="5">
        <v>0</v>
      </c>
      <c r="H417" s="8">
        <f>VLOOKUP($T417,Pricebook!$A:$D,4,0)</f>
        <v>120</v>
      </c>
      <c r="I417" s="10">
        <f t="shared" si="31"/>
        <v>4200</v>
      </c>
      <c r="J417" t="s">
        <v>740</v>
      </c>
      <c r="K417" t="s">
        <v>374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741</v>
      </c>
      <c r="O417" s="7">
        <v>33161</v>
      </c>
      <c r="P417" t="s">
        <v>101</v>
      </c>
      <c r="Q417" t="s">
        <v>34</v>
      </c>
      <c r="R417" s="3">
        <v>40076</v>
      </c>
      <c r="S417" s="12">
        <f t="shared" si="32"/>
        <v>1</v>
      </c>
      <c r="T417" s="3" t="s">
        <v>14212</v>
      </c>
      <c r="U417" t="s">
        <v>14229</v>
      </c>
      <c r="V417" t="s">
        <v>14241</v>
      </c>
      <c r="W417" t="s">
        <v>14203</v>
      </c>
      <c r="X417" t="str">
        <f>VLOOKUP(Q417,Managers!$A:$B,2,0)</f>
        <v>Frank Mitchell</v>
      </c>
      <c r="Y417">
        <f>VLOOKUP(W417,HourlyWages!$A:$B,2,0)</f>
        <v>62</v>
      </c>
      <c r="Z417">
        <v>1</v>
      </c>
      <c r="AA417" s="14">
        <f t="shared" si="34"/>
        <v>0.48333333333333334</v>
      </c>
    </row>
    <row r="418" spans="1:27" x14ac:dyDescent="0.2">
      <c r="A418">
        <v>417</v>
      </c>
      <c r="B418">
        <v>2817</v>
      </c>
      <c r="C418" s="3">
        <v>39921</v>
      </c>
      <c r="D418" s="17">
        <f t="shared" si="33"/>
        <v>39904</v>
      </c>
      <c r="E418">
        <v>14</v>
      </c>
      <c r="F418" s="8">
        <f t="shared" si="30"/>
        <v>2100</v>
      </c>
      <c r="G418" s="5">
        <v>0.1</v>
      </c>
      <c r="H418" s="8">
        <f>VLOOKUP($T418,Pricebook!$A:$D,4,0)</f>
        <v>150</v>
      </c>
      <c r="I418" s="10">
        <f t="shared" si="31"/>
        <v>1890</v>
      </c>
      <c r="J418" t="s">
        <v>742</v>
      </c>
      <c r="K418" t="s">
        <v>360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743</v>
      </c>
      <c r="O418" s="7" t="s">
        <v>744</v>
      </c>
      <c r="P418" t="s">
        <v>163</v>
      </c>
      <c r="Q418" t="s">
        <v>34</v>
      </c>
      <c r="R418" s="3">
        <v>39922</v>
      </c>
      <c r="S418" s="12">
        <f t="shared" si="32"/>
        <v>1</v>
      </c>
      <c r="T418" s="3" t="s">
        <v>14211</v>
      </c>
      <c r="U418" t="s">
        <v>14235</v>
      </c>
      <c r="V418" t="s">
        <v>14230</v>
      </c>
      <c r="W418" t="s">
        <v>14202</v>
      </c>
      <c r="X418" t="str">
        <f>VLOOKUP(Q418,Managers!$A:$B,2,0)</f>
        <v>Frank Mitchell</v>
      </c>
      <c r="Y418">
        <f>VLOOKUP(W418,HourlyWages!$A:$B,2,0)</f>
        <v>71</v>
      </c>
      <c r="Z418">
        <v>1</v>
      </c>
      <c r="AA418" s="14">
        <f t="shared" si="34"/>
        <v>0.52666666666666662</v>
      </c>
    </row>
    <row r="419" spans="1:27" x14ac:dyDescent="0.2">
      <c r="A419">
        <v>418</v>
      </c>
      <c r="B419">
        <v>2817</v>
      </c>
      <c r="C419" s="3">
        <v>39921</v>
      </c>
      <c r="D419" s="17">
        <f t="shared" si="33"/>
        <v>39904</v>
      </c>
      <c r="E419">
        <v>40</v>
      </c>
      <c r="F419" s="8">
        <f t="shared" si="30"/>
        <v>5000</v>
      </c>
      <c r="G419" s="5">
        <v>0.06</v>
      </c>
      <c r="H419" s="8">
        <f>VLOOKUP($T419,Pricebook!$A:$D,4,0)</f>
        <v>125</v>
      </c>
      <c r="I419" s="10">
        <f t="shared" si="31"/>
        <v>4700</v>
      </c>
      <c r="J419" t="s">
        <v>742</v>
      </c>
      <c r="K419" t="s">
        <v>360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745</v>
      </c>
      <c r="O419" s="7">
        <v>29464</v>
      </c>
      <c r="P419" t="s">
        <v>163</v>
      </c>
      <c r="Q419" t="s">
        <v>34</v>
      </c>
      <c r="R419" s="3">
        <v>39923</v>
      </c>
      <c r="S419" s="12">
        <f t="shared" si="32"/>
        <v>2</v>
      </c>
      <c r="T419" s="3" t="s">
        <v>14208</v>
      </c>
      <c r="U419" t="s">
        <v>14232</v>
      </c>
      <c r="V419" t="s">
        <v>14242</v>
      </c>
      <c r="W419" t="s">
        <v>14187</v>
      </c>
      <c r="X419" t="str">
        <f>VLOOKUP(Q419,Managers!$A:$B,2,0)</f>
        <v>Frank Mitchell</v>
      </c>
      <c r="Y419">
        <f>VLOOKUP(W419,HourlyWages!$A:$B,2,0)</f>
        <v>45</v>
      </c>
      <c r="Z419">
        <v>1</v>
      </c>
      <c r="AA419" s="14">
        <f t="shared" si="34"/>
        <v>0.64</v>
      </c>
    </row>
    <row r="420" spans="1:27" x14ac:dyDescent="0.2">
      <c r="A420">
        <v>419</v>
      </c>
      <c r="B420">
        <v>2818</v>
      </c>
      <c r="C420" s="3">
        <v>40158</v>
      </c>
      <c r="D420" s="17">
        <f t="shared" si="33"/>
        <v>40148</v>
      </c>
      <c r="E420">
        <v>37</v>
      </c>
      <c r="F420" s="8">
        <f t="shared" si="30"/>
        <v>4625</v>
      </c>
      <c r="G420" s="5">
        <v>0.05</v>
      </c>
      <c r="H420" s="8">
        <f>VLOOKUP($T420,Pricebook!$A:$D,4,0)</f>
        <v>125</v>
      </c>
      <c r="I420" s="10">
        <f t="shared" si="31"/>
        <v>4393.75</v>
      </c>
      <c r="J420" t="s">
        <v>740</v>
      </c>
      <c r="K420" t="s">
        <v>374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741</v>
      </c>
      <c r="O420" s="7">
        <v>33161</v>
      </c>
      <c r="P420" t="s">
        <v>101</v>
      </c>
      <c r="Q420" t="s">
        <v>34</v>
      </c>
      <c r="R420" s="3">
        <v>40160</v>
      </c>
      <c r="S420" s="12">
        <f t="shared" si="32"/>
        <v>2</v>
      </c>
      <c r="T420" s="3" t="s">
        <v>14208</v>
      </c>
      <c r="U420" t="s">
        <v>14232</v>
      </c>
      <c r="V420" t="s">
        <v>14241</v>
      </c>
      <c r="W420" t="s">
        <v>14203</v>
      </c>
      <c r="X420" t="str">
        <f>VLOOKUP(Q420,Managers!$A:$B,2,0)</f>
        <v>Frank Mitchell</v>
      </c>
      <c r="Y420">
        <f>VLOOKUP(W420,HourlyWages!$A:$B,2,0)</f>
        <v>62</v>
      </c>
      <c r="Z420">
        <v>1</v>
      </c>
      <c r="AA420" s="14">
        <f t="shared" si="34"/>
        <v>0.504</v>
      </c>
    </row>
    <row r="421" spans="1:27" x14ac:dyDescent="0.2">
      <c r="A421">
        <v>420</v>
      </c>
      <c r="B421">
        <v>2818</v>
      </c>
      <c r="C421" s="3">
        <v>40158</v>
      </c>
      <c r="D421" s="17">
        <f t="shared" si="33"/>
        <v>40148</v>
      </c>
      <c r="E421">
        <v>39</v>
      </c>
      <c r="F421" s="8">
        <f t="shared" si="30"/>
        <v>4875</v>
      </c>
      <c r="G421" s="5">
        <v>0</v>
      </c>
      <c r="H421" s="8">
        <f>VLOOKUP($T421,Pricebook!$A:$D,4,0)</f>
        <v>125</v>
      </c>
      <c r="I421" s="10">
        <f t="shared" si="31"/>
        <v>4875</v>
      </c>
      <c r="J421" t="s">
        <v>740</v>
      </c>
      <c r="K421" t="s">
        <v>374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741</v>
      </c>
      <c r="O421" s="7">
        <v>33161</v>
      </c>
      <c r="P421" t="s">
        <v>101</v>
      </c>
      <c r="Q421" t="s">
        <v>34</v>
      </c>
      <c r="R421" s="3">
        <v>40159</v>
      </c>
      <c r="S421" s="12">
        <f t="shared" si="32"/>
        <v>1</v>
      </c>
      <c r="T421" s="3" t="s">
        <v>14208</v>
      </c>
      <c r="U421" t="s">
        <v>14232</v>
      </c>
      <c r="V421" t="s">
        <v>14241</v>
      </c>
      <c r="W421" t="s">
        <v>14185</v>
      </c>
      <c r="X421" t="str">
        <f>VLOOKUP(Q421,Managers!$A:$B,2,0)</f>
        <v>Frank Mitchell</v>
      </c>
      <c r="Y421">
        <f>VLOOKUP(W421,HourlyWages!$A:$B,2,0)</f>
        <v>70</v>
      </c>
      <c r="Z421">
        <v>1</v>
      </c>
      <c r="AA421" s="14">
        <f t="shared" si="34"/>
        <v>0.44</v>
      </c>
    </row>
    <row r="422" spans="1:27" x14ac:dyDescent="0.2">
      <c r="A422">
        <v>421</v>
      </c>
      <c r="B422">
        <v>2818</v>
      </c>
      <c r="C422" s="3">
        <v>40158</v>
      </c>
      <c r="D422" s="17">
        <f t="shared" si="33"/>
        <v>40148</v>
      </c>
      <c r="E422">
        <v>2</v>
      </c>
      <c r="F422" s="8">
        <f t="shared" si="30"/>
        <v>220</v>
      </c>
      <c r="G422" s="5">
        <v>0.02</v>
      </c>
      <c r="H422" s="8">
        <f>VLOOKUP($T422,Pricebook!$A:$D,4,0)</f>
        <v>110</v>
      </c>
      <c r="I422" s="10">
        <f t="shared" si="31"/>
        <v>215.6</v>
      </c>
      <c r="J422" t="s">
        <v>740</v>
      </c>
      <c r="K422" t="s">
        <v>374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741</v>
      </c>
      <c r="O422" s="7">
        <v>33161</v>
      </c>
      <c r="P422" t="s">
        <v>101</v>
      </c>
      <c r="Q422" t="s">
        <v>34</v>
      </c>
      <c r="R422" s="3">
        <v>40159</v>
      </c>
      <c r="S422" s="12">
        <f t="shared" si="32"/>
        <v>1</v>
      </c>
      <c r="T422" s="3" t="s">
        <v>14215</v>
      </c>
      <c r="U422" t="s">
        <v>14229</v>
      </c>
      <c r="V422" t="s">
        <v>14238</v>
      </c>
      <c r="W422" t="s">
        <v>14190</v>
      </c>
      <c r="X422" t="str">
        <f>VLOOKUP(Q422,Managers!$A:$B,2,0)</f>
        <v>Frank Mitchell</v>
      </c>
      <c r="Y422">
        <f>VLOOKUP(W422,HourlyWages!$A:$B,2,0)</f>
        <v>67</v>
      </c>
      <c r="Z422">
        <v>1</v>
      </c>
      <c r="AA422" s="14">
        <f t="shared" si="34"/>
        <v>0.39090909090909093</v>
      </c>
    </row>
    <row r="423" spans="1:27" x14ac:dyDescent="0.2">
      <c r="A423">
        <v>422</v>
      </c>
      <c r="B423">
        <v>2823</v>
      </c>
      <c r="C423" s="3">
        <v>40794</v>
      </c>
      <c r="D423" s="17">
        <f t="shared" si="33"/>
        <v>40787</v>
      </c>
      <c r="E423">
        <v>17</v>
      </c>
      <c r="F423" s="8">
        <f t="shared" si="30"/>
        <v>2550</v>
      </c>
      <c r="G423" s="5">
        <v>0.08</v>
      </c>
      <c r="H423" s="8">
        <f>VLOOKUP($T423,Pricebook!$A:$D,4,0)</f>
        <v>150</v>
      </c>
      <c r="I423" s="10">
        <f t="shared" si="31"/>
        <v>2346</v>
      </c>
      <c r="J423" t="s">
        <v>746</v>
      </c>
      <c r="K423" t="s">
        <v>747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748</v>
      </c>
      <c r="O423" s="7" t="s">
        <v>749</v>
      </c>
      <c r="P423" t="s">
        <v>358</v>
      </c>
      <c r="Q423" t="s">
        <v>16</v>
      </c>
      <c r="R423" s="3">
        <v>40795</v>
      </c>
      <c r="S423" s="12">
        <f t="shared" si="32"/>
        <v>1</v>
      </c>
      <c r="T423" s="3" t="s">
        <v>14211</v>
      </c>
      <c r="U423" t="s">
        <v>14235</v>
      </c>
      <c r="V423" t="s">
        <v>14237</v>
      </c>
      <c r="W423" t="s">
        <v>14198</v>
      </c>
      <c r="X423" t="str">
        <f>VLOOKUP(Q423,Managers!$A:$B,2,0)</f>
        <v>Josh Martinez</v>
      </c>
      <c r="Y423">
        <f>VLOOKUP(W423,HourlyWages!$A:$B,2,0)</f>
        <v>51</v>
      </c>
      <c r="Z423">
        <v>1</v>
      </c>
      <c r="AA423" s="14">
        <f t="shared" si="34"/>
        <v>0.66</v>
      </c>
    </row>
    <row r="424" spans="1:27" x14ac:dyDescent="0.2">
      <c r="A424">
        <v>423</v>
      </c>
      <c r="B424">
        <v>2823</v>
      </c>
      <c r="C424" s="3">
        <v>40794</v>
      </c>
      <c r="D424" s="17">
        <f t="shared" si="33"/>
        <v>40787</v>
      </c>
      <c r="E424">
        <v>21</v>
      </c>
      <c r="F424" s="8">
        <f t="shared" si="30"/>
        <v>4200</v>
      </c>
      <c r="G424" s="5">
        <v>0</v>
      </c>
      <c r="H424" s="8">
        <f>VLOOKUP($T424,Pricebook!$A:$D,4,0)</f>
        <v>200</v>
      </c>
      <c r="I424" s="10">
        <f t="shared" si="31"/>
        <v>4200</v>
      </c>
      <c r="J424" t="s">
        <v>746</v>
      </c>
      <c r="K424" t="s">
        <v>747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748</v>
      </c>
      <c r="O424" s="7" t="s">
        <v>749</v>
      </c>
      <c r="P424" t="s">
        <v>358</v>
      </c>
      <c r="Q424" t="s">
        <v>16</v>
      </c>
      <c r="R424" s="3">
        <v>40795</v>
      </c>
      <c r="S424" s="12">
        <f t="shared" si="32"/>
        <v>1</v>
      </c>
      <c r="T424" s="3" t="s">
        <v>14206</v>
      </c>
      <c r="U424" t="s">
        <v>14229</v>
      </c>
      <c r="V424" t="s">
        <v>14241</v>
      </c>
      <c r="W424" t="s">
        <v>14188</v>
      </c>
      <c r="X424" t="str">
        <f>VLOOKUP(Q424,Managers!$A:$B,2,0)</f>
        <v>Josh Martinez</v>
      </c>
      <c r="Y424">
        <f>VLOOKUP(W424,HourlyWages!$A:$B,2,0)</f>
        <v>52</v>
      </c>
      <c r="Z424">
        <v>1</v>
      </c>
      <c r="AA424" s="14">
        <f t="shared" si="34"/>
        <v>0.74</v>
      </c>
    </row>
    <row r="425" spans="1:27" x14ac:dyDescent="0.2">
      <c r="A425">
        <v>424</v>
      </c>
      <c r="B425">
        <v>2848</v>
      </c>
      <c r="C425" s="3">
        <v>40977</v>
      </c>
      <c r="D425" s="17">
        <f t="shared" si="33"/>
        <v>40969</v>
      </c>
      <c r="E425">
        <v>35</v>
      </c>
      <c r="F425" s="8">
        <f t="shared" si="30"/>
        <v>4375</v>
      </c>
      <c r="G425" s="5">
        <v>0.06</v>
      </c>
      <c r="H425" s="8">
        <f>VLOOKUP($T425,Pricebook!$A:$D,4,0)</f>
        <v>125</v>
      </c>
      <c r="I425" s="10">
        <f t="shared" si="31"/>
        <v>4112.5</v>
      </c>
      <c r="J425" t="s">
        <v>451</v>
      </c>
      <c r="K425" t="s">
        <v>452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453</v>
      </c>
      <c r="O425" s="7">
        <v>66202</v>
      </c>
      <c r="P425" t="s">
        <v>153</v>
      </c>
      <c r="Q425" t="s">
        <v>16</v>
      </c>
      <c r="R425" s="3">
        <v>40979</v>
      </c>
      <c r="S425" s="12">
        <f t="shared" si="32"/>
        <v>2</v>
      </c>
      <c r="T425" s="3" t="s">
        <v>14208</v>
      </c>
      <c r="U425" t="s">
        <v>14232</v>
      </c>
      <c r="V425" t="s">
        <v>14229</v>
      </c>
      <c r="W425" t="s">
        <v>14185</v>
      </c>
      <c r="X425" t="str">
        <f>VLOOKUP(Q425,Managers!$A:$B,2,0)</f>
        <v>Josh Martinez</v>
      </c>
      <c r="Y425">
        <f>VLOOKUP(W425,HourlyWages!$A:$B,2,0)</f>
        <v>70</v>
      </c>
      <c r="Z425">
        <v>1</v>
      </c>
      <c r="AA425" s="14">
        <f t="shared" si="34"/>
        <v>0.44</v>
      </c>
    </row>
    <row r="426" spans="1:27" x14ac:dyDescent="0.2">
      <c r="A426">
        <v>425</v>
      </c>
      <c r="B426">
        <v>2848</v>
      </c>
      <c r="C426" s="3">
        <v>40977</v>
      </c>
      <c r="D426" s="17">
        <f t="shared" si="33"/>
        <v>40969</v>
      </c>
      <c r="E426">
        <v>8</v>
      </c>
      <c r="F426" s="8">
        <f t="shared" si="30"/>
        <v>1200</v>
      </c>
      <c r="G426" s="5">
        <v>0.04</v>
      </c>
      <c r="H426" s="8">
        <f>VLOOKUP($T426,Pricebook!$A:$D,4,0)</f>
        <v>150</v>
      </c>
      <c r="I426" s="10">
        <f t="shared" si="31"/>
        <v>1152</v>
      </c>
      <c r="J426" t="s">
        <v>451</v>
      </c>
      <c r="K426" t="s">
        <v>452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453</v>
      </c>
      <c r="O426" s="7">
        <v>66202</v>
      </c>
      <c r="P426" t="s">
        <v>153</v>
      </c>
      <c r="Q426" t="s">
        <v>16</v>
      </c>
      <c r="R426" s="3">
        <v>40979</v>
      </c>
      <c r="S426" s="12">
        <f t="shared" si="32"/>
        <v>2</v>
      </c>
      <c r="T426" s="3" t="s">
        <v>14210</v>
      </c>
      <c r="U426" t="s">
        <v>14235</v>
      </c>
      <c r="V426" t="s">
        <v>14236</v>
      </c>
      <c r="W426" t="s">
        <v>14192</v>
      </c>
      <c r="X426" t="str">
        <f>VLOOKUP(Q426,Managers!$A:$B,2,0)</f>
        <v>Josh Martinez</v>
      </c>
      <c r="Y426">
        <f>VLOOKUP(W426,HourlyWages!$A:$B,2,0)</f>
        <v>75</v>
      </c>
      <c r="Z426">
        <v>1</v>
      </c>
      <c r="AA426" s="14">
        <f t="shared" si="34"/>
        <v>0.5</v>
      </c>
    </row>
    <row r="427" spans="1:27" x14ac:dyDescent="0.2">
      <c r="A427">
        <v>426</v>
      </c>
      <c r="B427">
        <v>2852</v>
      </c>
      <c r="C427" s="3">
        <v>40193</v>
      </c>
      <c r="D427" s="17">
        <f t="shared" si="33"/>
        <v>40179</v>
      </c>
      <c r="E427">
        <v>10</v>
      </c>
      <c r="F427" s="8">
        <f t="shared" si="30"/>
        <v>1100</v>
      </c>
      <c r="G427" s="5">
        <v>0.02</v>
      </c>
      <c r="H427" s="8">
        <f>VLOOKUP($T427,Pricebook!$A:$D,4,0)</f>
        <v>110</v>
      </c>
      <c r="I427" s="10">
        <f t="shared" si="31"/>
        <v>1078</v>
      </c>
      <c r="J427" t="s">
        <v>742</v>
      </c>
      <c r="K427" t="s">
        <v>360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745</v>
      </c>
      <c r="O427" s="7">
        <v>29464</v>
      </c>
      <c r="P427" t="s">
        <v>163</v>
      </c>
      <c r="Q427" t="s">
        <v>34</v>
      </c>
      <c r="R427" s="3">
        <v>40193</v>
      </c>
      <c r="S427" s="12">
        <f t="shared" si="32"/>
        <v>0</v>
      </c>
      <c r="T427" s="3" t="s">
        <v>14215</v>
      </c>
      <c r="U427" t="s">
        <v>14229</v>
      </c>
      <c r="V427" t="s">
        <v>14246</v>
      </c>
      <c r="W427" t="s">
        <v>14193</v>
      </c>
      <c r="X427" t="str">
        <f>VLOOKUP(Q427,Managers!$A:$B,2,0)</f>
        <v>Frank Mitchell</v>
      </c>
      <c r="Y427">
        <f>VLOOKUP(W427,HourlyWages!$A:$B,2,0)</f>
        <v>57</v>
      </c>
      <c r="Z427">
        <v>1</v>
      </c>
      <c r="AA427" s="14">
        <f t="shared" si="34"/>
        <v>0.48181818181818181</v>
      </c>
    </row>
    <row r="428" spans="1:27" x14ac:dyDescent="0.2">
      <c r="A428">
        <v>427</v>
      </c>
      <c r="B428">
        <v>2852</v>
      </c>
      <c r="C428" s="3">
        <v>40193</v>
      </c>
      <c r="D428" s="17">
        <f t="shared" si="33"/>
        <v>40179</v>
      </c>
      <c r="E428">
        <v>42</v>
      </c>
      <c r="F428" s="8">
        <f t="shared" si="30"/>
        <v>6300</v>
      </c>
      <c r="G428" s="5">
        <v>0.06</v>
      </c>
      <c r="H428" s="8">
        <f>VLOOKUP($T428,Pricebook!$A:$D,4,0)</f>
        <v>150</v>
      </c>
      <c r="I428" s="10">
        <f t="shared" si="31"/>
        <v>5922</v>
      </c>
      <c r="J428" t="s">
        <v>742</v>
      </c>
      <c r="K428" t="s">
        <v>360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750</v>
      </c>
      <c r="O428" s="7">
        <v>29577</v>
      </c>
      <c r="P428" t="s">
        <v>163</v>
      </c>
      <c r="Q428" t="s">
        <v>34</v>
      </c>
      <c r="R428" s="3">
        <v>40194</v>
      </c>
      <c r="S428" s="12">
        <f t="shared" si="32"/>
        <v>1</v>
      </c>
      <c r="T428" s="3" t="s">
        <v>14210</v>
      </c>
      <c r="U428" t="s">
        <v>14235</v>
      </c>
      <c r="V428" t="s">
        <v>14236</v>
      </c>
      <c r="W428" t="s">
        <v>14188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4">
        <f t="shared" si="34"/>
        <v>0.65333333333333332</v>
      </c>
    </row>
    <row r="429" spans="1:27" x14ac:dyDescent="0.2">
      <c r="A429">
        <v>428</v>
      </c>
      <c r="B429">
        <v>2853</v>
      </c>
      <c r="C429" s="3">
        <v>39937</v>
      </c>
      <c r="D429" s="17">
        <f t="shared" si="33"/>
        <v>39934</v>
      </c>
      <c r="E429">
        <v>25</v>
      </c>
      <c r="F429" s="8">
        <f t="shared" si="30"/>
        <v>5000</v>
      </c>
      <c r="G429" s="5">
        <v>0.05</v>
      </c>
      <c r="H429" s="8">
        <f>VLOOKUP($T429,Pricebook!$A:$D,4,0)</f>
        <v>200</v>
      </c>
      <c r="I429" s="10">
        <f t="shared" si="31"/>
        <v>4750</v>
      </c>
      <c r="J429" t="s">
        <v>751</v>
      </c>
      <c r="K429" t="s">
        <v>103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752</v>
      </c>
      <c r="O429" s="7">
        <v>94601</v>
      </c>
      <c r="P429" t="s">
        <v>114</v>
      </c>
      <c r="Q429" t="s">
        <v>23</v>
      </c>
      <c r="R429" s="3">
        <v>39940</v>
      </c>
      <c r="S429" s="12">
        <f t="shared" si="32"/>
        <v>3</v>
      </c>
      <c r="T429" s="3" t="s">
        <v>14206</v>
      </c>
      <c r="U429" t="s">
        <v>14229</v>
      </c>
      <c r="V429" t="s">
        <v>14246</v>
      </c>
      <c r="W429" t="s">
        <v>14193</v>
      </c>
      <c r="X429" t="str">
        <f>VLOOKUP(Q429,Managers!$A:$B,2,0)</f>
        <v>Bob Turner</v>
      </c>
      <c r="Y429">
        <f>VLOOKUP(W429,HourlyWages!$A:$B,2,0)</f>
        <v>57</v>
      </c>
      <c r="Z429">
        <v>1</v>
      </c>
      <c r="AA429" s="14">
        <f t="shared" si="34"/>
        <v>0.71499999999999997</v>
      </c>
    </row>
    <row r="430" spans="1:27" x14ac:dyDescent="0.2">
      <c r="A430">
        <v>429</v>
      </c>
      <c r="B430">
        <v>2882</v>
      </c>
      <c r="C430" s="3">
        <v>40776</v>
      </c>
      <c r="D430" s="17">
        <f t="shared" si="33"/>
        <v>40756</v>
      </c>
      <c r="E430">
        <v>23</v>
      </c>
      <c r="F430" s="8">
        <f t="shared" si="30"/>
        <v>2875</v>
      </c>
      <c r="G430" s="5">
        <v>0.03</v>
      </c>
      <c r="H430" s="8">
        <f>VLOOKUP($T430,Pricebook!$A:$D,4,0)</f>
        <v>125</v>
      </c>
      <c r="I430" s="10">
        <f t="shared" si="31"/>
        <v>2788.75</v>
      </c>
      <c r="J430" t="s">
        <v>753</v>
      </c>
      <c r="K430" t="s">
        <v>27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754</v>
      </c>
      <c r="O430" s="7">
        <v>99163</v>
      </c>
      <c r="P430" t="s">
        <v>22</v>
      </c>
      <c r="Q430" t="s">
        <v>23</v>
      </c>
      <c r="R430" s="3">
        <v>40778</v>
      </c>
      <c r="S430" s="12">
        <f t="shared" si="32"/>
        <v>2</v>
      </c>
      <c r="T430" s="3" t="s">
        <v>14221</v>
      </c>
      <c r="U430" t="s">
        <v>14232</v>
      </c>
      <c r="V430" t="s">
        <v>14244</v>
      </c>
      <c r="W430" t="s">
        <v>14187</v>
      </c>
      <c r="X430" t="str">
        <f>VLOOKUP(Q430,Managers!$A:$B,2,0)</f>
        <v>Bob Turner</v>
      </c>
      <c r="Y430">
        <f>VLOOKUP(W430,HourlyWages!$A:$B,2,0)</f>
        <v>45</v>
      </c>
      <c r="Z430">
        <v>1</v>
      </c>
      <c r="AA430" s="14">
        <f t="shared" si="34"/>
        <v>0.64</v>
      </c>
    </row>
    <row r="431" spans="1:27" x14ac:dyDescent="0.2">
      <c r="A431">
        <v>430</v>
      </c>
      <c r="B431">
        <v>2882</v>
      </c>
      <c r="C431" s="3">
        <v>40776</v>
      </c>
      <c r="D431" s="17">
        <f t="shared" si="33"/>
        <v>40756</v>
      </c>
      <c r="E431">
        <v>9</v>
      </c>
      <c r="F431" s="8">
        <f t="shared" si="30"/>
        <v>1350</v>
      </c>
      <c r="G431" s="5">
        <v>7.0000000000000007E-2</v>
      </c>
      <c r="H431" s="8">
        <f>VLOOKUP($T431,Pricebook!$A:$D,4,0)</f>
        <v>150</v>
      </c>
      <c r="I431" s="10">
        <f t="shared" si="31"/>
        <v>1255.5</v>
      </c>
      <c r="J431" t="s">
        <v>753</v>
      </c>
      <c r="K431" t="s">
        <v>27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754</v>
      </c>
      <c r="O431" s="7">
        <v>99163</v>
      </c>
      <c r="P431" t="s">
        <v>22</v>
      </c>
      <c r="Q431" t="s">
        <v>23</v>
      </c>
      <c r="R431" s="3">
        <v>40777</v>
      </c>
      <c r="S431" s="12">
        <f t="shared" si="32"/>
        <v>1</v>
      </c>
      <c r="T431" s="3" t="s">
        <v>14211</v>
      </c>
      <c r="U431" t="s">
        <v>14235</v>
      </c>
      <c r="V431" t="s">
        <v>14244</v>
      </c>
      <c r="W431" t="s">
        <v>14195</v>
      </c>
      <c r="X431" t="str">
        <f>VLOOKUP(Q431,Managers!$A:$B,2,0)</f>
        <v>Bob Turner</v>
      </c>
      <c r="Y431">
        <f>VLOOKUP(W431,HourlyWages!$A:$B,2,0)</f>
        <v>52</v>
      </c>
      <c r="Z431">
        <v>1</v>
      </c>
      <c r="AA431" s="14">
        <f t="shared" si="34"/>
        <v>0.65333333333333332</v>
      </c>
    </row>
    <row r="432" spans="1:27" x14ac:dyDescent="0.2">
      <c r="A432">
        <v>431</v>
      </c>
      <c r="B432">
        <v>2883</v>
      </c>
      <c r="C432" s="3">
        <v>40565</v>
      </c>
      <c r="D432" s="17">
        <f t="shared" si="33"/>
        <v>40544</v>
      </c>
      <c r="E432">
        <v>34</v>
      </c>
      <c r="F432" s="8">
        <f t="shared" si="30"/>
        <v>6800</v>
      </c>
      <c r="G432" s="5">
        <v>0.1</v>
      </c>
      <c r="H432" s="8">
        <f>VLOOKUP($T432,Pricebook!$A:$D,4,0)</f>
        <v>200</v>
      </c>
      <c r="I432" s="10">
        <f t="shared" si="31"/>
        <v>6120</v>
      </c>
      <c r="J432" t="s">
        <v>658</v>
      </c>
      <c r="K432" t="s">
        <v>396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659</v>
      </c>
      <c r="O432" s="7">
        <v>50158</v>
      </c>
      <c r="P432" t="s">
        <v>38</v>
      </c>
      <c r="Q432" t="s">
        <v>16</v>
      </c>
      <c r="R432" s="3">
        <v>40567</v>
      </c>
      <c r="S432" s="12">
        <f t="shared" si="32"/>
        <v>2</v>
      </c>
      <c r="T432" s="3" t="s">
        <v>14206</v>
      </c>
      <c r="U432" t="s">
        <v>14229</v>
      </c>
      <c r="V432" t="s">
        <v>14241</v>
      </c>
      <c r="W432" t="s">
        <v>14193</v>
      </c>
      <c r="X432" t="str">
        <f>VLOOKUP(Q432,Managers!$A:$B,2,0)</f>
        <v>Josh Martinez</v>
      </c>
      <c r="Y432">
        <f>VLOOKUP(W432,HourlyWages!$A:$B,2,0)</f>
        <v>57</v>
      </c>
      <c r="Z432">
        <v>1</v>
      </c>
      <c r="AA432" s="14">
        <f t="shared" si="34"/>
        <v>0.71499999999999997</v>
      </c>
    </row>
    <row r="433" spans="1:27" x14ac:dyDescent="0.2">
      <c r="A433">
        <v>432</v>
      </c>
      <c r="B433">
        <v>2885</v>
      </c>
      <c r="C433" s="3">
        <v>41170</v>
      </c>
      <c r="D433" s="17">
        <f t="shared" si="33"/>
        <v>41153</v>
      </c>
      <c r="E433">
        <v>29</v>
      </c>
      <c r="F433" s="8">
        <f t="shared" si="30"/>
        <v>3190</v>
      </c>
      <c r="G433" s="5">
        <v>0.06</v>
      </c>
      <c r="H433" s="8">
        <f>VLOOKUP($T433,Pricebook!$A:$D,4,0)</f>
        <v>110</v>
      </c>
      <c r="I433" s="10">
        <f t="shared" si="31"/>
        <v>2998.6</v>
      </c>
      <c r="J433" t="s">
        <v>755</v>
      </c>
      <c r="K433" t="s">
        <v>452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672</v>
      </c>
      <c r="O433" s="7">
        <v>23223</v>
      </c>
      <c r="P433" t="s">
        <v>368</v>
      </c>
      <c r="Q433" t="s">
        <v>34</v>
      </c>
      <c r="R433" s="3">
        <v>41170</v>
      </c>
      <c r="S433" s="12">
        <f t="shared" si="32"/>
        <v>0</v>
      </c>
      <c r="T433" s="3" t="s">
        <v>14215</v>
      </c>
      <c r="U433" t="s">
        <v>14229</v>
      </c>
      <c r="V433" t="s">
        <v>14238</v>
      </c>
      <c r="W433" t="s">
        <v>14197</v>
      </c>
      <c r="X433" t="str">
        <f>VLOOKUP(Q433,Managers!$A:$B,2,0)</f>
        <v>Frank Mitchell</v>
      </c>
      <c r="Y433">
        <f>VLOOKUP(W433,HourlyWages!$A:$B,2,0)</f>
        <v>71</v>
      </c>
      <c r="Z433">
        <v>1</v>
      </c>
      <c r="AA433" s="14">
        <f t="shared" si="34"/>
        <v>0.35454545454545455</v>
      </c>
    </row>
    <row r="434" spans="1:27" x14ac:dyDescent="0.2">
      <c r="A434">
        <v>433</v>
      </c>
      <c r="B434">
        <v>2885</v>
      </c>
      <c r="C434" s="3">
        <v>41170</v>
      </c>
      <c r="D434" s="17">
        <f t="shared" si="33"/>
        <v>41153</v>
      </c>
      <c r="E434">
        <v>46</v>
      </c>
      <c r="F434" s="8">
        <f t="shared" ref="F434:F497" si="35">H434*E434</f>
        <v>9200</v>
      </c>
      <c r="G434" s="5">
        <v>0.06</v>
      </c>
      <c r="H434" s="8">
        <f>VLOOKUP($T434,Pricebook!$A:$D,4,0)</f>
        <v>200</v>
      </c>
      <c r="I434" s="10">
        <f t="shared" ref="I434:I497" si="36">F434*(1-G434)</f>
        <v>8648</v>
      </c>
      <c r="J434" t="s">
        <v>755</v>
      </c>
      <c r="K434" t="s">
        <v>452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672</v>
      </c>
      <c r="O434" s="7">
        <v>23223</v>
      </c>
      <c r="P434" t="s">
        <v>368</v>
      </c>
      <c r="Q434" t="s">
        <v>34</v>
      </c>
      <c r="R434" s="3">
        <v>41172</v>
      </c>
      <c r="S434" s="12">
        <f t="shared" ref="S434:S497" si="37">R434-C434</f>
        <v>2</v>
      </c>
      <c r="T434" s="3" t="s">
        <v>14206</v>
      </c>
      <c r="U434" t="s">
        <v>14229</v>
      </c>
      <c r="V434" t="s">
        <v>14244</v>
      </c>
      <c r="W434" t="s">
        <v>14184</v>
      </c>
      <c r="X434" t="str">
        <f>VLOOKUP(Q434,Managers!$A:$B,2,0)</f>
        <v>Frank Mitchell</v>
      </c>
      <c r="Y434">
        <f>VLOOKUP(W434,HourlyWages!$A:$B,2,0)</f>
        <v>50</v>
      </c>
      <c r="Z434">
        <v>1</v>
      </c>
      <c r="AA434" s="14">
        <f t="shared" si="34"/>
        <v>0.75</v>
      </c>
    </row>
    <row r="435" spans="1:27" x14ac:dyDescent="0.2">
      <c r="A435">
        <v>434</v>
      </c>
      <c r="B435">
        <v>2912</v>
      </c>
      <c r="C435" s="3">
        <v>40979</v>
      </c>
      <c r="D435" s="17">
        <f t="shared" si="33"/>
        <v>40969</v>
      </c>
      <c r="E435">
        <v>7</v>
      </c>
      <c r="F435" s="8">
        <f t="shared" si="35"/>
        <v>1050</v>
      </c>
      <c r="G435" s="5">
        <v>0.08</v>
      </c>
      <c r="H435" s="8">
        <f>VLOOKUP($T435,Pricebook!$A:$D,4,0)</f>
        <v>150</v>
      </c>
      <c r="I435" s="10">
        <f t="shared" si="36"/>
        <v>966</v>
      </c>
      <c r="J435" t="s">
        <v>45</v>
      </c>
      <c r="K435" t="s">
        <v>46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47</v>
      </c>
      <c r="O435" s="7">
        <v>78660</v>
      </c>
      <c r="P435" t="s">
        <v>48</v>
      </c>
      <c r="Q435" t="s">
        <v>16</v>
      </c>
      <c r="R435" s="3">
        <v>40981</v>
      </c>
      <c r="S435" s="12">
        <f t="shared" si="37"/>
        <v>2</v>
      </c>
      <c r="T435" s="3" t="s">
        <v>14216</v>
      </c>
      <c r="U435" t="s">
        <v>14235</v>
      </c>
      <c r="V435" t="s">
        <v>14244</v>
      </c>
      <c r="W435" t="s">
        <v>14191</v>
      </c>
      <c r="X435" t="str">
        <f>VLOOKUP(Q435,Managers!$A:$B,2,0)</f>
        <v>Josh Martinez</v>
      </c>
      <c r="Y435">
        <f>VLOOKUP(W435,HourlyWages!$A:$B,2,0)</f>
        <v>60</v>
      </c>
      <c r="Z435">
        <v>1</v>
      </c>
      <c r="AA435" s="14">
        <f t="shared" si="34"/>
        <v>0.6</v>
      </c>
    </row>
    <row r="436" spans="1:27" x14ac:dyDescent="0.2">
      <c r="A436">
        <v>435</v>
      </c>
      <c r="B436">
        <v>2912</v>
      </c>
      <c r="C436" s="3">
        <v>40979</v>
      </c>
      <c r="D436" s="17">
        <f t="shared" si="33"/>
        <v>40969</v>
      </c>
      <c r="E436">
        <v>9</v>
      </c>
      <c r="F436" s="8">
        <f t="shared" si="35"/>
        <v>990</v>
      </c>
      <c r="G436" s="5">
        <v>0.05</v>
      </c>
      <c r="H436" s="8">
        <f>VLOOKUP($T436,Pricebook!$A:$D,4,0)</f>
        <v>110</v>
      </c>
      <c r="I436" s="10">
        <f t="shared" si="36"/>
        <v>940.5</v>
      </c>
      <c r="J436" t="s">
        <v>45</v>
      </c>
      <c r="K436" t="s">
        <v>46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47</v>
      </c>
      <c r="O436" s="7">
        <v>78660</v>
      </c>
      <c r="P436" t="s">
        <v>48</v>
      </c>
      <c r="Q436" t="s">
        <v>16</v>
      </c>
      <c r="R436" s="3">
        <v>40986</v>
      </c>
      <c r="S436" s="12">
        <f t="shared" si="37"/>
        <v>7</v>
      </c>
      <c r="T436" s="3" t="s">
        <v>14215</v>
      </c>
      <c r="U436" t="s">
        <v>14229</v>
      </c>
      <c r="V436" t="s">
        <v>14247</v>
      </c>
      <c r="W436" t="s">
        <v>14196</v>
      </c>
      <c r="X436" t="str">
        <f>VLOOKUP(Q436,Managers!$A:$B,2,0)</f>
        <v>Josh Martinez</v>
      </c>
      <c r="Y436">
        <f>VLOOKUP(W436,HourlyWages!$A:$B,2,0)</f>
        <v>58</v>
      </c>
      <c r="Z436">
        <v>1</v>
      </c>
      <c r="AA436" s="14">
        <f t="shared" si="34"/>
        <v>0.47272727272727272</v>
      </c>
    </row>
    <row r="437" spans="1:27" x14ac:dyDescent="0.2">
      <c r="A437">
        <v>436</v>
      </c>
      <c r="B437">
        <v>2914</v>
      </c>
      <c r="C437" s="3">
        <v>40239</v>
      </c>
      <c r="D437" s="17">
        <f t="shared" si="33"/>
        <v>40238</v>
      </c>
      <c r="E437">
        <v>3</v>
      </c>
      <c r="F437" s="8">
        <f t="shared" si="35"/>
        <v>330</v>
      </c>
      <c r="G437" s="5">
        <v>0.09</v>
      </c>
      <c r="H437" s="8">
        <f>VLOOKUP($T437,Pricebook!$A:$D,4,0)</f>
        <v>110</v>
      </c>
      <c r="I437" s="10">
        <f t="shared" si="36"/>
        <v>300.3</v>
      </c>
      <c r="J437" t="s">
        <v>384</v>
      </c>
      <c r="K437" t="s">
        <v>385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386</v>
      </c>
      <c r="O437" s="7">
        <v>91911</v>
      </c>
      <c r="P437" t="s">
        <v>114</v>
      </c>
      <c r="Q437" t="s">
        <v>23</v>
      </c>
      <c r="R437" s="3">
        <v>40240</v>
      </c>
      <c r="S437" s="12">
        <f t="shared" si="37"/>
        <v>1</v>
      </c>
      <c r="T437" s="3" t="s">
        <v>14215</v>
      </c>
      <c r="U437" t="s">
        <v>14229</v>
      </c>
      <c r="V437" t="s">
        <v>14242</v>
      </c>
      <c r="W437" t="s">
        <v>14192</v>
      </c>
      <c r="X437" t="str">
        <f>VLOOKUP(Q437,Managers!$A:$B,2,0)</f>
        <v>Bob Turner</v>
      </c>
      <c r="Y437">
        <f>VLOOKUP(W437,HourlyWages!$A:$B,2,0)</f>
        <v>75</v>
      </c>
      <c r="Z437">
        <v>1</v>
      </c>
      <c r="AA437" s="14">
        <f t="shared" si="34"/>
        <v>0.31818181818181818</v>
      </c>
    </row>
    <row r="438" spans="1:27" x14ac:dyDescent="0.2">
      <c r="A438">
        <v>437</v>
      </c>
      <c r="B438">
        <v>2915</v>
      </c>
      <c r="C438" s="3">
        <v>39902</v>
      </c>
      <c r="D438" s="17">
        <f t="shared" si="33"/>
        <v>39873</v>
      </c>
      <c r="E438">
        <v>41</v>
      </c>
      <c r="F438" s="8">
        <f t="shared" si="35"/>
        <v>4920</v>
      </c>
      <c r="G438" s="5">
        <v>7.0000000000000007E-2</v>
      </c>
      <c r="H438" s="8">
        <f>VLOOKUP($T438,Pricebook!$A:$D,4,0)</f>
        <v>120</v>
      </c>
      <c r="I438" s="10">
        <f t="shared" si="36"/>
        <v>4575.5999999999995</v>
      </c>
      <c r="J438" t="s">
        <v>756</v>
      </c>
      <c r="K438" t="s">
        <v>190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757</v>
      </c>
      <c r="O438" s="7">
        <v>83440</v>
      </c>
      <c r="P438" t="s">
        <v>197</v>
      </c>
      <c r="Q438" t="s">
        <v>23</v>
      </c>
      <c r="R438" s="3">
        <v>39906</v>
      </c>
      <c r="S438" s="12">
        <f t="shared" si="37"/>
        <v>4</v>
      </c>
      <c r="T438" s="3" t="s">
        <v>14212</v>
      </c>
      <c r="U438" t="s">
        <v>14229</v>
      </c>
      <c r="V438" t="s">
        <v>14238</v>
      </c>
      <c r="W438" t="s">
        <v>14185</v>
      </c>
      <c r="X438" t="str">
        <f>VLOOKUP(Q438,Managers!$A:$B,2,0)</f>
        <v>Bob Turner</v>
      </c>
      <c r="Y438">
        <f>VLOOKUP(W438,HourlyWages!$A:$B,2,0)</f>
        <v>70</v>
      </c>
      <c r="Z438">
        <v>1</v>
      </c>
      <c r="AA438" s="14">
        <f t="shared" si="34"/>
        <v>0.41666666666666669</v>
      </c>
    </row>
    <row r="439" spans="1:27" x14ac:dyDescent="0.2">
      <c r="A439">
        <v>438</v>
      </c>
      <c r="B439">
        <v>2915</v>
      </c>
      <c r="C439" s="3">
        <v>39902</v>
      </c>
      <c r="D439" s="17">
        <f t="shared" si="33"/>
        <v>39873</v>
      </c>
      <c r="E439">
        <v>23</v>
      </c>
      <c r="F439" s="8">
        <f t="shared" si="35"/>
        <v>3450</v>
      </c>
      <c r="G439" s="5">
        <v>0.01</v>
      </c>
      <c r="H439" s="8">
        <f>VLOOKUP($T439,Pricebook!$A:$D,4,0)</f>
        <v>150</v>
      </c>
      <c r="I439" s="10">
        <f t="shared" si="36"/>
        <v>3415.5</v>
      </c>
      <c r="J439" t="s">
        <v>756</v>
      </c>
      <c r="K439" t="s">
        <v>190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758</v>
      </c>
      <c r="O439" s="7">
        <v>83301</v>
      </c>
      <c r="P439" t="s">
        <v>197</v>
      </c>
      <c r="Q439" t="s">
        <v>23</v>
      </c>
      <c r="R439" s="3">
        <v>39907</v>
      </c>
      <c r="S439" s="12">
        <f t="shared" si="37"/>
        <v>5</v>
      </c>
      <c r="T439" s="3" t="s">
        <v>14211</v>
      </c>
      <c r="U439" t="s">
        <v>14235</v>
      </c>
      <c r="V439" t="s">
        <v>14229</v>
      </c>
      <c r="W439" t="s">
        <v>14199</v>
      </c>
      <c r="X439" t="str">
        <f>VLOOKUP(Q439,Managers!$A:$B,2,0)</f>
        <v>Bob Turner</v>
      </c>
      <c r="Y439">
        <f>VLOOKUP(W439,HourlyWages!$A:$B,2,0)</f>
        <v>68</v>
      </c>
      <c r="Z439">
        <v>1</v>
      </c>
      <c r="AA439" s="14">
        <f t="shared" si="34"/>
        <v>0.54666666666666663</v>
      </c>
    </row>
    <row r="440" spans="1:27" x14ac:dyDescent="0.2">
      <c r="A440">
        <v>439</v>
      </c>
      <c r="B440">
        <v>2947</v>
      </c>
      <c r="C440" s="3">
        <v>40658</v>
      </c>
      <c r="D440" s="17">
        <f t="shared" si="33"/>
        <v>40634</v>
      </c>
      <c r="E440">
        <v>8</v>
      </c>
      <c r="F440" s="8">
        <f t="shared" si="35"/>
        <v>880</v>
      </c>
      <c r="G440" s="5">
        <v>0.05</v>
      </c>
      <c r="H440" s="8">
        <f>VLOOKUP($T440,Pricebook!$A:$D,4,0)</f>
        <v>110</v>
      </c>
      <c r="I440" s="10">
        <f t="shared" si="36"/>
        <v>836</v>
      </c>
      <c r="J440" t="s">
        <v>645</v>
      </c>
      <c r="K440" t="s">
        <v>180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646</v>
      </c>
      <c r="O440" s="7">
        <v>74055</v>
      </c>
      <c r="P440" t="s">
        <v>75</v>
      </c>
      <c r="Q440" t="s">
        <v>16</v>
      </c>
      <c r="R440" s="3">
        <v>40660</v>
      </c>
      <c r="S440" s="12">
        <f t="shared" si="37"/>
        <v>2</v>
      </c>
      <c r="T440" s="3" t="s">
        <v>14215</v>
      </c>
      <c r="U440" t="s">
        <v>14229</v>
      </c>
      <c r="V440" t="s">
        <v>14241</v>
      </c>
      <c r="W440" t="s">
        <v>14192</v>
      </c>
      <c r="X440" t="str">
        <f>VLOOKUP(Q440,Managers!$A:$B,2,0)</f>
        <v>Josh Martinez</v>
      </c>
      <c r="Y440">
        <f>VLOOKUP(W440,HourlyWages!$A:$B,2,0)</f>
        <v>75</v>
      </c>
      <c r="Z440">
        <v>1</v>
      </c>
      <c r="AA440" s="14">
        <f t="shared" si="34"/>
        <v>0.31818181818181818</v>
      </c>
    </row>
    <row r="441" spans="1:27" x14ac:dyDescent="0.2">
      <c r="A441">
        <v>440</v>
      </c>
      <c r="B441">
        <v>2976</v>
      </c>
      <c r="C441" s="3">
        <v>40521</v>
      </c>
      <c r="D441" s="17">
        <f t="shared" si="33"/>
        <v>40513</v>
      </c>
      <c r="E441">
        <v>30</v>
      </c>
      <c r="F441" s="8">
        <f t="shared" si="35"/>
        <v>3750</v>
      </c>
      <c r="G441" s="5">
        <v>0.09</v>
      </c>
      <c r="H441" s="8">
        <f>VLOOKUP($T441,Pricebook!$A:$D,4,0)</f>
        <v>125</v>
      </c>
      <c r="I441" s="10">
        <f t="shared" si="36"/>
        <v>3412.5</v>
      </c>
      <c r="J441" t="s">
        <v>759</v>
      </c>
      <c r="K441" t="s">
        <v>760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761</v>
      </c>
      <c r="O441" s="7">
        <v>62901</v>
      </c>
      <c r="P441" t="s">
        <v>15</v>
      </c>
      <c r="Q441" t="s">
        <v>16</v>
      </c>
      <c r="R441" s="3">
        <v>40523</v>
      </c>
      <c r="S441" s="12">
        <f t="shared" si="37"/>
        <v>2</v>
      </c>
      <c r="T441" s="3" t="s">
        <v>14221</v>
      </c>
      <c r="U441" t="s">
        <v>14232</v>
      </c>
      <c r="V441" t="s">
        <v>14238</v>
      </c>
      <c r="W441" t="s">
        <v>14200</v>
      </c>
      <c r="X441" t="str">
        <f>VLOOKUP(Q441,Managers!$A:$B,2,0)</f>
        <v>Josh Martinez</v>
      </c>
      <c r="Y441">
        <f>VLOOKUP(W441,HourlyWages!$A:$B,2,0)</f>
        <v>59</v>
      </c>
      <c r="Z441">
        <v>1</v>
      </c>
      <c r="AA441" s="14">
        <f t="shared" si="34"/>
        <v>0.52800000000000002</v>
      </c>
    </row>
    <row r="442" spans="1:27" x14ac:dyDescent="0.2">
      <c r="A442">
        <v>441</v>
      </c>
      <c r="B442">
        <v>2978</v>
      </c>
      <c r="C442" s="3">
        <v>40665</v>
      </c>
      <c r="D442" s="17">
        <f t="shared" si="33"/>
        <v>40664</v>
      </c>
      <c r="E442">
        <v>34</v>
      </c>
      <c r="F442" s="8">
        <f t="shared" si="35"/>
        <v>5100</v>
      </c>
      <c r="G442" s="5">
        <v>0.01</v>
      </c>
      <c r="H442" s="8">
        <f>VLOOKUP($T442,Pricebook!$A:$D,4,0)</f>
        <v>150</v>
      </c>
      <c r="I442" s="10">
        <f t="shared" si="36"/>
        <v>5049</v>
      </c>
      <c r="J442" t="s">
        <v>762</v>
      </c>
      <c r="K442" t="s">
        <v>79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763</v>
      </c>
      <c r="O442" s="7">
        <v>94043</v>
      </c>
      <c r="P442" t="s">
        <v>114</v>
      </c>
      <c r="Q442" t="s">
        <v>23</v>
      </c>
      <c r="R442" s="3">
        <v>40666</v>
      </c>
      <c r="S442" s="12">
        <f t="shared" si="37"/>
        <v>1</v>
      </c>
      <c r="T442" s="3" t="s">
        <v>14210</v>
      </c>
      <c r="U442" t="s">
        <v>14235</v>
      </c>
      <c r="V442" t="s">
        <v>14238</v>
      </c>
      <c r="W442" t="s">
        <v>14201</v>
      </c>
      <c r="X442" t="str">
        <f>VLOOKUP(Q442,Managers!$A:$B,2,0)</f>
        <v>Bob Turner</v>
      </c>
      <c r="Y442">
        <f>VLOOKUP(W442,HourlyWages!$A:$B,2,0)</f>
        <v>53</v>
      </c>
      <c r="Z442">
        <v>1</v>
      </c>
      <c r="AA442" s="14">
        <f t="shared" si="34"/>
        <v>0.64666666666666661</v>
      </c>
    </row>
    <row r="443" spans="1:27" x14ac:dyDescent="0.2">
      <c r="A443">
        <v>442</v>
      </c>
      <c r="B443">
        <v>2978</v>
      </c>
      <c r="C443" s="3">
        <v>40665</v>
      </c>
      <c r="D443" s="17">
        <f t="shared" si="33"/>
        <v>40664</v>
      </c>
      <c r="E443">
        <v>36</v>
      </c>
      <c r="F443" s="8">
        <f t="shared" si="35"/>
        <v>3960</v>
      </c>
      <c r="G443" s="5">
        <v>0.09</v>
      </c>
      <c r="H443" s="8">
        <f>VLOOKUP($T443,Pricebook!$A:$D,4,0)</f>
        <v>110</v>
      </c>
      <c r="I443" s="10">
        <f t="shared" si="36"/>
        <v>3603.6</v>
      </c>
      <c r="J443" t="s">
        <v>762</v>
      </c>
      <c r="K443" t="s">
        <v>79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764</v>
      </c>
      <c r="O443" s="7">
        <v>92563</v>
      </c>
      <c r="P443" t="s">
        <v>114</v>
      </c>
      <c r="Q443" t="s">
        <v>23</v>
      </c>
      <c r="R443" s="3">
        <v>40667</v>
      </c>
      <c r="S443" s="12">
        <f t="shared" si="37"/>
        <v>2</v>
      </c>
      <c r="T443" s="3" t="s">
        <v>14220</v>
      </c>
      <c r="U443" t="s">
        <v>14229</v>
      </c>
      <c r="V443" t="s">
        <v>14233</v>
      </c>
      <c r="W443" t="s">
        <v>14194</v>
      </c>
      <c r="X443" t="str">
        <f>VLOOKUP(Q443,Managers!$A:$B,2,0)</f>
        <v>Bob Turner</v>
      </c>
      <c r="Y443">
        <f>VLOOKUP(W443,HourlyWages!$A:$B,2,0)</f>
        <v>71</v>
      </c>
      <c r="Z443">
        <v>1</v>
      </c>
      <c r="AA443" s="14">
        <f t="shared" si="34"/>
        <v>0.35454545454545455</v>
      </c>
    </row>
    <row r="444" spans="1:27" x14ac:dyDescent="0.2">
      <c r="A444">
        <v>443</v>
      </c>
      <c r="B444">
        <v>2978</v>
      </c>
      <c r="C444" s="3">
        <v>40665</v>
      </c>
      <c r="D444" s="17">
        <f t="shared" si="33"/>
        <v>40664</v>
      </c>
      <c r="E444">
        <v>28</v>
      </c>
      <c r="F444" s="8">
        <f t="shared" si="35"/>
        <v>4200</v>
      </c>
      <c r="G444" s="5">
        <v>7.0000000000000007E-2</v>
      </c>
      <c r="H444" s="8">
        <f>VLOOKUP($T444,Pricebook!$A:$D,4,0)</f>
        <v>150</v>
      </c>
      <c r="I444" s="10">
        <f t="shared" si="36"/>
        <v>3905.9999999999995</v>
      </c>
      <c r="J444" t="s">
        <v>762</v>
      </c>
      <c r="K444" t="s">
        <v>79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765</v>
      </c>
      <c r="O444" s="7" t="s">
        <v>766</v>
      </c>
      <c r="P444" t="s">
        <v>499</v>
      </c>
      <c r="Q444" t="s">
        <v>61</v>
      </c>
      <c r="R444" s="3">
        <v>40666</v>
      </c>
      <c r="S444" s="12">
        <f t="shared" si="37"/>
        <v>1</v>
      </c>
      <c r="T444" s="3" t="s">
        <v>14210</v>
      </c>
      <c r="U444" t="s">
        <v>14235</v>
      </c>
      <c r="V444" t="s">
        <v>14236</v>
      </c>
      <c r="W444" t="s">
        <v>14200</v>
      </c>
      <c r="X444" t="str">
        <f>VLOOKUP(Q444,Managers!$A:$B,2,0)</f>
        <v>Allen Young</v>
      </c>
      <c r="Y444">
        <f>VLOOKUP(W444,HourlyWages!$A:$B,2,0)</f>
        <v>59</v>
      </c>
      <c r="Z444">
        <v>1</v>
      </c>
      <c r="AA444" s="14">
        <f t="shared" si="34"/>
        <v>0.60666666666666669</v>
      </c>
    </row>
    <row r="445" spans="1:27" x14ac:dyDescent="0.2">
      <c r="A445">
        <v>444</v>
      </c>
      <c r="B445">
        <v>3008</v>
      </c>
      <c r="C445" s="3">
        <v>40854</v>
      </c>
      <c r="D445" s="17">
        <f t="shared" si="33"/>
        <v>40848</v>
      </c>
      <c r="E445">
        <v>41</v>
      </c>
      <c r="F445" s="8">
        <f t="shared" si="35"/>
        <v>4510</v>
      </c>
      <c r="G445" s="5">
        <v>0.01</v>
      </c>
      <c r="H445" s="8">
        <f>VLOOKUP($T445,Pricebook!$A:$D,4,0)</f>
        <v>110</v>
      </c>
      <c r="I445" s="10">
        <f t="shared" si="36"/>
        <v>4464.8999999999996</v>
      </c>
      <c r="J445" t="s">
        <v>767</v>
      </c>
      <c r="K445" t="s">
        <v>520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768</v>
      </c>
      <c r="O445" s="7">
        <v>95051</v>
      </c>
      <c r="P445" t="s">
        <v>114</v>
      </c>
      <c r="Q445" t="s">
        <v>23</v>
      </c>
      <c r="R445" s="3">
        <v>40855</v>
      </c>
      <c r="S445" s="12">
        <f t="shared" si="37"/>
        <v>1</v>
      </c>
      <c r="T445" s="3" t="s">
        <v>14220</v>
      </c>
      <c r="U445" t="s">
        <v>14229</v>
      </c>
      <c r="V445" t="s">
        <v>14242</v>
      </c>
      <c r="W445" t="s">
        <v>14185</v>
      </c>
      <c r="X445" t="str">
        <f>VLOOKUP(Q445,Managers!$A:$B,2,0)</f>
        <v>Bob Turner</v>
      </c>
      <c r="Y445">
        <f>VLOOKUP(W445,HourlyWages!$A:$B,2,0)</f>
        <v>70</v>
      </c>
      <c r="Z445">
        <v>1</v>
      </c>
      <c r="AA445" s="14">
        <f t="shared" si="34"/>
        <v>0.36363636363636365</v>
      </c>
    </row>
    <row r="446" spans="1:27" x14ac:dyDescent="0.2">
      <c r="A446">
        <v>445</v>
      </c>
      <c r="B446">
        <v>3012</v>
      </c>
      <c r="C446" s="3">
        <v>40302</v>
      </c>
      <c r="D446" s="17">
        <f t="shared" si="33"/>
        <v>40299</v>
      </c>
      <c r="E446">
        <v>41</v>
      </c>
      <c r="F446" s="8">
        <f t="shared" si="35"/>
        <v>6560</v>
      </c>
      <c r="G446" s="5">
        <v>0</v>
      </c>
      <c r="H446" s="8">
        <f>VLOOKUP($T446,Pricebook!$A:$D,4,0)</f>
        <v>160</v>
      </c>
      <c r="I446" s="10">
        <f t="shared" si="36"/>
        <v>6560</v>
      </c>
      <c r="J446" t="s">
        <v>769</v>
      </c>
      <c r="K446" t="s">
        <v>269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770</v>
      </c>
      <c r="O446" s="7">
        <v>28560</v>
      </c>
      <c r="P446" t="s">
        <v>33</v>
      </c>
      <c r="Q446" t="s">
        <v>34</v>
      </c>
      <c r="R446" s="3">
        <v>40304</v>
      </c>
      <c r="S446" s="12">
        <f t="shared" si="37"/>
        <v>2</v>
      </c>
      <c r="T446" s="3" t="s">
        <v>14218</v>
      </c>
      <c r="U446" t="s">
        <v>14229</v>
      </c>
      <c r="V446" t="s">
        <v>14238</v>
      </c>
      <c r="W446" t="s">
        <v>14187</v>
      </c>
      <c r="X446" t="str">
        <f>VLOOKUP(Q446,Managers!$A:$B,2,0)</f>
        <v>Frank Mitchell</v>
      </c>
      <c r="Y446">
        <f>VLOOKUP(W446,HourlyWages!$A:$B,2,0)</f>
        <v>45</v>
      </c>
      <c r="Z446">
        <v>1</v>
      </c>
      <c r="AA446" s="14">
        <f t="shared" si="34"/>
        <v>0.71875</v>
      </c>
    </row>
    <row r="447" spans="1:27" x14ac:dyDescent="0.2">
      <c r="A447">
        <v>446</v>
      </c>
      <c r="B447">
        <v>3014</v>
      </c>
      <c r="C447" s="3">
        <v>41211</v>
      </c>
      <c r="D447" s="17">
        <f t="shared" si="33"/>
        <v>41183</v>
      </c>
      <c r="E447">
        <v>13</v>
      </c>
      <c r="F447" s="8">
        <f t="shared" si="35"/>
        <v>2080</v>
      </c>
      <c r="G447" s="5">
        <v>0.02</v>
      </c>
      <c r="H447" s="8">
        <f>VLOOKUP($T447,Pricebook!$A:$D,4,0)</f>
        <v>160</v>
      </c>
      <c r="I447" s="10">
        <f t="shared" si="36"/>
        <v>2038.3999999999999</v>
      </c>
      <c r="J447" t="s">
        <v>305</v>
      </c>
      <c r="K447" t="s">
        <v>306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771</v>
      </c>
      <c r="O447" s="7">
        <v>10562</v>
      </c>
      <c r="P447" t="s">
        <v>60</v>
      </c>
      <c r="Q447" t="s">
        <v>61</v>
      </c>
      <c r="R447" s="3">
        <v>41213</v>
      </c>
      <c r="S447" s="12">
        <f t="shared" si="37"/>
        <v>2</v>
      </c>
      <c r="T447" s="3" t="s">
        <v>14218</v>
      </c>
      <c r="U447" t="s">
        <v>14229</v>
      </c>
      <c r="V447" t="s">
        <v>14237</v>
      </c>
      <c r="W447" t="s">
        <v>14200</v>
      </c>
      <c r="X447" t="str">
        <f>VLOOKUP(Q447,Managers!$A:$B,2,0)</f>
        <v>Allen Young</v>
      </c>
      <c r="Y447">
        <f>VLOOKUP(W447,HourlyWages!$A:$B,2,0)</f>
        <v>59</v>
      </c>
      <c r="Z447">
        <v>1</v>
      </c>
      <c r="AA447" s="14">
        <f t="shared" si="34"/>
        <v>0.63124999999999998</v>
      </c>
    </row>
    <row r="448" spans="1:27" x14ac:dyDescent="0.2">
      <c r="A448">
        <v>447</v>
      </c>
      <c r="B448">
        <v>3040</v>
      </c>
      <c r="C448" s="3">
        <v>40279</v>
      </c>
      <c r="D448" s="17">
        <f t="shared" si="33"/>
        <v>40269</v>
      </c>
      <c r="E448">
        <v>13</v>
      </c>
      <c r="F448" s="8">
        <f t="shared" si="35"/>
        <v>1430</v>
      </c>
      <c r="G448" s="5">
        <v>0.01</v>
      </c>
      <c r="H448" s="8">
        <f>VLOOKUP($T448,Pricebook!$A:$D,4,0)</f>
        <v>110</v>
      </c>
      <c r="I448" s="10">
        <f t="shared" si="36"/>
        <v>1415.7</v>
      </c>
      <c r="J448" t="s">
        <v>772</v>
      </c>
      <c r="K448" t="s">
        <v>482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773</v>
      </c>
      <c r="O448" s="7">
        <v>33404</v>
      </c>
      <c r="P448" t="s">
        <v>101</v>
      </c>
      <c r="Q448" t="s">
        <v>34</v>
      </c>
      <c r="R448" s="3">
        <v>40280</v>
      </c>
      <c r="S448" s="12">
        <f t="shared" si="37"/>
        <v>1</v>
      </c>
      <c r="T448" s="3" t="s">
        <v>14215</v>
      </c>
      <c r="U448" t="s">
        <v>14229</v>
      </c>
      <c r="V448" t="s">
        <v>14237</v>
      </c>
      <c r="W448" t="s">
        <v>14199</v>
      </c>
      <c r="X448" t="str">
        <f>VLOOKUP(Q448,Managers!$A:$B,2,0)</f>
        <v>Frank Mitchell</v>
      </c>
      <c r="Y448">
        <f>VLOOKUP(W448,HourlyWages!$A:$B,2,0)</f>
        <v>68</v>
      </c>
      <c r="Z448">
        <v>1</v>
      </c>
      <c r="AA448" s="14">
        <f t="shared" si="34"/>
        <v>0.38181818181818183</v>
      </c>
    </row>
    <row r="449" spans="1:27" x14ac:dyDescent="0.2">
      <c r="A449">
        <v>448</v>
      </c>
      <c r="B449">
        <v>3042</v>
      </c>
      <c r="C449" s="3">
        <v>40137</v>
      </c>
      <c r="D449" s="17">
        <f t="shared" si="33"/>
        <v>40118</v>
      </c>
      <c r="E449">
        <v>26</v>
      </c>
      <c r="F449" s="8">
        <f t="shared" si="35"/>
        <v>3120</v>
      </c>
      <c r="G449" s="5">
        <v>0.1</v>
      </c>
      <c r="H449" s="8">
        <f>VLOOKUP($T449,Pricebook!$A:$D,4,0)</f>
        <v>120</v>
      </c>
      <c r="I449" s="10">
        <f t="shared" si="36"/>
        <v>2808</v>
      </c>
      <c r="J449" t="s">
        <v>774</v>
      </c>
      <c r="K449" t="s">
        <v>775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776</v>
      </c>
      <c r="O449" s="7">
        <v>93454</v>
      </c>
      <c r="P449" t="s">
        <v>114</v>
      </c>
      <c r="Q449" t="s">
        <v>23</v>
      </c>
      <c r="R449" s="3">
        <v>40138</v>
      </c>
      <c r="S449" s="12">
        <f t="shared" si="37"/>
        <v>1</v>
      </c>
      <c r="T449" s="3" t="s">
        <v>14212</v>
      </c>
      <c r="U449" t="s">
        <v>14229</v>
      </c>
      <c r="V449" t="s">
        <v>14233</v>
      </c>
      <c r="W449" t="s">
        <v>14187</v>
      </c>
      <c r="X449" t="str">
        <f>VLOOKUP(Q449,Managers!$A:$B,2,0)</f>
        <v>Bob Turner</v>
      </c>
      <c r="Y449">
        <f>VLOOKUP(W449,HourlyWages!$A:$B,2,0)</f>
        <v>45</v>
      </c>
      <c r="Z449">
        <v>1</v>
      </c>
      <c r="AA449" s="14">
        <f t="shared" si="34"/>
        <v>0.625</v>
      </c>
    </row>
    <row r="450" spans="1:27" x14ac:dyDescent="0.2">
      <c r="A450">
        <v>449</v>
      </c>
      <c r="B450">
        <v>3046</v>
      </c>
      <c r="C450" s="3">
        <v>40876</v>
      </c>
      <c r="D450" s="17">
        <f t="shared" si="33"/>
        <v>40848</v>
      </c>
      <c r="E450">
        <v>24</v>
      </c>
      <c r="F450" s="8">
        <f t="shared" si="35"/>
        <v>3840</v>
      </c>
      <c r="G450" s="5">
        <v>0.03</v>
      </c>
      <c r="H450" s="8">
        <f>VLOOKUP($T450,Pricebook!$A:$D,4,0)</f>
        <v>160</v>
      </c>
      <c r="I450" s="10">
        <f t="shared" si="36"/>
        <v>3724.7999999999997</v>
      </c>
      <c r="J450" t="s">
        <v>575</v>
      </c>
      <c r="K450" t="s">
        <v>576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577</v>
      </c>
      <c r="O450" s="7">
        <v>83686</v>
      </c>
      <c r="P450" t="s">
        <v>197</v>
      </c>
      <c r="Q450" t="s">
        <v>23</v>
      </c>
      <c r="R450" s="3">
        <v>40878</v>
      </c>
      <c r="S450" s="12">
        <f t="shared" si="37"/>
        <v>2</v>
      </c>
      <c r="T450" s="3" t="s">
        <v>14218</v>
      </c>
      <c r="U450" t="s">
        <v>14229</v>
      </c>
      <c r="V450" t="s">
        <v>14246</v>
      </c>
      <c r="W450" t="s">
        <v>14187</v>
      </c>
      <c r="X450" t="str">
        <f>VLOOKUP(Q450,Managers!$A:$B,2,0)</f>
        <v>Bob Turner</v>
      </c>
      <c r="Y450">
        <f>VLOOKUP(W450,HourlyWages!$A:$B,2,0)</f>
        <v>45</v>
      </c>
      <c r="Z450">
        <v>1</v>
      </c>
      <c r="AA450" s="14">
        <f t="shared" si="34"/>
        <v>0.71875</v>
      </c>
    </row>
    <row r="451" spans="1:27" x14ac:dyDescent="0.2">
      <c r="A451">
        <v>450</v>
      </c>
      <c r="B451">
        <v>3073</v>
      </c>
      <c r="C451" s="3">
        <v>39820</v>
      </c>
      <c r="D451" s="17">
        <f t="shared" ref="D451:D514" si="38">DATE(YEAR(C451),MONTH(C451),1)</f>
        <v>39814</v>
      </c>
      <c r="E451">
        <v>3</v>
      </c>
      <c r="F451" s="8">
        <f t="shared" si="35"/>
        <v>480</v>
      </c>
      <c r="G451" s="5">
        <v>0.05</v>
      </c>
      <c r="H451" s="8">
        <f>VLOOKUP($T451,Pricebook!$A:$D,4,0)</f>
        <v>160</v>
      </c>
      <c r="I451" s="10">
        <f t="shared" si="36"/>
        <v>456</v>
      </c>
      <c r="J451" t="s">
        <v>777</v>
      </c>
      <c r="K451" t="s">
        <v>760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778</v>
      </c>
      <c r="O451" s="7">
        <v>11010</v>
      </c>
      <c r="P451" t="s">
        <v>60</v>
      </c>
      <c r="Q451" t="s">
        <v>61</v>
      </c>
      <c r="R451" s="3">
        <v>39821</v>
      </c>
      <c r="S451" s="12">
        <f t="shared" si="37"/>
        <v>1</v>
      </c>
      <c r="T451" s="3" t="s">
        <v>14218</v>
      </c>
      <c r="U451" t="s">
        <v>14229</v>
      </c>
      <c r="V451" t="s">
        <v>14236</v>
      </c>
      <c r="W451" t="s">
        <v>14190</v>
      </c>
      <c r="X451" t="str">
        <f>VLOOKUP(Q451,Managers!$A:$B,2,0)</f>
        <v>Allen Young</v>
      </c>
      <c r="Y451">
        <f>VLOOKUP(W451,HourlyWages!$A:$B,2,0)</f>
        <v>67</v>
      </c>
      <c r="Z451">
        <v>1</v>
      </c>
      <c r="AA451" s="14">
        <f t="shared" ref="AA451:AA514" si="39">(H451-Y451)/H451</f>
        <v>0.58125000000000004</v>
      </c>
    </row>
    <row r="452" spans="1:27" x14ac:dyDescent="0.2">
      <c r="A452">
        <v>451</v>
      </c>
      <c r="B452">
        <v>3073</v>
      </c>
      <c r="C452" s="3">
        <v>39820</v>
      </c>
      <c r="D452" s="17">
        <f t="shared" si="38"/>
        <v>39814</v>
      </c>
      <c r="E452">
        <v>3</v>
      </c>
      <c r="F452" s="8">
        <f t="shared" si="35"/>
        <v>450</v>
      </c>
      <c r="G452" s="5">
        <v>7.0000000000000007E-2</v>
      </c>
      <c r="H452" s="8">
        <f>VLOOKUP($T452,Pricebook!$A:$D,4,0)</f>
        <v>150</v>
      </c>
      <c r="I452" s="10">
        <f t="shared" si="36"/>
        <v>418.5</v>
      </c>
      <c r="J452" t="s">
        <v>777</v>
      </c>
      <c r="K452" t="s">
        <v>760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778</v>
      </c>
      <c r="O452" s="7">
        <v>11010</v>
      </c>
      <c r="P452" t="s">
        <v>60</v>
      </c>
      <c r="Q452" t="s">
        <v>61</v>
      </c>
      <c r="R452" s="3">
        <v>39821</v>
      </c>
      <c r="S452" s="12">
        <f t="shared" si="37"/>
        <v>1</v>
      </c>
      <c r="T452" s="3" t="s">
        <v>14222</v>
      </c>
      <c r="U452" t="s">
        <v>14235</v>
      </c>
      <c r="V452" t="s">
        <v>14230</v>
      </c>
      <c r="W452" t="s">
        <v>14200</v>
      </c>
      <c r="X452" t="str">
        <f>VLOOKUP(Q452,Managers!$A:$B,2,0)</f>
        <v>Allen Young</v>
      </c>
      <c r="Y452">
        <f>VLOOKUP(W452,HourlyWages!$A:$B,2,0)</f>
        <v>59</v>
      </c>
      <c r="Z452">
        <v>1</v>
      </c>
      <c r="AA452" s="14">
        <f t="shared" si="39"/>
        <v>0.60666666666666669</v>
      </c>
    </row>
    <row r="453" spans="1:27" x14ac:dyDescent="0.2">
      <c r="A453">
        <v>452</v>
      </c>
      <c r="B453">
        <v>3073</v>
      </c>
      <c r="C453" s="3">
        <v>39820</v>
      </c>
      <c r="D453" s="17">
        <f t="shared" si="38"/>
        <v>39814</v>
      </c>
      <c r="E453">
        <v>7</v>
      </c>
      <c r="F453" s="8">
        <f t="shared" si="35"/>
        <v>1050</v>
      </c>
      <c r="G453" s="5">
        <v>7.0000000000000007E-2</v>
      </c>
      <c r="H453" s="8">
        <f>VLOOKUP($T453,Pricebook!$A:$D,4,0)</f>
        <v>150</v>
      </c>
      <c r="I453" s="10">
        <f t="shared" si="36"/>
        <v>976.49999999999989</v>
      </c>
      <c r="J453" t="s">
        <v>777</v>
      </c>
      <c r="K453" t="s">
        <v>760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778</v>
      </c>
      <c r="O453" s="7">
        <v>11010</v>
      </c>
      <c r="P453" t="s">
        <v>60</v>
      </c>
      <c r="Q453" t="s">
        <v>61</v>
      </c>
      <c r="R453" s="3">
        <v>39821</v>
      </c>
      <c r="S453" s="12">
        <f t="shared" si="37"/>
        <v>1</v>
      </c>
      <c r="T453" s="3" t="s">
        <v>14216</v>
      </c>
      <c r="U453" t="s">
        <v>14235</v>
      </c>
      <c r="V453" t="s">
        <v>14237</v>
      </c>
      <c r="W453" t="s">
        <v>14195</v>
      </c>
      <c r="X453" t="str">
        <f>VLOOKUP(Q453,Managers!$A:$B,2,0)</f>
        <v>Allen Young</v>
      </c>
      <c r="Y453">
        <f>VLOOKUP(W453,HourlyWages!$A:$B,2,0)</f>
        <v>52</v>
      </c>
      <c r="Z453">
        <v>1</v>
      </c>
      <c r="AA453" s="14">
        <f t="shared" si="39"/>
        <v>0.65333333333333332</v>
      </c>
    </row>
    <row r="454" spans="1:27" x14ac:dyDescent="0.2">
      <c r="A454">
        <v>453</v>
      </c>
      <c r="B454">
        <v>3078</v>
      </c>
      <c r="C454" s="3">
        <v>40220</v>
      </c>
      <c r="D454" s="17">
        <f t="shared" si="38"/>
        <v>40210</v>
      </c>
      <c r="E454">
        <v>12</v>
      </c>
      <c r="F454" s="8">
        <f t="shared" si="35"/>
        <v>1440</v>
      </c>
      <c r="G454" s="5">
        <v>0.05</v>
      </c>
      <c r="H454" s="8">
        <f>VLOOKUP($T454,Pricebook!$A:$D,4,0)</f>
        <v>120</v>
      </c>
      <c r="I454" s="10">
        <f t="shared" si="36"/>
        <v>1368</v>
      </c>
      <c r="J454" t="s">
        <v>155</v>
      </c>
      <c r="K454" t="s">
        <v>108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156</v>
      </c>
      <c r="O454" s="7">
        <v>95616</v>
      </c>
      <c r="P454" t="s">
        <v>114</v>
      </c>
      <c r="Q454" t="s">
        <v>23</v>
      </c>
      <c r="R454" s="3">
        <v>40221</v>
      </c>
      <c r="S454" s="12">
        <f t="shared" si="37"/>
        <v>1</v>
      </c>
      <c r="T454" s="3" t="s">
        <v>14212</v>
      </c>
      <c r="U454" t="s">
        <v>14229</v>
      </c>
      <c r="V454" t="s">
        <v>14233</v>
      </c>
      <c r="W454" t="s">
        <v>14200</v>
      </c>
      <c r="X454" t="str">
        <f>VLOOKUP(Q454,Managers!$A:$B,2,0)</f>
        <v>Bob Turner</v>
      </c>
      <c r="Y454">
        <f>VLOOKUP(W454,HourlyWages!$A:$B,2,0)</f>
        <v>59</v>
      </c>
      <c r="Z454">
        <v>1</v>
      </c>
      <c r="AA454" s="14">
        <f t="shared" si="39"/>
        <v>0.5083333333333333</v>
      </c>
    </row>
    <row r="455" spans="1:27" x14ac:dyDescent="0.2">
      <c r="A455">
        <v>454</v>
      </c>
      <c r="B455">
        <v>3078</v>
      </c>
      <c r="C455" s="3">
        <v>40220</v>
      </c>
      <c r="D455" s="17">
        <f t="shared" si="38"/>
        <v>40210</v>
      </c>
      <c r="E455">
        <v>1</v>
      </c>
      <c r="F455" s="8">
        <f t="shared" si="35"/>
        <v>125</v>
      </c>
      <c r="G455" s="5">
        <v>0.1</v>
      </c>
      <c r="H455" s="8">
        <f>VLOOKUP($T455,Pricebook!$A:$D,4,0)</f>
        <v>125</v>
      </c>
      <c r="I455" s="10">
        <f t="shared" si="36"/>
        <v>112.5</v>
      </c>
      <c r="J455" t="s">
        <v>155</v>
      </c>
      <c r="K455" t="s">
        <v>108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779</v>
      </c>
      <c r="O455" s="7" t="s">
        <v>780</v>
      </c>
      <c r="P455" t="s">
        <v>317</v>
      </c>
      <c r="Q455" t="s">
        <v>61</v>
      </c>
      <c r="R455" s="3">
        <v>40222</v>
      </c>
      <c r="S455" s="12">
        <f t="shared" si="37"/>
        <v>2</v>
      </c>
      <c r="T455" s="3" t="s">
        <v>14221</v>
      </c>
      <c r="U455" t="s">
        <v>14232</v>
      </c>
      <c r="V455" t="s">
        <v>14234</v>
      </c>
      <c r="W455" t="s">
        <v>14196</v>
      </c>
      <c r="X455" t="str">
        <f>VLOOKUP(Q455,Managers!$A:$B,2,0)</f>
        <v>Allen Young</v>
      </c>
      <c r="Y455">
        <f>VLOOKUP(W455,HourlyWages!$A:$B,2,0)</f>
        <v>58</v>
      </c>
      <c r="Z455">
        <v>1</v>
      </c>
      <c r="AA455" s="14">
        <f t="shared" si="39"/>
        <v>0.53600000000000003</v>
      </c>
    </row>
    <row r="456" spans="1:27" x14ac:dyDescent="0.2">
      <c r="A456">
        <v>455</v>
      </c>
      <c r="B456">
        <v>3104</v>
      </c>
      <c r="C456" s="3">
        <v>40436</v>
      </c>
      <c r="D456" s="17">
        <f t="shared" si="38"/>
        <v>40422</v>
      </c>
      <c r="E456">
        <v>50</v>
      </c>
      <c r="F456" s="8">
        <f t="shared" si="35"/>
        <v>5500</v>
      </c>
      <c r="G456" s="5">
        <v>0.01</v>
      </c>
      <c r="H456" s="8">
        <f>VLOOKUP($T456,Pricebook!$A:$D,4,0)</f>
        <v>110</v>
      </c>
      <c r="I456" s="10">
        <f t="shared" si="36"/>
        <v>5445</v>
      </c>
      <c r="J456" t="s">
        <v>781</v>
      </c>
      <c r="K456" t="s">
        <v>396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782</v>
      </c>
      <c r="O456" s="7">
        <v>19901</v>
      </c>
      <c r="P456" t="s">
        <v>650</v>
      </c>
      <c r="Q456" t="s">
        <v>61</v>
      </c>
      <c r="R456" s="3">
        <v>40438</v>
      </c>
      <c r="S456" s="12">
        <f t="shared" si="37"/>
        <v>2</v>
      </c>
      <c r="T456" s="3" t="s">
        <v>14215</v>
      </c>
      <c r="U456" t="s">
        <v>14229</v>
      </c>
      <c r="V456" t="s">
        <v>14244</v>
      </c>
      <c r="W456" t="s">
        <v>14193</v>
      </c>
      <c r="X456" t="str">
        <f>VLOOKUP(Q456,Managers!$A:$B,2,0)</f>
        <v>Allen Young</v>
      </c>
      <c r="Y456">
        <f>VLOOKUP(W456,HourlyWages!$A:$B,2,0)</f>
        <v>57</v>
      </c>
      <c r="Z456">
        <v>1</v>
      </c>
      <c r="AA456" s="14">
        <f t="shared" si="39"/>
        <v>0.48181818181818181</v>
      </c>
    </row>
    <row r="457" spans="1:27" x14ac:dyDescent="0.2">
      <c r="A457">
        <v>456</v>
      </c>
      <c r="B457">
        <v>3104</v>
      </c>
      <c r="C457" s="3">
        <v>40436</v>
      </c>
      <c r="D457" s="17">
        <f t="shared" si="38"/>
        <v>40422</v>
      </c>
      <c r="E457">
        <v>24</v>
      </c>
      <c r="F457" s="8">
        <f t="shared" si="35"/>
        <v>2880</v>
      </c>
      <c r="G457" s="5">
        <v>0.06</v>
      </c>
      <c r="H457" s="8">
        <f>VLOOKUP($T457,Pricebook!$A:$D,4,0)</f>
        <v>120</v>
      </c>
      <c r="I457" s="10">
        <f t="shared" si="36"/>
        <v>2707.2</v>
      </c>
      <c r="J457" t="s">
        <v>781</v>
      </c>
      <c r="K457" t="s">
        <v>396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782</v>
      </c>
      <c r="O457" s="7">
        <v>19901</v>
      </c>
      <c r="P457" t="s">
        <v>650</v>
      </c>
      <c r="Q457" t="s">
        <v>61</v>
      </c>
      <c r="R457" s="3">
        <v>40436</v>
      </c>
      <c r="S457" s="12">
        <f t="shared" si="37"/>
        <v>0</v>
      </c>
      <c r="T457" s="3" t="s">
        <v>14212</v>
      </c>
      <c r="U457" t="s">
        <v>14229</v>
      </c>
      <c r="V457" t="s">
        <v>14239</v>
      </c>
      <c r="W457" t="s">
        <v>14203</v>
      </c>
      <c r="X457" t="str">
        <f>VLOOKUP(Q457,Managers!$A:$B,2,0)</f>
        <v>Allen Young</v>
      </c>
      <c r="Y457">
        <f>VLOOKUP(W457,HourlyWages!$A:$B,2,0)</f>
        <v>62</v>
      </c>
      <c r="Z457">
        <v>1</v>
      </c>
      <c r="AA457" s="14">
        <f t="shared" si="39"/>
        <v>0.48333333333333334</v>
      </c>
    </row>
    <row r="458" spans="1:27" x14ac:dyDescent="0.2">
      <c r="A458">
        <v>457</v>
      </c>
      <c r="B458">
        <v>3108</v>
      </c>
      <c r="C458" s="3">
        <v>40394</v>
      </c>
      <c r="D458" s="17">
        <f t="shared" si="38"/>
        <v>40391</v>
      </c>
      <c r="E458">
        <v>36</v>
      </c>
      <c r="F458" s="8">
        <f t="shared" si="35"/>
        <v>4320</v>
      </c>
      <c r="G458" s="5">
        <v>0.09</v>
      </c>
      <c r="H458" s="8">
        <f>VLOOKUP($T458,Pricebook!$A:$D,4,0)</f>
        <v>120</v>
      </c>
      <c r="I458" s="10">
        <f t="shared" si="36"/>
        <v>3931.2000000000003</v>
      </c>
      <c r="J458" t="s">
        <v>712</v>
      </c>
      <c r="K458" t="s">
        <v>713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783</v>
      </c>
      <c r="O458" s="7">
        <v>33314</v>
      </c>
      <c r="P458" t="s">
        <v>101</v>
      </c>
      <c r="Q458" t="s">
        <v>34</v>
      </c>
      <c r="R458" s="3">
        <v>40395</v>
      </c>
      <c r="S458" s="12">
        <f t="shared" si="37"/>
        <v>1</v>
      </c>
      <c r="T458" s="3" t="s">
        <v>14212</v>
      </c>
      <c r="U458" t="s">
        <v>14229</v>
      </c>
      <c r="V458" t="s">
        <v>14244</v>
      </c>
      <c r="W458" t="s">
        <v>14189</v>
      </c>
      <c r="X458" t="str">
        <f>VLOOKUP(Q458,Managers!$A:$B,2,0)</f>
        <v>Frank Mitchell</v>
      </c>
      <c r="Y458">
        <f>VLOOKUP(W458,HourlyWages!$A:$B,2,0)</f>
        <v>62</v>
      </c>
      <c r="Z458">
        <v>1</v>
      </c>
      <c r="AA458" s="14">
        <f t="shared" si="39"/>
        <v>0.48333333333333334</v>
      </c>
    </row>
    <row r="459" spans="1:27" x14ac:dyDescent="0.2">
      <c r="A459">
        <v>458</v>
      </c>
      <c r="B459">
        <v>3109</v>
      </c>
      <c r="C459" s="3">
        <v>40382</v>
      </c>
      <c r="D459" s="17">
        <f t="shared" si="38"/>
        <v>40360</v>
      </c>
      <c r="E459">
        <v>47</v>
      </c>
      <c r="F459" s="8">
        <f t="shared" si="35"/>
        <v>5875</v>
      </c>
      <c r="G459" s="5">
        <v>0.1</v>
      </c>
      <c r="H459" s="8">
        <f>VLOOKUP($T459,Pricebook!$A:$D,4,0)</f>
        <v>125</v>
      </c>
      <c r="I459" s="10">
        <f t="shared" si="36"/>
        <v>5287.5</v>
      </c>
      <c r="J459" t="s">
        <v>527</v>
      </c>
      <c r="K459" t="s">
        <v>27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528</v>
      </c>
      <c r="O459" s="7" t="s">
        <v>529</v>
      </c>
      <c r="P459" t="s">
        <v>440</v>
      </c>
      <c r="Q459" t="s">
        <v>16</v>
      </c>
      <c r="R459" s="3">
        <v>40389</v>
      </c>
      <c r="S459" s="12">
        <f t="shared" si="37"/>
        <v>7</v>
      </c>
      <c r="T459" s="3" t="s">
        <v>14208</v>
      </c>
      <c r="U459" t="s">
        <v>14232</v>
      </c>
      <c r="V459" t="s">
        <v>14242</v>
      </c>
      <c r="W459" t="s">
        <v>14192</v>
      </c>
      <c r="X459" t="str">
        <f>VLOOKUP(Q459,Managers!$A:$B,2,0)</f>
        <v>Josh Martinez</v>
      </c>
      <c r="Y459">
        <f>VLOOKUP(W459,HourlyWages!$A:$B,2,0)</f>
        <v>75</v>
      </c>
      <c r="Z459">
        <v>1</v>
      </c>
      <c r="AA459" s="14">
        <f t="shared" si="39"/>
        <v>0.4</v>
      </c>
    </row>
    <row r="460" spans="1:27" x14ac:dyDescent="0.2">
      <c r="A460">
        <v>459</v>
      </c>
      <c r="B460">
        <v>3109</v>
      </c>
      <c r="C460" s="3">
        <v>40382</v>
      </c>
      <c r="D460" s="17">
        <f t="shared" si="38"/>
        <v>40360</v>
      </c>
      <c r="E460">
        <v>37</v>
      </c>
      <c r="F460" s="8">
        <f t="shared" si="35"/>
        <v>5550</v>
      </c>
      <c r="G460" s="5">
        <v>0.01</v>
      </c>
      <c r="H460" s="8">
        <f>VLOOKUP($T460,Pricebook!$A:$D,4,0)</f>
        <v>150</v>
      </c>
      <c r="I460" s="10">
        <f t="shared" si="36"/>
        <v>5494.5</v>
      </c>
      <c r="J460" t="s">
        <v>527</v>
      </c>
      <c r="K460" t="s">
        <v>27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528</v>
      </c>
      <c r="O460" s="7" t="s">
        <v>529</v>
      </c>
      <c r="P460" t="s">
        <v>440</v>
      </c>
      <c r="Q460" t="s">
        <v>16</v>
      </c>
      <c r="R460" s="3">
        <v>40389</v>
      </c>
      <c r="S460" s="12">
        <f t="shared" si="37"/>
        <v>7</v>
      </c>
      <c r="T460" s="3" t="s">
        <v>14210</v>
      </c>
      <c r="U460" t="s">
        <v>14235</v>
      </c>
      <c r="V460" t="s">
        <v>14241</v>
      </c>
      <c r="W460" t="s">
        <v>14195</v>
      </c>
      <c r="X460" t="str">
        <f>VLOOKUP(Q460,Managers!$A:$B,2,0)</f>
        <v>Josh Martinez</v>
      </c>
      <c r="Y460">
        <f>VLOOKUP(W460,HourlyWages!$A:$B,2,0)</f>
        <v>52</v>
      </c>
      <c r="Z460">
        <v>1</v>
      </c>
      <c r="AA460" s="14">
        <f t="shared" si="39"/>
        <v>0.65333333333333332</v>
      </c>
    </row>
    <row r="461" spans="1:27" x14ac:dyDescent="0.2">
      <c r="A461">
        <v>460</v>
      </c>
      <c r="B461">
        <v>3110</v>
      </c>
      <c r="C461" s="3">
        <v>40163</v>
      </c>
      <c r="D461" s="17">
        <f t="shared" si="38"/>
        <v>40148</v>
      </c>
      <c r="E461">
        <v>13</v>
      </c>
      <c r="F461" s="8">
        <f t="shared" si="35"/>
        <v>1950</v>
      </c>
      <c r="G461" s="5">
        <v>0.04</v>
      </c>
      <c r="H461" s="8">
        <f>VLOOKUP($T461,Pricebook!$A:$D,4,0)</f>
        <v>150</v>
      </c>
      <c r="I461" s="10">
        <f t="shared" si="36"/>
        <v>1872</v>
      </c>
      <c r="J461" t="s">
        <v>784</v>
      </c>
      <c r="K461" t="s">
        <v>621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785</v>
      </c>
      <c r="O461" s="7" t="s">
        <v>786</v>
      </c>
      <c r="P461" t="s">
        <v>358</v>
      </c>
      <c r="Q461" t="s">
        <v>16</v>
      </c>
      <c r="R461" s="3">
        <v>40165</v>
      </c>
      <c r="S461" s="12">
        <f t="shared" si="37"/>
        <v>2</v>
      </c>
      <c r="T461" s="3" t="s">
        <v>14216</v>
      </c>
      <c r="U461" t="s">
        <v>14235</v>
      </c>
      <c r="V461" t="s">
        <v>14240</v>
      </c>
      <c r="W461" t="s">
        <v>14199</v>
      </c>
      <c r="X461" t="str">
        <f>VLOOKUP(Q461,Managers!$A:$B,2,0)</f>
        <v>Josh Martinez</v>
      </c>
      <c r="Y461">
        <f>VLOOKUP(W461,HourlyWages!$A:$B,2,0)</f>
        <v>68</v>
      </c>
      <c r="Z461">
        <v>1</v>
      </c>
      <c r="AA461" s="14">
        <f t="shared" si="39"/>
        <v>0.54666666666666663</v>
      </c>
    </row>
    <row r="462" spans="1:27" x14ac:dyDescent="0.2">
      <c r="A462">
        <v>461</v>
      </c>
      <c r="B462">
        <v>3136</v>
      </c>
      <c r="C462" s="3">
        <v>40034</v>
      </c>
      <c r="D462" s="17">
        <f t="shared" si="38"/>
        <v>40026</v>
      </c>
      <c r="E462">
        <v>8</v>
      </c>
      <c r="F462" s="8">
        <f t="shared" si="35"/>
        <v>960</v>
      </c>
      <c r="G462" s="5">
        <v>0.1</v>
      </c>
      <c r="H462" s="8">
        <f>VLOOKUP($T462,Pricebook!$A:$D,4,0)</f>
        <v>120</v>
      </c>
      <c r="I462" s="10">
        <f t="shared" si="36"/>
        <v>864</v>
      </c>
      <c r="J462" t="s">
        <v>787</v>
      </c>
      <c r="K462" t="s">
        <v>585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788</v>
      </c>
      <c r="O462" s="7">
        <v>57103</v>
      </c>
      <c r="P462" t="s">
        <v>789</v>
      </c>
      <c r="Q462" t="s">
        <v>16</v>
      </c>
      <c r="R462" s="3">
        <v>40036</v>
      </c>
      <c r="S462" s="12">
        <f t="shared" si="37"/>
        <v>2</v>
      </c>
      <c r="T462" s="3" t="s">
        <v>14212</v>
      </c>
      <c r="U462" t="s">
        <v>14229</v>
      </c>
      <c r="V462" t="s">
        <v>14237</v>
      </c>
      <c r="W462" t="s">
        <v>14202</v>
      </c>
      <c r="X462" t="str">
        <f>VLOOKUP(Q462,Managers!$A:$B,2,0)</f>
        <v>Josh Martinez</v>
      </c>
      <c r="Y462">
        <f>VLOOKUP(W462,HourlyWages!$A:$B,2,0)</f>
        <v>71</v>
      </c>
      <c r="Z462">
        <v>1</v>
      </c>
      <c r="AA462" s="14">
        <f t="shared" si="39"/>
        <v>0.40833333333333333</v>
      </c>
    </row>
    <row r="463" spans="1:27" x14ac:dyDescent="0.2">
      <c r="A463">
        <v>462</v>
      </c>
      <c r="B463">
        <v>3138</v>
      </c>
      <c r="C463" s="3">
        <v>39852</v>
      </c>
      <c r="D463" s="17">
        <f t="shared" si="38"/>
        <v>39845</v>
      </c>
      <c r="E463">
        <v>4</v>
      </c>
      <c r="F463" s="8">
        <f t="shared" si="35"/>
        <v>600</v>
      </c>
      <c r="G463" s="5">
        <v>7.0000000000000007E-2</v>
      </c>
      <c r="H463" s="8">
        <f>VLOOKUP($T463,Pricebook!$A:$D,4,0)</f>
        <v>150</v>
      </c>
      <c r="I463" s="10">
        <f t="shared" si="36"/>
        <v>558</v>
      </c>
      <c r="J463" t="s">
        <v>790</v>
      </c>
      <c r="K463" t="s">
        <v>468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666</v>
      </c>
      <c r="O463" s="7">
        <v>21133</v>
      </c>
      <c r="P463" t="s">
        <v>187</v>
      </c>
      <c r="Q463" t="s">
        <v>61</v>
      </c>
      <c r="R463" s="3">
        <v>39852</v>
      </c>
      <c r="S463" s="12">
        <f t="shared" si="37"/>
        <v>0</v>
      </c>
      <c r="T463" s="3" t="s">
        <v>14211</v>
      </c>
      <c r="U463" t="s">
        <v>14235</v>
      </c>
      <c r="V463" t="s">
        <v>14234</v>
      </c>
      <c r="W463" t="s">
        <v>14201</v>
      </c>
      <c r="X463" t="str">
        <f>VLOOKUP(Q463,Managers!$A:$B,2,0)</f>
        <v>Allen Young</v>
      </c>
      <c r="Y463">
        <f>VLOOKUP(W463,HourlyWages!$A:$B,2,0)</f>
        <v>53</v>
      </c>
      <c r="Z463">
        <v>1</v>
      </c>
      <c r="AA463" s="14">
        <f t="shared" si="39"/>
        <v>0.64666666666666661</v>
      </c>
    </row>
    <row r="464" spans="1:27" x14ac:dyDescent="0.2">
      <c r="A464">
        <v>463</v>
      </c>
      <c r="B464">
        <v>3141</v>
      </c>
      <c r="C464" s="3">
        <v>40856</v>
      </c>
      <c r="D464" s="17">
        <f t="shared" si="38"/>
        <v>40848</v>
      </c>
      <c r="E464">
        <v>30</v>
      </c>
      <c r="F464" s="8">
        <f t="shared" si="35"/>
        <v>4500</v>
      </c>
      <c r="G464" s="5">
        <v>0.08</v>
      </c>
      <c r="H464" s="8">
        <f>VLOOKUP($T464,Pricebook!$A:$D,4,0)</f>
        <v>150</v>
      </c>
      <c r="I464" s="10">
        <f t="shared" si="36"/>
        <v>4140</v>
      </c>
      <c r="J464" t="s">
        <v>791</v>
      </c>
      <c r="K464" t="s">
        <v>215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792</v>
      </c>
      <c r="O464" s="7">
        <v>20814</v>
      </c>
      <c r="P464" t="s">
        <v>187</v>
      </c>
      <c r="Q464" t="s">
        <v>61</v>
      </c>
      <c r="R464" s="3">
        <v>40858</v>
      </c>
      <c r="S464" s="12">
        <f t="shared" si="37"/>
        <v>2</v>
      </c>
      <c r="T464" s="3" t="s">
        <v>14211</v>
      </c>
      <c r="U464" t="s">
        <v>14235</v>
      </c>
      <c r="V464" t="s">
        <v>14240</v>
      </c>
      <c r="W464" t="s">
        <v>14198</v>
      </c>
      <c r="X464" t="str">
        <f>VLOOKUP(Q464,Managers!$A:$B,2,0)</f>
        <v>Allen Young</v>
      </c>
      <c r="Y464">
        <f>VLOOKUP(W464,HourlyWages!$A:$B,2,0)</f>
        <v>51</v>
      </c>
      <c r="Z464">
        <v>1</v>
      </c>
      <c r="AA464" s="14">
        <f t="shared" si="39"/>
        <v>0.66</v>
      </c>
    </row>
    <row r="465" spans="1:27" x14ac:dyDescent="0.2">
      <c r="A465">
        <v>464</v>
      </c>
      <c r="B465">
        <v>3168</v>
      </c>
      <c r="C465" s="3">
        <v>40937</v>
      </c>
      <c r="D465" s="17">
        <f t="shared" si="38"/>
        <v>40909</v>
      </c>
      <c r="E465">
        <v>14</v>
      </c>
      <c r="F465" s="8">
        <f t="shared" si="35"/>
        <v>1750</v>
      </c>
      <c r="G465" s="5">
        <v>0.04</v>
      </c>
      <c r="H465" s="8">
        <f>VLOOKUP($T465,Pricebook!$A:$D,4,0)</f>
        <v>125</v>
      </c>
      <c r="I465" s="10">
        <f t="shared" si="36"/>
        <v>1680</v>
      </c>
      <c r="J465" t="s">
        <v>777</v>
      </c>
      <c r="K465" t="s">
        <v>760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778</v>
      </c>
      <c r="O465" s="7">
        <v>11010</v>
      </c>
      <c r="P465" t="s">
        <v>60</v>
      </c>
      <c r="Q465" t="s">
        <v>61</v>
      </c>
      <c r="R465" s="3">
        <v>40942</v>
      </c>
      <c r="S465" s="12">
        <f t="shared" si="37"/>
        <v>5</v>
      </c>
      <c r="T465" s="3" t="s">
        <v>14208</v>
      </c>
      <c r="U465" t="s">
        <v>14232</v>
      </c>
      <c r="V465" t="s">
        <v>14238</v>
      </c>
      <c r="W465" t="s">
        <v>14192</v>
      </c>
      <c r="X465" t="str">
        <f>VLOOKUP(Q465,Managers!$A:$B,2,0)</f>
        <v>Allen Young</v>
      </c>
      <c r="Y465">
        <f>VLOOKUP(W465,HourlyWages!$A:$B,2,0)</f>
        <v>75</v>
      </c>
      <c r="Z465">
        <v>1</v>
      </c>
      <c r="AA465" s="14">
        <f t="shared" si="39"/>
        <v>0.4</v>
      </c>
    </row>
    <row r="466" spans="1:27" x14ac:dyDescent="0.2">
      <c r="A466">
        <v>465</v>
      </c>
      <c r="B466">
        <v>3169</v>
      </c>
      <c r="C466" s="3">
        <v>40532</v>
      </c>
      <c r="D466" s="17">
        <f t="shared" si="38"/>
        <v>40513</v>
      </c>
      <c r="E466">
        <v>7</v>
      </c>
      <c r="F466" s="8">
        <f t="shared" si="35"/>
        <v>770</v>
      </c>
      <c r="G466" s="5">
        <v>0.04</v>
      </c>
      <c r="H466" s="8">
        <f>VLOOKUP($T466,Pricebook!$A:$D,4,0)</f>
        <v>110</v>
      </c>
      <c r="I466" s="10">
        <f t="shared" si="36"/>
        <v>739.19999999999993</v>
      </c>
      <c r="J466" t="s">
        <v>793</v>
      </c>
      <c r="K466" t="s">
        <v>212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794</v>
      </c>
      <c r="O466" s="7">
        <v>28601</v>
      </c>
      <c r="P466" t="s">
        <v>33</v>
      </c>
      <c r="Q466" t="s">
        <v>34</v>
      </c>
      <c r="R466" s="3">
        <v>40533</v>
      </c>
      <c r="S466" s="12">
        <f t="shared" si="37"/>
        <v>1</v>
      </c>
      <c r="T466" s="3" t="s">
        <v>14220</v>
      </c>
      <c r="U466" t="s">
        <v>14229</v>
      </c>
      <c r="V466" t="s">
        <v>14245</v>
      </c>
      <c r="W466" t="s">
        <v>14201</v>
      </c>
      <c r="X466" t="str">
        <f>VLOOKUP(Q466,Managers!$A:$B,2,0)</f>
        <v>Frank Mitchell</v>
      </c>
      <c r="Y466">
        <f>VLOOKUP(W466,HourlyWages!$A:$B,2,0)</f>
        <v>53</v>
      </c>
      <c r="Z466">
        <v>1</v>
      </c>
      <c r="AA466" s="14">
        <f t="shared" si="39"/>
        <v>0.51818181818181819</v>
      </c>
    </row>
    <row r="467" spans="1:27" x14ac:dyDescent="0.2">
      <c r="A467">
        <v>466</v>
      </c>
      <c r="B467">
        <v>3172</v>
      </c>
      <c r="C467" s="3">
        <v>41062</v>
      </c>
      <c r="D467" s="17">
        <f t="shared" si="38"/>
        <v>41061</v>
      </c>
      <c r="E467">
        <v>33</v>
      </c>
      <c r="F467" s="8">
        <f t="shared" si="35"/>
        <v>4950</v>
      </c>
      <c r="G467" s="5">
        <v>0.05</v>
      </c>
      <c r="H467" s="8">
        <f>VLOOKUP($T467,Pricebook!$A:$D,4,0)</f>
        <v>150</v>
      </c>
      <c r="I467" s="10">
        <f t="shared" si="36"/>
        <v>4702.5</v>
      </c>
      <c r="J467" t="s">
        <v>795</v>
      </c>
      <c r="K467" t="s">
        <v>142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796</v>
      </c>
      <c r="O467" s="7">
        <v>84321</v>
      </c>
      <c r="P467" t="s">
        <v>201</v>
      </c>
      <c r="Q467" t="s">
        <v>23</v>
      </c>
      <c r="R467" s="3">
        <v>41064</v>
      </c>
      <c r="S467" s="12">
        <f t="shared" si="37"/>
        <v>2</v>
      </c>
      <c r="T467" s="3" t="s">
        <v>14210</v>
      </c>
      <c r="U467" t="s">
        <v>14235</v>
      </c>
      <c r="V467" t="s">
        <v>14241</v>
      </c>
      <c r="W467" t="s">
        <v>14200</v>
      </c>
      <c r="X467" t="str">
        <f>VLOOKUP(Q467,Managers!$A:$B,2,0)</f>
        <v>Bob Turner</v>
      </c>
      <c r="Y467">
        <f>VLOOKUP(W467,HourlyWages!$A:$B,2,0)</f>
        <v>59</v>
      </c>
      <c r="Z467">
        <v>1</v>
      </c>
      <c r="AA467" s="14">
        <f t="shared" si="39"/>
        <v>0.60666666666666669</v>
      </c>
    </row>
    <row r="468" spans="1:27" x14ac:dyDescent="0.2">
      <c r="A468">
        <v>467</v>
      </c>
      <c r="B468">
        <v>3175</v>
      </c>
      <c r="C468" s="3">
        <v>40008</v>
      </c>
      <c r="D468" s="17">
        <f t="shared" si="38"/>
        <v>39995</v>
      </c>
      <c r="E468">
        <v>23</v>
      </c>
      <c r="F468" s="8">
        <f t="shared" si="35"/>
        <v>4600</v>
      </c>
      <c r="G468" s="5">
        <v>7.0000000000000007E-2</v>
      </c>
      <c r="H468" s="8">
        <f>VLOOKUP($T468,Pricebook!$A:$D,4,0)</f>
        <v>200</v>
      </c>
      <c r="I468" s="10">
        <f t="shared" si="36"/>
        <v>4278</v>
      </c>
      <c r="J468" t="s">
        <v>797</v>
      </c>
      <c r="K468" t="s">
        <v>125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798</v>
      </c>
      <c r="O468" s="7">
        <v>90069</v>
      </c>
      <c r="P468" t="s">
        <v>114</v>
      </c>
      <c r="Q468" t="s">
        <v>23</v>
      </c>
      <c r="R468" s="3">
        <v>40010</v>
      </c>
      <c r="S468" s="12">
        <f t="shared" si="37"/>
        <v>2</v>
      </c>
      <c r="T468" s="3" t="s">
        <v>14206</v>
      </c>
      <c r="U468" t="s">
        <v>14229</v>
      </c>
      <c r="V468" t="s">
        <v>14241</v>
      </c>
      <c r="W468" t="s">
        <v>14198</v>
      </c>
      <c r="X468" t="str">
        <f>VLOOKUP(Q468,Managers!$A:$B,2,0)</f>
        <v>Bob Turner</v>
      </c>
      <c r="Y468">
        <f>VLOOKUP(W468,HourlyWages!$A:$B,2,0)</f>
        <v>51</v>
      </c>
      <c r="Z468">
        <v>1</v>
      </c>
      <c r="AA468" s="14">
        <f t="shared" si="39"/>
        <v>0.745</v>
      </c>
    </row>
    <row r="469" spans="1:27" x14ac:dyDescent="0.2">
      <c r="A469">
        <v>468</v>
      </c>
      <c r="B469">
        <v>3202</v>
      </c>
      <c r="C469" s="3">
        <v>41266</v>
      </c>
      <c r="D469" s="17">
        <f t="shared" si="38"/>
        <v>41244</v>
      </c>
      <c r="E469">
        <v>10</v>
      </c>
      <c r="F469" s="8">
        <f t="shared" si="35"/>
        <v>1500</v>
      </c>
      <c r="G469" s="5">
        <v>0.05</v>
      </c>
      <c r="H469" s="8">
        <f>VLOOKUP($T469,Pricebook!$A:$D,4,0)</f>
        <v>150</v>
      </c>
      <c r="I469" s="10">
        <f t="shared" si="36"/>
        <v>1425</v>
      </c>
      <c r="J469" t="s">
        <v>799</v>
      </c>
      <c r="K469" t="s">
        <v>303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800</v>
      </c>
      <c r="O469" s="7">
        <v>70072</v>
      </c>
      <c r="P469" t="s">
        <v>436</v>
      </c>
      <c r="Q469" t="s">
        <v>34</v>
      </c>
      <c r="R469" s="3">
        <v>41270</v>
      </c>
      <c r="S469" s="12">
        <f t="shared" si="37"/>
        <v>4</v>
      </c>
      <c r="T469" s="3" t="s">
        <v>14211</v>
      </c>
      <c r="U469" t="s">
        <v>14235</v>
      </c>
      <c r="V469" t="s">
        <v>14238</v>
      </c>
      <c r="W469" t="s">
        <v>14195</v>
      </c>
      <c r="X469" t="str">
        <f>VLOOKUP(Q469,Managers!$A:$B,2,0)</f>
        <v>Frank Mitchell</v>
      </c>
      <c r="Y469">
        <f>VLOOKUP(W469,HourlyWages!$A:$B,2,0)</f>
        <v>52</v>
      </c>
      <c r="Z469">
        <v>1</v>
      </c>
      <c r="AA469" s="14">
        <f t="shared" si="39"/>
        <v>0.65333333333333332</v>
      </c>
    </row>
    <row r="470" spans="1:27" x14ac:dyDescent="0.2">
      <c r="A470">
        <v>469</v>
      </c>
      <c r="B470">
        <v>3205</v>
      </c>
      <c r="C470" s="3">
        <v>41009</v>
      </c>
      <c r="D470" s="17">
        <f t="shared" si="38"/>
        <v>41000</v>
      </c>
      <c r="E470">
        <v>8</v>
      </c>
      <c r="F470" s="8">
        <f t="shared" si="35"/>
        <v>1000</v>
      </c>
      <c r="G470" s="5">
        <v>0.01</v>
      </c>
      <c r="H470" s="8">
        <f>VLOOKUP($T470,Pricebook!$A:$D,4,0)</f>
        <v>125</v>
      </c>
      <c r="I470" s="10">
        <f t="shared" si="36"/>
        <v>990</v>
      </c>
      <c r="J470" t="s">
        <v>801</v>
      </c>
      <c r="K470" t="s">
        <v>374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802</v>
      </c>
      <c r="O470" s="7">
        <v>13210</v>
      </c>
      <c r="P470" t="s">
        <v>60</v>
      </c>
      <c r="Q470" t="s">
        <v>61</v>
      </c>
      <c r="R470" s="3">
        <v>41009</v>
      </c>
      <c r="S470" s="12">
        <f t="shared" si="37"/>
        <v>0</v>
      </c>
      <c r="T470" s="3" t="s">
        <v>14208</v>
      </c>
      <c r="U470" t="s">
        <v>14232</v>
      </c>
      <c r="V470" t="s">
        <v>14237</v>
      </c>
      <c r="W470" t="s">
        <v>14192</v>
      </c>
      <c r="X470" t="str">
        <f>VLOOKUP(Q470,Managers!$A:$B,2,0)</f>
        <v>Allen Young</v>
      </c>
      <c r="Y470">
        <f>VLOOKUP(W470,HourlyWages!$A:$B,2,0)</f>
        <v>75</v>
      </c>
      <c r="Z470">
        <v>1</v>
      </c>
      <c r="AA470" s="14">
        <f t="shared" si="39"/>
        <v>0.4</v>
      </c>
    </row>
    <row r="471" spans="1:27" x14ac:dyDescent="0.2">
      <c r="A471">
        <v>470</v>
      </c>
      <c r="B471">
        <v>3205</v>
      </c>
      <c r="C471" s="3">
        <v>41009</v>
      </c>
      <c r="D471" s="17">
        <f t="shared" si="38"/>
        <v>41000</v>
      </c>
      <c r="E471">
        <v>42</v>
      </c>
      <c r="F471" s="8">
        <f t="shared" si="35"/>
        <v>5250</v>
      </c>
      <c r="G471" s="5">
        <v>0.04</v>
      </c>
      <c r="H471" s="8">
        <f>VLOOKUP($T471,Pricebook!$A:$D,4,0)</f>
        <v>125</v>
      </c>
      <c r="I471" s="10">
        <f t="shared" si="36"/>
        <v>5040</v>
      </c>
      <c r="J471" t="s">
        <v>801</v>
      </c>
      <c r="K471" t="s">
        <v>374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802</v>
      </c>
      <c r="O471" s="7">
        <v>13210</v>
      </c>
      <c r="P471" t="s">
        <v>60</v>
      </c>
      <c r="Q471" t="s">
        <v>61</v>
      </c>
      <c r="R471" s="3">
        <v>41013</v>
      </c>
      <c r="S471" s="12">
        <f t="shared" si="37"/>
        <v>4</v>
      </c>
      <c r="T471" s="3" t="s">
        <v>14209</v>
      </c>
      <c r="U471" t="s">
        <v>14232</v>
      </c>
      <c r="V471" t="s">
        <v>14230</v>
      </c>
      <c r="W471" t="s">
        <v>14189</v>
      </c>
      <c r="X471" t="str">
        <f>VLOOKUP(Q471,Managers!$A:$B,2,0)</f>
        <v>Allen Young</v>
      </c>
      <c r="Y471">
        <f>VLOOKUP(W471,HourlyWages!$A:$B,2,0)</f>
        <v>62</v>
      </c>
      <c r="Z471">
        <v>1</v>
      </c>
      <c r="AA471" s="14">
        <f t="shared" si="39"/>
        <v>0.504</v>
      </c>
    </row>
    <row r="472" spans="1:27" x14ac:dyDescent="0.2">
      <c r="A472">
        <v>471</v>
      </c>
      <c r="B472">
        <v>3232</v>
      </c>
      <c r="C472" s="3">
        <v>41190</v>
      </c>
      <c r="D472" s="17">
        <f t="shared" si="38"/>
        <v>41183</v>
      </c>
      <c r="E472">
        <v>5</v>
      </c>
      <c r="F472" s="8">
        <f t="shared" si="35"/>
        <v>800</v>
      </c>
      <c r="G472" s="5">
        <v>0.06</v>
      </c>
      <c r="H472" s="8">
        <f>VLOOKUP($T472,Pricebook!$A:$D,4,0)</f>
        <v>160</v>
      </c>
      <c r="I472" s="10">
        <f t="shared" si="36"/>
        <v>752</v>
      </c>
      <c r="J472" t="s">
        <v>803</v>
      </c>
      <c r="K472" t="s">
        <v>93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166</v>
      </c>
      <c r="O472" s="7">
        <v>60477</v>
      </c>
      <c r="P472" t="s">
        <v>15</v>
      </c>
      <c r="Q472" t="s">
        <v>16</v>
      </c>
      <c r="R472" s="3">
        <v>41192</v>
      </c>
      <c r="S472" s="12">
        <f t="shared" si="37"/>
        <v>2</v>
      </c>
      <c r="T472" s="3" t="s">
        <v>14218</v>
      </c>
      <c r="U472" t="s">
        <v>14229</v>
      </c>
      <c r="V472" t="s">
        <v>14230</v>
      </c>
      <c r="W472" t="s">
        <v>14188</v>
      </c>
      <c r="X472" t="str">
        <f>VLOOKUP(Q472,Managers!$A:$B,2,0)</f>
        <v>Josh Martinez</v>
      </c>
      <c r="Y472">
        <f>VLOOKUP(W472,HourlyWages!$A:$B,2,0)</f>
        <v>52</v>
      </c>
      <c r="Z472">
        <v>1</v>
      </c>
      <c r="AA472" s="14">
        <f t="shared" si="39"/>
        <v>0.67500000000000004</v>
      </c>
    </row>
    <row r="473" spans="1:27" x14ac:dyDescent="0.2">
      <c r="A473">
        <v>472</v>
      </c>
      <c r="B473">
        <v>3235</v>
      </c>
      <c r="C473" s="3">
        <v>40861</v>
      </c>
      <c r="D473" s="17">
        <f t="shared" si="38"/>
        <v>40848</v>
      </c>
      <c r="E473">
        <v>31</v>
      </c>
      <c r="F473" s="8">
        <f t="shared" si="35"/>
        <v>4340</v>
      </c>
      <c r="G473" s="5">
        <v>0.1</v>
      </c>
      <c r="H473" s="8">
        <f>VLOOKUP($T473,Pricebook!$A:$D,4,0)</f>
        <v>140</v>
      </c>
      <c r="I473" s="10">
        <f t="shared" si="36"/>
        <v>3906</v>
      </c>
      <c r="J473" t="s">
        <v>804</v>
      </c>
      <c r="K473" t="s">
        <v>158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805</v>
      </c>
      <c r="O473" s="7">
        <v>76063</v>
      </c>
      <c r="P473" t="s">
        <v>48</v>
      </c>
      <c r="Q473" t="s">
        <v>16</v>
      </c>
      <c r="R473" s="3">
        <v>40863</v>
      </c>
      <c r="S473" s="12">
        <f t="shared" si="37"/>
        <v>2</v>
      </c>
      <c r="T473" s="3" t="s">
        <v>14213</v>
      </c>
      <c r="U473" t="s">
        <v>14229</v>
      </c>
      <c r="V473" t="s">
        <v>14237</v>
      </c>
      <c r="W473" t="s">
        <v>14202</v>
      </c>
      <c r="X473" t="str">
        <f>VLOOKUP(Q473,Managers!$A:$B,2,0)</f>
        <v>Josh Martinez</v>
      </c>
      <c r="Y473">
        <f>VLOOKUP(W473,HourlyWages!$A:$B,2,0)</f>
        <v>71</v>
      </c>
      <c r="Z473">
        <v>1</v>
      </c>
      <c r="AA473" s="14">
        <f t="shared" si="39"/>
        <v>0.49285714285714288</v>
      </c>
    </row>
    <row r="474" spans="1:27" x14ac:dyDescent="0.2">
      <c r="A474">
        <v>473</v>
      </c>
      <c r="B474">
        <v>3266</v>
      </c>
      <c r="C474" s="3">
        <v>40618</v>
      </c>
      <c r="D474" s="17">
        <f t="shared" si="38"/>
        <v>40603</v>
      </c>
      <c r="E474">
        <v>4</v>
      </c>
      <c r="F474" s="8">
        <f t="shared" si="35"/>
        <v>640</v>
      </c>
      <c r="G474" s="5">
        <v>0.03</v>
      </c>
      <c r="H474" s="8">
        <f>VLOOKUP($T474,Pricebook!$A:$D,4,0)</f>
        <v>160</v>
      </c>
      <c r="I474" s="10">
        <f t="shared" si="36"/>
        <v>620.79999999999995</v>
      </c>
      <c r="J474" t="s">
        <v>806</v>
      </c>
      <c r="K474" t="s">
        <v>520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807</v>
      </c>
      <c r="O474" s="7">
        <v>78539</v>
      </c>
      <c r="P474" t="s">
        <v>48</v>
      </c>
      <c r="Q474" t="s">
        <v>16</v>
      </c>
      <c r="R474" s="3">
        <v>40622</v>
      </c>
      <c r="S474" s="12">
        <f t="shared" si="37"/>
        <v>4</v>
      </c>
      <c r="T474" s="3" t="s">
        <v>14218</v>
      </c>
      <c r="U474" t="s">
        <v>14229</v>
      </c>
      <c r="V474" t="s">
        <v>14233</v>
      </c>
      <c r="W474" t="s">
        <v>14199</v>
      </c>
      <c r="X474" t="str">
        <f>VLOOKUP(Q474,Managers!$A:$B,2,0)</f>
        <v>Josh Martinez</v>
      </c>
      <c r="Y474">
        <f>VLOOKUP(W474,HourlyWages!$A:$B,2,0)</f>
        <v>68</v>
      </c>
      <c r="Z474">
        <v>1</v>
      </c>
      <c r="AA474" s="14">
        <f t="shared" si="39"/>
        <v>0.57499999999999996</v>
      </c>
    </row>
    <row r="475" spans="1:27" x14ac:dyDescent="0.2">
      <c r="A475">
        <v>474</v>
      </c>
      <c r="B475">
        <v>3271</v>
      </c>
      <c r="C475" s="3">
        <v>40908</v>
      </c>
      <c r="D475" s="17">
        <f t="shared" si="38"/>
        <v>40878</v>
      </c>
      <c r="E475">
        <v>45</v>
      </c>
      <c r="F475" s="8">
        <f t="shared" si="35"/>
        <v>6750</v>
      </c>
      <c r="G475" s="5">
        <v>7.0000000000000007E-2</v>
      </c>
      <c r="H475" s="8">
        <f>VLOOKUP($T475,Pricebook!$A:$D,4,0)</f>
        <v>150</v>
      </c>
      <c r="I475" s="10">
        <f t="shared" si="36"/>
        <v>6277.5</v>
      </c>
      <c r="J475" t="s">
        <v>555</v>
      </c>
      <c r="K475" t="s">
        <v>68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808</v>
      </c>
      <c r="O475" s="7">
        <v>73034</v>
      </c>
      <c r="P475" t="s">
        <v>75</v>
      </c>
      <c r="Q475" t="s">
        <v>16</v>
      </c>
      <c r="R475" s="3">
        <v>40908</v>
      </c>
      <c r="S475" s="12">
        <f t="shared" si="37"/>
        <v>0</v>
      </c>
      <c r="T475" s="3" t="s">
        <v>14216</v>
      </c>
      <c r="U475" t="s">
        <v>14235</v>
      </c>
      <c r="V475" t="s">
        <v>14244</v>
      </c>
      <c r="W475" t="s">
        <v>14194</v>
      </c>
      <c r="X475" t="str">
        <f>VLOOKUP(Q475,Managers!$A:$B,2,0)</f>
        <v>Josh Martinez</v>
      </c>
      <c r="Y475">
        <f>VLOOKUP(W475,HourlyWages!$A:$B,2,0)</f>
        <v>71</v>
      </c>
      <c r="Z475">
        <v>1</v>
      </c>
      <c r="AA475" s="14">
        <f t="shared" si="39"/>
        <v>0.52666666666666662</v>
      </c>
    </row>
    <row r="476" spans="1:27" x14ac:dyDescent="0.2">
      <c r="A476">
        <v>475</v>
      </c>
      <c r="B476">
        <v>3271</v>
      </c>
      <c r="C476" s="3">
        <v>40908</v>
      </c>
      <c r="D476" s="17">
        <f t="shared" si="38"/>
        <v>40878</v>
      </c>
      <c r="E476">
        <v>18</v>
      </c>
      <c r="F476" s="8">
        <f t="shared" si="35"/>
        <v>1980</v>
      </c>
      <c r="G476" s="5">
        <v>0.06</v>
      </c>
      <c r="H476" s="8">
        <f>VLOOKUP($T476,Pricebook!$A:$D,4,0)</f>
        <v>110</v>
      </c>
      <c r="I476" s="10">
        <f t="shared" si="36"/>
        <v>1861.1999999999998</v>
      </c>
      <c r="J476" t="s">
        <v>555</v>
      </c>
      <c r="K476" t="s">
        <v>68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808</v>
      </c>
      <c r="O476" s="7">
        <v>73034</v>
      </c>
      <c r="P476" t="s">
        <v>75</v>
      </c>
      <c r="Q476" t="s">
        <v>16</v>
      </c>
      <c r="R476" s="3">
        <v>40909</v>
      </c>
      <c r="S476" s="12">
        <f t="shared" si="37"/>
        <v>1</v>
      </c>
      <c r="T476" s="3" t="s">
        <v>14215</v>
      </c>
      <c r="U476" t="s">
        <v>14229</v>
      </c>
      <c r="V476" t="s">
        <v>14241</v>
      </c>
      <c r="W476" t="s">
        <v>14201</v>
      </c>
      <c r="X476" t="str">
        <f>VLOOKUP(Q476,Managers!$A:$B,2,0)</f>
        <v>Josh Martinez</v>
      </c>
      <c r="Y476">
        <f>VLOOKUP(W476,HourlyWages!$A:$B,2,0)</f>
        <v>53</v>
      </c>
      <c r="Z476">
        <v>1</v>
      </c>
      <c r="AA476" s="14">
        <f t="shared" si="39"/>
        <v>0.51818181818181819</v>
      </c>
    </row>
    <row r="477" spans="1:27" x14ac:dyDescent="0.2">
      <c r="A477">
        <v>476</v>
      </c>
      <c r="B477">
        <v>3297</v>
      </c>
      <c r="C477" s="3">
        <v>41215</v>
      </c>
      <c r="D477" s="17">
        <f t="shared" si="38"/>
        <v>41214</v>
      </c>
      <c r="E477">
        <v>40</v>
      </c>
      <c r="F477" s="8">
        <f t="shared" si="35"/>
        <v>8000</v>
      </c>
      <c r="G477" s="5">
        <v>0.04</v>
      </c>
      <c r="H477" s="8">
        <f>VLOOKUP($T477,Pricebook!$A:$D,4,0)</f>
        <v>200</v>
      </c>
      <c r="I477" s="10">
        <f t="shared" si="36"/>
        <v>7680</v>
      </c>
      <c r="J477" t="s">
        <v>809</v>
      </c>
      <c r="K477" t="s">
        <v>175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143</v>
      </c>
      <c r="O477" s="7">
        <v>98002</v>
      </c>
      <c r="P477" t="s">
        <v>22</v>
      </c>
      <c r="Q477" t="s">
        <v>23</v>
      </c>
      <c r="R477" s="3">
        <v>41216</v>
      </c>
      <c r="S477" s="12">
        <f t="shared" si="37"/>
        <v>1</v>
      </c>
      <c r="T477" s="3" t="s">
        <v>14214</v>
      </c>
      <c r="U477" t="s">
        <v>14229</v>
      </c>
      <c r="V477" t="s">
        <v>14246</v>
      </c>
      <c r="W477" t="s">
        <v>14196</v>
      </c>
      <c r="X477" t="str">
        <f>VLOOKUP(Q477,Managers!$A:$B,2,0)</f>
        <v>Bob Turner</v>
      </c>
      <c r="Y477">
        <f>VLOOKUP(W477,HourlyWages!$A:$B,2,0)</f>
        <v>58</v>
      </c>
      <c r="Z477">
        <v>1</v>
      </c>
      <c r="AA477" s="14">
        <f t="shared" si="39"/>
        <v>0.71</v>
      </c>
    </row>
    <row r="478" spans="1:27" x14ac:dyDescent="0.2">
      <c r="A478">
        <v>477</v>
      </c>
      <c r="B478">
        <v>3300</v>
      </c>
      <c r="C478" s="3">
        <v>40738</v>
      </c>
      <c r="D478" s="17">
        <f t="shared" si="38"/>
        <v>40725</v>
      </c>
      <c r="E478">
        <v>6</v>
      </c>
      <c r="F478" s="8">
        <f t="shared" si="35"/>
        <v>900</v>
      </c>
      <c r="G478" s="5">
        <v>0.1</v>
      </c>
      <c r="H478" s="8">
        <f>VLOOKUP($T478,Pricebook!$A:$D,4,0)</f>
        <v>150</v>
      </c>
      <c r="I478" s="10">
        <f t="shared" si="36"/>
        <v>810</v>
      </c>
      <c r="J478" t="s">
        <v>810</v>
      </c>
      <c r="K478" t="s">
        <v>193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811</v>
      </c>
      <c r="O478" s="7">
        <v>92704</v>
      </c>
      <c r="P478" t="s">
        <v>114</v>
      </c>
      <c r="Q478" t="s">
        <v>23</v>
      </c>
      <c r="R478" s="3">
        <v>40743</v>
      </c>
      <c r="S478" s="12">
        <f t="shared" si="37"/>
        <v>5</v>
      </c>
      <c r="T478" s="3" t="s">
        <v>14211</v>
      </c>
      <c r="U478" t="s">
        <v>14235</v>
      </c>
      <c r="V478" t="s">
        <v>14230</v>
      </c>
      <c r="W478" t="s">
        <v>14189</v>
      </c>
      <c r="X478" t="str">
        <f>VLOOKUP(Q478,Managers!$A:$B,2,0)</f>
        <v>Bob Turner</v>
      </c>
      <c r="Y478">
        <f>VLOOKUP(W478,HourlyWages!$A:$B,2,0)</f>
        <v>62</v>
      </c>
      <c r="Z478">
        <v>1</v>
      </c>
      <c r="AA478" s="14">
        <f t="shared" si="39"/>
        <v>0.58666666666666667</v>
      </c>
    </row>
    <row r="479" spans="1:27" x14ac:dyDescent="0.2">
      <c r="A479">
        <v>478</v>
      </c>
      <c r="B479">
        <v>3328</v>
      </c>
      <c r="C479" s="3">
        <v>41231</v>
      </c>
      <c r="D479" s="17">
        <f t="shared" si="38"/>
        <v>41214</v>
      </c>
      <c r="E479">
        <v>12</v>
      </c>
      <c r="F479" s="8">
        <f t="shared" si="35"/>
        <v>1500</v>
      </c>
      <c r="G479" s="5">
        <v>0.1</v>
      </c>
      <c r="H479" s="8">
        <f>VLOOKUP($T479,Pricebook!$A:$D,4,0)</f>
        <v>125</v>
      </c>
      <c r="I479" s="10">
        <f t="shared" si="36"/>
        <v>1350</v>
      </c>
      <c r="J479" t="s">
        <v>680</v>
      </c>
      <c r="K479" t="s">
        <v>185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681</v>
      </c>
      <c r="O479" s="7">
        <v>92653</v>
      </c>
      <c r="P479" t="s">
        <v>114</v>
      </c>
      <c r="Q479" t="s">
        <v>23</v>
      </c>
      <c r="R479" s="3">
        <v>41238</v>
      </c>
      <c r="S479" s="12">
        <f t="shared" si="37"/>
        <v>7</v>
      </c>
      <c r="T479" s="3" t="s">
        <v>14209</v>
      </c>
      <c r="U479" t="s">
        <v>14232</v>
      </c>
      <c r="V479" t="s">
        <v>14237</v>
      </c>
      <c r="W479" t="s">
        <v>14193</v>
      </c>
      <c r="X479" t="str">
        <f>VLOOKUP(Q479,Managers!$A:$B,2,0)</f>
        <v>Bob Turner</v>
      </c>
      <c r="Y479">
        <f>VLOOKUP(W479,HourlyWages!$A:$B,2,0)</f>
        <v>57</v>
      </c>
      <c r="Z479">
        <v>1</v>
      </c>
      <c r="AA479" s="14">
        <f t="shared" si="39"/>
        <v>0.54400000000000004</v>
      </c>
    </row>
    <row r="480" spans="1:27" x14ac:dyDescent="0.2">
      <c r="A480">
        <v>479</v>
      </c>
      <c r="B480">
        <v>3331</v>
      </c>
      <c r="C480" s="3">
        <v>40318</v>
      </c>
      <c r="D480" s="17">
        <f t="shared" si="38"/>
        <v>40299</v>
      </c>
      <c r="E480">
        <v>31</v>
      </c>
      <c r="F480" s="8">
        <f t="shared" si="35"/>
        <v>6200</v>
      </c>
      <c r="G480" s="5">
        <v>0.05</v>
      </c>
      <c r="H480" s="8">
        <f>VLOOKUP($T480,Pricebook!$A:$D,4,0)</f>
        <v>200</v>
      </c>
      <c r="I480" s="10">
        <f t="shared" si="36"/>
        <v>5890</v>
      </c>
      <c r="J480" t="s">
        <v>812</v>
      </c>
      <c r="K480" t="s">
        <v>99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813</v>
      </c>
      <c r="O480" s="7">
        <v>27801</v>
      </c>
      <c r="P480" t="s">
        <v>33</v>
      </c>
      <c r="Q480" t="s">
        <v>34</v>
      </c>
      <c r="R480" s="3">
        <v>40319</v>
      </c>
      <c r="S480" s="12">
        <f t="shared" si="37"/>
        <v>1</v>
      </c>
      <c r="T480" s="3" t="s">
        <v>14214</v>
      </c>
      <c r="U480" t="s">
        <v>14229</v>
      </c>
      <c r="V480" t="s">
        <v>14244</v>
      </c>
      <c r="W480" t="s">
        <v>14199</v>
      </c>
      <c r="X480" t="str">
        <f>VLOOKUP(Q480,Managers!$A:$B,2,0)</f>
        <v>Frank Mitchell</v>
      </c>
      <c r="Y480">
        <f>VLOOKUP(W480,HourlyWages!$A:$B,2,0)</f>
        <v>68</v>
      </c>
      <c r="Z480">
        <v>1</v>
      </c>
      <c r="AA480" s="14">
        <f t="shared" si="39"/>
        <v>0.66</v>
      </c>
    </row>
    <row r="481" spans="1:27" x14ac:dyDescent="0.2">
      <c r="A481">
        <v>480</v>
      </c>
      <c r="B481">
        <v>3332</v>
      </c>
      <c r="C481" s="3">
        <v>40121</v>
      </c>
      <c r="D481" s="17">
        <f t="shared" si="38"/>
        <v>40118</v>
      </c>
      <c r="E481">
        <v>6</v>
      </c>
      <c r="F481" s="8">
        <f t="shared" si="35"/>
        <v>720</v>
      </c>
      <c r="G481" s="5">
        <v>0.01</v>
      </c>
      <c r="H481" s="8">
        <f>VLOOKUP($T481,Pricebook!$A:$D,4,0)</f>
        <v>120</v>
      </c>
      <c r="I481" s="10">
        <f t="shared" si="36"/>
        <v>712.8</v>
      </c>
      <c r="J481" t="s">
        <v>814</v>
      </c>
      <c r="K481" t="s">
        <v>215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815</v>
      </c>
      <c r="O481" s="7" t="s">
        <v>816</v>
      </c>
      <c r="P481" t="s">
        <v>91</v>
      </c>
      <c r="Q481" t="s">
        <v>61</v>
      </c>
      <c r="R481" s="3">
        <v>40123</v>
      </c>
      <c r="S481" s="12">
        <f t="shared" si="37"/>
        <v>2</v>
      </c>
      <c r="T481" s="3" t="s">
        <v>14212</v>
      </c>
      <c r="U481" t="s">
        <v>14229</v>
      </c>
      <c r="V481" t="s">
        <v>14234</v>
      </c>
      <c r="W481" t="s">
        <v>14187</v>
      </c>
      <c r="X481" t="str">
        <f>VLOOKUP(Q481,Managers!$A:$B,2,0)</f>
        <v>Allen Young</v>
      </c>
      <c r="Y481">
        <f>VLOOKUP(W481,HourlyWages!$A:$B,2,0)</f>
        <v>45</v>
      </c>
      <c r="Z481">
        <v>1</v>
      </c>
      <c r="AA481" s="14">
        <f t="shared" si="39"/>
        <v>0.625</v>
      </c>
    </row>
    <row r="482" spans="1:27" x14ac:dyDescent="0.2">
      <c r="A482">
        <v>481</v>
      </c>
      <c r="B482">
        <v>3333</v>
      </c>
      <c r="C482" s="3">
        <v>41167</v>
      </c>
      <c r="D482" s="17">
        <f t="shared" si="38"/>
        <v>41153</v>
      </c>
      <c r="E482">
        <v>42</v>
      </c>
      <c r="F482" s="8">
        <f t="shared" si="35"/>
        <v>7140</v>
      </c>
      <c r="G482" s="5">
        <v>0.08</v>
      </c>
      <c r="H482" s="8">
        <f>VLOOKUP($T482,Pricebook!$A:$D,4,0)</f>
        <v>170</v>
      </c>
      <c r="I482" s="10">
        <f t="shared" si="36"/>
        <v>6568.8</v>
      </c>
      <c r="J482" t="s">
        <v>817</v>
      </c>
      <c r="K482" t="s">
        <v>241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818</v>
      </c>
      <c r="O482" s="7">
        <v>43230</v>
      </c>
      <c r="P482" t="s">
        <v>210</v>
      </c>
      <c r="Q482" t="s">
        <v>61</v>
      </c>
      <c r="R482" s="3">
        <v>41169</v>
      </c>
      <c r="S482" s="12">
        <f t="shared" si="37"/>
        <v>2</v>
      </c>
      <c r="T482" s="3" t="s">
        <v>14219</v>
      </c>
      <c r="U482" t="s">
        <v>14229</v>
      </c>
      <c r="V482" t="s">
        <v>14237</v>
      </c>
      <c r="W482" t="s">
        <v>14200</v>
      </c>
      <c r="X482" t="str">
        <f>VLOOKUP(Q482,Managers!$A:$B,2,0)</f>
        <v>Allen Young</v>
      </c>
      <c r="Y482">
        <f>VLOOKUP(W482,HourlyWages!$A:$B,2,0)</f>
        <v>59</v>
      </c>
      <c r="Z482">
        <v>1</v>
      </c>
      <c r="AA482" s="14">
        <f t="shared" si="39"/>
        <v>0.65294117647058825</v>
      </c>
    </row>
    <row r="483" spans="1:27" x14ac:dyDescent="0.2">
      <c r="A483">
        <v>482</v>
      </c>
      <c r="B483">
        <v>3333</v>
      </c>
      <c r="C483" s="3">
        <v>41167</v>
      </c>
      <c r="D483" s="17">
        <f t="shared" si="38"/>
        <v>41153</v>
      </c>
      <c r="E483">
        <v>9</v>
      </c>
      <c r="F483" s="8">
        <f t="shared" si="35"/>
        <v>990</v>
      </c>
      <c r="G483" s="5">
        <v>0.08</v>
      </c>
      <c r="H483" s="8">
        <f>VLOOKUP($T483,Pricebook!$A:$D,4,0)</f>
        <v>110</v>
      </c>
      <c r="I483" s="10">
        <f t="shared" si="36"/>
        <v>910.80000000000007</v>
      </c>
      <c r="J483" t="s">
        <v>817</v>
      </c>
      <c r="K483" t="s">
        <v>241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818</v>
      </c>
      <c r="O483" s="7">
        <v>43230</v>
      </c>
      <c r="P483" t="s">
        <v>210</v>
      </c>
      <c r="Q483" t="s">
        <v>61</v>
      </c>
      <c r="R483" s="3">
        <v>41167</v>
      </c>
      <c r="S483" s="12">
        <f t="shared" si="37"/>
        <v>0</v>
      </c>
      <c r="T483" s="3" t="s">
        <v>14215</v>
      </c>
      <c r="U483" t="s">
        <v>14229</v>
      </c>
      <c r="V483" t="s">
        <v>14238</v>
      </c>
      <c r="W483" t="s">
        <v>14184</v>
      </c>
      <c r="X483" t="str">
        <f>VLOOKUP(Q483,Managers!$A:$B,2,0)</f>
        <v>Allen Young</v>
      </c>
      <c r="Y483">
        <f>VLOOKUP(W483,HourlyWages!$A:$B,2,0)</f>
        <v>50</v>
      </c>
      <c r="Z483">
        <v>1</v>
      </c>
      <c r="AA483" s="14">
        <f t="shared" si="39"/>
        <v>0.54545454545454541</v>
      </c>
    </row>
    <row r="484" spans="1:27" x14ac:dyDescent="0.2">
      <c r="A484">
        <v>483</v>
      </c>
      <c r="B484">
        <v>3361</v>
      </c>
      <c r="C484" s="3">
        <v>41143</v>
      </c>
      <c r="D484" s="17">
        <f t="shared" si="38"/>
        <v>41122</v>
      </c>
      <c r="E484">
        <v>49</v>
      </c>
      <c r="F484" s="8">
        <f t="shared" si="35"/>
        <v>5390</v>
      </c>
      <c r="G484" s="5">
        <v>0.06</v>
      </c>
      <c r="H484" s="8">
        <f>VLOOKUP($T484,Pricebook!$A:$D,4,0)</f>
        <v>110</v>
      </c>
      <c r="I484" s="10">
        <f t="shared" si="36"/>
        <v>5066.5999999999995</v>
      </c>
      <c r="J484" t="s">
        <v>819</v>
      </c>
      <c r="K484" t="s">
        <v>112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820</v>
      </c>
      <c r="O484" s="7">
        <v>55337</v>
      </c>
      <c r="P484" t="s">
        <v>130</v>
      </c>
      <c r="Q484" t="s">
        <v>16</v>
      </c>
      <c r="R484" s="3">
        <v>41143</v>
      </c>
      <c r="S484" s="12">
        <f t="shared" si="37"/>
        <v>0</v>
      </c>
      <c r="T484" s="3" t="s">
        <v>14215</v>
      </c>
      <c r="U484" t="s">
        <v>14229</v>
      </c>
      <c r="V484" t="s">
        <v>14236</v>
      </c>
      <c r="W484" t="s">
        <v>14195</v>
      </c>
      <c r="X484" t="str">
        <f>VLOOKUP(Q484,Managers!$A:$B,2,0)</f>
        <v>Josh Martinez</v>
      </c>
      <c r="Y484">
        <f>VLOOKUP(W484,HourlyWages!$A:$B,2,0)</f>
        <v>52</v>
      </c>
      <c r="Z484">
        <v>1</v>
      </c>
      <c r="AA484" s="14">
        <f t="shared" si="39"/>
        <v>0.52727272727272723</v>
      </c>
    </row>
    <row r="485" spans="1:27" x14ac:dyDescent="0.2">
      <c r="A485">
        <v>484</v>
      </c>
      <c r="B485">
        <v>3361</v>
      </c>
      <c r="C485" s="3">
        <v>41143</v>
      </c>
      <c r="D485" s="17">
        <f t="shared" si="38"/>
        <v>41122</v>
      </c>
      <c r="E485">
        <v>23</v>
      </c>
      <c r="F485" s="8">
        <f t="shared" si="35"/>
        <v>2760</v>
      </c>
      <c r="G485" s="5">
        <v>7.0000000000000007E-2</v>
      </c>
      <c r="H485" s="8">
        <f>VLOOKUP($T485,Pricebook!$A:$D,4,0)</f>
        <v>120</v>
      </c>
      <c r="I485" s="10">
        <f t="shared" si="36"/>
        <v>2566.7999999999997</v>
      </c>
      <c r="J485" t="s">
        <v>819</v>
      </c>
      <c r="K485" t="s">
        <v>112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820</v>
      </c>
      <c r="O485" s="7">
        <v>55337</v>
      </c>
      <c r="P485" t="s">
        <v>130</v>
      </c>
      <c r="Q485" t="s">
        <v>16</v>
      </c>
      <c r="R485" s="3">
        <v>41144</v>
      </c>
      <c r="S485" s="12">
        <f t="shared" si="37"/>
        <v>1</v>
      </c>
      <c r="T485" s="3" t="s">
        <v>14212</v>
      </c>
      <c r="U485" t="s">
        <v>14229</v>
      </c>
      <c r="V485" t="s">
        <v>14230</v>
      </c>
      <c r="W485" t="s">
        <v>14197</v>
      </c>
      <c r="X485" t="str">
        <f>VLOOKUP(Q485,Managers!$A:$B,2,0)</f>
        <v>Josh Martinez</v>
      </c>
      <c r="Y485">
        <f>VLOOKUP(W485,HourlyWages!$A:$B,2,0)</f>
        <v>71</v>
      </c>
      <c r="Z485">
        <v>1</v>
      </c>
      <c r="AA485" s="14">
        <f t="shared" si="39"/>
        <v>0.40833333333333333</v>
      </c>
    </row>
    <row r="486" spans="1:27" x14ac:dyDescent="0.2">
      <c r="A486">
        <v>485</v>
      </c>
      <c r="B486">
        <v>3362</v>
      </c>
      <c r="C486" s="3">
        <v>40752</v>
      </c>
      <c r="D486" s="17">
        <f t="shared" si="38"/>
        <v>40725</v>
      </c>
      <c r="E486">
        <v>40</v>
      </c>
      <c r="F486" s="8">
        <f t="shared" si="35"/>
        <v>6000</v>
      </c>
      <c r="G486" s="5">
        <v>0.04</v>
      </c>
      <c r="H486" s="8">
        <f>VLOOKUP($T486,Pricebook!$A:$D,4,0)</f>
        <v>150</v>
      </c>
      <c r="I486" s="10">
        <f t="shared" si="36"/>
        <v>5760</v>
      </c>
      <c r="J486" t="s">
        <v>821</v>
      </c>
      <c r="K486" t="s">
        <v>452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822</v>
      </c>
      <c r="O486" s="7" t="s">
        <v>823</v>
      </c>
      <c r="P486" t="s">
        <v>38</v>
      </c>
      <c r="Q486" t="s">
        <v>16</v>
      </c>
      <c r="R486" s="3">
        <v>40756</v>
      </c>
      <c r="S486" s="12">
        <f t="shared" si="37"/>
        <v>4</v>
      </c>
      <c r="T486" s="3" t="s">
        <v>14211</v>
      </c>
      <c r="U486" t="s">
        <v>14235</v>
      </c>
      <c r="V486" t="s">
        <v>14236</v>
      </c>
      <c r="W486" t="s">
        <v>14199</v>
      </c>
      <c r="X486" t="str">
        <f>VLOOKUP(Q486,Managers!$A:$B,2,0)</f>
        <v>Josh Martinez</v>
      </c>
      <c r="Y486">
        <f>VLOOKUP(W486,HourlyWages!$A:$B,2,0)</f>
        <v>68</v>
      </c>
      <c r="Z486">
        <v>1</v>
      </c>
      <c r="AA486" s="14">
        <f t="shared" si="39"/>
        <v>0.54666666666666663</v>
      </c>
    </row>
    <row r="487" spans="1:27" x14ac:dyDescent="0.2">
      <c r="A487">
        <v>486</v>
      </c>
      <c r="B487">
        <v>3362</v>
      </c>
      <c r="C487" s="3">
        <v>40752</v>
      </c>
      <c r="D487" s="17">
        <f t="shared" si="38"/>
        <v>40725</v>
      </c>
      <c r="E487">
        <v>50</v>
      </c>
      <c r="F487" s="8">
        <f t="shared" si="35"/>
        <v>10000</v>
      </c>
      <c r="G487" s="5">
        <v>0.03</v>
      </c>
      <c r="H487" s="8">
        <f>VLOOKUP($T487,Pricebook!$A:$D,4,0)</f>
        <v>200</v>
      </c>
      <c r="I487" s="10">
        <f t="shared" si="36"/>
        <v>9700</v>
      </c>
      <c r="J487" t="s">
        <v>821</v>
      </c>
      <c r="K487" t="s">
        <v>452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822</v>
      </c>
      <c r="O487" s="7" t="s">
        <v>823</v>
      </c>
      <c r="P487" t="s">
        <v>38</v>
      </c>
      <c r="Q487" t="s">
        <v>16</v>
      </c>
      <c r="R487" s="3">
        <v>40761</v>
      </c>
      <c r="S487" s="12">
        <f t="shared" si="37"/>
        <v>9</v>
      </c>
      <c r="T487" s="3" t="s">
        <v>14206</v>
      </c>
      <c r="U487" t="s">
        <v>14229</v>
      </c>
      <c r="V487" t="s">
        <v>14236</v>
      </c>
      <c r="W487" t="s">
        <v>14189</v>
      </c>
      <c r="X487" t="str">
        <f>VLOOKUP(Q487,Managers!$A:$B,2,0)</f>
        <v>Josh Martinez</v>
      </c>
      <c r="Y487">
        <f>VLOOKUP(W487,HourlyWages!$A:$B,2,0)</f>
        <v>62</v>
      </c>
      <c r="Z487">
        <v>1</v>
      </c>
      <c r="AA487" s="14">
        <f t="shared" si="39"/>
        <v>0.69</v>
      </c>
    </row>
    <row r="488" spans="1:27" x14ac:dyDescent="0.2">
      <c r="A488">
        <v>487</v>
      </c>
      <c r="B488">
        <v>3363</v>
      </c>
      <c r="C488" s="3">
        <v>40808</v>
      </c>
      <c r="D488" s="17">
        <f t="shared" si="38"/>
        <v>40787</v>
      </c>
      <c r="E488">
        <v>21</v>
      </c>
      <c r="F488" s="8">
        <f t="shared" si="35"/>
        <v>4200</v>
      </c>
      <c r="G488" s="5">
        <v>0.09</v>
      </c>
      <c r="H488" s="8">
        <f>VLOOKUP($T488,Pricebook!$A:$D,4,0)</f>
        <v>200</v>
      </c>
      <c r="I488" s="10">
        <f t="shared" si="36"/>
        <v>3822</v>
      </c>
      <c r="J488" t="s">
        <v>824</v>
      </c>
      <c r="K488" t="s">
        <v>434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825</v>
      </c>
      <c r="O488" s="7">
        <v>78596</v>
      </c>
      <c r="P488" t="s">
        <v>48</v>
      </c>
      <c r="Q488" t="s">
        <v>16</v>
      </c>
      <c r="R488" s="3">
        <v>40808</v>
      </c>
      <c r="S488" s="12">
        <f t="shared" si="37"/>
        <v>0</v>
      </c>
      <c r="T488" s="3" t="s">
        <v>14206</v>
      </c>
      <c r="U488" t="s">
        <v>14229</v>
      </c>
      <c r="V488" t="s">
        <v>14241</v>
      </c>
      <c r="W488" t="s">
        <v>14203</v>
      </c>
      <c r="X488" t="str">
        <f>VLOOKUP(Q488,Managers!$A:$B,2,0)</f>
        <v>Josh Martinez</v>
      </c>
      <c r="Y488">
        <f>VLOOKUP(W488,HourlyWages!$A:$B,2,0)</f>
        <v>62</v>
      </c>
      <c r="Z488">
        <v>1</v>
      </c>
      <c r="AA488" s="14">
        <f t="shared" si="39"/>
        <v>0.69</v>
      </c>
    </row>
    <row r="489" spans="1:27" x14ac:dyDescent="0.2">
      <c r="A489">
        <v>488</v>
      </c>
      <c r="B489">
        <v>3393</v>
      </c>
      <c r="C489" s="3">
        <v>40727</v>
      </c>
      <c r="D489" s="17">
        <f t="shared" si="38"/>
        <v>40725</v>
      </c>
      <c r="E489">
        <v>7</v>
      </c>
      <c r="F489" s="8">
        <f t="shared" si="35"/>
        <v>1050</v>
      </c>
      <c r="G489" s="5">
        <v>0.04</v>
      </c>
      <c r="H489" s="8">
        <f>VLOOKUP($T489,Pricebook!$A:$D,4,0)</f>
        <v>150</v>
      </c>
      <c r="I489" s="10">
        <f t="shared" si="36"/>
        <v>1008</v>
      </c>
      <c r="J489" t="s">
        <v>826</v>
      </c>
      <c r="K489" t="s">
        <v>538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827</v>
      </c>
      <c r="O489" s="7">
        <v>56560</v>
      </c>
      <c r="P489" t="s">
        <v>130</v>
      </c>
      <c r="Q489" t="s">
        <v>16</v>
      </c>
      <c r="R489" s="3">
        <v>40728</v>
      </c>
      <c r="S489" s="12">
        <f t="shared" si="37"/>
        <v>1</v>
      </c>
      <c r="T489" s="3" t="s">
        <v>14211</v>
      </c>
      <c r="U489" t="s">
        <v>14235</v>
      </c>
      <c r="V489" t="s">
        <v>14229</v>
      </c>
      <c r="W489" t="s">
        <v>14188</v>
      </c>
      <c r="X489" t="str">
        <f>VLOOKUP(Q489,Managers!$A:$B,2,0)</f>
        <v>Josh Martinez</v>
      </c>
      <c r="Y489">
        <f>VLOOKUP(W489,HourlyWages!$A:$B,2,0)</f>
        <v>52</v>
      </c>
      <c r="Z489">
        <v>1</v>
      </c>
      <c r="AA489" s="14">
        <f t="shared" si="39"/>
        <v>0.65333333333333332</v>
      </c>
    </row>
    <row r="490" spans="1:27" x14ac:dyDescent="0.2">
      <c r="A490">
        <v>489</v>
      </c>
      <c r="B490">
        <v>3393</v>
      </c>
      <c r="C490" s="3">
        <v>40727</v>
      </c>
      <c r="D490" s="17">
        <f t="shared" si="38"/>
        <v>40725</v>
      </c>
      <c r="E490">
        <v>33</v>
      </c>
      <c r="F490" s="8">
        <f t="shared" si="35"/>
        <v>4125</v>
      </c>
      <c r="G490" s="5">
        <v>0.03</v>
      </c>
      <c r="H490" s="8">
        <f>VLOOKUP($T490,Pricebook!$A:$D,4,0)</f>
        <v>125</v>
      </c>
      <c r="I490" s="10">
        <f t="shared" si="36"/>
        <v>4001.25</v>
      </c>
      <c r="J490" t="s">
        <v>826</v>
      </c>
      <c r="K490" t="s">
        <v>538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827</v>
      </c>
      <c r="O490" s="7">
        <v>56560</v>
      </c>
      <c r="P490" t="s">
        <v>130</v>
      </c>
      <c r="Q490" t="s">
        <v>16</v>
      </c>
      <c r="R490" s="3">
        <v>40727</v>
      </c>
      <c r="S490" s="12">
        <f t="shared" si="37"/>
        <v>0</v>
      </c>
      <c r="T490" s="3" t="s">
        <v>14208</v>
      </c>
      <c r="U490" t="s">
        <v>14232</v>
      </c>
      <c r="V490" t="s">
        <v>14238</v>
      </c>
      <c r="W490" t="s">
        <v>14190</v>
      </c>
      <c r="X490" t="str">
        <f>VLOOKUP(Q490,Managers!$A:$B,2,0)</f>
        <v>Josh Martinez</v>
      </c>
      <c r="Y490">
        <f>VLOOKUP(W490,HourlyWages!$A:$B,2,0)</f>
        <v>67</v>
      </c>
      <c r="Z490">
        <v>1</v>
      </c>
      <c r="AA490" s="14">
        <f t="shared" si="39"/>
        <v>0.46400000000000002</v>
      </c>
    </row>
    <row r="491" spans="1:27" x14ac:dyDescent="0.2">
      <c r="A491">
        <v>490</v>
      </c>
      <c r="B491">
        <v>3395</v>
      </c>
      <c r="C491" s="3">
        <v>40115</v>
      </c>
      <c r="D491" s="17">
        <f t="shared" si="38"/>
        <v>40087</v>
      </c>
      <c r="E491">
        <v>31</v>
      </c>
      <c r="F491" s="8">
        <f t="shared" si="35"/>
        <v>4960</v>
      </c>
      <c r="G491" s="5">
        <v>0.06</v>
      </c>
      <c r="H491" s="8">
        <f>VLOOKUP($T491,Pricebook!$A:$D,4,0)</f>
        <v>160</v>
      </c>
      <c r="I491" s="10">
        <f t="shared" si="36"/>
        <v>4662.3999999999996</v>
      </c>
      <c r="J491" t="s">
        <v>828</v>
      </c>
      <c r="K491" t="s">
        <v>241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829</v>
      </c>
      <c r="O491" s="7">
        <v>81007</v>
      </c>
      <c r="P491" t="s">
        <v>237</v>
      </c>
      <c r="Q491" t="s">
        <v>23</v>
      </c>
      <c r="R491" s="3">
        <v>40117</v>
      </c>
      <c r="S491" s="12">
        <f t="shared" si="37"/>
        <v>2</v>
      </c>
      <c r="T491" s="3" t="s">
        <v>14218</v>
      </c>
      <c r="U491" t="s">
        <v>14229</v>
      </c>
      <c r="V491" t="s">
        <v>14244</v>
      </c>
      <c r="W491" t="s">
        <v>14202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4">
        <f t="shared" si="39"/>
        <v>0.55625000000000002</v>
      </c>
    </row>
    <row r="492" spans="1:27" x14ac:dyDescent="0.2">
      <c r="A492">
        <v>491</v>
      </c>
      <c r="B492">
        <v>3395</v>
      </c>
      <c r="C492" s="3">
        <v>40115</v>
      </c>
      <c r="D492" s="17">
        <f t="shared" si="38"/>
        <v>40087</v>
      </c>
      <c r="E492">
        <v>1</v>
      </c>
      <c r="F492" s="8">
        <f t="shared" si="35"/>
        <v>110</v>
      </c>
      <c r="G492" s="5">
        <v>0.03</v>
      </c>
      <c r="H492" s="8">
        <f>VLOOKUP($T492,Pricebook!$A:$D,4,0)</f>
        <v>110</v>
      </c>
      <c r="I492" s="10">
        <f t="shared" si="36"/>
        <v>106.7</v>
      </c>
      <c r="J492" t="s">
        <v>828</v>
      </c>
      <c r="K492" t="s">
        <v>241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829</v>
      </c>
      <c r="O492" s="7">
        <v>81007</v>
      </c>
      <c r="P492" t="s">
        <v>237</v>
      </c>
      <c r="Q492" t="s">
        <v>23</v>
      </c>
      <c r="R492" s="3">
        <v>40117</v>
      </c>
      <c r="S492" s="12">
        <f t="shared" si="37"/>
        <v>2</v>
      </c>
      <c r="T492" s="3" t="s">
        <v>14215</v>
      </c>
      <c r="U492" t="s">
        <v>14229</v>
      </c>
      <c r="V492" t="s">
        <v>14243</v>
      </c>
      <c r="W492" t="s">
        <v>14191</v>
      </c>
      <c r="X492" t="str">
        <f>VLOOKUP(Q492,Managers!$A:$B,2,0)</f>
        <v>Bob Turner</v>
      </c>
      <c r="Y492">
        <f>VLOOKUP(W492,HourlyWages!$A:$B,2,0)</f>
        <v>60</v>
      </c>
      <c r="Z492">
        <v>1</v>
      </c>
      <c r="AA492" s="14">
        <f t="shared" si="39"/>
        <v>0.45454545454545453</v>
      </c>
    </row>
    <row r="493" spans="1:27" x14ac:dyDescent="0.2">
      <c r="A493">
        <v>492</v>
      </c>
      <c r="B493">
        <v>3395</v>
      </c>
      <c r="C493" s="3">
        <v>40115</v>
      </c>
      <c r="D493" s="17">
        <f t="shared" si="38"/>
        <v>40087</v>
      </c>
      <c r="E493">
        <v>7</v>
      </c>
      <c r="F493" s="8">
        <f t="shared" si="35"/>
        <v>770</v>
      </c>
      <c r="G493" s="5">
        <v>0.02</v>
      </c>
      <c r="H493" s="8">
        <f>VLOOKUP($T493,Pricebook!$A:$D,4,0)</f>
        <v>110</v>
      </c>
      <c r="I493" s="10">
        <f t="shared" si="36"/>
        <v>754.6</v>
      </c>
      <c r="J493" t="s">
        <v>828</v>
      </c>
      <c r="K493" t="s">
        <v>241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830</v>
      </c>
      <c r="O493" s="7">
        <v>81001</v>
      </c>
      <c r="P493" t="s">
        <v>237</v>
      </c>
      <c r="Q493" t="s">
        <v>23</v>
      </c>
      <c r="R493" s="3">
        <v>40116</v>
      </c>
      <c r="S493" s="12">
        <f t="shared" si="37"/>
        <v>1</v>
      </c>
      <c r="T493" s="3" t="s">
        <v>14220</v>
      </c>
      <c r="U493" t="s">
        <v>14229</v>
      </c>
      <c r="V493" t="s">
        <v>14238</v>
      </c>
      <c r="W493" t="s">
        <v>14201</v>
      </c>
      <c r="X493" t="str">
        <f>VLOOKUP(Q493,Managers!$A:$B,2,0)</f>
        <v>Bob Turner</v>
      </c>
      <c r="Y493">
        <f>VLOOKUP(W493,HourlyWages!$A:$B,2,0)</f>
        <v>53</v>
      </c>
      <c r="Z493">
        <v>1</v>
      </c>
      <c r="AA493" s="14">
        <f t="shared" si="39"/>
        <v>0.51818181818181819</v>
      </c>
    </row>
    <row r="494" spans="1:27" x14ac:dyDescent="0.2">
      <c r="A494">
        <v>493</v>
      </c>
      <c r="B494">
        <v>3395</v>
      </c>
      <c r="C494" s="3">
        <v>40115</v>
      </c>
      <c r="D494" s="17">
        <f t="shared" si="38"/>
        <v>40087</v>
      </c>
      <c r="E494">
        <v>29</v>
      </c>
      <c r="F494" s="8">
        <f t="shared" si="35"/>
        <v>5800</v>
      </c>
      <c r="G494" s="5">
        <v>0.02</v>
      </c>
      <c r="H494" s="8">
        <f>VLOOKUP($T494,Pricebook!$A:$D,4,0)</f>
        <v>200</v>
      </c>
      <c r="I494" s="10">
        <f t="shared" si="36"/>
        <v>5684</v>
      </c>
      <c r="J494" t="s">
        <v>828</v>
      </c>
      <c r="K494" t="s">
        <v>241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830</v>
      </c>
      <c r="O494" s="7">
        <v>81001</v>
      </c>
      <c r="P494" t="s">
        <v>237</v>
      </c>
      <c r="Q494" t="s">
        <v>23</v>
      </c>
      <c r="R494" s="3">
        <v>40116</v>
      </c>
      <c r="S494" s="12">
        <f t="shared" si="37"/>
        <v>1</v>
      </c>
      <c r="T494" s="3" t="s">
        <v>14206</v>
      </c>
      <c r="U494" t="s">
        <v>14229</v>
      </c>
      <c r="V494" t="s">
        <v>14237</v>
      </c>
      <c r="W494" t="s">
        <v>14196</v>
      </c>
      <c r="X494" t="str">
        <f>VLOOKUP(Q494,Managers!$A:$B,2,0)</f>
        <v>Bob Turner</v>
      </c>
      <c r="Y494">
        <f>VLOOKUP(W494,HourlyWages!$A:$B,2,0)</f>
        <v>58</v>
      </c>
      <c r="Z494">
        <v>1</v>
      </c>
      <c r="AA494" s="14">
        <f t="shared" si="39"/>
        <v>0.71</v>
      </c>
    </row>
    <row r="495" spans="1:27" x14ac:dyDescent="0.2">
      <c r="A495">
        <v>494</v>
      </c>
      <c r="B495">
        <v>3397</v>
      </c>
      <c r="C495" s="3">
        <v>39986</v>
      </c>
      <c r="D495" s="17">
        <f t="shared" si="38"/>
        <v>39965</v>
      </c>
      <c r="E495">
        <v>43</v>
      </c>
      <c r="F495" s="8">
        <f t="shared" si="35"/>
        <v>6450</v>
      </c>
      <c r="G495" s="5">
        <v>0.1</v>
      </c>
      <c r="H495" s="8">
        <f>VLOOKUP($T495,Pricebook!$A:$D,4,0)</f>
        <v>150</v>
      </c>
      <c r="I495" s="10">
        <f t="shared" si="36"/>
        <v>5805</v>
      </c>
      <c r="J495" t="s">
        <v>831</v>
      </c>
      <c r="K495" t="s">
        <v>341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832</v>
      </c>
      <c r="O495" s="7" t="s">
        <v>833</v>
      </c>
      <c r="P495" t="s">
        <v>91</v>
      </c>
      <c r="Q495" t="s">
        <v>61</v>
      </c>
      <c r="R495" s="3">
        <v>39988</v>
      </c>
      <c r="S495" s="12">
        <f t="shared" si="37"/>
        <v>2</v>
      </c>
      <c r="T495" s="3" t="s">
        <v>14211</v>
      </c>
      <c r="U495" t="s">
        <v>14235</v>
      </c>
      <c r="V495" t="s">
        <v>14238</v>
      </c>
      <c r="W495" t="s">
        <v>14197</v>
      </c>
      <c r="X495" t="str">
        <f>VLOOKUP(Q495,Managers!$A:$B,2,0)</f>
        <v>Allen Young</v>
      </c>
      <c r="Y495">
        <f>VLOOKUP(W495,HourlyWages!$A:$B,2,0)</f>
        <v>71</v>
      </c>
      <c r="Z495">
        <v>1</v>
      </c>
      <c r="AA495" s="14">
        <f t="shared" si="39"/>
        <v>0.52666666666666662</v>
      </c>
    </row>
    <row r="496" spans="1:27" x14ac:dyDescent="0.2">
      <c r="A496">
        <v>495</v>
      </c>
      <c r="B496">
        <v>3397</v>
      </c>
      <c r="C496" s="3">
        <v>39986</v>
      </c>
      <c r="D496" s="17">
        <f t="shared" si="38"/>
        <v>39965</v>
      </c>
      <c r="E496">
        <v>11</v>
      </c>
      <c r="F496" s="8">
        <f t="shared" si="35"/>
        <v>1760</v>
      </c>
      <c r="G496" s="5">
        <v>0.09</v>
      </c>
      <c r="H496" s="8">
        <f>VLOOKUP($T496,Pricebook!$A:$D,4,0)</f>
        <v>160</v>
      </c>
      <c r="I496" s="10">
        <f t="shared" si="36"/>
        <v>1601.6000000000001</v>
      </c>
      <c r="J496" t="s">
        <v>831</v>
      </c>
      <c r="K496" t="s">
        <v>341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721</v>
      </c>
      <c r="O496" s="7" t="s">
        <v>834</v>
      </c>
      <c r="P496" t="s">
        <v>87</v>
      </c>
      <c r="Q496" t="s">
        <v>61</v>
      </c>
      <c r="R496" s="3">
        <v>39987</v>
      </c>
      <c r="S496" s="12">
        <f t="shared" si="37"/>
        <v>1</v>
      </c>
      <c r="T496" s="3" t="s">
        <v>14218</v>
      </c>
      <c r="U496" t="s">
        <v>14229</v>
      </c>
      <c r="V496" t="s">
        <v>14245</v>
      </c>
      <c r="W496" t="s">
        <v>14195</v>
      </c>
      <c r="X496" t="str">
        <f>VLOOKUP(Q496,Managers!$A:$B,2,0)</f>
        <v>Allen Young</v>
      </c>
      <c r="Y496">
        <f>VLOOKUP(W496,HourlyWages!$A:$B,2,0)</f>
        <v>52</v>
      </c>
      <c r="Z496">
        <v>1</v>
      </c>
      <c r="AA496" s="14">
        <f t="shared" si="39"/>
        <v>0.67500000000000004</v>
      </c>
    </row>
    <row r="497" spans="1:27" x14ac:dyDescent="0.2">
      <c r="A497">
        <v>496</v>
      </c>
      <c r="B497">
        <v>3456</v>
      </c>
      <c r="C497" s="3">
        <v>40329</v>
      </c>
      <c r="D497" s="17">
        <f t="shared" si="38"/>
        <v>40299</v>
      </c>
      <c r="E497">
        <v>20</v>
      </c>
      <c r="F497" s="8">
        <f t="shared" si="35"/>
        <v>2500</v>
      </c>
      <c r="G497" s="5">
        <v>7.0000000000000007E-2</v>
      </c>
      <c r="H497" s="8">
        <f>VLOOKUP($T497,Pricebook!$A:$D,4,0)</f>
        <v>125</v>
      </c>
      <c r="I497" s="10">
        <f t="shared" si="36"/>
        <v>2325</v>
      </c>
      <c r="J497" t="s">
        <v>835</v>
      </c>
      <c r="K497" t="s">
        <v>274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836</v>
      </c>
      <c r="O497" s="7" t="s">
        <v>837</v>
      </c>
      <c r="P497" t="s">
        <v>317</v>
      </c>
      <c r="Q497" t="s">
        <v>61</v>
      </c>
      <c r="R497" s="3">
        <v>40333</v>
      </c>
      <c r="S497" s="12">
        <f t="shared" si="37"/>
        <v>4</v>
      </c>
      <c r="T497" s="3" t="s">
        <v>14209</v>
      </c>
      <c r="U497" t="s">
        <v>14232</v>
      </c>
      <c r="V497" t="s">
        <v>14237</v>
      </c>
      <c r="W497" t="s">
        <v>14185</v>
      </c>
      <c r="X497" t="str">
        <f>VLOOKUP(Q497,Managers!$A:$B,2,0)</f>
        <v>Allen Young</v>
      </c>
      <c r="Y497">
        <f>VLOOKUP(W497,HourlyWages!$A:$B,2,0)</f>
        <v>70</v>
      </c>
      <c r="Z497">
        <v>1</v>
      </c>
      <c r="AA497" s="14">
        <f t="shared" si="39"/>
        <v>0.44</v>
      </c>
    </row>
    <row r="498" spans="1:27" x14ac:dyDescent="0.2">
      <c r="A498">
        <v>497</v>
      </c>
      <c r="B498">
        <v>3458</v>
      </c>
      <c r="C498" s="3">
        <v>40168</v>
      </c>
      <c r="D498" s="17">
        <f t="shared" si="38"/>
        <v>40148</v>
      </c>
      <c r="E498">
        <v>41</v>
      </c>
      <c r="F498" s="8">
        <f t="shared" ref="F498:F561" si="40">H498*E498</f>
        <v>6150</v>
      </c>
      <c r="G498" s="5">
        <v>0.03</v>
      </c>
      <c r="H498" s="8">
        <f>VLOOKUP($T498,Pricebook!$A:$D,4,0)</f>
        <v>150</v>
      </c>
      <c r="I498" s="10">
        <f t="shared" ref="I498:I561" si="41">F498*(1-G498)</f>
        <v>5965.5</v>
      </c>
      <c r="J498" t="s">
        <v>838</v>
      </c>
      <c r="K498" t="s">
        <v>285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839</v>
      </c>
      <c r="O498" s="7">
        <v>22801</v>
      </c>
      <c r="P498" t="s">
        <v>368</v>
      </c>
      <c r="Q498" t="s">
        <v>34</v>
      </c>
      <c r="R498" s="3">
        <v>40170</v>
      </c>
      <c r="S498" s="12">
        <f t="shared" ref="S498:S561" si="42">R498-C498</f>
        <v>2</v>
      </c>
      <c r="T498" s="3" t="s">
        <v>14211</v>
      </c>
      <c r="U498" t="s">
        <v>14235</v>
      </c>
      <c r="V498" t="s">
        <v>14241</v>
      </c>
      <c r="W498" t="s">
        <v>14185</v>
      </c>
      <c r="X498" t="str">
        <f>VLOOKUP(Q498,Managers!$A:$B,2,0)</f>
        <v>Frank Mitchell</v>
      </c>
      <c r="Y498">
        <f>VLOOKUP(W498,HourlyWages!$A:$B,2,0)</f>
        <v>70</v>
      </c>
      <c r="Z498">
        <v>1</v>
      </c>
      <c r="AA498" s="14">
        <f t="shared" si="39"/>
        <v>0.53333333333333333</v>
      </c>
    </row>
    <row r="499" spans="1:27" x14ac:dyDescent="0.2">
      <c r="A499">
        <v>498</v>
      </c>
      <c r="B499">
        <v>3458</v>
      </c>
      <c r="C499" s="3">
        <v>40168</v>
      </c>
      <c r="D499" s="17">
        <f t="shared" si="38"/>
        <v>40148</v>
      </c>
      <c r="E499">
        <v>28</v>
      </c>
      <c r="F499" s="8">
        <f t="shared" si="40"/>
        <v>3360</v>
      </c>
      <c r="G499" s="5">
        <v>0.09</v>
      </c>
      <c r="H499" s="8">
        <f>VLOOKUP($T499,Pricebook!$A:$D,4,0)</f>
        <v>120</v>
      </c>
      <c r="I499" s="10">
        <f t="shared" si="41"/>
        <v>3057.6</v>
      </c>
      <c r="J499" t="s">
        <v>838</v>
      </c>
      <c r="K499" t="s">
        <v>285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839</v>
      </c>
      <c r="O499" s="7">
        <v>22801</v>
      </c>
      <c r="P499" t="s">
        <v>368</v>
      </c>
      <c r="Q499" t="s">
        <v>34</v>
      </c>
      <c r="R499" s="3">
        <v>40171</v>
      </c>
      <c r="S499" s="12">
        <f t="shared" si="42"/>
        <v>3</v>
      </c>
      <c r="T499" s="3" t="s">
        <v>14212</v>
      </c>
      <c r="U499" t="s">
        <v>14229</v>
      </c>
      <c r="V499" t="s">
        <v>14238</v>
      </c>
      <c r="W499" t="s">
        <v>14188</v>
      </c>
      <c r="X499" t="str">
        <f>VLOOKUP(Q499,Managers!$A:$B,2,0)</f>
        <v>Frank Mitchell</v>
      </c>
      <c r="Y499">
        <f>VLOOKUP(W499,HourlyWages!$A:$B,2,0)</f>
        <v>52</v>
      </c>
      <c r="Z499">
        <v>1</v>
      </c>
      <c r="AA499" s="14">
        <f t="shared" si="39"/>
        <v>0.56666666666666665</v>
      </c>
    </row>
    <row r="500" spans="1:27" x14ac:dyDescent="0.2">
      <c r="A500">
        <v>499</v>
      </c>
      <c r="B500">
        <v>3459</v>
      </c>
      <c r="C500" s="3">
        <v>40021</v>
      </c>
      <c r="D500" s="17">
        <f t="shared" si="38"/>
        <v>39995</v>
      </c>
      <c r="E500">
        <v>24</v>
      </c>
      <c r="F500" s="8">
        <f t="shared" si="40"/>
        <v>3600</v>
      </c>
      <c r="G500" s="5">
        <v>0.1</v>
      </c>
      <c r="H500" s="8">
        <f>VLOOKUP($T500,Pricebook!$A:$D,4,0)</f>
        <v>150</v>
      </c>
      <c r="I500" s="10">
        <f t="shared" si="41"/>
        <v>3240</v>
      </c>
      <c r="J500" t="s">
        <v>840</v>
      </c>
      <c r="K500" t="s">
        <v>252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841</v>
      </c>
      <c r="O500" s="7" t="s">
        <v>842</v>
      </c>
      <c r="P500" t="s">
        <v>101</v>
      </c>
      <c r="Q500" t="s">
        <v>34</v>
      </c>
      <c r="R500" s="3">
        <v>40023</v>
      </c>
      <c r="S500" s="12">
        <f t="shared" si="42"/>
        <v>2</v>
      </c>
      <c r="T500" s="3" t="s">
        <v>14210</v>
      </c>
      <c r="U500" t="s">
        <v>14235</v>
      </c>
      <c r="V500" t="s">
        <v>14233</v>
      </c>
      <c r="W500" t="s">
        <v>14201</v>
      </c>
      <c r="X500" t="str">
        <f>VLOOKUP(Q500,Managers!$A:$B,2,0)</f>
        <v>Frank Mitchell</v>
      </c>
      <c r="Y500">
        <f>VLOOKUP(W500,HourlyWages!$A:$B,2,0)</f>
        <v>53</v>
      </c>
      <c r="Z500">
        <v>1</v>
      </c>
      <c r="AA500" s="14">
        <f t="shared" si="39"/>
        <v>0.64666666666666661</v>
      </c>
    </row>
    <row r="501" spans="1:27" x14ac:dyDescent="0.2">
      <c r="A501">
        <v>500</v>
      </c>
      <c r="B501">
        <v>3460</v>
      </c>
      <c r="C501" s="3">
        <v>40818</v>
      </c>
      <c r="D501" s="17">
        <f t="shared" si="38"/>
        <v>40817</v>
      </c>
      <c r="E501">
        <v>27</v>
      </c>
      <c r="F501" s="8">
        <f t="shared" si="40"/>
        <v>5400</v>
      </c>
      <c r="G501" s="5">
        <v>0.08</v>
      </c>
      <c r="H501" s="8">
        <f>VLOOKUP($T501,Pricebook!$A:$D,4,0)</f>
        <v>200</v>
      </c>
      <c r="I501" s="10">
        <f t="shared" si="41"/>
        <v>4968</v>
      </c>
      <c r="J501" t="s">
        <v>843</v>
      </c>
      <c r="K501" t="s">
        <v>844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845</v>
      </c>
      <c r="O501" s="7">
        <v>44224</v>
      </c>
      <c r="P501" t="s">
        <v>210</v>
      </c>
      <c r="Q501" t="s">
        <v>61</v>
      </c>
      <c r="R501" s="3">
        <v>40820</v>
      </c>
      <c r="S501" s="12">
        <f t="shared" si="42"/>
        <v>2</v>
      </c>
      <c r="T501" s="3" t="s">
        <v>14206</v>
      </c>
      <c r="U501" t="s">
        <v>14229</v>
      </c>
      <c r="V501" t="s">
        <v>14238</v>
      </c>
      <c r="W501" t="s">
        <v>14187</v>
      </c>
      <c r="X501" t="str">
        <f>VLOOKUP(Q501,Managers!$A:$B,2,0)</f>
        <v>Allen Young</v>
      </c>
      <c r="Y501">
        <f>VLOOKUP(W501,HourlyWages!$A:$B,2,0)</f>
        <v>45</v>
      </c>
      <c r="Z501">
        <v>1</v>
      </c>
      <c r="AA501" s="14">
        <f t="shared" si="39"/>
        <v>0.77500000000000002</v>
      </c>
    </row>
    <row r="502" spans="1:27" x14ac:dyDescent="0.2">
      <c r="A502">
        <v>501</v>
      </c>
      <c r="B502">
        <v>3461</v>
      </c>
      <c r="C502" s="3">
        <v>40208</v>
      </c>
      <c r="D502" s="17">
        <f t="shared" si="38"/>
        <v>40179</v>
      </c>
      <c r="E502">
        <v>47</v>
      </c>
      <c r="F502" s="8">
        <f t="shared" si="40"/>
        <v>7050</v>
      </c>
      <c r="G502" s="5">
        <v>0.1</v>
      </c>
      <c r="H502" s="8">
        <f>VLOOKUP($T502,Pricebook!$A:$D,4,0)</f>
        <v>150</v>
      </c>
      <c r="I502" s="10">
        <f t="shared" si="41"/>
        <v>6345</v>
      </c>
      <c r="J502" t="s">
        <v>846</v>
      </c>
      <c r="K502" t="s">
        <v>385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847</v>
      </c>
      <c r="O502" s="7">
        <v>30501</v>
      </c>
      <c r="P502" t="s">
        <v>134</v>
      </c>
      <c r="Q502" t="s">
        <v>34</v>
      </c>
      <c r="R502" s="3">
        <v>40210</v>
      </c>
      <c r="S502" s="12">
        <f t="shared" si="42"/>
        <v>2</v>
      </c>
      <c r="T502" s="3" t="s">
        <v>14210</v>
      </c>
      <c r="U502" t="s">
        <v>14235</v>
      </c>
      <c r="V502" t="s">
        <v>14241</v>
      </c>
      <c r="W502" t="s">
        <v>14193</v>
      </c>
      <c r="X502" t="str">
        <f>VLOOKUP(Q502,Managers!$A:$B,2,0)</f>
        <v>Frank Mitchell</v>
      </c>
      <c r="Y502">
        <f>VLOOKUP(W502,HourlyWages!$A:$B,2,0)</f>
        <v>57</v>
      </c>
      <c r="Z502">
        <v>1</v>
      </c>
      <c r="AA502" s="14">
        <f t="shared" si="39"/>
        <v>0.62</v>
      </c>
    </row>
    <row r="503" spans="1:27" x14ac:dyDescent="0.2">
      <c r="A503">
        <v>502</v>
      </c>
      <c r="B503">
        <v>3461</v>
      </c>
      <c r="C503" s="3">
        <v>40208</v>
      </c>
      <c r="D503" s="17">
        <f t="shared" si="38"/>
        <v>40179</v>
      </c>
      <c r="E503">
        <v>35</v>
      </c>
      <c r="F503" s="8">
        <f t="shared" si="40"/>
        <v>5250</v>
      </c>
      <c r="G503" s="5">
        <v>0.08</v>
      </c>
      <c r="H503" s="8">
        <f>VLOOKUP($T503,Pricebook!$A:$D,4,0)</f>
        <v>150</v>
      </c>
      <c r="I503" s="10">
        <f t="shared" si="41"/>
        <v>4830</v>
      </c>
      <c r="J503" t="s">
        <v>846</v>
      </c>
      <c r="K503" t="s">
        <v>385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847</v>
      </c>
      <c r="O503" s="7">
        <v>30501</v>
      </c>
      <c r="P503" t="s">
        <v>134</v>
      </c>
      <c r="Q503" t="s">
        <v>34</v>
      </c>
      <c r="R503" s="3">
        <v>40210</v>
      </c>
      <c r="S503" s="12">
        <f t="shared" si="42"/>
        <v>2</v>
      </c>
      <c r="T503" s="3" t="s">
        <v>14210</v>
      </c>
      <c r="U503" t="s">
        <v>14235</v>
      </c>
      <c r="V503" t="s">
        <v>14244</v>
      </c>
      <c r="W503" t="s">
        <v>14194</v>
      </c>
      <c r="X503" t="str">
        <f>VLOOKUP(Q503,Managers!$A:$B,2,0)</f>
        <v>Frank Mitchell</v>
      </c>
      <c r="Y503">
        <f>VLOOKUP(W503,HourlyWages!$A:$B,2,0)</f>
        <v>71</v>
      </c>
      <c r="Z503">
        <v>1</v>
      </c>
      <c r="AA503" s="14">
        <f t="shared" si="39"/>
        <v>0.52666666666666662</v>
      </c>
    </row>
    <row r="504" spans="1:27" x14ac:dyDescent="0.2">
      <c r="A504">
        <v>503</v>
      </c>
      <c r="B504">
        <v>3463</v>
      </c>
      <c r="C504" s="3">
        <v>40407</v>
      </c>
      <c r="D504" s="17">
        <f t="shared" si="38"/>
        <v>40391</v>
      </c>
      <c r="E504">
        <v>43</v>
      </c>
      <c r="F504" s="8">
        <f t="shared" si="40"/>
        <v>4730</v>
      </c>
      <c r="G504" s="5">
        <v>0.08</v>
      </c>
      <c r="H504" s="8">
        <f>VLOOKUP($T504,Pricebook!$A:$D,4,0)</f>
        <v>110</v>
      </c>
      <c r="I504" s="10">
        <f t="shared" si="41"/>
        <v>4351.6000000000004</v>
      </c>
      <c r="J504" t="s">
        <v>848</v>
      </c>
      <c r="K504" t="s">
        <v>385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849</v>
      </c>
      <c r="O504" s="7">
        <v>63385</v>
      </c>
      <c r="P504" t="s">
        <v>358</v>
      </c>
      <c r="Q504" t="s">
        <v>16</v>
      </c>
      <c r="R504" s="3">
        <v>40408</v>
      </c>
      <c r="S504" s="12">
        <f t="shared" si="42"/>
        <v>1</v>
      </c>
      <c r="T504" s="3" t="s">
        <v>14215</v>
      </c>
      <c r="U504" t="s">
        <v>14229</v>
      </c>
      <c r="V504" t="s">
        <v>14229</v>
      </c>
      <c r="W504" t="s">
        <v>14195</v>
      </c>
      <c r="X504" t="str">
        <f>VLOOKUP(Q504,Managers!$A:$B,2,0)</f>
        <v>Josh Martinez</v>
      </c>
      <c r="Y504">
        <f>VLOOKUP(W504,HourlyWages!$A:$B,2,0)</f>
        <v>52</v>
      </c>
      <c r="Z504">
        <v>1</v>
      </c>
      <c r="AA504" s="14">
        <f t="shared" si="39"/>
        <v>0.52727272727272723</v>
      </c>
    </row>
    <row r="505" spans="1:27" x14ac:dyDescent="0.2">
      <c r="A505">
        <v>504</v>
      </c>
      <c r="B505">
        <v>3488</v>
      </c>
      <c r="C505" s="3">
        <v>40550</v>
      </c>
      <c r="D505" s="17">
        <f t="shared" si="38"/>
        <v>40544</v>
      </c>
      <c r="E505">
        <v>39</v>
      </c>
      <c r="F505" s="8">
        <f t="shared" si="40"/>
        <v>4875</v>
      </c>
      <c r="G505" s="5">
        <v>0.06</v>
      </c>
      <c r="H505" s="8">
        <f>VLOOKUP($T505,Pricebook!$A:$D,4,0)</f>
        <v>125</v>
      </c>
      <c r="I505" s="10">
        <f t="shared" si="41"/>
        <v>4582.5</v>
      </c>
      <c r="J505" t="s">
        <v>850</v>
      </c>
      <c r="K505" t="s">
        <v>552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851</v>
      </c>
      <c r="O505" s="7">
        <v>33311</v>
      </c>
      <c r="P505" t="s">
        <v>101</v>
      </c>
      <c r="Q505" t="s">
        <v>34</v>
      </c>
      <c r="R505" s="3">
        <v>40553</v>
      </c>
      <c r="S505" s="12">
        <f t="shared" si="42"/>
        <v>3</v>
      </c>
      <c r="T505" s="3" t="s">
        <v>14221</v>
      </c>
      <c r="U505" t="s">
        <v>14232</v>
      </c>
      <c r="V505" t="s">
        <v>14244</v>
      </c>
      <c r="W505" t="s">
        <v>14191</v>
      </c>
      <c r="X505" t="str">
        <f>VLOOKUP(Q505,Managers!$A:$B,2,0)</f>
        <v>Frank Mitchell</v>
      </c>
      <c r="Y505">
        <f>VLOOKUP(W505,HourlyWages!$A:$B,2,0)</f>
        <v>60</v>
      </c>
      <c r="Z505">
        <v>1</v>
      </c>
      <c r="AA505" s="14">
        <f t="shared" si="39"/>
        <v>0.52</v>
      </c>
    </row>
    <row r="506" spans="1:27" x14ac:dyDescent="0.2">
      <c r="A506">
        <v>505</v>
      </c>
      <c r="B506">
        <v>3488</v>
      </c>
      <c r="C506" s="3">
        <v>40550</v>
      </c>
      <c r="D506" s="17">
        <f t="shared" si="38"/>
        <v>40544</v>
      </c>
      <c r="E506">
        <v>6</v>
      </c>
      <c r="F506" s="8">
        <f t="shared" si="40"/>
        <v>720</v>
      </c>
      <c r="G506" s="5">
        <v>0.02</v>
      </c>
      <c r="H506" s="8">
        <f>VLOOKUP($T506,Pricebook!$A:$D,4,0)</f>
        <v>120</v>
      </c>
      <c r="I506" s="10">
        <f t="shared" si="41"/>
        <v>705.6</v>
      </c>
      <c r="J506" t="s">
        <v>850</v>
      </c>
      <c r="K506" t="s">
        <v>552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851</v>
      </c>
      <c r="O506" s="7">
        <v>33311</v>
      </c>
      <c r="P506" t="s">
        <v>101</v>
      </c>
      <c r="Q506" t="s">
        <v>34</v>
      </c>
      <c r="R506" s="3">
        <v>40551</v>
      </c>
      <c r="S506" s="12">
        <f t="shared" si="42"/>
        <v>1</v>
      </c>
      <c r="T506" s="3" t="s">
        <v>14212</v>
      </c>
      <c r="U506" t="s">
        <v>14229</v>
      </c>
      <c r="V506" t="s">
        <v>14241</v>
      </c>
      <c r="W506" t="s">
        <v>14199</v>
      </c>
      <c r="X506" t="str">
        <f>VLOOKUP(Q506,Managers!$A:$B,2,0)</f>
        <v>Frank Mitchell</v>
      </c>
      <c r="Y506">
        <f>VLOOKUP(W506,HourlyWages!$A:$B,2,0)</f>
        <v>68</v>
      </c>
      <c r="Z506">
        <v>1</v>
      </c>
      <c r="AA506" s="14">
        <f t="shared" si="39"/>
        <v>0.43333333333333335</v>
      </c>
    </row>
    <row r="507" spans="1:27" x14ac:dyDescent="0.2">
      <c r="A507">
        <v>506</v>
      </c>
      <c r="B507">
        <v>3492</v>
      </c>
      <c r="C507" s="3">
        <v>40140</v>
      </c>
      <c r="D507" s="17">
        <f t="shared" si="38"/>
        <v>40118</v>
      </c>
      <c r="E507">
        <v>35</v>
      </c>
      <c r="F507" s="8">
        <f t="shared" si="40"/>
        <v>5600</v>
      </c>
      <c r="G507" s="5">
        <v>0.04</v>
      </c>
      <c r="H507" s="8">
        <f>VLOOKUP($T507,Pricebook!$A:$D,4,0)</f>
        <v>160</v>
      </c>
      <c r="I507" s="10">
        <f t="shared" si="41"/>
        <v>5376</v>
      </c>
      <c r="J507" t="s">
        <v>852</v>
      </c>
      <c r="K507" t="s">
        <v>594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853</v>
      </c>
      <c r="O507" s="7" t="s">
        <v>854</v>
      </c>
      <c r="P507" t="s">
        <v>101</v>
      </c>
      <c r="Q507" t="s">
        <v>34</v>
      </c>
      <c r="R507" s="3">
        <v>40145</v>
      </c>
      <c r="S507" s="12">
        <f t="shared" si="42"/>
        <v>5</v>
      </c>
      <c r="T507" s="3" t="s">
        <v>14218</v>
      </c>
      <c r="U507" t="s">
        <v>14229</v>
      </c>
      <c r="V507" t="s">
        <v>14238</v>
      </c>
      <c r="W507" t="s">
        <v>14198</v>
      </c>
      <c r="X507" t="str">
        <f>VLOOKUP(Q507,Managers!$A:$B,2,0)</f>
        <v>Frank Mitchell</v>
      </c>
      <c r="Y507">
        <f>VLOOKUP(W507,HourlyWages!$A:$B,2,0)</f>
        <v>51</v>
      </c>
      <c r="Z507">
        <v>1</v>
      </c>
      <c r="AA507" s="14">
        <f t="shared" si="39"/>
        <v>0.68125000000000002</v>
      </c>
    </row>
    <row r="508" spans="1:27" x14ac:dyDescent="0.2">
      <c r="A508">
        <v>507</v>
      </c>
      <c r="B508">
        <v>3492</v>
      </c>
      <c r="C508" s="3">
        <v>40140</v>
      </c>
      <c r="D508" s="17">
        <f t="shared" si="38"/>
        <v>40118</v>
      </c>
      <c r="E508">
        <v>49</v>
      </c>
      <c r="F508" s="8">
        <f t="shared" si="40"/>
        <v>6125</v>
      </c>
      <c r="G508" s="5">
        <v>0.1</v>
      </c>
      <c r="H508" s="8">
        <f>VLOOKUP($T508,Pricebook!$A:$D,4,0)</f>
        <v>125</v>
      </c>
      <c r="I508" s="10">
        <f t="shared" si="41"/>
        <v>5512.5</v>
      </c>
      <c r="J508" t="s">
        <v>852</v>
      </c>
      <c r="K508" t="s">
        <v>594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853</v>
      </c>
      <c r="O508" s="7" t="s">
        <v>854</v>
      </c>
      <c r="P508" t="s">
        <v>101</v>
      </c>
      <c r="Q508" t="s">
        <v>34</v>
      </c>
      <c r="R508" s="3">
        <v>40140</v>
      </c>
      <c r="S508" s="12">
        <f t="shared" si="42"/>
        <v>0</v>
      </c>
      <c r="T508" s="3" t="s">
        <v>14217</v>
      </c>
      <c r="U508" t="s">
        <v>14232</v>
      </c>
      <c r="V508" t="s">
        <v>14233</v>
      </c>
      <c r="W508" t="s">
        <v>14200</v>
      </c>
      <c r="X508" t="str">
        <f>VLOOKUP(Q508,Managers!$A:$B,2,0)</f>
        <v>Frank Mitchell</v>
      </c>
      <c r="Y508">
        <f>VLOOKUP(W508,HourlyWages!$A:$B,2,0)</f>
        <v>59</v>
      </c>
      <c r="Z508">
        <v>1</v>
      </c>
      <c r="AA508" s="14">
        <f t="shared" si="39"/>
        <v>0.52800000000000002</v>
      </c>
    </row>
    <row r="509" spans="1:27" x14ac:dyDescent="0.2">
      <c r="A509">
        <v>508</v>
      </c>
      <c r="B509">
        <v>3492</v>
      </c>
      <c r="C509" s="3">
        <v>40140</v>
      </c>
      <c r="D509" s="17">
        <f t="shared" si="38"/>
        <v>40118</v>
      </c>
      <c r="E509">
        <v>33</v>
      </c>
      <c r="F509" s="8">
        <f t="shared" si="40"/>
        <v>3960</v>
      </c>
      <c r="G509" s="5">
        <v>0.04</v>
      </c>
      <c r="H509" s="8">
        <f>VLOOKUP($T509,Pricebook!$A:$D,4,0)</f>
        <v>120</v>
      </c>
      <c r="I509" s="10">
        <f t="shared" si="41"/>
        <v>3801.6</v>
      </c>
      <c r="J509" t="s">
        <v>852</v>
      </c>
      <c r="K509" t="s">
        <v>594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853</v>
      </c>
      <c r="O509" s="7" t="s">
        <v>854</v>
      </c>
      <c r="P509" t="s">
        <v>101</v>
      </c>
      <c r="Q509" t="s">
        <v>34</v>
      </c>
      <c r="R509" s="3">
        <v>40140</v>
      </c>
      <c r="S509" s="12">
        <f t="shared" si="42"/>
        <v>0</v>
      </c>
      <c r="T509" s="3" t="s">
        <v>14212</v>
      </c>
      <c r="U509" t="s">
        <v>14229</v>
      </c>
      <c r="V509" t="s">
        <v>14233</v>
      </c>
      <c r="W509" t="s">
        <v>14200</v>
      </c>
      <c r="X509" t="str">
        <f>VLOOKUP(Q509,Managers!$A:$B,2,0)</f>
        <v>Frank Mitchell</v>
      </c>
      <c r="Y509">
        <f>VLOOKUP(W509,HourlyWages!$A:$B,2,0)</f>
        <v>59</v>
      </c>
      <c r="Z509">
        <v>1</v>
      </c>
      <c r="AA509" s="14">
        <f t="shared" si="39"/>
        <v>0.5083333333333333</v>
      </c>
    </row>
    <row r="510" spans="1:27" x14ac:dyDescent="0.2">
      <c r="A510">
        <v>509</v>
      </c>
      <c r="B510">
        <v>3493</v>
      </c>
      <c r="C510" s="3">
        <v>40413</v>
      </c>
      <c r="D510" s="17">
        <f t="shared" si="38"/>
        <v>40391</v>
      </c>
      <c r="E510">
        <v>48</v>
      </c>
      <c r="F510" s="8">
        <f t="shared" si="40"/>
        <v>7200</v>
      </c>
      <c r="G510" s="5">
        <v>0.04</v>
      </c>
      <c r="H510" s="8">
        <f>VLOOKUP($T510,Pricebook!$A:$D,4,0)</f>
        <v>150</v>
      </c>
      <c r="I510" s="10">
        <f t="shared" si="41"/>
        <v>6912</v>
      </c>
      <c r="J510" t="s">
        <v>855</v>
      </c>
      <c r="K510" t="s">
        <v>400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856</v>
      </c>
      <c r="O510" s="7">
        <v>36116</v>
      </c>
      <c r="P510" t="s">
        <v>424</v>
      </c>
      <c r="Q510" t="s">
        <v>34</v>
      </c>
      <c r="R510" s="3">
        <v>40415</v>
      </c>
      <c r="S510" s="12">
        <f t="shared" si="42"/>
        <v>2</v>
      </c>
      <c r="T510" s="3" t="s">
        <v>14211</v>
      </c>
      <c r="U510" t="s">
        <v>14235</v>
      </c>
      <c r="V510" t="s">
        <v>14245</v>
      </c>
      <c r="W510" t="s">
        <v>14187</v>
      </c>
      <c r="X510" t="str">
        <f>VLOOKUP(Q510,Managers!$A:$B,2,0)</f>
        <v>Frank Mitchell</v>
      </c>
      <c r="Y510">
        <f>VLOOKUP(W510,HourlyWages!$A:$B,2,0)</f>
        <v>45</v>
      </c>
      <c r="Z510">
        <v>1</v>
      </c>
      <c r="AA510" s="14">
        <f t="shared" si="39"/>
        <v>0.7</v>
      </c>
    </row>
    <row r="511" spans="1:27" x14ac:dyDescent="0.2">
      <c r="A511">
        <v>510</v>
      </c>
      <c r="B511">
        <v>3521</v>
      </c>
      <c r="C511" s="3">
        <v>41207</v>
      </c>
      <c r="D511" s="17">
        <f t="shared" si="38"/>
        <v>41183</v>
      </c>
      <c r="E511">
        <v>50</v>
      </c>
      <c r="F511" s="8">
        <f t="shared" si="40"/>
        <v>6000</v>
      </c>
      <c r="G511" s="5">
        <v>0.06</v>
      </c>
      <c r="H511" s="8">
        <f>VLOOKUP($T511,Pricebook!$A:$D,4,0)</f>
        <v>120</v>
      </c>
      <c r="I511" s="10">
        <f t="shared" si="41"/>
        <v>5640</v>
      </c>
      <c r="J511" t="s">
        <v>857</v>
      </c>
      <c r="K511" t="s">
        <v>269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858</v>
      </c>
      <c r="O511" s="7">
        <v>46342</v>
      </c>
      <c r="P511" t="s">
        <v>278</v>
      </c>
      <c r="Q511" t="s">
        <v>16</v>
      </c>
      <c r="R511" s="3">
        <v>41209</v>
      </c>
      <c r="S511" s="12">
        <f t="shared" si="42"/>
        <v>2</v>
      </c>
      <c r="T511" s="3" t="s">
        <v>14212</v>
      </c>
      <c r="U511" t="s">
        <v>14229</v>
      </c>
      <c r="V511" t="s">
        <v>14237</v>
      </c>
      <c r="W511" t="s">
        <v>14187</v>
      </c>
      <c r="X511" t="str">
        <f>VLOOKUP(Q511,Managers!$A:$B,2,0)</f>
        <v>Josh Martinez</v>
      </c>
      <c r="Y511">
        <f>VLOOKUP(W511,HourlyWages!$A:$B,2,0)</f>
        <v>45</v>
      </c>
      <c r="Z511">
        <v>1</v>
      </c>
      <c r="AA511" s="14">
        <f t="shared" si="39"/>
        <v>0.625</v>
      </c>
    </row>
    <row r="512" spans="1:27" x14ac:dyDescent="0.2">
      <c r="A512">
        <v>511</v>
      </c>
      <c r="B512">
        <v>3522</v>
      </c>
      <c r="C512" s="3">
        <v>40081</v>
      </c>
      <c r="D512" s="17">
        <f t="shared" si="38"/>
        <v>40057</v>
      </c>
      <c r="E512">
        <v>33</v>
      </c>
      <c r="F512" s="8">
        <f t="shared" si="40"/>
        <v>5610</v>
      </c>
      <c r="G512" s="5">
        <v>0.09</v>
      </c>
      <c r="H512" s="8">
        <f>VLOOKUP($T512,Pricebook!$A:$D,4,0)</f>
        <v>170</v>
      </c>
      <c r="I512" s="10">
        <f t="shared" si="41"/>
        <v>5105.1000000000004</v>
      </c>
      <c r="J512" t="s">
        <v>617</v>
      </c>
      <c r="K512" t="s">
        <v>482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859</v>
      </c>
      <c r="O512" s="7">
        <v>22003</v>
      </c>
      <c r="P512" t="s">
        <v>368</v>
      </c>
      <c r="Q512" t="s">
        <v>34</v>
      </c>
      <c r="R512" s="3">
        <v>40088</v>
      </c>
      <c r="S512" s="12">
        <f t="shared" si="42"/>
        <v>7</v>
      </c>
      <c r="T512" s="3" t="s">
        <v>14219</v>
      </c>
      <c r="U512" t="s">
        <v>14229</v>
      </c>
      <c r="V512" t="s">
        <v>14233</v>
      </c>
      <c r="W512" t="s">
        <v>14200</v>
      </c>
      <c r="X512" t="str">
        <f>VLOOKUP(Q512,Managers!$A:$B,2,0)</f>
        <v>Frank Mitchell</v>
      </c>
      <c r="Y512">
        <f>VLOOKUP(W512,HourlyWages!$A:$B,2,0)</f>
        <v>59</v>
      </c>
      <c r="Z512">
        <v>1</v>
      </c>
      <c r="AA512" s="14">
        <f t="shared" si="39"/>
        <v>0.65294117647058825</v>
      </c>
    </row>
    <row r="513" spans="1:27" x14ac:dyDescent="0.2">
      <c r="A513">
        <v>512</v>
      </c>
      <c r="B513">
        <v>3522</v>
      </c>
      <c r="C513" s="3">
        <v>40081</v>
      </c>
      <c r="D513" s="17">
        <f t="shared" si="38"/>
        <v>40057</v>
      </c>
      <c r="E513">
        <v>27</v>
      </c>
      <c r="F513" s="8">
        <f t="shared" si="40"/>
        <v>4050</v>
      </c>
      <c r="G513" s="5">
        <v>0.05</v>
      </c>
      <c r="H513" s="8">
        <f>VLOOKUP($T513,Pricebook!$A:$D,4,0)</f>
        <v>150</v>
      </c>
      <c r="I513" s="10">
        <f t="shared" si="41"/>
        <v>3847.5</v>
      </c>
      <c r="J513" t="s">
        <v>617</v>
      </c>
      <c r="K513" t="s">
        <v>482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859</v>
      </c>
      <c r="O513" s="7">
        <v>22003</v>
      </c>
      <c r="P513" t="s">
        <v>368</v>
      </c>
      <c r="Q513" t="s">
        <v>34</v>
      </c>
      <c r="R513" s="3">
        <v>40083</v>
      </c>
      <c r="S513" s="12">
        <f t="shared" si="42"/>
        <v>2</v>
      </c>
      <c r="T513" s="3" t="s">
        <v>14211</v>
      </c>
      <c r="U513" t="s">
        <v>14235</v>
      </c>
      <c r="V513" t="s">
        <v>14242</v>
      </c>
      <c r="W513" t="s">
        <v>14191</v>
      </c>
      <c r="X513" t="str">
        <f>VLOOKUP(Q513,Managers!$A:$B,2,0)</f>
        <v>Frank Mitchell</v>
      </c>
      <c r="Y513">
        <f>VLOOKUP(W513,HourlyWages!$A:$B,2,0)</f>
        <v>60</v>
      </c>
      <c r="Z513">
        <v>1</v>
      </c>
      <c r="AA513" s="14">
        <f t="shared" si="39"/>
        <v>0.6</v>
      </c>
    </row>
    <row r="514" spans="1:27" x14ac:dyDescent="0.2">
      <c r="A514">
        <v>513</v>
      </c>
      <c r="B514">
        <v>3524</v>
      </c>
      <c r="C514" s="3">
        <v>41031</v>
      </c>
      <c r="D514" s="17">
        <f t="shared" si="38"/>
        <v>41030</v>
      </c>
      <c r="E514">
        <v>21</v>
      </c>
      <c r="F514" s="8">
        <f t="shared" si="40"/>
        <v>2310</v>
      </c>
      <c r="G514" s="5">
        <v>0</v>
      </c>
      <c r="H514" s="8">
        <f>VLOOKUP($T514,Pricebook!$A:$D,4,0)</f>
        <v>110</v>
      </c>
      <c r="I514" s="10">
        <f t="shared" si="41"/>
        <v>2310</v>
      </c>
      <c r="J514" t="s">
        <v>860</v>
      </c>
      <c r="K514" t="s">
        <v>285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861</v>
      </c>
      <c r="O514" s="7">
        <v>60901</v>
      </c>
      <c r="P514" t="s">
        <v>15</v>
      </c>
      <c r="Q514" t="s">
        <v>16</v>
      </c>
      <c r="R514" s="3">
        <v>41032</v>
      </c>
      <c r="S514" s="12">
        <f t="shared" si="42"/>
        <v>1</v>
      </c>
      <c r="T514" s="3" t="s">
        <v>14215</v>
      </c>
      <c r="U514" t="s">
        <v>14229</v>
      </c>
      <c r="V514" t="s">
        <v>14240</v>
      </c>
      <c r="W514" t="s">
        <v>14190</v>
      </c>
      <c r="X514" t="str">
        <f>VLOOKUP(Q514,Managers!$A:$B,2,0)</f>
        <v>Josh Martinez</v>
      </c>
      <c r="Y514">
        <f>VLOOKUP(W514,HourlyWages!$A:$B,2,0)</f>
        <v>67</v>
      </c>
      <c r="Z514">
        <v>1</v>
      </c>
      <c r="AA514" s="14">
        <f t="shared" si="39"/>
        <v>0.39090909090909093</v>
      </c>
    </row>
    <row r="515" spans="1:27" x14ac:dyDescent="0.2">
      <c r="A515">
        <v>514</v>
      </c>
      <c r="B515">
        <v>3525</v>
      </c>
      <c r="C515" s="3">
        <v>40898</v>
      </c>
      <c r="D515" s="17">
        <f t="shared" ref="D515:D578" si="43">DATE(YEAR(C515),MONTH(C515),1)</f>
        <v>40878</v>
      </c>
      <c r="E515">
        <v>38</v>
      </c>
      <c r="F515" s="8">
        <f t="shared" si="40"/>
        <v>4560</v>
      </c>
      <c r="G515" s="5">
        <v>0</v>
      </c>
      <c r="H515" s="8">
        <f>VLOOKUP($T515,Pricebook!$A:$D,4,0)</f>
        <v>120</v>
      </c>
      <c r="I515" s="10">
        <f t="shared" si="41"/>
        <v>4560</v>
      </c>
      <c r="J515" t="s">
        <v>810</v>
      </c>
      <c r="K515" t="s">
        <v>193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811</v>
      </c>
      <c r="O515" s="7">
        <v>92704</v>
      </c>
      <c r="P515" t="s">
        <v>114</v>
      </c>
      <c r="Q515" t="s">
        <v>23</v>
      </c>
      <c r="R515" s="3">
        <v>40900</v>
      </c>
      <c r="S515" s="12">
        <f t="shared" si="42"/>
        <v>2</v>
      </c>
      <c r="T515" s="3" t="s">
        <v>14212</v>
      </c>
      <c r="U515" t="s">
        <v>14229</v>
      </c>
      <c r="V515" t="s">
        <v>14245</v>
      </c>
      <c r="W515" t="s">
        <v>14187</v>
      </c>
      <c r="X515" t="str">
        <f>VLOOKUP(Q515,Managers!$A:$B,2,0)</f>
        <v>Bob Turner</v>
      </c>
      <c r="Y515">
        <f>VLOOKUP(W515,HourlyWages!$A:$B,2,0)</f>
        <v>45</v>
      </c>
      <c r="Z515">
        <v>1</v>
      </c>
      <c r="AA515" s="14">
        <f t="shared" ref="AA515:AA578" si="44">(H515-Y515)/H515</f>
        <v>0.625</v>
      </c>
    </row>
    <row r="516" spans="1:27" x14ac:dyDescent="0.2">
      <c r="A516">
        <v>515</v>
      </c>
      <c r="B516">
        <v>3526</v>
      </c>
      <c r="C516" s="3">
        <v>40617</v>
      </c>
      <c r="D516" s="17">
        <f t="shared" si="43"/>
        <v>40603</v>
      </c>
      <c r="E516">
        <v>20</v>
      </c>
      <c r="F516" s="8">
        <f t="shared" si="40"/>
        <v>2500</v>
      </c>
      <c r="G516" s="5">
        <v>0.08</v>
      </c>
      <c r="H516" s="8">
        <f>VLOOKUP($T516,Pricebook!$A:$D,4,0)</f>
        <v>125</v>
      </c>
      <c r="I516" s="10">
        <f t="shared" si="41"/>
        <v>2300</v>
      </c>
      <c r="J516" t="s">
        <v>862</v>
      </c>
      <c r="K516" t="s">
        <v>193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863</v>
      </c>
      <c r="O516" s="7">
        <v>94513</v>
      </c>
      <c r="P516" t="s">
        <v>114</v>
      </c>
      <c r="Q516" t="s">
        <v>23</v>
      </c>
      <c r="R516" s="3">
        <v>40619</v>
      </c>
      <c r="S516" s="12">
        <f t="shared" si="42"/>
        <v>2</v>
      </c>
      <c r="T516" s="3" t="s">
        <v>14208</v>
      </c>
      <c r="U516" t="s">
        <v>14232</v>
      </c>
      <c r="V516" t="s">
        <v>14229</v>
      </c>
      <c r="W516" t="s">
        <v>14203</v>
      </c>
      <c r="X516" t="str">
        <f>VLOOKUP(Q516,Managers!$A:$B,2,0)</f>
        <v>Bob Turner</v>
      </c>
      <c r="Y516">
        <f>VLOOKUP(W516,HourlyWages!$A:$B,2,0)</f>
        <v>62</v>
      </c>
      <c r="Z516">
        <v>1</v>
      </c>
      <c r="AA516" s="14">
        <f t="shared" si="44"/>
        <v>0.504</v>
      </c>
    </row>
    <row r="517" spans="1:27" x14ac:dyDescent="0.2">
      <c r="A517">
        <v>516</v>
      </c>
      <c r="B517">
        <v>3553</v>
      </c>
      <c r="C517" s="3">
        <v>39950</v>
      </c>
      <c r="D517" s="17">
        <f t="shared" si="43"/>
        <v>39934</v>
      </c>
      <c r="E517">
        <v>7</v>
      </c>
      <c r="F517" s="8">
        <f t="shared" si="40"/>
        <v>840</v>
      </c>
      <c r="G517" s="5">
        <v>0.06</v>
      </c>
      <c r="H517" s="8">
        <f>VLOOKUP($T517,Pricebook!$A:$D,4,0)</f>
        <v>120</v>
      </c>
      <c r="I517" s="10">
        <f t="shared" si="41"/>
        <v>789.59999999999991</v>
      </c>
      <c r="J517" t="s">
        <v>852</v>
      </c>
      <c r="K517" t="s">
        <v>594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853</v>
      </c>
      <c r="O517" s="7" t="s">
        <v>854</v>
      </c>
      <c r="P517" t="s">
        <v>101</v>
      </c>
      <c r="Q517" t="s">
        <v>34</v>
      </c>
      <c r="R517" s="3">
        <v>39951</v>
      </c>
      <c r="S517" s="12">
        <f t="shared" si="42"/>
        <v>1</v>
      </c>
      <c r="T517" s="3" t="s">
        <v>14212</v>
      </c>
      <c r="U517" t="s">
        <v>14229</v>
      </c>
      <c r="V517" t="s">
        <v>14246</v>
      </c>
      <c r="W517" t="s">
        <v>14201</v>
      </c>
      <c r="X517" t="str">
        <f>VLOOKUP(Q517,Managers!$A:$B,2,0)</f>
        <v>Frank Mitchell</v>
      </c>
      <c r="Y517">
        <f>VLOOKUP(W517,HourlyWages!$A:$B,2,0)</f>
        <v>53</v>
      </c>
      <c r="Z517">
        <v>1</v>
      </c>
      <c r="AA517" s="14">
        <f t="shared" si="44"/>
        <v>0.55833333333333335</v>
      </c>
    </row>
    <row r="518" spans="1:27" x14ac:dyDescent="0.2">
      <c r="A518">
        <v>517</v>
      </c>
      <c r="B518">
        <v>3554</v>
      </c>
      <c r="C518" s="3">
        <v>40710</v>
      </c>
      <c r="D518" s="17">
        <f t="shared" si="43"/>
        <v>40695</v>
      </c>
      <c r="E518">
        <v>25</v>
      </c>
      <c r="F518" s="8">
        <f t="shared" si="40"/>
        <v>2750</v>
      </c>
      <c r="G518" s="5">
        <v>0.08</v>
      </c>
      <c r="H518" s="8">
        <f>VLOOKUP($T518,Pricebook!$A:$D,4,0)</f>
        <v>110</v>
      </c>
      <c r="I518" s="10">
        <f t="shared" si="41"/>
        <v>2530</v>
      </c>
      <c r="J518" t="s">
        <v>864</v>
      </c>
      <c r="K518" t="s">
        <v>199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865</v>
      </c>
      <c r="O518" s="7">
        <v>30269</v>
      </c>
      <c r="P518" t="s">
        <v>134</v>
      </c>
      <c r="Q518" t="s">
        <v>34</v>
      </c>
      <c r="R518" s="3">
        <v>40719</v>
      </c>
      <c r="S518" s="12">
        <f t="shared" si="42"/>
        <v>9</v>
      </c>
      <c r="T518" s="3" t="s">
        <v>14215</v>
      </c>
      <c r="U518" t="s">
        <v>14229</v>
      </c>
      <c r="V518" t="s">
        <v>14244</v>
      </c>
      <c r="W518" t="s">
        <v>14185</v>
      </c>
      <c r="X518" t="str">
        <f>VLOOKUP(Q518,Managers!$A:$B,2,0)</f>
        <v>Frank Mitchell</v>
      </c>
      <c r="Y518">
        <f>VLOOKUP(W518,HourlyWages!$A:$B,2,0)</f>
        <v>70</v>
      </c>
      <c r="Z518">
        <v>1</v>
      </c>
      <c r="AA518" s="14">
        <f t="shared" si="44"/>
        <v>0.36363636363636365</v>
      </c>
    </row>
    <row r="519" spans="1:27" x14ac:dyDescent="0.2">
      <c r="A519">
        <v>518</v>
      </c>
      <c r="B519">
        <v>3556</v>
      </c>
      <c r="C519" s="3">
        <v>41174</v>
      </c>
      <c r="D519" s="17">
        <f t="shared" si="43"/>
        <v>41153</v>
      </c>
      <c r="E519">
        <v>48</v>
      </c>
      <c r="F519" s="8">
        <f t="shared" si="40"/>
        <v>7680</v>
      </c>
      <c r="G519" s="5">
        <v>0.05</v>
      </c>
      <c r="H519" s="8">
        <f>VLOOKUP($T519,Pricebook!$A:$D,4,0)</f>
        <v>160</v>
      </c>
      <c r="I519" s="10">
        <f t="shared" si="41"/>
        <v>7296</v>
      </c>
      <c r="J519" t="s">
        <v>835</v>
      </c>
      <c r="K519" t="s">
        <v>274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836</v>
      </c>
      <c r="O519" s="7" t="s">
        <v>837</v>
      </c>
      <c r="P519" t="s">
        <v>317</v>
      </c>
      <c r="Q519" t="s">
        <v>61</v>
      </c>
      <c r="R519" s="3">
        <v>41177</v>
      </c>
      <c r="S519" s="12">
        <f t="shared" si="42"/>
        <v>3</v>
      </c>
      <c r="T519" s="3" t="s">
        <v>14218</v>
      </c>
      <c r="U519" t="s">
        <v>14229</v>
      </c>
      <c r="V519" t="s">
        <v>14240</v>
      </c>
      <c r="W519" t="s">
        <v>14190</v>
      </c>
      <c r="X519" t="str">
        <f>VLOOKUP(Q519,Managers!$A:$B,2,0)</f>
        <v>Allen Young</v>
      </c>
      <c r="Y519">
        <f>VLOOKUP(W519,HourlyWages!$A:$B,2,0)</f>
        <v>67</v>
      </c>
      <c r="Z519">
        <v>1</v>
      </c>
      <c r="AA519" s="14">
        <f t="shared" si="44"/>
        <v>0.58125000000000004</v>
      </c>
    </row>
    <row r="520" spans="1:27" x14ac:dyDescent="0.2">
      <c r="A520">
        <v>519</v>
      </c>
      <c r="B520">
        <v>3556</v>
      </c>
      <c r="C520" s="3">
        <v>41174</v>
      </c>
      <c r="D520" s="17">
        <f t="shared" si="43"/>
        <v>41153</v>
      </c>
      <c r="E520">
        <v>41</v>
      </c>
      <c r="F520" s="8">
        <f t="shared" si="40"/>
        <v>5125</v>
      </c>
      <c r="G520" s="5">
        <v>0.1</v>
      </c>
      <c r="H520" s="8">
        <f>VLOOKUP($T520,Pricebook!$A:$D,4,0)</f>
        <v>125</v>
      </c>
      <c r="I520" s="10">
        <f t="shared" si="41"/>
        <v>4612.5</v>
      </c>
      <c r="J520" t="s">
        <v>835</v>
      </c>
      <c r="K520" t="s">
        <v>274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866</v>
      </c>
      <c r="O520" s="7" t="s">
        <v>867</v>
      </c>
      <c r="P520" t="s">
        <v>91</v>
      </c>
      <c r="Q520" t="s">
        <v>61</v>
      </c>
      <c r="R520" s="3">
        <v>41174</v>
      </c>
      <c r="S520" s="12">
        <f t="shared" si="42"/>
        <v>0</v>
      </c>
      <c r="T520" s="3" t="s">
        <v>14221</v>
      </c>
      <c r="U520" t="s">
        <v>14232</v>
      </c>
      <c r="V520" t="s">
        <v>14236</v>
      </c>
      <c r="W520" t="s">
        <v>14190</v>
      </c>
      <c r="X520" t="str">
        <f>VLOOKUP(Q520,Managers!$A:$B,2,0)</f>
        <v>Allen Young</v>
      </c>
      <c r="Y520">
        <f>VLOOKUP(W520,HourlyWages!$A:$B,2,0)</f>
        <v>67</v>
      </c>
      <c r="Z520">
        <v>1</v>
      </c>
      <c r="AA520" s="14">
        <f t="shared" si="44"/>
        <v>0.46400000000000002</v>
      </c>
    </row>
    <row r="521" spans="1:27" x14ac:dyDescent="0.2">
      <c r="A521">
        <v>520</v>
      </c>
      <c r="B521">
        <v>3559</v>
      </c>
      <c r="C521" s="3">
        <v>41205</v>
      </c>
      <c r="D521" s="17">
        <f t="shared" si="43"/>
        <v>41183</v>
      </c>
      <c r="E521">
        <v>34</v>
      </c>
      <c r="F521" s="8">
        <f t="shared" si="40"/>
        <v>5440</v>
      </c>
      <c r="G521" s="5">
        <v>7.0000000000000007E-2</v>
      </c>
      <c r="H521" s="8">
        <f>VLOOKUP($T521,Pricebook!$A:$D,4,0)</f>
        <v>160</v>
      </c>
      <c r="I521" s="10">
        <f t="shared" si="41"/>
        <v>5059.2</v>
      </c>
      <c r="J521" t="s">
        <v>868</v>
      </c>
      <c r="K521" t="s">
        <v>306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208</v>
      </c>
      <c r="O521" s="7">
        <v>10550</v>
      </c>
      <c r="P521" t="s">
        <v>60</v>
      </c>
      <c r="Q521" t="s">
        <v>61</v>
      </c>
      <c r="R521" s="3">
        <v>41206</v>
      </c>
      <c r="S521" s="12">
        <f t="shared" si="42"/>
        <v>1</v>
      </c>
      <c r="T521" s="3" t="s">
        <v>14218</v>
      </c>
      <c r="U521" t="s">
        <v>14229</v>
      </c>
      <c r="V521" t="s">
        <v>14244</v>
      </c>
      <c r="W521" t="s">
        <v>14191</v>
      </c>
      <c r="X521" t="str">
        <f>VLOOKUP(Q521,Managers!$A:$B,2,0)</f>
        <v>Allen Young</v>
      </c>
      <c r="Y521">
        <f>VLOOKUP(W521,HourlyWages!$A:$B,2,0)</f>
        <v>60</v>
      </c>
      <c r="Z521">
        <v>1</v>
      </c>
      <c r="AA521" s="14">
        <f t="shared" si="44"/>
        <v>0.625</v>
      </c>
    </row>
    <row r="522" spans="1:27" x14ac:dyDescent="0.2">
      <c r="A522">
        <v>521</v>
      </c>
      <c r="B522">
        <v>3585</v>
      </c>
      <c r="C522" s="3">
        <v>40139</v>
      </c>
      <c r="D522" s="17">
        <f t="shared" si="43"/>
        <v>40118</v>
      </c>
      <c r="E522">
        <v>27</v>
      </c>
      <c r="F522" s="8">
        <f t="shared" si="40"/>
        <v>2970</v>
      </c>
      <c r="G522" s="5">
        <v>7.0000000000000007E-2</v>
      </c>
      <c r="H522" s="8">
        <f>VLOOKUP($T522,Pricebook!$A:$D,4,0)</f>
        <v>110</v>
      </c>
      <c r="I522" s="10">
        <f t="shared" si="41"/>
        <v>2762.1</v>
      </c>
      <c r="J522" t="s">
        <v>869</v>
      </c>
      <c r="K522" t="s">
        <v>707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847</v>
      </c>
      <c r="O522" s="7" t="s">
        <v>870</v>
      </c>
      <c r="P522" t="s">
        <v>48</v>
      </c>
      <c r="Q522" t="s">
        <v>16</v>
      </c>
      <c r="R522" s="3">
        <v>40139</v>
      </c>
      <c r="S522" s="12">
        <f t="shared" si="42"/>
        <v>0</v>
      </c>
      <c r="T522" s="3" t="s">
        <v>14215</v>
      </c>
      <c r="U522" t="s">
        <v>14229</v>
      </c>
      <c r="V522" t="s">
        <v>14240</v>
      </c>
      <c r="W522" t="s">
        <v>14188</v>
      </c>
      <c r="X522" t="str">
        <f>VLOOKUP(Q522,Managers!$A:$B,2,0)</f>
        <v>Josh Martinez</v>
      </c>
      <c r="Y522">
        <f>VLOOKUP(W522,HourlyWages!$A:$B,2,0)</f>
        <v>52</v>
      </c>
      <c r="Z522">
        <v>1</v>
      </c>
      <c r="AA522" s="14">
        <f t="shared" si="44"/>
        <v>0.52727272727272723</v>
      </c>
    </row>
    <row r="523" spans="1:27" x14ac:dyDescent="0.2">
      <c r="A523">
        <v>522</v>
      </c>
      <c r="B523">
        <v>3585</v>
      </c>
      <c r="C523" s="3">
        <v>40139</v>
      </c>
      <c r="D523" s="17">
        <f t="shared" si="43"/>
        <v>40118</v>
      </c>
      <c r="E523">
        <v>34</v>
      </c>
      <c r="F523" s="8">
        <f t="shared" si="40"/>
        <v>4080</v>
      </c>
      <c r="G523" s="5">
        <v>7.0000000000000007E-2</v>
      </c>
      <c r="H523" s="8">
        <f>VLOOKUP($T523,Pricebook!$A:$D,4,0)</f>
        <v>120</v>
      </c>
      <c r="I523" s="10">
        <f t="shared" si="41"/>
        <v>3794.3999999999996</v>
      </c>
      <c r="J523" t="s">
        <v>869</v>
      </c>
      <c r="K523" t="s">
        <v>707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847</v>
      </c>
      <c r="O523" s="7" t="s">
        <v>870</v>
      </c>
      <c r="P523" t="s">
        <v>48</v>
      </c>
      <c r="Q523" t="s">
        <v>16</v>
      </c>
      <c r="R523" s="3">
        <v>40140</v>
      </c>
      <c r="S523" s="12">
        <f t="shared" si="42"/>
        <v>1</v>
      </c>
      <c r="T523" s="3" t="s">
        <v>14212</v>
      </c>
      <c r="U523" t="s">
        <v>14229</v>
      </c>
      <c r="V523" t="s">
        <v>14244</v>
      </c>
      <c r="W523" t="s">
        <v>14193</v>
      </c>
      <c r="X523" t="str">
        <f>VLOOKUP(Q523,Managers!$A:$B,2,0)</f>
        <v>Josh Martinez</v>
      </c>
      <c r="Y523">
        <f>VLOOKUP(W523,HourlyWages!$A:$B,2,0)</f>
        <v>57</v>
      </c>
      <c r="Z523">
        <v>1</v>
      </c>
      <c r="AA523" s="14">
        <f t="shared" si="44"/>
        <v>0.52500000000000002</v>
      </c>
    </row>
    <row r="524" spans="1:27" x14ac:dyDescent="0.2">
      <c r="A524">
        <v>523</v>
      </c>
      <c r="B524">
        <v>3586</v>
      </c>
      <c r="C524" s="3">
        <v>40516</v>
      </c>
      <c r="D524" s="17">
        <f t="shared" si="43"/>
        <v>40513</v>
      </c>
      <c r="E524">
        <v>32</v>
      </c>
      <c r="F524" s="8">
        <f t="shared" si="40"/>
        <v>4000</v>
      </c>
      <c r="G524" s="5">
        <v>0.06</v>
      </c>
      <c r="H524" s="8">
        <f>VLOOKUP($T524,Pricebook!$A:$D,4,0)</f>
        <v>125</v>
      </c>
      <c r="I524" s="10">
        <f t="shared" si="41"/>
        <v>3760</v>
      </c>
      <c r="J524" t="s">
        <v>871</v>
      </c>
      <c r="K524" t="s">
        <v>99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872</v>
      </c>
      <c r="O524" s="7" t="s">
        <v>873</v>
      </c>
      <c r="P524" t="s">
        <v>60</v>
      </c>
      <c r="Q524" t="s">
        <v>61</v>
      </c>
      <c r="R524" s="3">
        <v>40517</v>
      </c>
      <c r="S524" s="12">
        <f t="shared" si="42"/>
        <v>1</v>
      </c>
      <c r="T524" s="3" t="s">
        <v>14208</v>
      </c>
      <c r="U524" t="s">
        <v>14232</v>
      </c>
      <c r="V524" t="s">
        <v>14229</v>
      </c>
      <c r="W524" t="s">
        <v>14195</v>
      </c>
      <c r="X524" t="str">
        <f>VLOOKUP(Q524,Managers!$A:$B,2,0)</f>
        <v>Allen Young</v>
      </c>
      <c r="Y524">
        <f>VLOOKUP(W524,HourlyWages!$A:$B,2,0)</f>
        <v>52</v>
      </c>
      <c r="Z524">
        <v>1</v>
      </c>
      <c r="AA524" s="14">
        <f t="shared" si="44"/>
        <v>0.58399999999999996</v>
      </c>
    </row>
    <row r="525" spans="1:27" x14ac:dyDescent="0.2">
      <c r="A525">
        <v>524</v>
      </c>
      <c r="B525">
        <v>3586</v>
      </c>
      <c r="C525" s="3">
        <v>40516</v>
      </c>
      <c r="D525" s="17">
        <f t="shared" si="43"/>
        <v>40513</v>
      </c>
      <c r="E525">
        <v>31</v>
      </c>
      <c r="F525" s="8">
        <f t="shared" si="40"/>
        <v>3875</v>
      </c>
      <c r="G525" s="5">
        <v>0.05</v>
      </c>
      <c r="H525" s="8">
        <f>VLOOKUP($T525,Pricebook!$A:$D,4,0)</f>
        <v>125</v>
      </c>
      <c r="I525" s="10">
        <f t="shared" si="41"/>
        <v>3681.25</v>
      </c>
      <c r="J525" t="s">
        <v>871</v>
      </c>
      <c r="K525" t="s">
        <v>99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872</v>
      </c>
      <c r="O525" s="7" t="s">
        <v>873</v>
      </c>
      <c r="P525" t="s">
        <v>60</v>
      </c>
      <c r="Q525" t="s">
        <v>61</v>
      </c>
      <c r="R525" s="3">
        <v>40518</v>
      </c>
      <c r="S525" s="12">
        <f t="shared" si="42"/>
        <v>2</v>
      </c>
      <c r="T525" s="3" t="s">
        <v>14208</v>
      </c>
      <c r="U525" t="s">
        <v>14232</v>
      </c>
      <c r="V525" t="s">
        <v>14238</v>
      </c>
      <c r="W525" t="s">
        <v>14190</v>
      </c>
      <c r="X525" t="str">
        <f>VLOOKUP(Q525,Managers!$A:$B,2,0)</f>
        <v>Allen Young</v>
      </c>
      <c r="Y525">
        <f>VLOOKUP(W525,HourlyWages!$A:$B,2,0)</f>
        <v>67</v>
      </c>
      <c r="Z525">
        <v>1</v>
      </c>
      <c r="AA525" s="14">
        <f t="shared" si="44"/>
        <v>0.46400000000000002</v>
      </c>
    </row>
    <row r="526" spans="1:27" x14ac:dyDescent="0.2">
      <c r="A526">
        <v>525</v>
      </c>
      <c r="B526">
        <v>3588</v>
      </c>
      <c r="C526" s="3">
        <v>40620</v>
      </c>
      <c r="D526" s="17">
        <f t="shared" si="43"/>
        <v>40603</v>
      </c>
      <c r="E526">
        <v>42</v>
      </c>
      <c r="F526" s="8">
        <f t="shared" si="40"/>
        <v>7140</v>
      </c>
      <c r="G526" s="5">
        <v>0.03</v>
      </c>
      <c r="H526" s="8">
        <f>VLOOKUP($T526,Pricebook!$A:$D,4,0)</f>
        <v>170</v>
      </c>
      <c r="I526" s="10">
        <f t="shared" si="41"/>
        <v>6925.8</v>
      </c>
      <c r="J526" t="s">
        <v>855</v>
      </c>
      <c r="K526" t="s">
        <v>400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856</v>
      </c>
      <c r="O526" s="7">
        <v>36116</v>
      </c>
      <c r="P526" t="s">
        <v>424</v>
      </c>
      <c r="Q526" t="s">
        <v>34</v>
      </c>
      <c r="R526" s="3">
        <v>40621</v>
      </c>
      <c r="S526" s="12">
        <f t="shared" si="42"/>
        <v>1</v>
      </c>
      <c r="T526" s="3" t="s">
        <v>14219</v>
      </c>
      <c r="U526" t="s">
        <v>14229</v>
      </c>
      <c r="V526" t="s">
        <v>14233</v>
      </c>
      <c r="W526" t="s">
        <v>14196</v>
      </c>
      <c r="X526" t="str">
        <f>VLOOKUP(Q526,Managers!$A:$B,2,0)</f>
        <v>Frank Mitchell</v>
      </c>
      <c r="Y526">
        <f>VLOOKUP(W526,HourlyWages!$A:$B,2,0)</f>
        <v>58</v>
      </c>
      <c r="Z526">
        <v>1</v>
      </c>
      <c r="AA526" s="14">
        <f t="shared" si="44"/>
        <v>0.6588235294117647</v>
      </c>
    </row>
    <row r="527" spans="1:27" x14ac:dyDescent="0.2">
      <c r="A527">
        <v>526</v>
      </c>
      <c r="B527">
        <v>3588</v>
      </c>
      <c r="C527" s="3">
        <v>40620</v>
      </c>
      <c r="D527" s="17">
        <f t="shared" si="43"/>
        <v>40603</v>
      </c>
      <c r="E527">
        <v>21</v>
      </c>
      <c r="F527" s="8">
        <f t="shared" si="40"/>
        <v>3150</v>
      </c>
      <c r="G527" s="5">
        <v>0.01</v>
      </c>
      <c r="H527" s="8">
        <f>VLOOKUP($T527,Pricebook!$A:$D,4,0)</f>
        <v>150</v>
      </c>
      <c r="I527" s="10">
        <f t="shared" si="41"/>
        <v>3118.5</v>
      </c>
      <c r="J527" t="s">
        <v>855</v>
      </c>
      <c r="K527" t="s">
        <v>400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856</v>
      </c>
      <c r="O527" s="7">
        <v>36116</v>
      </c>
      <c r="P527" t="s">
        <v>424</v>
      </c>
      <c r="Q527" t="s">
        <v>34</v>
      </c>
      <c r="R527" s="3">
        <v>40622</v>
      </c>
      <c r="S527" s="12">
        <f t="shared" si="42"/>
        <v>2</v>
      </c>
      <c r="T527" s="3" t="s">
        <v>14211</v>
      </c>
      <c r="U527" t="s">
        <v>14235</v>
      </c>
      <c r="V527" t="s">
        <v>14242</v>
      </c>
      <c r="W527" t="s">
        <v>14190</v>
      </c>
      <c r="X527" t="str">
        <f>VLOOKUP(Q527,Managers!$A:$B,2,0)</f>
        <v>Frank Mitchell</v>
      </c>
      <c r="Y527">
        <f>VLOOKUP(W527,HourlyWages!$A:$B,2,0)</f>
        <v>67</v>
      </c>
      <c r="Z527">
        <v>1</v>
      </c>
      <c r="AA527" s="14">
        <f t="shared" si="44"/>
        <v>0.55333333333333334</v>
      </c>
    </row>
    <row r="528" spans="1:27" x14ac:dyDescent="0.2">
      <c r="A528">
        <v>527</v>
      </c>
      <c r="B528">
        <v>3588</v>
      </c>
      <c r="C528" s="3">
        <v>40620</v>
      </c>
      <c r="D528" s="17">
        <f t="shared" si="43"/>
        <v>40603</v>
      </c>
      <c r="E528">
        <v>14</v>
      </c>
      <c r="F528" s="8">
        <f t="shared" si="40"/>
        <v>1750</v>
      </c>
      <c r="G528" s="5">
        <v>0.08</v>
      </c>
      <c r="H528" s="8">
        <f>VLOOKUP($T528,Pricebook!$A:$D,4,0)</f>
        <v>125</v>
      </c>
      <c r="I528" s="10">
        <f t="shared" si="41"/>
        <v>1610</v>
      </c>
      <c r="J528" t="s">
        <v>855</v>
      </c>
      <c r="K528" t="s">
        <v>400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856</v>
      </c>
      <c r="O528" s="7">
        <v>36116</v>
      </c>
      <c r="P528" t="s">
        <v>424</v>
      </c>
      <c r="Q528" t="s">
        <v>34</v>
      </c>
      <c r="R528" s="3">
        <v>40622</v>
      </c>
      <c r="S528" s="12">
        <f t="shared" si="42"/>
        <v>2</v>
      </c>
      <c r="T528" s="3" t="s">
        <v>14208</v>
      </c>
      <c r="U528" t="s">
        <v>14232</v>
      </c>
      <c r="V528" t="s">
        <v>14245</v>
      </c>
      <c r="W528" t="s">
        <v>14184</v>
      </c>
      <c r="X528" t="str">
        <f>VLOOKUP(Q528,Managers!$A:$B,2,0)</f>
        <v>Frank Mitchell</v>
      </c>
      <c r="Y528">
        <f>VLOOKUP(W528,HourlyWages!$A:$B,2,0)</f>
        <v>50</v>
      </c>
      <c r="Z528">
        <v>1</v>
      </c>
      <c r="AA528" s="14">
        <f t="shared" si="44"/>
        <v>0.6</v>
      </c>
    </row>
    <row r="529" spans="1:27" x14ac:dyDescent="0.2">
      <c r="A529">
        <v>528</v>
      </c>
      <c r="B529">
        <v>3588</v>
      </c>
      <c r="C529" s="3">
        <v>40620</v>
      </c>
      <c r="D529" s="17">
        <f t="shared" si="43"/>
        <v>40603</v>
      </c>
      <c r="E529">
        <v>18</v>
      </c>
      <c r="F529" s="8">
        <f t="shared" si="40"/>
        <v>2700</v>
      </c>
      <c r="G529" s="5">
        <v>0.1</v>
      </c>
      <c r="H529" s="8">
        <f>VLOOKUP($T529,Pricebook!$A:$D,4,0)</f>
        <v>150</v>
      </c>
      <c r="I529" s="10">
        <f t="shared" si="41"/>
        <v>2430</v>
      </c>
      <c r="J529" t="s">
        <v>855</v>
      </c>
      <c r="K529" t="s">
        <v>400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856</v>
      </c>
      <c r="O529" s="7">
        <v>36116</v>
      </c>
      <c r="P529" t="s">
        <v>424</v>
      </c>
      <c r="Q529" t="s">
        <v>34</v>
      </c>
      <c r="R529" s="3">
        <v>40620</v>
      </c>
      <c r="S529" s="12">
        <f t="shared" si="42"/>
        <v>0</v>
      </c>
      <c r="T529" s="3" t="s">
        <v>14216</v>
      </c>
      <c r="U529" t="s">
        <v>14235</v>
      </c>
      <c r="V529" t="s">
        <v>14244</v>
      </c>
      <c r="W529" t="s">
        <v>14202</v>
      </c>
      <c r="X529" t="str">
        <f>VLOOKUP(Q529,Managers!$A:$B,2,0)</f>
        <v>Frank Mitchell</v>
      </c>
      <c r="Y529">
        <f>VLOOKUP(W529,HourlyWages!$A:$B,2,0)</f>
        <v>71</v>
      </c>
      <c r="Z529">
        <v>1</v>
      </c>
      <c r="AA529" s="14">
        <f t="shared" si="44"/>
        <v>0.52666666666666662</v>
      </c>
    </row>
    <row r="530" spans="1:27" x14ac:dyDescent="0.2">
      <c r="A530">
        <v>529</v>
      </c>
      <c r="B530">
        <v>3589</v>
      </c>
      <c r="C530" s="3">
        <v>39958</v>
      </c>
      <c r="D530" s="17">
        <f t="shared" si="43"/>
        <v>39934</v>
      </c>
      <c r="E530">
        <v>23</v>
      </c>
      <c r="F530" s="8">
        <f t="shared" si="40"/>
        <v>4600</v>
      </c>
      <c r="G530" s="5">
        <v>0.01</v>
      </c>
      <c r="H530" s="8">
        <f>VLOOKUP($T530,Pricebook!$A:$D,4,0)</f>
        <v>200</v>
      </c>
      <c r="I530" s="10">
        <f t="shared" si="41"/>
        <v>4554</v>
      </c>
      <c r="J530" t="s">
        <v>874</v>
      </c>
      <c r="K530" t="s">
        <v>310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875</v>
      </c>
      <c r="O530" s="7" t="s">
        <v>876</v>
      </c>
      <c r="P530" t="s">
        <v>91</v>
      </c>
      <c r="Q530" t="s">
        <v>61</v>
      </c>
      <c r="R530" s="3">
        <v>39960</v>
      </c>
      <c r="S530" s="12">
        <f t="shared" si="42"/>
        <v>2</v>
      </c>
      <c r="T530" s="3" t="s">
        <v>14214</v>
      </c>
      <c r="U530" t="s">
        <v>14229</v>
      </c>
      <c r="V530" t="s">
        <v>14236</v>
      </c>
      <c r="W530" t="s">
        <v>14190</v>
      </c>
      <c r="X530" t="str">
        <f>VLOOKUP(Q530,Managers!$A:$B,2,0)</f>
        <v>Allen Young</v>
      </c>
      <c r="Y530">
        <f>VLOOKUP(W530,HourlyWages!$A:$B,2,0)</f>
        <v>67</v>
      </c>
      <c r="Z530">
        <v>1</v>
      </c>
      <c r="AA530" s="14">
        <f t="shared" si="44"/>
        <v>0.66500000000000004</v>
      </c>
    </row>
    <row r="531" spans="1:27" x14ac:dyDescent="0.2">
      <c r="A531">
        <v>530</v>
      </c>
      <c r="B531">
        <v>3591</v>
      </c>
      <c r="C531" s="3">
        <v>40519</v>
      </c>
      <c r="D531" s="17">
        <f t="shared" si="43"/>
        <v>40513</v>
      </c>
      <c r="E531">
        <v>3</v>
      </c>
      <c r="F531" s="8">
        <f t="shared" si="40"/>
        <v>510</v>
      </c>
      <c r="G531" s="5">
        <v>0.01</v>
      </c>
      <c r="H531" s="8">
        <f>VLOOKUP($T531,Pricebook!$A:$D,4,0)</f>
        <v>170</v>
      </c>
      <c r="I531" s="10">
        <f t="shared" si="41"/>
        <v>504.9</v>
      </c>
      <c r="J531" t="s">
        <v>877</v>
      </c>
      <c r="K531" t="s">
        <v>79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878</v>
      </c>
      <c r="O531" s="7">
        <v>44117</v>
      </c>
      <c r="P531" t="s">
        <v>210</v>
      </c>
      <c r="Q531" t="s">
        <v>61</v>
      </c>
      <c r="R531" s="3">
        <v>40521</v>
      </c>
      <c r="S531" s="12">
        <f t="shared" si="42"/>
        <v>2</v>
      </c>
      <c r="T531" s="3" t="s">
        <v>14219</v>
      </c>
      <c r="U531" t="s">
        <v>14229</v>
      </c>
      <c r="V531" t="s">
        <v>14241</v>
      </c>
      <c r="W531" t="s">
        <v>14189</v>
      </c>
      <c r="X531" t="str">
        <f>VLOOKUP(Q531,Managers!$A:$B,2,0)</f>
        <v>Allen Young</v>
      </c>
      <c r="Y531">
        <f>VLOOKUP(W531,HourlyWages!$A:$B,2,0)</f>
        <v>62</v>
      </c>
      <c r="Z531">
        <v>1</v>
      </c>
      <c r="AA531" s="14">
        <f t="shared" si="44"/>
        <v>0.63529411764705879</v>
      </c>
    </row>
    <row r="532" spans="1:27" x14ac:dyDescent="0.2">
      <c r="A532">
        <v>531</v>
      </c>
      <c r="B532">
        <v>3591</v>
      </c>
      <c r="C532" s="3">
        <v>40519</v>
      </c>
      <c r="D532" s="17">
        <f t="shared" si="43"/>
        <v>40513</v>
      </c>
      <c r="E532">
        <v>12</v>
      </c>
      <c r="F532" s="8">
        <f t="shared" si="40"/>
        <v>1500</v>
      </c>
      <c r="G532" s="5">
        <v>0.08</v>
      </c>
      <c r="H532" s="8">
        <f>VLOOKUP($T532,Pricebook!$A:$D,4,0)</f>
        <v>125</v>
      </c>
      <c r="I532" s="10">
        <f t="shared" si="41"/>
        <v>1380</v>
      </c>
      <c r="J532" t="s">
        <v>877</v>
      </c>
      <c r="K532" t="s">
        <v>79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878</v>
      </c>
      <c r="O532" s="7">
        <v>44117</v>
      </c>
      <c r="P532" t="s">
        <v>210</v>
      </c>
      <c r="Q532" t="s">
        <v>61</v>
      </c>
      <c r="R532" s="3">
        <v>40520</v>
      </c>
      <c r="S532" s="12">
        <f t="shared" si="42"/>
        <v>1</v>
      </c>
      <c r="T532" s="3" t="s">
        <v>14221</v>
      </c>
      <c r="U532" t="s">
        <v>14232</v>
      </c>
      <c r="V532" t="s">
        <v>14244</v>
      </c>
      <c r="W532" t="s">
        <v>14189</v>
      </c>
      <c r="X532" t="str">
        <f>VLOOKUP(Q532,Managers!$A:$B,2,0)</f>
        <v>Allen Young</v>
      </c>
      <c r="Y532">
        <f>VLOOKUP(W532,HourlyWages!$A:$B,2,0)</f>
        <v>62</v>
      </c>
      <c r="Z532">
        <v>1</v>
      </c>
      <c r="AA532" s="14">
        <f t="shared" si="44"/>
        <v>0.504</v>
      </c>
    </row>
    <row r="533" spans="1:27" x14ac:dyDescent="0.2">
      <c r="A533">
        <v>532</v>
      </c>
      <c r="B533">
        <v>3621</v>
      </c>
      <c r="C533" s="3">
        <v>40303</v>
      </c>
      <c r="D533" s="17">
        <f t="shared" si="43"/>
        <v>40299</v>
      </c>
      <c r="E533">
        <v>14</v>
      </c>
      <c r="F533" s="8">
        <f t="shared" si="40"/>
        <v>1540</v>
      </c>
      <c r="G533" s="5">
        <v>0.06</v>
      </c>
      <c r="H533" s="8">
        <f>VLOOKUP($T533,Pricebook!$A:$D,4,0)</f>
        <v>110</v>
      </c>
      <c r="I533" s="10">
        <f t="shared" si="41"/>
        <v>1447.6</v>
      </c>
      <c r="J533" t="s">
        <v>667</v>
      </c>
      <c r="K533" t="s">
        <v>142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668</v>
      </c>
      <c r="O533" s="7">
        <v>92646</v>
      </c>
      <c r="P533" t="s">
        <v>114</v>
      </c>
      <c r="Q533" t="s">
        <v>23</v>
      </c>
      <c r="R533" s="3">
        <v>40304</v>
      </c>
      <c r="S533" s="12">
        <f t="shared" si="42"/>
        <v>1</v>
      </c>
      <c r="T533" s="3" t="s">
        <v>14220</v>
      </c>
      <c r="U533" t="s">
        <v>14229</v>
      </c>
      <c r="V533" t="s">
        <v>14238</v>
      </c>
      <c r="W533" t="s">
        <v>14190</v>
      </c>
      <c r="X533" t="str">
        <f>VLOOKUP(Q533,Managers!$A:$B,2,0)</f>
        <v>Bob Turner</v>
      </c>
      <c r="Y533">
        <f>VLOOKUP(W533,HourlyWages!$A:$B,2,0)</f>
        <v>67</v>
      </c>
      <c r="Z533">
        <v>1</v>
      </c>
      <c r="AA533" s="14">
        <f t="shared" si="44"/>
        <v>0.39090909090909093</v>
      </c>
    </row>
    <row r="534" spans="1:27" x14ac:dyDescent="0.2">
      <c r="A534">
        <v>533</v>
      </c>
      <c r="B534">
        <v>3622</v>
      </c>
      <c r="C534" s="3">
        <v>40873</v>
      </c>
      <c r="D534" s="17">
        <f t="shared" si="43"/>
        <v>40848</v>
      </c>
      <c r="E534">
        <v>16</v>
      </c>
      <c r="F534" s="8">
        <f t="shared" si="40"/>
        <v>2560</v>
      </c>
      <c r="G534" s="5">
        <v>0.01</v>
      </c>
      <c r="H534" s="8">
        <f>VLOOKUP($T534,Pricebook!$A:$D,4,0)</f>
        <v>160</v>
      </c>
      <c r="I534" s="10">
        <f t="shared" si="41"/>
        <v>2534.4</v>
      </c>
      <c r="J534" t="s">
        <v>879</v>
      </c>
      <c r="K534" t="s">
        <v>68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880</v>
      </c>
      <c r="O534" s="7">
        <v>34287</v>
      </c>
      <c r="P534" t="s">
        <v>101</v>
      </c>
      <c r="Q534" t="s">
        <v>34</v>
      </c>
      <c r="R534" s="3">
        <v>40878</v>
      </c>
      <c r="S534" s="12">
        <f t="shared" si="42"/>
        <v>5</v>
      </c>
      <c r="T534" s="3" t="s">
        <v>14218</v>
      </c>
      <c r="U534" t="s">
        <v>14229</v>
      </c>
      <c r="V534" t="s">
        <v>14239</v>
      </c>
      <c r="W534" t="s">
        <v>14198</v>
      </c>
      <c r="X534" t="str">
        <f>VLOOKUP(Q534,Managers!$A:$B,2,0)</f>
        <v>Frank Mitchell</v>
      </c>
      <c r="Y534">
        <f>VLOOKUP(W534,HourlyWages!$A:$B,2,0)</f>
        <v>51</v>
      </c>
      <c r="Z534">
        <v>1</v>
      </c>
      <c r="AA534" s="14">
        <f t="shared" si="44"/>
        <v>0.68125000000000002</v>
      </c>
    </row>
    <row r="535" spans="1:27" x14ac:dyDescent="0.2">
      <c r="A535">
        <v>534</v>
      </c>
      <c r="B535">
        <v>3648</v>
      </c>
      <c r="C535" s="3">
        <v>40345</v>
      </c>
      <c r="D535" s="17">
        <f t="shared" si="43"/>
        <v>40330</v>
      </c>
      <c r="E535">
        <v>46</v>
      </c>
      <c r="F535" s="8">
        <f t="shared" si="40"/>
        <v>9200</v>
      </c>
      <c r="G535" s="5">
        <v>0.1</v>
      </c>
      <c r="H535" s="8">
        <f>VLOOKUP($T535,Pricebook!$A:$D,4,0)</f>
        <v>200</v>
      </c>
      <c r="I535" s="10">
        <f t="shared" si="41"/>
        <v>8280</v>
      </c>
      <c r="J535" t="s">
        <v>728</v>
      </c>
      <c r="K535" t="s">
        <v>68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881</v>
      </c>
      <c r="O535" s="7" t="s">
        <v>882</v>
      </c>
      <c r="P535" t="s">
        <v>789</v>
      </c>
      <c r="Q535" t="s">
        <v>16</v>
      </c>
      <c r="R535" s="3">
        <v>40347</v>
      </c>
      <c r="S535" s="12">
        <f t="shared" si="42"/>
        <v>2</v>
      </c>
      <c r="T535" s="3" t="s">
        <v>14214</v>
      </c>
      <c r="U535" t="s">
        <v>14229</v>
      </c>
      <c r="V535" t="s">
        <v>14233</v>
      </c>
      <c r="W535" t="s">
        <v>14184</v>
      </c>
      <c r="X535" t="str">
        <f>VLOOKUP(Q535,Managers!$A:$B,2,0)</f>
        <v>Josh Martinez</v>
      </c>
      <c r="Y535">
        <f>VLOOKUP(W535,HourlyWages!$A:$B,2,0)</f>
        <v>50</v>
      </c>
      <c r="Z535">
        <v>1</v>
      </c>
      <c r="AA535" s="14">
        <f t="shared" si="44"/>
        <v>0.75</v>
      </c>
    </row>
    <row r="536" spans="1:27" x14ac:dyDescent="0.2">
      <c r="A536">
        <v>535</v>
      </c>
      <c r="B536">
        <v>3648</v>
      </c>
      <c r="C536" s="3">
        <v>40345</v>
      </c>
      <c r="D536" s="17">
        <f t="shared" si="43"/>
        <v>40330</v>
      </c>
      <c r="E536">
        <v>34</v>
      </c>
      <c r="F536" s="8">
        <f t="shared" si="40"/>
        <v>5100</v>
      </c>
      <c r="G536" s="5">
        <v>0.05</v>
      </c>
      <c r="H536" s="8">
        <f>VLOOKUP($T536,Pricebook!$A:$D,4,0)</f>
        <v>150</v>
      </c>
      <c r="I536" s="10">
        <f t="shared" si="41"/>
        <v>4845</v>
      </c>
      <c r="J536" t="s">
        <v>728</v>
      </c>
      <c r="K536" t="s">
        <v>68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881</v>
      </c>
      <c r="O536" s="7" t="s">
        <v>882</v>
      </c>
      <c r="P536" t="s">
        <v>789</v>
      </c>
      <c r="Q536" t="s">
        <v>16</v>
      </c>
      <c r="R536" s="3">
        <v>40352</v>
      </c>
      <c r="S536" s="12">
        <f t="shared" si="42"/>
        <v>7</v>
      </c>
      <c r="T536" s="3" t="s">
        <v>14210</v>
      </c>
      <c r="U536" t="s">
        <v>14235</v>
      </c>
      <c r="V536" t="s">
        <v>14236</v>
      </c>
      <c r="W536" t="s">
        <v>14192</v>
      </c>
      <c r="X536" t="str">
        <f>VLOOKUP(Q536,Managers!$A:$B,2,0)</f>
        <v>Josh Martinez</v>
      </c>
      <c r="Y536">
        <f>VLOOKUP(W536,HourlyWages!$A:$B,2,0)</f>
        <v>75</v>
      </c>
      <c r="Z536">
        <v>1</v>
      </c>
      <c r="AA536" s="14">
        <f t="shared" si="44"/>
        <v>0.5</v>
      </c>
    </row>
    <row r="537" spans="1:27" x14ac:dyDescent="0.2">
      <c r="A537">
        <v>536</v>
      </c>
      <c r="B537">
        <v>3649</v>
      </c>
      <c r="C537" s="3">
        <v>39999</v>
      </c>
      <c r="D537" s="17">
        <f t="shared" si="43"/>
        <v>39995</v>
      </c>
      <c r="E537">
        <v>8</v>
      </c>
      <c r="F537" s="8">
        <f t="shared" si="40"/>
        <v>1280</v>
      </c>
      <c r="G537" s="5">
        <v>0.01</v>
      </c>
      <c r="H537" s="8">
        <f>VLOOKUP($T537,Pricebook!$A:$D,4,0)</f>
        <v>160</v>
      </c>
      <c r="I537" s="10">
        <f t="shared" si="41"/>
        <v>1267.2</v>
      </c>
      <c r="J537" t="s">
        <v>111</v>
      </c>
      <c r="K537" t="s">
        <v>112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883</v>
      </c>
      <c r="O537" s="7">
        <v>94024</v>
      </c>
      <c r="P537" t="s">
        <v>114</v>
      </c>
      <c r="Q537" t="s">
        <v>23</v>
      </c>
      <c r="R537" s="3">
        <v>40004</v>
      </c>
      <c r="S537" s="12">
        <f t="shared" si="42"/>
        <v>5</v>
      </c>
      <c r="T537" s="3" t="s">
        <v>14218</v>
      </c>
      <c r="U537" t="s">
        <v>14229</v>
      </c>
      <c r="V537" t="s">
        <v>14241</v>
      </c>
      <c r="W537" t="s">
        <v>14188</v>
      </c>
      <c r="X537" t="str">
        <f>VLOOKUP(Q537,Managers!$A:$B,2,0)</f>
        <v>Bob Turner</v>
      </c>
      <c r="Y537">
        <f>VLOOKUP(W537,HourlyWages!$A:$B,2,0)</f>
        <v>52</v>
      </c>
      <c r="Z537">
        <v>1</v>
      </c>
      <c r="AA537" s="14">
        <f t="shared" si="44"/>
        <v>0.67500000000000004</v>
      </c>
    </row>
    <row r="538" spans="1:27" x14ac:dyDescent="0.2">
      <c r="A538">
        <v>537</v>
      </c>
      <c r="B538">
        <v>3649</v>
      </c>
      <c r="C538" s="3">
        <v>39999</v>
      </c>
      <c r="D538" s="17">
        <f t="shared" si="43"/>
        <v>39995</v>
      </c>
      <c r="E538">
        <v>26</v>
      </c>
      <c r="F538" s="8">
        <f t="shared" si="40"/>
        <v>5200</v>
      </c>
      <c r="G538" s="5">
        <v>0.06</v>
      </c>
      <c r="H538" s="8">
        <f>VLOOKUP($T538,Pricebook!$A:$D,4,0)</f>
        <v>200</v>
      </c>
      <c r="I538" s="10">
        <f t="shared" si="41"/>
        <v>4888</v>
      </c>
      <c r="J538" t="s">
        <v>111</v>
      </c>
      <c r="K538" t="s">
        <v>112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883</v>
      </c>
      <c r="O538" s="7">
        <v>94024</v>
      </c>
      <c r="P538" t="s">
        <v>114</v>
      </c>
      <c r="Q538" t="s">
        <v>23</v>
      </c>
      <c r="R538" s="3">
        <v>40008</v>
      </c>
      <c r="S538" s="12">
        <f t="shared" si="42"/>
        <v>9</v>
      </c>
      <c r="T538" s="3" t="s">
        <v>14214</v>
      </c>
      <c r="U538" t="s">
        <v>14229</v>
      </c>
      <c r="V538" t="s">
        <v>14244</v>
      </c>
      <c r="W538" t="s">
        <v>14196</v>
      </c>
      <c r="X538" t="str">
        <f>VLOOKUP(Q538,Managers!$A:$B,2,0)</f>
        <v>Bob Turner</v>
      </c>
      <c r="Y538">
        <f>VLOOKUP(W538,HourlyWages!$A:$B,2,0)</f>
        <v>58</v>
      </c>
      <c r="Z538">
        <v>1</v>
      </c>
      <c r="AA538" s="14">
        <f t="shared" si="44"/>
        <v>0.71</v>
      </c>
    </row>
    <row r="539" spans="1:27" x14ac:dyDescent="0.2">
      <c r="A539">
        <v>538</v>
      </c>
      <c r="B539">
        <v>3650</v>
      </c>
      <c r="C539" s="3">
        <v>41056</v>
      </c>
      <c r="D539" s="17">
        <f t="shared" si="43"/>
        <v>41030</v>
      </c>
      <c r="E539">
        <v>36</v>
      </c>
      <c r="F539" s="8">
        <f t="shared" si="40"/>
        <v>5760</v>
      </c>
      <c r="G539" s="5">
        <v>0.04</v>
      </c>
      <c r="H539" s="8">
        <f>VLOOKUP($T539,Pricebook!$A:$D,4,0)</f>
        <v>160</v>
      </c>
      <c r="I539" s="10">
        <f t="shared" si="41"/>
        <v>5529.5999999999995</v>
      </c>
      <c r="J539" t="s">
        <v>884</v>
      </c>
      <c r="K539" t="s">
        <v>621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885</v>
      </c>
      <c r="O539" s="7">
        <v>27502</v>
      </c>
      <c r="P539" t="s">
        <v>33</v>
      </c>
      <c r="Q539" t="s">
        <v>34</v>
      </c>
      <c r="R539" s="3">
        <v>41058</v>
      </c>
      <c r="S539" s="12">
        <f t="shared" si="42"/>
        <v>2</v>
      </c>
      <c r="T539" s="3" t="s">
        <v>14218</v>
      </c>
      <c r="U539" t="s">
        <v>14229</v>
      </c>
      <c r="V539" t="s">
        <v>14241</v>
      </c>
      <c r="W539" t="s">
        <v>14187</v>
      </c>
      <c r="X539" t="str">
        <f>VLOOKUP(Q539,Managers!$A:$B,2,0)</f>
        <v>Frank Mitchell</v>
      </c>
      <c r="Y539">
        <f>VLOOKUP(W539,HourlyWages!$A:$B,2,0)</f>
        <v>45</v>
      </c>
      <c r="Z539">
        <v>1</v>
      </c>
      <c r="AA539" s="14">
        <f t="shared" si="44"/>
        <v>0.71875</v>
      </c>
    </row>
    <row r="540" spans="1:27" x14ac:dyDescent="0.2">
      <c r="A540">
        <v>539</v>
      </c>
      <c r="B540">
        <v>3650</v>
      </c>
      <c r="C540" s="3">
        <v>41056</v>
      </c>
      <c r="D540" s="17">
        <f t="shared" si="43"/>
        <v>41030</v>
      </c>
      <c r="E540">
        <v>24</v>
      </c>
      <c r="F540" s="8">
        <f t="shared" si="40"/>
        <v>3000</v>
      </c>
      <c r="G540" s="5">
        <v>0.03</v>
      </c>
      <c r="H540" s="8">
        <f>VLOOKUP($T540,Pricebook!$A:$D,4,0)</f>
        <v>125</v>
      </c>
      <c r="I540" s="10">
        <f t="shared" si="41"/>
        <v>2910</v>
      </c>
      <c r="J540" t="s">
        <v>884</v>
      </c>
      <c r="K540" t="s">
        <v>621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885</v>
      </c>
      <c r="O540" s="7">
        <v>27502</v>
      </c>
      <c r="P540" t="s">
        <v>33</v>
      </c>
      <c r="Q540" t="s">
        <v>34</v>
      </c>
      <c r="R540" s="3">
        <v>41058</v>
      </c>
      <c r="S540" s="12">
        <f t="shared" si="42"/>
        <v>2</v>
      </c>
      <c r="T540" s="3" t="s">
        <v>14221</v>
      </c>
      <c r="U540" t="s">
        <v>14232</v>
      </c>
      <c r="V540" t="s">
        <v>14233</v>
      </c>
      <c r="W540" t="s">
        <v>14193</v>
      </c>
      <c r="X540" t="str">
        <f>VLOOKUP(Q540,Managers!$A:$B,2,0)</f>
        <v>Frank Mitchell</v>
      </c>
      <c r="Y540">
        <f>VLOOKUP(W540,HourlyWages!$A:$B,2,0)</f>
        <v>57</v>
      </c>
      <c r="Z540">
        <v>1</v>
      </c>
      <c r="AA540" s="14">
        <f t="shared" si="44"/>
        <v>0.54400000000000004</v>
      </c>
    </row>
    <row r="541" spans="1:27" x14ac:dyDescent="0.2">
      <c r="A541">
        <v>540</v>
      </c>
      <c r="B541">
        <v>3653</v>
      </c>
      <c r="C541" s="3">
        <v>39898</v>
      </c>
      <c r="D541" s="17">
        <f t="shared" si="43"/>
        <v>39873</v>
      </c>
      <c r="E541">
        <v>41</v>
      </c>
      <c r="F541" s="8">
        <f t="shared" si="40"/>
        <v>4920</v>
      </c>
      <c r="G541" s="5">
        <v>0.08</v>
      </c>
      <c r="H541" s="8">
        <f>VLOOKUP($T541,Pricebook!$A:$D,4,0)</f>
        <v>120</v>
      </c>
      <c r="I541" s="10">
        <f t="shared" si="41"/>
        <v>4526.4000000000005</v>
      </c>
      <c r="J541" t="s">
        <v>886</v>
      </c>
      <c r="K541" t="s">
        <v>136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887</v>
      </c>
      <c r="O541" s="7">
        <v>23518</v>
      </c>
      <c r="P541" t="s">
        <v>368</v>
      </c>
      <c r="Q541" t="s">
        <v>34</v>
      </c>
      <c r="R541" s="3">
        <v>39900</v>
      </c>
      <c r="S541" s="12">
        <f t="shared" si="42"/>
        <v>2</v>
      </c>
      <c r="T541" s="3" t="s">
        <v>14212</v>
      </c>
      <c r="U541" t="s">
        <v>14229</v>
      </c>
      <c r="V541" t="s">
        <v>14237</v>
      </c>
      <c r="W541" t="s">
        <v>14184</v>
      </c>
      <c r="X541" t="str">
        <f>VLOOKUP(Q541,Managers!$A:$B,2,0)</f>
        <v>Frank Mitchell</v>
      </c>
      <c r="Y541">
        <f>VLOOKUP(W541,HourlyWages!$A:$B,2,0)</f>
        <v>50</v>
      </c>
      <c r="Z541">
        <v>1</v>
      </c>
      <c r="AA541" s="14">
        <f t="shared" si="44"/>
        <v>0.58333333333333337</v>
      </c>
    </row>
    <row r="542" spans="1:27" x14ac:dyDescent="0.2">
      <c r="A542">
        <v>541</v>
      </c>
      <c r="B542">
        <v>3654</v>
      </c>
      <c r="C542" s="3">
        <v>41062</v>
      </c>
      <c r="D542" s="17">
        <f t="shared" si="43"/>
        <v>41061</v>
      </c>
      <c r="E542">
        <v>41</v>
      </c>
      <c r="F542" s="8">
        <f t="shared" si="40"/>
        <v>5125</v>
      </c>
      <c r="G542" s="5">
        <v>0</v>
      </c>
      <c r="H542" s="8">
        <f>VLOOKUP($T542,Pricebook!$A:$D,4,0)</f>
        <v>125</v>
      </c>
      <c r="I542" s="10">
        <f t="shared" si="41"/>
        <v>5125</v>
      </c>
      <c r="J542" t="s">
        <v>429</v>
      </c>
      <c r="K542" t="s">
        <v>430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888</v>
      </c>
      <c r="O542" s="7">
        <v>92008</v>
      </c>
      <c r="P542" t="s">
        <v>114</v>
      </c>
      <c r="Q542" t="s">
        <v>23</v>
      </c>
      <c r="R542" s="3">
        <v>41067</v>
      </c>
      <c r="S542" s="12">
        <f t="shared" si="42"/>
        <v>5</v>
      </c>
      <c r="T542" s="3" t="s">
        <v>14208</v>
      </c>
      <c r="U542" t="s">
        <v>14232</v>
      </c>
      <c r="V542" t="s">
        <v>14237</v>
      </c>
      <c r="W542" t="s">
        <v>14194</v>
      </c>
      <c r="X542" t="str">
        <f>VLOOKUP(Q542,Managers!$A:$B,2,0)</f>
        <v>Bob Turner</v>
      </c>
      <c r="Y542">
        <f>VLOOKUP(W542,HourlyWages!$A:$B,2,0)</f>
        <v>71</v>
      </c>
      <c r="Z542">
        <v>1</v>
      </c>
      <c r="AA542" s="14">
        <f t="shared" si="44"/>
        <v>0.432</v>
      </c>
    </row>
    <row r="543" spans="1:27" x14ac:dyDescent="0.2">
      <c r="A543">
        <v>542</v>
      </c>
      <c r="B543">
        <v>3654</v>
      </c>
      <c r="C543" s="3">
        <v>41062</v>
      </c>
      <c r="D543" s="17">
        <f t="shared" si="43"/>
        <v>41061</v>
      </c>
      <c r="E543">
        <v>39</v>
      </c>
      <c r="F543" s="8">
        <f t="shared" si="40"/>
        <v>5850</v>
      </c>
      <c r="G543" s="5">
        <v>0.03</v>
      </c>
      <c r="H543" s="8">
        <f>VLOOKUP($T543,Pricebook!$A:$D,4,0)</f>
        <v>150</v>
      </c>
      <c r="I543" s="10">
        <f t="shared" si="41"/>
        <v>5674.5</v>
      </c>
      <c r="J543" t="s">
        <v>429</v>
      </c>
      <c r="K543" t="s">
        <v>430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889</v>
      </c>
      <c r="O543" s="7" t="s">
        <v>890</v>
      </c>
      <c r="P543" t="s">
        <v>317</v>
      </c>
      <c r="Q543" t="s">
        <v>61</v>
      </c>
      <c r="R543" s="3">
        <v>41067</v>
      </c>
      <c r="S543" s="12">
        <f t="shared" si="42"/>
        <v>5</v>
      </c>
      <c r="T543" s="3" t="s">
        <v>14216</v>
      </c>
      <c r="U543" t="s">
        <v>14235</v>
      </c>
      <c r="V543" t="s">
        <v>14241</v>
      </c>
      <c r="W543" t="s">
        <v>14198</v>
      </c>
      <c r="X543" t="str">
        <f>VLOOKUP(Q543,Managers!$A:$B,2,0)</f>
        <v>Allen Young</v>
      </c>
      <c r="Y543">
        <f>VLOOKUP(W543,HourlyWages!$A:$B,2,0)</f>
        <v>51</v>
      </c>
      <c r="Z543">
        <v>1</v>
      </c>
      <c r="AA543" s="14">
        <f t="shared" si="44"/>
        <v>0.66</v>
      </c>
    </row>
    <row r="544" spans="1:27" x14ac:dyDescent="0.2">
      <c r="A544">
        <v>543</v>
      </c>
      <c r="B544">
        <v>3654</v>
      </c>
      <c r="C544" s="3">
        <v>41062</v>
      </c>
      <c r="D544" s="17">
        <f t="shared" si="43"/>
        <v>41061</v>
      </c>
      <c r="E544">
        <v>47</v>
      </c>
      <c r="F544" s="8">
        <f t="shared" si="40"/>
        <v>7990</v>
      </c>
      <c r="G544" s="5">
        <v>0.1</v>
      </c>
      <c r="H544" s="8">
        <f>VLOOKUP($T544,Pricebook!$A:$D,4,0)</f>
        <v>170</v>
      </c>
      <c r="I544" s="10">
        <f t="shared" si="41"/>
        <v>7191</v>
      </c>
      <c r="J544" t="s">
        <v>429</v>
      </c>
      <c r="K544" t="s">
        <v>430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370</v>
      </c>
      <c r="O544" s="7" t="s">
        <v>891</v>
      </c>
      <c r="P544" t="s">
        <v>317</v>
      </c>
      <c r="Q544" t="s">
        <v>61</v>
      </c>
      <c r="R544" s="3">
        <v>41062</v>
      </c>
      <c r="S544" s="12">
        <f t="shared" si="42"/>
        <v>0</v>
      </c>
      <c r="T544" s="3" t="s">
        <v>14219</v>
      </c>
      <c r="U544" t="s">
        <v>14229</v>
      </c>
      <c r="V544" t="s">
        <v>14236</v>
      </c>
      <c r="W544" t="s">
        <v>14193</v>
      </c>
      <c r="X544" t="str">
        <f>VLOOKUP(Q544,Managers!$A:$B,2,0)</f>
        <v>Allen Young</v>
      </c>
      <c r="Y544">
        <f>VLOOKUP(W544,HourlyWages!$A:$B,2,0)</f>
        <v>57</v>
      </c>
      <c r="Z544">
        <v>1</v>
      </c>
      <c r="AA544" s="14">
        <f t="shared" si="44"/>
        <v>0.66470588235294115</v>
      </c>
    </row>
    <row r="545" spans="1:27" x14ac:dyDescent="0.2">
      <c r="A545">
        <v>544</v>
      </c>
      <c r="B545">
        <v>3655</v>
      </c>
      <c r="C545" s="3">
        <v>41187</v>
      </c>
      <c r="D545" s="17">
        <f t="shared" si="43"/>
        <v>41183</v>
      </c>
      <c r="E545">
        <v>3</v>
      </c>
      <c r="F545" s="8">
        <f t="shared" si="40"/>
        <v>480</v>
      </c>
      <c r="G545" s="5">
        <v>0.02</v>
      </c>
      <c r="H545" s="8">
        <f>VLOOKUP($T545,Pricebook!$A:$D,4,0)</f>
        <v>160</v>
      </c>
      <c r="I545" s="10">
        <f t="shared" si="41"/>
        <v>470.4</v>
      </c>
      <c r="J545" t="s">
        <v>221</v>
      </c>
      <c r="K545" t="s">
        <v>20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222</v>
      </c>
      <c r="O545" s="7">
        <v>98270</v>
      </c>
      <c r="P545" t="s">
        <v>22</v>
      </c>
      <c r="Q545" t="s">
        <v>23</v>
      </c>
      <c r="R545" s="3">
        <v>41187</v>
      </c>
      <c r="S545" s="12">
        <f t="shared" si="42"/>
        <v>0</v>
      </c>
      <c r="T545" s="3" t="s">
        <v>14218</v>
      </c>
      <c r="U545" t="s">
        <v>14229</v>
      </c>
      <c r="V545" t="s">
        <v>14237</v>
      </c>
      <c r="W545" t="s">
        <v>14190</v>
      </c>
      <c r="X545" t="str">
        <f>VLOOKUP(Q545,Managers!$A:$B,2,0)</f>
        <v>Bob Turner</v>
      </c>
      <c r="Y545">
        <f>VLOOKUP(W545,HourlyWages!$A:$B,2,0)</f>
        <v>67</v>
      </c>
      <c r="Z545">
        <v>1</v>
      </c>
      <c r="AA545" s="14">
        <f t="shared" si="44"/>
        <v>0.58125000000000004</v>
      </c>
    </row>
    <row r="546" spans="1:27" x14ac:dyDescent="0.2">
      <c r="A546">
        <v>545</v>
      </c>
      <c r="B546">
        <v>3655</v>
      </c>
      <c r="C546" s="3">
        <v>41187</v>
      </c>
      <c r="D546" s="17">
        <f t="shared" si="43"/>
        <v>41183</v>
      </c>
      <c r="E546">
        <v>24</v>
      </c>
      <c r="F546" s="8">
        <f t="shared" si="40"/>
        <v>3600</v>
      </c>
      <c r="G546" s="5">
        <v>0</v>
      </c>
      <c r="H546" s="8">
        <f>VLOOKUP($T546,Pricebook!$A:$D,4,0)</f>
        <v>150</v>
      </c>
      <c r="I546" s="10">
        <f t="shared" si="41"/>
        <v>3600</v>
      </c>
      <c r="J546" t="s">
        <v>221</v>
      </c>
      <c r="K546" t="s">
        <v>20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222</v>
      </c>
      <c r="O546" s="7">
        <v>98270</v>
      </c>
      <c r="P546" t="s">
        <v>22</v>
      </c>
      <c r="Q546" t="s">
        <v>23</v>
      </c>
      <c r="R546" s="3">
        <v>41188</v>
      </c>
      <c r="S546" s="12">
        <f t="shared" si="42"/>
        <v>1</v>
      </c>
      <c r="T546" s="3" t="s">
        <v>14210</v>
      </c>
      <c r="U546" t="s">
        <v>14235</v>
      </c>
      <c r="V546" t="s">
        <v>14241</v>
      </c>
      <c r="W546" t="s">
        <v>14198</v>
      </c>
      <c r="X546" t="str">
        <f>VLOOKUP(Q546,Managers!$A:$B,2,0)</f>
        <v>Bob Turner</v>
      </c>
      <c r="Y546">
        <f>VLOOKUP(W546,HourlyWages!$A:$B,2,0)</f>
        <v>51</v>
      </c>
      <c r="Z546">
        <v>1</v>
      </c>
      <c r="AA546" s="14">
        <f t="shared" si="44"/>
        <v>0.66</v>
      </c>
    </row>
    <row r="547" spans="1:27" x14ac:dyDescent="0.2">
      <c r="A547">
        <v>546</v>
      </c>
      <c r="B547">
        <v>3680</v>
      </c>
      <c r="C547" s="3">
        <v>41252</v>
      </c>
      <c r="D547" s="17">
        <f t="shared" si="43"/>
        <v>41244</v>
      </c>
      <c r="E547">
        <v>27</v>
      </c>
      <c r="F547" s="8">
        <f t="shared" si="40"/>
        <v>2970</v>
      </c>
      <c r="G547" s="5">
        <v>0.09</v>
      </c>
      <c r="H547" s="8">
        <f>VLOOKUP($T547,Pricebook!$A:$D,4,0)</f>
        <v>110</v>
      </c>
      <c r="I547" s="10">
        <f t="shared" si="41"/>
        <v>2702.7000000000003</v>
      </c>
      <c r="J547" t="s">
        <v>892</v>
      </c>
      <c r="K547" t="s">
        <v>151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893</v>
      </c>
      <c r="O547" s="7" t="s">
        <v>894</v>
      </c>
      <c r="P547" t="s">
        <v>317</v>
      </c>
      <c r="Q547" t="s">
        <v>61</v>
      </c>
      <c r="R547" s="3">
        <v>41254</v>
      </c>
      <c r="S547" s="12">
        <f t="shared" si="42"/>
        <v>2</v>
      </c>
      <c r="T547" s="3" t="s">
        <v>14215</v>
      </c>
      <c r="U547" t="s">
        <v>14229</v>
      </c>
      <c r="V547" t="s">
        <v>14240</v>
      </c>
      <c r="W547" t="s">
        <v>14187</v>
      </c>
      <c r="X547" t="str">
        <f>VLOOKUP(Q547,Managers!$A:$B,2,0)</f>
        <v>Allen Young</v>
      </c>
      <c r="Y547">
        <f>VLOOKUP(W547,HourlyWages!$A:$B,2,0)</f>
        <v>45</v>
      </c>
      <c r="Z547">
        <v>1</v>
      </c>
      <c r="AA547" s="14">
        <f t="shared" si="44"/>
        <v>0.59090909090909094</v>
      </c>
    </row>
    <row r="548" spans="1:27" x14ac:dyDescent="0.2">
      <c r="A548">
        <v>547</v>
      </c>
      <c r="B548">
        <v>3680</v>
      </c>
      <c r="C548" s="3">
        <v>41252</v>
      </c>
      <c r="D548" s="17">
        <f t="shared" si="43"/>
        <v>41244</v>
      </c>
      <c r="E548">
        <v>24</v>
      </c>
      <c r="F548" s="8">
        <f t="shared" si="40"/>
        <v>3840</v>
      </c>
      <c r="G548" s="5">
        <v>0.1</v>
      </c>
      <c r="H548" s="8">
        <f>VLOOKUP($T548,Pricebook!$A:$D,4,0)</f>
        <v>160</v>
      </c>
      <c r="I548" s="10">
        <f t="shared" si="41"/>
        <v>3456</v>
      </c>
      <c r="J548" t="s">
        <v>892</v>
      </c>
      <c r="K548" t="s">
        <v>151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895</v>
      </c>
      <c r="O548" s="7" t="s">
        <v>896</v>
      </c>
      <c r="P548" t="s">
        <v>87</v>
      </c>
      <c r="Q548" t="s">
        <v>61</v>
      </c>
      <c r="R548" s="3">
        <v>41254</v>
      </c>
      <c r="S548" s="12">
        <f t="shared" si="42"/>
        <v>2</v>
      </c>
      <c r="T548" s="3" t="s">
        <v>14218</v>
      </c>
      <c r="U548" t="s">
        <v>14229</v>
      </c>
      <c r="V548" t="s">
        <v>14245</v>
      </c>
      <c r="W548" t="s">
        <v>14192</v>
      </c>
      <c r="X548" t="str">
        <f>VLOOKUP(Q548,Managers!$A:$B,2,0)</f>
        <v>Allen Young</v>
      </c>
      <c r="Y548">
        <f>VLOOKUP(W548,HourlyWages!$A:$B,2,0)</f>
        <v>75</v>
      </c>
      <c r="Z548">
        <v>1</v>
      </c>
      <c r="AA548" s="14">
        <f t="shared" si="44"/>
        <v>0.53125</v>
      </c>
    </row>
    <row r="549" spans="1:27" x14ac:dyDescent="0.2">
      <c r="A549">
        <v>548</v>
      </c>
      <c r="B549">
        <v>3685</v>
      </c>
      <c r="C549" s="3">
        <v>40924</v>
      </c>
      <c r="D549" s="17">
        <f t="shared" si="43"/>
        <v>40909</v>
      </c>
      <c r="E549">
        <v>29</v>
      </c>
      <c r="F549" s="8">
        <f t="shared" si="40"/>
        <v>3480</v>
      </c>
      <c r="G549" s="5">
        <v>0</v>
      </c>
      <c r="H549" s="8">
        <f>VLOOKUP($T549,Pricebook!$A:$D,4,0)</f>
        <v>120</v>
      </c>
      <c r="I549" s="10">
        <f t="shared" si="41"/>
        <v>3480</v>
      </c>
      <c r="J549" t="s">
        <v>373</v>
      </c>
      <c r="K549" t="s">
        <v>374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375</v>
      </c>
      <c r="O549" s="7">
        <v>49505</v>
      </c>
      <c r="P549" t="s">
        <v>172</v>
      </c>
      <c r="Q549" t="s">
        <v>16</v>
      </c>
      <c r="R549" s="3">
        <v>40925</v>
      </c>
      <c r="S549" s="12">
        <f t="shared" si="42"/>
        <v>1</v>
      </c>
      <c r="T549" s="3" t="s">
        <v>14212</v>
      </c>
      <c r="U549" t="s">
        <v>14229</v>
      </c>
      <c r="V549" t="s">
        <v>14240</v>
      </c>
      <c r="W549" t="s">
        <v>14198</v>
      </c>
      <c r="X549" t="str">
        <f>VLOOKUP(Q549,Managers!$A:$B,2,0)</f>
        <v>Josh Martinez</v>
      </c>
      <c r="Y549">
        <f>VLOOKUP(W549,HourlyWages!$A:$B,2,0)</f>
        <v>51</v>
      </c>
      <c r="Z549">
        <v>1</v>
      </c>
      <c r="AA549" s="14">
        <f t="shared" si="44"/>
        <v>0.57499999999999996</v>
      </c>
    </row>
    <row r="550" spans="1:27" x14ac:dyDescent="0.2">
      <c r="A550">
        <v>549</v>
      </c>
      <c r="B550">
        <v>3687</v>
      </c>
      <c r="C550" s="3">
        <v>40211</v>
      </c>
      <c r="D550" s="17">
        <f t="shared" si="43"/>
        <v>40210</v>
      </c>
      <c r="E550">
        <v>25</v>
      </c>
      <c r="F550" s="8">
        <f t="shared" si="40"/>
        <v>3500</v>
      </c>
      <c r="G550" s="5">
        <v>7.0000000000000007E-2</v>
      </c>
      <c r="H550" s="8">
        <f>VLOOKUP($T550,Pricebook!$A:$D,4,0)</f>
        <v>140</v>
      </c>
      <c r="I550" s="10">
        <f t="shared" si="41"/>
        <v>3255</v>
      </c>
      <c r="J550" t="s">
        <v>897</v>
      </c>
      <c r="K550" t="s">
        <v>235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898</v>
      </c>
      <c r="O550" s="7">
        <v>48310</v>
      </c>
      <c r="P550" t="s">
        <v>172</v>
      </c>
      <c r="Q550" t="s">
        <v>16</v>
      </c>
      <c r="R550" s="3">
        <v>40211</v>
      </c>
      <c r="S550" s="12">
        <f t="shared" si="42"/>
        <v>0</v>
      </c>
      <c r="T550" s="3" t="s">
        <v>14213</v>
      </c>
      <c r="U550" t="s">
        <v>14229</v>
      </c>
      <c r="V550" t="s">
        <v>14230</v>
      </c>
      <c r="W550" t="s">
        <v>14195</v>
      </c>
      <c r="X550" t="str">
        <f>VLOOKUP(Q550,Managers!$A:$B,2,0)</f>
        <v>Josh Martinez</v>
      </c>
      <c r="Y550">
        <f>VLOOKUP(W550,HourlyWages!$A:$B,2,0)</f>
        <v>52</v>
      </c>
      <c r="Z550">
        <v>1</v>
      </c>
      <c r="AA550" s="14">
        <f t="shared" si="44"/>
        <v>0.62857142857142856</v>
      </c>
    </row>
    <row r="551" spans="1:27" x14ac:dyDescent="0.2">
      <c r="A551">
        <v>550</v>
      </c>
      <c r="B551">
        <v>3745</v>
      </c>
      <c r="C551" s="3">
        <v>40449</v>
      </c>
      <c r="D551" s="17">
        <f t="shared" si="43"/>
        <v>40422</v>
      </c>
      <c r="E551">
        <v>38</v>
      </c>
      <c r="F551" s="8">
        <f t="shared" si="40"/>
        <v>4750</v>
      </c>
      <c r="G551" s="5">
        <v>0.04</v>
      </c>
      <c r="H551" s="8">
        <f>VLOOKUP($T551,Pricebook!$A:$D,4,0)</f>
        <v>125</v>
      </c>
      <c r="I551" s="10">
        <f t="shared" si="41"/>
        <v>4560</v>
      </c>
      <c r="J551" t="s">
        <v>899</v>
      </c>
      <c r="K551" t="s">
        <v>235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900</v>
      </c>
      <c r="O551" s="7">
        <v>77573</v>
      </c>
      <c r="P551" t="s">
        <v>48</v>
      </c>
      <c r="Q551" t="s">
        <v>16</v>
      </c>
      <c r="R551" s="3">
        <v>40451</v>
      </c>
      <c r="S551" s="12">
        <f t="shared" si="42"/>
        <v>2</v>
      </c>
      <c r="T551" s="3" t="s">
        <v>14208</v>
      </c>
      <c r="U551" t="s">
        <v>14232</v>
      </c>
      <c r="V551" t="s">
        <v>14245</v>
      </c>
      <c r="W551" t="s">
        <v>14195</v>
      </c>
      <c r="X551" t="str">
        <f>VLOOKUP(Q551,Managers!$A:$B,2,0)</f>
        <v>Josh Martinez</v>
      </c>
      <c r="Y551">
        <f>VLOOKUP(W551,HourlyWages!$A:$B,2,0)</f>
        <v>52</v>
      </c>
      <c r="Z551">
        <v>1</v>
      </c>
      <c r="AA551" s="14">
        <f t="shared" si="44"/>
        <v>0.58399999999999996</v>
      </c>
    </row>
    <row r="552" spans="1:27" x14ac:dyDescent="0.2">
      <c r="A552">
        <v>551</v>
      </c>
      <c r="B552">
        <v>3746</v>
      </c>
      <c r="C552" s="3">
        <v>40066</v>
      </c>
      <c r="D552" s="17">
        <f t="shared" si="43"/>
        <v>40057</v>
      </c>
      <c r="E552">
        <v>14</v>
      </c>
      <c r="F552" s="8">
        <f t="shared" si="40"/>
        <v>2100</v>
      </c>
      <c r="G552" s="5">
        <v>0</v>
      </c>
      <c r="H552" s="8">
        <f>VLOOKUP($T552,Pricebook!$A:$D,4,0)</f>
        <v>150</v>
      </c>
      <c r="I552" s="10">
        <f t="shared" si="41"/>
        <v>2100</v>
      </c>
      <c r="J552" t="s">
        <v>901</v>
      </c>
      <c r="K552" t="s">
        <v>389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902</v>
      </c>
      <c r="O552" s="7">
        <v>98373</v>
      </c>
      <c r="P552" t="s">
        <v>22</v>
      </c>
      <c r="Q552" t="s">
        <v>23</v>
      </c>
      <c r="R552" s="3">
        <v>40066</v>
      </c>
      <c r="S552" s="12">
        <f t="shared" si="42"/>
        <v>0</v>
      </c>
      <c r="T552" s="3" t="s">
        <v>14210</v>
      </c>
      <c r="U552" t="s">
        <v>14235</v>
      </c>
      <c r="V552" t="s">
        <v>14244</v>
      </c>
      <c r="W552" t="s">
        <v>14202</v>
      </c>
      <c r="X552" t="str">
        <f>VLOOKUP(Q552,Managers!$A:$B,2,0)</f>
        <v>Bob Turner</v>
      </c>
      <c r="Y552">
        <f>VLOOKUP(W552,HourlyWages!$A:$B,2,0)</f>
        <v>71</v>
      </c>
      <c r="Z552">
        <v>1</v>
      </c>
      <c r="AA552" s="14">
        <f t="shared" si="44"/>
        <v>0.52666666666666662</v>
      </c>
    </row>
    <row r="553" spans="1:27" x14ac:dyDescent="0.2">
      <c r="A553">
        <v>552</v>
      </c>
      <c r="B553">
        <v>3746</v>
      </c>
      <c r="C553" s="3">
        <v>40066</v>
      </c>
      <c r="D553" s="17">
        <f t="shared" si="43"/>
        <v>40057</v>
      </c>
      <c r="E553">
        <v>38</v>
      </c>
      <c r="F553" s="8">
        <f t="shared" si="40"/>
        <v>4180</v>
      </c>
      <c r="G553" s="5">
        <v>0.02</v>
      </c>
      <c r="H553" s="8">
        <f>VLOOKUP($T553,Pricebook!$A:$D,4,0)</f>
        <v>110</v>
      </c>
      <c r="I553" s="10">
        <f t="shared" si="41"/>
        <v>4096.3999999999996</v>
      </c>
      <c r="J553" t="s">
        <v>901</v>
      </c>
      <c r="K553" t="s">
        <v>389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903</v>
      </c>
      <c r="O553" s="7">
        <v>98052</v>
      </c>
      <c r="P553" t="s">
        <v>22</v>
      </c>
      <c r="Q553" t="s">
        <v>23</v>
      </c>
      <c r="R553" s="3">
        <v>40067</v>
      </c>
      <c r="S553" s="12">
        <f t="shared" si="42"/>
        <v>1</v>
      </c>
      <c r="T553" s="3" t="s">
        <v>14215</v>
      </c>
      <c r="U553" t="s">
        <v>14229</v>
      </c>
      <c r="V553" t="s">
        <v>14236</v>
      </c>
      <c r="W553" t="s">
        <v>14184</v>
      </c>
      <c r="X553" t="str">
        <f>VLOOKUP(Q553,Managers!$A:$B,2,0)</f>
        <v>Bob Turner</v>
      </c>
      <c r="Y553">
        <f>VLOOKUP(W553,HourlyWages!$A:$B,2,0)</f>
        <v>50</v>
      </c>
      <c r="Z553">
        <v>1</v>
      </c>
      <c r="AA553" s="14">
        <f t="shared" si="44"/>
        <v>0.54545454545454541</v>
      </c>
    </row>
    <row r="554" spans="1:27" x14ac:dyDescent="0.2">
      <c r="A554">
        <v>553</v>
      </c>
      <c r="B554">
        <v>3749</v>
      </c>
      <c r="C554" s="3">
        <v>40597</v>
      </c>
      <c r="D554" s="17">
        <f t="shared" si="43"/>
        <v>40575</v>
      </c>
      <c r="E554">
        <v>27</v>
      </c>
      <c r="F554" s="8">
        <f t="shared" si="40"/>
        <v>4320</v>
      </c>
      <c r="G554" s="5">
        <v>0.01</v>
      </c>
      <c r="H554" s="8">
        <f>VLOOKUP($T554,Pricebook!$A:$D,4,0)</f>
        <v>160</v>
      </c>
      <c r="I554" s="10">
        <f t="shared" si="41"/>
        <v>4276.8</v>
      </c>
      <c r="J554" t="s">
        <v>904</v>
      </c>
      <c r="K554" t="s">
        <v>193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905</v>
      </c>
      <c r="O554" s="7">
        <v>71603</v>
      </c>
      <c r="P554" t="s">
        <v>66</v>
      </c>
      <c r="Q554" t="s">
        <v>34</v>
      </c>
      <c r="R554" s="3">
        <v>40599</v>
      </c>
      <c r="S554" s="12">
        <f t="shared" si="42"/>
        <v>2</v>
      </c>
      <c r="T554" s="3" t="s">
        <v>14218</v>
      </c>
      <c r="U554" t="s">
        <v>14229</v>
      </c>
      <c r="V554" t="s">
        <v>14245</v>
      </c>
      <c r="W554" t="s">
        <v>14184</v>
      </c>
      <c r="X554" t="str">
        <f>VLOOKUP(Q554,Managers!$A:$B,2,0)</f>
        <v>Frank Mitchell</v>
      </c>
      <c r="Y554">
        <f>VLOOKUP(W554,HourlyWages!$A:$B,2,0)</f>
        <v>50</v>
      </c>
      <c r="Z554">
        <v>1</v>
      </c>
      <c r="AA554" s="14">
        <f t="shared" si="44"/>
        <v>0.6875</v>
      </c>
    </row>
    <row r="555" spans="1:27" x14ac:dyDescent="0.2">
      <c r="A555">
        <v>554</v>
      </c>
      <c r="B555">
        <v>3750</v>
      </c>
      <c r="C555" s="3">
        <v>40662</v>
      </c>
      <c r="D555" s="17">
        <f t="shared" si="43"/>
        <v>40634</v>
      </c>
      <c r="E555">
        <v>12</v>
      </c>
      <c r="F555" s="8">
        <f t="shared" si="40"/>
        <v>1320</v>
      </c>
      <c r="G555" s="5">
        <v>0.04</v>
      </c>
      <c r="H555" s="8">
        <f>VLOOKUP($T555,Pricebook!$A:$D,4,0)</f>
        <v>110</v>
      </c>
      <c r="I555" s="10">
        <f t="shared" si="41"/>
        <v>1267.2</v>
      </c>
      <c r="J555" t="s">
        <v>427</v>
      </c>
      <c r="K555" t="s">
        <v>190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428</v>
      </c>
      <c r="O555" s="7">
        <v>11787</v>
      </c>
      <c r="P555" t="s">
        <v>60</v>
      </c>
      <c r="Q555" t="s">
        <v>61</v>
      </c>
      <c r="R555" s="3">
        <v>40664</v>
      </c>
      <c r="S555" s="12">
        <f t="shared" si="42"/>
        <v>2</v>
      </c>
      <c r="T555" s="3" t="s">
        <v>14215</v>
      </c>
      <c r="U555" t="s">
        <v>14229</v>
      </c>
      <c r="V555" t="s">
        <v>14233</v>
      </c>
      <c r="W555" t="s">
        <v>14186</v>
      </c>
      <c r="X555" t="str">
        <f>VLOOKUP(Q555,Managers!$A:$B,2,0)</f>
        <v>Allen Young</v>
      </c>
      <c r="Y555">
        <f>VLOOKUP(W555,HourlyWages!$A:$B,2,0)</f>
        <v>67</v>
      </c>
      <c r="Z555">
        <v>1</v>
      </c>
      <c r="AA555" s="14">
        <f t="shared" si="44"/>
        <v>0.39090909090909093</v>
      </c>
    </row>
    <row r="556" spans="1:27" x14ac:dyDescent="0.2">
      <c r="A556">
        <v>555</v>
      </c>
      <c r="B556">
        <v>3777</v>
      </c>
      <c r="C556" s="3">
        <v>39910</v>
      </c>
      <c r="D556" s="17">
        <f t="shared" si="43"/>
        <v>39904</v>
      </c>
      <c r="E556">
        <v>14</v>
      </c>
      <c r="F556" s="8">
        <f t="shared" si="40"/>
        <v>1750</v>
      </c>
      <c r="G556" s="5">
        <v>0.06</v>
      </c>
      <c r="H556" s="8">
        <f>VLOOKUP($T556,Pricebook!$A:$D,4,0)</f>
        <v>125</v>
      </c>
      <c r="I556" s="10">
        <f t="shared" si="41"/>
        <v>1645</v>
      </c>
      <c r="J556" t="s">
        <v>705</v>
      </c>
      <c r="K556" t="s">
        <v>142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438</v>
      </c>
      <c r="O556" s="7" t="s">
        <v>439</v>
      </c>
      <c r="P556" t="s">
        <v>440</v>
      </c>
      <c r="Q556" t="s">
        <v>16</v>
      </c>
      <c r="R556" s="3">
        <v>39911</v>
      </c>
      <c r="S556" s="12">
        <f t="shared" si="42"/>
        <v>1</v>
      </c>
      <c r="T556" s="3" t="s">
        <v>14208</v>
      </c>
      <c r="U556" t="s">
        <v>14232</v>
      </c>
      <c r="V556" t="s">
        <v>14233</v>
      </c>
      <c r="W556" t="s">
        <v>14202</v>
      </c>
      <c r="X556" t="str">
        <f>VLOOKUP(Q556,Managers!$A:$B,2,0)</f>
        <v>Josh Martinez</v>
      </c>
      <c r="Y556">
        <f>VLOOKUP(W556,HourlyWages!$A:$B,2,0)</f>
        <v>71</v>
      </c>
      <c r="Z556">
        <v>1</v>
      </c>
      <c r="AA556" s="14">
        <f t="shared" si="44"/>
        <v>0.432</v>
      </c>
    </row>
    <row r="557" spans="1:27" x14ac:dyDescent="0.2">
      <c r="A557">
        <v>556</v>
      </c>
      <c r="B557">
        <v>3778</v>
      </c>
      <c r="C557" s="3">
        <v>40323</v>
      </c>
      <c r="D557" s="17">
        <f t="shared" si="43"/>
        <v>40299</v>
      </c>
      <c r="E557">
        <v>34</v>
      </c>
      <c r="F557" s="8">
        <f t="shared" si="40"/>
        <v>5100</v>
      </c>
      <c r="G557" s="5">
        <v>7.0000000000000007E-2</v>
      </c>
      <c r="H557" s="8">
        <f>VLOOKUP($T557,Pricebook!$A:$D,4,0)</f>
        <v>150</v>
      </c>
      <c r="I557" s="10">
        <f t="shared" si="41"/>
        <v>4743</v>
      </c>
      <c r="J557" t="s">
        <v>906</v>
      </c>
      <c r="K557" t="s">
        <v>552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907</v>
      </c>
      <c r="O557" s="7">
        <v>14215</v>
      </c>
      <c r="P557" t="s">
        <v>60</v>
      </c>
      <c r="Q557" t="s">
        <v>61</v>
      </c>
      <c r="R557" s="3">
        <v>40325</v>
      </c>
      <c r="S557" s="12">
        <f t="shared" si="42"/>
        <v>2</v>
      </c>
      <c r="T557" s="3" t="s">
        <v>14211</v>
      </c>
      <c r="U557" t="s">
        <v>14235</v>
      </c>
      <c r="V557" t="s">
        <v>14241</v>
      </c>
      <c r="W557" t="s">
        <v>14191</v>
      </c>
      <c r="X557" t="str">
        <f>VLOOKUP(Q557,Managers!$A:$B,2,0)</f>
        <v>Allen Young</v>
      </c>
      <c r="Y557">
        <f>VLOOKUP(W557,HourlyWages!$A:$B,2,0)</f>
        <v>60</v>
      </c>
      <c r="Z557">
        <v>1</v>
      </c>
      <c r="AA557" s="14">
        <f t="shared" si="44"/>
        <v>0.6</v>
      </c>
    </row>
    <row r="558" spans="1:27" x14ac:dyDescent="0.2">
      <c r="A558">
        <v>557</v>
      </c>
      <c r="B558">
        <v>3778</v>
      </c>
      <c r="C558" s="3">
        <v>40323</v>
      </c>
      <c r="D558" s="17">
        <f t="shared" si="43"/>
        <v>40299</v>
      </c>
      <c r="E558">
        <v>12</v>
      </c>
      <c r="F558" s="8">
        <f t="shared" si="40"/>
        <v>1800</v>
      </c>
      <c r="G558" s="5">
        <v>0.04</v>
      </c>
      <c r="H558" s="8">
        <f>VLOOKUP($T558,Pricebook!$A:$D,4,0)</f>
        <v>150</v>
      </c>
      <c r="I558" s="10">
        <f t="shared" si="41"/>
        <v>1728</v>
      </c>
      <c r="J558" t="s">
        <v>906</v>
      </c>
      <c r="K558" t="s">
        <v>552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907</v>
      </c>
      <c r="O558" s="7">
        <v>14215</v>
      </c>
      <c r="P558" t="s">
        <v>60</v>
      </c>
      <c r="Q558" t="s">
        <v>61</v>
      </c>
      <c r="R558" s="3">
        <v>40324</v>
      </c>
      <c r="S558" s="12">
        <f t="shared" si="42"/>
        <v>1</v>
      </c>
      <c r="T558" s="3" t="s">
        <v>14211</v>
      </c>
      <c r="U558" t="s">
        <v>14235</v>
      </c>
      <c r="V558" t="s">
        <v>14229</v>
      </c>
      <c r="W558" t="s">
        <v>14191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4">
        <f t="shared" si="44"/>
        <v>0.6</v>
      </c>
    </row>
    <row r="559" spans="1:27" x14ac:dyDescent="0.2">
      <c r="A559">
        <v>558</v>
      </c>
      <c r="B559">
        <v>3778</v>
      </c>
      <c r="C559" s="3">
        <v>40323</v>
      </c>
      <c r="D559" s="17">
        <f t="shared" si="43"/>
        <v>40299</v>
      </c>
      <c r="E559">
        <v>3</v>
      </c>
      <c r="F559" s="8">
        <f t="shared" si="40"/>
        <v>330</v>
      </c>
      <c r="G559" s="5">
        <v>0.05</v>
      </c>
      <c r="H559" s="8">
        <f>VLOOKUP($T559,Pricebook!$A:$D,4,0)</f>
        <v>110</v>
      </c>
      <c r="I559" s="10">
        <f t="shared" si="41"/>
        <v>313.5</v>
      </c>
      <c r="J559" t="s">
        <v>906</v>
      </c>
      <c r="K559" t="s">
        <v>552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907</v>
      </c>
      <c r="O559" s="7">
        <v>14215</v>
      </c>
      <c r="P559" t="s">
        <v>60</v>
      </c>
      <c r="Q559" t="s">
        <v>61</v>
      </c>
      <c r="R559" s="3">
        <v>40324</v>
      </c>
      <c r="S559" s="12">
        <f t="shared" si="42"/>
        <v>1</v>
      </c>
      <c r="T559" s="3" t="s">
        <v>14215</v>
      </c>
      <c r="U559" t="s">
        <v>14229</v>
      </c>
      <c r="V559" t="s">
        <v>14245</v>
      </c>
      <c r="W559" t="s">
        <v>14192</v>
      </c>
      <c r="X559" t="str">
        <f>VLOOKUP(Q559,Managers!$A:$B,2,0)</f>
        <v>Allen Young</v>
      </c>
      <c r="Y559">
        <f>VLOOKUP(W559,HourlyWages!$A:$B,2,0)</f>
        <v>75</v>
      </c>
      <c r="Z559">
        <v>1</v>
      </c>
      <c r="AA559" s="14">
        <f t="shared" si="44"/>
        <v>0.31818181818181818</v>
      </c>
    </row>
    <row r="560" spans="1:27" x14ac:dyDescent="0.2">
      <c r="A560">
        <v>559</v>
      </c>
      <c r="B560">
        <v>3778</v>
      </c>
      <c r="C560" s="3">
        <v>40323</v>
      </c>
      <c r="D560" s="17">
        <f t="shared" si="43"/>
        <v>40299</v>
      </c>
      <c r="E560">
        <v>34</v>
      </c>
      <c r="F560" s="8">
        <f t="shared" si="40"/>
        <v>5100</v>
      </c>
      <c r="G560" s="5">
        <v>0.02</v>
      </c>
      <c r="H560" s="8">
        <f>VLOOKUP($T560,Pricebook!$A:$D,4,0)</f>
        <v>150</v>
      </c>
      <c r="I560" s="10">
        <f t="shared" si="41"/>
        <v>4998</v>
      </c>
      <c r="J560" t="s">
        <v>906</v>
      </c>
      <c r="K560" t="s">
        <v>552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907</v>
      </c>
      <c r="O560" s="7">
        <v>14215</v>
      </c>
      <c r="P560" t="s">
        <v>60</v>
      </c>
      <c r="Q560" t="s">
        <v>61</v>
      </c>
      <c r="R560" s="3">
        <v>40324</v>
      </c>
      <c r="S560" s="12">
        <f t="shared" si="42"/>
        <v>1</v>
      </c>
      <c r="T560" s="3" t="s">
        <v>14210</v>
      </c>
      <c r="U560" t="s">
        <v>14235</v>
      </c>
      <c r="V560" t="s">
        <v>14244</v>
      </c>
      <c r="W560" t="s">
        <v>14187</v>
      </c>
      <c r="X560" t="str">
        <f>VLOOKUP(Q560,Managers!$A:$B,2,0)</f>
        <v>Allen Young</v>
      </c>
      <c r="Y560">
        <f>VLOOKUP(W560,HourlyWages!$A:$B,2,0)</f>
        <v>45</v>
      </c>
      <c r="Z560">
        <v>1</v>
      </c>
      <c r="AA560" s="14">
        <f t="shared" si="44"/>
        <v>0.7</v>
      </c>
    </row>
    <row r="561" spans="1:27" x14ac:dyDescent="0.2">
      <c r="A561">
        <v>560</v>
      </c>
      <c r="B561">
        <v>3783</v>
      </c>
      <c r="C561" s="3">
        <v>40517</v>
      </c>
      <c r="D561" s="17">
        <f t="shared" si="43"/>
        <v>40513</v>
      </c>
      <c r="E561">
        <v>11</v>
      </c>
      <c r="F561" s="8">
        <f t="shared" si="40"/>
        <v>1650</v>
      </c>
      <c r="G561" s="5">
        <v>0.01</v>
      </c>
      <c r="H561" s="8">
        <f>VLOOKUP($T561,Pricebook!$A:$D,4,0)</f>
        <v>150</v>
      </c>
      <c r="I561" s="10">
        <f t="shared" si="41"/>
        <v>1633.5</v>
      </c>
      <c r="J561" t="s">
        <v>54</v>
      </c>
      <c r="K561" t="s">
        <v>55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632</v>
      </c>
      <c r="O561" s="7">
        <v>28052</v>
      </c>
      <c r="P561" t="s">
        <v>33</v>
      </c>
      <c r="Q561" t="s">
        <v>34</v>
      </c>
      <c r="R561" s="3">
        <v>40517</v>
      </c>
      <c r="S561" s="12">
        <f t="shared" si="42"/>
        <v>0</v>
      </c>
      <c r="T561" s="3" t="s">
        <v>14211</v>
      </c>
      <c r="U561" t="s">
        <v>14235</v>
      </c>
      <c r="V561" t="s">
        <v>14237</v>
      </c>
      <c r="W561" t="s">
        <v>14190</v>
      </c>
      <c r="X561" t="str">
        <f>VLOOKUP(Q561,Managers!$A:$B,2,0)</f>
        <v>Frank Mitchell</v>
      </c>
      <c r="Y561">
        <f>VLOOKUP(W561,HourlyWages!$A:$B,2,0)</f>
        <v>67</v>
      </c>
      <c r="Z561">
        <v>1</v>
      </c>
      <c r="AA561" s="14">
        <f t="shared" si="44"/>
        <v>0.55333333333333334</v>
      </c>
    </row>
    <row r="562" spans="1:27" x14ac:dyDescent="0.2">
      <c r="A562">
        <v>561</v>
      </c>
      <c r="B562">
        <v>3783</v>
      </c>
      <c r="C562" s="3">
        <v>40517</v>
      </c>
      <c r="D562" s="17">
        <f t="shared" si="43"/>
        <v>40513</v>
      </c>
      <c r="E562">
        <v>40</v>
      </c>
      <c r="F562" s="8">
        <f t="shared" ref="F562:F625" si="45">H562*E562</f>
        <v>4400</v>
      </c>
      <c r="G562" s="5">
        <v>0.05</v>
      </c>
      <c r="H562" s="8">
        <f>VLOOKUP($T562,Pricebook!$A:$D,4,0)</f>
        <v>110</v>
      </c>
      <c r="I562" s="10">
        <f t="shared" ref="I562:I625" si="46">F562*(1-G562)</f>
        <v>4180</v>
      </c>
      <c r="J562" t="s">
        <v>54</v>
      </c>
      <c r="K562" t="s">
        <v>55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632</v>
      </c>
      <c r="O562" s="7">
        <v>28052</v>
      </c>
      <c r="P562" t="s">
        <v>33</v>
      </c>
      <c r="Q562" t="s">
        <v>34</v>
      </c>
      <c r="R562" s="3">
        <v>40519</v>
      </c>
      <c r="S562" s="12">
        <f t="shared" ref="S562:S625" si="47">R562-C562</f>
        <v>2</v>
      </c>
      <c r="T562" s="3" t="s">
        <v>14215</v>
      </c>
      <c r="U562" t="s">
        <v>14229</v>
      </c>
      <c r="V562" t="s">
        <v>14236</v>
      </c>
      <c r="W562" t="s">
        <v>14192</v>
      </c>
      <c r="X562" t="str">
        <f>VLOOKUP(Q562,Managers!$A:$B,2,0)</f>
        <v>Frank Mitchell</v>
      </c>
      <c r="Y562">
        <f>VLOOKUP(W562,HourlyWages!$A:$B,2,0)</f>
        <v>75</v>
      </c>
      <c r="Z562">
        <v>1</v>
      </c>
      <c r="AA562" s="14">
        <f t="shared" si="44"/>
        <v>0.31818181818181818</v>
      </c>
    </row>
    <row r="563" spans="1:27" x14ac:dyDescent="0.2">
      <c r="A563">
        <v>562</v>
      </c>
      <c r="B563">
        <v>3808</v>
      </c>
      <c r="C563" s="3">
        <v>39926</v>
      </c>
      <c r="D563" s="17">
        <f t="shared" si="43"/>
        <v>39904</v>
      </c>
      <c r="E563">
        <v>2</v>
      </c>
      <c r="F563" s="8">
        <f t="shared" si="45"/>
        <v>400</v>
      </c>
      <c r="G563" s="5">
        <v>0.08</v>
      </c>
      <c r="H563" s="8">
        <f>VLOOKUP($T563,Pricebook!$A:$D,4,0)</f>
        <v>200</v>
      </c>
      <c r="I563" s="10">
        <f t="shared" si="46"/>
        <v>368</v>
      </c>
      <c r="J563" t="s">
        <v>886</v>
      </c>
      <c r="K563" t="s">
        <v>136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887</v>
      </c>
      <c r="O563" s="7">
        <v>23518</v>
      </c>
      <c r="P563" t="s">
        <v>368</v>
      </c>
      <c r="Q563" t="s">
        <v>34</v>
      </c>
      <c r="R563" s="3">
        <v>39926</v>
      </c>
      <c r="S563" s="12">
        <f t="shared" si="47"/>
        <v>0</v>
      </c>
      <c r="T563" s="3" t="s">
        <v>14214</v>
      </c>
      <c r="U563" t="s">
        <v>14229</v>
      </c>
      <c r="V563" t="s">
        <v>14230</v>
      </c>
      <c r="W563" t="s">
        <v>14189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4">
        <f t="shared" si="44"/>
        <v>0.69</v>
      </c>
    </row>
    <row r="564" spans="1:27" x14ac:dyDescent="0.2">
      <c r="A564">
        <v>563</v>
      </c>
      <c r="B564">
        <v>3810</v>
      </c>
      <c r="C564" s="3">
        <v>41168</v>
      </c>
      <c r="D564" s="17">
        <f t="shared" si="43"/>
        <v>41153</v>
      </c>
      <c r="E564">
        <v>40</v>
      </c>
      <c r="F564" s="8">
        <f t="shared" si="45"/>
        <v>6800</v>
      </c>
      <c r="G564" s="5">
        <v>0.09</v>
      </c>
      <c r="H564" s="8">
        <f>VLOOKUP($T564,Pricebook!$A:$D,4,0)</f>
        <v>170</v>
      </c>
      <c r="I564" s="10">
        <f t="shared" si="46"/>
        <v>6188</v>
      </c>
      <c r="J564" t="s">
        <v>448</v>
      </c>
      <c r="K564" t="s">
        <v>449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450</v>
      </c>
      <c r="O564" s="7">
        <v>34769</v>
      </c>
      <c r="P564" t="s">
        <v>101</v>
      </c>
      <c r="Q564" t="s">
        <v>34</v>
      </c>
      <c r="R564" s="3">
        <v>41170</v>
      </c>
      <c r="S564" s="12">
        <f t="shared" si="47"/>
        <v>2</v>
      </c>
      <c r="T564" s="3" t="s">
        <v>14219</v>
      </c>
      <c r="U564" t="s">
        <v>14229</v>
      </c>
      <c r="V564" t="s">
        <v>14238</v>
      </c>
      <c r="W564" t="s">
        <v>14191</v>
      </c>
      <c r="X564" t="str">
        <f>VLOOKUP(Q564,Managers!$A:$B,2,0)</f>
        <v>Frank Mitchell</v>
      </c>
      <c r="Y564">
        <f>VLOOKUP(W564,HourlyWages!$A:$B,2,0)</f>
        <v>60</v>
      </c>
      <c r="Z564">
        <v>1</v>
      </c>
      <c r="AA564" s="14">
        <f t="shared" si="44"/>
        <v>0.6470588235294118</v>
      </c>
    </row>
    <row r="565" spans="1:27" x14ac:dyDescent="0.2">
      <c r="A565">
        <v>564</v>
      </c>
      <c r="B565">
        <v>3810</v>
      </c>
      <c r="C565" s="3">
        <v>41168</v>
      </c>
      <c r="D565" s="17">
        <f t="shared" si="43"/>
        <v>41153</v>
      </c>
      <c r="E565">
        <v>25</v>
      </c>
      <c r="F565" s="8">
        <f t="shared" si="45"/>
        <v>5000</v>
      </c>
      <c r="G565" s="5">
        <v>0.04</v>
      </c>
      <c r="H565" s="8">
        <f>VLOOKUP($T565,Pricebook!$A:$D,4,0)</f>
        <v>200</v>
      </c>
      <c r="I565" s="10">
        <f t="shared" si="46"/>
        <v>4800</v>
      </c>
      <c r="J565" t="s">
        <v>448</v>
      </c>
      <c r="K565" t="s">
        <v>449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450</v>
      </c>
      <c r="O565" s="7">
        <v>34769</v>
      </c>
      <c r="P565" t="s">
        <v>101</v>
      </c>
      <c r="Q565" t="s">
        <v>34</v>
      </c>
      <c r="R565" s="3">
        <v>41170</v>
      </c>
      <c r="S565" s="12">
        <f t="shared" si="47"/>
        <v>2</v>
      </c>
      <c r="T565" s="3" t="s">
        <v>14214</v>
      </c>
      <c r="U565" t="s">
        <v>14229</v>
      </c>
      <c r="V565" t="s">
        <v>14236</v>
      </c>
      <c r="W565" t="s">
        <v>14201</v>
      </c>
      <c r="X565" t="str">
        <f>VLOOKUP(Q565,Managers!$A:$B,2,0)</f>
        <v>Frank Mitchell</v>
      </c>
      <c r="Y565">
        <f>VLOOKUP(W565,HourlyWages!$A:$B,2,0)</f>
        <v>53</v>
      </c>
      <c r="Z565">
        <v>1</v>
      </c>
      <c r="AA565" s="14">
        <f t="shared" si="44"/>
        <v>0.73499999999999999</v>
      </c>
    </row>
    <row r="566" spans="1:27" x14ac:dyDescent="0.2">
      <c r="A566">
        <v>565</v>
      </c>
      <c r="B566">
        <v>3814</v>
      </c>
      <c r="C566" s="3">
        <v>40595</v>
      </c>
      <c r="D566" s="17">
        <f t="shared" si="43"/>
        <v>40575</v>
      </c>
      <c r="E566">
        <v>43</v>
      </c>
      <c r="F566" s="8">
        <f t="shared" si="45"/>
        <v>8600</v>
      </c>
      <c r="G566" s="5">
        <v>0.04</v>
      </c>
      <c r="H566" s="8">
        <f>VLOOKUP($T566,Pricebook!$A:$D,4,0)</f>
        <v>200</v>
      </c>
      <c r="I566" s="10">
        <f t="shared" si="46"/>
        <v>8256</v>
      </c>
      <c r="J566" t="s">
        <v>908</v>
      </c>
      <c r="K566" t="s">
        <v>406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909</v>
      </c>
      <c r="O566" s="7">
        <v>92025</v>
      </c>
      <c r="P566" t="s">
        <v>114</v>
      </c>
      <c r="Q566" t="s">
        <v>23</v>
      </c>
      <c r="R566" s="3">
        <v>40601</v>
      </c>
      <c r="S566" s="12">
        <f t="shared" si="47"/>
        <v>6</v>
      </c>
      <c r="T566" s="3" t="s">
        <v>14206</v>
      </c>
      <c r="U566" t="s">
        <v>14229</v>
      </c>
      <c r="V566" t="s">
        <v>14237</v>
      </c>
      <c r="W566" t="s">
        <v>14195</v>
      </c>
      <c r="X566" t="str">
        <f>VLOOKUP(Q566,Managers!$A:$B,2,0)</f>
        <v>Bob Turner</v>
      </c>
      <c r="Y566">
        <f>VLOOKUP(W566,HourlyWages!$A:$B,2,0)</f>
        <v>52</v>
      </c>
      <c r="Z566">
        <v>1</v>
      </c>
      <c r="AA566" s="14">
        <f t="shared" si="44"/>
        <v>0.74</v>
      </c>
    </row>
    <row r="567" spans="1:27" x14ac:dyDescent="0.2">
      <c r="A567">
        <v>566</v>
      </c>
      <c r="B567">
        <v>3841</v>
      </c>
      <c r="C567" s="3">
        <v>40090</v>
      </c>
      <c r="D567" s="17">
        <f t="shared" si="43"/>
        <v>40087</v>
      </c>
      <c r="E567">
        <v>19</v>
      </c>
      <c r="F567" s="8">
        <f t="shared" si="45"/>
        <v>3230</v>
      </c>
      <c r="G567" s="5">
        <v>0.02</v>
      </c>
      <c r="H567" s="8">
        <f>VLOOKUP($T567,Pricebook!$A:$D,4,0)</f>
        <v>170</v>
      </c>
      <c r="I567" s="10">
        <f t="shared" si="46"/>
        <v>3165.4</v>
      </c>
      <c r="J567" t="s">
        <v>910</v>
      </c>
      <c r="K567" t="s">
        <v>844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911</v>
      </c>
      <c r="O567" s="7">
        <v>10528</v>
      </c>
      <c r="P567" t="s">
        <v>60</v>
      </c>
      <c r="Q567" t="s">
        <v>61</v>
      </c>
      <c r="R567" s="3">
        <v>40092</v>
      </c>
      <c r="S567" s="12">
        <f t="shared" si="47"/>
        <v>2</v>
      </c>
      <c r="T567" s="3" t="s">
        <v>14219</v>
      </c>
      <c r="U567" t="s">
        <v>14229</v>
      </c>
      <c r="V567" t="s">
        <v>14230</v>
      </c>
      <c r="W567" t="s">
        <v>14197</v>
      </c>
      <c r="X567" t="str">
        <f>VLOOKUP(Q567,Managers!$A:$B,2,0)</f>
        <v>Allen Young</v>
      </c>
      <c r="Y567">
        <f>VLOOKUP(W567,HourlyWages!$A:$B,2,0)</f>
        <v>71</v>
      </c>
      <c r="Z567">
        <v>1</v>
      </c>
      <c r="AA567" s="14">
        <f t="shared" si="44"/>
        <v>0.58235294117647063</v>
      </c>
    </row>
    <row r="568" spans="1:27" x14ac:dyDescent="0.2">
      <c r="A568">
        <v>567</v>
      </c>
      <c r="B568">
        <v>3841</v>
      </c>
      <c r="C568" s="3">
        <v>40090</v>
      </c>
      <c r="D568" s="17">
        <f t="shared" si="43"/>
        <v>40087</v>
      </c>
      <c r="E568">
        <v>20</v>
      </c>
      <c r="F568" s="8">
        <f t="shared" si="45"/>
        <v>3200</v>
      </c>
      <c r="G568" s="5">
        <v>0.02</v>
      </c>
      <c r="H568" s="8">
        <f>VLOOKUP($T568,Pricebook!$A:$D,4,0)</f>
        <v>160</v>
      </c>
      <c r="I568" s="10">
        <f t="shared" si="46"/>
        <v>3136</v>
      </c>
      <c r="J568" t="s">
        <v>910</v>
      </c>
      <c r="K568" t="s">
        <v>844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911</v>
      </c>
      <c r="O568" s="7">
        <v>10528</v>
      </c>
      <c r="P568" t="s">
        <v>60</v>
      </c>
      <c r="Q568" t="s">
        <v>61</v>
      </c>
      <c r="R568" s="3">
        <v>40092</v>
      </c>
      <c r="S568" s="12">
        <f t="shared" si="47"/>
        <v>2</v>
      </c>
      <c r="T568" s="3" t="s">
        <v>14218</v>
      </c>
      <c r="U568" t="s">
        <v>14229</v>
      </c>
      <c r="V568" t="s">
        <v>14233</v>
      </c>
      <c r="W568" t="s">
        <v>14200</v>
      </c>
      <c r="X568" t="str">
        <f>VLOOKUP(Q568,Managers!$A:$B,2,0)</f>
        <v>Allen Young</v>
      </c>
      <c r="Y568">
        <f>VLOOKUP(W568,HourlyWages!$A:$B,2,0)</f>
        <v>59</v>
      </c>
      <c r="Z568">
        <v>1</v>
      </c>
      <c r="AA568" s="14">
        <f t="shared" si="44"/>
        <v>0.63124999999999998</v>
      </c>
    </row>
    <row r="569" spans="1:27" x14ac:dyDescent="0.2">
      <c r="A569">
        <v>568</v>
      </c>
      <c r="B569">
        <v>3841</v>
      </c>
      <c r="C569" s="3">
        <v>40090</v>
      </c>
      <c r="D569" s="17">
        <f t="shared" si="43"/>
        <v>40087</v>
      </c>
      <c r="E569">
        <v>43</v>
      </c>
      <c r="F569" s="8">
        <f t="shared" si="45"/>
        <v>6450</v>
      </c>
      <c r="G569" s="5">
        <v>0.05</v>
      </c>
      <c r="H569" s="8">
        <f>VLOOKUP($T569,Pricebook!$A:$D,4,0)</f>
        <v>150</v>
      </c>
      <c r="I569" s="10">
        <f t="shared" si="46"/>
        <v>6127.5</v>
      </c>
      <c r="J569" t="s">
        <v>910</v>
      </c>
      <c r="K569" t="s">
        <v>844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911</v>
      </c>
      <c r="O569" s="7">
        <v>10528</v>
      </c>
      <c r="P569" t="s">
        <v>60</v>
      </c>
      <c r="Q569" t="s">
        <v>61</v>
      </c>
      <c r="R569" s="3">
        <v>40092</v>
      </c>
      <c r="S569" s="12">
        <f t="shared" si="47"/>
        <v>2</v>
      </c>
      <c r="T569" s="3" t="s">
        <v>14210</v>
      </c>
      <c r="U569" t="s">
        <v>14235</v>
      </c>
      <c r="V569" t="s">
        <v>14238</v>
      </c>
      <c r="W569" t="s">
        <v>14185</v>
      </c>
      <c r="X569" t="str">
        <f>VLOOKUP(Q569,Managers!$A:$B,2,0)</f>
        <v>Allen Young</v>
      </c>
      <c r="Y569">
        <f>VLOOKUP(W569,HourlyWages!$A:$B,2,0)</f>
        <v>70</v>
      </c>
      <c r="Z569">
        <v>1</v>
      </c>
      <c r="AA569" s="14">
        <f t="shared" si="44"/>
        <v>0.53333333333333333</v>
      </c>
    </row>
    <row r="570" spans="1:27" x14ac:dyDescent="0.2">
      <c r="A570">
        <v>569</v>
      </c>
      <c r="B570">
        <v>3845</v>
      </c>
      <c r="C570" s="3">
        <v>41024</v>
      </c>
      <c r="D570" s="17">
        <f t="shared" si="43"/>
        <v>41000</v>
      </c>
      <c r="E570">
        <v>9</v>
      </c>
      <c r="F570" s="8">
        <f t="shared" si="45"/>
        <v>1530</v>
      </c>
      <c r="G570" s="5">
        <v>0.09</v>
      </c>
      <c r="H570" s="8">
        <f>VLOOKUP($T570,Pricebook!$A:$D,4,0)</f>
        <v>170</v>
      </c>
      <c r="I570" s="10">
        <f t="shared" si="46"/>
        <v>1392.3</v>
      </c>
      <c r="J570" t="s">
        <v>912</v>
      </c>
      <c r="K570" t="s">
        <v>118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913</v>
      </c>
      <c r="O570" s="7">
        <v>98031</v>
      </c>
      <c r="P570" t="s">
        <v>22</v>
      </c>
      <c r="Q570" t="s">
        <v>23</v>
      </c>
      <c r="R570" s="3">
        <v>41024</v>
      </c>
      <c r="S570" s="12">
        <f t="shared" si="47"/>
        <v>0</v>
      </c>
      <c r="T570" s="3" t="s">
        <v>14219</v>
      </c>
      <c r="U570" t="s">
        <v>14229</v>
      </c>
      <c r="V570" t="s">
        <v>14238</v>
      </c>
      <c r="W570" t="s">
        <v>14201</v>
      </c>
      <c r="X570" t="str">
        <f>VLOOKUP(Q570,Managers!$A:$B,2,0)</f>
        <v>Bob Turner</v>
      </c>
      <c r="Y570">
        <f>VLOOKUP(W570,HourlyWages!$A:$B,2,0)</f>
        <v>53</v>
      </c>
      <c r="Z570">
        <v>1</v>
      </c>
      <c r="AA570" s="14">
        <f t="shared" si="44"/>
        <v>0.68823529411764706</v>
      </c>
    </row>
    <row r="571" spans="1:27" x14ac:dyDescent="0.2">
      <c r="A571">
        <v>570</v>
      </c>
      <c r="B571">
        <v>3845</v>
      </c>
      <c r="C571" s="3">
        <v>41024</v>
      </c>
      <c r="D571" s="17">
        <f t="shared" si="43"/>
        <v>41000</v>
      </c>
      <c r="E571">
        <v>22</v>
      </c>
      <c r="F571" s="8">
        <f t="shared" si="45"/>
        <v>2750</v>
      </c>
      <c r="G571" s="5">
        <v>0.02</v>
      </c>
      <c r="H571" s="8">
        <f>VLOOKUP($T571,Pricebook!$A:$D,4,0)</f>
        <v>125</v>
      </c>
      <c r="I571" s="10">
        <f t="shared" si="46"/>
        <v>2695</v>
      </c>
      <c r="J571" t="s">
        <v>912</v>
      </c>
      <c r="K571" t="s">
        <v>118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913</v>
      </c>
      <c r="O571" s="7">
        <v>98031</v>
      </c>
      <c r="P571" t="s">
        <v>22</v>
      </c>
      <c r="Q571" t="s">
        <v>23</v>
      </c>
      <c r="R571" s="3">
        <v>41026</v>
      </c>
      <c r="S571" s="12">
        <f t="shared" si="47"/>
        <v>2</v>
      </c>
      <c r="T571" s="3" t="s">
        <v>14208</v>
      </c>
      <c r="U571" t="s">
        <v>14232</v>
      </c>
      <c r="V571" t="s">
        <v>14241</v>
      </c>
      <c r="W571" t="s">
        <v>14185</v>
      </c>
      <c r="X571" t="str">
        <f>VLOOKUP(Q571,Managers!$A:$B,2,0)</f>
        <v>Bob Turner</v>
      </c>
      <c r="Y571">
        <f>VLOOKUP(W571,HourlyWages!$A:$B,2,0)</f>
        <v>70</v>
      </c>
      <c r="Z571">
        <v>1</v>
      </c>
      <c r="AA571" s="14">
        <f t="shared" si="44"/>
        <v>0.44</v>
      </c>
    </row>
    <row r="572" spans="1:27" x14ac:dyDescent="0.2">
      <c r="A572">
        <v>571</v>
      </c>
      <c r="B572">
        <v>3845</v>
      </c>
      <c r="C572" s="3">
        <v>41024</v>
      </c>
      <c r="D572" s="17">
        <f t="shared" si="43"/>
        <v>41000</v>
      </c>
      <c r="E572">
        <v>15</v>
      </c>
      <c r="F572" s="8">
        <f t="shared" si="45"/>
        <v>1875</v>
      </c>
      <c r="G572" s="5">
        <v>0.09</v>
      </c>
      <c r="H572" s="8">
        <f>VLOOKUP($T572,Pricebook!$A:$D,4,0)</f>
        <v>125</v>
      </c>
      <c r="I572" s="10">
        <f t="shared" si="46"/>
        <v>1706.25</v>
      </c>
      <c r="J572" t="s">
        <v>912</v>
      </c>
      <c r="K572" t="s">
        <v>118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913</v>
      </c>
      <c r="O572" s="7">
        <v>98031</v>
      </c>
      <c r="P572" t="s">
        <v>22</v>
      </c>
      <c r="Q572" t="s">
        <v>23</v>
      </c>
      <c r="R572" s="3">
        <v>41025</v>
      </c>
      <c r="S572" s="12">
        <f t="shared" si="47"/>
        <v>1</v>
      </c>
      <c r="T572" s="3" t="s">
        <v>14208</v>
      </c>
      <c r="U572" t="s">
        <v>14232</v>
      </c>
      <c r="V572" t="s">
        <v>14245</v>
      </c>
      <c r="W572" t="s">
        <v>14187</v>
      </c>
      <c r="X572" t="str">
        <f>VLOOKUP(Q572,Managers!$A:$B,2,0)</f>
        <v>Bob Turner</v>
      </c>
      <c r="Y572">
        <f>VLOOKUP(W572,HourlyWages!$A:$B,2,0)</f>
        <v>45</v>
      </c>
      <c r="Z572">
        <v>1</v>
      </c>
      <c r="AA572" s="14">
        <f t="shared" si="44"/>
        <v>0.64</v>
      </c>
    </row>
    <row r="573" spans="1:27" x14ac:dyDescent="0.2">
      <c r="A573">
        <v>572</v>
      </c>
      <c r="B573">
        <v>3877</v>
      </c>
      <c r="C573" s="3">
        <v>40318</v>
      </c>
      <c r="D573" s="17">
        <f t="shared" si="43"/>
        <v>40299</v>
      </c>
      <c r="E573">
        <v>14</v>
      </c>
      <c r="F573" s="8">
        <f t="shared" si="45"/>
        <v>1540</v>
      </c>
      <c r="G573" s="5">
        <v>0.02</v>
      </c>
      <c r="H573" s="8">
        <f>VLOOKUP($T573,Pricebook!$A:$D,4,0)</f>
        <v>110</v>
      </c>
      <c r="I573" s="10">
        <f t="shared" si="46"/>
        <v>1509.2</v>
      </c>
      <c r="J573" t="s">
        <v>606</v>
      </c>
      <c r="K573" t="s">
        <v>50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914</v>
      </c>
      <c r="O573" s="7" t="s">
        <v>915</v>
      </c>
      <c r="P573" t="s">
        <v>87</v>
      </c>
      <c r="Q573" t="s">
        <v>61</v>
      </c>
      <c r="R573" s="3">
        <v>40318</v>
      </c>
      <c r="S573" s="12">
        <f t="shared" si="47"/>
        <v>0</v>
      </c>
      <c r="T573" s="3" t="s">
        <v>14215</v>
      </c>
      <c r="U573" t="s">
        <v>14229</v>
      </c>
      <c r="V573" t="s">
        <v>14230</v>
      </c>
      <c r="W573" t="s">
        <v>14191</v>
      </c>
      <c r="X573" t="str">
        <f>VLOOKUP(Q573,Managers!$A:$B,2,0)</f>
        <v>Allen Young</v>
      </c>
      <c r="Y573">
        <f>VLOOKUP(W573,HourlyWages!$A:$B,2,0)</f>
        <v>60</v>
      </c>
      <c r="Z573">
        <v>1</v>
      </c>
      <c r="AA573" s="14">
        <f t="shared" si="44"/>
        <v>0.45454545454545453</v>
      </c>
    </row>
    <row r="574" spans="1:27" x14ac:dyDescent="0.2">
      <c r="A574">
        <v>573</v>
      </c>
      <c r="B574">
        <v>3905</v>
      </c>
      <c r="C574" s="3">
        <v>40532</v>
      </c>
      <c r="D574" s="17">
        <f t="shared" si="43"/>
        <v>40513</v>
      </c>
      <c r="E574">
        <v>42</v>
      </c>
      <c r="F574" s="8">
        <f t="shared" si="45"/>
        <v>5250</v>
      </c>
      <c r="G574" s="5">
        <v>0.03</v>
      </c>
      <c r="H574" s="8">
        <f>VLOOKUP($T574,Pricebook!$A:$D,4,0)</f>
        <v>125</v>
      </c>
      <c r="I574" s="10">
        <f t="shared" si="46"/>
        <v>5092.5</v>
      </c>
      <c r="J574" t="s">
        <v>916</v>
      </c>
      <c r="K574" t="s">
        <v>594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866</v>
      </c>
      <c r="O574" s="7" t="s">
        <v>867</v>
      </c>
      <c r="P574" t="s">
        <v>91</v>
      </c>
      <c r="Q574" t="s">
        <v>61</v>
      </c>
      <c r="R574" s="3">
        <v>40533</v>
      </c>
      <c r="S574" s="12">
        <f t="shared" si="47"/>
        <v>1</v>
      </c>
      <c r="T574" s="3" t="s">
        <v>14221</v>
      </c>
      <c r="U574" t="s">
        <v>14232</v>
      </c>
      <c r="V574" t="s">
        <v>14230</v>
      </c>
      <c r="W574" t="s">
        <v>14193</v>
      </c>
      <c r="X574" t="str">
        <f>VLOOKUP(Q574,Managers!$A:$B,2,0)</f>
        <v>Allen Young</v>
      </c>
      <c r="Y574">
        <f>VLOOKUP(W574,HourlyWages!$A:$B,2,0)</f>
        <v>57</v>
      </c>
      <c r="Z574">
        <v>1</v>
      </c>
      <c r="AA574" s="14">
        <f t="shared" si="44"/>
        <v>0.54400000000000004</v>
      </c>
    </row>
    <row r="575" spans="1:27" x14ac:dyDescent="0.2">
      <c r="A575">
        <v>574</v>
      </c>
      <c r="B575">
        <v>3907</v>
      </c>
      <c r="C575" s="3">
        <v>41139</v>
      </c>
      <c r="D575" s="17">
        <f t="shared" si="43"/>
        <v>41122</v>
      </c>
      <c r="E575">
        <v>36</v>
      </c>
      <c r="F575" s="8">
        <f t="shared" si="45"/>
        <v>6120</v>
      </c>
      <c r="G575" s="5">
        <v>0.02</v>
      </c>
      <c r="H575" s="8">
        <f>VLOOKUP($T575,Pricebook!$A:$D,4,0)</f>
        <v>170</v>
      </c>
      <c r="I575" s="10">
        <f t="shared" si="46"/>
        <v>5997.5999999999995</v>
      </c>
      <c r="J575" t="s">
        <v>723</v>
      </c>
      <c r="K575" t="s">
        <v>363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724</v>
      </c>
      <c r="O575" s="7">
        <v>48195</v>
      </c>
      <c r="P575" t="s">
        <v>172</v>
      </c>
      <c r="Q575" t="s">
        <v>16</v>
      </c>
      <c r="R575" s="3">
        <v>41139</v>
      </c>
      <c r="S575" s="12">
        <f t="shared" si="47"/>
        <v>0</v>
      </c>
      <c r="T575" s="3" t="s">
        <v>14219</v>
      </c>
      <c r="U575" t="s">
        <v>14229</v>
      </c>
      <c r="V575" t="s">
        <v>14243</v>
      </c>
      <c r="W575" t="s">
        <v>14187</v>
      </c>
      <c r="X575" t="str">
        <f>VLOOKUP(Q575,Managers!$A:$B,2,0)</f>
        <v>Josh Martinez</v>
      </c>
      <c r="Y575">
        <f>VLOOKUP(W575,HourlyWages!$A:$B,2,0)</f>
        <v>45</v>
      </c>
      <c r="Z575">
        <v>1</v>
      </c>
      <c r="AA575" s="14">
        <f t="shared" si="44"/>
        <v>0.73529411764705888</v>
      </c>
    </row>
    <row r="576" spans="1:27" x14ac:dyDescent="0.2">
      <c r="A576">
        <v>575</v>
      </c>
      <c r="B576">
        <v>3907</v>
      </c>
      <c r="C576" s="3">
        <v>41139</v>
      </c>
      <c r="D576" s="17">
        <f t="shared" si="43"/>
        <v>41122</v>
      </c>
      <c r="E576">
        <v>34</v>
      </c>
      <c r="F576" s="8">
        <f t="shared" si="45"/>
        <v>5440</v>
      </c>
      <c r="G576" s="5">
        <v>7.0000000000000007E-2</v>
      </c>
      <c r="H576" s="8">
        <f>VLOOKUP($T576,Pricebook!$A:$D,4,0)</f>
        <v>160</v>
      </c>
      <c r="I576" s="10">
        <f t="shared" si="46"/>
        <v>5059.2</v>
      </c>
      <c r="J576" t="s">
        <v>723</v>
      </c>
      <c r="K576" t="s">
        <v>363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917</v>
      </c>
      <c r="O576" s="7">
        <v>80229</v>
      </c>
      <c r="P576" t="s">
        <v>237</v>
      </c>
      <c r="Q576" t="s">
        <v>23</v>
      </c>
      <c r="R576" s="3">
        <v>41141</v>
      </c>
      <c r="S576" s="12">
        <f t="shared" si="47"/>
        <v>2</v>
      </c>
      <c r="T576" s="3" t="s">
        <v>14218</v>
      </c>
      <c r="U576" t="s">
        <v>14229</v>
      </c>
      <c r="V576" t="s">
        <v>14233</v>
      </c>
      <c r="W576" t="s">
        <v>14199</v>
      </c>
      <c r="X576" t="str">
        <f>VLOOKUP(Q576,Managers!$A:$B,2,0)</f>
        <v>Bob Turner</v>
      </c>
      <c r="Y576">
        <f>VLOOKUP(W576,HourlyWages!$A:$B,2,0)</f>
        <v>68</v>
      </c>
      <c r="Z576">
        <v>1</v>
      </c>
      <c r="AA576" s="14">
        <f t="shared" si="44"/>
        <v>0.57499999999999996</v>
      </c>
    </row>
    <row r="577" spans="1:27" x14ac:dyDescent="0.2">
      <c r="A577">
        <v>576</v>
      </c>
      <c r="B577">
        <v>3907</v>
      </c>
      <c r="C577" s="3">
        <v>41139</v>
      </c>
      <c r="D577" s="17">
        <f t="shared" si="43"/>
        <v>41122</v>
      </c>
      <c r="E577">
        <v>36</v>
      </c>
      <c r="F577" s="8">
        <f t="shared" si="45"/>
        <v>5400</v>
      </c>
      <c r="G577" s="5">
        <v>0.03</v>
      </c>
      <c r="H577" s="8">
        <f>VLOOKUP($T577,Pricebook!$A:$D,4,0)</f>
        <v>150</v>
      </c>
      <c r="I577" s="10">
        <f t="shared" si="46"/>
        <v>5238</v>
      </c>
      <c r="J577" t="s">
        <v>723</v>
      </c>
      <c r="K577" t="s">
        <v>363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917</v>
      </c>
      <c r="O577" s="7">
        <v>80229</v>
      </c>
      <c r="P577" t="s">
        <v>237</v>
      </c>
      <c r="Q577" t="s">
        <v>23</v>
      </c>
      <c r="R577" s="3">
        <v>41140</v>
      </c>
      <c r="S577" s="12">
        <f t="shared" si="47"/>
        <v>1</v>
      </c>
      <c r="T577" s="3" t="s">
        <v>14211</v>
      </c>
      <c r="U577" t="s">
        <v>14235</v>
      </c>
      <c r="V577" t="s">
        <v>14234</v>
      </c>
      <c r="W577" t="s">
        <v>14195</v>
      </c>
      <c r="X577" t="str">
        <f>VLOOKUP(Q577,Managers!$A:$B,2,0)</f>
        <v>Bob Turner</v>
      </c>
      <c r="Y577">
        <f>VLOOKUP(W577,HourlyWages!$A:$B,2,0)</f>
        <v>52</v>
      </c>
      <c r="Z577">
        <v>1</v>
      </c>
      <c r="AA577" s="14">
        <f t="shared" si="44"/>
        <v>0.65333333333333332</v>
      </c>
    </row>
    <row r="578" spans="1:27" x14ac:dyDescent="0.2">
      <c r="A578">
        <v>577</v>
      </c>
      <c r="B578">
        <v>3908</v>
      </c>
      <c r="C578" s="3">
        <v>40245</v>
      </c>
      <c r="D578" s="17">
        <f t="shared" si="43"/>
        <v>40238</v>
      </c>
      <c r="E578">
        <v>8</v>
      </c>
      <c r="F578" s="8">
        <f t="shared" si="45"/>
        <v>1200</v>
      </c>
      <c r="G578" s="5">
        <v>0</v>
      </c>
      <c r="H578" s="8">
        <f>VLOOKUP($T578,Pricebook!$A:$D,4,0)</f>
        <v>150</v>
      </c>
      <c r="I578" s="10">
        <f t="shared" si="46"/>
        <v>1200</v>
      </c>
      <c r="J578" t="s">
        <v>918</v>
      </c>
      <c r="K578" t="s">
        <v>482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919</v>
      </c>
      <c r="O578" s="7">
        <v>60441</v>
      </c>
      <c r="P578" t="s">
        <v>15</v>
      </c>
      <c r="Q578" t="s">
        <v>16</v>
      </c>
      <c r="R578" s="3">
        <v>40245</v>
      </c>
      <c r="S578" s="12">
        <f t="shared" si="47"/>
        <v>0</v>
      </c>
      <c r="T578" s="3" t="s">
        <v>14210</v>
      </c>
      <c r="U578" t="s">
        <v>14235</v>
      </c>
      <c r="V578" t="s">
        <v>14241</v>
      </c>
      <c r="W578" t="s">
        <v>14191</v>
      </c>
      <c r="X578" t="str">
        <f>VLOOKUP(Q578,Managers!$A:$B,2,0)</f>
        <v>Josh Martinez</v>
      </c>
      <c r="Y578">
        <f>VLOOKUP(W578,HourlyWages!$A:$B,2,0)</f>
        <v>60</v>
      </c>
      <c r="Z578">
        <v>1</v>
      </c>
      <c r="AA578" s="14">
        <f t="shared" si="44"/>
        <v>0.6</v>
      </c>
    </row>
    <row r="579" spans="1:27" x14ac:dyDescent="0.2">
      <c r="A579">
        <v>578</v>
      </c>
      <c r="B579">
        <v>3911</v>
      </c>
      <c r="C579" s="3">
        <v>40618</v>
      </c>
      <c r="D579" s="17">
        <f t="shared" ref="D579:D642" si="48">DATE(YEAR(C579),MONTH(C579),1)</f>
        <v>40603</v>
      </c>
      <c r="E579">
        <v>24</v>
      </c>
      <c r="F579" s="8">
        <f t="shared" si="45"/>
        <v>4800</v>
      </c>
      <c r="G579" s="5">
        <v>0.1</v>
      </c>
      <c r="H579" s="8">
        <f>VLOOKUP($T579,Pricebook!$A:$D,4,0)</f>
        <v>200</v>
      </c>
      <c r="I579" s="10">
        <f t="shared" si="46"/>
        <v>4320</v>
      </c>
      <c r="J579" t="s">
        <v>688</v>
      </c>
      <c r="K579" t="s">
        <v>230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689</v>
      </c>
      <c r="O579" s="7">
        <v>93405</v>
      </c>
      <c r="P579" t="s">
        <v>114</v>
      </c>
      <c r="Q579" t="s">
        <v>23</v>
      </c>
      <c r="R579" s="3">
        <v>40618</v>
      </c>
      <c r="S579" s="12">
        <f t="shared" si="47"/>
        <v>0</v>
      </c>
      <c r="T579" s="3" t="s">
        <v>14206</v>
      </c>
      <c r="U579" t="s">
        <v>14229</v>
      </c>
      <c r="V579" t="s">
        <v>14244</v>
      </c>
      <c r="W579" t="s">
        <v>14191</v>
      </c>
      <c r="X579" t="str">
        <f>VLOOKUP(Q579,Managers!$A:$B,2,0)</f>
        <v>Bob Turner</v>
      </c>
      <c r="Y579">
        <f>VLOOKUP(W579,HourlyWages!$A:$B,2,0)</f>
        <v>60</v>
      </c>
      <c r="Z579">
        <v>1</v>
      </c>
      <c r="AA579" s="14">
        <f t="shared" ref="AA579:AA642" si="49">(H579-Y579)/H579</f>
        <v>0.7</v>
      </c>
    </row>
    <row r="580" spans="1:27" x14ac:dyDescent="0.2">
      <c r="A580">
        <v>579</v>
      </c>
      <c r="B580">
        <v>3942</v>
      </c>
      <c r="C580" s="3">
        <v>40356</v>
      </c>
      <c r="D580" s="17">
        <f t="shared" si="48"/>
        <v>40330</v>
      </c>
      <c r="E580">
        <v>11</v>
      </c>
      <c r="F580" s="8">
        <f t="shared" si="45"/>
        <v>1320</v>
      </c>
      <c r="G580" s="5">
        <v>0.08</v>
      </c>
      <c r="H580" s="8">
        <f>VLOOKUP($T580,Pricebook!$A:$D,4,0)</f>
        <v>120</v>
      </c>
      <c r="I580" s="10">
        <f t="shared" si="46"/>
        <v>1214.4000000000001</v>
      </c>
      <c r="J580" t="s">
        <v>920</v>
      </c>
      <c r="K580" t="s">
        <v>310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921</v>
      </c>
      <c r="O580" s="7" t="s">
        <v>922</v>
      </c>
      <c r="P580" t="s">
        <v>317</v>
      </c>
      <c r="Q580" t="s">
        <v>61</v>
      </c>
      <c r="R580" s="3">
        <v>40357</v>
      </c>
      <c r="S580" s="12">
        <f t="shared" si="47"/>
        <v>1</v>
      </c>
      <c r="T580" s="3" t="s">
        <v>14212</v>
      </c>
      <c r="U580" t="s">
        <v>14229</v>
      </c>
      <c r="V580" t="s">
        <v>14241</v>
      </c>
      <c r="W580" t="s">
        <v>14185</v>
      </c>
      <c r="X580" t="str">
        <f>VLOOKUP(Q580,Managers!$A:$B,2,0)</f>
        <v>Allen Young</v>
      </c>
      <c r="Y580">
        <f>VLOOKUP(W580,HourlyWages!$A:$B,2,0)</f>
        <v>70</v>
      </c>
      <c r="Z580">
        <v>1</v>
      </c>
      <c r="AA580" s="14">
        <f t="shared" si="49"/>
        <v>0.41666666666666669</v>
      </c>
    </row>
    <row r="581" spans="1:27" x14ac:dyDescent="0.2">
      <c r="A581">
        <v>580</v>
      </c>
      <c r="B581">
        <v>3942</v>
      </c>
      <c r="C581" s="3">
        <v>40356</v>
      </c>
      <c r="D581" s="17">
        <f t="shared" si="48"/>
        <v>40330</v>
      </c>
      <c r="E581">
        <v>22</v>
      </c>
      <c r="F581" s="8">
        <f t="shared" si="45"/>
        <v>3300</v>
      </c>
      <c r="G581" s="5">
        <v>0.03</v>
      </c>
      <c r="H581" s="8">
        <f>VLOOKUP($T581,Pricebook!$A:$D,4,0)</f>
        <v>150</v>
      </c>
      <c r="I581" s="10">
        <f t="shared" si="46"/>
        <v>3201</v>
      </c>
      <c r="J581" t="s">
        <v>920</v>
      </c>
      <c r="K581" t="s">
        <v>310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923</v>
      </c>
      <c r="O581" s="7" t="s">
        <v>924</v>
      </c>
      <c r="P581" t="s">
        <v>421</v>
      </c>
      <c r="Q581" t="s">
        <v>61</v>
      </c>
      <c r="R581" s="3">
        <v>40357</v>
      </c>
      <c r="S581" s="12">
        <f t="shared" si="47"/>
        <v>1</v>
      </c>
      <c r="T581" s="3" t="s">
        <v>14210</v>
      </c>
      <c r="U581" t="s">
        <v>14235</v>
      </c>
      <c r="V581" t="s">
        <v>14238</v>
      </c>
      <c r="W581" t="s">
        <v>14188</v>
      </c>
      <c r="X581" t="str">
        <f>VLOOKUP(Q581,Managers!$A:$B,2,0)</f>
        <v>Allen Young</v>
      </c>
      <c r="Y581">
        <f>VLOOKUP(W581,HourlyWages!$A:$B,2,0)</f>
        <v>52</v>
      </c>
      <c r="Z581">
        <v>1</v>
      </c>
      <c r="AA581" s="14">
        <f t="shared" si="49"/>
        <v>0.65333333333333332</v>
      </c>
    </row>
    <row r="582" spans="1:27" x14ac:dyDescent="0.2">
      <c r="A582">
        <v>581</v>
      </c>
      <c r="B582">
        <v>3970</v>
      </c>
      <c r="C582" s="3">
        <v>40994</v>
      </c>
      <c r="D582" s="17">
        <f t="shared" si="48"/>
        <v>40969</v>
      </c>
      <c r="E582">
        <v>39</v>
      </c>
      <c r="F582" s="8">
        <f t="shared" si="45"/>
        <v>5850</v>
      </c>
      <c r="G582" s="5">
        <v>7.0000000000000007E-2</v>
      </c>
      <c r="H582" s="8">
        <f>VLOOKUP($T582,Pricebook!$A:$D,4,0)</f>
        <v>150</v>
      </c>
      <c r="I582" s="10">
        <f t="shared" si="46"/>
        <v>5440.5</v>
      </c>
      <c r="J582" t="s">
        <v>925</v>
      </c>
      <c r="K582" t="s">
        <v>27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926</v>
      </c>
      <c r="O582" s="7" t="s">
        <v>927</v>
      </c>
      <c r="P582" t="s">
        <v>368</v>
      </c>
      <c r="Q582" t="s">
        <v>34</v>
      </c>
      <c r="R582" s="3">
        <v>40996</v>
      </c>
      <c r="S582" s="12">
        <f t="shared" si="47"/>
        <v>2</v>
      </c>
      <c r="T582" s="3" t="s">
        <v>14211</v>
      </c>
      <c r="U582" t="s">
        <v>14235</v>
      </c>
      <c r="V582" t="s">
        <v>14239</v>
      </c>
      <c r="W582" t="s">
        <v>14200</v>
      </c>
      <c r="X582" t="str">
        <f>VLOOKUP(Q582,Managers!$A:$B,2,0)</f>
        <v>Frank Mitchell</v>
      </c>
      <c r="Y582">
        <f>VLOOKUP(W582,HourlyWages!$A:$B,2,0)</f>
        <v>59</v>
      </c>
      <c r="Z582">
        <v>1</v>
      </c>
      <c r="AA582" s="14">
        <f t="shared" si="49"/>
        <v>0.60666666666666669</v>
      </c>
    </row>
    <row r="583" spans="1:27" x14ac:dyDescent="0.2">
      <c r="A583">
        <v>582</v>
      </c>
      <c r="B583">
        <v>3970</v>
      </c>
      <c r="C583" s="3">
        <v>40994</v>
      </c>
      <c r="D583" s="17">
        <f t="shared" si="48"/>
        <v>40969</v>
      </c>
      <c r="E583">
        <v>13</v>
      </c>
      <c r="F583" s="8">
        <f t="shared" si="45"/>
        <v>2600</v>
      </c>
      <c r="G583" s="5">
        <v>0.05</v>
      </c>
      <c r="H583" s="8">
        <f>VLOOKUP($T583,Pricebook!$A:$D,4,0)</f>
        <v>200</v>
      </c>
      <c r="I583" s="10">
        <f t="shared" si="46"/>
        <v>2470</v>
      </c>
      <c r="J583" t="s">
        <v>925</v>
      </c>
      <c r="K583" t="s">
        <v>27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926</v>
      </c>
      <c r="O583" s="7" t="s">
        <v>927</v>
      </c>
      <c r="P583" t="s">
        <v>368</v>
      </c>
      <c r="Q583" t="s">
        <v>34</v>
      </c>
      <c r="R583" s="3">
        <v>40995</v>
      </c>
      <c r="S583" s="12">
        <f t="shared" si="47"/>
        <v>1</v>
      </c>
      <c r="T583" s="3" t="s">
        <v>14206</v>
      </c>
      <c r="U583" t="s">
        <v>14229</v>
      </c>
      <c r="V583" t="s">
        <v>14237</v>
      </c>
      <c r="W583" t="s">
        <v>14195</v>
      </c>
      <c r="X583" t="str">
        <f>VLOOKUP(Q583,Managers!$A:$B,2,0)</f>
        <v>Frank Mitchell</v>
      </c>
      <c r="Y583">
        <f>VLOOKUP(W583,HourlyWages!$A:$B,2,0)</f>
        <v>52</v>
      </c>
      <c r="Z583">
        <v>1</v>
      </c>
      <c r="AA583" s="14">
        <f t="shared" si="49"/>
        <v>0.74</v>
      </c>
    </row>
    <row r="584" spans="1:27" x14ac:dyDescent="0.2">
      <c r="A584">
        <v>583</v>
      </c>
      <c r="B584">
        <v>3973</v>
      </c>
      <c r="C584" s="3">
        <v>40991</v>
      </c>
      <c r="D584" s="17">
        <f t="shared" si="48"/>
        <v>40969</v>
      </c>
      <c r="E584">
        <v>21</v>
      </c>
      <c r="F584" s="8">
        <f t="shared" si="45"/>
        <v>2625</v>
      </c>
      <c r="G584" s="5">
        <v>0.06</v>
      </c>
      <c r="H584" s="8">
        <f>VLOOKUP($T584,Pricebook!$A:$D,4,0)</f>
        <v>125</v>
      </c>
      <c r="I584" s="10">
        <f t="shared" si="46"/>
        <v>2467.5</v>
      </c>
      <c r="J584" t="s">
        <v>928</v>
      </c>
      <c r="K584" t="s">
        <v>449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929</v>
      </c>
      <c r="O584" s="7">
        <v>68502</v>
      </c>
      <c r="P584" t="s">
        <v>440</v>
      </c>
      <c r="Q584" t="s">
        <v>16</v>
      </c>
      <c r="R584" s="3">
        <v>40993</v>
      </c>
      <c r="S584" s="12">
        <f t="shared" si="47"/>
        <v>2</v>
      </c>
      <c r="T584" s="3" t="s">
        <v>14208</v>
      </c>
      <c r="U584" t="s">
        <v>14232</v>
      </c>
      <c r="V584" t="s">
        <v>14240</v>
      </c>
      <c r="W584" t="s">
        <v>14189</v>
      </c>
      <c r="X584" t="str">
        <f>VLOOKUP(Q584,Managers!$A:$B,2,0)</f>
        <v>Josh Martinez</v>
      </c>
      <c r="Y584">
        <f>VLOOKUP(W584,HourlyWages!$A:$B,2,0)</f>
        <v>62</v>
      </c>
      <c r="Z584">
        <v>1</v>
      </c>
      <c r="AA584" s="14">
        <f t="shared" si="49"/>
        <v>0.504</v>
      </c>
    </row>
    <row r="585" spans="1:27" x14ac:dyDescent="0.2">
      <c r="A585">
        <v>584</v>
      </c>
      <c r="B585">
        <v>4004</v>
      </c>
      <c r="C585" s="3">
        <v>40304</v>
      </c>
      <c r="D585" s="17">
        <f t="shared" si="48"/>
        <v>40299</v>
      </c>
      <c r="E585">
        <v>14</v>
      </c>
      <c r="F585" s="8">
        <f t="shared" si="45"/>
        <v>1680</v>
      </c>
      <c r="G585" s="5">
        <v>0.1</v>
      </c>
      <c r="H585" s="8">
        <f>VLOOKUP($T585,Pricebook!$A:$D,4,0)</f>
        <v>120</v>
      </c>
      <c r="I585" s="10">
        <f t="shared" si="46"/>
        <v>1512</v>
      </c>
      <c r="J585" t="s">
        <v>259</v>
      </c>
      <c r="K585" t="s">
        <v>260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930</v>
      </c>
      <c r="O585" s="7">
        <v>14609</v>
      </c>
      <c r="P585" t="s">
        <v>60</v>
      </c>
      <c r="Q585" t="s">
        <v>61</v>
      </c>
      <c r="R585" s="3">
        <v>40307</v>
      </c>
      <c r="S585" s="12">
        <f t="shared" si="47"/>
        <v>3</v>
      </c>
      <c r="T585" s="3" t="s">
        <v>14212</v>
      </c>
      <c r="U585" t="s">
        <v>14229</v>
      </c>
      <c r="V585" t="s">
        <v>14230</v>
      </c>
      <c r="W585" t="s">
        <v>14197</v>
      </c>
      <c r="X585" t="str">
        <f>VLOOKUP(Q585,Managers!$A:$B,2,0)</f>
        <v>Allen Young</v>
      </c>
      <c r="Y585">
        <f>VLOOKUP(W585,HourlyWages!$A:$B,2,0)</f>
        <v>71</v>
      </c>
      <c r="Z585">
        <v>1</v>
      </c>
      <c r="AA585" s="14">
        <f t="shared" si="49"/>
        <v>0.40833333333333333</v>
      </c>
    </row>
    <row r="586" spans="1:27" x14ac:dyDescent="0.2">
      <c r="A586">
        <v>585</v>
      </c>
      <c r="B586">
        <v>4004</v>
      </c>
      <c r="C586" s="3">
        <v>40304</v>
      </c>
      <c r="D586" s="17">
        <f t="shared" si="48"/>
        <v>40299</v>
      </c>
      <c r="E586">
        <v>44</v>
      </c>
      <c r="F586" s="8">
        <f t="shared" si="45"/>
        <v>5280</v>
      </c>
      <c r="G586" s="5">
        <v>0.05</v>
      </c>
      <c r="H586" s="8">
        <f>VLOOKUP($T586,Pricebook!$A:$D,4,0)</f>
        <v>120</v>
      </c>
      <c r="I586" s="10">
        <f t="shared" si="46"/>
        <v>5016</v>
      </c>
      <c r="J586" t="s">
        <v>259</v>
      </c>
      <c r="K586" t="s">
        <v>260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930</v>
      </c>
      <c r="O586" s="7">
        <v>14609</v>
      </c>
      <c r="P586" t="s">
        <v>60</v>
      </c>
      <c r="Q586" t="s">
        <v>61</v>
      </c>
      <c r="R586" s="3">
        <v>40305</v>
      </c>
      <c r="S586" s="12">
        <f t="shared" si="47"/>
        <v>1</v>
      </c>
      <c r="T586" s="3" t="s">
        <v>14212</v>
      </c>
      <c r="U586" t="s">
        <v>14229</v>
      </c>
      <c r="V586" t="s">
        <v>14246</v>
      </c>
      <c r="W586" t="s">
        <v>14199</v>
      </c>
      <c r="X586" t="str">
        <f>VLOOKUP(Q586,Managers!$A:$B,2,0)</f>
        <v>Allen Young</v>
      </c>
      <c r="Y586">
        <f>VLOOKUP(W586,HourlyWages!$A:$B,2,0)</f>
        <v>68</v>
      </c>
      <c r="Z586">
        <v>1</v>
      </c>
      <c r="AA586" s="14">
        <f t="shared" si="49"/>
        <v>0.43333333333333335</v>
      </c>
    </row>
    <row r="587" spans="1:27" x14ac:dyDescent="0.2">
      <c r="A587">
        <v>586</v>
      </c>
      <c r="B587">
        <v>4006</v>
      </c>
      <c r="C587" s="3">
        <v>40546</v>
      </c>
      <c r="D587" s="17">
        <f t="shared" si="48"/>
        <v>40544</v>
      </c>
      <c r="E587">
        <v>38</v>
      </c>
      <c r="F587" s="8">
        <f t="shared" si="45"/>
        <v>4180</v>
      </c>
      <c r="G587" s="5">
        <v>0.06</v>
      </c>
      <c r="H587" s="8">
        <f>VLOOKUP($T587,Pricebook!$A:$D,4,0)</f>
        <v>110</v>
      </c>
      <c r="I587" s="10">
        <f t="shared" si="46"/>
        <v>3929.2</v>
      </c>
      <c r="J587" t="s">
        <v>382</v>
      </c>
      <c r="K587" t="s">
        <v>327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383</v>
      </c>
      <c r="O587" s="7">
        <v>45385</v>
      </c>
      <c r="P587" t="s">
        <v>210</v>
      </c>
      <c r="Q587" t="s">
        <v>61</v>
      </c>
      <c r="R587" s="3">
        <v>40547</v>
      </c>
      <c r="S587" s="12">
        <f t="shared" si="47"/>
        <v>1</v>
      </c>
      <c r="T587" s="3" t="s">
        <v>14215</v>
      </c>
      <c r="U587" t="s">
        <v>14229</v>
      </c>
      <c r="V587" t="s">
        <v>14233</v>
      </c>
      <c r="W587" t="s">
        <v>14199</v>
      </c>
      <c r="X587" t="str">
        <f>VLOOKUP(Q587,Managers!$A:$B,2,0)</f>
        <v>Allen Young</v>
      </c>
      <c r="Y587">
        <f>VLOOKUP(W587,HourlyWages!$A:$B,2,0)</f>
        <v>68</v>
      </c>
      <c r="Z587">
        <v>1</v>
      </c>
      <c r="AA587" s="14">
        <f t="shared" si="49"/>
        <v>0.38181818181818183</v>
      </c>
    </row>
    <row r="588" spans="1:27" x14ac:dyDescent="0.2">
      <c r="A588">
        <v>587</v>
      </c>
      <c r="B588">
        <v>4007</v>
      </c>
      <c r="C588" s="3">
        <v>40346</v>
      </c>
      <c r="D588" s="17">
        <f t="shared" si="48"/>
        <v>40330</v>
      </c>
      <c r="E588">
        <v>18</v>
      </c>
      <c r="F588" s="8">
        <f t="shared" si="45"/>
        <v>3060</v>
      </c>
      <c r="G588" s="5">
        <v>0.01</v>
      </c>
      <c r="H588" s="8">
        <f>VLOOKUP($T588,Pricebook!$A:$D,4,0)</f>
        <v>170</v>
      </c>
      <c r="I588" s="10">
        <f t="shared" si="46"/>
        <v>3029.4</v>
      </c>
      <c r="J588" t="s">
        <v>931</v>
      </c>
      <c r="K588" t="s">
        <v>207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932</v>
      </c>
      <c r="O588" s="7">
        <v>47150</v>
      </c>
      <c r="P588" t="s">
        <v>278</v>
      </c>
      <c r="Q588" t="s">
        <v>16</v>
      </c>
      <c r="R588" s="3">
        <v>40347</v>
      </c>
      <c r="S588" s="12">
        <f t="shared" si="47"/>
        <v>1</v>
      </c>
      <c r="T588" s="3" t="s">
        <v>14219</v>
      </c>
      <c r="U588" t="s">
        <v>14229</v>
      </c>
      <c r="V588" t="s">
        <v>14236</v>
      </c>
      <c r="W588" t="s">
        <v>14195</v>
      </c>
      <c r="X588" t="str">
        <f>VLOOKUP(Q588,Managers!$A:$B,2,0)</f>
        <v>Josh Martinez</v>
      </c>
      <c r="Y588">
        <f>VLOOKUP(W588,HourlyWages!$A:$B,2,0)</f>
        <v>52</v>
      </c>
      <c r="Z588">
        <v>1</v>
      </c>
      <c r="AA588" s="14">
        <f t="shared" si="49"/>
        <v>0.69411764705882351</v>
      </c>
    </row>
    <row r="589" spans="1:27" x14ac:dyDescent="0.2">
      <c r="A589">
        <v>588</v>
      </c>
      <c r="B589">
        <v>4007</v>
      </c>
      <c r="C589" s="3">
        <v>40346</v>
      </c>
      <c r="D589" s="17">
        <f t="shared" si="48"/>
        <v>40330</v>
      </c>
      <c r="E589">
        <v>1</v>
      </c>
      <c r="F589" s="8">
        <f t="shared" si="45"/>
        <v>200</v>
      </c>
      <c r="G589" s="5">
        <v>0.05</v>
      </c>
      <c r="H589" s="8">
        <f>VLOOKUP($T589,Pricebook!$A:$D,4,0)</f>
        <v>200</v>
      </c>
      <c r="I589" s="10">
        <f t="shared" si="46"/>
        <v>190</v>
      </c>
      <c r="J589" t="s">
        <v>931</v>
      </c>
      <c r="K589" t="s">
        <v>207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932</v>
      </c>
      <c r="O589" s="7">
        <v>47150</v>
      </c>
      <c r="P589" t="s">
        <v>278</v>
      </c>
      <c r="Q589" t="s">
        <v>16</v>
      </c>
      <c r="R589" s="3">
        <v>40347</v>
      </c>
      <c r="S589" s="12">
        <f t="shared" si="47"/>
        <v>1</v>
      </c>
      <c r="T589" s="3" t="s">
        <v>14206</v>
      </c>
      <c r="U589" t="s">
        <v>14229</v>
      </c>
      <c r="V589" t="s">
        <v>14238</v>
      </c>
      <c r="W589" t="s">
        <v>14195</v>
      </c>
      <c r="X589" t="str">
        <f>VLOOKUP(Q589,Managers!$A:$B,2,0)</f>
        <v>Josh Martinez</v>
      </c>
      <c r="Y589">
        <f>VLOOKUP(W589,HourlyWages!$A:$B,2,0)</f>
        <v>52</v>
      </c>
      <c r="Z589">
        <v>1</v>
      </c>
      <c r="AA589" s="14">
        <f t="shared" si="49"/>
        <v>0.74</v>
      </c>
    </row>
    <row r="590" spans="1:27" x14ac:dyDescent="0.2">
      <c r="A590">
        <v>589</v>
      </c>
      <c r="B590">
        <v>4033</v>
      </c>
      <c r="C590" s="3">
        <v>40330</v>
      </c>
      <c r="D590" s="17">
        <f t="shared" si="48"/>
        <v>40330</v>
      </c>
      <c r="E590">
        <v>21</v>
      </c>
      <c r="F590" s="8">
        <f t="shared" si="45"/>
        <v>4200</v>
      </c>
      <c r="G590" s="5">
        <v>0.03</v>
      </c>
      <c r="H590" s="8">
        <f>VLOOKUP($T590,Pricebook!$A:$D,4,0)</f>
        <v>200</v>
      </c>
      <c r="I590" s="10">
        <f t="shared" si="46"/>
        <v>4074</v>
      </c>
      <c r="J590" t="s">
        <v>751</v>
      </c>
      <c r="K590" t="s">
        <v>103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933</v>
      </c>
      <c r="O590" s="7" t="s">
        <v>934</v>
      </c>
      <c r="P590" t="s">
        <v>87</v>
      </c>
      <c r="Q590" t="s">
        <v>61</v>
      </c>
      <c r="R590" s="3">
        <v>40332</v>
      </c>
      <c r="S590" s="12">
        <f t="shared" si="47"/>
        <v>2</v>
      </c>
      <c r="T590" s="3" t="s">
        <v>14206</v>
      </c>
      <c r="U590" t="s">
        <v>14229</v>
      </c>
      <c r="V590" t="s">
        <v>14241</v>
      </c>
      <c r="W590" t="s">
        <v>14201</v>
      </c>
      <c r="X590" t="str">
        <f>VLOOKUP(Q590,Managers!$A:$B,2,0)</f>
        <v>Allen Young</v>
      </c>
      <c r="Y590">
        <f>VLOOKUP(W590,HourlyWages!$A:$B,2,0)</f>
        <v>53</v>
      </c>
      <c r="Z590">
        <v>1</v>
      </c>
      <c r="AA590" s="14">
        <f t="shared" si="49"/>
        <v>0.73499999999999999</v>
      </c>
    </row>
    <row r="591" spans="1:27" x14ac:dyDescent="0.2">
      <c r="A591">
        <v>590</v>
      </c>
      <c r="B591">
        <v>4033</v>
      </c>
      <c r="C591" s="3">
        <v>40330</v>
      </c>
      <c r="D591" s="17">
        <f t="shared" si="48"/>
        <v>40330</v>
      </c>
      <c r="E591">
        <v>38</v>
      </c>
      <c r="F591" s="8">
        <f t="shared" si="45"/>
        <v>4750</v>
      </c>
      <c r="G591" s="5">
        <v>0</v>
      </c>
      <c r="H591" s="8">
        <f>VLOOKUP($T591,Pricebook!$A:$D,4,0)</f>
        <v>125</v>
      </c>
      <c r="I591" s="10">
        <f t="shared" si="46"/>
        <v>4750</v>
      </c>
      <c r="J591" t="s">
        <v>751</v>
      </c>
      <c r="K591" t="s">
        <v>103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815</v>
      </c>
      <c r="O591" s="7" t="s">
        <v>816</v>
      </c>
      <c r="P591" t="s">
        <v>91</v>
      </c>
      <c r="Q591" t="s">
        <v>61</v>
      </c>
      <c r="R591" s="3">
        <v>40337</v>
      </c>
      <c r="S591" s="12">
        <f t="shared" si="47"/>
        <v>7</v>
      </c>
      <c r="T591" s="3" t="s">
        <v>14217</v>
      </c>
      <c r="U591" t="s">
        <v>14232</v>
      </c>
      <c r="V591" t="s">
        <v>14240</v>
      </c>
      <c r="W591" t="s">
        <v>14193</v>
      </c>
      <c r="X591" t="str">
        <f>VLOOKUP(Q591,Managers!$A:$B,2,0)</f>
        <v>Allen Young</v>
      </c>
      <c r="Y591">
        <f>VLOOKUP(W591,HourlyWages!$A:$B,2,0)</f>
        <v>57</v>
      </c>
      <c r="Z591">
        <v>1</v>
      </c>
      <c r="AA591" s="14">
        <f t="shared" si="49"/>
        <v>0.54400000000000004</v>
      </c>
    </row>
    <row r="592" spans="1:27" x14ac:dyDescent="0.2">
      <c r="A592">
        <v>591</v>
      </c>
      <c r="B592">
        <v>4034</v>
      </c>
      <c r="C592" s="3">
        <v>40495</v>
      </c>
      <c r="D592" s="17">
        <f t="shared" si="48"/>
        <v>40483</v>
      </c>
      <c r="E592">
        <v>44</v>
      </c>
      <c r="F592" s="8">
        <f t="shared" si="45"/>
        <v>5500</v>
      </c>
      <c r="G592" s="5">
        <v>7.0000000000000007E-2</v>
      </c>
      <c r="H592" s="8">
        <f>VLOOKUP($T592,Pricebook!$A:$D,4,0)</f>
        <v>125</v>
      </c>
      <c r="I592" s="10">
        <f t="shared" si="46"/>
        <v>5115</v>
      </c>
      <c r="J592" t="s">
        <v>935</v>
      </c>
      <c r="K592" t="s">
        <v>306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936</v>
      </c>
      <c r="O592" s="7">
        <v>63116</v>
      </c>
      <c r="P592" t="s">
        <v>358</v>
      </c>
      <c r="Q592" t="s">
        <v>16</v>
      </c>
      <c r="R592" s="3">
        <v>40496</v>
      </c>
      <c r="S592" s="12">
        <f t="shared" si="47"/>
        <v>1</v>
      </c>
      <c r="T592" s="3" t="s">
        <v>14208</v>
      </c>
      <c r="U592" t="s">
        <v>14232</v>
      </c>
      <c r="V592" t="s">
        <v>14243</v>
      </c>
      <c r="W592" t="s">
        <v>14191</v>
      </c>
      <c r="X592" t="str">
        <f>VLOOKUP(Q592,Managers!$A:$B,2,0)</f>
        <v>Josh Martinez</v>
      </c>
      <c r="Y592">
        <f>VLOOKUP(W592,HourlyWages!$A:$B,2,0)</f>
        <v>60</v>
      </c>
      <c r="Z592">
        <v>1</v>
      </c>
      <c r="AA592" s="14">
        <f t="shared" si="49"/>
        <v>0.52</v>
      </c>
    </row>
    <row r="593" spans="1:27" x14ac:dyDescent="0.2">
      <c r="A593">
        <v>592</v>
      </c>
      <c r="B593">
        <v>4034</v>
      </c>
      <c r="C593" s="3">
        <v>40495</v>
      </c>
      <c r="D593" s="17">
        <f t="shared" si="48"/>
        <v>40483</v>
      </c>
      <c r="E593">
        <v>37</v>
      </c>
      <c r="F593" s="8">
        <f t="shared" si="45"/>
        <v>4625</v>
      </c>
      <c r="G593" s="5">
        <v>0</v>
      </c>
      <c r="H593" s="8">
        <f>VLOOKUP($T593,Pricebook!$A:$D,4,0)</f>
        <v>125</v>
      </c>
      <c r="I593" s="10">
        <f t="shared" si="46"/>
        <v>4625</v>
      </c>
      <c r="J593" t="s">
        <v>935</v>
      </c>
      <c r="K593" t="s">
        <v>306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936</v>
      </c>
      <c r="O593" s="7">
        <v>63116</v>
      </c>
      <c r="P593" t="s">
        <v>358</v>
      </c>
      <c r="Q593" t="s">
        <v>16</v>
      </c>
      <c r="R593" s="3">
        <v>40496</v>
      </c>
      <c r="S593" s="12">
        <f t="shared" si="47"/>
        <v>1</v>
      </c>
      <c r="T593" s="3" t="s">
        <v>14209</v>
      </c>
      <c r="U593" t="s">
        <v>14232</v>
      </c>
      <c r="V593" t="s">
        <v>14237</v>
      </c>
      <c r="W593" t="s">
        <v>14186</v>
      </c>
      <c r="X593" t="str">
        <f>VLOOKUP(Q593,Managers!$A:$B,2,0)</f>
        <v>Josh Martinez</v>
      </c>
      <c r="Y593">
        <f>VLOOKUP(W593,HourlyWages!$A:$B,2,0)</f>
        <v>67</v>
      </c>
      <c r="Z593">
        <v>1</v>
      </c>
      <c r="AA593" s="14">
        <f t="shared" si="49"/>
        <v>0.46400000000000002</v>
      </c>
    </row>
    <row r="594" spans="1:27" x14ac:dyDescent="0.2">
      <c r="A594">
        <v>593</v>
      </c>
      <c r="B594">
        <v>4037</v>
      </c>
      <c r="C594" s="3">
        <v>40260</v>
      </c>
      <c r="D594" s="17">
        <f t="shared" si="48"/>
        <v>40238</v>
      </c>
      <c r="E594">
        <v>27</v>
      </c>
      <c r="F594" s="8">
        <f t="shared" si="45"/>
        <v>2970</v>
      </c>
      <c r="G594" s="5">
        <v>0</v>
      </c>
      <c r="H594" s="8">
        <f>VLOOKUP($T594,Pricebook!$A:$D,4,0)</f>
        <v>110</v>
      </c>
      <c r="I594" s="10">
        <f t="shared" si="46"/>
        <v>2970</v>
      </c>
      <c r="J594" t="s">
        <v>937</v>
      </c>
      <c r="K594" t="s">
        <v>58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938</v>
      </c>
      <c r="O594" s="7">
        <v>64064</v>
      </c>
      <c r="P594" t="s">
        <v>358</v>
      </c>
      <c r="Q594" t="s">
        <v>16</v>
      </c>
      <c r="R594" s="3">
        <v>40261</v>
      </c>
      <c r="S594" s="12">
        <f t="shared" si="47"/>
        <v>1</v>
      </c>
      <c r="T594" s="3" t="s">
        <v>14215</v>
      </c>
      <c r="U594" t="s">
        <v>14229</v>
      </c>
      <c r="V594" t="s">
        <v>14230</v>
      </c>
      <c r="W594" t="s">
        <v>14189</v>
      </c>
      <c r="X594" t="str">
        <f>VLOOKUP(Q594,Managers!$A:$B,2,0)</f>
        <v>Josh Martinez</v>
      </c>
      <c r="Y594">
        <f>VLOOKUP(W594,HourlyWages!$A:$B,2,0)</f>
        <v>62</v>
      </c>
      <c r="Z594">
        <v>1</v>
      </c>
      <c r="AA594" s="14">
        <f t="shared" si="49"/>
        <v>0.43636363636363634</v>
      </c>
    </row>
    <row r="595" spans="1:27" x14ac:dyDescent="0.2">
      <c r="A595">
        <v>594</v>
      </c>
      <c r="B595">
        <v>4067</v>
      </c>
      <c r="C595" s="3">
        <v>41188</v>
      </c>
      <c r="D595" s="17">
        <f t="shared" si="48"/>
        <v>41183</v>
      </c>
      <c r="E595">
        <v>16</v>
      </c>
      <c r="F595" s="8">
        <f t="shared" si="45"/>
        <v>2560</v>
      </c>
      <c r="G595" s="5">
        <v>0.04</v>
      </c>
      <c r="H595" s="8">
        <f>VLOOKUP($T595,Pricebook!$A:$D,4,0)</f>
        <v>160</v>
      </c>
      <c r="I595" s="10">
        <f t="shared" si="46"/>
        <v>2457.6</v>
      </c>
      <c r="J595" t="s">
        <v>500</v>
      </c>
      <c r="K595" t="s">
        <v>360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501</v>
      </c>
      <c r="O595" s="7">
        <v>48375</v>
      </c>
      <c r="P595" t="s">
        <v>172</v>
      </c>
      <c r="Q595" t="s">
        <v>16</v>
      </c>
      <c r="R595" s="3">
        <v>41190</v>
      </c>
      <c r="S595" s="12">
        <f t="shared" si="47"/>
        <v>2</v>
      </c>
      <c r="T595" s="3" t="s">
        <v>14218</v>
      </c>
      <c r="U595" t="s">
        <v>14229</v>
      </c>
      <c r="V595" t="s">
        <v>14244</v>
      </c>
      <c r="W595" t="s">
        <v>14191</v>
      </c>
      <c r="X595" t="str">
        <f>VLOOKUP(Q595,Managers!$A:$B,2,0)</f>
        <v>Josh Martinez</v>
      </c>
      <c r="Y595">
        <f>VLOOKUP(W595,HourlyWages!$A:$B,2,0)</f>
        <v>60</v>
      </c>
      <c r="Z595">
        <v>1</v>
      </c>
      <c r="AA595" s="14">
        <f t="shared" si="49"/>
        <v>0.625</v>
      </c>
    </row>
    <row r="596" spans="1:27" x14ac:dyDescent="0.2">
      <c r="A596">
        <v>595</v>
      </c>
      <c r="B596">
        <v>4069</v>
      </c>
      <c r="C596" s="3">
        <v>41041</v>
      </c>
      <c r="D596" s="17">
        <f t="shared" si="48"/>
        <v>41030</v>
      </c>
      <c r="E596">
        <v>8</v>
      </c>
      <c r="F596" s="8">
        <f t="shared" si="45"/>
        <v>880</v>
      </c>
      <c r="G596" s="5">
        <v>0.08</v>
      </c>
      <c r="H596" s="8">
        <f>VLOOKUP($T596,Pricebook!$A:$D,4,0)</f>
        <v>110</v>
      </c>
      <c r="I596" s="10">
        <f t="shared" si="46"/>
        <v>809.6</v>
      </c>
      <c r="J596" t="s">
        <v>405</v>
      </c>
      <c r="K596" t="s">
        <v>406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407</v>
      </c>
      <c r="O596" s="7" t="s">
        <v>408</v>
      </c>
      <c r="P596" t="s">
        <v>43</v>
      </c>
      <c r="Q596" t="s">
        <v>23</v>
      </c>
      <c r="R596" s="3">
        <v>41043</v>
      </c>
      <c r="S596" s="12">
        <f t="shared" si="47"/>
        <v>2</v>
      </c>
      <c r="T596" s="3" t="s">
        <v>14215</v>
      </c>
      <c r="U596" t="s">
        <v>14229</v>
      </c>
      <c r="V596" t="s">
        <v>14240</v>
      </c>
      <c r="W596" t="s">
        <v>14197</v>
      </c>
      <c r="X596" t="str">
        <f>VLOOKUP(Q596,Managers!$A:$B,2,0)</f>
        <v>Bob Turner</v>
      </c>
      <c r="Y596">
        <f>VLOOKUP(W596,HourlyWages!$A:$B,2,0)</f>
        <v>71</v>
      </c>
      <c r="Z596">
        <v>1</v>
      </c>
      <c r="AA596" s="14">
        <f t="shared" si="49"/>
        <v>0.35454545454545455</v>
      </c>
    </row>
    <row r="597" spans="1:27" x14ac:dyDescent="0.2">
      <c r="A597">
        <v>596</v>
      </c>
      <c r="B597">
        <v>4069</v>
      </c>
      <c r="C597" s="3">
        <v>41041</v>
      </c>
      <c r="D597" s="17">
        <f t="shared" si="48"/>
        <v>41030</v>
      </c>
      <c r="E597">
        <v>47</v>
      </c>
      <c r="F597" s="8">
        <f t="shared" si="45"/>
        <v>5640</v>
      </c>
      <c r="G597" s="5">
        <v>0.1</v>
      </c>
      <c r="H597" s="8">
        <f>VLOOKUP($T597,Pricebook!$A:$D,4,0)</f>
        <v>120</v>
      </c>
      <c r="I597" s="10">
        <f t="shared" si="46"/>
        <v>5076</v>
      </c>
      <c r="J597" t="s">
        <v>405</v>
      </c>
      <c r="K597" t="s">
        <v>406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407</v>
      </c>
      <c r="O597" s="7" t="s">
        <v>408</v>
      </c>
      <c r="P597" t="s">
        <v>43</v>
      </c>
      <c r="Q597" t="s">
        <v>23</v>
      </c>
      <c r="R597" s="3">
        <v>41041</v>
      </c>
      <c r="S597" s="12">
        <f t="shared" si="47"/>
        <v>0</v>
      </c>
      <c r="T597" s="3" t="s">
        <v>14212</v>
      </c>
      <c r="U597" t="s">
        <v>14229</v>
      </c>
      <c r="V597" t="s">
        <v>14233</v>
      </c>
      <c r="W597" t="s">
        <v>14187</v>
      </c>
      <c r="X597" t="str">
        <f>VLOOKUP(Q597,Managers!$A:$B,2,0)</f>
        <v>Bob Turner</v>
      </c>
      <c r="Y597">
        <f>VLOOKUP(W597,HourlyWages!$A:$B,2,0)</f>
        <v>45</v>
      </c>
      <c r="Z597">
        <v>1</v>
      </c>
      <c r="AA597" s="14">
        <f t="shared" si="49"/>
        <v>0.625</v>
      </c>
    </row>
    <row r="598" spans="1:27" x14ac:dyDescent="0.2">
      <c r="A598">
        <v>597</v>
      </c>
      <c r="B598">
        <v>4069</v>
      </c>
      <c r="C598" s="3">
        <v>41041</v>
      </c>
      <c r="D598" s="17">
        <f t="shared" si="48"/>
        <v>41030</v>
      </c>
      <c r="E598">
        <v>30</v>
      </c>
      <c r="F598" s="8">
        <f t="shared" si="45"/>
        <v>4200</v>
      </c>
      <c r="G598" s="5">
        <v>0.05</v>
      </c>
      <c r="H598" s="8">
        <f>VLOOKUP($T598,Pricebook!$A:$D,4,0)</f>
        <v>140</v>
      </c>
      <c r="I598" s="10">
        <f t="shared" si="46"/>
        <v>3990</v>
      </c>
      <c r="J598" t="s">
        <v>405</v>
      </c>
      <c r="K598" t="s">
        <v>406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407</v>
      </c>
      <c r="O598" s="7" t="s">
        <v>408</v>
      </c>
      <c r="P598" t="s">
        <v>43</v>
      </c>
      <c r="Q598" t="s">
        <v>23</v>
      </c>
      <c r="R598" s="3">
        <v>41044</v>
      </c>
      <c r="S598" s="12">
        <f t="shared" si="47"/>
        <v>3</v>
      </c>
      <c r="T598" s="3" t="s">
        <v>14213</v>
      </c>
      <c r="U598" t="s">
        <v>14229</v>
      </c>
      <c r="V598" t="s">
        <v>14237</v>
      </c>
      <c r="W598" t="s">
        <v>14191</v>
      </c>
      <c r="X598" t="str">
        <f>VLOOKUP(Q598,Managers!$A:$B,2,0)</f>
        <v>Bob Turner</v>
      </c>
      <c r="Y598">
        <f>VLOOKUP(W598,HourlyWages!$A:$B,2,0)</f>
        <v>60</v>
      </c>
      <c r="Z598">
        <v>1</v>
      </c>
      <c r="AA598" s="14">
        <f t="shared" si="49"/>
        <v>0.5714285714285714</v>
      </c>
    </row>
    <row r="599" spans="1:27" x14ac:dyDescent="0.2">
      <c r="A599">
        <v>598</v>
      </c>
      <c r="B599">
        <v>4070</v>
      </c>
      <c r="C599" s="3">
        <v>40705</v>
      </c>
      <c r="D599" s="17">
        <f t="shared" si="48"/>
        <v>40695</v>
      </c>
      <c r="E599">
        <v>22</v>
      </c>
      <c r="F599" s="8">
        <f t="shared" si="45"/>
        <v>3300</v>
      </c>
      <c r="G599" s="5">
        <v>0.06</v>
      </c>
      <c r="H599" s="8">
        <f>VLOOKUP($T599,Pricebook!$A:$D,4,0)</f>
        <v>150</v>
      </c>
      <c r="I599" s="10">
        <f t="shared" si="46"/>
        <v>3102</v>
      </c>
      <c r="J599" t="s">
        <v>257</v>
      </c>
      <c r="K599" t="s">
        <v>108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258</v>
      </c>
      <c r="O599" s="7">
        <v>72701</v>
      </c>
      <c r="P599" t="s">
        <v>66</v>
      </c>
      <c r="Q599" t="s">
        <v>34</v>
      </c>
      <c r="R599" s="3">
        <v>40705</v>
      </c>
      <c r="S599" s="12">
        <f t="shared" si="47"/>
        <v>0</v>
      </c>
      <c r="T599" s="3" t="s">
        <v>14211</v>
      </c>
      <c r="U599" t="s">
        <v>14235</v>
      </c>
      <c r="V599" t="s">
        <v>14233</v>
      </c>
      <c r="W599" t="s">
        <v>14197</v>
      </c>
      <c r="X599" t="str">
        <f>VLOOKUP(Q599,Managers!$A:$B,2,0)</f>
        <v>Frank Mitchell</v>
      </c>
      <c r="Y599">
        <f>VLOOKUP(W599,HourlyWages!$A:$B,2,0)</f>
        <v>71</v>
      </c>
      <c r="Z599">
        <v>1</v>
      </c>
      <c r="AA599" s="14">
        <f t="shared" si="49"/>
        <v>0.52666666666666662</v>
      </c>
    </row>
    <row r="600" spans="1:27" x14ac:dyDescent="0.2">
      <c r="A600">
        <v>599</v>
      </c>
      <c r="B600">
        <v>4096</v>
      </c>
      <c r="C600" s="3">
        <v>41092</v>
      </c>
      <c r="D600" s="17">
        <f t="shared" si="48"/>
        <v>41091</v>
      </c>
      <c r="E600">
        <v>21</v>
      </c>
      <c r="F600" s="8">
        <f t="shared" si="45"/>
        <v>4200</v>
      </c>
      <c r="G600" s="5">
        <v>0.04</v>
      </c>
      <c r="H600" s="8">
        <f>VLOOKUP($T600,Pricebook!$A:$D,4,0)</f>
        <v>200</v>
      </c>
      <c r="I600" s="10">
        <f t="shared" si="46"/>
        <v>4032</v>
      </c>
      <c r="J600" t="s">
        <v>273</v>
      </c>
      <c r="K600" t="s">
        <v>274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143</v>
      </c>
      <c r="O600" s="7">
        <v>13021</v>
      </c>
      <c r="P600" t="s">
        <v>60</v>
      </c>
      <c r="Q600" t="s">
        <v>61</v>
      </c>
      <c r="R600" s="3">
        <v>41093</v>
      </c>
      <c r="S600" s="12">
        <f t="shared" si="47"/>
        <v>1</v>
      </c>
      <c r="T600" s="3" t="s">
        <v>14214</v>
      </c>
      <c r="U600" t="s">
        <v>14229</v>
      </c>
      <c r="V600" t="s">
        <v>14233</v>
      </c>
      <c r="W600" t="s">
        <v>14187</v>
      </c>
      <c r="X600" t="str">
        <f>VLOOKUP(Q600,Managers!$A:$B,2,0)</f>
        <v>Allen Young</v>
      </c>
      <c r="Y600">
        <f>VLOOKUP(W600,HourlyWages!$A:$B,2,0)</f>
        <v>45</v>
      </c>
      <c r="Z600">
        <v>1</v>
      </c>
      <c r="AA600" s="14">
        <f t="shared" si="49"/>
        <v>0.77500000000000002</v>
      </c>
    </row>
    <row r="601" spans="1:27" x14ac:dyDescent="0.2">
      <c r="A601">
        <v>600</v>
      </c>
      <c r="B601">
        <v>4099</v>
      </c>
      <c r="C601" s="3">
        <v>41141</v>
      </c>
      <c r="D601" s="17">
        <f t="shared" si="48"/>
        <v>41122</v>
      </c>
      <c r="E601">
        <v>42</v>
      </c>
      <c r="F601" s="8">
        <f t="shared" si="45"/>
        <v>8400</v>
      </c>
      <c r="G601" s="5">
        <v>0.08</v>
      </c>
      <c r="H601" s="8">
        <f>VLOOKUP($T601,Pricebook!$A:$D,4,0)</f>
        <v>200</v>
      </c>
      <c r="I601" s="10">
        <f t="shared" si="46"/>
        <v>7728</v>
      </c>
      <c r="J601" t="s">
        <v>412</v>
      </c>
      <c r="K601" t="s">
        <v>327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413</v>
      </c>
      <c r="O601" s="7">
        <v>85374</v>
      </c>
      <c r="P601" t="s">
        <v>70</v>
      </c>
      <c r="Q601" t="s">
        <v>23</v>
      </c>
      <c r="R601" s="3">
        <v>41142</v>
      </c>
      <c r="S601" s="12">
        <f t="shared" si="47"/>
        <v>1</v>
      </c>
      <c r="T601" s="3" t="s">
        <v>14206</v>
      </c>
      <c r="U601" t="s">
        <v>14229</v>
      </c>
      <c r="V601" t="s">
        <v>14236</v>
      </c>
      <c r="W601" t="s">
        <v>14191</v>
      </c>
      <c r="X601" t="str">
        <f>VLOOKUP(Q601,Managers!$A:$B,2,0)</f>
        <v>Bob Turner</v>
      </c>
      <c r="Y601">
        <f>VLOOKUP(W601,HourlyWages!$A:$B,2,0)</f>
        <v>60</v>
      </c>
      <c r="Z601">
        <v>1</v>
      </c>
      <c r="AA601" s="14">
        <f t="shared" si="49"/>
        <v>0.7</v>
      </c>
    </row>
    <row r="602" spans="1:27" x14ac:dyDescent="0.2">
      <c r="A602">
        <v>601</v>
      </c>
      <c r="B602">
        <v>4099</v>
      </c>
      <c r="C602" s="3">
        <v>41141</v>
      </c>
      <c r="D602" s="17">
        <f t="shared" si="48"/>
        <v>41122</v>
      </c>
      <c r="E602">
        <v>12</v>
      </c>
      <c r="F602" s="8">
        <f t="shared" si="45"/>
        <v>1320</v>
      </c>
      <c r="G602" s="5">
        <v>0.04</v>
      </c>
      <c r="H602" s="8">
        <f>VLOOKUP($T602,Pricebook!$A:$D,4,0)</f>
        <v>110</v>
      </c>
      <c r="I602" s="10">
        <f t="shared" si="46"/>
        <v>1267.2</v>
      </c>
      <c r="J602" t="s">
        <v>412</v>
      </c>
      <c r="K602" t="s">
        <v>327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939</v>
      </c>
      <c r="O602" s="7">
        <v>85281</v>
      </c>
      <c r="P602" t="s">
        <v>70</v>
      </c>
      <c r="Q602" t="s">
        <v>23</v>
      </c>
      <c r="R602" s="3">
        <v>41144</v>
      </c>
      <c r="S602" s="12">
        <f t="shared" si="47"/>
        <v>3</v>
      </c>
      <c r="T602" s="3" t="s">
        <v>14220</v>
      </c>
      <c r="U602" t="s">
        <v>14229</v>
      </c>
      <c r="V602" t="s">
        <v>14246</v>
      </c>
      <c r="W602" t="s">
        <v>14201</v>
      </c>
      <c r="X602" t="str">
        <f>VLOOKUP(Q602,Managers!$A:$B,2,0)</f>
        <v>Bob Turner</v>
      </c>
      <c r="Y602">
        <f>VLOOKUP(W602,HourlyWages!$A:$B,2,0)</f>
        <v>53</v>
      </c>
      <c r="Z602">
        <v>1</v>
      </c>
      <c r="AA602" s="14">
        <f t="shared" si="49"/>
        <v>0.51818181818181819</v>
      </c>
    </row>
    <row r="603" spans="1:27" x14ac:dyDescent="0.2">
      <c r="A603">
        <v>602</v>
      </c>
      <c r="B603">
        <v>4099</v>
      </c>
      <c r="C603" s="3">
        <v>41141</v>
      </c>
      <c r="D603" s="17">
        <f t="shared" si="48"/>
        <v>41122</v>
      </c>
      <c r="E603">
        <v>4</v>
      </c>
      <c r="F603" s="8">
        <f t="shared" si="45"/>
        <v>500</v>
      </c>
      <c r="G603" s="5">
        <v>0</v>
      </c>
      <c r="H603" s="8">
        <f>VLOOKUP($T603,Pricebook!$A:$D,4,0)</f>
        <v>125</v>
      </c>
      <c r="I603" s="10">
        <f t="shared" si="46"/>
        <v>500</v>
      </c>
      <c r="J603" t="s">
        <v>412</v>
      </c>
      <c r="K603" t="s">
        <v>327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939</v>
      </c>
      <c r="O603" s="7">
        <v>85281</v>
      </c>
      <c r="P603" t="s">
        <v>70</v>
      </c>
      <c r="Q603" t="s">
        <v>23</v>
      </c>
      <c r="R603" s="3">
        <v>41142</v>
      </c>
      <c r="S603" s="12">
        <f t="shared" si="47"/>
        <v>1</v>
      </c>
      <c r="T603" s="3" t="s">
        <v>14208</v>
      </c>
      <c r="U603" t="s">
        <v>14232</v>
      </c>
      <c r="V603" t="s">
        <v>14245</v>
      </c>
      <c r="W603" t="s">
        <v>14195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4">
        <f t="shared" si="49"/>
        <v>0.58399999999999996</v>
      </c>
    </row>
    <row r="604" spans="1:27" x14ac:dyDescent="0.2">
      <c r="A604">
        <v>603</v>
      </c>
      <c r="B604">
        <v>4099</v>
      </c>
      <c r="C604" s="3">
        <v>41141</v>
      </c>
      <c r="D604" s="17">
        <f t="shared" si="48"/>
        <v>41122</v>
      </c>
      <c r="E604">
        <v>39</v>
      </c>
      <c r="F604" s="8">
        <f t="shared" si="45"/>
        <v>5850</v>
      </c>
      <c r="G604" s="5">
        <v>0.05</v>
      </c>
      <c r="H604" s="8">
        <f>VLOOKUP($T604,Pricebook!$A:$D,4,0)</f>
        <v>150</v>
      </c>
      <c r="I604" s="10">
        <f t="shared" si="46"/>
        <v>5557.5</v>
      </c>
      <c r="J604" t="s">
        <v>412</v>
      </c>
      <c r="K604" t="s">
        <v>327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939</v>
      </c>
      <c r="O604" s="7">
        <v>85281</v>
      </c>
      <c r="P604" t="s">
        <v>70</v>
      </c>
      <c r="Q604" t="s">
        <v>23</v>
      </c>
      <c r="R604" s="3">
        <v>41143</v>
      </c>
      <c r="S604" s="12">
        <f t="shared" si="47"/>
        <v>2</v>
      </c>
      <c r="T604" s="3" t="s">
        <v>14210</v>
      </c>
      <c r="U604" t="s">
        <v>14235</v>
      </c>
      <c r="V604" t="s">
        <v>14241</v>
      </c>
      <c r="W604" t="s">
        <v>14190</v>
      </c>
      <c r="X604" t="str">
        <f>VLOOKUP(Q604,Managers!$A:$B,2,0)</f>
        <v>Bob Turner</v>
      </c>
      <c r="Y604">
        <f>VLOOKUP(W604,HourlyWages!$A:$B,2,0)</f>
        <v>67</v>
      </c>
      <c r="Z604">
        <v>1</v>
      </c>
      <c r="AA604" s="14">
        <f t="shared" si="49"/>
        <v>0.55333333333333334</v>
      </c>
    </row>
    <row r="605" spans="1:27" x14ac:dyDescent="0.2">
      <c r="A605">
        <v>604</v>
      </c>
      <c r="B605">
        <v>4103</v>
      </c>
      <c r="C605" s="3">
        <v>41092</v>
      </c>
      <c r="D605" s="17">
        <f t="shared" si="48"/>
        <v>41091</v>
      </c>
      <c r="E605">
        <v>3</v>
      </c>
      <c r="F605" s="8">
        <f t="shared" si="45"/>
        <v>360</v>
      </c>
      <c r="G605" s="5">
        <v>7.0000000000000007E-2</v>
      </c>
      <c r="H605" s="8">
        <f>VLOOKUP($T605,Pricebook!$A:$D,4,0)</f>
        <v>120</v>
      </c>
      <c r="I605" s="10">
        <f t="shared" si="46"/>
        <v>334.79999999999995</v>
      </c>
      <c r="J605" t="s">
        <v>874</v>
      </c>
      <c r="K605" t="s">
        <v>310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940</v>
      </c>
      <c r="O605" s="7" t="s">
        <v>941</v>
      </c>
      <c r="P605" t="s">
        <v>87</v>
      </c>
      <c r="Q605" t="s">
        <v>61</v>
      </c>
      <c r="R605" s="3">
        <v>41096</v>
      </c>
      <c r="S605" s="12">
        <f t="shared" si="47"/>
        <v>4</v>
      </c>
      <c r="T605" s="3" t="s">
        <v>14212</v>
      </c>
      <c r="U605" t="s">
        <v>14229</v>
      </c>
      <c r="V605" t="s">
        <v>14245</v>
      </c>
      <c r="W605" t="s">
        <v>14185</v>
      </c>
      <c r="X605" t="str">
        <f>VLOOKUP(Q605,Managers!$A:$B,2,0)</f>
        <v>Allen Young</v>
      </c>
      <c r="Y605">
        <f>VLOOKUP(W605,HourlyWages!$A:$B,2,0)</f>
        <v>70</v>
      </c>
      <c r="Z605">
        <v>1</v>
      </c>
      <c r="AA605" s="14">
        <f t="shared" si="49"/>
        <v>0.41666666666666669</v>
      </c>
    </row>
    <row r="606" spans="1:27" x14ac:dyDescent="0.2">
      <c r="A606">
        <v>605</v>
      </c>
      <c r="B606">
        <v>4128</v>
      </c>
      <c r="C606" s="3">
        <v>40822</v>
      </c>
      <c r="D606" s="17">
        <f t="shared" si="48"/>
        <v>40817</v>
      </c>
      <c r="E606">
        <v>38</v>
      </c>
      <c r="F606" s="8">
        <f t="shared" si="45"/>
        <v>4180</v>
      </c>
      <c r="G606" s="5">
        <v>0.04</v>
      </c>
      <c r="H606" s="8">
        <f>VLOOKUP($T606,Pricebook!$A:$D,4,0)</f>
        <v>110</v>
      </c>
      <c r="I606" s="10">
        <f t="shared" si="46"/>
        <v>4012.7999999999997</v>
      </c>
      <c r="J606" t="s">
        <v>942</v>
      </c>
      <c r="K606" t="s">
        <v>482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943</v>
      </c>
      <c r="O606" s="7">
        <v>75088</v>
      </c>
      <c r="P606" t="s">
        <v>48</v>
      </c>
      <c r="Q606" t="s">
        <v>16</v>
      </c>
      <c r="R606" s="3">
        <v>40824</v>
      </c>
      <c r="S606" s="12">
        <f t="shared" si="47"/>
        <v>2</v>
      </c>
      <c r="T606" s="3" t="s">
        <v>14215</v>
      </c>
      <c r="U606" t="s">
        <v>14229</v>
      </c>
      <c r="V606" t="s">
        <v>14241</v>
      </c>
      <c r="W606" t="s">
        <v>14198</v>
      </c>
      <c r="X606" t="str">
        <f>VLOOKUP(Q606,Managers!$A:$B,2,0)</f>
        <v>Josh Martinez</v>
      </c>
      <c r="Y606">
        <f>VLOOKUP(W606,HourlyWages!$A:$B,2,0)</f>
        <v>51</v>
      </c>
      <c r="Z606">
        <v>1</v>
      </c>
      <c r="AA606" s="14">
        <f t="shared" si="49"/>
        <v>0.53636363636363638</v>
      </c>
    </row>
    <row r="607" spans="1:27" x14ac:dyDescent="0.2">
      <c r="A607">
        <v>606</v>
      </c>
      <c r="B607">
        <v>4132</v>
      </c>
      <c r="C607" s="3">
        <v>40691</v>
      </c>
      <c r="D607" s="17">
        <f t="shared" si="48"/>
        <v>40664</v>
      </c>
      <c r="E607">
        <v>5</v>
      </c>
      <c r="F607" s="8">
        <f t="shared" si="45"/>
        <v>1000</v>
      </c>
      <c r="G607" s="5">
        <v>0.01</v>
      </c>
      <c r="H607" s="8">
        <f>VLOOKUP($T607,Pricebook!$A:$D,4,0)</f>
        <v>200</v>
      </c>
      <c r="I607" s="10">
        <f t="shared" si="46"/>
        <v>990</v>
      </c>
      <c r="J607" t="s">
        <v>944</v>
      </c>
      <c r="K607" t="s">
        <v>406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945</v>
      </c>
      <c r="O607" s="7">
        <v>60101</v>
      </c>
      <c r="P607" t="s">
        <v>15</v>
      </c>
      <c r="Q607" t="s">
        <v>16</v>
      </c>
      <c r="R607" s="3">
        <v>40693</v>
      </c>
      <c r="S607" s="12">
        <f t="shared" si="47"/>
        <v>2</v>
      </c>
      <c r="T607" s="3" t="s">
        <v>14214</v>
      </c>
      <c r="U607" t="s">
        <v>14229</v>
      </c>
      <c r="V607" t="s">
        <v>14233</v>
      </c>
      <c r="W607" t="s">
        <v>14197</v>
      </c>
      <c r="X607" t="str">
        <f>VLOOKUP(Q607,Managers!$A:$B,2,0)</f>
        <v>Josh Martinez</v>
      </c>
      <c r="Y607">
        <f>VLOOKUP(W607,HourlyWages!$A:$B,2,0)</f>
        <v>71</v>
      </c>
      <c r="Z607">
        <v>1</v>
      </c>
      <c r="AA607" s="14">
        <f t="shared" si="49"/>
        <v>0.64500000000000002</v>
      </c>
    </row>
    <row r="608" spans="1:27" x14ac:dyDescent="0.2">
      <c r="A608">
        <v>607</v>
      </c>
      <c r="B608">
        <v>4134</v>
      </c>
      <c r="C608" s="3">
        <v>40554</v>
      </c>
      <c r="D608" s="17">
        <f t="shared" si="48"/>
        <v>40544</v>
      </c>
      <c r="E608">
        <v>48</v>
      </c>
      <c r="F608" s="8">
        <f t="shared" si="45"/>
        <v>6000</v>
      </c>
      <c r="G608" s="5">
        <v>0.01</v>
      </c>
      <c r="H608" s="8">
        <f>VLOOKUP($T608,Pricebook!$A:$D,4,0)</f>
        <v>125</v>
      </c>
      <c r="I608" s="10">
        <f t="shared" si="46"/>
        <v>5940</v>
      </c>
      <c r="J608" t="s">
        <v>946</v>
      </c>
      <c r="K608" t="s">
        <v>306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947</v>
      </c>
      <c r="O608" s="7">
        <v>90660</v>
      </c>
      <c r="P608" t="s">
        <v>114</v>
      </c>
      <c r="Q608" t="s">
        <v>23</v>
      </c>
      <c r="R608" s="3">
        <v>40556</v>
      </c>
      <c r="S608" s="12">
        <f t="shared" si="47"/>
        <v>2</v>
      </c>
      <c r="T608" s="3" t="s">
        <v>14217</v>
      </c>
      <c r="U608" t="s">
        <v>14232</v>
      </c>
      <c r="V608" t="s">
        <v>14240</v>
      </c>
      <c r="W608" t="s">
        <v>14201</v>
      </c>
      <c r="X608" t="str">
        <f>VLOOKUP(Q608,Managers!$A:$B,2,0)</f>
        <v>Bob Turner</v>
      </c>
      <c r="Y608">
        <f>VLOOKUP(W608,HourlyWages!$A:$B,2,0)</f>
        <v>53</v>
      </c>
      <c r="Z608">
        <v>1</v>
      </c>
      <c r="AA608" s="14">
        <f t="shared" si="49"/>
        <v>0.57599999999999996</v>
      </c>
    </row>
    <row r="609" spans="1:27" x14ac:dyDescent="0.2">
      <c r="A609">
        <v>608</v>
      </c>
      <c r="B609">
        <v>4134</v>
      </c>
      <c r="C609" s="3">
        <v>40554</v>
      </c>
      <c r="D609" s="17">
        <f t="shared" si="48"/>
        <v>40544</v>
      </c>
      <c r="E609">
        <v>23</v>
      </c>
      <c r="F609" s="8">
        <f t="shared" si="45"/>
        <v>3450</v>
      </c>
      <c r="G609" s="5">
        <v>0.02</v>
      </c>
      <c r="H609" s="8">
        <f>VLOOKUP($T609,Pricebook!$A:$D,4,0)</f>
        <v>150</v>
      </c>
      <c r="I609" s="10">
        <f t="shared" si="46"/>
        <v>3381</v>
      </c>
      <c r="J609" t="s">
        <v>946</v>
      </c>
      <c r="K609" t="s">
        <v>306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947</v>
      </c>
      <c r="O609" s="7">
        <v>90660</v>
      </c>
      <c r="P609" t="s">
        <v>114</v>
      </c>
      <c r="Q609" t="s">
        <v>23</v>
      </c>
      <c r="R609" s="3">
        <v>40554</v>
      </c>
      <c r="S609" s="12">
        <f t="shared" si="47"/>
        <v>0</v>
      </c>
      <c r="T609" s="3" t="s">
        <v>14211</v>
      </c>
      <c r="U609" t="s">
        <v>14235</v>
      </c>
      <c r="V609" t="s">
        <v>14238</v>
      </c>
      <c r="W609" t="s">
        <v>14185</v>
      </c>
      <c r="X609" t="str">
        <f>VLOOKUP(Q609,Managers!$A:$B,2,0)</f>
        <v>Bob Turner</v>
      </c>
      <c r="Y609">
        <f>VLOOKUP(W609,HourlyWages!$A:$B,2,0)</f>
        <v>70</v>
      </c>
      <c r="Z609">
        <v>1</v>
      </c>
      <c r="AA609" s="14">
        <f t="shared" si="49"/>
        <v>0.53333333333333333</v>
      </c>
    </row>
    <row r="610" spans="1:27" x14ac:dyDescent="0.2">
      <c r="A610">
        <v>609</v>
      </c>
      <c r="B610">
        <v>4162</v>
      </c>
      <c r="C610" s="3">
        <v>40948</v>
      </c>
      <c r="D610" s="17">
        <f t="shared" si="48"/>
        <v>40940</v>
      </c>
      <c r="E610">
        <v>2</v>
      </c>
      <c r="F610" s="8">
        <f t="shared" si="45"/>
        <v>400</v>
      </c>
      <c r="G610" s="5">
        <v>0.1</v>
      </c>
      <c r="H610" s="8">
        <f>VLOOKUP($T610,Pricebook!$A:$D,4,0)</f>
        <v>200</v>
      </c>
      <c r="I610" s="10">
        <f t="shared" si="46"/>
        <v>360</v>
      </c>
      <c r="J610" t="s">
        <v>948</v>
      </c>
      <c r="K610" t="s">
        <v>597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949</v>
      </c>
      <c r="O610" s="7" t="s">
        <v>950</v>
      </c>
      <c r="P610" t="s">
        <v>317</v>
      </c>
      <c r="Q610" t="s">
        <v>61</v>
      </c>
      <c r="R610" s="3">
        <v>40952</v>
      </c>
      <c r="S610" s="12">
        <f t="shared" si="47"/>
        <v>4</v>
      </c>
      <c r="T610" s="3" t="s">
        <v>14206</v>
      </c>
      <c r="U610" t="s">
        <v>14229</v>
      </c>
      <c r="V610" t="s">
        <v>14233</v>
      </c>
      <c r="W610" t="s">
        <v>14198</v>
      </c>
      <c r="X610" t="str">
        <f>VLOOKUP(Q610,Managers!$A:$B,2,0)</f>
        <v>Allen Young</v>
      </c>
      <c r="Y610">
        <f>VLOOKUP(W610,HourlyWages!$A:$B,2,0)</f>
        <v>51</v>
      </c>
      <c r="Z610">
        <v>1</v>
      </c>
      <c r="AA610" s="14">
        <f t="shared" si="49"/>
        <v>0.745</v>
      </c>
    </row>
    <row r="611" spans="1:27" x14ac:dyDescent="0.2">
      <c r="A611">
        <v>610</v>
      </c>
      <c r="B611">
        <v>4166</v>
      </c>
      <c r="C611" s="3">
        <v>40236</v>
      </c>
      <c r="D611" s="17">
        <f t="shared" si="48"/>
        <v>40210</v>
      </c>
      <c r="E611">
        <v>19</v>
      </c>
      <c r="F611" s="8">
        <f t="shared" si="45"/>
        <v>3040</v>
      </c>
      <c r="G611" s="5">
        <v>0.08</v>
      </c>
      <c r="H611" s="8">
        <f>VLOOKUP($T611,Pricebook!$A:$D,4,0)</f>
        <v>160</v>
      </c>
      <c r="I611" s="10">
        <f t="shared" si="46"/>
        <v>2796.8</v>
      </c>
      <c r="J611" t="s">
        <v>710</v>
      </c>
      <c r="K611" t="s">
        <v>235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42</v>
      </c>
      <c r="O611" s="7">
        <v>31707</v>
      </c>
      <c r="P611" t="s">
        <v>134</v>
      </c>
      <c r="Q611" t="s">
        <v>34</v>
      </c>
      <c r="R611" s="3">
        <v>40236</v>
      </c>
      <c r="S611" s="12">
        <f t="shared" si="47"/>
        <v>0</v>
      </c>
      <c r="T611" s="3" t="s">
        <v>14218</v>
      </c>
      <c r="U611" t="s">
        <v>14229</v>
      </c>
      <c r="V611" t="s">
        <v>14230</v>
      </c>
      <c r="W611" t="s">
        <v>14190</v>
      </c>
      <c r="X611" t="str">
        <f>VLOOKUP(Q611,Managers!$A:$B,2,0)</f>
        <v>Frank Mitchell</v>
      </c>
      <c r="Y611">
        <f>VLOOKUP(W611,HourlyWages!$A:$B,2,0)</f>
        <v>67</v>
      </c>
      <c r="Z611">
        <v>1</v>
      </c>
      <c r="AA611" s="14">
        <f t="shared" si="49"/>
        <v>0.58125000000000004</v>
      </c>
    </row>
    <row r="612" spans="1:27" x14ac:dyDescent="0.2">
      <c r="A612">
        <v>611</v>
      </c>
      <c r="B612">
        <v>4193</v>
      </c>
      <c r="C612" s="3">
        <v>39821</v>
      </c>
      <c r="D612" s="17">
        <f t="shared" si="48"/>
        <v>39814</v>
      </c>
      <c r="E612">
        <v>16</v>
      </c>
      <c r="F612" s="8">
        <f t="shared" si="45"/>
        <v>3200</v>
      </c>
      <c r="G612" s="5">
        <v>7.0000000000000007E-2</v>
      </c>
      <c r="H612" s="8">
        <f>VLOOKUP($T612,Pricebook!$A:$D,4,0)</f>
        <v>200</v>
      </c>
      <c r="I612" s="10">
        <f t="shared" si="46"/>
        <v>2976</v>
      </c>
      <c r="J612" t="s">
        <v>817</v>
      </c>
      <c r="K612" t="s">
        <v>241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951</v>
      </c>
      <c r="O612" s="7">
        <v>44125</v>
      </c>
      <c r="P612" t="s">
        <v>210</v>
      </c>
      <c r="Q612" t="s">
        <v>61</v>
      </c>
      <c r="R612" s="3">
        <v>39821</v>
      </c>
      <c r="S612" s="12">
        <f t="shared" si="47"/>
        <v>0</v>
      </c>
      <c r="T612" s="3" t="s">
        <v>14214</v>
      </c>
      <c r="U612" t="s">
        <v>14229</v>
      </c>
      <c r="V612" t="s">
        <v>14234</v>
      </c>
      <c r="W612" t="s">
        <v>14201</v>
      </c>
      <c r="X612" t="str">
        <f>VLOOKUP(Q612,Managers!$A:$B,2,0)</f>
        <v>Allen Young</v>
      </c>
      <c r="Y612">
        <f>VLOOKUP(W612,HourlyWages!$A:$B,2,0)</f>
        <v>53</v>
      </c>
      <c r="Z612">
        <v>1</v>
      </c>
      <c r="AA612" s="14">
        <f t="shared" si="49"/>
        <v>0.73499999999999999</v>
      </c>
    </row>
    <row r="613" spans="1:27" x14ac:dyDescent="0.2">
      <c r="A613">
        <v>612</v>
      </c>
      <c r="B613">
        <v>4193</v>
      </c>
      <c r="C613" s="3">
        <v>39821</v>
      </c>
      <c r="D613" s="17">
        <f t="shared" si="48"/>
        <v>39814</v>
      </c>
      <c r="E613">
        <v>3</v>
      </c>
      <c r="F613" s="8">
        <f t="shared" si="45"/>
        <v>375</v>
      </c>
      <c r="G613" s="5">
        <v>0.03</v>
      </c>
      <c r="H613" s="8">
        <f>VLOOKUP($T613,Pricebook!$A:$D,4,0)</f>
        <v>125</v>
      </c>
      <c r="I613" s="10">
        <f t="shared" si="46"/>
        <v>363.75</v>
      </c>
      <c r="J613" t="s">
        <v>817</v>
      </c>
      <c r="K613" t="s">
        <v>241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951</v>
      </c>
      <c r="O613" s="7">
        <v>44125</v>
      </c>
      <c r="P613" t="s">
        <v>210</v>
      </c>
      <c r="Q613" t="s">
        <v>61</v>
      </c>
      <c r="R613" s="3">
        <v>39821</v>
      </c>
      <c r="S613" s="12">
        <f t="shared" si="47"/>
        <v>0</v>
      </c>
      <c r="T613" s="3" t="s">
        <v>14208</v>
      </c>
      <c r="U613" t="s">
        <v>14232</v>
      </c>
      <c r="V613" t="s">
        <v>14244</v>
      </c>
      <c r="W613" t="s">
        <v>14191</v>
      </c>
      <c r="X613" t="str">
        <f>VLOOKUP(Q613,Managers!$A:$B,2,0)</f>
        <v>Allen Young</v>
      </c>
      <c r="Y613">
        <f>VLOOKUP(W613,HourlyWages!$A:$B,2,0)</f>
        <v>60</v>
      </c>
      <c r="Z613">
        <v>1</v>
      </c>
      <c r="AA613" s="14">
        <f t="shared" si="49"/>
        <v>0.52</v>
      </c>
    </row>
    <row r="614" spans="1:27" x14ac:dyDescent="0.2">
      <c r="A614">
        <v>613</v>
      </c>
      <c r="B614">
        <v>4195</v>
      </c>
      <c r="C614" s="3">
        <v>40326</v>
      </c>
      <c r="D614" s="17">
        <f t="shared" si="48"/>
        <v>40299</v>
      </c>
      <c r="E614">
        <v>30</v>
      </c>
      <c r="F614" s="8">
        <f t="shared" si="45"/>
        <v>4500</v>
      </c>
      <c r="G614" s="5">
        <v>7.0000000000000007E-2</v>
      </c>
      <c r="H614" s="8">
        <f>VLOOKUP($T614,Pricebook!$A:$D,4,0)</f>
        <v>150</v>
      </c>
      <c r="I614" s="10">
        <f t="shared" si="46"/>
        <v>4185</v>
      </c>
      <c r="J614" t="s">
        <v>702</v>
      </c>
      <c r="K614" t="s">
        <v>235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704</v>
      </c>
      <c r="O614" s="7">
        <v>80122</v>
      </c>
      <c r="P614" t="s">
        <v>237</v>
      </c>
      <c r="Q614" t="s">
        <v>23</v>
      </c>
      <c r="R614" s="3">
        <v>40328</v>
      </c>
      <c r="S614" s="12">
        <f t="shared" si="47"/>
        <v>2</v>
      </c>
      <c r="T614" s="3" t="s">
        <v>14211</v>
      </c>
      <c r="U614" t="s">
        <v>14235</v>
      </c>
      <c r="V614" t="s">
        <v>14229</v>
      </c>
      <c r="W614" t="s">
        <v>14191</v>
      </c>
      <c r="X614" t="str">
        <f>VLOOKUP(Q614,Managers!$A:$B,2,0)</f>
        <v>Bob Turner</v>
      </c>
      <c r="Y614">
        <f>VLOOKUP(W614,HourlyWages!$A:$B,2,0)</f>
        <v>60</v>
      </c>
      <c r="Z614">
        <v>1</v>
      </c>
      <c r="AA614" s="14">
        <f t="shared" si="49"/>
        <v>0.6</v>
      </c>
    </row>
    <row r="615" spans="1:27" x14ac:dyDescent="0.2">
      <c r="A615">
        <v>614</v>
      </c>
      <c r="B615">
        <v>4199</v>
      </c>
      <c r="C615" s="3">
        <v>40951</v>
      </c>
      <c r="D615" s="17">
        <f t="shared" si="48"/>
        <v>40940</v>
      </c>
      <c r="E615">
        <v>43</v>
      </c>
      <c r="F615" s="8">
        <f t="shared" si="45"/>
        <v>5375</v>
      </c>
      <c r="G615" s="5">
        <v>0.01</v>
      </c>
      <c r="H615" s="8">
        <f>VLOOKUP($T615,Pricebook!$A:$D,4,0)</f>
        <v>125</v>
      </c>
      <c r="I615" s="10">
        <f t="shared" si="46"/>
        <v>5321.25</v>
      </c>
      <c r="J615" t="s">
        <v>952</v>
      </c>
      <c r="K615" t="s">
        <v>621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953</v>
      </c>
      <c r="O615" s="7">
        <v>84057</v>
      </c>
      <c r="P615" t="s">
        <v>201</v>
      </c>
      <c r="Q615" t="s">
        <v>23</v>
      </c>
      <c r="R615" s="3">
        <v>40952</v>
      </c>
      <c r="S615" s="12">
        <f t="shared" si="47"/>
        <v>1</v>
      </c>
      <c r="T615" s="3" t="s">
        <v>14208</v>
      </c>
      <c r="U615" t="s">
        <v>14232</v>
      </c>
      <c r="V615" t="s">
        <v>14236</v>
      </c>
      <c r="W615" t="s">
        <v>14195</v>
      </c>
      <c r="X615" t="str">
        <f>VLOOKUP(Q615,Managers!$A:$B,2,0)</f>
        <v>Bob Turner</v>
      </c>
      <c r="Y615">
        <f>VLOOKUP(W615,HourlyWages!$A:$B,2,0)</f>
        <v>52</v>
      </c>
      <c r="Z615">
        <v>1</v>
      </c>
      <c r="AA615" s="14">
        <f t="shared" si="49"/>
        <v>0.58399999999999996</v>
      </c>
    </row>
    <row r="616" spans="1:27" x14ac:dyDescent="0.2">
      <c r="A616">
        <v>615</v>
      </c>
      <c r="B616">
        <v>4230</v>
      </c>
      <c r="C616" s="3">
        <v>40971</v>
      </c>
      <c r="D616" s="17">
        <f t="shared" si="48"/>
        <v>40969</v>
      </c>
      <c r="E616">
        <v>18</v>
      </c>
      <c r="F616" s="8">
        <f t="shared" si="45"/>
        <v>2250</v>
      </c>
      <c r="G616" s="5">
        <v>0.05</v>
      </c>
      <c r="H616" s="8">
        <f>VLOOKUP($T616,Pricebook!$A:$D,4,0)</f>
        <v>125</v>
      </c>
      <c r="I616" s="10">
        <f t="shared" si="46"/>
        <v>2137.5</v>
      </c>
      <c r="J616" t="s">
        <v>954</v>
      </c>
      <c r="K616" t="s">
        <v>230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955</v>
      </c>
      <c r="O616" s="7">
        <v>92277</v>
      </c>
      <c r="P616" t="s">
        <v>114</v>
      </c>
      <c r="Q616" t="s">
        <v>23</v>
      </c>
      <c r="R616" s="3">
        <v>40972</v>
      </c>
      <c r="S616" s="12">
        <f t="shared" si="47"/>
        <v>1</v>
      </c>
      <c r="T616" s="3" t="s">
        <v>14208</v>
      </c>
      <c r="U616" t="s">
        <v>14232</v>
      </c>
      <c r="V616" t="s">
        <v>14236</v>
      </c>
      <c r="W616" t="s">
        <v>14189</v>
      </c>
      <c r="X616" t="str">
        <f>VLOOKUP(Q616,Managers!$A:$B,2,0)</f>
        <v>Bob Turner</v>
      </c>
      <c r="Y616">
        <f>VLOOKUP(W616,HourlyWages!$A:$B,2,0)</f>
        <v>62</v>
      </c>
      <c r="Z616">
        <v>1</v>
      </c>
      <c r="AA616" s="14">
        <f t="shared" si="49"/>
        <v>0.504</v>
      </c>
    </row>
    <row r="617" spans="1:27" x14ac:dyDescent="0.2">
      <c r="A617">
        <v>616</v>
      </c>
      <c r="B617">
        <v>4230</v>
      </c>
      <c r="C617" s="3">
        <v>40971</v>
      </c>
      <c r="D617" s="17">
        <f t="shared" si="48"/>
        <v>40969</v>
      </c>
      <c r="E617">
        <v>46</v>
      </c>
      <c r="F617" s="8">
        <f t="shared" si="45"/>
        <v>6900</v>
      </c>
      <c r="G617" s="5">
        <v>7.0000000000000007E-2</v>
      </c>
      <c r="H617" s="8">
        <f>VLOOKUP($T617,Pricebook!$A:$D,4,0)</f>
        <v>150</v>
      </c>
      <c r="I617" s="10">
        <f t="shared" si="46"/>
        <v>6417</v>
      </c>
      <c r="J617" t="s">
        <v>954</v>
      </c>
      <c r="K617" t="s">
        <v>230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955</v>
      </c>
      <c r="O617" s="7">
        <v>92277</v>
      </c>
      <c r="P617" t="s">
        <v>114</v>
      </c>
      <c r="Q617" t="s">
        <v>23</v>
      </c>
      <c r="R617" s="3">
        <v>40973</v>
      </c>
      <c r="S617" s="12">
        <f t="shared" si="47"/>
        <v>2</v>
      </c>
      <c r="T617" s="3" t="s">
        <v>14210</v>
      </c>
      <c r="U617" t="s">
        <v>14235</v>
      </c>
      <c r="V617" t="s">
        <v>14244</v>
      </c>
      <c r="W617" t="s">
        <v>14188</v>
      </c>
      <c r="X617" t="str">
        <f>VLOOKUP(Q617,Managers!$A:$B,2,0)</f>
        <v>Bob Turner</v>
      </c>
      <c r="Y617">
        <f>VLOOKUP(W617,HourlyWages!$A:$B,2,0)</f>
        <v>52</v>
      </c>
      <c r="Z617">
        <v>1</v>
      </c>
      <c r="AA617" s="14">
        <f t="shared" si="49"/>
        <v>0.65333333333333332</v>
      </c>
    </row>
    <row r="618" spans="1:27" x14ac:dyDescent="0.2">
      <c r="A618">
        <v>617</v>
      </c>
      <c r="B618">
        <v>4257</v>
      </c>
      <c r="C618" s="3">
        <v>40626</v>
      </c>
      <c r="D618" s="17">
        <f t="shared" si="48"/>
        <v>40603</v>
      </c>
      <c r="E618">
        <v>45</v>
      </c>
      <c r="F618" s="8">
        <f t="shared" si="45"/>
        <v>4950</v>
      </c>
      <c r="G618" s="5">
        <v>0.01</v>
      </c>
      <c r="H618" s="8">
        <f>VLOOKUP($T618,Pricebook!$A:$D,4,0)</f>
        <v>110</v>
      </c>
      <c r="I618" s="10">
        <f t="shared" si="46"/>
        <v>4900.5</v>
      </c>
      <c r="J618" t="s">
        <v>956</v>
      </c>
      <c r="K618" t="s">
        <v>452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957</v>
      </c>
      <c r="O618" s="7">
        <v>48021</v>
      </c>
      <c r="P618" t="s">
        <v>172</v>
      </c>
      <c r="Q618" t="s">
        <v>16</v>
      </c>
      <c r="R618" s="3">
        <v>40628</v>
      </c>
      <c r="S618" s="12">
        <f t="shared" si="47"/>
        <v>2</v>
      </c>
      <c r="T618" s="3" t="s">
        <v>14220</v>
      </c>
      <c r="U618" t="s">
        <v>14229</v>
      </c>
      <c r="V618" t="s">
        <v>14233</v>
      </c>
      <c r="W618" t="s">
        <v>14197</v>
      </c>
      <c r="X618" t="str">
        <f>VLOOKUP(Q618,Managers!$A:$B,2,0)</f>
        <v>Josh Martinez</v>
      </c>
      <c r="Y618">
        <f>VLOOKUP(W618,HourlyWages!$A:$B,2,0)</f>
        <v>71</v>
      </c>
      <c r="Z618">
        <v>1</v>
      </c>
      <c r="AA618" s="14">
        <f t="shared" si="49"/>
        <v>0.35454545454545455</v>
      </c>
    </row>
    <row r="619" spans="1:27" x14ac:dyDescent="0.2">
      <c r="A619">
        <v>618</v>
      </c>
      <c r="B619">
        <v>4261</v>
      </c>
      <c r="C619" s="3">
        <v>41184</v>
      </c>
      <c r="D619" s="17">
        <f t="shared" si="48"/>
        <v>41183</v>
      </c>
      <c r="E619">
        <v>22</v>
      </c>
      <c r="F619" s="8">
        <f t="shared" si="45"/>
        <v>3740</v>
      </c>
      <c r="G619" s="5">
        <v>0.04</v>
      </c>
      <c r="H619" s="8">
        <f>VLOOKUP($T619,Pricebook!$A:$D,4,0)</f>
        <v>170</v>
      </c>
      <c r="I619" s="10">
        <f t="shared" si="46"/>
        <v>3590.4</v>
      </c>
      <c r="J619" t="s">
        <v>441</v>
      </c>
      <c r="K619" t="s">
        <v>241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443</v>
      </c>
      <c r="O619" s="7">
        <v>48034</v>
      </c>
      <c r="P619" t="s">
        <v>172</v>
      </c>
      <c r="Q619" t="s">
        <v>16</v>
      </c>
      <c r="R619" s="3">
        <v>41185</v>
      </c>
      <c r="S619" s="12">
        <f t="shared" si="47"/>
        <v>1</v>
      </c>
      <c r="T619" s="3" t="s">
        <v>14219</v>
      </c>
      <c r="U619" t="s">
        <v>14229</v>
      </c>
      <c r="V619" t="s">
        <v>14238</v>
      </c>
      <c r="W619" t="s">
        <v>14197</v>
      </c>
      <c r="X619" t="str">
        <f>VLOOKUP(Q619,Managers!$A:$B,2,0)</f>
        <v>Josh Martinez</v>
      </c>
      <c r="Y619">
        <f>VLOOKUP(W619,HourlyWages!$A:$B,2,0)</f>
        <v>71</v>
      </c>
      <c r="Z619">
        <v>1</v>
      </c>
      <c r="AA619" s="14">
        <f t="shared" si="49"/>
        <v>0.58235294117647063</v>
      </c>
    </row>
    <row r="620" spans="1:27" x14ac:dyDescent="0.2">
      <c r="A620">
        <v>619</v>
      </c>
      <c r="B620">
        <v>4261</v>
      </c>
      <c r="C620" s="3">
        <v>41184</v>
      </c>
      <c r="D620" s="17">
        <f t="shared" si="48"/>
        <v>41183</v>
      </c>
      <c r="E620">
        <v>33</v>
      </c>
      <c r="F620" s="8">
        <f t="shared" si="45"/>
        <v>3630</v>
      </c>
      <c r="G620" s="5">
        <v>0.08</v>
      </c>
      <c r="H620" s="8">
        <f>VLOOKUP($T620,Pricebook!$A:$D,4,0)</f>
        <v>110</v>
      </c>
      <c r="I620" s="10">
        <f t="shared" si="46"/>
        <v>3339.6000000000004</v>
      </c>
      <c r="J620" t="s">
        <v>441</v>
      </c>
      <c r="K620" t="s">
        <v>241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443</v>
      </c>
      <c r="O620" s="7">
        <v>48034</v>
      </c>
      <c r="P620" t="s">
        <v>172</v>
      </c>
      <c r="Q620" t="s">
        <v>16</v>
      </c>
      <c r="R620" s="3">
        <v>41186</v>
      </c>
      <c r="S620" s="12">
        <f t="shared" si="47"/>
        <v>2</v>
      </c>
      <c r="T620" s="3" t="s">
        <v>14215</v>
      </c>
      <c r="U620" t="s">
        <v>14229</v>
      </c>
      <c r="V620" t="s">
        <v>14238</v>
      </c>
      <c r="W620" t="s">
        <v>14197</v>
      </c>
      <c r="X620" t="str">
        <f>VLOOKUP(Q620,Managers!$A:$B,2,0)</f>
        <v>Josh Martinez</v>
      </c>
      <c r="Y620">
        <f>VLOOKUP(W620,HourlyWages!$A:$B,2,0)</f>
        <v>71</v>
      </c>
      <c r="Z620">
        <v>1</v>
      </c>
      <c r="AA620" s="14">
        <f t="shared" si="49"/>
        <v>0.35454545454545455</v>
      </c>
    </row>
    <row r="621" spans="1:27" x14ac:dyDescent="0.2">
      <c r="A621">
        <v>620</v>
      </c>
      <c r="B621">
        <v>4261</v>
      </c>
      <c r="C621" s="3">
        <v>41184</v>
      </c>
      <c r="D621" s="17">
        <f t="shared" si="48"/>
        <v>41183</v>
      </c>
      <c r="E621">
        <v>32</v>
      </c>
      <c r="F621" s="8">
        <f t="shared" si="45"/>
        <v>5440</v>
      </c>
      <c r="G621" s="5">
        <v>0.04</v>
      </c>
      <c r="H621" s="8">
        <f>VLOOKUP($T621,Pricebook!$A:$D,4,0)</f>
        <v>170</v>
      </c>
      <c r="I621" s="10">
        <f t="shared" si="46"/>
        <v>5222.3999999999996</v>
      </c>
      <c r="J621" t="s">
        <v>441</v>
      </c>
      <c r="K621" t="s">
        <v>241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724</v>
      </c>
      <c r="O621" s="7">
        <v>48195</v>
      </c>
      <c r="P621" t="s">
        <v>172</v>
      </c>
      <c r="Q621" t="s">
        <v>16</v>
      </c>
      <c r="R621" s="3">
        <v>41186</v>
      </c>
      <c r="S621" s="12">
        <f t="shared" si="47"/>
        <v>2</v>
      </c>
      <c r="T621" s="3" t="s">
        <v>14219</v>
      </c>
      <c r="U621" t="s">
        <v>14229</v>
      </c>
      <c r="V621" t="s">
        <v>14240</v>
      </c>
      <c r="W621" t="s">
        <v>14194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4">
        <f t="shared" si="49"/>
        <v>0.58235294117647063</v>
      </c>
    </row>
    <row r="622" spans="1:27" x14ac:dyDescent="0.2">
      <c r="A622">
        <v>621</v>
      </c>
      <c r="B622">
        <v>4261</v>
      </c>
      <c r="C622" s="3">
        <v>41184</v>
      </c>
      <c r="D622" s="17">
        <f t="shared" si="48"/>
        <v>41183</v>
      </c>
      <c r="E622">
        <v>48</v>
      </c>
      <c r="F622" s="8">
        <f t="shared" si="45"/>
        <v>5280</v>
      </c>
      <c r="G622" s="5">
        <v>0.04</v>
      </c>
      <c r="H622" s="8">
        <f>VLOOKUP($T622,Pricebook!$A:$D,4,0)</f>
        <v>110</v>
      </c>
      <c r="I622" s="10">
        <f t="shared" si="46"/>
        <v>5068.8</v>
      </c>
      <c r="J622" t="s">
        <v>441</v>
      </c>
      <c r="K622" t="s">
        <v>241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724</v>
      </c>
      <c r="O622" s="7">
        <v>48195</v>
      </c>
      <c r="P622" t="s">
        <v>172</v>
      </c>
      <c r="Q622" t="s">
        <v>16</v>
      </c>
      <c r="R622" s="3">
        <v>41186</v>
      </c>
      <c r="S622" s="12">
        <f t="shared" si="47"/>
        <v>2</v>
      </c>
      <c r="T622" s="3" t="s">
        <v>14215</v>
      </c>
      <c r="U622" t="s">
        <v>14229</v>
      </c>
      <c r="V622" t="s">
        <v>14233</v>
      </c>
      <c r="W622" t="s">
        <v>14192</v>
      </c>
      <c r="X622" t="str">
        <f>VLOOKUP(Q622,Managers!$A:$B,2,0)</f>
        <v>Josh Martinez</v>
      </c>
      <c r="Y622">
        <f>VLOOKUP(W622,HourlyWages!$A:$B,2,0)</f>
        <v>75</v>
      </c>
      <c r="Z622">
        <v>1</v>
      </c>
      <c r="AA622" s="14">
        <f t="shared" si="49"/>
        <v>0.31818181818181818</v>
      </c>
    </row>
    <row r="623" spans="1:27" x14ac:dyDescent="0.2">
      <c r="A623">
        <v>622</v>
      </c>
      <c r="B623">
        <v>4294</v>
      </c>
      <c r="C623" s="3">
        <v>41135</v>
      </c>
      <c r="D623" s="17">
        <f t="shared" si="48"/>
        <v>41122</v>
      </c>
      <c r="E623">
        <v>8</v>
      </c>
      <c r="F623" s="8">
        <f t="shared" si="45"/>
        <v>1000</v>
      </c>
      <c r="G623" s="5">
        <v>0.02</v>
      </c>
      <c r="H623" s="8">
        <f>VLOOKUP($T623,Pricebook!$A:$D,4,0)</f>
        <v>125</v>
      </c>
      <c r="I623" s="10">
        <f t="shared" si="46"/>
        <v>980</v>
      </c>
      <c r="J623" t="s">
        <v>373</v>
      </c>
      <c r="K623" t="s">
        <v>374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375</v>
      </c>
      <c r="O623" s="7">
        <v>49505</v>
      </c>
      <c r="P623" t="s">
        <v>172</v>
      </c>
      <c r="Q623" t="s">
        <v>16</v>
      </c>
      <c r="R623" s="3">
        <v>41137</v>
      </c>
      <c r="S623" s="12">
        <f t="shared" si="47"/>
        <v>2</v>
      </c>
      <c r="T623" s="3" t="s">
        <v>14208</v>
      </c>
      <c r="U623" t="s">
        <v>14232</v>
      </c>
      <c r="V623" t="s">
        <v>14244</v>
      </c>
      <c r="W623" t="s">
        <v>14190</v>
      </c>
      <c r="X623" t="str">
        <f>VLOOKUP(Q623,Managers!$A:$B,2,0)</f>
        <v>Josh Martinez</v>
      </c>
      <c r="Y623">
        <f>VLOOKUP(W623,HourlyWages!$A:$B,2,0)</f>
        <v>67</v>
      </c>
      <c r="Z623">
        <v>1</v>
      </c>
      <c r="AA623" s="14">
        <f t="shared" si="49"/>
        <v>0.46400000000000002</v>
      </c>
    </row>
    <row r="624" spans="1:27" x14ac:dyDescent="0.2">
      <c r="A624">
        <v>623</v>
      </c>
      <c r="B624">
        <v>4321</v>
      </c>
      <c r="C624" s="3">
        <v>40011</v>
      </c>
      <c r="D624" s="17">
        <f t="shared" si="48"/>
        <v>39995</v>
      </c>
      <c r="E624">
        <v>47</v>
      </c>
      <c r="F624" s="8">
        <f t="shared" si="45"/>
        <v>9400</v>
      </c>
      <c r="G624" s="5">
        <v>0.02</v>
      </c>
      <c r="H624" s="8">
        <f>VLOOKUP($T624,Pricebook!$A:$D,4,0)</f>
        <v>200</v>
      </c>
      <c r="I624" s="10">
        <f t="shared" si="46"/>
        <v>9212</v>
      </c>
      <c r="J624" t="s">
        <v>72</v>
      </c>
      <c r="K624" t="s">
        <v>73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74</v>
      </c>
      <c r="O624" s="7">
        <v>73160</v>
      </c>
      <c r="P624" t="s">
        <v>75</v>
      </c>
      <c r="Q624" t="s">
        <v>16</v>
      </c>
      <c r="R624" s="3">
        <v>40013</v>
      </c>
      <c r="S624" s="12">
        <f t="shared" si="47"/>
        <v>2</v>
      </c>
      <c r="T624" s="3" t="s">
        <v>14214</v>
      </c>
      <c r="U624" t="s">
        <v>14229</v>
      </c>
      <c r="V624" t="s">
        <v>14234</v>
      </c>
      <c r="W624" t="s">
        <v>14203</v>
      </c>
      <c r="X624" t="str">
        <f>VLOOKUP(Q624,Managers!$A:$B,2,0)</f>
        <v>Josh Martinez</v>
      </c>
      <c r="Y624">
        <f>VLOOKUP(W624,HourlyWages!$A:$B,2,0)</f>
        <v>62</v>
      </c>
      <c r="Z624">
        <v>1</v>
      </c>
      <c r="AA624" s="14">
        <f t="shared" si="49"/>
        <v>0.69</v>
      </c>
    </row>
    <row r="625" spans="1:27" x14ac:dyDescent="0.2">
      <c r="A625">
        <v>624</v>
      </c>
      <c r="B625">
        <v>4324</v>
      </c>
      <c r="C625" s="3">
        <v>40740</v>
      </c>
      <c r="D625" s="17">
        <f t="shared" si="48"/>
        <v>40725</v>
      </c>
      <c r="E625">
        <v>28</v>
      </c>
      <c r="F625" s="8">
        <f t="shared" si="45"/>
        <v>3360</v>
      </c>
      <c r="G625" s="5">
        <v>0.04</v>
      </c>
      <c r="H625" s="8">
        <f>VLOOKUP($T625,Pricebook!$A:$D,4,0)</f>
        <v>120</v>
      </c>
      <c r="I625" s="10">
        <f t="shared" si="46"/>
        <v>3225.6</v>
      </c>
      <c r="J625" t="s">
        <v>958</v>
      </c>
      <c r="K625" t="s">
        <v>576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959</v>
      </c>
      <c r="O625" s="7">
        <v>93117</v>
      </c>
      <c r="P625" t="s">
        <v>114</v>
      </c>
      <c r="Q625" t="s">
        <v>23</v>
      </c>
      <c r="R625" s="3">
        <v>40742</v>
      </c>
      <c r="S625" s="12">
        <f t="shared" si="47"/>
        <v>2</v>
      </c>
      <c r="T625" s="3" t="s">
        <v>14212</v>
      </c>
      <c r="U625" t="s">
        <v>14229</v>
      </c>
      <c r="V625" t="s">
        <v>14236</v>
      </c>
      <c r="W625" t="s">
        <v>14192</v>
      </c>
      <c r="X625" t="str">
        <f>VLOOKUP(Q625,Managers!$A:$B,2,0)</f>
        <v>Bob Turner</v>
      </c>
      <c r="Y625">
        <f>VLOOKUP(W625,HourlyWages!$A:$B,2,0)</f>
        <v>75</v>
      </c>
      <c r="Z625">
        <v>1</v>
      </c>
      <c r="AA625" s="14">
        <f t="shared" si="49"/>
        <v>0.375</v>
      </c>
    </row>
    <row r="626" spans="1:27" x14ac:dyDescent="0.2">
      <c r="A626">
        <v>625</v>
      </c>
      <c r="B626">
        <v>4354</v>
      </c>
      <c r="C626" s="3">
        <v>40085</v>
      </c>
      <c r="D626" s="17">
        <f t="shared" si="48"/>
        <v>40057</v>
      </c>
      <c r="E626">
        <v>6</v>
      </c>
      <c r="F626" s="8">
        <f t="shared" ref="F626:F689" si="50">H626*E626</f>
        <v>750</v>
      </c>
      <c r="G626" s="5">
        <v>0.02</v>
      </c>
      <c r="H626" s="8">
        <f>VLOOKUP($T626,Pricebook!$A:$D,4,0)</f>
        <v>125</v>
      </c>
      <c r="I626" s="10">
        <f t="shared" ref="I626:I689" si="51">F626*(1-G626)</f>
        <v>735</v>
      </c>
      <c r="J626" t="s">
        <v>135</v>
      </c>
      <c r="K626" t="s">
        <v>136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960</v>
      </c>
      <c r="O626" s="7">
        <v>75007</v>
      </c>
      <c r="P626" t="s">
        <v>48</v>
      </c>
      <c r="Q626" t="s">
        <v>16</v>
      </c>
      <c r="R626" s="3">
        <v>40086</v>
      </c>
      <c r="S626" s="12">
        <f t="shared" ref="S626:S689" si="52">R626-C626</f>
        <v>1</v>
      </c>
      <c r="T626" s="3" t="s">
        <v>14208</v>
      </c>
      <c r="U626" t="s">
        <v>14232</v>
      </c>
      <c r="V626" t="s">
        <v>14242</v>
      </c>
      <c r="W626" t="s">
        <v>14187</v>
      </c>
      <c r="X626" t="str">
        <f>VLOOKUP(Q626,Managers!$A:$B,2,0)</f>
        <v>Josh Martinez</v>
      </c>
      <c r="Y626">
        <f>VLOOKUP(W626,HourlyWages!$A:$B,2,0)</f>
        <v>45</v>
      </c>
      <c r="Z626">
        <v>1</v>
      </c>
      <c r="AA626" s="14">
        <f t="shared" si="49"/>
        <v>0.64</v>
      </c>
    </row>
    <row r="627" spans="1:27" x14ac:dyDescent="0.2">
      <c r="A627">
        <v>626</v>
      </c>
      <c r="B627">
        <v>4359</v>
      </c>
      <c r="C627" s="3">
        <v>40239</v>
      </c>
      <c r="D627" s="17">
        <f t="shared" si="48"/>
        <v>40238</v>
      </c>
      <c r="E627">
        <v>21</v>
      </c>
      <c r="F627" s="8">
        <f t="shared" si="50"/>
        <v>4200</v>
      </c>
      <c r="G627" s="5">
        <v>0.09</v>
      </c>
      <c r="H627" s="8">
        <f>VLOOKUP($T627,Pricebook!$A:$D,4,0)</f>
        <v>200</v>
      </c>
      <c r="I627" s="10">
        <f t="shared" si="51"/>
        <v>3822</v>
      </c>
      <c r="J627" t="s">
        <v>961</v>
      </c>
      <c r="K627" t="s">
        <v>621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962</v>
      </c>
      <c r="O627" s="7">
        <v>29611</v>
      </c>
      <c r="P627" t="s">
        <v>163</v>
      </c>
      <c r="Q627" t="s">
        <v>34</v>
      </c>
      <c r="R627" s="3">
        <v>40241</v>
      </c>
      <c r="S627" s="12">
        <f t="shared" si="52"/>
        <v>2</v>
      </c>
      <c r="T627" s="3" t="s">
        <v>14206</v>
      </c>
      <c r="U627" t="s">
        <v>14229</v>
      </c>
      <c r="V627" t="s">
        <v>14241</v>
      </c>
      <c r="W627" t="s">
        <v>14199</v>
      </c>
      <c r="X627" t="str">
        <f>VLOOKUP(Q627,Managers!$A:$B,2,0)</f>
        <v>Frank Mitchell</v>
      </c>
      <c r="Y627">
        <f>VLOOKUP(W627,HourlyWages!$A:$B,2,0)</f>
        <v>68</v>
      </c>
      <c r="Z627">
        <v>1</v>
      </c>
      <c r="AA627" s="14">
        <f t="shared" si="49"/>
        <v>0.66</v>
      </c>
    </row>
    <row r="628" spans="1:27" x14ac:dyDescent="0.2">
      <c r="A628">
        <v>627</v>
      </c>
      <c r="B628">
        <v>4387</v>
      </c>
      <c r="C628" s="3">
        <v>40838</v>
      </c>
      <c r="D628" s="17">
        <f t="shared" si="48"/>
        <v>40817</v>
      </c>
      <c r="E628">
        <v>4</v>
      </c>
      <c r="F628" s="8">
        <f t="shared" si="50"/>
        <v>500</v>
      </c>
      <c r="G628" s="5">
        <v>7.0000000000000007E-2</v>
      </c>
      <c r="H628" s="8">
        <f>VLOOKUP($T628,Pricebook!$A:$D,4,0)</f>
        <v>125</v>
      </c>
      <c r="I628" s="10">
        <f t="shared" si="51"/>
        <v>464.99999999999994</v>
      </c>
      <c r="J628" t="s">
        <v>817</v>
      </c>
      <c r="K628" t="s">
        <v>241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951</v>
      </c>
      <c r="O628" s="7">
        <v>44125</v>
      </c>
      <c r="P628" t="s">
        <v>210</v>
      </c>
      <c r="Q628" t="s">
        <v>61</v>
      </c>
      <c r="R628" s="3">
        <v>40839</v>
      </c>
      <c r="S628" s="12">
        <f t="shared" si="52"/>
        <v>1</v>
      </c>
      <c r="T628" s="3" t="s">
        <v>14209</v>
      </c>
      <c r="U628" t="s">
        <v>14232</v>
      </c>
      <c r="V628" t="s">
        <v>14241</v>
      </c>
      <c r="W628" t="s">
        <v>14195</v>
      </c>
      <c r="X628" t="str">
        <f>VLOOKUP(Q628,Managers!$A:$B,2,0)</f>
        <v>Allen Young</v>
      </c>
      <c r="Y628">
        <f>VLOOKUP(W628,HourlyWages!$A:$B,2,0)</f>
        <v>52</v>
      </c>
      <c r="Z628">
        <v>1</v>
      </c>
      <c r="AA628" s="14">
        <f t="shared" si="49"/>
        <v>0.58399999999999996</v>
      </c>
    </row>
    <row r="629" spans="1:27" x14ac:dyDescent="0.2">
      <c r="A629">
        <v>628</v>
      </c>
      <c r="B629">
        <v>4389</v>
      </c>
      <c r="C629" s="3">
        <v>39937</v>
      </c>
      <c r="D629" s="17">
        <f t="shared" si="48"/>
        <v>39934</v>
      </c>
      <c r="E629">
        <v>35</v>
      </c>
      <c r="F629" s="8">
        <f t="shared" si="50"/>
        <v>5600</v>
      </c>
      <c r="G629" s="5">
        <v>7.0000000000000007E-2</v>
      </c>
      <c r="H629" s="8">
        <f>VLOOKUP($T629,Pricebook!$A:$D,4,0)</f>
        <v>160</v>
      </c>
      <c r="I629" s="10">
        <f t="shared" si="51"/>
        <v>5208</v>
      </c>
      <c r="J629" t="s">
        <v>963</v>
      </c>
      <c r="K629" t="s">
        <v>520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964</v>
      </c>
      <c r="O629" s="7" t="s">
        <v>965</v>
      </c>
      <c r="P629" t="s">
        <v>197</v>
      </c>
      <c r="Q629" t="s">
        <v>23</v>
      </c>
      <c r="R629" s="3">
        <v>39939</v>
      </c>
      <c r="S629" s="12">
        <f t="shared" si="52"/>
        <v>2</v>
      </c>
      <c r="T629" s="3" t="s">
        <v>14218</v>
      </c>
      <c r="U629" t="s">
        <v>14229</v>
      </c>
      <c r="V629" t="s">
        <v>14241</v>
      </c>
      <c r="W629" t="s">
        <v>14193</v>
      </c>
      <c r="X629" t="str">
        <f>VLOOKUP(Q629,Managers!$A:$B,2,0)</f>
        <v>Bob Turner</v>
      </c>
      <c r="Y629">
        <f>VLOOKUP(W629,HourlyWages!$A:$B,2,0)</f>
        <v>57</v>
      </c>
      <c r="Z629">
        <v>1</v>
      </c>
      <c r="AA629" s="14">
        <f t="shared" si="49"/>
        <v>0.64375000000000004</v>
      </c>
    </row>
    <row r="630" spans="1:27" x14ac:dyDescent="0.2">
      <c r="A630">
        <v>629</v>
      </c>
      <c r="B630">
        <v>4389</v>
      </c>
      <c r="C630" s="3">
        <v>39937</v>
      </c>
      <c r="D630" s="17">
        <f t="shared" si="48"/>
        <v>39934</v>
      </c>
      <c r="E630">
        <v>49</v>
      </c>
      <c r="F630" s="8">
        <f t="shared" si="50"/>
        <v>6125</v>
      </c>
      <c r="G630" s="5">
        <v>0.03</v>
      </c>
      <c r="H630" s="8">
        <f>VLOOKUP($T630,Pricebook!$A:$D,4,0)</f>
        <v>125</v>
      </c>
      <c r="I630" s="10">
        <f t="shared" si="51"/>
        <v>5941.25</v>
      </c>
      <c r="J630" t="s">
        <v>963</v>
      </c>
      <c r="K630" t="s">
        <v>520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964</v>
      </c>
      <c r="O630" s="7" t="s">
        <v>965</v>
      </c>
      <c r="P630" t="s">
        <v>197</v>
      </c>
      <c r="Q630" t="s">
        <v>23</v>
      </c>
      <c r="R630" s="3">
        <v>39938</v>
      </c>
      <c r="S630" s="12">
        <f t="shared" si="52"/>
        <v>1</v>
      </c>
      <c r="T630" s="3" t="s">
        <v>14221</v>
      </c>
      <c r="U630" t="s">
        <v>14232</v>
      </c>
      <c r="V630" t="s">
        <v>14242</v>
      </c>
      <c r="W630" t="s">
        <v>14199</v>
      </c>
      <c r="X630" t="str">
        <f>VLOOKUP(Q630,Managers!$A:$B,2,0)</f>
        <v>Bob Turner</v>
      </c>
      <c r="Y630">
        <f>VLOOKUP(W630,HourlyWages!$A:$B,2,0)</f>
        <v>68</v>
      </c>
      <c r="Z630">
        <v>1</v>
      </c>
      <c r="AA630" s="14">
        <f t="shared" si="49"/>
        <v>0.45600000000000002</v>
      </c>
    </row>
    <row r="631" spans="1:27" x14ac:dyDescent="0.2">
      <c r="A631">
        <v>630</v>
      </c>
      <c r="B631">
        <v>4389</v>
      </c>
      <c r="C631" s="3">
        <v>39937</v>
      </c>
      <c r="D631" s="17">
        <f t="shared" si="48"/>
        <v>39934</v>
      </c>
      <c r="E631">
        <v>42</v>
      </c>
      <c r="F631" s="8">
        <f t="shared" si="50"/>
        <v>6300</v>
      </c>
      <c r="G631" s="5">
        <v>0.04</v>
      </c>
      <c r="H631" s="8">
        <f>VLOOKUP($T631,Pricebook!$A:$D,4,0)</f>
        <v>150</v>
      </c>
      <c r="I631" s="10">
        <f t="shared" si="51"/>
        <v>6048</v>
      </c>
      <c r="J631" t="s">
        <v>963</v>
      </c>
      <c r="K631" t="s">
        <v>520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964</v>
      </c>
      <c r="O631" s="7" t="s">
        <v>965</v>
      </c>
      <c r="P631" t="s">
        <v>197</v>
      </c>
      <c r="Q631" t="s">
        <v>23</v>
      </c>
      <c r="R631" s="3">
        <v>39937</v>
      </c>
      <c r="S631" s="12">
        <f t="shared" si="52"/>
        <v>0</v>
      </c>
      <c r="T631" s="3" t="s">
        <v>14210</v>
      </c>
      <c r="U631" t="s">
        <v>14235</v>
      </c>
      <c r="V631" t="s">
        <v>14241</v>
      </c>
      <c r="W631" t="s">
        <v>14185</v>
      </c>
      <c r="X631" t="str">
        <f>VLOOKUP(Q631,Managers!$A:$B,2,0)</f>
        <v>Bob Turner</v>
      </c>
      <c r="Y631">
        <f>VLOOKUP(W631,HourlyWages!$A:$B,2,0)</f>
        <v>70</v>
      </c>
      <c r="Z631">
        <v>1</v>
      </c>
      <c r="AA631" s="14">
        <f t="shared" si="49"/>
        <v>0.53333333333333333</v>
      </c>
    </row>
    <row r="632" spans="1:27" x14ac:dyDescent="0.2">
      <c r="A632">
        <v>631</v>
      </c>
      <c r="B632">
        <v>4391</v>
      </c>
      <c r="C632" s="3">
        <v>40956</v>
      </c>
      <c r="D632" s="17">
        <f t="shared" si="48"/>
        <v>40940</v>
      </c>
      <c r="E632">
        <v>20</v>
      </c>
      <c r="F632" s="8">
        <f t="shared" si="50"/>
        <v>3000</v>
      </c>
      <c r="G632" s="5">
        <v>0.06</v>
      </c>
      <c r="H632" s="8">
        <f>VLOOKUP($T632,Pricebook!$A:$D,4,0)</f>
        <v>150</v>
      </c>
      <c r="I632" s="10">
        <f t="shared" si="51"/>
        <v>2820</v>
      </c>
      <c r="J632" t="s">
        <v>333</v>
      </c>
      <c r="K632" t="s">
        <v>108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334</v>
      </c>
      <c r="O632" s="7">
        <v>80013</v>
      </c>
      <c r="P632" t="s">
        <v>237</v>
      </c>
      <c r="Q632" t="s">
        <v>23</v>
      </c>
      <c r="R632" s="3">
        <v>40958</v>
      </c>
      <c r="S632" s="12">
        <f t="shared" si="52"/>
        <v>2</v>
      </c>
      <c r="T632" s="3" t="s">
        <v>14210</v>
      </c>
      <c r="U632" t="s">
        <v>14235</v>
      </c>
      <c r="V632" t="s">
        <v>14245</v>
      </c>
      <c r="W632" t="s">
        <v>14188</v>
      </c>
      <c r="X632" t="str">
        <f>VLOOKUP(Q632,Managers!$A:$B,2,0)</f>
        <v>Bob Turner</v>
      </c>
      <c r="Y632">
        <f>VLOOKUP(W632,HourlyWages!$A:$B,2,0)</f>
        <v>52</v>
      </c>
      <c r="Z632">
        <v>1</v>
      </c>
      <c r="AA632" s="14">
        <f t="shared" si="49"/>
        <v>0.65333333333333332</v>
      </c>
    </row>
    <row r="633" spans="1:27" x14ac:dyDescent="0.2">
      <c r="A633">
        <v>632</v>
      </c>
      <c r="B633">
        <v>4416</v>
      </c>
      <c r="C633" s="3">
        <v>41089</v>
      </c>
      <c r="D633" s="17">
        <f t="shared" si="48"/>
        <v>41061</v>
      </c>
      <c r="E633">
        <v>46</v>
      </c>
      <c r="F633" s="8">
        <f t="shared" si="50"/>
        <v>7360</v>
      </c>
      <c r="G633" s="5">
        <v>0.1</v>
      </c>
      <c r="H633" s="8">
        <f>VLOOKUP($T633,Pricebook!$A:$D,4,0)</f>
        <v>160</v>
      </c>
      <c r="I633" s="10">
        <f t="shared" si="51"/>
        <v>6624</v>
      </c>
      <c r="J633" t="s">
        <v>966</v>
      </c>
      <c r="K633" t="s">
        <v>637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967</v>
      </c>
      <c r="O633" s="7">
        <v>46806</v>
      </c>
      <c r="P633" t="s">
        <v>278</v>
      </c>
      <c r="Q633" t="s">
        <v>16</v>
      </c>
      <c r="R633" s="3">
        <v>41093</v>
      </c>
      <c r="S633" s="12">
        <f t="shared" si="52"/>
        <v>4</v>
      </c>
      <c r="T633" s="3" t="s">
        <v>14218</v>
      </c>
      <c r="U633" t="s">
        <v>14229</v>
      </c>
      <c r="V633" t="s">
        <v>14233</v>
      </c>
      <c r="W633" t="s">
        <v>14188</v>
      </c>
      <c r="X633" t="str">
        <f>VLOOKUP(Q633,Managers!$A:$B,2,0)</f>
        <v>Josh Martinez</v>
      </c>
      <c r="Y633">
        <f>VLOOKUP(W633,HourlyWages!$A:$B,2,0)</f>
        <v>52</v>
      </c>
      <c r="Z633">
        <v>1</v>
      </c>
      <c r="AA633" s="14">
        <f t="shared" si="49"/>
        <v>0.67500000000000004</v>
      </c>
    </row>
    <row r="634" spans="1:27" x14ac:dyDescent="0.2">
      <c r="A634">
        <v>633</v>
      </c>
      <c r="B634">
        <v>4422</v>
      </c>
      <c r="C634" s="3">
        <v>40684</v>
      </c>
      <c r="D634" s="17">
        <f t="shared" si="48"/>
        <v>40664</v>
      </c>
      <c r="E634">
        <v>12</v>
      </c>
      <c r="F634" s="8">
        <f t="shared" si="50"/>
        <v>1500</v>
      </c>
      <c r="G634" s="5">
        <v>0.02</v>
      </c>
      <c r="H634" s="8">
        <f>VLOOKUP($T634,Pricebook!$A:$D,4,0)</f>
        <v>125</v>
      </c>
      <c r="I634" s="10">
        <f t="shared" si="51"/>
        <v>1470</v>
      </c>
      <c r="J634" t="s">
        <v>968</v>
      </c>
      <c r="K634" t="s">
        <v>212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969</v>
      </c>
      <c r="O634" s="7">
        <v>80027</v>
      </c>
      <c r="P634" t="s">
        <v>237</v>
      </c>
      <c r="Q634" t="s">
        <v>23</v>
      </c>
      <c r="R634" s="3">
        <v>40684</v>
      </c>
      <c r="S634" s="12">
        <f t="shared" si="52"/>
        <v>0</v>
      </c>
      <c r="T634" s="3" t="s">
        <v>14208</v>
      </c>
      <c r="U634" t="s">
        <v>14232</v>
      </c>
      <c r="V634" t="s">
        <v>14244</v>
      </c>
      <c r="W634" t="s">
        <v>14200</v>
      </c>
      <c r="X634" t="str">
        <f>VLOOKUP(Q634,Managers!$A:$B,2,0)</f>
        <v>Bob Turner</v>
      </c>
      <c r="Y634">
        <f>VLOOKUP(W634,HourlyWages!$A:$B,2,0)</f>
        <v>59</v>
      </c>
      <c r="Z634">
        <v>1</v>
      </c>
      <c r="AA634" s="14">
        <f t="shared" si="49"/>
        <v>0.52800000000000002</v>
      </c>
    </row>
    <row r="635" spans="1:27" x14ac:dyDescent="0.2">
      <c r="A635">
        <v>634</v>
      </c>
      <c r="B635">
        <v>4422</v>
      </c>
      <c r="C635" s="3">
        <v>40684</v>
      </c>
      <c r="D635" s="17">
        <f t="shared" si="48"/>
        <v>40664</v>
      </c>
      <c r="E635">
        <v>17</v>
      </c>
      <c r="F635" s="8">
        <f t="shared" si="50"/>
        <v>2040</v>
      </c>
      <c r="G635" s="5">
        <v>0.02</v>
      </c>
      <c r="H635" s="8">
        <f>VLOOKUP($T635,Pricebook!$A:$D,4,0)</f>
        <v>120</v>
      </c>
      <c r="I635" s="10">
        <f t="shared" si="51"/>
        <v>1999.2</v>
      </c>
      <c r="J635" t="s">
        <v>968</v>
      </c>
      <c r="K635" t="s">
        <v>212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969</v>
      </c>
      <c r="O635" s="7">
        <v>80027</v>
      </c>
      <c r="P635" t="s">
        <v>237</v>
      </c>
      <c r="Q635" t="s">
        <v>23</v>
      </c>
      <c r="R635" s="3">
        <v>40684</v>
      </c>
      <c r="S635" s="12">
        <f t="shared" si="52"/>
        <v>0</v>
      </c>
      <c r="T635" s="3" t="s">
        <v>14212</v>
      </c>
      <c r="U635" t="s">
        <v>14229</v>
      </c>
      <c r="V635" t="s">
        <v>14234</v>
      </c>
      <c r="W635" t="s">
        <v>14187</v>
      </c>
      <c r="X635" t="str">
        <f>VLOOKUP(Q635,Managers!$A:$B,2,0)</f>
        <v>Bob Turner</v>
      </c>
      <c r="Y635">
        <f>VLOOKUP(W635,HourlyWages!$A:$B,2,0)</f>
        <v>45</v>
      </c>
      <c r="Z635">
        <v>1</v>
      </c>
      <c r="AA635" s="14">
        <f t="shared" si="49"/>
        <v>0.625</v>
      </c>
    </row>
    <row r="636" spans="1:27" x14ac:dyDescent="0.2">
      <c r="A636">
        <v>635</v>
      </c>
      <c r="B636">
        <v>4451</v>
      </c>
      <c r="C636" s="3">
        <v>40086</v>
      </c>
      <c r="D636" s="17">
        <f t="shared" si="48"/>
        <v>40057</v>
      </c>
      <c r="E636">
        <v>47</v>
      </c>
      <c r="F636" s="8">
        <f t="shared" si="50"/>
        <v>5640</v>
      </c>
      <c r="G636" s="5">
        <v>0.04</v>
      </c>
      <c r="H636" s="8">
        <f>VLOOKUP($T636,Pricebook!$A:$D,4,0)</f>
        <v>120</v>
      </c>
      <c r="I636" s="10">
        <f t="shared" si="51"/>
        <v>5414.4</v>
      </c>
      <c r="J636" t="s">
        <v>448</v>
      </c>
      <c r="K636" t="s">
        <v>449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970</v>
      </c>
      <c r="O636" s="7">
        <v>33710</v>
      </c>
      <c r="P636" t="s">
        <v>101</v>
      </c>
      <c r="Q636" t="s">
        <v>34</v>
      </c>
      <c r="R636" s="3">
        <v>40086</v>
      </c>
      <c r="S636" s="12">
        <f t="shared" si="52"/>
        <v>0</v>
      </c>
      <c r="T636" s="3" t="s">
        <v>14212</v>
      </c>
      <c r="U636" t="s">
        <v>14229</v>
      </c>
      <c r="V636" t="s">
        <v>14246</v>
      </c>
      <c r="W636" t="s">
        <v>14191</v>
      </c>
      <c r="X636" t="str">
        <f>VLOOKUP(Q636,Managers!$A:$B,2,0)</f>
        <v>Frank Mitchell</v>
      </c>
      <c r="Y636">
        <f>VLOOKUP(W636,HourlyWages!$A:$B,2,0)</f>
        <v>60</v>
      </c>
      <c r="Z636">
        <v>1</v>
      </c>
      <c r="AA636" s="14">
        <f t="shared" si="49"/>
        <v>0.5</v>
      </c>
    </row>
    <row r="637" spans="1:27" x14ac:dyDescent="0.2">
      <c r="A637">
        <v>636</v>
      </c>
      <c r="B637">
        <v>4454</v>
      </c>
      <c r="C637" s="3">
        <v>39845</v>
      </c>
      <c r="D637" s="17">
        <f t="shared" si="48"/>
        <v>39845</v>
      </c>
      <c r="E637">
        <v>17</v>
      </c>
      <c r="F637" s="8">
        <f t="shared" si="50"/>
        <v>3400</v>
      </c>
      <c r="G637" s="5">
        <v>0.01</v>
      </c>
      <c r="H637" s="8">
        <f>VLOOKUP($T637,Pricebook!$A:$D,4,0)</f>
        <v>200</v>
      </c>
      <c r="I637" s="10">
        <f t="shared" si="51"/>
        <v>3366</v>
      </c>
      <c r="J637" t="s">
        <v>966</v>
      </c>
      <c r="K637" t="s">
        <v>637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967</v>
      </c>
      <c r="O637" s="7">
        <v>46806</v>
      </c>
      <c r="P637" t="s">
        <v>278</v>
      </c>
      <c r="Q637" t="s">
        <v>16</v>
      </c>
      <c r="R637" s="3">
        <v>39850</v>
      </c>
      <c r="S637" s="12">
        <f t="shared" si="52"/>
        <v>5</v>
      </c>
      <c r="T637" s="3" t="s">
        <v>14214</v>
      </c>
      <c r="U637" t="s">
        <v>14229</v>
      </c>
      <c r="V637" t="s">
        <v>14229</v>
      </c>
      <c r="W637" t="s">
        <v>14184</v>
      </c>
      <c r="X637" t="str">
        <f>VLOOKUP(Q637,Managers!$A:$B,2,0)</f>
        <v>Josh Martinez</v>
      </c>
      <c r="Y637">
        <f>VLOOKUP(W637,HourlyWages!$A:$B,2,0)</f>
        <v>50</v>
      </c>
      <c r="Z637">
        <v>1</v>
      </c>
      <c r="AA637" s="14">
        <f t="shared" si="49"/>
        <v>0.75</v>
      </c>
    </row>
    <row r="638" spans="1:27" x14ac:dyDescent="0.2">
      <c r="A638">
        <v>637</v>
      </c>
      <c r="B638">
        <v>4455</v>
      </c>
      <c r="C638" s="3">
        <v>40461</v>
      </c>
      <c r="D638" s="17">
        <f t="shared" si="48"/>
        <v>40452</v>
      </c>
      <c r="E638">
        <v>39</v>
      </c>
      <c r="F638" s="8">
        <f t="shared" si="50"/>
        <v>4875</v>
      </c>
      <c r="G638" s="5">
        <v>7.0000000000000007E-2</v>
      </c>
      <c r="H638" s="8">
        <f>VLOOKUP($T638,Pricebook!$A:$D,4,0)</f>
        <v>125</v>
      </c>
      <c r="I638" s="10">
        <f t="shared" si="51"/>
        <v>4533.75</v>
      </c>
      <c r="J638" t="s">
        <v>971</v>
      </c>
      <c r="K638" t="s">
        <v>297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286</v>
      </c>
      <c r="O638" s="7" t="s">
        <v>972</v>
      </c>
      <c r="P638" t="s">
        <v>87</v>
      </c>
      <c r="Q638" t="s">
        <v>61</v>
      </c>
      <c r="R638" s="3">
        <v>40463</v>
      </c>
      <c r="S638" s="12">
        <f t="shared" si="52"/>
        <v>2</v>
      </c>
      <c r="T638" s="3" t="s">
        <v>14208</v>
      </c>
      <c r="U638" t="s">
        <v>14232</v>
      </c>
      <c r="V638" t="s">
        <v>14237</v>
      </c>
      <c r="W638" t="s">
        <v>14203</v>
      </c>
      <c r="X638" t="str">
        <f>VLOOKUP(Q638,Managers!$A:$B,2,0)</f>
        <v>Allen Young</v>
      </c>
      <c r="Y638">
        <f>VLOOKUP(W638,HourlyWages!$A:$B,2,0)</f>
        <v>62</v>
      </c>
      <c r="Z638">
        <v>1</v>
      </c>
      <c r="AA638" s="14">
        <f t="shared" si="49"/>
        <v>0.504</v>
      </c>
    </row>
    <row r="639" spans="1:27" x14ac:dyDescent="0.2">
      <c r="A639">
        <v>638</v>
      </c>
      <c r="B639">
        <v>4487</v>
      </c>
      <c r="C639" s="3">
        <v>40231</v>
      </c>
      <c r="D639" s="17">
        <f t="shared" si="48"/>
        <v>40210</v>
      </c>
      <c r="E639">
        <v>50</v>
      </c>
      <c r="F639" s="8">
        <f t="shared" si="50"/>
        <v>8000</v>
      </c>
      <c r="G639" s="5">
        <v>0.05</v>
      </c>
      <c r="H639" s="8">
        <f>VLOOKUP($T639,Pricebook!$A:$D,4,0)</f>
        <v>160</v>
      </c>
      <c r="I639" s="10">
        <f t="shared" si="51"/>
        <v>7600</v>
      </c>
      <c r="J639" t="s">
        <v>973</v>
      </c>
      <c r="K639" t="s">
        <v>27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974</v>
      </c>
      <c r="O639" s="7">
        <v>55407</v>
      </c>
      <c r="P639" t="s">
        <v>130</v>
      </c>
      <c r="Q639" t="s">
        <v>16</v>
      </c>
      <c r="R639" s="3">
        <v>40232</v>
      </c>
      <c r="S639" s="12">
        <f t="shared" si="52"/>
        <v>1</v>
      </c>
      <c r="T639" s="3" t="s">
        <v>14218</v>
      </c>
      <c r="U639" t="s">
        <v>14229</v>
      </c>
      <c r="V639" t="s">
        <v>14246</v>
      </c>
      <c r="W639" t="s">
        <v>14203</v>
      </c>
      <c r="X639" t="str">
        <f>VLOOKUP(Q639,Managers!$A:$B,2,0)</f>
        <v>Josh Martinez</v>
      </c>
      <c r="Y639">
        <f>VLOOKUP(W639,HourlyWages!$A:$B,2,0)</f>
        <v>62</v>
      </c>
      <c r="Z639">
        <v>1</v>
      </c>
      <c r="AA639" s="14">
        <f t="shared" si="49"/>
        <v>0.61250000000000004</v>
      </c>
    </row>
    <row r="640" spans="1:27" x14ac:dyDescent="0.2">
      <c r="A640">
        <v>639</v>
      </c>
      <c r="B640">
        <v>4512</v>
      </c>
      <c r="C640" s="3">
        <v>40840</v>
      </c>
      <c r="D640" s="17">
        <f t="shared" si="48"/>
        <v>40817</v>
      </c>
      <c r="E640">
        <v>43</v>
      </c>
      <c r="F640" s="8">
        <f t="shared" si="50"/>
        <v>5375</v>
      </c>
      <c r="G640" s="5">
        <v>0.06</v>
      </c>
      <c r="H640" s="8">
        <f>VLOOKUP($T640,Pricebook!$A:$D,4,0)</f>
        <v>125</v>
      </c>
      <c r="I640" s="10">
        <f t="shared" si="51"/>
        <v>5052.5</v>
      </c>
      <c r="J640" t="s">
        <v>817</v>
      </c>
      <c r="K640" t="s">
        <v>241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951</v>
      </c>
      <c r="O640" s="7">
        <v>44125</v>
      </c>
      <c r="P640" t="s">
        <v>210</v>
      </c>
      <c r="Q640" t="s">
        <v>61</v>
      </c>
      <c r="R640" s="3">
        <v>40845</v>
      </c>
      <c r="S640" s="12">
        <f t="shared" si="52"/>
        <v>5</v>
      </c>
      <c r="T640" s="3" t="s">
        <v>14209</v>
      </c>
      <c r="U640" t="s">
        <v>14232</v>
      </c>
      <c r="V640" t="s">
        <v>14242</v>
      </c>
      <c r="W640" t="s">
        <v>14185</v>
      </c>
      <c r="X640" t="str">
        <f>VLOOKUP(Q640,Managers!$A:$B,2,0)</f>
        <v>Allen Young</v>
      </c>
      <c r="Y640">
        <f>VLOOKUP(W640,HourlyWages!$A:$B,2,0)</f>
        <v>70</v>
      </c>
      <c r="Z640">
        <v>1</v>
      </c>
      <c r="AA640" s="14">
        <f t="shared" si="49"/>
        <v>0.44</v>
      </c>
    </row>
    <row r="641" spans="1:27" x14ac:dyDescent="0.2">
      <c r="A641">
        <v>640</v>
      </c>
      <c r="B641">
        <v>4514</v>
      </c>
      <c r="C641" s="3">
        <v>39932</v>
      </c>
      <c r="D641" s="17">
        <f t="shared" si="48"/>
        <v>39904</v>
      </c>
      <c r="E641">
        <v>28</v>
      </c>
      <c r="F641" s="8">
        <f t="shared" si="50"/>
        <v>4200</v>
      </c>
      <c r="G641" s="5">
        <v>0.08</v>
      </c>
      <c r="H641" s="8">
        <f>VLOOKUP($T641,Pricebook!$A:$D,4,0)</f>
        <v>150</v>
      </c>
      <c r="I641" s="10">
        <f t="shared" si="51"/>
        <v>3864</v>
      </c>
      <c r="J641" t="s">
        <v>753</v>
      </c>
      <c r="K641" t="s">
        <v>27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754</v>
      </c>
      <c r="O641" s="7">
        <v>99163</v>
      </c>
      <c r="P641" t="s">
        <v>22</v>
      </c>
      <c r="Q641" t="s">
        <v>23</v>
      </c>
      <c r="R641" s="3">
        <v>39933</v>
      </c>
      <c r="S641" s="12">
        <f t="shared" si="52"/>
        <v>1</v>
      </c>
      <c r="T641" s="3" t="s">
        <v>14210</v>
      </c>
      <c r="U641" t="s">
        <v>14235</v>
      </c>
      <c r="V641" t="s">
        <v>14245</v>
      </c>
      <c r="W641" t="s">
        <v>14192</v>
      </c>
      <c r="X641" t="str">
        <f>VLOOKUP(Q641,Managers!$A:$B,2,0)</f>
        <v>Bob Turner</v>
      </c>
      <c r="Y641">
        <f>VLOOKUP(W641,HourlyWages!$A:$B,2,0)</f>
        <v>75</v>
      </c>
      <c r="Z641">
        <v>1</v>
      </c>
      <c r="AA641" s="14">
        <f t="shared" si="49"/>
        <v>0.5</v>
      </c>
    </row>
    <row r="642" spans="1:27" x14ac:dyDescent="0.2">
      <c r="A642">
        <v>641</v>
      </c>
      <c r="B642">
        <v>4515</v>
      </c>
      <c r="C642" s="3">
        <v>40984</v>
      </c>
      <c r="D642" s="17">
        <f t="shared" si="48"/>
        <v>40969</v>
      </c>
      <c r="E642">
        <v>7</v>
      </c>
      <c r="F642" s="8">
        <f t="shared" si="50"/>
        <v>1050</v>
      </c>
      <c r="G642" s="5">
        <v>0.02</v>
      </c>
      <c r="H642" s="8">
        <f>VLOOKUP($T642,Pricebook!$A:$D,4,0)</f>
        <v>150</v>
      </c>
      <c r="I642" s="10">
        <f t="shared" si="51"/>
        <v>1029</v>
      </c>
      <c r="J642" t="s">
        <v>640</v>
      </c>
      <c r="K642" t="s">
        <v>549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641</v>
      </c>
      <c r="O642" s="7">
        <v>21113</v>
      </c>
      <c r="P642" t="s">
        <v>187</v>
      </c>
      <c r="Q642" t="s">
        <v>61</v>
      </c>
      <c r="R642" s="3">
        <v>40985</v>
      </c>
      <c r="S642" s="12">
        <f t="shared" si="52"/>
        <v>1</v>
      </c>
      <c r="T642" s="3" t="s">
        <v>14216</v>
      </c>
      <c r="U642" t="s">
        <v>14235</v>
      </c>
      <c r="V642" t="s">
        <v>14237</v>
      </c>
      <c r="W642" t="s">
        <v>14195</v>
      </c>
      <c r="X642" t="str">
        <f>VLOOKUP(Q642,Managers!$A:$B,2,0)</f>
        <v>Allen Young</v>
      </c>
      <c r="Y642">
        <f>VLOOKUP(W642,HourlyWages!$A:$B,2,0)</f>
        <v>52</v>
      </c>
      <c r="Z642">
        <v>1</v>
      </c>
      <c r="AA642" s="14">
        <f t="shared" si="49"/>
        <v>0.65333333333333332</v>
      </c>
    </row>
    <row r="643" spans="1:27" x14ac:dyDescent="0.2">
      <c r="A643">
        <v>642</v>
      </c>
      <c r="B643">
        <v>4516</v>
      </c>
      <c r="C643" s="3">
        <v>39900</v>
      </c>
      <c r="D643" s="17">
        <f t="shared" ref="D643:D706" si="53">DATE(YEAR(C643),MONTH(C643),1)</f>
        <v>39873</v>
      </c>
      <c r="E643">
        <v>42</v>
      </c>
      <c r="F643" s="8">
        <f t="shared" si="50"/>
        <v>4620</v>
      </c>
      <c r="G643" s="5">
        <v>0.05</v>
      </c>
      <c r="H643" s="8">
        <f>VLOOKUP($T643,Pricebook!$A:$D,4,0)</f>
        <v>110</v>
      </c>
      <c r="I643" s="10">
        <f t="shared" si="51"/>
        <v>4389</v>
      </c>
      <c r="J643" t="s">
        <v>975</v>
      </c>
      <c r="K643" t="s">
        <v>207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976</v>
      </c>
      <c r="O643" s="7" t="s">
        <v>977</v>
      </c>
      <c r="P643" t="s">
        <v>101</v>
      </c>
      <c r="Q643" t="s">
        <v>34</v>
      </c>
      <c r="R643" s="3">
        <v>39901</v>
      </c>
      <c r="S643" s="12">
        <f t="shared" si="52"/>
        <v>1</v>
      </c>
      <c r="T643" s="3" t="s">
        <v>14215</v>
      </c>
      <c r="U643" t="s">
        <v>14229</v>
      </c>
      <c r="V643" t="s">
        <v>14230</v>
      </c>
      <c r="W643" t="s">
        <v>14194</v>
      </c>
      <c r="X643" t="str">
        <f>VLOOKUP(Q643,Managers!$A:$B,2,0)</f>
        <v>Frank Mitchell</v>
      </c>
      <c r="Y643">
        <f>VLOOKUP(W643,HourlyWages!$A:$B,2,0)</f>
        <v>71</v>
      </c>
      <c r="Z643">
        <v>1</v>
      </c>
      <c r="AA643" s="14">
        <f t="shared" ref="AA643:AA706" si="54">(H643-Y643)/H643</f>
        <v>0.35454545454545455</v>
      </c>
    </row>
    <row r="644" spans="1:27" x14ac:dyDescent="0.2">
      <c r="A644">
        <v>643</v>
      </c>
      <c r="B644">
        <v>4545</v>
      </c>
      <c r="C644" s="3">
        <v>40194</v>
      </c>
      <c r="D644" s="17">
        <f t="shared" si="53"/>
        <v>40179</v>
      </c>
      <c r="E644">
        <v>33</v>
      </c>
      <c r="F644" s="8">
        <f t="shared" si="50"/>
        <v>3630</v>
      </c>
      <c r="G644" s="5">
        <v>0.08</v>
      </c>
      <c r="H644" s="8">
        <f>VLOOKUP($T644,Pricebook!$A:$D,4,0)</f>
        <v>110</v>
      </c>
      <c r="I644" s="10">
        <f t="shared" si="51"/>
        <v>3339.6000000000004</v>
      </c>
      <c r="J644" t="s">
        <v>72</v>
      </c>
      <c r="K644" t="s">
        <v>73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978</v>
      </c>
      <c r="O644" s="7">
        <v>74403</v>
      </c>
      <c r="P644" t="s">
        <v>75</v>
      </c>
      <c r="Q644" t="s">
        <v>16</v>
      </c>
      <c r="R644" s="3">
        <v>40196</v>
      </c>
      <c r="S644" s="12">
        <f t="shared" si="52"/>
        <v>2</v>
      </c>
      <c r="T644" s="3" t="s">
        <v>14215</v>
      </c>
      <c r="U644" t="s">
        <v>14229</v>
      </c>
      <c r="V644" t="s">
        <v>14237</v>
      </c>
      <c r="W644" t="s">
        <v>14190</v>
      </c>
      <c r="X644" t="str">
        <f>VLOOKUP(Q644,Managers!$A:$B,2,0)</f>
        <v>Josh Martinez</v>
      </c>
      <c r="Y644">
        <f>VLOOKUP(W644,HourlyWages!$A:$B,2,0)</f>
        <v>67</v>
      </c>
      <c r="Z644">
        <v>1</v>
      </c>
      <c r="AA644" s="14">
        <f t="shared" si="54"/>
        <v>0.39090909090909093</v>
      </c>
    </row>
    <row r="645" spans="1:27" x14ac:dyDescent="0.2">
      <c r="A645">
        <v>644</v>
      </c>
      <c r="B645">
        <v>4545</v>
      </c>
      <c r="C645" s="3">
        <v>40194</v>
      </c>
      <c r="D645" s="17">
        <f t="shared" si="53"/>
        <v>40179</v>
      </c>
      <c r="E645">
        <v>4</v>
      </c>
      <c r="F645" s="8">
        <f t="shared" si="50"/>
        <v>440</v>
      </c>
      <c r="G645" s="5">
        <v>0.06</v>
      </c>
      <c r="H645" s="8">
        <f>VLOOKUP($T645,Pricebook!$A:$D,4,0)</f>
        <v>110</v>
      </c>
      <c r="I645" s="10">
        <f t="shared" si="51"/>
        <v>413.59999999999997</v>
      </c>
      <c r="J645" t="s">
        <v>72</v>
      </c>
      <c r="K645" t="s">
        <v>73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978</v>
      </c>
      <c r="O645" s="7">
        <v>74403</v>
      </c>
      <c r="P645" t="s">
        <v>75</v>
      </c>
      <c r="Q645" t="s">
        <v>16</v>
      </c>
      <c r="R645" s="3">
        <v>40195</v>
      </c>
      <c r="S645" s="12">
        <f t="shared" si="52"/>
        <v>1</v>
      </c>
      <c r="T645" s="3" t="s">
        <v>14215</v>
      </c>
      <c r="U645" t="s">
        <v>14229</v>
      </c>
      <c r="V645" t="s">
        <v>14245</v>
      </c>
      <c r="W645" t="s">
        <v>14196</v>
      </c>
      <c r="X645" t="str">
        <f>VLOOKUP(Q645,Managers!$A:$B,2,0)</f>
        <v>Josh Martinez</v>
      </c>
      <c r="Y645">
        <f>VLOOKUP(W645,HourlyWages!$A:$B,2,0)</f>
        <v>58</v>
      </c>
      <c r="Z645">
        <v>1</v>
      </c>
      <c r="AA645" s="14">
        <f t="shared" si="54"/>
        <v>0.47272727272727272</v>
      </c>
    </row>
    <row r="646" spans="1:27" x14ac:dyDescent="0.2">
      <c r="A646">
        <v>645</v>
      </c>
      <c r="B646">
        <v>4550</v>
      </c>
      <c r="C646" s="3">
        <v>40175</v>
      </c>
      <c r="D646" s="17">
        <f t="shared" si="53"/>
        <v>40148</v>
      </c>
      <c r="E646">
        <v>32</v>
      </c>
      <c r="F646" s="8">
        <f t="shared" si="50"/>
        <v>4800</v>
      </c>
      <c r="G646" s="5">
        <v>7.0000000000000007E-2</v>
      </c>
      <c r="H646" s="8">
        <f>VLOOKUP($T646,Pricebook!$A:$D,4,0)</f>
        <v>150</v>
      </c>
      <c r="I646" s="10">
        <f t="shared" si="51"/>
        <v>4464</v>
      </c>
      <c r="J646" t="s">
        <v>824</v>
      </c>
      <c r="K646" t="s">
        <v>434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825</v>
      </c>
      <c r="O646" s="7">
        <v>78596</v>
      </c>
      <c r="P646" t="s">
        <v>48</v>
      </c>
      <c r="Q646" t="s">
        <v>16</v>
      </c>
      <c r="R646" s="3">
        <v>40177</v>
      </c>
      <c r="S646" s="12">
        <f t="shared" si="52"/>
        <v>2</v>
      </c>
      <c r="T646" s="3" t="s">
        <v>14216</v>
      </c>
      <c r="U646" t="s">
        <v>14235</v>
      </c>
      <c r="V646" t="s">
        <v>14247</v>
      </c>
      <c r="W646" t="s">
        <v>14188</v>
      </c>
      <c r="X646" t="str">
        <f>VLOOKUP(Q646,Managers!$A:$B,2,0)</f>
        <v>Josh Martinez</v>
      </c>
      <c r="Y646">
        <f>VLOOKUP(W646,HourlyWages!$A:$B,2,0)</f>
        <v>52</v>
      </c>
      <c r="Z646">
        <v>1</v>
      </c>
      <c r="AA646" s="14">
        <f t="shared" si="54"/>
        <v>0.65333333333333332</v>
      </c>
    </row>
    <row r="647" spans="1:27" x14ac:dyDescent="0.2">
      <c r="A647">
        <v>646</v>
      </c>
      <c r="B647">
        <v>4578</v>
      </c>
      <c r="C647" s="3">
        <v>41164</v>
      </c>
      <c r="D647" s="17">
        <f t="shared" si="53"/>
        <v>41153</v>
      </c>
      <c r="E647">
        <v>45</v>
      </c>
      <c r="F647" s="8">
        <f t="shared" si="50"/>
        <v>4950</v>
      </c>
      <c r="G647" s="5">
        <v>0.09</v>
      </c>
      <c r="H647" s="8">
        <f>VLOOKUP($T647,Pricebook!$A:$D,4,0)</f>
        <v>110</v>
      </c>
      <c r="I647" s="10">
        <f t="shared" si="51"/>
        <v>4504.5</v>
      </c>
      <c r="J647" t="s">
        <v>852</v>
      </c>
      <c r="K647" t="s">
        <v>594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853</v>
      </c>
      <c r="O647" s="7" t="s">
        <v>854</v>
      </c>
      <c r="P647" t="s">
        <v>101</v>
      </c>
      <c r="Q647" t="s">
        <v>34</v>
      </c>
      <c r="R647" s="3">
        <v>41169</v>
      </c>
      <c r="S647" s="12">
        <f t="shared" si="52"/>
        <v>5</v>
      </c>
      <c r="T647" s="3" t="s">
        <v>14215</v>
      </c>
      <c r="U647" t="s">
        <v>14229</v>
      </c>
      <c r="V647" t="s">
        <v>14236</v>
      </c>
      <c r="W647" t="s">
        <v>14186</v>
      </c>
      <c r="X647" t="str">
        <f>VLOOKUP(Q647,Managers!$A:$B,2,0)</f>
        <v>Frank Mitchell</v>
      </c>
      <c r="Y647">
        <f>VLOOKUP(W647,HourlyWages!$A:$B,2,0)</f>
        <v>67</v>
      </c>
      <c r="Z647">
        <v>1</v>
      </c>
      <c r="AA647" s="14">
        <f t="shared" si="54"/>
        <v>0.39090909090909093</v>
      </c>
    </row>
    <row r="648" spans="1:27" x14ac:dyDescent="0.2">
      <c r="A648">
        <v>647</v>
      </c>
      <c r="B648">
        <v>4578</v>
      </c>
      <c r="C648" s="3">
        <v>41164</v>
      </c>
      <c r="D648" s="17">
        <f t="shared" si="53"/>
        <v>41153</v>
      </c>
      <c r="E648">
        <v>48</v>
      </c>
      <c r="F648" s="8">
        <f t="shared" si="50"/>
        <v>8160</v>
      </c>
      <c r="G648" s="5">
        <v>0.01</v>
      </c>
      <c r="H648" s="8">
        <f>VLOOKUP($T648,Pricebook!$A:$D,4,0)</f>
        <v>170</v>
      </c>
      <c r="I648" s="10">
        <f t="shared" si="51"/>
        <v>8078.4</v>
      </c>
      <c r="J648" t="s">
        <v>852</v>
      </c>
      <c r="K648" t="s">
        <v>594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847</v>
      </c>
      <c r="O648" s="7">
        <v>32601</v>
      </c>
      <c r="P648" t="s">
        <v>101</v>
      </c>
      <c r="Q648" t="s">
        <v>34</v>
      </c>
      <c r="R648" s="3">
        <v>41171</v>
      </c>
      <c r="S648" s="12">
        <f t="shared" si="52"/>
        <v>7</v>
      </c>
      <c r="T648" s="3" t="s">
        <v>14219</v>
      </c>
      <c r="U648" t="s">
        <v>14229</v>
      </c>
      <c r="V648" t="s">
        <v>14231</v>
      </c>
      <c r="W648" t="s">
        <v>14195</v>
      </c>
      <c r="X648" t="str">
        <f>VLOOKUP(Q648,Managers!$A:$B,2,0)</f>
        <v>Frank Mitchell</v>
      </c>
      <c r="Y648">
        <f>VLOOKUP(W648,HourlyWages!$A:$B,2,0)</f>
        <v>52</v>
      </c>
      <c r="Z648">
        <v>1</v>
      </c>
      <c r="AA648" s="14">
        <f t="shared" si="54"/>
        <v>0.69411764705882351</v>
      </c>
    </row>
    <row r="649" spans="1:27" x14ac:dyDescent="0.2">
      <c r="A649">
        <v>648</v>
      </c>
      <c r="B649">
        <v>4578</v>
      </c>
      <c r="C649" s="3">
        <v>41164</v>
      </c>
      <c r="D649" s="17">
        <f t="shared" si="53"/>
        <v>41153</v>
      </c>
      <c r="E649">
        <v>15</v>
      </c>
      <c r="F649" s="8">
        <f t="shared" si="50"/>
        <v>1875</v>
      </c>
      <c r="G649" s="5">
        <v>7.0000000000000007E-2</v>
      </c>
      <c r="H649" s="8">
        <f>VLOOKUP($T649,Pricebook!$A:$D,4,0)</f>
        <v>125</v>
      </c>
      <c r="I649" s="10">
        <f t="shared" si="51"/>
        <v>1743.7499999999998</v>
      </c>
      <c r="J649" t="s">
        <v>852</v>
      </c>
      <c r="K649" t="s">
        <v>594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847</v>
      </c>
      <c r="O649" s="7">
        <v>32601</v>
      </c>
      <c r="P649" t="s">
        <v>101</v>
      </c>
      <c r="Q649" t="s">
        <v>34</v>
      </c>
      <c r="R649" s="3">
        <v>41171</v>
      </c>
      <c r="S649" s="12">
        <f t="shared" si="52"/>
        <v>7</v>
      </c>
      <c r="T649" s="3" t="s">
        <v>14208</v>
      </c>
      <c r="U649" t="s">
        <v>14232</v>
      </c>
      <c r="V649" t="s">
        <v>14246</v>
      </c>
      <c r="W649" t="s">
        <v>14193</v>
      </c>
      <c r="X649" t="str">
        <f>VLOOKUP(Q649,Managers!$A:$B,2,0)</f>
        <v>Frank Mitchell</v>
      </c>
      <c r="Y649">
        <f>VLOOKUP(W649,HourlyWages!$A:$B,2,0)</f>
        <v>57</v>
      </c>
      <c r="Z649">
        <v>1</v>
      </c>
      <c r="AA649" s="14">
        <f t="shared" si="54"/>
        <v>0.54400000000000004</v>
      </c>
    </row>
    <row r="650" spans="1:27" x14ac:dyDescent="0.2">
      <c r="A650">
        <v>649</v>
      </c>
      <c r="B650">
        <v>4579</v>
      </c>
      <c r="C650" s="3">
        <v>40877</v>
      </c>
      <c r="D650" s="17">
        <f t="shared" si="53"/>
        <v>40848</v>
      </c>
      <c r="E650">
        <v>40</v>
      </c>
      <c r="F650" s="8">
        <f t="shared" si="50"/>
        <v>6400</v>
      </c>
      <c r="G650" s="5">
        <v>0.05</v>
      </c>
      <c r="H650" s="8">
        <f>VLOOKUP($T650,Pricebook!$A:$D,4,0)</f>
        <v>160</v>
      </c>
      <c r="I650" s="10">
        <f t="shared" si="51"/>
        <v>6080</v>
      </c>
      <c r="J650" t="s">
        <v>979</v>
      </c>
      <c r="K650" t="s">
        <v>58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980</v>
      </c>
      <c r="O650" s="7">
        <v>55126</v>
      </c>
      <c r="P650" t="s">
        <v>130</v>
      </c>
      <c r="Q650" t="s">
        <v>16</v>
      </c>
      <c r="R650" s="3">
        <v>40878</v>
      </c>
      <c r="S650" s="12">
        <f t="shared" si="52"/>
        <v>1</v>
      </c>
      <c r="T650" s="3" t="s">
        <v>14218</v>
      </c>
      <c r="U650" t="s">
        <v>14229</v>
      </c>
      <c r="V650" t="s">
        <v>14246</v>
      </c>
      <c r="W650" t="s">
        <v>14200</v>
      </c>
      <c r="X650" t="str">
        <f>VLOOKUP(Q650,Managers!$A:$B,2,0)</f>
        <v>Josh Martinez</v>
      </c>
      <c r="Y650">
        <f>VLOOKUP(W650,HourlyWages!$A:$B,2,0)</f>
        <v>59</v>
      </c>
      <c r="Z650">
        <v>1</v>
      </c>
      <c r="AA650" s="14">
        <f t="shared" si="54"/>
        <v>0.63124999999999998</v>
      </c>
    </row>
    <row r="651" spans="1:27" x14ac:dyDescent="0.2">
      <c r="A651">
        <v>650</v>
      </c>
      <c r="B651">
        <v>4580</v>
      </c>
      <c r="C651" s="3">
        <v>40496</v>
      </c>
      <c r="D651" s="17">
        <f t="shared" si="53"/>
        <v>40483</v>
      </c>
      <c r="E651">
        <v>28</v>
      </c>
      <c r="F651" s="8">
        <f t="shared" si="50"/>
        <v>3500</v>
      </c>
      <c r="G651" s="5">
        <v>0.09</v>
      </c>
      <c r="H651" s="8">
        <f>VLOOKUP($T651,Pricebook!$A:$D,4,0)</f>
        <v>125</v>
      </c>
      <c r="I651" s="10">
        <f t="shared" si="51"/>
        <v>3185</v>
      </c>
      <c r="J651" t="s">
        <v>981</v>
      </c>
      <c r="K651" t="s">
        <v>713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378</v>
      </c>
      <c r="O651" s="7" t="s">
        <v>379</v>
      </c>
      <c r="P651" t="s">
        <v>149</v>
      </c>
      <c r="Q651" t="s">
        <v>61</v>
      </c>
      <c r="R651" s="3">
        <v>40497</v>
      </c>
      <c r="S651" s="12">
        <f t="shared" si="52"/>
        <v>1</v>
      </c>
      <c r="T651" s="3" t="s">
        <v>14209</v>
      </c>
      <c r="U651" t="s">
        <v>14232</v>
      </c>
      <c r="V651" t="s">
        <v>14233</v>
      </c>
      <c r="W651" t="s">
        <v>14196</v>
      </c>
      <c r="X651" t="str">
        <f>VLOOKUP(Q651,Managers!$A:$B,2,0)</f>
        <v>Allen Young</v>
      </c>
      <c r="Y651">
        <f>VLOOKUP(W651,HourlyWages!$A:$B,2,0)</f>
        <v>58</v>
      </c>
      <c r="Z651">
        <v>1</v>
      </c>
      <c r="AA651" s="14">
        <f t="shared" si="54"/>
        <v>0.53600000000000003</v>
      </c>
    </row>
    <row r="652" spans="1:27" x14ac:dyDescent="0.2">
      <c r="A652">
        <v>651</v>
      </c>
      <c r="B652">
        <v>4581</v>
      </c>
      <c r="C652" s="3">
        <v>41155</v>
      </c>
      <c r="D652" s="17">
        <f t="shared" si="53"/>
        <v>41153</v>
      </c>
      <c r="E652">
        <v>25</v>
      </c>
      <c r="F652" s="8">
        <f t="shared" si="50"/>
        <v>2750</v>
      </c>
      <c r="G652" s="5">
        <v>0.02</v>
      </c>
      <c r="H652" s="8">
        <f>VLOOKUP($T652,Pricebook!$A:$D,4,0)</f>
        <v>110</v>
      </c>
      <c r="I652" s="10">
        <f t="shared" si="51"/>
        <v>2695</v>
      </c>
      <c r="J652" t="s">
        <v>416</v>
      </c>
      <c r="K652" t="s">
        <v>112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955</v>
      </c>
      <c r="O652" s="7">
        <v>92277</v>
      </c>
      <c r="P652" t="s">
        <v>114</v>
      </c>
      <c r="Q652" t="s">
        <v>23</v>
      </c>
      <c r="R652" s="3">
        <v>41157</v>
      </c>
      <c r="S652" s="12">
        <f t="shared" si="52"/>
        <v>2</v>
      </c>
      <c r="T652" s="3" t="s">
        <v>14220</v>
      </c>
      <c r="U652" t="s">
        <v>14229</v>
      </c>
      <c r="V652" t="s">
        <v>14229</v>
      </c>
      <c r="W652" t="s">
        <v>14197</v>
      </c>
      <c r="X652" t="str">
        <f>VLOOKUP(Q652,Managers!$A:$B,2,0)</f>
        <v>Bob Turner</v>
      </c>
      <c r="Y652">
        <f>VLOOKUP(W652,HourlyWages!$A:$B,2,0)</f>
        <v>71</v>
      </c>
      <c r="Z652">
        <v>1</v>
      </c>
      <c r="AA652" s="14">
        <f t="shared" si="54"/>
        <v>0.35454545454545455</v>
      </c>
    </row>
    <row r="653" spans="1:27" x14ac:dyDescent="0.2">
      <c r="A653">
        <v>652</v>
      </c>
      <c r="B653">
        <v>4583</v>
      </c>
      <c r="C653" s="3">
        <v>40080</v>
      </c>
      <c r="D653" s="17">
        <f t="shared" si="53"/>
        <v>40057</v>
      </c>
      <c r="E653">
        <v>44</v>
      </c>
      <c r="F653" s="8">
        <f t="shared" si="50"/>
        <v>5500</v>
      </c>
      <c r="G653" s="5">
        <v>7.0000000000000007E-2</v>
      </c>
      <c r="H653" s="8">
        <f>VLOOKUP($T653,Pricebook!$A:$D,4,0)</f>
        <v>125</v>
      </c>
      <c r="I653" s="10">
        <f t="shared" si="51"/>
        <v>5115</v>
      </c>
      <c r="J653" t="s">
        <v>769</v>
      </c>
      <c r="K653" t="s">
        <v>269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770</v>
      </c>
      <c r="O653" s="7">
        <v>28560</v>
      </c>
      <c r="P653" t="s">
        <v>33</v>
      </c>
      <c r="Q653" t="s">
        <v>34</v>
      </c>
      <c r="R653" s="3">
        <v>40082</v>
      </c>
      <c r="S653" s="12">
        <f t="shared" si="52"/>
        <v>2</v>
      </c>
      <c r="T653" s="3" t="s">
        <v>14221</v>
      </c>
      <c r="U653" t="s">
        <v>14232</v>
      </c>
      <c r="V653" t="s">
        <v>14238</v>
      </c>
      <c r="W653" t="s">
        <v>14200</v>
      </c>
      <c r="X653" t="str">
        <f>VLOOKUP(Q653,Managers!$A:$B,2,0)</f>
        <v>Frank Mitchell</v>
      </c>
      <c r="Y653">
        <f>VLOOKUP(W653,HourlyWages!$A:$B,2,0)</f>
        <v>59</v>
      </c>
      <c r="Z653">
        <v>1</v>
      </c>
      <c r="AA653" s="14">
        <f t="shared" si="54"/>
        <v>0.52800000000000002</v>
      </c>
    </row>
    <row r="654" spans="1:27" x14ac:dyDescent="0.2">
      <c r="A654">
        <v>653</v>
      </c>
      <c r="B654">
        <v>4610</v>
      </c>
      <c r="C654" s="3">
        <v>40346</v>
      </c>
      <c r="D654" s="17">
        <f t="shared" si="53"/>
        <v>40330</v>
      </c>
      <c r="E654">
        <v>8</v>
      </c>
      <c r="F654" s="8">
        <f t="shared" si="50"/>
        <v>1200</v>
      </c>
      <c r="G654" s="5">
        <v>0.09</v>
      </c>
      <c r="H654" s="8">
        <f>VLOOKUP($T654,Pricebook!$A:$D,4,0)</f>
        <v>150</v>
      </c>
      <c r="I654" s="10">
        <f t="shared" si="51"/>
        <v>1092</v>
      </c>
      <c r="J654" t="s">
        <v>982</v>
      </c>
      <c r="K654" t="s">
        <v>84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983</v>
      </c>
      <c r="O654" s="7">
        <v>18705</v>
      </c>
      <c r="P654" t="s">
        <v>232</v>
      </c>
      <c r="Q654" t="s">
        <v>61</v>
      </c>
      <c r="R654" s="3">
        <v>40348</v>
      </c>
      <c r="S654" s="12">
        <f t="shared" si="52"/>
        <v>2</v>
      </c>
      <c r="T654" s="3" t="s">
        <v>14211</v>
      </c>
      <c r="U654" t="s">
        <v>14235</v>
      </c>
      <c r="V654" t="s">
        <v>14236</v>
      </c>
      <c r="W654" t="s">
        <v>14190</v>
      </c>
      <c r="X654" t="str">
        <f>VLOOKUP(Q654,Managers!$A:$B,2,0)</f>
        <v>Allen Young</v>
      </c>
      <c r="Y654">
        <f>VLOOKUP(W654,HourlyWages!$A:$B,2,0)</f>
        <v>67</v>
      </c>
      <c r="Z654">
        <v>1</v>
      </c>
      <c r="AA654" s="14">
        <f t="shared" si="54"/>
        <v>0.55333333333333334</v>
      </c>
    </row>
    <row r="655" spans="1:27" x14ac:dyDescent="0.2">
      <c r="A655">
        <v>654</v>
      </c>
      <c r="B655">
        <v>4610</v>
      </c>
      <c r="C655" s="3">
        <v>40346</v>
      </c>
      <c r="D655" s="17">
        <f t="shared" si="53"/>
        <v>40330</v>
      </c>
      <c r="E655">
        <v>29</v>
      </c>
      <c r="F655" s="8">
        <f t="shared" si="50"/>
        <v>3190</v>
      </c>
      <c r="G655" s="5">
        <v>0.08</v>
      </c>
      <c r="H655" s="8">
        <f>VLOOKUP($T655,Pricebook!$A:$D,4,0)</f>
        <v>110</v>
      </c>
      <c r="I655" s="10">
        <f t="shared" si="51"/>
        <v>2934.8</v>
      </c>
      <c r="J655" t="s">
        <v>982</v>
      </c>
      <c r="K655" t="s">
        <v>84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983</v>
      </c>
      <c r="O655" s="7">
        <v>18705</v>
      </c>
      <c r="P655" t="s">
        <v>232</v>
      </c>
      <c r="Q655" t="s">
        <v>61</v>
      </c>
      <c r="R655" s="3">
        <v>40350</v>
      </c>
      <c r="S655" s="12">
        <f t="shared" si="52"/>
        <v>4</v>
      </c>
      <c r="T655" s="3" t="s">
        <v>14220</v>
      </c>
      <c r="U655" t="s">
        <v>14229</v>
      </c>
      <c r="V655" t="s">
        <v>14240</v>
      </c>
      <c r="W655" t="s">
        <v>14184</v>
      </c>
      <c r="X655" t="str">
        <f>VLOOKUP(Q655,Managers!$A:$B,2,0)</f>
        <v>Allen Young</v>
      </c>
      <c r="Y655">
        <f>VLOOKUP(W655,HourlyWages!$A:$B,2,0)</f>
        <v>50</v>
      </c>
      <c r="Z655">
        <v>1</v>
      </c>
      <c r="AA655" s="14">
        <f t="shared" si="54"/>
        <v>0.54545454545454541</v>
      </c>
    </row>
    <row r="656" spans="1:27" x14ac:dyDescent="0.2">
      <c r="A656">
        <v>655</v>
      </c>
      <c r="B656">
        <v>4611</v>
      </c>
      <c r="C656" s="3">
        <v>40187</v>
      </c>
      <c r="D656" s="17">
        <f t="shared" si="53"/>
        <v>40179</v>
      </c>
      <c r="E656">
        <v>32</v>
      </c>
      <c r="F656" s="8">
        <f t="shared" si="50"/>
        <v>4800</v>
      </c>
      <c r="G656" s="5">
        <v>0.03</v>
      </c>
      <c r="H656" s="8">
        <f>VLOOKUP($T656,Pricebook!$A:$D,4,0)</f>
        <v>150</v>
      </c>
      <c r="I656" s="10">
        <f t="shared" si="51"/>
        <v>4656</v>
      </c>
      <c r="J656" t="s">
        <v>879</v>
      </c>
      <c r="K656" t="s">
        <v>68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880</v>
      </c>
      <c r="O656" s="7">
        <v>34287</v>
      </c>
      <c r="P656" t="s">
        <v>101</v>
      </c>
      <c r="Q656" t="s">
        <v>34</v>
      </c>
      <c r="R656" s="3">
        <v>40187</v>
      </c>
      <c r="S656" s="12">
        <f t="shared" si="52"/>
        <v>0</v>
      </c>
      <c r="T656" s="3" t="s">
        <v>14216</v>
      </c>
      <c r="U656" t="s">
        <v>14235</v>
      </c>
      <c r="V656" t="s">
        <v>14241</v>
      </c>
      <c r="W656" t="s">
        <v>14193</v>
      </c>
      <c r="X656" t="str">
        <f>VLOOKUP(Q656,Managers!$A:$B,2,0)</f>
        <v>Frank Mitchell</v>
      </c>
      <c r="Y656">
        <f>VLOOKUP(W656,HourlyWages!$A:$B,2,0)</f>
        <v>57</v>
      </c>
      <c r="Z656">
        <v>1</v>
      </c>
      <c r="AA656" s="14">
        <f t="shared" si="54"/>
        <v>0.62</v>
      </c>
    </row>
    <row r="657" spans="1:27" x14ac:dyDescent="0.2">
      <c r="A657">
        <v>656</v>
      </c>
      <c r="B657">
        <v>4612</v>
      </c>
      <c r="C657" s="3">
        <v>40440</v>
      </c>
      <c r="D657" s="17">
        <f t="shared" si="53"/>
        <v>40422</v>
      </c>
      <c r="E657">
        <v>9</v>
      </c>
      <c r="F657" s="8">
        <f t="shared" si="50"/>
        <v>1530</v>
      </c>
      <c r="G657" s="5">
        <v>0.06</v>
      </c>
      <c r="H657" s="8">
        <f>VLOOKUP($T657,Pricebook!$A:$D,4,0)</f>
        <v>170</v>
      </c>
      <c r="I657" s="10">
        <f t="shared" si="51"/>
        <v>1438.1999999999998</v>
      </c>
      <c r="J657" t="s">
        <v>463</v>
      </c>
      <c r="K657" t="s">
        <v>235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464</v>
      </c>
      <c r="O657" s="7">
        <v>60123</v>
      </c>
      <c r="P657" t="s">
        <v>15</v>
      </c>
      <c r="Q657" t="s">
        <v>16</v>
      </c>
      <c r="R657" s="3">
        <v>40442</v>
      </c>
      <c r="S657" s="12">
        <f t="shared" si="52"/>
        <v>2</v>
      </c>
      <c r="T657" s="3" t="s">
        <v>14219</v>
      </c>
      <c r="U657" t="s">
        <v>14229</v>
      </c>
      <c r="V657" t="s">
        <v>14236</v>
      </c>
      <c r="W657" t="s">
        <v>14193</v>
      </c>
      <c r="X657" t="str">
        <f>VLOOKUP(Q657,Managers!$A:$B,2,0)</f>
        <v>Josh Martinez</v>
      </c>
      <c r="Y657">
        <f>VLOOKUP(W657,HourlyWages!$A:$B,2,0)</f>
        <v>57</v>
      </c>
      <c r="Z657">
        <v>1</v>
      </c>
      <c r="AA657" s="14">
        <f t="shared" si="54"/>
        <v>0.66470588235294115</v>
      </c>
    </row>
    <row r="658" spans="1:27" x14ac:dyDescent="0.2">
      <c r="A658">
        <v>657</v>
      </c>
      <c r="B658">
        <v>4642</v>
      </c>
      <c r="C658" s="3">
        <v>40600</v>
      </c>
      <c r="D658" s="17">
        <f t="shared" si="53"/>
        <v>40575</v>
      </c>
      <c r="E658">
        <v>9</v>
      </c>
      <c r="F658" s="8">
        <f t="shared" si="50"/>
        <v>1350</v>
      </c>
      <c r="G658" s="5">
        <v>0.08</v>
      </c>
      <c r="H658" s="8">
        <f>VLOOKUP($T658,Pricebook!$A:$D,4,0)</f>
        <v>150</v>
      </c>
      <c r="I658" s="10">
        <f t="shared" si="51"/>
        <v>1242</v>
      </c>
      <c r="J658" t="s">
        <v>500</v>
      </c>
      <c r="K658" t="s">
        <v>360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984</v>
      </c>
      <c r="O658" s="7">
        <v>48237</v>
      </c>
      <c r="P658" t="s">
        <v>172</v>
      </c>
      <c r="Q658" t="s">
        <v>16</v>
      </c>
      <c r="R658" s="3">
        <v>40601</v>
      </c>
      <c r="S658" s="12">
        <f t="shared" si="52"/>
        <v>1</v>
      </c>
      <c r="T658" s="3" t="s">
        <v>14211</v>
      </c>
      <c r="U658" t="s">
        <v>14235</v>
      </c>
      <c r="V658" t="s">
        <v>14230</v>
      </c>
      <c r="W658" t="s">
        <v>14198</v>
      </c>
      <c r="X658" t="str">
        <f>VLOOKUP(Q658,Managers!$A:$B,2,0)</f>
        <v>Josh Martinez</v>
      </c>
      <c r="Y658">
        <f>VLOOKUP(W658,HourlyWages!$A:$B,2,0)</f>
        <v>51</v>
      </c>
      <c r="Z658">
        <v>1</v>
      </c>
      <c r="AA658" s="14">
        <f t="shared" si="54"/>
        <v>0.66</v>
      </c>
    </row>
    <row r="659" spans="1:27" x14ac:dyDescent="0.2">
      <c r="A659">
        <v>658</v>
      </c>
      <c r="B659">
        <v>4642</v>
      </c>
      <c r="C659" s="3">
        <v>40600</v>
      </c>
      <c r="D659" s="17">
        <f t="shared" si="53"/>
        <v>40575</v>
      </c>
      <c r="E659">
        <v>21</v>
      </c>
      <c r="F659" s="8">
        <f t="shared" si="50"/>
        <v>4200</v>
      </c>
      <c r="G659" s="5">
        <v>0</v>
      </c>
      <c r="H659" s="8">
        <f>VLOOKUP($T659,Pricebook!$A:$D,4,0)</f>
        <v>200</v>
      </c>
      <c r="I659" s="10">
        <f t="shared" si="51"/>
        <v>4200</v>
      </c>
      <c r="J659" t="s">
        <v>500</v>
      </c>
      <c r="K659" t="s">
        <v>360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984</v>
      </c>
      <c r="O659" s="7">
        <v>48237</v>
      </c>
      <c r="P659" t="s">
        <v>172</v>
      </c>
      <c r="Q659" t="s">
        <v>16</v>
      </c>
      <c r="R659" s="3">
        <v>40600</v>
      </c>
      <c r="S659" s="12">
        <f t="shared" si="52"/>
        <v>0</v>
      </c>
      <c r="T659" s="3" t="s">
        <v>14206</v>
      </c>
      <c r="U659" t="s">
        <v>14229</v>
      </c>
      <c r="V659" t="s">
        <v>14244</v>
      </c>
      <c r="W659" t="s">
        <v>14202</v>
      </c>
      <c r="X659" t="str">
        <f>VLOOKUP(Q659,Managers!$A:$B,2,0)</f>
        <v>Josh Martinez</v>
      </c>
      <c r="Y659">
        <f>VLOOKUP(W659,HourlyWages!$A:$B,2,0)</f>
        <v>71</v>
      </c>
      <c r="Z659">
        <v>1</v>
      </c>
      <c r="AA659" s="14">
        <f t="shared" si="54"/>
        <v>0.64500000000000002</v>
      </c>
    </row>
    <row r="660" spans="1:27" x14ac:dyDescent="0.2">
      <c r="A660">
        <v>659</v>
      </c>
      <c r="B660">
        <v>4645</v>
      </c>
      <c r="C660" s="3">
        <v>40075</v>
      </c>
      <c r="D660" s="17">
        <f t="shared" si="53"/>
        <v>40057</v>
      </c>
      <c r="E660">
        <v>30</v>
      </c>
      <c r="F660" s="8">
        <f t="shared" si="50"/>
        <v>4500</v>
      </c>
      <c r="G660" s="5">
        <v>0.08</v>
      </c>
      <c r="H660" s="8">
        <f>VLOOKUP($T660,Pricebook!$A:$D,4,0)</f>
        <v>150</v>
      </c>
      <c r="I660" s="10">
        <f t="shared" si="51"/>
        <v>4140</v>
      </c>
      <c r="J660" t="s">
        <v>985</v>
      </c>
      <c r="K660" t="s">
        <v>73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986</v>
      </c>
      <c r="O660" s="7">
        <v>97062</v>
      </c>
      <c r="P660" t="s">
        <v>43</v>
      </c>
      <c r="Q660" t="s">
        <v>23</v>
      </c>
      <c r="R660" s="3">
        <v>40075</v>
      </c>
      <c r="S660" s="12">
        <f t="shared" si="52"/>
        <v>0</v>
      </c>
      <c r="T660" s="3" t="s">
        <v>14211</v>
      </c>
      <c r="U660" t="s">
        <v>14235</v>
      </c>
      <c r="V660" t="s">
        <v>14241</v>
      </c>
      <c r="W660" t="s">
        <v>14202</v>
      </c>
      <c r="X660" t="str">
        <f>VLOOKUP(Q660,Managers!$A:$B,2,0)</f>
        <v>Bob Turner</v>
      </c>
      <c r="Y660">
        <f>VLOOKUP(W660,HourlyWages!$A:$B,2,0)</f>
        <v>71</v>
      </c>
      <c r="Z660">
        <v>1</v>
      </c>
      <c r="AA660" s="14">
        <f t="shared" si="54"/>
        <v>0.52666666666666662</v>
      </c>
    </row>
    <row r="661" spans="1:27" x14ac:dyDescent="0.2">
      <c r="A661">
        <v>660</v>
      </c>
      <c r="B661">
        <v>4645</v>
      </c>
      <c r="C661" s="3">
        <v>40075</v>
      </c>
      <c r="D661" s="17">
        <f t="shared" si="53"/>
        <v>40057</v>
      </c>
      <c r="E661">
        <v>7</v>
      </c>
      <c r="F661" s="8">
        <f t="shared" si="50"/>
        <v>1190</v>
      </c>
      <c r="G661" s="5">
        <v>0.05</v>
      </c>
      <c r="H661" s="8">
        <f>VLOOKUP($T661,Pricebook!$A:$D,4,0)</f>
        <v>170</v>
      </c>
      <c r="I661" s="10">
        <f t="shared" si="51"/>
        <v>1130.5</v>
      </c>
      <c r="J661" t="s">
        <v>985</v>
      </c>
      <c r="K661" t="s">
        <v>73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109</v>
      </c>
      <c r="O661" s="7">
        <v>97068</v>
      </c>
      <c r="P661" t="s">
        <v>43</v>
      </c>
      <c r="Q661" t="s">
        <v>23</v>
      </c>
      <c r="R661" s="3">
        <v>40077</v>
      </c>
      <c r="S661" s="12">
        <f t="shared" si="52"/>
        <v>2</v>
      </c>
      <c r="T661" s="3" t="s">
        <v>14219</v>
      </c>
      <c r="U661" t="s">
        <v>14229</v>
      </c>
      <c r="V661" t="s">
        <v>14241</v>
      </c>
      <c r="W661" t="s">
        <v>14186</v>
      </c>
      <c r="X661" t="str">
        <f>VLOOKUP(Q661,Managers!$A:$B,2,0)</f>
        <v>Bob Turner</v>
      </c>
      <c r="Y661">
        <f>VLOOKUP(W661,HourlyWages!$A:$B,2,0)</f>
        <v>67</v>
      </c>
      <c r="Z661">
        <v>1</v>
      </c>
      <c r="AA661" s="14">
        <f t="shared" si="54"/>
        <v>0.60588235294117643</v>
      </c>
    </row>
    <row r="662" spans="1:27" x14ac:dyDescent="0.2">
      <c r="A662">
        <v>661</v>
      </c>
      <c r="B662">
        <v>4645</v>
      </c>
      <c r="C662" s="3">
        <v>40075</v>
      </c>
      <c r="D662" s="17">
        <f t="shared" si="53"/>
        <v>40057</v>
      </c>
      <c r="E662">
        <v>11</v>
      </c>
      <c r="F662" s="8">
        <f t="shared" si="50"/>
        <v>1650</v>
      </c>
      <c r="G662" s="5">
        <v>0</v>
      </c>
      <c r="H662" s="8">
        <f>VLOOKUP($T662,Pricebook!$A:$D,4,0)</f>
        <v>150</v>
      </c>
      <c r="I662" s="10">
        <f t="shared" si="51"/>
        <v>1650</v>
      </c>
      <c r="J662" t="s">
        <v>985</v>
      </c>
      <c r="K662" t="s">
        <v>73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109</v>
      </c>
      <c r="O662" s="7">
        <v>97068</v>
      </c>
      <c r="P662" t="s">
        <v>43</v>
      </c>
      <c r="Q662" t="s">
        <v>23</v>
      </c>
      <c r="R662" s="3">
        <v>40077</v>
      </c>
      <c r="S662" s="12">
        <f t="shared" si="52"/>
        <v>2</v>
      </c>
      <c r="T662" s="3" t="s">
        <v>14222</v>
      </c>
      <c r="U662" t="s">
        <v>14235</v>
      </c>
      <c r="V662" t="s">
        <v>14239</v>
      </c>
      <c r="W662" t="s">
        <v>14194</v>
      </c>
      <c r="X662" t="str">
        <f>VLOOKUP(Q662,Managers!$A:$B,2,0)</f>
        <v>Bob Turner</v>
      </c>
      <c r="Y662">
        <f>VLOOKUP(W662,HourlyWages!$A:$B,2,0)</f>
        <v>71</v>
      </c>
      <c r="Z662">
        <v>1</v>
      </c>
      <c r="AA662" s="14">
        <f t="shared" si="54"/>
        <v>0.52666666666666662</v>
      </c>
    </row>
    <row r="663" spans="1:27" x14ac:dyDescent="0.2">
      <c r="A663">
        <v>662</v>
      </c>
      <c r="B663">
        <v>4647</v>
      </c>
      <c r="C663" s="3">
        <v>39946</v>
      </c>
      <c r="D663" s="17">
        <f t="shared" si="53"/>
        <v>39934</v>
      </c>
      <c r="E663">
        <v>33</v>
      </c>
      <c r="F663" s="8">
        <f t="shared" si="50"/>
        <v>4950</v>
      </c>
      <c r="G663" s="5">
        <v>0.01</v>
      </c>
      <c r="H663" s="8">
        <f>VLOOKUP($T663,Pricebook!$A:$D,4,0)</f>
        <v>150</v>
      </c>
      <c r="I663" s="10">
        <f t="shared" si="51"/>
        <v>4900.5</v>
      </c>
      <c r="J663" t="s">
        <v>981</v>
      </c>
      <c r="K663" t="s">
        <v>713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143</v>
      </c>
      <c r="O663" s="7" t="s">
        <v>144</v>
      </c>
      <c r="P663" t="s">
        <v>91</v>
      </c>
      <c r="Q663" t="s">
        <v>61</v>
      </c>
      <c r="R663" s="3">
        <v>39947</v>
      </c>
      <c r="S663" s="12">
        <f t="shared" si="52"/>
        <v>1</v>
      </c>
      <c r="T663" s="3" t="s">
        <v>14210</v>
      </c>
      <c r="U663" t="s">
        <v>14235</v>
      </c>
      <c r="V663" t="s">
        <v>14238</v>
      </c>
      <c r="W663" t="s">
        <v>14191</v>
      </c>
      <c r="X663" t="str">
        <f>VLOOKUP(Q663,Managers!$A:$B,2,0)</f>
        <v>Allen Young</v>
      </c>
      <c r="Y663">
        <f>VLOOKUP(W663,HourlyWages!$A:$B,2,0)</f>
        <v>60</v>
      </c>
      <c r="Z663">
        <v>1</v>
      </c>
      <c r="AA663" s="14">
        <f t="shared" si="54"/>
        <v>0.6</v>
      </c>
    </row>
    <row r="664" spans="1:27" x14ac:dyDescent="0.2">
      <c r="A664">
        <v>663</v>
      </c>
      <c r="B664">
        <v>4647</v>
      </c>
      <c r="C664" s="3">
        <v>39946</v>
      </c>
      <c r="D664" s="17">
        <f t="shared" si="53"/>
        <v>39934</v>
      </c>
      <c r="E664">
        <v>34</v>
      </c>
      <c r="F664" s="8">
        <f t="shared" si="50"/>
        <v>4760</v>
      </c>
      <c r="G664" s="5">
        <v>0.06</v>
      </c>
      <c r="H664" s="8">
        <f>VLOOKUP($T664,Pricebook!$A:$D,4,0)</f>
        <v>140</v>
      </c>
      <c r="I664" s="10">
        <f t="shared" si="51"/>
        <v>4474.3999999999996</v>
      </c>
      <c r="J664" t="s">
        <v>981</v>
      </c>
      <c r="K664" t="s">
        <v>713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378</v>
      </c>
      <c r="O664" s="7" t="s">
        <v>379</v>
      </c>
      <c r="P664" t="s">
        <v>149</v>
      </c>
      <c r="Q664" t="s">
        <v>61</v>
      </c>
      <c r="R664" s="3">
        <v>39947</v>
      </c>
      <c r="S664" s="12">
        <f t="shared" si="52"/>
        <v>1</v>
      </c>
      <c r="T664" s="3" t="s">
        <v>14207</v>
      </c>
      <c r="U664" t="s">
        <v>14229</v>
      </c>
      <c r="V664" t="s">
        <v>14233</v>
      </c>
      <c r="W664" t="s">
        <v>14190</v>
      </c>
      <c r="X664" t="str">
        <f>VLOOKUP(Q664,Managers!$A:$B,2,0)</f>
        <v>Allen Young</v>
      </c>
      <c r="Y664">
        <f>VLOOKUP(W664,HourlyWages!$A:$B,2,0)</f>
        <v>67</v>
      </c>
      <c r="Z664">
        <v>1</v>
      </c>
      <c r="AA664" s="14">
        <f t="shared" si="54"/>
        <v>0.52142857142857146</v>
      </c>
    </row>
    <row r="665" spans="1:27" x14ac:dyDescent="0.2">
      <c r="A665">
        <v>664</v>
      </c>
      <c r="B665">
        <v>4647</v>
      </c>
      <c r="C665" s="3">
        <v>39946</v>
      </c>
      <c r="D665" s="17">
        <f t="shared" si="53"/>
        <v>39934</v>
      </c>
      <c r="E665">
        <v>7</v>
      </c>
      <c r="F665" s="8">
        <f t="shared" si="50"/>
        <v>770</v>
      </c>
      <c r="G665" s="5">
        <v>0.03</v>
      </c>
      <c r="H665" s="8">
        <f>VLOOKUP($T665,Pricebook!$A:$D,4,0)</f>
        <v>110</v>
      </c>
      <c r="I665" s="10">
        <f t="shared" si="51"/>
        <v>746.9</v>
      </c>
      <c r="J665" t="s">
        <v>981</v>
      </c>
      <c r="K665" t="s">
        <v>713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987</v>
      </c>
      <c r="O665" s="7" t="s">
        <v>988</v>
      </c>
      <c r="P665" t="s">
        <v>421</v>
      </c>
      <c r="Q665" t="s">
        <v>61</v>
      </c>
      <c r="R665" s="3">
        <v>39947</v>
      </c>
      <c r="S665" s="12">
        <f t="shared" si="52"/>
        <v>1</v>
      </c>
      <c r="T665" s="3" t="s">
        <v>14220</v>
      </c>
      <c r="U665" t="s">
        <v>14229</v>
      </c>
      <c r="V665" t="s">
        <v>14244</v>
      </c>
      <c r="W665" t="s">
        <v>14196</v>
      </c>
      <c r="X665" t="str">
        <f>VLOOKUP(Q665,Managers!$A:$B,2,0)</f>
        <v>Allen Young</v>
      </c>
      <c r="Y665">
        <f>VLOOKUP(W665,HourlyWages!$A:$B,2,0)</f>
        <v>58</v>
      </c>
      <c r="Z665">
        <v>1</v>
      </c>
      <c r="AA665" s="14">
        <f t="shared" si="54"/>
        <v>0.47272727272727272</v>
      </c>
    </row>
    <row r="666" spans="1:27" x14ac:dyDescent="0.2">
      <c r="A666">
        <v>665</v>
      </c>
      <c r="B666">
        <v>4647</v>
      </c>
      <c r="C666" s="3">
        <v>39946</v>
      </c>
      <c r="D666" s="17">
        <f t="shared" si="53"/>
        <v>39934</v>
      </c>
      <c r="E666">
        <v>6</v>
      </c>
      <c r="F666" s="8">
        <f t="shared" si="50"/>
        <v>660</v>
      </c>
      <c r="G666" s="5">
        <v>0.01</v>
      </c>
      <c r="H666" s="8">
        <f>VLOOKUP($T666,Pricebook!$A:$D,4,0)</f>
        <v>110</v>
      </c>
      <c r="I666" s="10">
        <f t="shared" si="51"/>
        <v>653.4</v>
      </c>
      <c r="J666" t="s">
        <v>981</v>
      </c>
      <c r="K666" t="s">
        <v>713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989</v>
      </c>
      <c r="O666" s="7" t="s">
        <v>990</v>
      </c>
      <c r="P666" t="s">
        <v>421</v>
      </c>
      <c r="Q666" t="s">
        <v>61</v>
      </c>
      <c r="R666" s="3">
        <v>39948</v>
      </c>
      <c r="S666" s="12">
        <f t="shared" si="52"/>
        <v>2</v>
      </c>
      <c r="T666" s="3" t="s">
        <v>14220</v>
      </c>
      <c r="U666" t="s">
        <v>14229</v>
      </c>
      <c r="V666" t="s">
        <v>14230</v>
      </c>
      <c r="W666" t="s">
        <v>14189</v>
      </c>
      <c r="X666" t="str">
        <f>VLOOKUP(Q666,Managers!$A:$B,2,0)</f>
        <v>Allen Young</v>
      </c>
      <c r="Y666">
        <f>VLOOKUP(W666,HourlyWages!$A:$B,2,0)</f>
        <v>62</v>
      </c>
      <c r="Z666">
        <v>1</v>
      </c>
      <c r="AA666" s="14">
        <f t="shared" si="54"/>
        <v>0.43636363636363634</v>
      </c>
    </row>
    <row r="667" spans="1:27" x14ac:dyDescent="0.2">
      <c r="A667">
        <v>666</v>
      </c>
      <c r="B667">
        <v>4672</v>
      </c>
      <c r="C667" s="3">
        <v>40853</v>
      </c>
      <c r="D667" s="17">
        <f t="shared" si="53"/>
        <v>40848</v>
      </c>
      <c r="E667">
        <v>20</v>
      </c>
      <c r="F667" s="8">
        <f t="shared" si="50"/>
        <v>2500</v>
      </c>
      <c r="G667" s="5">
        <v>0.08</v>
      </c>
      <c r="H667" s="8">
        <f>VLOOKUP($T667,Pricebook!$A:$D,4,0)</f>
        <v>125</v>
      </c>
      <c r="I667" s="10">
        <f t="shared" si="51"/>
        <v>2300</v>
      </c>
      <c r="J667" t="s">
        <v>901</v>
      </c>
      <c r="K667" t="s">
        <v>389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902</v>
      </c>
      <c r="O667" s="7">
        <v>98373</v>
      </c>
      <c r="P667" t="s">
        <v>22</v>
      </c>
      <c r="Q667" t="s">
        <v>23</v>
      </c>
      <c r="R667" s="3">
        <v>40854</v>
      </c>
      <c r="S667" s="12">
        <f t="shared" si="52"/>
        <v>1</v>
      </c>
      <c r="T667" s="3" t="s">
        <v>14208</v>
      </c>
      <c r="U667" t="s">
        <v>14232</v>
      </c>
      <c r="V667" t="s">
        <v>14240</v>
      </c>
      <c r="W667" t="s">
        <v>14193</v>
      </c>
      <c r="X667" t="str">
        <f>VLOOKUP(Q667,Managers!$A:$B,2,0)</f>
        <v>Bob Turner</v>
      </c>
      <c r="Y667">
        <f>VLOOKUP(W667,HourlyWages!$A:$B,2,0)</f>
        <v>57</v>
      </c>
      <c r="Z667">
        <v>1</v>
      </c>
      <c r="AA667" s="14">
        <f t="shared" si="54"/>
        <v>0.54400000000000004</v>
      </c>
    </row>
    <row r="668" spans="1:27" x14ac:dyDescent="0.2">
      <c r="A668">
        <v>667</v>
      </c>
      <c r="B668">
        <v>4674</v>
      </c>
      <c r="C668" s="3">
        <v>39921</v>
      </c>
      <c r="D668" s="17">
        <f t="shared" si="53"/>
        <v>39904</v>
      </c>
      <c r="E668">
        <v>23</v>
      </c>
      <c r="F668" s="8">
        <f t="shared" si="50"/>
        <v>2875</v>
      </c>
      <c r="G668" s="5">
        <v>0.02</v>
      </c>
      <c r="H668" s="8">
        <f>VLOOKUP($T668,Pricebook!$A:$D,4,0)</f>
        <v>125</v>
      </c>
      <c r="I668" s="10">
        <f t="shared" si="51"/>
        <v>2817.5</v>
      </c>
      <c r="J668" t="s">
        <v>991</v>
      </c>
      <c r="K668" t="s">
        <v>27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992</v>
      </c>
      <c r="O668" s="7">
        <v>37130</v>
      </c>
      <c r="P668" t="s">
        <v>81</v>
      </c>
      <c r="Q668" t="s">
        <v>34</v>
      </c>
      <c r="R668" s="3">
        <v>39922</v>
      </c>
      <c r="S668" s="12">
        <f t="shared" si="52"/>
        <v>1</v>
      </c>
      <c r="T668" s="3" t="s">
        <v>14221</v>
      </c>
      <c r="U668" t="s">
        <v>14232</v>
      </c>
      <c r="V668" t="s">
        <v>14234</v>
      </c>
      <c r="W668" t="s">
        <v>14196</v>
      </c>
      <c r="X668" t="str">
        <f>VLOOKUP(Q668,Managers!$A:$B,2,0)</f>
        <v>Frank Mitchell</v>
      </c>
      <c r="Y668">
        <f>VLOOKUP(W668,HourlyWages!$A:$B,2,0)</f>
        <v>58</v>
      </c>
      <c r="Z668">
        <v>1</v>
      </c>
      <c r="AA668" s="14">
        <f t="shared" si="54"/>
        <v>0.53600000000000003</v>
      </c>
    </row>
    <row r="669" spans="1:27" x14ac:dyDescent="0.2">
      <c r="A669">
        <v>668</v>
      </c>
      <c r="B669">
        <v>4675</v>
      </c>
      <c r="C669" s="3">
        <v>40506</v>
      </c>
      <c r="D669" s="17">
        <f t="shared" si="53"/>
        <v>40483</v>
      </c>
      <c r="E669">
        <v>4</v>
      </c>
      <c r="F669" s="8">
        <f t="shared" si="50"/>
        <v>480</v>
      </c>
      <c r="G669" s="5">
        <v>0</v>
      </c>
      <c r="H669" s="8">
        <f>VLOOKUP($T669,Pricebook!$A:$D,4,0)</f>
        <v>120</v>
      </c>
      <c r="I669" s="10">
        <f t="shared" si="51"/>
        <v>480</v>
      </c>
      <c r="J669" t="s">
        <v>530</v>
      </c>
      <c r="K669" t="s">
        <v>430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531</v>
      </c>
      <c r="O669" s="7">
        <v>28403</v>
      </c>
      <c r="P669" t="s">
        <v>33</v>
      </c>
      <c r="Q669" t="s">
        <v>34</v>
      </c>
      <c r="R669" s="3">
        <v>40508</v>
      </c>
      <c r="S669" s="12">
        <f t="shared" si="52"/>
        <v>2</v>
      </c>
      <c r="T669" s="3" t="s">
        <v>14212</v>
      </c>
      <c r="U669" t="s">
        <v>14229</v>
      </c>
      <c r="V669" t="s">
        <v>14236</v>
      </c>
      <c r="W669" t="s">
        <v>14192</v>
      </c>
      <c r="X669" t="str">
        <f>VLOOKUP(Q669,Managers!$A:$B,2,0)</f>
        <v>Frank Mitchell</v>
      </c>
      <c r="Y669">
        <f>VLOOKUP(W669,HourlyWages!$A:$B,2,0)</f>
        <v>75</v>
      </c>
      <c r="Z669">
        <v>1</v>
      </c>
      <c r="AA669" s="14">
        <f t="shared" si="54"/>
        <v>0.375</v>
      </c>
    </row>
    <row r="670" spans="1:27" x14ac:dyDescent="0.2">
      <c r="A670">
        <v>669</v>
      </c>
      <c r="B670">
        <v>4676</v>
      </c>
      <c r="C670" s="3">
        <v>40786</v>
      </c>
      <c r="D670" s="17">
        <f t="shared" si="53"/>
        <v>40756</v>
      </c>
      <c r="E670">
        <v>11</v>
      </c>
      <c r="F670" s="8">
        <f t="shared" si="50"/>
        <v>1650</v>
      </c>
      <c r="G670" s="5">
        <v>0.04</v>
      </c>
      <c r="H670" s="8">
        <f>VLOOKUP($T670,Pricebook!$A:$D,4,0)</f>
        <v>150</v>
      </c>
      <c r="I670" s="10">
        <f t="shared" si="51"/>
        <v>1584</v>
      </c>
      <c r="J670" t="s">
        <v>546</v>
      </c>
      <c r="K670" t="s">
        <v>142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547</v>
      </c>
      <c r="O670" s="7">
        <v>60452</v>
      </c>
      <c r="P670" t="s">
        <v>15</v>
      </c>
      <c r="Q670" t="s">
        <v>16</v>
      </c>
      <c r="R670" s="3">
        <v>40787</v>
      </c>
      <c r="S670" s="12">
        <f t="shared" si="52"/>
        <v>1</v>
      </c>
      <c r="T670" s="3" t="s">
        <v>14210</v>
      </c>
      <c r="U670" t="s">
        <v>14235</v>
      </c>
      <c r="V670" t="s">
        <v>14234</v>
      </c>
      <c r="W670" t="s">
        <v>14191</v>
      </c>
      <c r="X670" t="str">
        <f>VLOOKUP(Q670,Managers!$A:$B,2,0)</f>
        <v>Josh Martinez</v>
      </c>
      <c r="Y670">
        <f>VLOOKUP(W670,HourlyWages!$A:$B,2,0)</f>
        <v>60</v>
      </c>
      <c r="Z670">
        <v>1</v>
      </c>
      <c r="AA670" s="14">
        <f t="shared" si="54"/>
        <v>0.6</v>
      </c>
    </row>
    <row r="671" spans="1:27" x14ac:dyDescent="0.2">
      <c r="A671">
        <v>670</v>
      </c>
      <c r="B671">
        <v>4676</v>
      </c>
      <c r="C671" s="3">
        <v>40786</v>
      </c>
      <c r="D671" s="17">
        <f t="shared" si="53"/>
        <v>40756</v>
      </c>
      <c r="E671">
        <v>50</v>
      </c>
      <c r="F671" s="8">
        <f t="shared" si="50"/>
        <v>10000</v>
      </c>
      <c r="G671" s="5">
        <v>0.03</v>
      </c>
      <c r="H671" s="8">
        <f>VLOOKUP($T671,Pricebook!$A:$D,4,0)</f>
        <v>200</v>
      </c>
      <c r="I671" s="10">
        <f t="shared" si="51"/>
        <v>9700</v>
      </c>
      <c r="J671" t="s">
        <v>546</v>
      </c>
      <c r="K671" t="s">
        <v>142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993</v>
      </c>
      <c r="O671" s="7">
        <v>60453</v>
      </c>
      <c r="P671" t="s">
        <v>15</v>
      </c>
      <c r="Q671" t="s">
        <v>16</v>
      </c>
      <c r="R671" s="3">
        <v>40788</v>
      </c>
      <c r="S671" s="12">
        <f t="shared" si="52"/>
        <v>2</v>
      </c>
      <c r="T671" s="3" t="s">
        <v>14214</v>
      </c>
      <c r="U671" t="s">
        <v>14229</v>
      </c>
      <c r="V671" t="s">
        <v>14246</v>
      </c>
      <c r="W671" t="s">
        <v>14200</v>
      </c>
      <c r="X671" t="str">
        <f>VLOOKUP(Q671,Managers!$A:$B,2,0)</f>
        <v>Josh Martinez</v>
      </c>
      <c r="Y671">
        <f>VLOOKUP(W671,HourlyWages!$A:$B,2,0)</f>
        <v>59</v>
      </c>
      <c r="Z671">
        <v>1</v>
      </c>
      <c r="AA671" s="14">
        <f t="shared" si="54"/>
        <v>0.70499999999999996</v>
      </c>
    </row>
    <row r="672" spans="1:27" x14ac:dyDescent="0.2">
      <c r="A672">
        <v>671</v>
      </c>
      <c r="B672">
        <v>4676</v>
      </c>
      <c r="C672" s="3">
        <v>40786</v>
      </c>
      <c r="D672" s="17">
        <f t="shared" si="53"/>
        <v>40756</v>
      </c>
      <c r="E672">
        <v>3</v>
      </c>
      <c r="F672" s="8">
        <f t="shared" si="50"/>
        <v>330</v>
      </c>
      <c r="G672" s="5">
        <v>7.0000000000000007E-2</v>
      </c>
      <c r="H672" s="8">
        <f>VLOOKUP($T672,Pricebook!$A:$D,4,0)</f>
        <v>110</v>
      </c>
      <c r="I672" s="10">
        <f t="shared" si="51"/>
        <v>306.89999999999998</v>
      </c>
      <c r="J672" t="s">
        <v>546</v>
      </c>
      <c r="K672" t="s">
        <v>142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993</v>
      </c>
      <c r="O672" s="7">
        <v>60453</v>
      </c>
      <c r="P672" t="s">
        <v>15</v>
      </c>
      <c r="Q672" t="s">
        <v>16</v>
      </c>
      <c r="R672" s="3">
        <v>40788</v>
      </c>
      <c r="S672" s="12">
        <f t="shared" si="52"/>
        <v>2</v>
      </c>
      <c r="T672" s="3" t="s">
        <v>14215</v>
      </c>
      <c r="U672" t="s">
        <v>14229</v>
      </c>
      <c r="V672" t="s">
        <v>14237</v>
      </c>
      <c r="W672" t="s">
        <v>14188</v>
      </c>
      <c r="X672" t="str">
        <f>VLOOKUP(Q672,Managers!$A:$B,2,0)</f>
        <v>Josh Martinez</v>
      </c>
      <c r="Y672">
        <f>VLOOKUP(W672,HourlyWages!$A:$B,2,0)</f>
        <v>52</v>
      </c>
      <c r="Z672">
        <v>1</v>
      </c>
      <c r="AA672" s="14">
        <f t="shared" si="54"/>
        <v>0.52727272727272723</v>
      </c>
    </row>
    <row r="673" spans="1:27" x14ac:dyDescent="0.2">
      <c r="A673">
        <v>672</v>
      </c>
      <c r="B673">
        <v>4676</v>
      </c>
      <c r="C673" s="3">
        <v>40786</v>
      </c>
      <c r="D673" s="17">
        <f t="shared" si="53"/>
        <v>40756</v>
      </c>
      <c r="E673">
        <v>30</v>
      </c>
      <c r="F673" s="8">
        <f t="shared" si="50"/>
        <v>4500</v>
      </c>
      <c r="G673" s="5">
        <v>0.01</v>
      </c>
      <c r="H673" s="8">
        <f>VLOOKUP($T673,Pricebook!$A:$D,4,0)</f>
        <v>150</v>
      </c>
      <c r="I673" s="10">
        <f t="shared" si="51"/>
        <v>4455</v>
      </c>
      <c r="J673" t="s">
        <v>546</v>
      </c>
      <c r="K673" t="s">
        <v>142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993</v>
      </c>
      <c r="O673" s="7">
        <v>60453</v>
      </c>
      <c r="P673" t="s">
        <v>15</v>
      </c>
      <c r="Q673" t="s">
        <v>16</v>
      </c>
      <c r="R673" s="3">
        <v>40787</v>
      </c>
      <c r="S673" s="12">
        <f t="shared" si="52"/>
        <v>1</v>
      </c>
      <c r="T673" s="3" t="s">
        <v>14210</v>
      </c>
      <c r="U673" t="s">
        <v>14235</v>
      </c>
      <c r="V673" t="s">
        <v>14244</v>
      </c>
      <c r="W673" t="s">
        <v>14193</v>
      </c>
      <c r="X673" t="str">
        <f>VLOOKUP(Q673,Managers!$A:$B,2,0)</f>
        <v>Josh Martinez</v>
      </c>
      <c r="Y673">
        <f>VLOOKUP(W673,HourlyWages!$A:$B,2,0)</f>
        <v>57</v>
      </c>
      <c r="Z673">
        <v>1</v>
      </c>
      <c r="AA673" s="14">
        <f t="shared" si="54"/>
        <v>0.62</v>
      </c>
    </row>
    <row r="674" spans="1:27" x14ac:dyDescent="0.2">
      <c r="A674">
        <v>673</v>
      </c>
      <c r="B674">
        <v>4705</v>
      </c>
      <c r="C674" s="3">
        <v>40989</v>
      </c>
      <c r="D674" s="17">
        <f t="shared" si="53"/>
        <v>40969</v>
      </c>
      <c r="E674">
        <v>16</v>
      </c>
      <c r="F674" s="8">
        <f t="shared" si="50"/>
        <v>3200</v>
      </c>
      <c r="G674" s="5">
        <v>0.09</v>
      </c>
      <c r="H674" s="8">
        <f>VLOOKUP($T674,Pricebook!$A:$D,4,0)</f>
        <v>200</v>
      </c>
      <c r="I674" s="10">
        <f t="shared" si="51"/>
        <v>2912</v>
      </c>
      <c r="J674" t="s">
        <v>994</v>
      </c>
      <c r="K674" t="s">
        <v>64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995</v>
      </c>
      <c r="O674" s="7" t="s">
        <v>996</v>
      </c>
      <c r="P674" t="s">
        <v>22</v>
      </c>
      <c r="Q674" t="s">
        <v>23</v>
      </c>
      <c r="R674" s="3">
        <v>40991</v>
      </c>
      <c r="S674" s="12">
        <f t="shared" si="52"/>
        <v>2</v>
      </c>
      <c r="T674" s="3" t="s">
        <v>14206</v>
      </c>
      <c r="U674" t="s">
        <v>14229</v>
      </c>
      <c r="V674" t="s">
        <v>14240</v>
      </c>
      <c r="W674" t="s">
        <v>14191</v>
      </c>
      <c r="X674" t="str">
        <f>VLOOKUP(Q674,Managers!$A:$B,2,0)</f>
        <v>Bob Turner</v>
      </c>
      <c r="Y674">
        <f>VLOOKUP(W674,HourlyWages!$A:$B,2,0)</f>
        <v>60</v>
      </c>
      <c r="Z674">
        <v>1</v>
      </c>
      <c r="AA674" s="14">
        <f t="shared" si="54"/>
        <v>0.7</v>
      </c>
    </row>
    <row r="675" spans="1:27" x14ac:dyDescent="0.2">
      <c r="A675">
        <v>674</v>
      </c>
      <c r="B675">
        <v>4706</v>
      </c>
      <c r="C675" s="3">
        <v>41271</v>
      </c>
      <c r="D675" s="17">
        <f t="shared" si="53"/>
        <v>41244</v>
      </c>
      <c r="E675">
        <v>30</v>
      </c>
      <c r="F675" s="8">
        <f t="shared" si="50"/>
        <v>4800</v>
      </c>
      <c r="G675" s="5">
        <v>0.02</v>
      </c>
      <c r="H675" s="8">
        <f>VLOOKUP($T675,Pricebook!$A:$D,4,0)</f>
        <v>160</v>
      </c>
      <c r="I675" s="10">
        <f t="shared" si="51"/>
        <v>4704</v>
      </c>
      <c r="J675" t="s">
        <v>797</v>
      </c>
      <c r="K675" t="s">
        <v>125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798</v>
      </c>
      <c r="O675" s="7">
        <v>90069</v>
      </c>
      <c r="P675" t="s">
        <v>114</v>
      </c>
      <c r="Q675" t="s">
        <v>23</v>
      </c>
      <c r="R675" s="3">
        <v>41273</v>
      </c>
      <c r="S675" s="12">
        <f t="shared" si="52"/>
        <v>2</v>
      </c>
      <c r="T675" s="3" t="s">
        <v>14218</v>
      </c>
      <c r="U675" t="s">
        <v>14229</v>
      </c>
      <c r="V675" t="s">
        <v>14238</v>
      </c>
      <c r="W675" t="s">
        <v>14199</v>
      </c>
      <c r="X675" t="str">
        <f>VLOOKUP(Q675,Managers!$A:$B,2,0)</f>
        <v>Bob Turner</v>
      </c>
      <c r="Y675">
        <f>VLOOKUP(W675,HourlyWages!$A:$B,2,0)</f>
        <v>68</v>
      </c>
      <c r="Z675">
        <v>1</v>
      </c>
      <c r="AA675" s="14">
        <f t="shared" si="54"/>
        <v>0.57499999999999996</v>
      </c>
    </row>
    <row r="676" spans="1:27" x14ac:dyDescent="0.2">
      <c r="A676">
        <v>675</v>
      </c>
      <c r="B676">
        <v>4708</v>
      </c>
      <c r="C676" s="3">
        <v>40086</v>
      </c>
      <c r="D676" s="17">
        <f t="shared" si="53"/>
        <v>40057</v>
      </c>
      <c r="E676">
        <v>29</v>
      </c>
      <c r="F676" s="8">
        <f t="shared" si="50"/>
        <v>3190</v>
      </c>
      <c r="G676" s="5">
        <v>0.08</v>
      </c>
      <c r="H676" s="8">
        <f>VLOOKUP($T676,Pricebook!$A:$D,4,0)</f>
        <v>110</v>
      </c>
      <c r="I676" s="10">
        <f t="shared" si="51"/>
        <v>2934.8</v>
      </c>
      <c r="J676" t="s">
        <v>184</v>
      </c>
      <c r="K676" t="s">
        <v>185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188</v>
      </c>
      <c r="O676" s="7">
        <v>21114</v>
      </c>
      <c r="P676" t="s">
        <v>187</v>
      </c>
      <c r="Q676" t="s">
        <v>61</v>
      </c>
      <c r="R676" s="3">
        <v>40088</v>
      </c>
      <c r="S676" s="12">
        <f t="shared" si="52"/>
        <v>2</v>
      </c>
      <c r="T676" s="3" t="s">
        <v>14215</v>
      </c>
      <c r="U676" t="s">
        <v>14229</v>
      </c>
      <c r="V676" t="s">
        <v>14237</v>
      </c>
      <c r="W676" t="s">
        <v>14202</v>
      </c>
      <c r="X676" t="str">
        <f>VLOOKUP(Q676,Managers!$A:$B,2,0)</f>
        <v>Allen Young</v>
      </c>
      <c r="Y676">
        <f>VLOOKUP(W676,HourlyWages!$A:$B,2,0)</f>
        <v>71</v>
      </c>
      <c r="Z676">
        <v>1</v>
      </c>
      <c r="AA676" s="14">
        <f t="shared" si="54"/>
        <v>0.35454545454545455</v>
      </c>
    </row>
    <row r="677" spans="1:27" x14ac:dyDescent="0.2">
      <c r="A677">
        <v>676</v>
      </c>
      <c r="B677">
        <v>4737</v>
      </c>
      <c r="C677" s="3">
        <v>40247</v>
      </c>
      <c r="D677" s="17">
        <f t="shared" si="53"/>
        <v>40238</v>
      </c>
      <c r="E677">
        <v>49</v>
      </c>
      <c r="F677" s="8">
        <f t="shared" si="50"/>
        <v>5390</v>
      </c>
      <c r="G677" s="5">
        <v>0</v>
      </c>
      <c r="H677" s="8">
        <f>VLOOKUP($T677,Pricebook!$A:$D,4,0)</f>
        <v>110</v>
      </c>
      <c r="I677" s="10">
        <f t="shared" si="51"/>
        <v>5390</v>
      </c>
      <c r="J677" t="s">
        <v>78</v>
      </c>
      <c r="K677" t="s">
        <v>79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80</v>
      </c>
      <c r="O677" s="7">
        <v>37311</v>
      </c>
      <c r="P677" t="s">
        <v>81</v>
      </c>
      <c r="Q677" t="s">
        <v>34</v>
      </c>
      <c r="R677" s="3">
        <v>40248</v>
      </c>
      <c r="S677" s="12">
        <f t="shared" si="52"/>
        <v>1</v>
      </c>
      <c r="T677" s="3" t="s">
        <v>14215</v>
      </c>
      <c r="U677" t="s">
        <v>14229</v>
      </c>
      <c r="V677" t="s">
        <v>14241</v>
      </c>
      <c r="W677" t="s">
        <v>14197</v>
      </c>
      <c r="X677" t="str">
        <f>VLOOKUP(Q677,Managers!$A:$B,2,0)</f>
        <v>Frank Mitchell</v>
      </c>
      <c r="Y677">
        <f>VLOOKUP(W677,HourlyWages!$A:$B,2,0)</f>
        <v>71</v>
      </c>
      <c r="Z677">
        <v>1</v>
      </c>
      <c r="AA677" s="14">
        <f t="shared" si="54"/>
        <v>0.35454545454545455</v>
      </c>
    </row>
    <row r="678" spans="1:27" x14ac:dyDescent="0.2">
      <c r="A678">
        <v>677</v>
      </c>
      <c r="B678">
        <v>4738</v>
      </c>
      <c r="C678" s="3">
        <v>41006</v>
      </c>
      <c r="D678" s="17">
        <f t="shared" si="53"/>
        <v>41000</v>
      </c>
      <c r="E678">
        <v>2</v>
      </c>
      <c r="F678" s="8">
        <f t="shared" si="50"/>
        <v>280</v>
      </c>
      <c r="G678" s="5">
        <v>0.02</v>
      </c>
      <c r="H678" s="8">
        <f>VLOOKUP($T678,Pricebook!$A:$D,4,0)</f>
        <v>140</v>
      </c>
      <c r="I678" s="10">
        <f t="shared" si="51"/>
        <v>274.39999999999998</v>
      </c>
      <c r="J678" t="s">
        <v>343</v>
      </c>
      <c r="K678" t="s">
        <v>344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345</v>
      </c>
      <c r="O678" s="7">
        <v>95070</v>
      </c>
      <c r="P678" t="s">
        <v>114</v>
      </c>
      <c r="Q678" t="s">
        <v>23</v>
      </c>
      <c r="R678" s="3">
        <v>41007</v>
      </c>
      <c r="S678" s="12">
        <f t="shared" si="52"/>
        <v>1</v>
      </c>
      <c r="T678" s="3" t="s">
        <v>14213</v>
      </c>
      <c r="U678" t="s">
        <v>14229</v>
      </c>
      <c r="V678" t="s">
        <v>14231</v>
      </c>
      <c r="W678" t="s">
        <v>14195</v>
      </c>
      <c r="X678" t="str">
        <f>VLOOKUP(Q678,Managers!$A:$B,2,0)</f>
        <v>Bob Turner</v>
      </c>
      <c r="Y678">
        <f>VLOOKUP(W678,HourlyWages!$A:$B,2,0)</f>
        <v>52</v>
      </c>
      <c r="Z678">
        <v>1</v>
      </c>
      <c r="AA678" s="14">
        <f t="shared" si="54"/>
        <v>0.62857142857142856</v>
      </c>
    </row>
    <row r="679" spans="1:27" x14ac:dyDescent="0.2">
      <c r="A679">
        <v>678</v>
      </c>
      <c r="B679">
        <v>4739</v>
      </c>
      <c r="C679" s="3">
        <v>40229</v>
      </c>
      <c r="D679" s="17">
        <f t="shared" si="53"/>
        <v>40210</v>
      </c>
      <c r="E679">
        <v>16</v>
      </c>
      <c r="F679" s="8">
        <f t="shared" si="50"/>
        <v>1920</v>
      </c>
      <c r="G679" s="5">
        <v>0.04</v>
      </c>
      <c r="H679" s="8">
        <f>VLOOKUP($T679,Pricebook!$A:$D,4,0)</f>
        <v>120</v>
      </c>
      <c r="I679" s="10">
        <f t="shared" si="51"/>
        <v>1843.1999999999998</v>
      </c>
      <c r="J679" t="s">
        <v>886</v>
      </c>
      <c r="K679" t="s">
        <v>136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887</v>
      </c>
      <c r="O679" s="7">
        <v>23518</v>
      </c>
      <c r="P679" t="s">
        <v>368</v>
      </c>
      <c r="Q679" t="s">
        <v>34</v>
      </c>
      <c r="R679" s="3">
        <v>40233</v>
      </c>
      <c r="S679" s="12">
        <f t="shared" si="52"/>
        <v>4</v>
      </c>
      <c r="T679" s="3" t="s">
        <v>14212</v>
      </c>
      <c r="U679" t="s">
        <v>14229</v>
      </c>
      <c r="V679" t="s">
        <v>14241</v>
      </c>
      <c r="W679" t="s">
        <v>14198</v>
      </c>
      <c r="X679" t="str">
        <f>VLOOKUP(Q679,Managers!$A:$B,2,0)</f>
        <v>Frank Mitchell</v>
      </c>
      <c r="Y679">
        <f>VLOOKUP(W679,HourlyWages!$A:$B,2,0)</f>
        <v>51</v>
      </c>
      <c r="Z679">
        <v>1</v>
      </c>
      <c r="AA679" s="14">
        <f t="shared" si="54"/>
        <v>0.57499999999999996</v>
      </c>
    </row>
    <row r="680" spans="1:27" x14ac:dyDescent="0.2">
      <c r="A680">
        <v>679</v>
      </c>
      <c r="B680">
        <v>4741</v>
      </c>
      <c r="C680" s="3">
        <v>41096</v>
      </c>
      <c r="D680" s="17">
        <f t="shared" si="53"/>
        <v>41091</v>
      </c>
      <c r="E680">
        <v>40</v>
      </c>
      <c r="F680" s="8">
        <f t="shared" si="50"/>
        <v>5000</v>
      </c>
      <c r="G680" s="5">
        <v>0.09</v>
      </c>
      <c r="H680" s="8">
        <f>VLOOKUP($T680,Pricebook!$A:$D,4,0)</f>
        <v>125</v>
      </c>
      <c r="I680" s="10">
        <f t="shared" si="51"/>
        <v>4550</v>
      </c>
      <c r="J680" t="s">
        <v>359</v>
      </c>
      <c r="K680" t="s">
        <v>360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969</v>
      </c>
      <c r="O680" s="7">
        <v>80027</v>
      </c>
      <c r="P680" t="s">
        <v>237</v>
      </c>
      <c r="Q680" t="s">
        <v>23</v>
      </c>
      <c r="R680" s="3">
        <v>41097</v>
      </c>
      <c r="S680" s="12">
        <f t="shared" si="52"/>
        <v>1</v>
      </c>
      <c r="T680" s="3" t="s">
        <v>14208</v>
      </c>
      <c r="U680" t="s">
        <v>14232</v>
      </c>
      <c r="V680" t="s">
        <v>14244</v>
      </c>
      <c r="W680" t="s">
        <v>14186</v>
      </c>
      <c r="X680" t="str">
        <f>VLOOKUP(Q680,Managers!$A:$B,2,0)</f>
        <v>Bob Turner</v>
      </c>
      <c r="Y680">
        <f>VLOOKUP(W680,HourlyWages!$A:$B,2,0)</f>
        <v>67</v>
      </c>
      <c r="Z680">
        <v>1</v>
      </c>
      <c r="AA680" s="14">
        <f t="shared" si="54"/>
        <v>0.46400000000000002</v>
      </c>
    </row>
    <row r="681" spans="1:27" x14ac:dyDescent="0.2">
      <c r="A681">
        <v>680</v>
      </c>
      <c r="B681">
        <v>4743</v>
      </c>
      <c r="C681" s="3">
        <v>40267</v>
      </c>
      <c r="D681" s="17">
        <f t="shared" si="53"/>
        <v>40238</v>
      </c>
      <c r="E681">
        <v>29</v>
      </c>
      <c r="F681" s="8">
        <f t="shared" si="50"/>
        <v>4640</v>
      </c>
      <c r="G681" s="5">
        <v>0.09</v>
      </c>
      <c r="H681" s="8">
        <f>VLOOKUP($T681,Pricebook!$A:$D,4,0)</f>
        <v>160</v>
      </c>
      <c r="I681" s="10">
        <f t="shared" si="51"/>
        <v>4222.4000000000005</v>
      </c>
      <c r="J681" t="s">
        <v>824</v>
      </c>
      <c r="K681" t="s">
        <v>434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825</v>
      </c>
      <c r="O681" s="7">
        <v>78596</v>
      </c>
      <c r="P681" t="s">
        <v>48</v>
      </c>
      <c r="Q681" t="s">
        <v>16</v>
      </c>
      <c r="R681" s="3">
        <v>40271</v>
      </c>
      <c r="S681" s="12">
        <f t="shared" si="52"/>
        <v>4</v>
      </c>
      <c r="T681" s="3" t="s">
        <v>14218</v>
      </c>
      <c r="U681" t="s">
        <v>14229</v>
      </c>
      <c r="V681" t="s">
        <v>14234</v>
      </c>
      <c r="W681" t="s">
        <v>14189</v>
      </c>
      <c r="X681" t="str">
        <f>VLOOKUP(Q681,Managers!$A:$B,2,0)</f>
        <v>Josh Martinez</v>
      </c>
      <c r="Y681">
        <f>VLOOKUP(W681,HourlyWages!$A:$B,2,0)</f>
        <v>62</v>
      </c>
      <c r="Z681">
        <v>1</v>
      </c>
      <c r="AA681" s="14">
        <f t="shared" si="54"/>
        <v>0.61250000000000004</v>
      </c>
    </row>
    <row r="682" spans="1:27" x14ac:dyDescent="0.2">
      <c r="A682">
        <v>681</v>
      </c>
      <c r="B682">
        <v>4743</v>
      </c>
      <c r="C682" s="3">
        <v>40267</v>
      </c>
      <c r="D682" s="17">
        <f t="shared" si="53"/>
        <v>40238</v>
      </c>
      <c r="E682">
        <v>32</v>
      </c>
      <c r="F682" s="8">
        <f t="shared" si="50"/>
        <v>6400</v>
      </c>
      <c r="G682" s="5">
        <v>0.01</v>
      </c>
      <c r="H682" s="8">
        <f>VLOOKUP($T682,Pricebook!$A:$D,4,0)</f>
        <v>200</v>
      </c>
      <c r="I682" s="10">
        <f t="shared" si="51"/>
        <v>6336</v>
      </c>
      <c r="J682" t="s">
        <v>824</v>
      </c>
      <c r="K682" t="s">
        <v>434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825</v>
      </c>
      <c r="O682" s="7">
        <v>78596</v>
      </c>
      <c r="P682" t="s">
        <v>48</v>
      </c>
      <c r="Q682" t="s">
        <v>16</v>
      </c>
      <c r="R682" s="3">
        <v>40274</v>
      </c>
      <c r="S682" s="12">
        <f t="shared" si="52"/>
        <v>7</v>
      </c>
      <c r="T682" s="3" t="s">
        <v>14206</v>
      </c>
      <c r="U682" t="s">
        <v>14229</v>
      </c>
      <c r="V682" t="s">
        <v>14229</v>
      </c>
      <c r="W682" t="s">
        <v>14203</v>
      </c>
      <c r="X682" t="str">
        <f>VLOOKUP(Q682,Managers!$A:$B,2,0)</f>
        <v>Josh Martinez</v>
      </c>
      <c r="Y682">
        <f>VLOOKUP(W682,HourlyWages!$A:$B,2,0)</f>
        <v>62</v>
      </c>
      <c r="Z682">
        <v>1</v>
      </c>
      <c r="AA682" s="14">
        <f t="shared" si="54"/>
        <v>0.69</v>
      </c>
    </row>
    <row r="683" spans="1:27" x14ac:dyDescent="0.2">
      <c r="A683">
        <v>682</v>
      </c>
      <c r="B683">
        <v>4769</v>
      </c>
      <c r="C683" s="3">
        <v>40646</v>
      </c>
      <c r="D683" s="17">
        <f t="shared" si="53"/>
        <v>40634</v>
      </c>
      <c r="E683">
        <v>41</v>
      </c>
      <c r="F683" s="8">
        <f t="shared" si="50"/>
        <v>8200</v>
      </c>
      <c r="G683" s="5">
        <v>0.01</v>
      </c>
      <c r="H683" s="8">
        <f>VLOOKUP($T683,Pricebook!$A:$D,4,0)</f>
        <v>200</v>
      </c>
      <c r="I683" s="10">
        <f t="shared" si="51"/>
        <v>8118</v>
      </c>
      <c r="J683" t="s">
        <v>997</v>
      </c>
      <c r="K683" t="s">
        <v>998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999</v>
      </c>
      <c r="O683" s="7">
        <v>11580</v>
      </c>
      <c r="P683" t="s">
        <v>60</v>
      </c>
      <c r="Q683" t="s">
        <v>61</v>
      </c>
      <c r="R683" s="3">
        <v>40647</v>
      </c>
      <c r="S683" s="12">
        <f t="shared" si="52"/>
        <v>1</v>
      </c>
      <c r="T683" s="3" t="s">
        <v>14214</v>
      </c>
      <c r="U683" t="s">
        <v>14229</v>
      </c>
      <c r="V683" t="s">
        <v>14231</v>
      </c>
      <c r="W683" t="s">
        <v>14185</v>
      </c>
      <c r="X683" t="str">
        <f>VLOOKUP(Q683,Managers!$A:$B,2,0)</f>
        <v>Allen Young</v>
      </c>
      <c r="Y683">
        <f>VLOOKUP(W683,HourlyWages!$A:$B,2,0)</f>
        <v>70</v>
      </c>
      <c r="Z683">
        <v>1</v>
      </c>
      <c r="AA683" s="14">
        <f t="shared" si="54"/>
        <v>0.65</v>
      </c>
    </row>
    <row r="684" spans="1:27" x14ac:dyDescent="0.2">
      <c r="A684">
        <v>683</v>
      </c>
      <c r="B684">
        <v>4771</v>
      </c>
      <c r="C684" s="3">
        <v>41256</v>
      </c>
      <c r="D684" s="17">
        <f t="shared" si="53"/>
        <v>41244</v>
      </c>
      <c r="E684">
        <v>4</v>
      </c>
      <c r="F684" s="8">
        <f t="shared" si="50"/>
        <v>500</v>
      </c>
      <c r="G684" s="5">
        <v>0.04</v>
      </c>
      <c r="H684" s="8">
        <f>VLOOKUP($T684,Pricebook!$A:$D,4,0)</f>
        <v>125</v>
      </c>
      <c r="I684" s="10">
        <f t="shared" si="51"/>
        <v>480</v>
      </c>
      <c r="J684" t="s">
        <v>774</v>
      </c>
      <c r="K684" t="s">
        <v>775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1001</v>
      </c>
      <c r="O684" s="7">
        <v>90405</v>
      </c>
      <c r="P684" t="s">
        <v>114</v>
      </c>
      <c r="Q684" t="s">
        <v>23</v>
      </c>
      <c r="R684" s="3">
        <v>41258</v>
      </c>
      <c r="S684" s="12">
        <f t="shared" si="52"/>
        <v>2</v>
      </c>
      <c r="T684" s="3" t="s">
        <v>14209</v>
      </c>
      <c r="U684" t="s">
        <v>14232</v>
      </c>
      <c r="V684" t="s">
        <v>14237</v>
      </c>
      <c r="W684" t="s">
        <v>14194</v>
      </c>
      <c r="X684" t="str">
        <f>VLOOKUP(Q684,Managers!$A:$B,2,0)</f>
        <v>Bob Turner</v>
      </c>
      <c r="Y684">
        <f>VLOOKUP(W684,HourlyWages!$A:$B,2,0)</f>
        <v>71</v>
      </c>
      <c r="Z684">
        <v>1</v>
      </c>
      <c r="AA684" s="14">
        <f t="shared" si="54"/>
        <v>0.432</v>
      </c>
    </row>
    <row r="685" spans="1:27" x14ac:dyDescent="0.2">
      <c r="A685">
        <v>684</v>
      </c>
      <c r="B685">
        <v>4772</v>
      </c>
      <c r="C685" s="3">
        <v>40069</v>
      </c>
      <c r="D685" s="17">
        <f t="shared" si="53"/>
        <v>40057</v>
      </c>
      <c r="E685">
        <v>28</v>
      </c>
      <c r="F685" s="8">
        <f t="shared" si="50"/>
        <v>4200</v>
      </c>
      <c r="G685" s="5">
        <v>0.04</v>
      </c>
      <c r="H685" s="8">
        <f>VLOOKUP($T685,Pricebook!$A:$D,4,0)</f>
        <v>150</v>
      </c>
      <c r="I685" s="10">
        <f t="shared" si="51"/>
        <v>4032</v>
      </c>
      <c r="J685" t="s">
        <v>812</v>
      </c>
      <c r="K685" t="s">
        <v>99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1002</v>
      </c>
      <c r="O685" s="7">
        <v>28144</v>
      </c>
      <c r="P685" t="s">
        <v>33</v>
      </c>
      <c r="Q685" t="s">
        <v>34</v>
      </c>
      <c r="R685" s="3">
        <v>40070</v>
      </c>
      <c r="S685" s="12">
        <f t="shared" si="52"/>
        <v>1</v>
      </c>
      <c r="T685" s="3" t="s">
        <v>14210</v>
      </c>
      <c r="U685" t="s">
        <v>14235</v>
      </c>
      <c r="V685" t="s">
        <v>14236</v>
      </c>
      <c r="W685" t="s">
        <v>14189</v>
      </c>
      <c r="X685" t="str">
        <f>VLOOKUP(Q685,Managers!$A:$B,2,0)</f>
        <v>Frank Mitchell</v>
      </c>
      <c r="Y685">
        <f>VLOOKUP(W685,HourlyWages!$A:$B,2,0)</f>
        <v>62</v>
      </c>
      <c r="Z685">
        <v>1</v>
      </c>
      <c r="AA685" s="14">
        <f t="shared" si="54"/>
        <v>0.58666666666666667</v>
      </c>
    </row>
    <row r="686" spans="1:27" x14ac:dyDescent="0.2">
      <c r="A686">
        <v>685</v>
      </c>
      <c r="B686">
        <v>4773</v>
      </c>
      <c r="C686" s="3">
        <v>40899</v>
      </c>
      <c r="D686" s="17">
        <f t="shared" si="53"/>
        <v>40878</v>
      </c>
      <c r="E686">
        <v>48</v>
      </c>
      <c r="F686" s="8">
        <f t="shared" si="50"/>
        <v>6000</v>
      </c>
      <c r="G686" s="5">
        <v>7.0000000000000007E-2</v>
      </c>
      <c r="H686" s="8">
        <f>VLOOKUP($T686,Pricebook!$A:$D,4,0)</f>
        <v>125</v>
      </c>
      <c r="I686" s="10">
        <f t="shared" si="51"/>
        <v>5580</v>
      </c>
      <c r="J686" t="s">
        <v>141</v>
      </c>
      <c r="K686" t="s">
        <v>142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147</v>
      </c>
      <c r="O686" s="7" t="s">
        <v>1003</v>
      </c>
      <c r="P686" t="s">
        <v>210</v>
      </c>
      <c r="Q686" t="s">
        <v>61</v>
      </c>
      <c r="R686" s="3">
        <v>40901</v>
      </c>
      <c r="S686" s="12">
        <f t="shared" si="52"/>
        <v>2</v>
      </c>
      <c r="T686" s="3" t="s">
        <v>14209</v>
      </c>
      <c r="U686" t="s">
        <v>14232</v>
      </c>
      <c r="V686" t="s">
        <v>14244</v>
      </c>
      <c r="W686" t="s">
        <v>14196</v>
      </c>
      <c r="X686" t="str">
        <f>VLOOKUP(Q686,Managers!$A:$B,2,0)</f>
        <v>Allen Young</v>
      </c>
      <c r="Y686">
        <f>VLOOKUP(W686,HourlyWages!$A:$B,2,0)</f>
        <v>58</v>
      </c>
      <c r="Z686">
        <v>1</v>
      </c>
      <c r="AA686" s="14">
        <f t="shared" si="54"/>
        <v>0.53600000000000003</v>
      </c>
    </row>
    <row r="687" spans="1:27" x14ac:dyDescent="0.2">
      <c r="A687">
        <v>686</v>
      </c>
      <c r="B687">
        <v>4773</v>
      </c>
      <c r="C687" s="3">
        <v>40899</v>
      </c>
      <c r="D687" s="17">
        <f t="shared" si="53"/>
        <v>40878</v>
      </c>
      <c r="E687">
        <v>26</v>
      </c>
      <c r="F687" s="8">
        <f t="shared" si="50"/>
        <v>2860</v>
      </c>
      <c r="G687" s="5">
        <v>0.06</v>
      </c>
      <c r="H687" s="8">
        <f>VLOOKUP($T687,Pricebook!$A:$D,4,0)</f>
        <v>110</v>
      </c>
      <c r="I687" s="10">
        <f t="shared" si="51"/>
        <v>2688.3999999999996</v>
      </c>
      <c r="J687" t="s">
        <v>141</v>
      </c>
      <c r="K687" t="s">
        <v>142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1004</v>
      </c>
      <c r="O687" s="7" t="s">
        <v>1005</v>
      </c>
      <c r="P687" t="s">
        <v>91</v>
      </c>
      <c r="Q687" t="s">
        <v>61</v>
      </c>
      <c r="R687" s="3">
        <v>40900</v>
      </c>
      <c r="S687" s="12">
        <f t="shared" si="52"/>
        <v>1</v>
      </c>
      <c r="T687" s="3" t="s">
        <v>14220</v>
      </c>
      <c r="U687" t="s">
        <v>14229</v>
      </c>
      <c r="V687" t="s">
        <v>14241</v>
      </c>
      <c r="W687" t="s">
        <v>14184</v>
      </c>
      <c r="X687" t="str">
        <f>VLOOKUP(Q687,Managers!$A:$B,2,0)</f>
        <v>Allen Young</v>
      </c>
      <c r="Y687">
        <f>VLOOKUP(W687,HourlyWages!$A:$B,2,0)</f>
        <v>50</v>
      </c>
      <c r="Z687">
        <v>1</v>
      </c>
      <c r="AA687" s="14">
        <f t="shared" si="54"/>
        <v>0.54545454545454541</v>
      </c>
    </row>
    <row r="688" spans="1:27" x14ac:dyDescent="0.2">
      <c r="A688">
        <v>687</v>
      </c>
      <c r="B688">
        <v>4774</v>
      </c>
      <c r="C688" s="3">
        <v>40287</v>
      </c>
      <c r="D688" s="17">
        <f t="shared" si="53"/>
        <v>40269</v>
      </c>
      <c r="E688">
        <v>4</v>
      </c>
      <c r="F688" s="8">
        <f t="shared" si="50"/>
        <v>600</v>
      </c>
      <c r="G688" s="5">
        <v>0.08</v>
      </c>
      <c r="H688" s="8">
        <f>VLOOKUP($T688,Pricebook!$A:$D,4,0)</f>
        <v>150</v>
      </c>
      <c r="I688" s="10">
        <f t="shared" si="51"/>
        <v>552</v>
      </c>
      <c r="J688" t="s">
        <v>1006</v>
      </c>
      <c r="K688" t="s">
        <v>707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1007</v>
      </c>
      <c r="O688" s="7">
        <v>72756</v>
      </c>
      <c r="P688" t="s">
        <v>66</v>
      </c>
      <c r="Q688" t="s">
        <v>34</v>
      </c>
      <c r="R688" s="3">
        <v>40288</v>
      </c>
      <c r="S688" s="12">
        <f t="shared" si="52"/>
        <v>1</v>
      </c>
      <c r="T688" s="3" t="s">
        <v>14211</v>
      </c>
      <c r="U688" t="s">
        <v>14235</v>
      </c>
      <c r="V688" t="s">
        <v>14236</v>
      </c>
      <c r="W688" t="s">
        <v>14192</v>
      </c>
      <c r="X688" t="str">
        <f>VLOOKUP(Q688,Managers!$A:$B,2,0)</f>
        <v>Frank Mitchell</v>
      </c>
      <c r="Y688">
        <f>VLOOKUP(W688,HourlyWages!$A:$B,2,0)</f>
        <v>75</v>
      </c>
      <c r="Z688">
        <v>1</v>
      </c>
      <c r="AA688" s="14">
        <f t="shared" si="54"/>
        <v>0.5</v>
      </c>
    </row>
    <row r="689" spans="1:27" x14ac:dyDescent="0.2">
      <c r="A689">
        <v>688</v>
      </c>
      <c r="B689">
        <v>4800</v>
      </c>
      <c r="C689" s="3">
        <v>40913</v>
      </c>
      <c r="D689" s="17">
        <f t="shared" si="53"/>
        <v>40909</v>
      </c>
      <c r="E689">
        <v>4</v>
      </c>
      <c r="F689" s="8">
        <f t="shared" si="50"/>
        <v>640</v>
      </c>
      <c r="G689" s="5">
        <v>0.05</v>
      </c>
      <c r="H689" s="8">
        <f>VLOOKUP($T689,Pricebook!$A:$D,4,0)</f>
        <v>160</v>
      </c>
      <c r="I689" s="10">
        <f t="shared" si="51"/>
        <v>608</v>
      </c>
      <c r="J689" t="s">
        <v>1008</v>
      </c>
      <c r="K689" t="s">
        <v>36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1009</v>
      </c>
      <c r="O689" s="7">
        <v>11757</v>
      </c>
      <c r="P689" t="s">
        <v>60</v>
      </c>
      <c r="Q689" t="s">
        <v>61</v>
      </c>
      <c r="R689" s="3">
        <v>40920</v>
      </c>
      <c r="S689" s="12">
        <f t="shared" si="52"/>
        <v>7</v>
      </c>
      <c r="T689" s="3" t="s">
        <v>14218</v>
      </c>
      <c r="U689" t="s">
        <v>14229</v>
      </c>
      <c r="V689" t="s">
        <v>14241</v>
      </c>
      <c r="W689" t="s">
        <v>14200</v>
      </c>
      <c r="X689" t="str">
        <f>VLOOKUP(Q689,Managers!$A:$B,2,0)</f>
        <v>Allen Young</v>
      </c>
      <c r="Y689">
        <f>VLOOKUP(W689,HourlyWages!$A:$B,2,0)</f>
        <v>59</v>
      </c>
      <c r="Z689">
        <v>1</v>
      </c>
      <c r="AA689" s="14">
        <f t="shared" si="54"/>
        <v>0.63124999999999998</v>
      </c>
    </row>
    <row r="690" spans="1:27" x14ac:dyDescent="0.2">
      <c r="A690">
        <v>689</v>
      </c>
      <c r="B690">
        <v>4800</v>
      </c>
      <c r="C690" s="3">
        <v>40913</v>
      </c>
      <c r="D690" s="17">
        <f t="shared" si="53"/>
        <v>40909</v>
      </c>
      <c r="E690">
        <v>17</v>
      </c>
      <c r="F690" s="8">
        <f t="shared" ref="F690:F753" si="55">H690*E690</f>
        <v>3400</v>
      </c>
      <c r="G690" s="5">
        <v>0.01</v>
      </c>
      <c r="H690" s="8">
        <f>VLOOKUP($T690,Pricebook!$A:$D,4,0)</f>
        <v>200</v>
      </c>
      <c r="I690" s="10">
        <f t="shared" ref="I690:I753" si="56">F690*(1-G690)</f>
        <v>3366</v>
      </c>
      <c r="J690" t="s">
        <v>1008</v>
      </c>
      <c r="K690" t="s">
        <v>36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1009</v>
      </c>
      <c r="O690" s="7">
        <v>11757</v>
      </c>
      <c r="P690" t="s">
        <v>60</v>
      </c>
      <c r="Q690" t="s">
        <v>61</v>
      </c>
      <c r="R690" s="3">
        <v>40920</v>
      </c>
      <c r="S690" s="12">
        <f t="shared" ref="S690:S753" si="57">R690-C690</f>
        <v>7</v>
      </c>
      <c r="T690" s="3" t="s">
        <v>14214</v>
      </c>
      <c r="U690" t="s">
        <v>14229</v>
      </c>
      <c r="V690" t="s">
        <v>14231</v>
      </c>
      <c r="W690" t="s">
        <v>14202</v>
      </c>
      <c r="X690" t="str">
        <f>VLOOKUP(Q690,Managers!$A:$B,2,0)</f>
        <v>Allen Young</v>
      </c>
      <c r="Y690">
        <f>VLOOKUP(W690,HourlyWages!$A:$B,2,0)</f>
        <v>71</v>
      </c>
      <c r="Z690">
        <v>1</v>
      </c>
      <c r="AA690" s="14">
        <f t="shared" si="54"/>
        <v>0.64500000000000002</v>
      </c>
    </row>
    <row r="691" spans="1:27" x14ac:dyDescent="0.2">
      <c r="A691">
        <v>690</v>
      </c>
      <c r="B691">
        <v>4800</v>
      </c>
      <c r="C691" s="3">
        <v>40913</v>
      </c>
      <c r="D691" s="17">
        <f t="shared" si="53"/>
        <v>40909</v>
      </c>
      <c r="E691">
        <v>7</v>
      </c>
      <c r="F691" s="8">
        <f t="shared" si="55"/>
        <v>840</v>
      </c>
      <c r="G691" s="5">
        <v>7.0000000000000007E-2</v>
      </c>
      <c r="H691" s="8">
        <f>VLOOKUP($T691,Pricebook!$A:$D,4,0)</f>
        <v>120</v>
      </c>
      <c r="I691" s="10">
        <f t="shared" si="56"/>
        <v>781.19999999999993</v>
      </c>
      <c r="J691" t="s">
        <v>1008</v>
      </c>
      <c r="K691" t="s">
        <v>36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1009</v>
      </c>
      <c r="O691" s="7">
        <v>11757</v>
      </c>
      <c r="P691" t="s">
        <v>60</v>
      </c>
      <c r="Q691" t="s">
        <v>61</v>
      </c>
      <c r="R691" s="3">
        <v>40918</v>
      </c>
      <c r="S691" s="12">
        <f t="shared" si="57"/>
        <v>5</v>
      </c>
      <c r="T691" s="3" t="s">
        <v>14212</v>
      </c>
      <c r="U691" t="s">
        <v>14229</v>
      </c>
      <c r="V691" t="s">
        <v>14241</v>
      </c>
      <c r="W691" t="s">
        <v>14193</v>
      </c>
      <c r="X691" t="str">
        <f>VLOOKUP(Q691,Managers!$A:$B,2,0)</f>
        <v>Allen Young</v>
      </c>
      <c r="Y691">
        <f>VLOOKUP(W691,HourlyWages!$A:$B,2,0)</f>
        <v>57</v>
      </c>
      <c r="Z691">
        <v>1</v>
      </c>
      <c r="AA691" s="14">
        <f t="shared" si="54"/>
        <v>0.52500000000000002</v>
      </c>
    </row>
    <row r="692" spans="1:27" x14ac:dyDescent="0.2">
      <c r="A692">
        <v>691</v>
      </c>
      <c r="B692">
        <v>4804</v>
      </c>
      <c r="C692" s="3">
        <v>40935</v>
      </c>
      <c r="D692" s="17">
        <f t="shared" si="53"/>
        <v>40909</v>
      </c>
      <c r="E692">
        <v>13</v>
      </c>
      <c r="F692" s="8">
        <f t="shared" si="55"/>
        <v>1950</v>
      </c>
      <c r="G692" s="5">
        <v>0</v>
      </c>
      <c r="H692" s="8">
        <f>VLOOKUP($T692,Pricebook!$A:$D,4,0)</f>
        <v>150</v>
      </c>
      <c r="I692" s="10">
        <f t="shared" si="56"/>
        <v>1950</v>
      </c>
      <c r="J692" t="s">
        <v>579</v>
      </c>
      <c r="K692" t="s">
        <v>552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581</v>
      </c>
      <c r="O692" s="7">
        <v>95969</v>
      </c>
      <c r="P692" t="s">
        <v>114</v>
      </c>
      <c r="Q692" t="s">
        <v>23</v>
      </c>
      <c r="R692" s="3">
        <v>40936</v>
      </c>
      <c r="S692" s="12">
        <f t="shared" si="57"/>
        <v>1</v>
      </c>
      <c r="T692" s="3" t="s">
        <v>14211</v>
      </c>
      <c r="U692" t="s">
        <v>14235</v>
      </c>
      <c r="V692" t="s">
        <v>14229</v>
      </c>
      <c r="W692" t="s">
        <v>14195</v>
      </c>
      <c r="X692" t="str">
        <f>VLOOKUP(Q692,Managers!$A:$B,2,0)</f>
        <v>Bob Turner</v>
      </c>
      <c r="Y692">
        <f>VLOOKUP(W692,HourlyWages!$A:$B,2,0)</f>
        <v>52</v>
      </c>
      <c r="Z692">
        <v>1</v>
      </c>
      <c r="AA692" s="14">
        <f t="shared" si="54"/>
        <v>0.65333333333333332</v>
      </c>
    </row>
    <row r="693" spans="1:27" x14ac:dyDescent="0.2">
      <c r="A693">
        <v>692</v>
      </c>
      <c r="B693">
        <v>4805</v>
      </c>
      <c r="C693" s="3">
        <v>41023</v>
      </c>
      <c r="D693" s="17">
        <f t="shared" si="53"/>
        <v>41000</v>
      </c>
      <c r="E693">
        <v>7</v>
      </c>
      <c r="F693" s="8">
        <f t="shared" si="55"/>
        <v>770</v>
      </c>
      <c r="G693" s="5">
        <v>0.02</v>
      </c>
      <c r="H693" s="8">
        <f>VLOOKUP($T693,Pricebook!$A:$D,4,0)</f>
        <v>110</v>
      </c>
      <c r="I693" s="10">
        <f t="shared" si="56"/>
        <v>754.6</v>
      </c>
      <c r="J693" t="s">
        <v>221</v>
      </c>
      <c r="K693" t="s">
        <v>20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208</v>
      </c>
      <c r="O693" s="7">
        <v>98273</v>
      </c>
      <c r="P693" t="s">
        <v>22</v>
      </c>
      <c r="Q693" t="s">
        <v>23</v>
      </c>
      <c r="R693" s="3">
        <v>41026</v>
      </c>
      <c r="S693" s="12">
        <f t="shared" si="57"/>
        <v>3</v>
      </c>
      <c r="T693" s="3" t="s">
        <v>14215</v>
      </c>
      <c r="U693" t="s">
        <v>14229</v>
      </c>
      <c r="V693" t="s">
        <v>14245</v>
      </c>
      <c r="W693" t="s">
        <v>14194</v>
      </c>
      <c r="X693" t="str">
        <f>VLOOKUP(Q693,Managers!$A:$B,2,0)</f>
        <v>Bob Turner</v>
      </c>
      <c r="Y693">
        <f>VLOOKUP(W693,HourlyWages!$A:$B,2,0)</f>
        <v>71</v>
      </c>
      <c r="Z693">
        <v>1</v>
      </c>
      <c r="AA693" s="14">
        <f t="shared" si="54"/>
        <v>0.35454545454545455</v>
      </c>
    </row>
    <row r="694" spans="1:27" x14ac:dyDescent="0.2">
      <c r="A694">
        <v>693</v>
      </c>
      <c r="B694">
        <v>4835</v>
      </c>
      <c r="C694" s="3">
        <v>40110</v>
      </c>
      <c r="D694" s="17">
        <f t="shared" si="53"/>
        <v>40087</v>
      </c>
      <c r="E694">
        <v>3</v>
      </c>
      <c r="F694" s="8">
        <f t="shared" si="55"/>
        <v>420</v>
      </c>
      <c r="G694" s="5">
        <v>0.04</v>
      </c>
      <c r="H694" s="8">
        <f>VLOOKUP($T694,Pricebook!$A:$D,4,0)</f>
        <v>140</v>
      </c>
      <c r="I694" s="10">
        <f t="shared" si="56"/>
        <v>403.2</v>
      </c>
      <c r="J694" t="s">
        <v>333</v>
      </c>
      <c r="K694" t="s">
        <v>108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334</v>
      </c>
      <c r="O694" s="7">
        <v>80013</v>
      </c>
      <c r="P694" t="s">
        <v>237</v>
      </c>
      <c r="Q694" t="s">
        <v>23</v>
      </c>
      <c r="R694" s="3">
        <v>40110</v>
      </c>
      <c r="S694" s="12">
        <f t="shared" si="57"/>
        <v>0</v>
      </c>
      <c r="T694" s="3" t="s">
        <v>14207</v>
      </c>
      <c r="U694" t="s">
        <v>14229</v>
      </c>
      <c r="V694" t="s">
        <v>14241</v>
      </c>
      <c r="W694" t="s">
        <v>14195</v>
      </c>
      <c r="X694" t="str">
        <f>VLOOKUP(Q694,Managers!$A:$B,2,0)</f>
        <v>Bob Turner</v>
      </c>
      <c r="Y694">
        <f>VLOOKUP(W694,HourlyWages!$A:$B,2,0)</f>
        <v>52</v>
      </c>
      <c r="Z694">
        <v>1</v>
      </c>
      <c r="AA694" s="14">
        <f t="shared" si="54"/>
        <v>0.62857142857142856</v>
      </c>
    </row>
    <row r="695" spans="1:27" x14ac:dyDescent="0.2">
      <c r="A695">
        <v>694</v>
      </c>
      <c r="B695">
        <v>4839</v>
      </c>
      <c r="C695" s="3">
        <v>39942</v>
      </c>
      <c r="D695" s="17">
        <f t="shared" si="53"/>
        <v>39934</v>
      </c>
      <c r="E695">
        <v>24</v>
      </c>
      <c r="F695" s="8">
        <f t="shared" si="55"/>
        <v>2640</v>
      </c>
      <c r="G695" s="5">
        <v>0.05</v>
      </c>
      <c r="H695" s="8">
        <f>VLOOKUP($T695,Pricebook!$A:$D,4,0)</f>
        <v>110</v>
      </c>
      <c r="I695" s="10">
        <f t="shared" si="56"/>
        <v>2508</v>
      </c>
      <c r="J695" t="s">
        <v>675</v>
      </c>
      <c r="K695" t="s">
        <v>482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676</v>
      </c>
      <c r="O695" s="7">
        <v>44070</v>
      </c>
      <c r="P695" t="s">
        <v>210</v>
      </c>
      <c r="Q695" t="s">
        <v>61</v>
      </c>
      <c r="R695" s="3">
        <v>39942</v>
      </c>
      <c r="S695" s="12">
        <f t="shared" si="57"/>
        <v>0</v>
      </c>
      <c r="T695" s="3" t="s">
        <v>14215</v>
      </c>
      <c r="U695" t="s">
        <v>14229</v>
      </c>
      <c r="V695" t="s">
        <v>14230</v>
      </c>
      <c r="W695" t="s">
        <v>14200</v>
      </c>
      <c r="X695" t="str">
        <f>VLOOKUP(Q695,Managers!$A:$B,2,0)</f>
        <v>Allen Young</v>
      </c>
      <c r="Y695">
        <f>VLOOKUP(W695,HourlyWages!$A:$B,2,0)</f>
        <v>59</v>
      </c>
      <c r="Z695">
        <v>1</v>
      </c>
      <c r="AA695" s="14">
        <f t="shared" si="54"/>
        <v>0.46363636363636362</v>
      </c>
    </row>
    <row r="696" spans="1:27" x14ac:dyDescent="0.2">
      <c r="A696">
        <v>695</v>
      </c>
      <c r="B696">
        <v>4864</v>
      </c>
      <c r="C696" s="3">
        <v>41223</v>
      </c>
      <c r="D696" s="17">
        <f t="shared" si="53"/>
        <v>41214</v>
      </c>
      <c r="E696">
        <v>16</v>
      </c>
      <c r="F696" s="8">
        <f t="shared" si="55"/>
        <v>2560</v>
      </c>
      <c r="G696" s="5">
        <v>0.04</v>
      </c>
      <c r="H696" s="8">
        <f>VLOOKUP($T696,Pricebook!$A:$D,4,0)</f>
        <v>160</v>
      </c>
      <c r="I696" s="10">
        <f t="shared" si="56"/>
        <v>2457.6</v>
      </c>
      <c r="J696" t="s">
        <v>1010</v>
      </c>
      <c r="K696" t="s">
        <v>290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1011</v>
      </c>
      <c r="O696" s="7">
        <v>49201</v>
      </c>
      <c r="P696" t="s">
        <v>172</v>
      </c>
      <c r="Q696" t="s">
        <v>16</v>
      </c>
      <c r="R696" s="3">
        <v>41227</v>
      </c>
      <c r="S696" s="12">
        <f t="shared" si="57"/>
        <v>4</v>
      </c>
      <c r="T696" s="3" t="s">
        <v>14218</v>
      </c>
      <c r="U696" t="s">
        <v>14229</v>
      </c>
      <c r="V696" t="s">
        <v>14233</v>
      </c>
      <c r="W696" t="s">
        <v>14196</v>
      </c>
      <c r="X696" t="str">
        <f>VLOOKUP(Q696,Managers!$A:$B,2,0)</f>
        <v>Josh Martinez</v>
      </c>
      <c r="Y696">
        <f>VLOOKUP(W696,HourlyWages!$A:$B,2,0)</f>
        <v>58</v>
      </c>
      <c r="Z696">
        <v>1</v>
      </c>
      <c r="AA696" s="14">
        <f t="shared" si="54"/>
        <v>0.63749999999999996</v>
      </c>
    </row>
    <row r="697" spans="1:27" x14ac:dyDescent="0.2">
      <c r="A697">
        <v>696</v>
      </c>
      <c r="B697">
        <v>4870</v>
      </c>
      <c r="C697" s="3">
        <v>40030</v>
      </c>
      <c r="D697" s="17">
        <f t="shared" si="53"/>
        <v>40026</v>
      </c>
      <c r="E697">
        <v>44</v>
      </c>
      <c r="F697" s="8">
        <f t="shared" si="55"/>
        <v>5500</v>
      </c>
      <c r="G697" s="5">
        <v>0.08</v>
      </c>
      <c r="H697" s="8">
        <f>VLOOKUP($T697,Pricebook!$A:$D,4,0)</f>
        <v>125</v>
      </c>
      <c r="I697" s="10">
        <f t="shared" si="56"/>
        <v>5060</v>
      </c>
      <c r="J697" t="s">
        <v>362</v>
      </c>
      <c r="K697" t="s">
        <v>363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364</v>
      </c>
      <c r="O697" s="7">
        <v>95928</v>
      </c>
      <c r="P697" t="s">
        <v>114</v>
      </c>
      <c r="Q697" t="s">
        <v>23</v>
      </c>
      <c r="R697" s="3">
        <v>40031</v>
      </c>
      <c r="S697" s="12">
        <f t="shared" si="57"/>
        <v>1</v>
      </c>
      <c r="T697" s="3" t="s">
        <v>14209</v>
      </c>
      <c r="U697" t="s">
        <v>14232</v>
      </c>
      <c r="V697" t="s">
        <v>14244</v>
      </c>
      <c r="W697" t="s">
        <v>14195</v>
      </c>
      <c r="X697" t="str">
        <f>VLOOKUP(Q697,Managers!$A:$B,2,0)</f>
        <v>Bob Turner</v>
      </c>
      <c r="Y697">
        <f>VLOOKUP(W697,HourlyWages!$A:$B,2,0)</f>
        <v>52</v>
      </c>
      <c r="Z697">
        <v>1</v>
      </c>
      <c r="AA697" s="14">
        <f t="shared" si="54"/>
        <v>0.58399999999999996</v>
      </c>
    </row>
    <row r="698" spans="1:27" x14ac:dyDescent="0.2">
      <c r="A698">
        <v>697</v>
      </c>
      <c r="B698">
        <v>4871</v>
      </c>
      <c r="C698" s="3">
        <v>40705</v>
      </c>
      <c r="D698" s="17">
        <f t="shared" si="53"/>
        <v>40695</v>
      </c>
      <c r="E698">
        <v>8</v>
      </c>
      <c r="F698" s="8">
        <f t="shared" si="55"/>
        <v>1000</v>
      </c>
      <c r="G698" s="5">
        <v>0.02</v>
      </c>
      <c r="H698" s="8">
        <f>VLOOKUP($T698,Pricebook!$A:$D,4,0)</f>
        <v>125</v>
      </c>
      <c r="I698" s="10">
        <f t="shared" si="56"/>
        <v>980</v>
      </c>
      <c r="J698" t="s">
        <v>1012</v>
      </c>
      <c r="K698" t="s">
        <v>99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618</v>
      </c>
      <c r="O698" s="7">
        <v>71301</v>
      </c>
      <c r="P698" t="s">
        <v>436</v>
      </c>
      <c r="Q698" t="s">
        <v>34</v>
      </c>
      <c r="R698" s="3">
        <v>40707</v>
      </c>
      <c r="S698" s="12">
        <f t="shared" si="57"/>
        <v>2</v>
      </c>
      <c r="T698" s="3" t="s">
        <v>14221</v>
      </c>
      <c r="U698" t="s">
        <v>14232</v>
      </c>
      <c r="V698" t="s">
        <v>14238</v>
      </c>
      <c r="W698" t="s">
        <v>14202</v>
      </c>
      <c r="X698" t="str">
        <f>VLOOKUP(Q698,Managers!$A:$B,2,0)</f>
        <v>Frank Mitchell</v>
      </c>
      <c r="Y698">
        <f>VLOOKUP(W698,HourlyWages!$A:$B,2,0)</f>
        <v>71</v>
      </c>
      <c r="Z698">
        <v>1</v>
      </c>
      <c r="AA698" s="14">
        <f t="shared" si="54"/>
        <v>0.432</v>
      </c>
    </row>
    <row r="699" spans="1:27" x14ac:dyDescent="0.2">
      <c r="A699">
        <v>698</v>
      </c>
      <c r="B699">
        <v>4871</v>
      </c>
      <c r="C699" s="3">
        <v>40705</v>
      </c>
      <c r="D699" s="17">
        <f t="shared" si="53"/>
        <v>40695</v>
      </c>
      <c r="E699">
        <v>26</v>
      </c>
      <c r="F699" s="8">
        <f t="shared" si="55"/>
        <v>3640</v>
      </c>
      <c r="G699" s="5">
        <v>0.06</v>
      </c>
      <c r="H699" s="8">
        <f>VLOOKUP($T699,Pricebook!$A:$D,4,0)</f>
        <v>140</v>
      </c>
      <c r="I699" s="10">
        <f t="shared" si="56"/>
        <v>3421.6</v>
      </c>
      <c r="J699" t="s">
        <v>1012</v>
      </c>
      <c r="K699" t="s">
        <v>99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618</v>
      </c>
      <c r="O699" s="7">
        <v>71301</v>
      </c>
      <c r="P699" t="s">
        <v>436</v>
      </c>
      <c r="Q699" t="s">
        <v>34</v>
      </c>
      <c r="R699" s="3">
        <v>40708</v>
      </c>
      <c r="S699" s="12">
        <f t="shared" si="57"/>
        <v>3</v>
      </c>
      <c r="T699" s="3" t="s">
        <v>14207</v>
      </c>
      <c r="U699" t="s">
        <v>14229</v>
      </c>
      <c r="V699" t="s">
        <v>14243</v>
      </c>
      <c r="W699" t="s">
        <v>14197</v>
      </c>
      <c r="X699" t="str">
        <f>VLOOKUP(Q699,Managers!$A:$B,2,0)</f>
        <v>Frank Mitchell</v>
      </c>
      <c r="Y699">
        <f>VLOOKUP(W699,HourlyWages!$A:$B,2,0)</f>
        <v>71</v>
      </c>
      <c r="Z699">
        <v>1</v>
      </c>
      <c r="AA699" s="14">
        <f t="shared" si="54"/>
        <v>0.49285714285714288</v>
      </c>
    </row>
    <row r="700" spans="1:27" x14ac:dyDescent="0.2">
      <c r="A700">
        <v>699</v>
      </c>
      <c r="B700">
        <v>4896</v>
      </c>
      <c r="C700" s="3">
        <v>41142</v>
      </c>
      <c r="D700" s="17">
        <f t="shared" si="53"/>
        <v>41122</v>
      </c>
      <c r="E700">
        <v>25</v>
      </c>
      <c r="F700" s="8">
        <f t="shared" si="55"/>
        <v>3750</v>
      </c>
      <c r="G700" s="5">
        <v>7.0000000000000007E-2</v>
      </c>
      <c r="H700" s="8">
        <f>VLOOKUP($T700,Pricebook!$A:$D,4,0)</f>
        <v>150</v>
      </c>
      <c r="I700" s="10">
        <f t="shared" si="56"/>
        <v>3487.4999999999995</v>
      </c>
      <c r="J700" t="s">
        <v>1013</v>
      </c>
      <c r="K700" t="s">
        <v>1014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1015</v>
      </c>
      <c r="O700" s="7" t="s">
        <v>1016</v>
      </c>
      <c r="P700" t="s">
        <v>317</v>
      </c>
      <c r="Q700" t="s">
        <v>61</v>
      </c>
      <c r="R700" s="3">
        <v>41142</v>
      </c>
      <c r="S700" s="12">
        <f t="shared" si="57"/>
        <v>0</v>
      </c>
      <c r="T700" s="3" t="s">
        <v>14211</v>
      </c>
      <c r="U700" t="s">
        <v>14235</v>
      </c>
      <c r="V700" t="s">
        <v>14241</v>
      </c>
      <c r="W700" t="s">
        <v>14187</v>
      </c>
      <c r="X700" t="str">
        <f>VLOOKUP(Q700,Managers!$A:$B,2,0)</f>
        <v>Allen Young</v>
      </c>
      <c r="Y700">
        <f>VLOOKUP(W700,HourlyWages!$A:$B,2,0)</f>
        <v>45</v>
      </c>
      <c r="Z700">
        <v>1</v>
      </c>
      <c r="AA700" s="14">
        <f t="shared" si="54"/>
        <v>0.7</v>
      </c>
    </row>
    <row r="701" spans="1:27" x14ac:dyDescent="0.2">
      <c r="A701">
        <v>700</v>
      </c>
      <c r="B701">
        <v>4896</v>
      </c>
      <c r="C701" s="3">
        <v>41142</v>
      </c>
      <c r="D701" s="17">
        <f t="shared" si="53"/>
        <v>41122</v>
      </c>
      <c r="E701">
        <v>10</v>
      </c>
      <c r="F701" s="8">
        <f t="shared" si="55"/>
        <v>1500</v>
      </c>
      <c r="G701" s="5">
        <v>0.06</v>
      </c>
      <c r="H701" s="8">
        <f>VLOOKUP($T701,Pricebook!$A:$D,4,0)</f>
        <v>150</v>
      </c>
      <c r="I701" s="10">
        <f t="shared" si="56"/>
        <v>1410</v>
      </c>
      <c r="J701" t="s">
        <v>1013</v>
      </c>
      <c r="K701" t="s">
        <v>1014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1017</v>
      </c>
      <c r="O701" s="7" t="s">
        <v>1018</v>
      </c>
      <c r="P701" t="s">
        <v>317</v>
      </c>
      <c r="Q701" t="s">
        <v>61</v>
      </c>
      <c r="R701" s="3">
        <v>41144</v>
      </c>
      <c r="S701" s="12">
        <f t="shared" si="57"/>
        <v>2</v>
      </c>
      <c r="T701" s="3" t="s">
        <v>14210</v>
      </c>
      <c r="U701" t="s">
        <v>14235</v>
      </c>
      <c r="V701" t="s">
        <v>14238</v>
      </c>
      <c r="W701" t="s">
        <v>14198</v>
      </c>
      <c r="X701" t="str">
        <f>VLOOKUP(Q701,Managers!$A:$B,2,0)</f>
        <v>Allen Young</v>
      </c>
      <c r="Y701">
        <f>VLOOKUP(W701,HourlyWages!$A:$B,2,0)</f>
        <v>51</v>
      </c>
      <c r="Z701">
        <v>1</v>
      </c>
      <c r="AA701" s="14">
        <f t="shared" si="54"/>
        <v>0.66</v>
      </c>
    </row>
    <row r="702" spans="1:27" x14ac:dyDescent="0.2">
      <c r="A702">
        <v>701</v>
      </c>
      <c r="B702">
        <v>4896</v>
      </c>
      <c r="C702" s="3">
        <v>41142</v>
      </c>
      <c r="D702" s="17">
        <f t="shared" si="53"/>
        <v>41122</v>
      </c>
      <c r="E702">
        <v>21</v>
      </c>
      <c r="F702" s="8">
        <f t="shared" si="55"/>
        <v>3360</v>
      </c>
      <c r="G702" s="5">
        <v>0.05</v>
      </c>
      <c r="H702" s="8">
        <f>VLOOKUP($T702,Pricebook!$A:$D,4,0)</f>
        <v>160</v>
      </c>
      <c r="I702" s="10">
        <f t="shared" si="56"/>
        <v>3192</v>
      </c>
      <c r="J702" t="s">
        <v>1013</v>
      </c>
      <c r="K702" t="s">
        <v>1014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1019</v>
      </c>
      <c r="O702" s="7" t="s">
        <v>1020</v>
      </c>
      <c r="P702" t="s">
        <v>87</v>
      </c>
      <c r="Q702" t="s">
        <v>61</v>
      </c>
      <c r="R702" s="3">
        <v>41144</v>
      </c>
      <c r="S702" s="12">
        <f t="shared" si="57"/>
        <v>2</v>
      </c>
      <c r="T702" s="3" t="s">
        <v>14218</v>
      </c>
      <c r="U702" t="s">
        <v>14229</v>
      </c>
      <c r="V702" t="s">
        <v>14236</v>
      </c>
      <c r="W702" t="s">
        <v>14186</v>
      </c>
      <c r="X702" t="str">
        <f>VLOOKUP(Q702,Managers!$A:$B,2,0)</f>
        <v>Allen Young</v>
      </c>
      <c r="Y702">
        <f>VLOOKUP(W702,HourlyWages!$A:$B,2,0)</f>
        <v>67</v>
      </c>
      <c r="Z702">
        <v>1</v>
      </c>
      <c r="AA702" s="14">
        <f t="shared" si="54"/>
        <v>0.58125000000000004</v>
      </c>
    </row>
    <row r="703" spans="1:27" x14ac:dyDescent="0.2">
      <c r="A703">
        <v>702</v>
      </c>
      <c r="B703">
        <v>4931</v>
      </c>
      <c r="C703" s="3">
        <v>40133</v>
      </c>
      <c r="D703" s="17">
        <f t="shared" si="53"/>
        <v>40118</v>
      </c>
      <c r="E703">
        <v>22</v>
      </c>
      <c r="F703" s="8">
        <f t="shared" si="55"/>
        <v>2420</v>
      </c>
      <c r="G703" s="5">
        <v>0.1</v>
      </c>
      <c r="H703" s="8">
        <f>VLOOKUP($T703,Pricebook!$A:$D,4,0)</f>
        <v>110</v>
      </c>
      <c r="I703" s="10">
        <f t="shared" si="56"/>
        <v>2178</v>
      </c>
      <c r="J703" t="s">
        <v>1021</v>
      </c>
      <c r="K703" t="s">
        <v>46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1022</v>
      </c>
      <c r="O703" s="7">
        <v>95207</v>
      </c>
      <c r="P703" t="s">
        <v>114</v>
      </c>
      <c r="Q703" t="s">
        <v>23</v>
      </c>
      <c r="R703" s="3">
        <v>40133</v>
      </c>
      <c r="S703" s="12">
        <f t="shared" si="57"/>
        <v>0</v>
      </c>
      <c r="T703" s="3" t="s">
        <v>14215</v>
      </c>
      <c r="U703" t="s">
        <v>14229</v>
      </c>
      <c r="V703" t="s">
        <v>14236</v>
      </c>
      <c r="W703" t="s">
        <v>14189</v>
      </c>
      <c r="X703" t="str">
        <f>VLOOKUP(Q703,Managers!$A:$B,2,0)</f>
        <v>Bob Turner</v>
      </c>
      <c r="Y703">
        <f>VLOOKUP(W703,HourlyWages!$A:$B,2,0)</f>
        <v>62</v>
      </c>
      <c r="Z703">
        <v>1</v>
      </c>
      <c r="AA703" s="14">
        <f t="shared" si="54"/>
        <v>0.43636363636363634</v>
      </c>
    </row>
    <row r="704" spans="1:27" x14ac:dyDescent="0.2">
      <c r="A704">
        <v>703</v>
      </c>
      <c r="B704">
        <v>4931</v>
      </c>
      <c r="C704" s="3">
        <v>40133</v>
      </c>
      <c r="D704" s="17">
        <f t="shared" si="53"/>
        <v>40118</v>
      </c>
      <c r="E704">
        <v>45</v>
      </c>
      <c r="F704" s="8">
        <f t="shared" si="55"/>
        <v>6750</v>
      </c>
      <c r="G704" s="5">
        <v>0.03</v>
      </c>
      <c r="H704" s="8">
        <f>VLOOKUP($T704,Pricebook!$A:$D,4,0)</f>
        <v>150</v>
      </c>
      <c r="I704" s="10">
        <f t="shared" si="56"/>
        <v>6547.5</v>
      </c>
      <c r="J704" t="s">
        <v>1021</v>
      </c>
      <c r="K704" t="s">
        <v>46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1022</v>
      </c>
      <c r="O704" s="7">
        <v>95207</v>
      </c>
      <c r="P704" t="s">
        <v>114</v>
      </c>
      <c r="Q704" t="s">
        <v>23</v>
      </c>
      <c r="R704" s="3">
        <v>40135</v>
      </c>
      <c r="S704" s="12">
        <f t="shared" si="57"/>
        <v>2</v>
      </c>
      <c r="T704" s="3" t="s">
        <v>14210</v>
      </c>
      <c r="U704" t="s">
        <v>14235</v>
      </c>
      <c r="V704" t="s">
        <v>14229</v>
      </c>
      <c r="W704" t="s">
        <v>14195</v>
      </c>
      <c r="X704" t="str">
        <f>VLOOKUP(Q704,Managers!$A:$B,2,0)</f>
        <v>Bob Turner</v>
      </c>
      <c r="Y704">
        <f>VLOOKUP(W704,HourlyWages!$A:$B,2,0)</f>
        <v>52</v>
      </c>
      <c r="Z704">
        <v>1</v>
      </c>
      <c r="AA704" s="14">
        <f t="shared" si="54"/>
        <v>0.65333333333333332</v>
      </c>
    </row>
    <row r="705" spans="1:27" x14ac:dyDescent="0.2">
      <c r="A705">
        <v>704</v>
      </c>
      <c r="B705">
        <v>4932</v>
      </c>
      <c r="C705" s="3">
        <v>40399</v>
      </c>
      <c r="D705" s="17">
        <f t="shared" si="53"/>
        <v>40391</v>
      </c>
      <c r="E705">
        <v>11</v>
      </c>
      <c r="F705" s="8">
        <f t="shared" si="55"/>
        <v>1210</v>
      </c>
      <c r="G705" s="5">
        <v>7.0000000000000007E-2</v>
      </c>
      <c r="H705" s="8">
        <f>VLOOKUP($T705,Pricebook!$A:$D,4,0)</f>
        <v>110</v>
      </c>
      <c r="I705" s="10">
        <f t="shared" si="56"/>
        <v>1125.3</v>
      </c>
      <c r="J705" t="s">
        <v>928</v>
      </c>
      <c r="K705" t="s">
        <v>449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1023</v>
      </c>
      <c r="O705" s="7">
        <v>68104</v>
      </c>
      <c r="P705" t="s">
        <v>440</v>
      </c>
      <c r="Q705" t="s">
        <v>16</v>
      </c>
      <c r="R705" s="3">
        <v>40401</v>
      </c>
      <c r="S705" s="12">
        <f t="shared" si="57"/>
        <v>2</v>
      </c>
      <c r="T705" s="3" t="s">
        <v>14215</v>
      </c>
      <c r="U705" t="s">
        <v>14229</v>
      </c>
      <c r="V705" t="s">
        <v>14237</v>
      </c>
      <c r="W705" t="s">
        <v>14198</v>
      </c>
      <c r="X705" t="str">
        <f>VLOOKUP(Q705,Managers!$A:$B,2,0)</f>
        <v>Josh Martinez</v>
      </c>
      <c r="Y705">
        <f>VLOOKUP(W705,HourlyWages!$A:$B,2,0)</f>
        <v>51</v>
      </c>
      <c r="Z705">
        <v>1</v>
      </c>
      <c r="AA705" s="14">
        <f t="shared" si="54"/>
        <v>0.53636363636363638</v>
      </c>
    </row>
    <row r="706" spans="1:27" x14ac:dyDescent="0.2">
      <c r="A706">
        <v>705</v>
      </c>
      <c r="B706">
        <v>4935</v>
      </c>
      <c r="C706" s="3">
        <v>40322</v>
      </c>
      <c r="D706" s="17">
        <f t="shared" si="53"/>
        <v>40299</v>
      </c>
      <c r="E706">
        <v>30</v>
      </c>
      <c r="F706" s="8">
        <f t="shared" si="55"/>
        <v>4200</v>
      </c>
      <c r="G706" s="5">
        <v>0.1</v>
      </c>
      <c r="H706" s="8">
        <f>VLOOKUP($T706,Pricebook!$A:$D,4,0)</f>
        <v>140</v>
      </c>
      <c r="I706" s="10">
        <f t="shared" si="56"/>
        <v>3780</v>
      </c>
      <c r="J706" t="s">
        <v>1024</v>
      </c>
      <c r="K706" t="s">
        <v>212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1025</v>
      </c>
      <c r="O706" s="7">
        <v>45431</v>
      </c>
      <c r="P706" t="s">
        <v>210</v>
      </c>
      <c r="Q706" t="s">
        <v>61</v>
      </c>
      <c r="R706" s="3">
        <v>40325</v>
      </c>
      <c r="S706" s="12">
        <f t="shared" si="57"/>
        <v>3</v>
      </c>
      <c r="T706" s="3" t="s">
        <v>14207</v>
      </c>
      <c r="U706" t="s">
        <v>14229</v>
      </c>
      <c r="V706" t="s">
        <v>14241</v>
      </c>
      <c r="W706" t="s">
        <v>14186</v>
      </c>
      <c r="X706" t="str">
        <f>VLOOKUP(Q706,Managers!$A:$B,2,0)</f>
        <v>Allen Young</v>
      </c>
      <c r="Y706">
        <f>VLOOKUP(W706,HourlyWages!$A:$B,2,0)</f>
        <v>67</v>
      </c>
      <c r="Z706">
        <v>1</v>
      </c>
      <c r="AA706" s="14">
        <f t="shared" si="54"/>
        <v>0.52142857142857146</v>
      </c>
    </row>
    <row r="707" spans="1:27" x14ac:dyDescent="0.2">
      <c r="A707">
        <v>706</v>
      </c>
      <c r="B707">
        <v>4960</v>
      </c>
      <c r="C707" s="3">
        <v>40599</v>
      </c>
      <c r="D707" s="17">
        <f t="shared" ref="D707:D770" si="58">DATE(YEAR(C707),MONTH(C707),1)</f>
        <v>40575</v>
      </c>
      <c r="E707">
        <v>4</v>
      </c>
      <c r="F707" s="8">
        <f t="shared" si="55"/>
        <v>440</v>
      </c>
      <c r="G707" s="5">
        <v>0.04</v>
      </c>
      <c r="H707" s="8">
        <f>VLOOKUP($T707,Pricebook!$A:$D,4,0)</f>
        <v>110</v>
      </c>
      <c r="I707" s="10">
        <f t="shared" si="56"/>
        <v>422.4</v>
      </c>
      <c r="J707" t="s">
        <v>1026</v>
      </c>
      <c r="K707" t="s">
        <v>180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85</v>
      </c>
      <c r="O707" s="7" t="s">
        <v>86</v>
      </c>
      <c r="P707" t="s">
        <v>87</v>
      </c>
      <c r="Q707" t="s">
        <v>61</v>
      </c>
      <c r="R707" s="3">
        <v>40601</v>
      </c>
      <c r="S707" s="12">
        <f t="shared" si="57"/>
        <v>2</v>
      </c>
      <c r="T707" s="3" t="s">
        <v>14215</v>
      </c>
      <c r="U707" t="s">
        <v>14229</v>
      </c>
      <c r="V707" t="s">
        <v>14237</v>
      </c>
      <c r="W707" t="s">
        <v>14187</v>
      </c>
      <c r="X707" t="str">
        <f>VLOOKUP(Q707,Managers!$A:$B,2,0)</f>
        <v>Allen Young</v>
      </c>
      <c r="Y707">
        <f>VLOOKUP(W707,HourlyWages!$A:$B,2,0)</f>
        <v>45</v>
      </c>
      <c r="Z707">
        <v>1</v>
      </c>
      <c r="AA707" s="14">
        <f t="shared" ref="AA707:AA770" si="59">(H707-Y707)/H707</f>
        <v>0.59090909090909094</v>
      </c>
    </row>
    <row r="708" spans="1:27" x14ac:dyDescent="0.2">
      <c r="A708">
        <v>707</v>
      </c>
      <c r="B708">
        <v>4960</v>
      </c>
      <c r="C708" s="3">
        <v>40599</v>
      </c>
      <c r="D708" s="17">
        <f t="shared" si="58"/>
        <v>40575</v>
      </c>
      <c r="E708">
        <v>30</v>
      </c>
      <c r="F708" s="8">
        <f t="shared" si="55"/>
        <v>3750</v>
      </c>
      <c r="G708" s="5">
        <v>0.09</v>
      </c>
      <c r="H708" s="8">
        <f>VLOOKUP($T708,Pricebook!$A:$D,4,0)</f>
        <v>125</v>
      </c>
      <c r="I708" s="10">
        <f t="shared" si="56"/>
        <v>3412.5</v>
      </c>
      <c r="J708" t="s">
        <v>1026</v>
      </c>
      <c r="K708" t="s">
        <v>180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1027</v>
      </c>
      <c r="O708" s="7" t="s">
        <v>1028</v>
      </c>
      <c r="P708" t="s">
        <v>421</v>
      </c>
      <c r="Q708" t="s">
        <v>61</v>
      </c>
      <c r="R708" s="3">
        <v>40603</v>
      </c>
      <c r="S708" s="12">
        <f t="shared" si="57"/>
        <v>4</v>
      </c>
      <c r="T708" s="3" t="s">
        <v>14221</v>
      </c>
      <c r="U708" t="s">
        <v>14232</v>
      </c>
      <c r="V708" t="s">
        <v>14230</v>
      </c>
      <c r="W708" t="s">
        <v>14196</v>
      </c>
      <c r="X708" t="str">
        <f>VLOOKUP(Q708,Managers!$A:$B,2,0)</f>
        <v>Allen Young</v>
      </c>
      <c r="Y708">
        <f>VLOOKUP(W708,HourlyWages!$A:$B,2,0)</f>
        <v>58</v>
      </c>
      <c r="Z708">
        <v>1</v>
      </c>
      <c r="AA708" s="14">
        <f t="shared" si="59"/>
        <v>0.53600000000000003</v>
      </c>
    </row>
    <row r="709" spans="1:27" x14ac:dyDescent="0.2">
      <c r="A709">
        <v>708</v>
      </c>
      <c r="B709">
        <v>4965</v>
      </c>
      <c r="C709" s="3">
        <v>40471</v>
      </c>
      <c r="D709" s="17">
        <f t="shared" si="58"/>
        <v>40452</v>
      </c>
      <c r="E709">
        <v>14</v>
      </c>
      <c r="F709" s="8">
        <f t="shared" si="55"/>
        <v>2380</v>
      </c>
      <c r="G709" s="5">
        <v>7.0000000000000007E-2</v>
      </c>
      <c r="H709" s="8">
        <f>VLOOKUP($T709,Pricebook!$A:$D,4,0)</f>
        <v>170</v>
      </c>
      <c r="I709" s="10">
        <f t="shared" si="56"/>
        <v>2213.3999999999996</v>
      </c>
      <c r="J709" t="s">
        <v>155</v>
      </c>
      <c r="K709" t="s">
        <v>108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1029</v>
      </c>
      <c r="O709" s="7" t="s">
        <v>1030</v>
      </c>
      <c r="P709" t="s">
        <v>317</v>
      </c>
      <c r="Q709" t="s">
        <v>61</v>
      </c>
      <c r="R709" s="3">
        <v>40471</v>
      </c>
      <c r="S709" s="12">
        <f t="shared" si="57"/>
        <v>0</v>
      </c>
      <c r="T709" s="3" t="s">
        <v>14219</v>
      </c>
      <c r="U709" t="s">
        <v>14229</v>
      </c>
      <c r="V709" t="s">
        <v>14238</v>
      </c>
      <c r="W709" t="s">
        <v>14187</v>
      </c>
      <c r="X709" t="str">
        <f>VLOOKUP(Q709,Managers!$A:$B,2,0)</f>
        <v>Allen Young</v>
      </c>
      <c r="Y709">
        <f>VLOOKUP(W709,HourlyWages!$A:$B,2,0)</f>
        <v>45</v>
      </c>
      <c r="Z709">
        <v>1</v>
      </c>
      <c r="AA709" s="14">
        <f t="shared" si="59"/>
        <v>0.73529411764705888</v>
      </c>
    </row>
    <row r="710" spans="1:27" x14ac:dyDescent="0.2">
      <c r="A710">
        <v>709</v>
      </c>
      <c r="B710">
        <v>4965</v>
      </c>
      <c r="C710" s="3">
        <v>40471</v>
      </c>
      <c r="D710" s="17">
        <f t="shared" si="58"/>
        <v>40452</v>
      </c>
      <c r="E710">
        <v>46</v>
      </c>
      <c r="F710" s="8">
        <f t="shared" si="55"/>
        <v>5060</v>
      </c>
      <c r="G710" s="5">
        <v>0</v>
      </c>
      <c r="H710" s="8">
        <f>VLOOKUP($T710,Pricebook!$A:$D,4,0)</f>
        <v>110</v>
      </c>
      <c r="I710" s="10">
        <f t="shared" si="56"/>
        <v>5060</v>
      </c>
      <c r="J710" t="s">
        <v>155</v>
      </c>
      <c r="K710" t="s">
        <v>108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1031</v>
      </c>
      <c r="O710" s="7" t="s">
        <v>1032</v>
      </c>
      <c r="P710" t="s">
        <v>492</v>
      </c>
      <c r="Q710" t="s">
        <v>61</v>
      </c>
      <c r="R710" s="3">
        <v>40476</v>
      </c>
      <c r="S710" s="12">
        <f t="shared" si="57"/>
        <v>5</v>
      </c>
      <c r="T710" s="3" t="s">
        <v>14215</v>
      </c>
      <c r="U710" t="s">
        <v>14229</v>
      </c>
      <c r="V710" t="s">
        <v>14245</v>
      </c>
      <c r="W710" t="s">
        <v>14194</v>
      </c>
      <c r="X710" t="str">
        <f>VLOOKUP(Q710,Managers!$A:$B,2,0)</f>
        <v>Allen Young</v>
      </c>
      <c r="Y710">
        <f>VLOOKUP(W710,HourlyWages!$A:$B,2,0)</f>
        <v>71</v>
      </c>
      <c r="Z710">
        <v>1</v>
      </c>
      <c r="AA710" s="14">
        <f t="shared" si="59"/>
        <v>0.35454545454545455</v>
      </c>
    </row>
    <row r="711" spans="1:27" x14ac:dyDescent="0.2">
      <c r="A711">
        <v>710</v>
      </c>
      <c r="B711">
        <v>4996</v>
      </c>
      <c r="C711" s="3">
        <v>41165</v>
      </c>
      <c r="D711" s="17">
        <f t="shared" si="58"/>
        <v>41153</v>
      </c>
      <c r="E711">
        <v>30</v>
      </c>
      <c r="F711" s="8">
        <f t="shared" si="55"/>
        <v>6000</v>
      </c>
      <c r="G711" s="5">
        <v>0</v>
      </c>
      <c r="H711" s="8">
        <f>VLOOKUP($T711,Pricebook!$A:$D,4,0)</f>
        <v>200</v>
      </c>
      <c r="I711" s="10">
        <f t="shared" si="56"/>
        <v>6000</v>
      </c>
      <c r="J711" t="s">
        <v>1033</v>
      </c>
      <c r="K711" t="s">
        <v>1014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1034</v>
      </c>
      <c r="O711" s="7">
        <v>48154</v>
      </c>
      <c r="P711" t="s">
        <v>172</v>
      </c>
      <c r="Q711" t="s">
        <v>16</v>
      </c>
      <c r="R711" s="3">
        <v>41166</v>
      </c>
      <c r="S711" s="12">
        <f t="shared" si="57"/>
        <v>1</v>
      </c>
      <c r="T711" s="3" t="s">
        <v>14206</v>
      </c>
      <c r="U711" t="s">
        <v>14229</v>
      </c>
      <c r="V711" t="s">
        <v>14240</v>
      </c>
      <c r="W711" t="s">
        <v>14184</v>
      </c>
      <c r="X711" t="str">
        <f>VLOOKUP(Q711,Managers!$A:$B,2,0)</f>
        <v>Josh Martinez</v>
      </c>
      <c r="Y711">
        <f>VLOOKUP(W711,HourlyWages!$A:$B,2,0)</f>
        <v>50</v>
      </c>
      <c r="Z711">
        <v>1</v>
      </c>
      <c r="AA711" s="14">
        <f t="shared" si="59"/>
        <v>0.75</v>
      </c>
    </row>
    <row r="712" spans="1:27" x14ac:dyDescent="0.2">
      <c r="A712">
        <v>711</v>
      </c>
      <c r="B712">
        <v>5028</v>
      </c>
      <c r="C712" s="3">
        <v>41015</v>
      </c>
      <c r="D712" s="17">
        <f t="shared" si="58"/>
        <v>41000</v>
      </c>
      <c r="E712">
        <v>10</v>
      </c>
      <c r="F712" s="8">
        <f t="shared" si="55"/>
        <v>1250</v>
      </c>
      <c r="G712" s="5">
        <v>0.06</v>
      </c>
      <c r="H712" s="8">
        <f>VLOOKUP($T712,Pricebook!$A:$D,4,0)</f>
        <v>125</v>
      </c>
      <c r="I712" s="10">
        <f t="shared" si="56"/>
        <v>1175</v>
      </c>
      <c r="J712" t="s">
        <v>702</v>
      </c>
      <c r="K712" t="s">
        <v>235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704</v>
      </c>
      <c r="O712" s="7">
        <v>80122</v>
      </c>
      <c r="P712" t="s">
        <v>237</v>
      </c>
      <c r="Q712" t="s">
        <v>23</v>
      </c>
      <c r="R712" s="3">
        <v>41017</v>
      </c>
      <c r="S712" s="12">
        <f t="shared" si="57"/>
        <v>2</v>
      </c>
      <c r="T712" s="3" t="s">
        <v>14208</v>
      </c>
      <c r="U712" t="s">
        <v>14232</v>
      </c>
      <c r="V712" t="s">
        <v>14237</v>
      </c>
      <c r="W712" t="s">
        <v>14195</v>
      </c>
      <c r="X712" t="str">
        <f>VLOOKUP(Q712,Managers!$A:$B,2,0)</f>
        <v>Bob Turner</v>
      </c>
      <c r="Y712">
        <f>VLOOKUP(W712,HourlyWages!$A:$B,2,0)</f>
        <v>52</v>
      </c>
      <c r="Z712">
        <v>1</v>
      </c>
      <c r="AA712" s="14">
        <f t="shared" si="59"/>
        <v>0.58399999999999996</v>
      </c>
    </row>
    <row r="713" spans="1:27" x14ac:dyDescent="0.2">
      <c r="A713">
        <v>712</v>
      </c>
      <c r="B713">
        <v>5059</v>
      </c>
      <c r="C713" s="3">
        <v>40491</v>
      </c>
      <c r="D713" s="17">
        <f t="shared" si="58"/>
        <v>40483</v>
      </c>
      <c r="E713">
        <v>5</v>
      </c>
      <c r="F713" s="8">
        <f t="shared" si="55"/>
        <v>800</v>
      </c>
      <c r="G713" s="5">
        <v>0.1</v>
      </c>
      <c r="H713" s="8">
        <f>VLOOKUP($T713,Pricebook!$A:$D,4,0)</f>
        <v>160</v>
      </c>
      <c r="I713" s="10">
        <f t="shared" si="56"/>
        <v>720</v>
      </c>
      <c r="J713" t="s">
        <v>1035</v>
      </c>
      <c r="K713" t="s">
        <v>36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1036</v>
      </c>
      <c r="O713" s="7">
        <v>30721</v>
      </c>
      <c r="P713" t="s">
        <v>134</v>
      </c>
      <c r="Q713" t="s">
        <v>34</v>
      </c>
      <c r="R713" s="3">
        <v>40493</v>
      </c>
      <c r="S713" s="12">
        <f t="shared" si="57"/>
        <v>2</v>
      </c>
      <c r="T713" s="3" t="s">
        <v>14218</v>
      </c>
      <c r="U713" t="s">
        <v>14229</v>
      </c>
      <c r="V713" t="s">
        <v>14234</v>
      </c>
      <c r="W713" t="s">
        <v>14191</v>
      </c>
      <c r="X713" t="str">
        <f>VLOOKUP(Q713,Managers!$A:$B,2,0)</f>
        <v>Frank Mitchell</v>
      </c>
      <c r="Y713">
        <f>VLOOKUP(W713,HourlyWages!$A:$B,2,0)</f>
        <v>60</v>
      </c>
      <c r="Z713">
        <v>1</v>
      </c>
      <c r="AA713" s="14">
        <f t="shared" si="59"/>
        <v>0.625</v>
      </c>
    </row>
    <row r="714" spans="1:27" x14ac:dyDescent="0.2">
      <c r="A714">
        <v>713</v>
      </c>
      <c r="B714">
        <v>5061</v>
      </c>
      <c r="C714" s="3">
        <v>40403</v>
      </c>
      <c r="D714" s="17">
        <f t="shared" si="58"/>
        <v>40391</v>
      </c>
      <c r="E714">
        <v>4</v>
      </c>
      <c r="F714" s="8">
        <f t="shared" si="55"/>
        <v>480</v>
      </c>
      <c r="G714" s="5">
        <v>0</v>
      </c>
      <c r="H714" s="8">
        <f>VLOOKUP($T714,Pricebook!$A:$D,4,0)</f>
        <v>120</v>
      </c>
      <c r="I714" s="10">
        <f t="shared" si="56"/>
        <v>480</v>
      </c>
      <c r="J714" t="s">
        <v>1037</v>
      </c>
      <c r="K714" t="s">
        <v>142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974</v>
      </c>
      <c r="O714" s="7">
        <v>55407</v>
      </c>
      <c r="P714" t="s">
        <v>130</v>
      </c>
      <c r="Q714" t="s">
        <v>16</v>
      </c>
      <c r="R714" s="3">
        <v>40405</v>
      </c>
      <c r="S714" s="12">
        <f t="shared" si="57"/>
        <v>2</v>
      </c>
      <c r="T714" s="3" t="s">
        <v>14212</v>
      </c>
      <c r="U714" t="s">
        <v>14229</v>
      </c>
      <c r="V714" t="s">
        <v>14236</v>
      </c>
      <c r="W714" t="s">
        <v>14196</v>
      </c>
      <c r="X714" t="str">
        <f>VLOOKUP(Q714,Managers!$A:$B,2,0)</f>
        <v>Josh Martinez</v>
      </c>
      <c r="Y714">
        <f>VLOOKUP(W714,HourlyWages!$A:$B,2,0)</f>
        <v>58</v>
      </c>
      <c r="Z714">
        <v>1</v>
      </c>
      <c r="AA714" s="14">
        <f t="shared" si="59"/>
        <v>0.51666666666666672</v>
      </c>
    </row>
    <row r="715" spans="1:27" x14ac:dyDescent="0.2">
      <c r="A715">
        <v>714</v>
      </c>
      <c r="B715">
        <v>5092</v>
      </c>
      <c r="C715" s="3">
        <v>40845</v>
      </c>
      <c r="D715" s="17">
        <f t="shared" si="58"/>
        <v>40817</v>
      </c>
      <c r="E715">
        <v>3</v>
      </c>
      <c r="F715" s="8">
        <f t="shared" si="55"/>
        <v>375</v>
      </c>
      <c r="G715" s="5">
        <v>0.1</v>
      </c>
      <c r="H715" s="8">
        <f>VLOOKUP($T715,Pricebook!$A:$D,4,0)</f>
        <v>125</v>
      </c>
      <c r="I715" s="10">
        <f t="shared" si="56"/>
        <v>337.5</v>
      </c>
      <c r="J715" t="s">
        <v>1038</v>
      </c>
      <c r="K715" t="s">
        <v>73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1039</v>
      </c>
      <c r="O715" s="7" t="s">
        <v>1040</v>
      </c>
      <c r="P715" t="s">
        <v>130</v>
      </c>
      <c r="Q715" t="s">
        <v>16</v>
      </c>
      <c r="R715" s="3">
        <v>40845</v>
      </c>
      <c r="S715" s="12">
        <f t="shared" si="57"/>
        <v>0</v>
      </c>
      <c r="T715" s="3" t="s">
        <v>14217</v>
      </c>
      <c r="U715" t="s">
        <v>14232</v>
      </c>
      <c r="V715" t="s">
        <v>14236</v>
      </c>
      <c r="W715" t="s">
        <v>14191</v>
      </c>
      <c r="X715" t="str">
        <f>VLOOKUP(Q715,Managers!$A:$B,2,0)</f>
        <v>Josh Martinez</v>
      </c>
      <c r="Y715">
        <f>VLOOKUP(W715,HourlyWages!$A:$B,2,0)</f>
        <v>60</v>
      </c>
      <c r="Z715">
        <v>1</v>
      </c>
      <c r="AA715" s="14">
        <f t="shared" si="59"/>
        <v>0.52</v>
      </c>
    </row>
    <row r="716" spans="1:27" x14ac:dyDescent="0.2">
      <c r="A716">
        <v>715</v>
      </c>
      <c r="B716">
        <v>5092</v>
      </c>
      <c r="C716" s="3">
        <v>40845</v>
      </c>
      <c r="D716" s="17">
        <f t="shared" si="58"/>
        <v>40817</v>
      </c>
      <c r="E716">
        <v>25</v>
      </c>
      <c r="F716" s="8">
        <f t="shared" si="55"/>
        <v>2750</v>
      </c>
      <c r="G716" s="5">
        <v>0.06</v>
      </c>
      <c r="H716" s="8">
        <f>VLOOKUP($T716,Pricebook!$A:$D,4,0)</f>
        <v>110</v>
      </c>
      <c r="I716" s="10">
        <f t="shared" si="56"/>
        <v>2585</v>
      </c>
      <c r="J716" t="s">
        <v>1038</v>
      </c>
      <c r="K716" t="s">
        <v>73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1039</v>
      </c>
      <c r="O716" s="7" t="s">
        <v>1040</v>
      </c>
      <c r="P716" t="s">
        <v>130</v>
      </c>
      <c r="Q716" t="s">
        <v>16</v>
      </c>
      <c r="R716" s="3">
        <v>40850</v>
      </c>
      <c r="S716" s="12">
        <f t="shared" si="57"/>
        <v>5</v>
      </c>
      <c r="T716" s="3" t="s">
        <v>14215</v>
      </c>
      <c r="U716" t="s">
        <v>14229</v>
      </c>
      <c r="V716" t="s">
        <v>14229</v>
      </c>
      <c r="W716" t="s">
        <v>14189</v>
      </c>
      <c r="X716" t="str">
        <f>VLOOKUP(Q716,Managers!$A:$B,2,0)</f>
        <v>Josh Martinez</v>
      </c>
      <c r="Y716">
        <f>VLOOKUP(W716,HourlyWages!$A:$B,2,0)</f>
        <v>62</v>
      </c>
      <c r="Z716">
        <v>1</v>
      </c>
      <c r="AA716" s="14">
        <f t="shared" si="59"/>
        <v>0.43636363636363634</v>
      </c>
    </row>
    <row r="717" spans="1:27" x14ac:dyDescent="0.2">
      <c r="A717">
        <v>716</v>
      </c>
      <c r="B717">
        <v>5094</v>
      </c>
      <c r="C717" s="3">
        <v>40265</v>
      </c>
      <c r="D717" s="17">
        <f t="shared" si="58"/>
        <v>40238</v>
      </c>
      <c r="E717">
        <v>2</v>
      </c>
      <c r="F717" s="8">
        <f t="shared" si="55"/>
        <v>240</v>
      </c>
      <c r="G717" s="5">
        <v>0.06</v>
      </c>
      <c r="H717" s="8">
        <f>VLOOKUP($T717,Pricebook!$A:$D,4,0)</f>
        <v>120</v>
      </c>
      <c r="I717" s="10">
        <f t="shared" si="56"/>
        <v>225.6</v>
      </c>
      <c r="J717" t="s">
        <v>1041</v>
      </c>
      <c r="K717" t="s">
        <v>118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270</v>
      </c>
      <c r="O717" s="7">
        <v>91104</v>
      </c>
      <c r="P717" t="s">
        <v>114</v>
      </c>
      <c r="Q717" t="s">
        <v>23</v>
      </c>
      <c r="R717" s="3">
        <v>40267</v>
      </c>
      <c r="S717" s="12">
        <f t="shared" si="57"/>
        <v>2</v>
      </c>
      <c r="T717" s="3" t="s">
        <v>14212</v>
      </c>
      <c r="U717" t="s">
        <v>14229</v>
      </c>
      <c r="V717" t="s">
        <v>14233</v>
      </c>
      <c r="W717" t="s">
        <v>14200</v>
      </c>
      <c r="X717" t="str">
        <f>VLOOKUP(Q717,Managers!$A:$B,2,0)</f>
        <v>Bob Turner</v>
      </c>
      <c r="Y717">
        <f>VLOOKUP(W717,HourlyWages!$A:$B,2,0)</f>
        <v>59</v>
      </c>
      <c r="Z717">
        <v>1</v>
      </c>
      <c r="AA717" s="14">
        <f t="shared" si="59"/>
        <v>0.5083333333333333</v>
      </c>
    </row>
    <row r="718" spans="1:27" x14ac:dyDescent="0.2">
      <c r="A718">
        <v>717</v>
      </c>
      <c r="B718">
        <v>5095</v>
      </c>
      <c r="C718" s="3">
        <v>41020</v>
      </c>
      <c r="D718" s="17">
        <f t="shared" si="58"/>
        <v>41000</v>
      </c>
      <c r="E718">
        <v>7</v>
      </c>
      <c r="F718" s="8">
        <f t="shared" si="55"/>
        <v>1050</v>
      </c>
      <c r="G718" s="5">
        <v>0.01</v>
      </c>
      <c r="H718" s="8">
        <f>VLOOKUP($T718,Pricebook!$A:$D,4,0)</f>
        <v>150</v>
      </c>
      <c r="I718" s="10">
        <f t="shared" si="56"/>
        <v>1039.5</v>
      </c>
      <c r="J718" t="s">
        <v>1042</v>
      </c>
      <c r="K718" t="s">
        <v>41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661</v>
      </c>
      <c r="O718" s="7">
        <v>81301</v>
      </c>
      <c r="P718" t="s">
        <v>237</v>
      </c>
      <c r="Q718" t="s">
        <v>23</v>
      </c>
      <c r="R718" s="3">
        <v>41021</v>
      </c>
      <c r="S718" s="12">
        <f t="shared" si="57"/>
        <v>1</v>
      </c>
      <c r="T718" s="3" t="s">
        <v>14210</v>
      </c>
      <c r="U718" t="s">
        <v>14235</v>
      </c>
      <c r="V718" t="s">
        <v>14236</v>
      </c>
      <c r="W718" t="s">
        <v>14190</v>
      </c>
      <c r="X718" t="str">
        <f>VLOOKUP(Q718,Managers!$A:$B,2,0)</f>
        <v>Bob Turner</v>
      </c>
      <c r="Y718">
        <f>VLOOKUP(W718,HourlyWages!$A:$B,2,0)</f>
        <v>67</v>
      </c>
      <c r="Z718">
        <v>1</v>
      </c>
      <c r="AA718" s="14">
        <f t="shared" si="59"/>
        <v>0.55333333333333334</v>
      </c>
    </row>
    <row r="719" spans="1:27" x14ac:dyDescent="0.2">
      <c r="A719">
        <v>718</v>
      </c>
      <c r="B719">
        <v>5121</v>
      </c>
      <c r="C719" s="3">
        <v>41039</v>
      </c>
      <c r="D719" s="17">
        <f t="shared" si="58"/>
        <v>41030</v>
      </c>
      <c r="E719">
        <v>45</v>
      </c>
      <c r="F719" s="8">
        <f t="shared" si="55"/>
        <v>6750</v>
      </c>
      <c r="G719" s="5">
        <v>7.0000000000000007E-2</v>
      </c>
      <c r="H719" s="8">
        <f>VLOOKUP($T719,Pricebook!$A:$D,4,0)</f>
        <v>150</v>
      </c>
      <c r="I719" s="10">
        <f t="shared" si="56"/>
        <v>6277.5</v>
      </c>
      <c r="J719" t="s">
        <v>1010</v>
      </c>
      <c r="K719" t="s">
        <v>290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1011</v>
      </c>
      <c r="O719" s="7">
        <v>49201</v>
      </c>
      <c r="P719" t="s">
        <v>172</v>
      </c>
      <c r="Q719" t="s">
        <v>16</v>
      </c>
      <c r="R719" s="3">
        <v>41040</v>
      </c>
      <c r="S719" s="12">
        <f t="shared" si="57"/>
        <v>1</v>
      </c>
      <c r="T719" s="3" t="s">
        <v>14210</v>
      </c>
      <c r="U719" t="s">
        <v>14235</v>
      </c>
      <c r="V719" t="s">
        <v>14244</v>
      </c>
      <c r="W719" t="s">
        <v>14191</v>
      </c>
      <c r="X719" t="str">
        <f>VLOOKUP(Q719,Managers!$A:$B,2,0)</f>
        <v>Josh Martinez</v>
      </c>
      <c r="Y719">
        <f>VLOOKUP(W719,HourlyWages!$A:$B,2,0)</f>
        <v>60</v>
      </c>
      <c r="Z719">
        <v>1</v>
      </c>
      <c r="AA719" s="14">
        <f t="shared" si="59"/>
        <v>0.6</v>
      </c>
    </row>
    <row r="720" spans="1:27" x14ac:dyDescent="0.2">
      <c r="A720">
        <v>719</v>
      </c>
      <c r="B720">
        <v>5153</v>
      </c>
      <c r="C720" s="3">
        <v>40780</v>
      </c>
      <c r="D720" s="17">
        <f t="shared" si="58"/>
        <v>40756</v>
      </c>
      <c r="E720">
        <v>37</v>
      </c>
      <c r="F720" s="8">
        <f t="shared" si="55"/>
        <v>4625</v>
      </c>
      <c r="G720" s="5">
        <v>0.04</v>
      </c>
      <c r="H720" s="8">
        <f>VLOOKUP($T720,Pricebook!$A:$D,4,0)</f>
        <v>125</v>
      </c>
      <c r="I720" s="10">
        <f t="shared" si="56"/>
        <v>4440</v>
      </c>
      <c r="J720" t="s">
        <v>309</v>
      </c>
      <c r="K720" t="s">
        <v>310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311</v>
      </c>
      <c r="O720" s="7">
        <v>46410</v>
      </c>
      <c r="P720" t="s">
        <v>278</v>
      </c>
      <c r="Q720" t="s">
        <v>16</v>
      </c>
      <c r="R720" s="3">
        <v>40782</v>
      </c>
      <c r="S720" s="12">
        <f t="shared" si="57"/>
        <v>2</v>
      </c>
      <c r="T720" s="3" t="s">
        <v>14221</v>
      </c>
      <c r="U720" t="s">
        <v>14232</v>
      </c>
      <c r="V720" t="s">
        <v>14237</v>
      </c>
      <c r="W720" t="s">
        <v>14193</v>
      </c>
      <c r="X720" t="str">
        <f>VLOOKUP(Q720,Managers!$A:$B,2,0)</f>
        <v>Josh Martinez</v>
      </c>
      <c r="Y720">
        <f>VLOOKUP(W720,HourlyWages!$A:$B,2,0)</f>
        <v>57</v>
      </c>
      <c r="Z720">
        <v>1</v>
      </c>
      <c r="AA720" s="14">
        <f t="shared" si="59"/>
        <v>0.54400000000000004</v>
      </c>
    </row>
    <row r="721" spans="1:27" x14ac:dyDescent="0.2">
      <c r="A721">
        <v>720</v>
      </c>
      <c r="B721">
        <v>5155</v>
      </c>
      <c r="C721" s="3">
        <v>39975</v>
      </c>
      <c r="D721" s="17">
        <f t="shared" si="58"/>
        <v>39965</v>
      </c>
      <c r="E721">
        <v>14</v>
      </c>
      <c r="F721" s="8">
        <f t="shared" si="55"/>
        <v>2100</v>
      </c>
      <c r="G721" s="5">
        <v>0.01</v>
      </c>
      <c r="H721" s="8">
        <f>VLOOKUP($T721,Pricebook!$A:$D,4,0)</f>
        <v>150</v>
      </c>
      <c r="I721" s="10">
        <f t="shared" si="56"/>
        <v>2079</v>
      </c>
      <c r="J721" t="s">
        <v>1043</v>
      </c>
      <c r="K721" t="s">
        <v>121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1044</v>
      </c>
      <c r="O721" s="7">
        <v>21040</v>
      </c>
      <c r="P721" t="s">
        <v>187</v>
      </c>
      <c r="Q721" t="s">
        <v>61</v>
      </c>
      <c r="R721" s="3">
        <v>39976</v>
      </c>
      <c r="S721" s="12">
        <f t="shared" si="57"/>
        <v>1</v>
      </c>
      <c r="T721" s="3" t="s">
        <v>14211</v>
      </c>
      <c r="U721" t="s">
        <v>14235</v>
      </c>
      <c r="V721" t="s">
        <v>14244</v>
      </c>
      <c r="W721" t="s">
        <v>14200</v>
      </c>
      <c r="X721" t="str">
        <f>VLOOKUP(Q721,Managers!$A:$B,2,0)</f>
        <v>Allen Young</v>
      </c>
      <c r="Y721">
        <f>VLOOKUP(W721,HourlyWages!$A:$B,2,0)</f>
        <v>59</v>
      </c>
      <c r="Z721">
        <v>1</v>
      </c>
      <c r="AA721" s="14">
        <f t="shared" si="59"/>
        <v>0.60666666666666669</v>
      </c>
    </row>
    <row r="722" spans="1:27" x14ac:dyDescent="0.2">
      <c r="A722">
        <v>721</v>
      </c>
      <c r="B722">
        <v>5188</v>
      </c>
      <c r="C722" s="3">
        <v>40603</v>
      </c>
      <c r="D722" s="17">
        <f t="shared" si="58"/>
        <v>40603</v>
      </c>
      <c r="E722">
        <v>24</v>
      </c>
      <c r="F722" s="8">
        <f t="shared" si="55"/>
        <v>2640</v>
      </c>
      <c r="G722" s="5">
        <v>0.05</v>
      </c>
      <c r="H722" s="8">
        <f>VLOOKUP($T722,Pricebook!$A:$D,4,0)</f>
        <v>110</v>
      </c>
      <c r="I722" s="10">
        <f t="shared" si="56"/>
        <v>2508</v>
      </c>
      <c r="J722" t="s">
        <v>797</v>
      </c>
      <c r="K722" t="s">
        <v>125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798</v>
      </c>
      <c r="O722" s="7">
        <v>90069</v>
      </c>
      <c r="P722" t="s">
        <v>114</v>
      </c>
      <c r="Q722" t="s">
        <v>23</v>
      </c>
      <c r="R722" s="3">
        <v>40606</v>
      </c>
      <c r="S722" s="12">
        <f t="shared" si="57"/>
        <v>3</v>
      </c>
      <c r="T722" s="3" t="s">
        <v>14215</v>
      </c>
      <c r="U722" t="s">
        <v>14229</v>
      </c>
      <c r="V722" t="s">
        <v>14243</v>
      </c>
      <c r="W722" t="s">
        <v>14203</v>
      </c>
      <c r="X722" t="str">
        <f>VLOOKUP(Q722,Managers!$A:$B,2,0)</f>
        <v>Bob Turner</v>
      </c>
      <c r="Y722">
        <f>VLOOKUP(W722,HourlyWages!$A:$B,2,0)</f>
        <v>62</v>
      </c>
      <c r="Z722">
        <v>1</v>
      </c>
      <c r="AA722" s="14">
        <f t="shared" si="59"/>
        <v>0.43636363636363634</v>
      </c>
    </row>
    <row r="723" spans="1:27" x14ac:dyDescent="0.2">
      <c r="A723">
        <v>722</v>
      </c>
      <c r="B723">
        <v>5189</v>
      </c>
      <c r="C723" s="3">
        <v>40507</v>
      </c>
      <c r="D723" s="17">
        <f t="shared" si="58"/>
        <v>40483</v>
      </c>
      <c r="E723">
        <v>12</v>
      </c>
      <c r="F723" s="8">
        <f t="shared" si="55"/>
        <v>1800</v>
      </c>
      <c r="G723" s="5">
        <v>0.05</v>
      </c>
      <c r="H723" s="8">
        <f>VLOOKUP($T723,Pricebook!$A:$D,4,0)</f>
        <v>150</v>
      </c>
      <c r="I723" s="10">
        <f t="shared" si="56"/>
        <v>1710</v>
      </c>
      <c r="J723" t="s">
        <v>892</v>
      </c>
      <c r="K723" t="s">
        <v>151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1045</v>
      </c>
      <c r="O723" s="7">
        <v>91941</v>
      </c>
      <c r="P723" t="s">
        <v>114</v>
      </c>
      <c r="Q723" t="s">
        <v>23</v>
      </c>
      <c r="R723" s="3">
        <v>40514</v>
      </c>
      <c r="S723" s="12">
        <f t="shared" si="57"/>
        <v>7</v>
      </c>
      <c r="T723" s="3" t="s">
        <v>14211</v>
      </c>
      <c r="U723" t="s">
        <v>14235</v>
      </c>
      <c r="V723" t="s">
        <v>14236</v>
      </c>
      <c r="W723" t="s">
        <v>14186</v>
      </c>
      <c r="X723" t="str">
        <f>VLOOKUP(Q723,Managers!$A:$B,2,0)</f>
        <v>Bob Turner</v>
      </c>
      <c r="Y723">
        <f>VLOOKUP(W723,HourlyWages!$A:$B,2,0)</f>
        <v>67</v>
      </c>
      <c r="Z723">
        <v>1</v>
      </c>
      <c r="AA723" s="14">
        <f t="shared" si="59"/>
        <v>0.55333333333333334</v>
      </c>
    </row>
    <row r="724" spans="1:27" x14ac:dyDescent="0.2">
      <c r="A724">
        <v>723</v>
      </c>
      <c r="B724">
        <v>5189</v>
      </c>
      <c r="C724" s="3">
        <v>40507</v>
      </c>
      <c r="D724" s="17">
        <f t="shared" si="58"/>
        <v>40483</v>
      </c>
      <c r="E724">
        <v>14</v>
      </c>
      <c r="F724" s="8">
        <f t="shared" si="55"/>
        <v>2800</v>
      </c>
      <c r="G724" s="5">
        <v>0.03</v>
      </c>
      <c r="H724" s="8">
        <f>VLOOKUP($T724,Pricebook!$A:$D,4,0)</f>
        <v>200</v>
      </c>
      <c r="I724" s="10">
        <f t="shared" si="56"/>
        <v>2716</v>
      </c>
      <c r="J724" t="s">
        <v>892</v>
      </c>
      <c r="K724" t="s">
        <v>151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703</v>
      </c>
      <c r="O724" s="7" t="s">
        <v>1046</v>
      </c>
      <c r="P724" t="s">
        <v>87</v>
      </c>
      <c r="Q724" t="s">
        <v>61</v>
      </c>
      <c r="R724" s="3">
        <v>40509</v>
      </c>
      <c r="S724" s="12">
        <f t="shared" si="57"/>
        <v>2</v>
      </c>
      <c r="T724" s="3" t="s">
        <v>14206</v>
      </c>
      <c r="U724" t="s">
        <v>14229</v>
      </c>
      <c r="V724" t="s">
        <v>14245</v>
      </c>
      <c r="W724" t="s">
        <v>14199</v>
      </c>
      <c r="X724" t="str">
        <f>VLOOKUP(Q724,Managers!$A:$B,2,0)</f>
        <v>Allen Young</v>
      </c>
      <c r="Y724">
        <f>VLOOKUP(W724,HourlyWages!$A:$B,2,0)</f>
        <v>68</v>
      </c>
      <c r="Z724">
        <v>1</v>
      </c>
      <c r="AA724" s="14">
        <f t="shared" si="59"/>
        <v>0.66</v>
      </c>
    </row>
    <row r="725" spans="1:27" x14ac:dyDescent="0.2">
      <c r="A725">
        <v>724</v>
      </c>
      <c r="B725">
        <v>5189</v>
      </c>
      <c r="C725" s="3">
        <v>40507</v>
      </c>
      <c r="D725" s="17">
        <f t="shared" si="58"/>
        <v>40483</v>
      </c>
      <c r="E725">
        <v>8</v>
      </c>
      <c r="F725" s="8">
        <f t="shared" si="55"/>
        <v>960</v>
      </c>
      <c r="G725" s="5">
        <v>0.06</v>
      </c>
      <c r="H725" s="8">
        <f>VLOOKUP($T725,Pricebook!$A:$D,4,0)</f>
        <v>120</v>
      </c>
      <c r="I725" s="10">
        <f t="shared" si="56"/>
        <v>902.4</v>
      </c>
      <c r="J725" t="s">
        <v>892</v>
      </c>
      <c r="K725" t="s">
        <v>151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89</v>
      </c>
      <c r="O725" s="7" t="s">
        <v>90</v>
      </c>
      <c r="P725" t="s">
        <v>91</v>
      </c>
      <c r="Q725" t="s">
        <v>61</v>
      </c>
      <c r="R725" s="3">
        <v>40509</v>
      </c>
      <c r="S725" s="12">
        <f t="shared" si="57"/>
        <v>2</v>
      </c>
      <c r="T725" s="3" t="s">
        <v>14212</v>
      </c>
      <c r="U725" t="s">
        <v>14229</v>
      </c>
      <c r="V725" t="s">
        <v>14236</v>
      </c>
      <c r="W725" t="s">
        <v>14188</v>
      </c>
      <c r="X725" t="str">
        <f>VLOOKUP(Q725,Managers!$A:$B,2,0)</f>
        <v>Allen Young</v>
      </c>
      <c r="Y725">
        <f>VLOOKUP(W725,HourlyWages!$A:$B,2,0)</f>
        <v>52</v>
      </c>
      <c r="Z725">
        <v>1</v>
      </c>
      <c r="AA725" s="14">
        <f t="shared" si="59"/>
        <v>0.56666666666666665</v>
      </c>
    </row>
    <row r="726" spans="1:27" x14ac:dyDescent="0.2">
      <c r="A726">
        <v>725</v>
      </c>
      <c r="B726">
        <v>5217</v>
      </c>
      <c r="C726" s="3">
        <v>40828</v>
      </c>
      <c r="D726" s="17">
        <f t="shared" si="58"/>
        <v>40817</v>
      </c>
      <c r="E726">
        <v>8</v>
      </c>
      <c r="F726" s="8">
        <f t="shared" si="55"/>
        <v>1360</v>
      </c>
      <c r="G726" s="5">
        <v>0.03</v>
      </c>
      <c r="H726" s="8">
        <f>VLOOKUP($T726,Pricebook!$A:$D,4,0)</f>
        <v>170</v>
      </c>
      <c r="I726" s="10">
        <f t="shared" si="56"/>
        <v>1319.2</v>
      </c>
      <c r="J726" t="s">
        <v>736</v>
      </c>
      <c r="K726" t="s">
        <v>400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1047</v>
      </c>
      <c r="O726" s="7">
        <v>28540</v>
      </c>
      <c r="P726" t="s">
        <v>33</v>
      </c>
      <c r="Q726" t="s">
        <v>34</v>
      </c>
      <c r="R726" s="3">
        <v>40828</v>
      </c>
      <c r="S726" s="12">
        <f t="shared" si="57"/>
        <v>0</v>
      </c>
      <c r="T726" s="3" t="s">
        <v>14219</v>
      </c>
      <c r="U726" t="s">
        <v>14229</v>
      </c>
      <c r="V726" t="s">
        <v>14233</v>
      </c>
      <c r="W726" t="s">
        <v>14194</v>
      </c>
      <c r="X726" t="str">
        <f>VLOOKUP(Q726,Managers!$A:$B,2,0)</f>
        <v>Frank Mitchell</v>
      </c>
      <c r="Y726">
        <f>VLOOKUP(W726,HourlyWages!$A:$B,2,0)</f>
        <v>71</v>
      </c>
      <c r="Z726">
        <v>1</v>
      </c>
      <c r="AA726" s="14">
        <f t="shared" si="59"/>
        <v>0.58235294117647063</v>
      </c>
    </row>
    <row r="727" spans="1:27" x14ac:dyDescent="0.2">
      <c r="A727">
        <v>726</v>
      </c>
      <c r="B727">
        <v>5217</v>
      </c>
      <c r="C727" s="3">
        <v>40828</v>
      </c>
      <c r="D727" s="17">
        <f t="shared" si="58"/>
        <v>40817</v>
      </c>
      <c r="E727">
        <v>11</v>
      </c>
      <c r="F727" s="8">
        <f t="shared" si="55"/>
        <v>2200</v>
      </c>
      <c r="G727" s="5">
        <v>0.09</v>
      </c>
      <c r="H727" s="8">
        <f>VLOOKUP($T727,Pricebook!$A:$D,4,0)</f>
        <v>200</v>
      </c>
      <c r="I727" s="10">
        <f t="shared" si="56"/>
        <v>2002</v>
      </c>
      <c r="J727" t="s">
        <v>736</v>
      </c>
      <c r="K727" t="s">
        <v>400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1047</v>
      </c>
      <c r="O727" s="7">
        <v>28540</v>
      </c>
      <c r="P727" t="s">
        <v>33</v>
      </c>
      <c r="Q727" t="s">
        <v>34</v>
      </c>
      <c r="R727" s="3">
        <v>40830</v>
      </c>
      <c r="S727" s="12">
        <f t="shared" si="57"/>
        <v>2</v>
      </c>
      <c r="T727" s="3" t="s">
        <v>14214</v>
      </c>
      <c r="U727" t="s">
        <v>14229</v>
      </c>
      <c r="V727" t="s">
        <v>14234</v>
      </c>
      <c r="W727" t="s">
        <v>14190</v>
      </c>
      <c r="X727" t="str">
        <f>VLOOKUP(Q727,Managers!$A:$B,2,0)</f>
        <v>Frank Mitchell</v>
      </c>
      <c r="Y727">
        <f>VLOOKUP(W727,HourlyWages!$A:$B,2,0)</f>
        <v>67</v>
      </c>
      <c r="Z727">
        <v>1</v>
      </c>
      <c r="AA727" s="14">
        <f t="shared" si="59"/>
        <v>0.66500000000000004</v>
      </c>
    </row>
    <row r="728" spans="1:27" x14ac:dyDescent="0.2">
      <c r="A728">
        <v>727</v>
      </c>
      <c r="B728">
        <v>5221</v>
      </c>
      <c r="C728" s="3">
        <v>40702</v>
      </c>
      <c r="D728" s="17">
        <f t="shared" si="58"/>
        <v>40695</v>
      </c>
      <c r="E728">
        <v>48</v>
      </c>
      <c r="F728" s="8">
        <f t="shared" si="55"/>
        <v>7200</v>
      </c>
      <c r="G728" s="5">
        <v>7.0000000000000007E-2</v>
      </c>
      <c r="H728" s="8">
        <f>VLOOKUP($T728,Pricebook!$A:$D,4,0)</f>
        <v>150</v>
      </c>
      <c r="I728" s="10">
        <f t="shared" si="56"/>
        <v>6696</v>
      </c>
      <c r="J728" t="s">
        <v>1048</v>
      </c>
      <c r="K728" t="s">
        <v>508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1049</v>
      </c>
      <c r="O728" s="7">
        <v>37042</v>
      </c>
      <c r="P728" t="s">
        <v>81</v>
      </c>
      <c r="Q728" t="s">
        <v>34</v>
      </c>
      <c r="R728" s="3">
        <v>40704</v>
      </c>
      <c r="S728" s="12">
        <f t="shared" si="57"/>
        <v>2</v>
      </c>
      <c r="T728" s="3" t="s">
        <v>14211</v>
      </c>
      <c r="U728" t="s">
        <v>14235</v>
      </c>
      <c r="V728" t="s">
        <v>14243</v>
      </c>
      <c r="W728" t="s">
        <v>14199</v>
      </c>
      <c r="X728" t="str">
        <f>VLOOKUP(Q728,Managers!$A:$B,2,0)</f>
        <v>Frank Mitchell</v>
      </c>
      <c r="Y728">
        <f>VLOOKUP(W728,HourlyWages!$A:$B,2,0)</f>
        <v>68</v>
      </c>
      <c r="Z728">
        <v>1</v>
      </c>
      <c r="AA728" s="14">
        <f t="shared" si="59"/>
        <v>0.54666666666666663</v>
      </c>
    </row>
    <row r="729" spans="1:27" x14ac:dyDescent="0.2">
      <c r="A729">
        <v>728</v>
      </c>
      <c r="B729">
        <v>5222</v>
      </c>
      <c r="C729" s="3">
        <v>39959</v>
      </c>
      <c r="D729" s="17">
        <f t="shared" si="58"/>
        <v>39934</v>
      </c>
      <c r="E729">
        <v>40</v>
      </c>
      <c r="F729" s="8">
        <f t="shared" si="55"/>
        <v>5000</v>
      </c>
      <c r="G729" s="5">
        <v>0.01</v>
      </c>
      <c r="H729" s="8">
        <f>VLOOKUP($T729,Pricebook!$A:$D,4,0)</f>
        <v>125</v>
      </c>
      <c r="I729" s="10">
        <f t="shared" si="56"/>
        <v>4950</v>
      </c>
      <c r="J729" t="s">
        <v>1050</v>
      </c>
      <c r="K729" t="s">
        <v>199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1051</v>
      </c>
      <c r="O729" s="7">
        <v>98632</v>
      </c>
      <c r="P729" t="s">
        <v>22</v>
      </c>
      <c r="Q729" t="s">
        <v>23</v>
      </c>
      <c r="R729" s="3">
        <v>39960</v>
      </c>
      <c r="S729" s="12">
        <f t="shared" si="57"/>
        <v>1</v>
      </c>
      <c r="T729" s="3" t="s">
        <v>14209</v>
      </c>
      <c r="U729" t="s">
        <v>14232</v>
      </c>
      <c r="V729" t="s">
        <v>14236</v>
      </c>
      <c r="W729" t="s">
        <v>14198</v>
      </c>
      <c r="X729" t="str">
        <f>VLOOKUP(Q729,Managers!$A:$B,2,0)</f>
        <v>Bob Turner</v>
      </c>
      <c r="Y729">
        <f>VLOOKUP(W729,HourlyWages!$A:$B,2,0)</f>
        <v>51</v>
      </c>
      <c r="Z729">
        <v>1</v>
      </c>
      <c r="AA729" s="14">
        <f t="shared" si="59"/>
        <v>0.59199999999999997</v>
      </c>
    </row>
    <row r="730" spans="1:27" x14ac:dyDescent="0.2">
      <c r="A730">
        <v>729</v>
      </c>
      <c r="B730">
        <v>5251</v>
      </c>
      <c r="C730" s="3">
        <v>40644</v>
      </c>
      <c r="D730" s="17">
        <f t="shared" si="58"/>
        <v>40634</v>
      </c>
      <c r="E730">
        <v>38</v>
      </c>
      <c r="F730" s="8">
        <f t="shared" si="55"/>
        <v>5700</v>
      </c>
      <c r="G730" s="5">
        <v>0.05</v>
      </c>
      <c r="H730" s="8">
        <f>VLOOKUP($T730,Pricebook!$A:$D,4,0)</f>
        <v>150</v>
      </c>
      <c r="I730" s="10">
        <f t="shared" si="56"/>
        <v>5415</v>
      </c>
      <c r="J730" t="s">
        <v>45</v>
      </c>
      <c r="K730" t="s">
        <v>46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47</v>
      </c>
      <c r="O730" s="7">
        <v>78660</v>
      </c>
      <c r="P730" t="s">
        <v>48</v>
      </c>
      <c r="Q730" t="s">
        <v>16</v>
      </c>
      <c r="R730" s="3">
        <v>40646</v>
      </c>
      <c r="S730" s="12">
        <f t="shared" si="57"/>
        <v>2</v>
      </c>
      <c r="T730" s="3" t="s">
        <v>14210</v>
      </c>
      <c r="U730" t="s">
        <v>14235</v>
      </c>
      <c r="V730" t="s">
        <v>14236</v>
      </c>
      <c r="W730" t="s">
        <v>14184</v>
      </c>
      <c r="X730" t="str">
        <f>VLOOKUP(Q730,Managers!$A:$B,2,0)</f>
        <v>Josh Martinez</v>
      </c>
      <c r="Y730">
        <f>VLOOKUP(W730,HourlyWages!$A:$B,2,0)</f>
        <v>50</v>
      </c>
      <c r="Z730">
        <v>1</v>
      </c>
      <c r="AA730" s="14">
        <f t="shared" si="59"/>
        <v>0.66666666666666663</v>
      </c>
    </row>
    <row r="731" spans="1:27" x14ac:dyDescent="0.2">
      <c r="A731">
        <v>730</v>
      </c>
      <c r="B731">
        <v>5254</v>
      </c>
      <c r="C731" s="3">
        <v>41115</v>
      </c>
      <c r="D731" s="17">
        <f t="shared" si="58"/>
        <v>41091</v>
      </c>
      <c r="E731">
        <v>31</v>
      </c>
      <c r="F731" s="8">
        <f t="shared" si="55"/>
        <v>4650</v>
      </c>
      <c r="G731" s="5">
        <v>0.08</v>
      </c>
      <c r="H731" s="8">
        <f>VLOOKUP($T731,Pricebook!$A:$D,4,0)</f>
        <v>150</v>
      </c>
      <c r="I731" s="10">
        <f t="shared" si="56"/>
        <v>4278</v>
      </c>
      <c r="J731" t="s">
        <v>1052</v>
      </c>
      <c r="K731" t="s">
        <v>487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1053</v>
      </c>
      <c r="O731" s="7">
        <v>31313</v>
      </c>
      <c r="P731" t="s">
        <v>134</v>
      </c>
      <c r="Q731" t="s">
        <v>34</v>
      </c>
      <c r="R731" s="3">
        <v>41117</v>
      </c>
      <c r="S731" s="12">
        <f t="shared" si="57"/>
        <v>2</v>
      </c>
      <c r="T731" s="3" t="s">
        <v>14210</v>
      </c>
      <c r="U731" t="s">
        <v>14235</v>
      </c>
      <c r="V731" t="s">
        <v>14236</v>
      </c>
      <c r="W731" t="s">
        <v>14186</v>
      </c>
      <c r="X731" t="str">
        <f>VLOOKUP(Q731,Managers!$A:$B,2,0)</f>
        <v>Frank Mitchell</v>
      </c>
      <c r="Y731">
        <f>VLOOKUP(W731,HourlyWages!$A:$B,2,0)</f>
        <v>67</v>
      </c>
      <c r="Z731">
        <v>1</v>
      </c>
      <c r="AA731" s="14">
        <f t="shared" si="59"/>
        <v>0.55333333333333334</v>
      </c>
    </row>
    <row r="732" spans="1:27" x14ac:dyDescent="0.2">
      <c r="A732">
        <v>731</v>
      </c>
      <c r="B732">
        <v>5281</v>
      </c>
      <c r="C732" s="3">
        <v>40848</v>
      </c>
      <c r="D732" s="17">
        <f t="shared" si="58"/>
        <v>40848</v>
      </c>
      <c r="E732">
        <v>36</v>
      </c>
      <c r="F732" s="8">
        <f t="shared" si="55"/>
        <v>4500</v>
      </c>
      <c r="G732" s="5">
        <v>0</v>
      </c>
      <c r="H732" s="8">
        <f>VLOOKUP($T732,Pricebook!$A:$D,4,0)</f>
        <v>125</v>
      </c>
      <c r="I732" s="10">
        <f t="shared" si="56"/>
        <v>4500</v>
      </c>
      <c r="J732" t="s">
        <v>1054</v>
      </c>
      <c r="K732" t="s">
        <v>20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687</v>
      </c>
      <c r="O732" s="7">
        <v>32137</v>
      </c>
      <c r="P732" t="s">
        <v>101</v>
      </c>
      <c r="Q732" t="s">
        <v>34</v>
      </c>
      <c r="R732" s="3">
        <v>40849</v>
      </c>
      <c r="S732" s="12">
        <f t="shared" si="57"/>
        <v>1</v>
      </c>
      <c r="T732" s="3" t="s">
        <v>14221</v>
      </c>
      <c r="U732" t="s">
        <v>14232</v>
      </c>
      <c r="V732" t="s">
        <v>14245</v>
      </c>
      <c r="W732" t="s">
        <v>14200</v>
      </c>
      <c r="X732" t="str">
        <f>VLOOKUP(Q732,Managers!$A:$B,2,0)</f>
        <v>Frank Mitchell</v>
      </c>
      <c r="Y732">
        <f>VLOOKUP(W732,HourlyWages!$A:$B,2,0)</f>
        <v>59</v>
      </c>
      <c r="Z732">
        <v>1</v>
      </c>
      <c r="AA732" s="14">
        <f t="shared" si="59"/>
        <v>0.52800000000000002</v>
      </c>
    </row>
    <row r="733" spans="1:27" x14ac:dyDescent="0.2">
      <c r="A733">
        <v>732</v>
      </c>
      <c r="B733">
        <v>5281</v>
      </c>
      <c r="C733" s="3">
        <v>40848</v>
      </c>
      <c r="D733" s="17">
        <f t="shared" si="58"/>
        <v>40848</v>
      </c>
      <c r="E733">
        <v>14</v>
      </c>
      <c r="F733" s="8">
        <f t="shared" si="55"/>
        <v>1750</v>
      </c>
      <c r="G733" s="5">
        <v>0.1</v>
      </c>
      <c r="H733" s="8">
        <f>VLOOKUP($T733,Pricebook!$A:$D,4,0)</f>
        <v>125</v>
      </c>
      <c r="I733" s="10">
        <f t="shared" si="56"/>
        <v>1575</v>
      </c>
      <c r="J733" t="s">
        <v>1054</v>
      </c>
      <c r="K733" t="s">
        <v>20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687</v>
      </c>
      <c r="O733" s="7">
        <v>32137</v>
      </c>
      <c r="P733" t="s">
        <v>101</v>
      </c>
      <c r="Q733" t="s">
        <v>34</v>
      </c>
      <c r="R733" s="3">
        <v>40849</v>
      </c>
      <c r="S733" s="12">
        <f t="shared" si="57"/>
        <v>1</v>
      </c>
      <c r="T733" s="3" t="s">
        <v>14208</v>
      </c>
      <c r="U733" t="s">
        <v>14232</v>
      </c>
      <c r="V733" t="s">
        <v>14230</v>
      </c>
      <c r="W733" t="s">
        <v>14196</v>
      </c>
      <c r="X733" t="str">
        <f>VLOOKUP(Q733,Managers!$A:$B,2,0)</f>
        <v>Frank Mitchell</v>
      </c>
      <c r="Y733">
        <f>VLOOKUP(W733,HourlyWages!$A:$B,2,0)</f>
        <v>58</v>
      </c>
      <c r="Z733">
        <v>1</v>
      </c>
      <c r="AA733" s="14">
        <f t="shared" si="59"/>
        <v>0.53600000000000003</v>
      </c>
    </row>
    <row r="734" spans="1:27" x14ac:dyDescent="0.2">
      <c r="A734">
        <v>733</v>
      </c>
      <c r="B734">
        <v>5283</v>
      </c>
      <c r="C734" s="3">
        <v>39967</v>
      </c>
      <c r="D734" s="17">
        <f t="shared" si="58"/>
        <v>39965</v>
      </c>
      <c r="E734">
        <v>23</v>
      </c>
      <c r="F734" s="8">
        <f t="shared" si="55"/>
        <v>3450</v>
      </c>
      <c r="G734" s="5">
        <v>0.03</v>
      </c>
      <c r="H734" s="8">
        <f>VLOOKUP($T734,Pricebook!$A:$D,4,0)</f>
        <v>150</v>
      </c>
      <c r="I734" s="10">
        <f t="shared" si="56"/>
        <v>3346.5</v>
      </c>
      <c r="J734" t="s">
        <v>824</v>
      </c>
      <c r="K734" t="s">
        <v>434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825</v>
      </c>
      <c r="O734" s="7">
        <v>78596</v>
      </c>
      <c r="P734" t="s">
        <v>48</v>
      </c>
      <c r="Q734" t="s">
        <v>16</v>
      </c>
      <c r="R734" s="3">
        <v>39969</v>
      </c>
      <c r="S734" s="12">
        <f t="shared" si="57"/>
        <v>2</v>
      </c>
      <c r="T734" s="3" t="s">
        <v>14210</v>
      </c>
      <c r="U734" t="s">
        <v>14235</v>
      </c>
      <c r="V734" t="s">
        <v>14233</v>
      </c>
      <c r="W734" t="s">
        <v>14201</v>
      </c>
      <c r="X734" t="str">
        <f>VLOOKUP(Q734,Managers!$A:$B,2,0)</f>
        <v>Josh Martinez</v>
      </c>
      <c r="Y734">
        <f>VLOOKUP(W734,HourlyWages!$A:$B,2,0)</f>
        <v>53</v>
      </c>
      <c r="Z734">
        <v>1</v>
      </c>
      <c r="AA734" s="14">
        <f t="shared" si="59"/>
        <v>0.64666666666666661</v>
      </c>
    </row>
    <row r="735" spans="1:27" x14ac:dyDescent="0.2">
      <c r="A735">
        <v>734</v>
      </c>
      <c r="B735">
        <v>5284</v>
      </c>
      <c r="C735" s="3">
        <v>40732</v>
      </c>
      <c r="D735" s="17">
        <f t="shared" si="58"/>
        <v>40725</v>
      </c>
      <c r="E735">
        <v>7</v>
      </c>
      <c r="F735" s="8">
        <f t="shared" si="55"/>
        <v>1120</v>
      </c>
      <c r="G735" s="5">
        <v>0.1</v>
      </c>
      <c r="H735" s="8">
        <f>VLOOKUP($T735,Pricebook!$A:$D,4,0)</f>
        <v>160</v>
      </c>
      <c r="I735" s="10">
        <f t="shared" si="56"/>
        <v>1008</v>
      </c>
      <c r="J735" t="s">
        <v>546</v>
      </c>
      <c r="K735" t="s">
        <v>142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993</v>
      </c>
      <c r="O735" s="7">
        <v>60453</v>
      </c>
      <c r="P735" t="s">
        <v>15</v>
      </c>
      <c r="Q735" t="s">
        <v>16</v>
      </c>
      <c r="R735" s="3">
        <v>40734</v>
      </c>
      <c r="S735" s="12">
        <f t="shared" si="57"/>
        <v>2</v>
      </c>
      <c r="T735" s="3" t="s">
        <v>14218</v>
      </c>
      <c r="U735" t="s">
        <v>14229</v>
      </c>
      <c r="V735" t="s">
        <v>14233</v>
      </c>
      <c r="W735" t="s">
        <v>14192</v>
      </c>
      <c r="X735" t="str">
        <f>VLOOKUP(Q735,Managers!$A:$B,2,0)</f>
        <v>Josh Martinez</v>
      </c>
      <c r="Y735">
        <f>VLOOKUP(W735,HourlyWages!$A:$B,2,0)</f>
        <v>75</v>
      </c>
      <c r="Z735">
        <v>1</v>
      </c>
      <c r="AA735" s="14">
        <f t="shared" si="59"/>
        <v>0.53125</v>
      </c>
    </row>
    <row r="736" spans="1:27" x14ac:dyDescent="0.2">
      <c r="A736">
        <v>735</v>
      </c>
      <c r="B736">
        <v>5316</v>
      </c>
      <c r="C736" s="3">
        <v>39843</v>
      </c>
      <c r="D736" s="17">
        <f t="shared" si="58"/>
        <v>39814</v>
      </c>
      <c r="E736">
        <v>42</v>
      </c>
      <c r="F736" s="8">
        <f t="shared" si="55"/>
        <v>6300</v>
      </c>
      <c r="G736" s="5">
        <v>0.1</v>
      </c>
      <c r="H736" s="8">
        <f>VLOOKUP($T736,Pricebook!$A:$D,4,0)</f>
        <v>150</v>
      </c>
      <c r="I736" s="10">
        <f t="shared" si="56"/>
        <v>5670</v>
      </c>
      <c r="J736" t="s">
        <v>238</v>
      </c>
      <c r="K736" t="s">
        <v>151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239</v>
      </c>
      <c r="O736" s="7">
        <v>61201</v>
      </c>
      <c r="P736" t="s">
        <v>15</v>
      </c>
      <c r="Q736" t="s">
        <v>16</v>
      </c>
      <c r="R736" s="3">
        <v>39845</v>
      </c>
      <c r="S736" s="12">
        <f t="shared" si="57"/>
        <v>2</v>
      </c>
      <c r="T736" s="3" t="s">
        <v>14211</v>
      </c>
      <c r="U736" t="s">
        <v>14235</v>
      </c>
      <c r="V736" t="s">
        <v>14241</v>
      </c>
      <c r="W736" t="s">
        <v>14186</v>
      </c>
      <c r="X736" t="str">
        <f>VLOOKUP(Q736,Managers!$A:$B,2,0)</f>
        <v>Josh Martinez</v>
      </c>
      <c r="Y736">
        <f>VLOOKUP(W736,HourlyWages!$A:$B,2,0)</f>
        <v>67</v>
      </c>
      <c r="Z736">
        <v>1</v>
      </c>
      <c r="AA736" s="14">
        <f t="shared" si="59"/>
        <v>0.55333333333333334</v>
      </c>
    </row>
    <row r="737" spans="1:27" x14ac:dyDescent="0.2">
      <c r="A737">
        <v>736</v>
      </c>
      <c r="B737">
        <v>5317</v>
      </c>
      <c r="C737" s="3">
        <v>40064</v>
      </c>
      <c r="D737" s="17">
        <f t="shared" si="58"/>
        <v>40057</v>
      </c>
      <c r="E737">
        <v>38</v>
      </c>
      <c r="F737" s="8">
        <f t="shared" si="55"/>
        <v>6080</v>
      </c>
      <c r="G737" s="5">
        <v>0.09</v>
      </c>
      <c r="H737" s="8">
        <f>VLOOKUP($T737,Pricebook!$A:$D,4,0)</f>
        <v>160</v>
      </c>
      <c r="I737" s="10">
        <f t="shared" si="56"/>
        <v>5532.8</v>
      </c>
      <c r="J737" t="s">
        <v>723</v>
      </c>
      <c r="K737" t="s">
        <v>363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917</v>
      </c>
      <c r="O737" s="7">
        <v>80229</v>
      </c>
      <c r="P737" t="s">
        <v>237</v>
      </c>
      <c r="Q737" t="s">
        <v>23</v>
      </c>
      <c r="R737" s="3">
        <v>40071</v>
      </c>
      <c r="S737" s="12">
        <f t="shared" si="57"/>
        <v>7</v>
      </c>
      <c r="T737" s="3" t="s">
        <v>14218</v>
      </c>
      <c r="U737" t="s">
        <v>14229</v>
      </c>
      <c r="V737" t="s">
        <v>14233</v>
      </c>
      <c r="W737" t="s">
        <v>14188</v>
      </c>
      <c r="X737" t="str">
        <f>VLOOKUP(Q737,Managers!$A:$B,2,0)</f>
        <v>Bob Turner</v>
      </c>
      <c r="Y737">
        <f>VLOOKUP(W737,HourlyWages!$A:$B,2,0)</f>
        <v>52</v>
      </c>
      <c r="Z737">
        <v>1</v>
      </c>
      <c r="AA737" s="14">
        <f t="shared" si="59"/>
        <v>0.67500000000000004</v>
      </c>
    </row>
    <row r="738" spans="1:27" x14ac:dyDescent="0.2">
      <c r="A738">
        <v>737</v>
      </c>
      <c r="B738">
        <v>5317</v>
      </c>
      <c r="C738" s="3">
        <v>40064</v>
      </c>
      <c r="D738" s="17">
        <f t="shared" si="58"/>
        <v>40057</v>
      </c>
      <c r="E738">
        <v>10</v>
      </c>
      <c r="F738" s="8">
        <f t="shared" si="55"/>
        <v>1250</v>
      </c>
      <c r="G738" s="5">
        <v>7.0000000000000007E-2</v>
      </c>
      <c r="H738" s="8">
        <f>VLOOKUP($T738,Pricebook!$A:$D,4,0)</f>
        <v>125</v>
      </c>
      <c r="I738" s="10">
        <f t="shared" si="56"/>
        <v>1162.5</v>
      </c>
      <c r="J738" t="s">
        <v>723</v>
      </c>
      <c r="K738" t="s">
        <v>363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917</v>
      </c>
      <c r="O738" s="7">
        <v>80229</v>
      </c>
      <c r="P738" t="s">
        <v>237</v>
      </c>
      <c r="Q738" t="s">
        <v>23</v>
      </c>
      <c r="R738" s="3">
        <v>40071</v>
      </c>
      <c r="S738" s="12">
        <f t="shared" si="57"/>
        <v>7</v>
      </c>
      <c r="T738" s="3" t="s">
        <v>14217</v>
      </c>
      <c r="U738" t="s">
        <v>14232</v>
      </c>
      <c r="V738" t="s">
        <v>14240</v>
      </c>
      <c r="W738" t="s">
        <v>14192</v>
      </c>
      <c r="X738" t="str">
        <f>VLOOKUP(Q738,Managers!$A:$B,2,0)</f>
        <v>Bob Turner</v>
      </c>
      <c r="Y738">
        <f>VLOOKUP(W738,HourlyWages!$A:$B,2,0)</f>
        <v>75</v>
      </c>
      <c r="Z738">
        <v>1</v>
      </c>
      <c r="AA738" s="14">
        <f t="shared" si="59"/>
        <v>0.4</v>
      </c>
    </row>
    <row r="739" spans="1:27" x14ac:dyDescent="0.2">
      <c r="A739">
        <v>738</v>
      </c>
      <c r="B739">
        <v>5317</v>
      </c>
      <c r="C739" s="3">
        <v>40064</v>
      </c>
      <c r="D739" s="17">
        <f t="shared" si="58"/>
        <v>40057</v>
      </c>
      <c r="E739">
        <v>25</v>
      </c>
      <c r="F739" s="8">
        <f t="shared" si="55"/>
        <v>3750</v>
      </c>
      <c r="G739" s="5">
        <v>0.06</v>
      </c>
      <c r="H739" s="8">
        <f>VLOOKUP($T739,Pricebook!$A:$D,4,0)</f>
        <v>150</v>
      </c>
      <c r="I739" s="10">
        <f t="shared" si="56"/>
        <v>3525</v>
      </c>
      <c r="J739" t="s">
        <v>723</v>
      </c>
      <c r="K739" t="s">
        <v>363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917</v>
      </c>
      <c r="O739" s="7">
        <v>80229</v>
      </c>
      <c r="P739" t="s">
        <v>237</v>
      </c>
      <c r="Q739" t="s">
        <v>23</v>
      </c>
      <c r="R739" s="3">
        <v>40071</v>
      </c>
      <c r="S739" s="12">
        <f t="shared" si="57"/>
        <v>7</v>
      </c>
      <c r="T739" s="3" t="s">
        <v>14210</v>
      </c>
      <c r="U739" t="s">
        <v>14235</v>
      </c>
      <c r="V739" t="s">
        <v>14233</v>
      </c>
      <c r="W739" t="s">
        <v>14200</v>
      </c>
      <c r="X739" t="str">
        <f>VLOOKUP(Q739,Managers!$A:$B,2,0)</f>
        <v>Bob Turner</v>
      </c>
      <c r="Y739">
        <f>VLOOKUP(W739,HourlyWages!$A:$B,2,0)</f>
        <v>59</v>
      </c>
      <c r="Z739">
        <v>1</v>
      </c>
      <c r="AA739" s="14">
        <f t="shared" si="59"/>
        <v>0.60666666666666669</v>
      </c>
    </row>
    <row r="740" spans="1:27" x14ac:dyDescent="0.2">
      <c r="A740">
        <v>739</v>
      </c>
      <c r="B740">
        <v>5318</v>
      </c>
      <c r="C740" s="3">
        <v>40271</v>
      </c>
      <c r="D740" s="17">
        <f t="shared" si="58"/>
        <v>40269</v>
      </c>
      <c r="E740">
        <v>8</v>
      </c>
      <c r="F740" s="8">
        <f t="shared" si="55"/>
        <v>1360</v>
      </c>
      <c r="G740" s="5">
        <v>0.08</v>
      </c>
      <c r="H740" s="8">
        <f>VLOOKUP($T740,Pricebook!$A:$D,4,0)</f>
        <v>170</v>
      </c>
      <c r="I740" s="10">
        <f t="shared" si="56"/>
        <v>1251.2</v>
      </c>
      <c r="J740" t="s">
        <v>225</v>
      </c>
      <c r="K740" t="s">
        <v>226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227</v>
      </c>
      <c r="O740" s="7">
        <v>50501</v>
      </c>
      <c r="P740" t="s">
        <v>38</v>
      </c>
      <c r="Q740" t="s">
        <v>16</v>
      </c>
      <c r="R740" s="3">
        <v>40273</v>
      </c>
      <c r="S740" s="12">
        <f t="shared" si="57"/>
        <v>2</v>
      </c>
      <c r="T740" s="3" t="s">
        <v>14219</v>
      </c>
      <c r="U740" t="s">
        <v>14229</v>
      </c>
      <c r="V740" t="s">
        <v>14241</v>
      </c>
      <c r="W740" t="s">
        <v>14201</v>
      </c>
      <c r="X740" t="str">
        <f>VLOOKUP(Q740,Managers!$A:$B,2,0)</f>
        <v>Josh Martinez</v>
      </c>
      <c r="Y740">
        <f>VLOOKUP(W740,HourlyWages!$A:$B,2,0)</f>
        <v>53</v>
      </c>
      <c r="Z740">
        <v>1</v>
      </c>
      <c r="AA740" s="14">
        <f t="shared" si="59"/>
        <v>0.68823529411764706</v>
      </c>
    </row>
    <row r="741" spans="1:27" x14ac:dyDescent="0.2">
      <c r="A741">
        <v>740</v>
      </c>
      <c r="B741">
        <v>5318</v>
      </c>
      <c r="C741" s="3">
        <v>40271</v>
      </c>
      <c r="D741" s="17">
        <f t="shared" si="58"/>
        <v>40269</v>
      </c>
      <c r="E741">
        <v>29</v>
      </c>
      <c r="F741" s="8">
        <f t="shared" si="55"/>
        <v>4350</v>
      </c>
      <c r="G741" s="5">
        <v>0.03</v>
      </c>
      <c r="H741" s="8">
        <f>VLOOKUP($T741,Pricebook!$A:$D,4,0)</f>
        <v>150</v>
      </c>
      <c r="I741" s="10">
        <f t="shared" si="56"/>
        <v>4219.5</v>
      </c>
      <c r="J741" t="s">
        <v>225</v>
      </c>
      <c r="K741" t="s">
        <v>226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227</v>
      </c>
      <c r="O741" s="7">
        <v>50501</v>
      </c>
      <c r="P741" t="s">
        <v>38</v>
      </c>
      <c r="Q741" t="s">
        <v>16</v>
      </c>
      <c r="R741" s="3">
        <v>40272</v>
      </c>
      <c r="S741" s="12">
        <f t="shared" si="57"/>
        <v>1</v>
      </c>
      <c r="T741" s="3" t="s">
        <v>14210</v>
      </c>
      <c r="U741" t="s">
        <v>14235</v>
      </c>
      <c r="V741" t="s">
        <v>14230</v>
      </c>
      <c r="W741" t="s">
        <v>14203</v>
      </c>
      <c r="X741" t="str">
        <f>VLOOKUP(Q741,Managers!$A:$B,2,0)</f>
        <v>Josh Martinez</v>
      </c>
      <c r="Y741">
        <f>VLOOKUP(W741,HourlyWages!$A:$B,2,0)</f>
        <v>62</v>
      </c>
      <c r="Z741">
        <v>1</v>
      </c>
      <c r="AA741" s="14">
        <f t="shared" si="59"/>
        <v>0.58666666666666667</v>
      </c>
    </row>
    <row r="742" spans="1:27" x14ac:dyDescent="0.2">
      <c r="A742">
        <v>741</v>
      </c>
      <c r="B742">
        <v>5346</v>
      </c>
      <c r="C742" s="3">
        <v>40537</v>
      </c>
      <c r="D742" s="17">
        <f t="shared" si="58"/>
        <v>40513</v>
      </c>
      <c r="E742">
        <v>34</v>
      </c>
      <c r="F742" s="8">
        <f t="shared" si="55"/>
        <v>4250</v>
      </c>
      <c r="G742" s="5">
        <v>7.0000000000000007E-2</v>
      </c>
      <c r="H742" s="8">
        <f>VLOOKUP($T742,Pricebook!$A:$D,4,0)</f>
        <v>125</v>
      </c>
      <c r="I742" s="10">
        <f t="shared" si="56"/>
        <v>3952.4999999999995</v>
      </c>
      <c r="J742" t="s">
        <v>1055</v>
      </c>
      <c r="K742" t="s">
        <v>13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480</v>
      </c>
      <c r="O742" s="7">
        <v>48066</v>
      </c>
      <c r="P742" t="s">
        <v>172</v>
      </c>
      <c r="Q742" t="s">
        <v>16</v>
      </c>
      <c r="R742" s="3">
        <v>40538</v>
      </c>
      <c r="S742" s="12">
        <f t="shared" si="57"/>
        <v>1</v>
      </c>
      <c r="T742" s="3" t="s">
        <v>14208</v>
      </c>
      <c r="U742" t="s">
        <v>14232</v>
      </c>
      <c r="V742" t="s">
        <v>14241</v>
      </c>
      <c r="W742" t="s">
        <v>14193</v>
      </c>
      <c r="X742" t="str">
        <f>VLOOKUP(Q742,Managers!$A:$B,2,0)</f>
        <v>Josh Martinez</v>
      </c>
      <c r="Y742">
        <f>VLOOKUP(W742,HourlyWages!$A:$B,2,0)</f>
        <v>57</v>
      </c>
      <c r="Z742">
        <v>1</v>
      </c>
      <c r="AA742" s="14">
        <f t="shared" si="59"/>
        <v>0.54400000000000004</v>
      </c>
    </row>
    <row r="743" spans="1:27" x14ac:dyDescent="0.2">
      <c r="A743">
        <v>742</v>
      </c>
      <c r="B743">
        <v>5346</v>
      </c>
      <c r="C743" s="3">
        <v>40537</v>
      </c>
      <c r="D743" s="17">
        <f t="shared" si="58"/>
        <v>40513</v>
      </c>
      <c r="E743">
        <v>45</v>
      </c>
      <c r="F743" s="8">
        <f t="shared" si="55"/>
        <v>5625</v>
      </c>
      <c r="G743" s="5">
        <v>0.1</v>
      </c>
      <c r="H743" s="8">
        <f>VLOOKUP($T743,Pricebook!$A:$D,4,0)</f>
        <v>125</v>
      </c>
      <c r="I743" s="10">
        <f t="shared" si="56"/>
        <v>5062.5</v>
      </c>
      <c r="J743" t="s">
        <v>1055</v>
      </c>
      <c r="K743" t="s">
        <v>13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480</v>
      </c>
      <c r="O743" s="7">
        <v>48066</v>
      </c>
      <c r="P743" t="s">
        <v>172</v>
      </c>
      <c r="Q743" t="s">
        <v>16</v>
      </c>
      <c r="R743" s="3">
        <v>40539</v>
      </c>
      <c r="S743" s="12">
        <f t="shared" si="57"/>
        <v>2</v>
      </c>
      <c r="T743" s="3" t="s">
        <v>14209</v>
      </c>
      <c r="U743" t="s">
        <v>14232</v>
      </c>
      <c r="V743" t="s">
        <v>14230</v>
      </c>
      <c r="W743" t="s">
        <v>14185</v>
      </c>
      <c r="X743" t="str">
        <f>VLOOKUP(Q743,Managers!$A:$B,2,0)</f>
        <v>Josh Martinez</v>
      </c>
      <c r="Y743">
        <f>VLOOKUP(W743,HourlyWages!$A:$B,2,0)</f>
        <v>70</v>
      </c>
      <c r="Z743">
        <v>1</v>
      </c>
      <c r="AA743" s="14">
        <f t="shared" si="59"/>
        <v>0.44</v>
      </c>
    </row>
    <row r="744" spans="1:27" x14ac:dyDescent="0.2">
      <c r="A744">
        <v>743</v>
      </c>
      <c r="B744">
        <v>5346</v>
      </c>
      <c r="C744" s="3">
        <v>40537</v>
      </c>
      <c r="D744" s="17">
        <f t="shared" si="58"/>
        <v>40513</v>
      </c>
      <c r="E744">
        <v>17</v>
      </c>
      <c r="F744" s="8">
        <f t="shared" si="55"/>
        <v>2125</v>
      </c>
      <c r="G744" s="5">
        <v>0.08</v>
      </c>
      <c r="H744" s="8">
        <f>VLOOKUP($T744,Pricebook!$A:$D,4,0)</f>
        <v>125</v>
      </c>
      <c r="I744" s="10">
        <f t="shared" si="56"/>
        <v>1955</v>
      </c>
      <c r="J744" t="s">
        <v>1055</v>
      </c>
      <c r="K744" t="s">
        <v>13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1056</v>
      </c>
      <c r="O744" s="7">
        <v>48073</v>
      </c>
      <c r="P744" t="s">
        <v>172</v>
      </c>
      <c r="Q744" t="s">
        <v>16</v>
      </c>
      <c r="R744" s="3">
        <v>40539</v>
      </c>
      <c r="S744" s="12">
        <f t="shared" si="57"/>
        <v>2</v>
      </c>
      <c r="T744" s="3" t="s">
        <v>14217</v>
      </c>
      <c r="U744" t="s">
        <v>14232</v>
      </c>
      <c r="V744" t="s">
        <v>14247</v>
      </c>
      <c r="W744" t="s">
        <v>14195</v>
      </c>
      <c r="X744" t="str">
        <f>VLOOKUP(Q744,Managers!$A:$B,2,0)</f>
        <v>Josh Martinez</v>
      </c>
      <c r="Y744">
        <f>VLOOKUP(W744,HourlyWages!$A:$B,2,0)</f>
        <v>52</v>
      </c>
      <c r="Z744">
        <v>1</v>
      </c>
      <c r="AA744" s="14">
        <f t="shared" si="59"/>
        <v>0.58399999999999996</v>
      </c>
    </row>
    <row r="745" spans="1:27" x14ac:dyDescent="0.2">
      <c r="A745">
        <v>744</v>
      </c>
      <c r="B745">
        <v>5347</v>
      </c>
      <c r="C745" s="3">
        <v>40595</v>
      </c>
      <c r="D745" s="17">
        <f t="shared" si="58"/>
        <v>40575</v>
      </c>
      <c r="E745">
        <v>7</v>
      </c>
      <c r="F745" s="8">
        <f t="shared" si="55"/>
        <v>1050</v>
      </c>
      <c r="G745" s="5">
        <v>0.04</v>
      </c>
      <c r="H745" s="8">
        <f>VLOOKUP($T745,Pricebook!$A:$D,4,0)</f>
        <v>150</v>
      </c>
      <c r="I745" s="10">
        <f t="shared" si="56"/>
        <v>1008</v>
      </c>
      <c r="J745" t="s">
        <v>1057</v>
      </c>
      <c r="K745" t="s">
        <v>374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1058</v>
      </c>
      <c r="O745" s="7">
        <v>84015</v>
      </c>
      <c r="P745" t="s">
        <v>201</v>
      </c>
      <c r="Q745" t="s">
        <v>23</v>
      </c>
      <c r="R745" s="3">
        <v>40597</v>
      </c>
      <c r="S745" s="12">
        <f t="shared" si="57"/>
        <v>2</v>
      </c>
      <c r="T745" s="3" t="s">
        <v>14210</v>
      </c>
      <c r="U745" t="s">
        <v>14235</v>
      </c>
      <c r="V745" t="s">
        <v>14240</v>
      </c>
      <c r="W745" t="s">
        <v>14195</v>
      </c>
      <c r="X745" t="str">
        <f>VLOOKUP(Q745,Managers!$A:$B,2,0)</f>
        <v>Bob Turner</v>
      </c>
      <c r="Y745">
        <f>VLOOKUP(W745,HourlyWages!$A:$B,2,0)</f>
        <v>52</v>
      </c>
      <c r="Z745">
        <v>1</v>
      </c>
      <c r="AA745" s="14">
        <f t="shared" si="59"/>
        <v>0.65333333333333332</v>
      </c>
    </row>
    <row r="746" spans="1:27" x14ac:dyDescent="0.2">
      <c r="A746">
        <v>745</v>
      </c>
      <c r="B746">
        <v>5347</v>
      </c>
      <c r="C746" s="3">
        <v>40595</v>
      </c>
      <c r="D746" s="17">
        <f t="shared" si="58"/>
        <v>40575</v>
      </c>
      <c r="E746">
        <v>39</v>
      </c>
      <c r="F746" s="8">
        <f t="shared" si="55"/>
        <v>5850</v>
      </c>
      <c r="G746" s="5">
        <v>0.05</v>
      </c>
      <c r="H746" s="8">
        <f>VLOOKUP($T746,Pricebook!$A:$D,4,0)</f>
        <v>150</v>
      </c>
      <c r="I746" s="10">
        <f t="shared" si="56"/>
        <v>5557.5</v>
      </c>
      <c r="J746" t="s">
        <v>1057</v>
      </c>
      <c r="K746" t="s">
        <v>374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1058</v>
      </c>
      <c r="O746" s="7">
        <v>84015</v>
      </c>
      <c r="P746" t="s">
        <v>201</v>
      </c>
      <c r="Q746" t="s">
        <v>23</v>
      </c>
      <c r="R746" s="3">
        <v>40598</v>
      </c>
      <c r="S746" s="12">
        <f t="shared" si="57"/>
        <v>3</v>
      </c>
      <c r="T746" s="3" t="s">
        <v>14210</v>
      </c>
      <c r="U746" t="s">
        <v>14235</v>
      </c>
      <c r="V746" t="s">
        <v>14238</v>
      </c>
      <c r="W746" t="s">
        <v>14202</v>
      </c>
      <c r="X746" t="str">
        <f>VLOOKUP(Q746,Managers!$A:$B,2,0)</f>
        <v>Bob Turner</v>
      </c>
      <c r="Y746">
        <f>VLOOKUP(W746,HourlyWages!$A:$B,2,0)</f>
        <v>71</v>
      </c>
      <c r="Z746">
        <v>1</v>
      </c>
      <c r="AA746" s="14">
        <f t="shared" si="59"/>
        <v>0.52666666666666662</v>
      </c>
    </row>
    <row r="747" spans="1:27" x14ac:dyDescent="0.2">
      <c r="A747">
        <v>746</v>
      </c>
      <c r="B747">
        <v>5347</v>
      </c>
      <c r="C747" s="3">
        <v>40595</v>
      </c>
      <c r="D747" s="17">
        <f t="shared" si="58"/>
        <v>40575</v>
      </c>
      <c r="E747">
        <v>1</v>
      </c>
      <c r="F747" s="8">
        <f t="shared" si="55"/>
        <v>150</v>
      </c>
      <c r="G747" s="5">
        <v>0.01</v>
      </c>
      <c r="H747" s="8">
        <f>VLOOKUP($T747,Pricebook!$A:$D,4,0)</f>
        <v>150</v>
      </c>
      <c r="I747" s="10">
        <f t="shared" si="56"/>
        <v>148.5</v>
      </c>
      <c r="J747" t="s">
        <v>1057</v>
      </c>
      <c r="K747" t="s">
        <v>374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1058</v>
      </c>
      <c r="O747" s="7">
        <v>84015</v>
      </c>
      <c r="P747" t="s">
        <v>201</v>
      </c>
      <c r="Q747" t="s">
        <v>23</v>
      </c>
      <c r="R747" s="3">
        <v>40596</v>
      </c>
      <c r="S747" s="12">
        <f t="shared" si="57"/>
        <v>1</v>
      </c>
      <c r="T747" s="3" t="s">
        <v>14210</v>
      </c>
      <c r="U747" t="s">
        <v>14235</v>
      </c>
      <c r="V747" t="s">
        <v>14246</v>
      </c>
      <c r="W747" t="s">
        <v>14199</v>
      </c>
      <c r="X747" t="str">
        <f>VLOOKUP(Q747,Managers!$A:$B,2,0)</f>
        <v>Bob Turner</v>
      </c>
      <c r="Y747">
        <f>VLOOKUP(W747,HourlyWages!$A:$B,2,0)</f>
        <v>68</v>
      </c>
      <c r="Z747">
        <v>1</v>
      </c>
      <c r="AA747" s="14">
        <f t="shared" si="59"/>
        <v>0.54666666666666663</v>
      </c>
    </row>
    <row r="748" spans="1:27" x14ac:dyDescent="0.2">
      <c r="A748">
        <v>747</v>
      </c>
      <c r="B748">
        <v>5350</v>
      </c>
      <c r="C748" s="3">
        <v>40460</v>
      </c>
      <c r="D748" s="17">
        <f t="shared" si="58"/>
        <v>40452</v>
      </c>
      <c r="E748">
        <v>39</v>
      </c>
      <c r="F748" s="8">
        <f t="shared" si="55"/>
        <v>6630</v>
      </c>
      <c r="G748" s="5">
        <v>0.03</v>
      </c>
      <c r="H748" s="8">
        <f>VLOOKUP($T748,Pricebook!$A:$D,4,0)</f>
        <v>170</v>
      </c>
      <c r="I748" s="10">
        <f t="shared" si="56"/>
        <v>6431.0999999999995</v>
      </c>
      <c r="J748" t="s">
        <v>1059</v>
      </c>
      <c r="K748" t="s">
        <v>571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1060</v>
      </c>
      <c r="O748" s="7">
        <v>89701</v>
      </c>
      <c r="P748" t="s">
        <v>1061</v>
      </c>
      <c r="Q748" t="s">
        <v>23</v>
      </c>
      <c r="R748" s="3">
        <v>40462</v>
      </c>
      <c r="S748" s="12">
        <f t="shared" si="57"/>
        <v>2</v>
      </c>
      <c r="T748" s="3" t="s">
        <v>14219</v>
      </c>
      <c r="U748" t="s">
        <v>14229</v>
      </c>
      <c r="V748" t="s">
        <v>14241</v>
      </c>
      <c r="W748" t="s">
        <v>14199</v>
      </c>
      <c r="X748" t="str">
        <f>VLOOKUP(Q748,Managers!$A:$B,2,0)</f>
        <v>Bob Turner</v>
      </c>
      <c r="Y748">
        <f>VLOOKUP(W748,HourlyWages!$A:$B,2,0)</f>
        <v>68</v>
      </c>
      <c r="Z748">
        <v>1</v>
      </c>
      <c r="AA748" s="14">
        <f t="shared" si="59"/>
        <v>0.6</v>
      </c>
    </row>
    <row r="749" spans="1:27" x14ac:dyDescent="0.2">
      <c r="A749">
        <v>748</v>
      </c>
      <c r="B749">
        <v>5350</v>
      </c>
      <c r="C749" s="3">
        <v>40460</v>
      </c>
      <c r="D749" s="17">
        <f t="shared" si="58"/>
        <v>40452</v>
      </c>
      <c r="E749">
        <v>50</v>
      </c>
      <c r="F749" s="8">
        <f t="shared" si="55"/>
        <v>10000</v>
      </c>
      <c r="G749" s="5">
        <v>0.08</v>
      </c>
      <c r="H749" s="8">
        <f>VLOOKUP($T749,Pricebook!$A:$D,4,0)</f>
        <v>200</v>
      </c>
      <c r="I749" s="10">
        <f t="shared" si="56"/>
        <v>9200</v>
      </c>
      <c r="J749" t="s">
        <v>1059</v>
      </c>
      <c r="K749" t="s">
        <v>571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1062</v>
      </c>
      <c r="O749" s="7" t="s">
        <v>1063</v>
      </c>
      <c r="P749" t="s">
        <v>699</v>
      </c>
      <c r="Q749" t="s">
        <v>34</v>
      </c>
      <c r="R749" s="3">
        <v>40467</v>
      </c>
      <c r="S749" s="12">
        <f t="shared" si="57"/>
        <v>7</v>
      </c>
      <c r="T749" s="3" t="s">
        <v>14206</v>
      </c>
      <c r="U749" t="s">
        <v>14229</v>
      </c>
      <c r="V749" t="s">
        <v>14230</v>
      </c>
      <c r="W749" t="s">
        <v>14189</v>
      </c>
      <c r="X749" t="str">
        <f>VLOOKUP(Q749,Managers!$A:$B,2,0)</f>
        <v>Frank Mitchell</v>
      </c>
      <c r="Y749">
        <f>VLOOKUP(W749,HourlyWages!$A:$B,2,0)</f>
        <v>62</v>
      </c>
      <c r="Z749">
        <v>1</v>
      </c>
      <c r="AA749" s="14">
        <f t="shared" si="59"/>
        <v>0.69</v>
      </c>
    </row>
    <row r="750" spans="1:27" x14ac:dyDescent="0.2">
      <c r="A750">
        <v>749</v>
      </c>
      <c r="B750">
        <v>5378</v>
      </c>
      <c r="C750" s="3">
        <v>41206</v>
      </c>
      <c r="D750" s="17">
        <f t="shared" si="58"/>
        <v>41183</v>
      </c>
      <c r="E750">
        <v>6</v>
      </c>
      <c r="F750" s="8">
        <f t="shared" si="55"/>
        <v>750</v>
      </c>
      <c r="G750" s="5">
        <v>0.01</v>
      </c>
      <c r="H750" s="8">
        <f>VLOOKUP($T750,Pricebook!$A:$D,4,0)</f>
        <v>125</v>
      </c>
      <c r="I750" s="10">
        <f t="shared" si="56"/>
        <v>742.5</v>
      </c>
      <c r="J750" t="s">
        <v>1064</v>
      </c>
      <c r="K750" t="s">
        <v>84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558</v>
      </c>
      <c r="O750" s="7" t="s">
        <v>559</v>
      </c>
      <c r="P750" t="s">
        <v>368</v>
      </c>
      <c r="Q750" t="s">
        <v>34</v>
      </c>
      <c r="R750" s="3">
        <v>41208</v>
      </c>
      <c r="S750" s="12">
        <f t="shared" si="57"/>
        <v>2</v>
      </c>
      <c r="T750" s="3" t="s">
        <v>14208</v>
      </c>
      <c r="U750" t="s">
        <v>14232</v>
      </c>
      <c r="V750" t="s">
        <v>14236</v>
      </c>
      <c r="W750" t="s">
        <v>14194</v>
      </c>
      <c r="X750" t="str">
        <f>VLOOKUP(Q750,Managers!$A:$B,2,0)</f>
        <v>Frank Mitchell</v>
      </c>
      <c r="Y750">
        <f>VLOOKUP(W750,HourlyWages!$A:$B,2,0)</f>
        <v>71</v>
      </c>
      <c r="Z750">
        <v>1</v>
      </c>
      <c r="AA750" s="14">
        <f t="shared" si="59"/>
        <v>0.432</v>
      </c>
    </row>
    <row r="751" spans="1:27" x14ac:dyDescent="0.2">
      <c r="A751">
        <v>750</v>
      </c>
      <c r="B751">
        <v>5381</v>
      </c>
      <c r="C751" s="3">
        <v>40206</v>
      </c>
      <c r="D751" s="17">
        <f t="shared" si="58"/>
        <v>40179</v>
      </c>
      <c r="E751">
        <v>47</v>
      </c>
      <c r="F751" s="8">
        <f t="shared" si="55"/>
        <v>5875</v>
      </c>
      <c r="G751" s="5">
        <v>7.0000000000000007E-2</v>
      </c>
      <c r="H751" s="8">
        <f>VLOOKUP($T751,Pricebook!$A:$D,4,0)</f>
        <v>125</v>
      </c>
      <c r="I751" s="10">
        <f t="shared" si="56"/>
        <v>5463.75</v>
      </c>
      <c r="J751" t="s">
        <v>347</v>
      </c>
      <c r="K751" t="s">
        <v>348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349</v>
      </c>
      <c r="O751" s="7">
        <v>75056</v>
      </c>
      <c r="P751" t="s">
        <v>48</v>
      </c>
      <c r="Q751" t="s">
        <v>16</v>
      </c>
      <c r="R751" s="3">
        <v>40213</v>
      </c>
      <c r="S751" s="12">
        <f t="shared" si="57"/>
        <v>7</v>
      </c>
      <c r="T751" s="3" t="s">
        <v>14208</v>
      </c>
      <c r="U751" t="s">
        <v>14232</v>
      </c>
      <c r="V751" t="s">
        <v>14246</v>
      </c>
      <c r="W751" t="s">
        <v>14195</v>
      </c>
      <c r="X751" t="str">
        <f>VLOOKUP(Q751,Managers!$A:$B,2,0)</f>
        <v>Josh Martinez</v>
      </c>
      <c r="Y751">
        <f>VLOOKUP(W751,HourlyWages!$A:$B,2,0)</f>
        <v>52</v>
      </c>
      <c r="Z751">
        <v>1</v>
      </c>
      <c r="AA751" s="14">
        <f t="shared" si="59"/>
        <v>0.58399999999999996</v>
      </c>
    </row>
    <row r="752" spans="1:27" x14ac:dyDescent="0.2">
      <c r="A752">
        <v>751</v>
      </c>
      <c r="B752">
        <v>5381</v>
      </c>
      <c r="C752" s="3">
        <v>40206</v>
      </c>
      <c r="D752" s="17">
        <f t="shared" si="58"/>
        <v>40179</v>
      </c>
      <c r="E752">
        <v>27</v>
      </c>
      <c r="F752" s="8">
        <f t="shared" si="55"/>
        <v>2970</v>
      </c>
      <c r="G752" s="5">
        <v>0.09</v>
      </c>
      <c r="H752" s="8">
        <f>VLOOKUP($T752,Pricebook!$A:$D,4,0)</f>
        <v>110</v>
      </c>
      <c r="I752" s="10">
        <f t="shared" si="56"/>
        <v>2702.7000000000003</v>
      </c>
      <c r="J752" t="s">
        <v>347</v>
      </c>
      <c r="K752" t="s">
        <v>348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349</v>
      </c>
      <c r="O752" s="7">
        <v>75056</v>
      </c>
      <c r="P752" t="s">
        <v>48</v>
      </c>
      <c r="Q752" t="s">
        <v>16</v>
      </c>
      <c r="R752" s="3">
        <v>40213</v>
      </c>
      <c r="S752" s="12">
        <f t="shared" si="57"/>
        <v>7</v>
      </c>
      <c r="T752" s="3" t="s">
        <v>14215</v>
      </c>
      <c r="U752" t="s">
        <v>14229</v>
      </c>
      <c r="V752" t="s">
        <v>14241</v>
      </c>
      <c r="W752" t="s">
        <v>14185</v>
      </c>
      <c r="X752" t="str">
        <f>VLOOKUP(Q752,Managers!$A:$B,2,0)</f>
        <v>Josh Martinez</v>
      </c>
      <c r="Y752">
        <f>VLOOKUP(W752,HourlyWages!$A:$B,2,0)</f>
        <v>70</v>
      </c>
      <c r="Z752">
        <v>1</v>
      </c>
      <c r="AA752" s="14">
        <f t="shared" si="59"/>
        <v>0.36363636363636365</v>
      </c>
    </row>
    <row r="753" spans="1:27" x14ac:dyDescent="0.2">
      <c r="A753">
        <v>752</v>
      </c>
      <c r="B753">
        <v>5382</v>
      </c>
      <c r="C753" s="3">
        <v>40920</v>
      </c>
      <c r="D753" s="17">
        <f t="shared" si="58"/>
        <v>40909</v>
      </c>
      <c r="E753">
        <v>30</v>
      </c>
      <c r="F753" s="8">
        <f t="shared" si="55"/>
        <v>3750</v>
      </c>
      <c r="G753" s="5">
        <v>0.05</v>
      </c>
      <c r="H753" s="8">
        <f>VLOOKUP($T753,Pricebook!$A:$D,4,0)</f>
        <v>125</v>
      </c>
      <c r="I753" s="10">
        <f t="shared" si="56"/>
        <v>3562.5</v>
      </c>
      <c r="J753" t="s">
        <v>184</v>
      </c>
      <c r="K753" t="s">
        <v>185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188</v>
      </c>
      <c r="O753" s="7">
        <v>21114</v>
      </c>
      <c r="P753" t="s">
        <v>187</v>
      </c>
      <c r="Q753" t="s">
        <v>61</v>
      </c>
      <c r="R753" s="3">
        <v>40927</v>
      </c>
      <c r="S753" s="12">
        <f t="shared" si="57"/>
        <v>7</v>
      </c>
      <c r="T753" s="3" t="s">
        <v>14208</v>
      </c>
      <c r="U753" t="s">
        <v>14232</v>
      </c>
      <c r="V753" t="s">
        <v>14236</v>
      </c>
      <c r="W753" t="s">
        <v>14202</v>
      </c>
      <c r="X753" t="str">
        <f>VLOOKUP(Q753,Managers!$A:$B,2,0)</f>
        <v>Allen Young</v>
      </c>
      <c r="Y753">
        <f>VLOOKUP(W753,HourlyWages!$A:$B,2,0)</f>
        <v>71</v>
      </c>
      <c r="Z753">
        <v>1</v>
      </c>
      <c r="AA753" s="14">
        <f t="shared" si="59"/>
        <v>0.432</v>
      </c>
    </row>
    <row r="754" spans="1:27" x14ac:dyDescent="0.2">
      <c r="A754">
        <v>753</v>
      </c>
      <c r="B754">
        <v>5408</v>
      </c>
      <c r="C754" s="3">
        <v>41110</v>
      </c>
      <c r="D754" s="17">
        <f t="shared" si="58"/>
        <v>41091</v>
      </c>
      <c r="E754">
        <v>20</v>
      </c>
      <c r="F754" s="8">
        <f t="shared" ref="F754:F817" si="60">H754*E754</f>
        <v>4000</v>
      </c>
      <c r="G754" s="5">
        <v>0.01</v>
      </c>
      <c r="H754" s="8">
        <f>VLOOKUP($T754,Pricebook!$A:$D,4,0)</f>
        <v>200</v>
      </c>
      <c r="I754" s="10">
        <f t="shared" ref="I754:I817" si="61">F754*(1-G754)</f>
        <v>3960</v>
      </c>
      <c r="J754" t="s">
        <v>688</v>
      </c>
      <c r="K754" t="s">
        <v>230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689</v>
      </c>
      <c r="O754" s="7">
        <v>93405</v>
      </c>
      <c r="P754" t="s">
        <v>114</v>
      </c>
      <c r="Q754" t="s">
        <v>23</v>
      </c>
      <c r="R754" s="3">
        <v>41117</v>
      </c>
      <c r="S754" s="12">
        <f t="shared" ref="S754:S817" si="62">R754-C754</f>
        <v>7</v>
      </c>
      <c r="T754" s="3" t="s">
        <v>14214</v>
      </c>
      <c r="U754" t="s">
        <v>14229</v>
      </c>
      <c r="V754" t="s">
        <v>14241</v>
      </c>
      <c r="W754" t="s">
        <v>14186</v>
      </c>
      <c r="X754" t="str">
        <f>VLOOKUP(Q754,Managers!$A:$B,2,0)</f>
        <v>Bob Turner</v>
      </c>
      <c r="Y754">
        <f>VLOOKUP(W754,HourlyWages!$A:$B,2,0)</f>
        <v>67</v>
      </c>
      <c r="Z754">
        <v>1</v>
      </c>
      <c r="AA754" s="14">
        <f t="shared" si="59"/>
        <v>0.66500000000000004</v>
      </c>
    </row>
    <row r="755" spans="1:27" x14ac:dyDescent="0.2">
      <c r="A755">
        <v>754</v>
      </c>
      <c r="B755">
        <v>5408</v>
      </c>
      <c r="C755" s="3">
        <v>41110</v>
      </c>
      <c r="D755" s="17">
        <f t="shared" si="58"/>
        <v>41091</v>
      </c>
      <c r="E755">
        <v>11</v>
      </c>
      <c r="F755" s="8">
        <f t="shared" si="60"/>
        <v>1375</v>
      </c>
      <c r="G755" s="5">
        <v>0.04</v>
      </c>
      <c r="H755" s="8">
        <f>VLOOKUP($T755,Pricebook!$A:$D,4,0)</f>
        <v>125</v>
      </c>
      <c r="I755" s="10">
        <f t="shared" si="61"/>
        <v>1320</v>
      </c>
      <c r="J755" t="s">
        <v>688</v>
      </c>
      <c r="K755" t="s">
        <v>230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689</v>
      </c>
      <c r="O755" s="7">
        <v>93405</v>
      </c>
      <c r="P755" t="s">
        <v>114</v>
      </c>
      <c r="Q755" t="s">
        <v>23</v>
      </c>
      <c r="R755" s="3">
        <v>41119</v>
      </c>
      <c r="S755" s="12">
        <f t="shared" si="62"/>
        <v>9</v>
      </c>
      <c r="T755" s="3" t="s">
        <v>14208</v>
      </c>
      <c r="U755" t="s">
        <v>14232</v>
      </c>
      <c r="V755" t="s">
        <v>14246</v>
      </c>
      <c r="W755" t="s">
        <v>14201</v>
      </c>
      <c r="X755" t="str">
        <f>VLOOKUP(Q755,Managers!$A:$B,2,0)</f>
        <v>Bob Turner</v>
      </c>
      <c r="Y755">
        <f>VLOOKUP(W755,HourlyWages!$A:$B,2,0)</f>
        <v>53</v>
      </c>
      <c r="Z755">
        <v>1</v>
      </c>
      <c r="AA755" s="14">
        <f t="shared" si="59"/>
        <v>0.57599999999999996</v>
      </c>
    </row>
    <row r="756" spans="1:27" x14ac:dyDescent="0.2">
      <c r="A756">
        <v>755</v>
      </c>
      <c r="B756">
        <v>5409</v>
      </c>
      <c r="C756" s="3">
        <v>40916</v>
      </c>
      <c r="D756" s="17">
        <f t="shared" si="58"/>
        <v>40909</v>
      </c>
      <c r="E756">
        <v>11</v>
      </c>
      <c r="F756" s="8">
        <f t="shared" si="60"/>
        <v>1210</v>
      </c>
      <c r="G756" s="5">
        <v>0.01</v>
      </c>
      <c r="H756" s="8">
        <f>VLOOKUP($T756,Pricebook!$A:$D,4,0)</f>
        <v>110</v>
      </c>
      <c r="I756" s="10">
        <f t="shared" si="61"/>
        <v>1197.9000000000001</v>
      </c>
      <c r="J756" t="s">
        <v>1065</v>
      </c>
      <c r="K756" t="s">
        <v>571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1066</v>
      </c>
      <c r="O756" s="7">
        <v>60459</v>
      </c>
      <c r="P756" t="s">
        <v>15</v>
      </c>
      <c r="Q756" t="s">
        <v>16</v>
      </c>
      <c r="R756" s="3">
        <v>40921</v>
      </c>
      <c r="S756" s="12">
        <f t="shared" si="62"/>
        <v>5</v>
      </c>
      <c r="T756" s="3" t="s">
        <v>14215</v>
      </c>
      <c r="U756" t="s">
        <v>14229</v>
      </c>
      <c r="V756" t="s">
        <v>14233</v>
      </c>
      <c r="W756" t="s">
        <v>14190</v>
      </c>
      <c r="X756" t="str">
        <f>VLOOKUP(Q756,Managers!$A:$B,2,0)</f>
        <v>Josh Martinez</v>
      </c>
      <c r="Y756">
        <f>VLOOKUP(W756,HourlyWages!$A:$B,2,0)</f>
        <v>67</v>
      </c>
      <c r="Z756">
        <v>1</v>
      </c>
      <c r="AA756" s="14">
        <f t="shared" si="59"/>
        <v>0.39090909090909093</v>
      </c>
    </row>
    <row r="757" spans="1:27" x14ac:dyDescent="0.2">
      <c r="A757">
        <v>756</v>
      </c>
      <c r="B757">
        <v>5414</v>
      </c>
      <c r="C757" s="3">
        <v>40261</v>
      </c>
      <c r="D757" s="17">
        <f t="shared" si="58"/>
        <v>40238</v>
      </c>
      <c r="E757">
        <v>14</v>
      </c>
      <c r="F757" s="8">
        <f t="shared" si="60"/>
        <v>2800</v>
      </c>
      <c r="G757" s="5">
        <v>0.1</v>
      </c>
      <c r="H757" s="8">
        <f>VLOOKUP($T757,Pricebook!$A:$D,4,0)</f>
        <v>200</v>
      </c>
      <c r="I757" s="10">
        <f t="shared" si="61"/>
        <v>2520</v>
      </c>
      <c r="J757" t="s">
        <v>184</v>
      </c>
      <c r="K757" t="s">
        <v>185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188</v>
      </c>
      <c r="O757" s="7">
        <v>21114</v>
      </c>
      <c r="P757" t="s">
        <v>187</v>
      </c>
      <c r="Q757" t="s">
        <v>61</v>
      </c>
      <c r="R757" s="3">
        <v>40262</v>
      </c>
      <c r="S757" s="12">
        <f t="shared" si="62"/>
        <v>1</v>
      </c>
      <c r="T757" s="3" t="s">
        <v>14206</v>
      </c>
      <c r="U757" t="s">
        <v>14229</v>
      </c>
      <c r="V757" t="s">
        <v>14241</v>
      </c>
      <c r="W757" t="s">
        <v>14196</v>
      </c>
      <c r="X757" t="str">
        <f>VLOOKUP(Q757,Managers!$A:$B,2,0)</f>
        <v>Allen Young</v>
      </c>
      <c r="Y757">
        <f>VLOOKUP(W757,HourlyWages!$A:$B,2,0)</f>
        <v>58</v>
      </c>
      <c r="Z757">
        <v>1</v>
      </c>
      <c r="AA757" s="14">
        <f t="shared" si="59"/>
        <v>0.71</v>
      </c>
    </row>
    <row r="758" spans="1:27" x14ac:dyDescent="0.2">
      <c r="A758">
        <v>757</v>
      </c>
      <c r="B758">
        <v>5441</v>
      </c>
      <c r="C758" s="3">
        <v>40014</v>
      </c>
      <c r="D758" s="17">
        <f t="shared" si="58"/>
        <v>39995</v>
      </c>
      <c r="E758">
        <v>34</v>
      </c>
      <c r="F758" s="8">
        <f t="shared" si="60"/>
        <v>3740</v>
      </c>
      <c r="G758" s="5">
        <v>0.02</v>
      </c>
      <c r="H758" s="8">
        <f>VLOOKUP($T758,Pricebook!$A:$D,4,0)</f>
        <v>110</v>
      </c>
      <c r="I758" s="10">
        <f t="shared" si="61"/>
        <v>3665.2</v>
      </c>
      <c r="J758" t="s">
        <v>1067</v>
      </c>
      <c r="K758" t="s">
        <v>396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1068</v>
      </c>
      <c r="O758" s="7">
        <v>98158</v>
      </c>
      <c r="P758" t="s">
        <v>22</v>
      </c>
      <c r="Q758" t="s">
        <v>23</v>
      </c>
      <c r="R758" s="3">
        <v>40016</v>
      </c>
      <c r="S758" s="12">
        <f t="shared" si="62"/>
        <v>2</v>
      </c>
      <c r="T758" s="3" t="s">
        <v>14215</v>
      </c>
      <c r="U758" t="s">
        <v>14229</v>
      </c>
      <c r="V758" t="s">
        <v>14238</v>
      </c>
      <c r="W758" t="s">
        <v>14193</v>
      </c>
      <c r="X758" t="str">
        <f>VLOOKUP(Q758,Managers!$A:$B,2,0)</f>
        <v>Bob Turner</v>
      </c>
      <c r="Y758">
        <f>VLOOKUP(W758,HourlyWages!$A:$B,2,0)</f>
        <v>57</v>
      </c>
      <c r="Z758">
        <v>1</v>
      </c>
      <c r="AA758" s="14">
        <f t="shared" si="59"/>
        <v>0.48181818181818181</v>
      </c>
    </row>
    <row r="759" spans="1:27" x14ac:dyDescent="0.2">
      <c r="A759">
        <v>758</v>
      </c>
      <c r="B759">
        <v>5441</v>
      </c>
      <c r="C759" s="3">
        <v>40014</v>
      </c>
      <c r="D759" s="17">
        <f t="shared" si="58"/>
        <v>39995</v>
      </c>
      <c r="E759">
        <v>16</v>
      </c>
      <c r="F759" s="8">
        <f t="shared" si="60"/>
        <v>3200</v>
      </c>
      <c r="G759" s="5">
        <v>0.04</v>
      </c>
      <c r="H759" s="8">
        <f>VLOOKUP($T759,Pricebook!$A:$D,4,0)</f>
        <v>200</v>
      </c>
      <c r="I759" s="10">
        <f t="shared" si="61"/>
        <v>3072</v>
      </c>
      <c r="J759" t="s">
        <v>1067</v>
      </c>
      <c r="K759" t="s">
        <v>396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1068</v>
      </c>
      <c r="O759" s="7">
        <v>98158</v>
      </c>
      <c r="P759" t="s">
        <v>22</v>
      </c>
      <c r="Q759" t="s">
        <v>23</v>
      </c>
      <c r="R759" s="3">
        <v>40015</v>
      </c>
      <c r="S759" s="12">
        <f t="shared" si="62"/>
        <v>1</v>
      </c>
      <c r="T759" s="3" t="s">
        <v>14206</v>
      </c>
      <c r="U759" t="s">
        <v>14229</v>
      </c>
      <c r="V759" t="s">
        <v>14236</v>
      </c>
      <c r="W759" t="s">
        <v>14188</v>
      </c>
      <c r="X759" t="str">
        <f>VLOOKUP(Q759,Managers!$A:$B,2,0)</f>
        <v>Bob Turner</v>
      </c>
      <c r="Y759">
        <f>VLOOKUP(W759,HourlyWages!$A:$B,2,0)</f>
        <v>52</v>
      </c>
      <c r="Z759">
        <v>1</v>
      </c>
      <c r="AA759" s="14">
        <f t="shared" si="59"/>
        <v>0.74</v>
      </c>
    </row>
    <row r="760" spans="1:27" x14ac:dyDescent="0.2">
      <c r="A760">
        <v>759</v>
      </c>
      <c r="B760">
        <v>5444</v>
      </c>
      <c r="C760" s="3">
        <v>40619</v>
      </c>
      <c r="D760" s="17">
        <f t="shared" si="58"/>
        <v>40603</v>
      </c>
      <c r="E760">
        <v>2</v>
      </c>
      <c r="F760" s="8">
        <f t="shared" si="60"/>
        <v>300</v>
      </c>
      <c r="G760" s="5">
        <v>0.08</v>
      </c>
      <c r="H760" s="8">
        <f>VLOOKUP($T760,Pricebook!$A:$D,4,0)</f>
        <v>150</v>
      </c>
      <c r="I760" s="10">
        <f t="shared" si="61"/>
        <v>276</v>
      </c>
      <c r="J760" t="s">
        <v>1069</v>
      </c>
      <c r="K760" t="s">
        <v>118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1070</v>
      </c>
      <c r="O760" s="7">
        <v>75057</v>
      </c>
      <c r="P760" t="s">
        <v>48</v>
      </c>
      <c r="Q760" t="s">
        <v>16</v>
      </c>
      <c r="R760" s="3">
        <v>40621</v>
      </c>
      <c r="S760" s="12">
        <f t="shared" si="62"/>
        <v>2</v>
      </c>
      <c r="T760" s="3" t="s">
        <v>14222</v>
      </c>
      <c r="U760" t="s">
        <v>14235</v>
      </c>
      <c r="V760" t="s">
        <v>14244</v>
      </c>
      <c r="W760" t="s">
        <v>14187</v>
      </c>
      <c r="X760" t="str">
        <f>VLOOKUP(Q760,Managers!$A:$B,2,0)</f>
        <v>Josh Martinez</v>
      </c>
      <c r="Y760">
        <f>VLOOKUP(W760,HourlyWages!$A:$B,2,0)</f>
        <v>45</v>
      </c>
      <c r="Z760">
        <v>1</v>
      </c>
      <c r="AA760" s="14">
        <f t="shared" si="59"/>
        <v>0.7</v>
      </c>
    </row>
    <row r="761" spans="1:27" x14ac:dyDescent="0.2">
      <c r="A761">
        <v>760</v>
      </c>
      <c r="B761">
        <v>5445</v>
      </c>
      <c r="C761" s="3">
        <v>40384</v>
      </c>
      <c r="D761" s="17">
        <f t="shared" si="58"/>
        <v>40360</v>
      </c>
      <c r="E761">
        <v>4</v>
      </c>
      <c r="F761" s="8">
        <f t="shared" si="60"/>
        <v>800</v>
      </c>
      <c r="G761" s="5">
        <v>0.06</v>
      </c>
      <c r="H761" s="8">
        <f>VLOOKUP($T761,Pricebook!$A:$D,4,0)</f>
        <v>200</v>
      </c>
      <c r="I761" s="10">
        <f t="shared" si="61"/>
        <v>752</v>
      </c>
      <c r="J761" t="s">
        <v>92</v>
      </c>
      <c r="K761" t="s">
        <v>93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1071</v>
      </c>
      <c r="O761" s="7">
        <v>54703</v>
      </c>
      <c r="P761" t="s">
        <v>95</v>
      </c>
      <c r="Q761" t="s">
        <v>16</v>
      </c>
      <c r="R761" s="3">
        <v>40389</v>
      </c>
      <c r="S761" s="12">
        <f t="shared" si="62"/>
        <v>5</v>
      </c>
      <c r="T761" s="3" t="s">
        <v>14214</v>
      </c>
      <c r="U761" t="s">
        <v>14229</v>
      </c>
      <c r="V761" t="s">
        <v>14234</v>
      </c>
      <c r="W761" t="s">
        <v>14201</v>
      </c>
      <c r="X761" t="str">
        <f>VLOOKUP(Q761,Managers!$A:$B,2,0)</f>
        <v>Josh Martinez</v>
      </c>
      <c r="Y761">
        <f>VLOOKUP(W761,HourlyWages!$A:$B,2,0)</f>
        <v>53</v>
      </c>
      <c r="Z761">
        <v>1</v>
      </c>
      <c r="AA761" s="14">
        <f t="shared" si="59"/>
        <v>0.73499999999999999</v>
      </c>
    </row>
    <row r="762" spans="1:27" x14ac:dyDescent="0.2">
      <c r="A762">
        <v>761</v>
      </c>
      <c r="B762">
        <v>5445</v>
      </c>
      <c r="C762" s="3">
        <v>40384</v>
      </c>
      <c r="D762" s="17">
        <f t="shared" si="58"/>
        <v>40360</v>
      </c>
      <c r="E762">
        <v>9</v>
      </c>
      <c r="F762" s="8">
        <f t="shared" si="60"/>
        <v>1080</v>
      </c>
      <c r="G762" s="5">
        <v>0.01</v>
      </c>
      <c r="H762" s="8">
        <f>VLOOKUP($T762,Pricebook!$A:$D,4,0)</f>
        <v>120</v>
      </c>
      <c r="I762" s="10">
        <f t="shared" si="61"/>
        <v>1069.2</v>
      </c>
      <c r="J762" t="s">
        <v>92</v>
      </c>
      <c r="K762" t="s">
        <v>93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1071</v>
      </c>
      <c r="O762" s="7">
        <v>54703</v>
      </c>
      <c r="P762" t="s">
        <v>95</v>
      </c>
      <c r="Q762" t="s">
        <v>16</v>
      </c>
      <c r="R762" s="3">
        <v>40391</v>
      </c>
      <c r="S762" s="12">
        <f t="shared" si="62"/>
        <v>7</v>
      </c>
      <c r="T762" s="3" t="s">
        <v>14212</v>
      </c>
      <c r="U762" t="s">
        <v>14229</v>
      </c>
      <c r="V762" t="s">
        <v>14236</v>
      </c>
      <c r="W762" t="s">
        <v>14199</v>
      </c>
      <c r="X762" t="str">
        <f>VLOOKUP(Q762,Managers!$A:$B,2,0)</f>
        <v>Josh Martinez</v>
      </c>
      <c r="Y762">
        <f>VLOOKUP(W762,HourlyWages!$A:$B,2,0)</f>
        <v>68</v>
      </c>
      <c r="Z762">
        <v>1</v>
      </c>
      <c r="AA762" s="14">
        <f t="shared" si="59"/>
        <v>0.43333333333333335</v>
      </c>
    </row>
    <row r="763" spans="1:27" x14ac:dyDescent="0.2">
      <c r="A763">
        <v>762</v>
      </c>
      <c r="B763">
        <v>5446</v>
      </c>
      <c r="C763" s="3">
        <v>39984</v>
      </c>
      <c r="D763" s="17">
        <f t="shared" si="58"/>
        <v>39965</v>
      </c>
      <c r="E763">
        <v>42</v>
      </c>
      <c r="F763" s="8">
        <f t="shared" si="60"/>
        <v>4620</v>
      </c>
      <c r="G763" s="5">
        <v>7.0000000000000007E-2</v>
      </c>
      <c r="H763" s="8">
        <f>VLOOKUP($T763,Pricebook!$A:$D,4,0)</f>
        <v>110</v>
      </c>
      <c r="I763" s="10">
        <f t="shared" si="61"/>
        <v>4296.5999999999995</v>
      </c>
      <c r="J763" t="s">
        <v>425</v>
      </c>
      <c r="K763" t="s">
        <v>344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426</v>
      </c>
      <c r="O763" s="7">
        <v>46203</v>
      </c>
      <c r="P763" t="s">
        <v>278</v>
      </c>
      <c r="Q763" t="s">
        <v>16</v>
      </c>
      <c r="R763" s="3">
        <v>39991</v>
      </c>
      <c r="S763" s="12">
        <f t="shared" si="62"/>
        <v>7</v>
      </c>
      <c r="T763" s="3" t="s">
        <v>14220</v>
      </c>
      <c r="U763" t="s">
        <v>14229</v>
      </c>
      <c r="V763" t="s">
        <v>14245</v>
      </c>
      <c r="W763" t="s">
        <v>14189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4">
        <f t="shared" si="59"/>
        <v>0.43636363636363634</v>
      </c>
    </row>
    <row r="764" spans="1:27" x14ac:dyDescent="0.2">
      <c r="A764">
        <v>763</v>
      </c>
      <c r="B764">
        <v>5472</v>
      </c>
      <c r="C764" s="3">
        <v>40278</v>
      </c>
      <c r="D764" s="17">
        <f t="shared" si="58"/>
        <v>40269</v>
      </c>
      <c r="E764">
        <v>32</v>
      </c>
      <c r="F764" s="8">
        <f t="shared" si="60"/>
        <v>3520</v>
      </c>
      <c r="G764" s="5">
        <v>0</v>
      </c>
      <c r="H764" s="8">
        <f>VLOOKUP($T764,Pricebook!$A:$D,4,0)</f>
        <v>110</v>
      </c>
      <c r="I764" s="10">
        <f t="shared" si="61"/>
        <v>3520</v>
      </c>
      <c r="J764" t="s">
        <v>429</v>
      </c>
      <c r="K764" t="s">
        <v>430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888</v>
      </c>
      <c r="O764" s="7">
        <v>92008</v>
      </c>
      <c r="P764" t="s">
        <v>114</v>
      </c>
      <c r="Q764" t="s">
        <v>23</v>
      </c>
      <c r="R764" s="3">
        <v>40280</v>
      </c>
      <c r="S764" s="12">
        <f t="shared" si="62"/>
        <v>2</v>
      </c>
      <c r="T764" s="3" t="s">
        <v>14215</v>
      </c>
      <c r="U764" t="s">
        <v>14229</v>
      </c>
      <c r="V764" t="s">
        <v>14241</v>
      </c>
      <c r="W764" t="s">
        <v>14200</v>
      </c>
      <c r="X764" t="str">
        <f>VLOOKUP(Q764,Managers!$A:$B,2,0)</f>
        <v>Bob Turner</v>
      </c>
      <c r="Y764">
        <f>VLOOKUP(W764,HourlyWages!$A:$B,2,0)</f>
        <v>59</v>
      </c>
      <c r="Z764">
        <v>1</v>
      </c>
      <c r="AA764" s="14">
        <f t="shared" si="59"/>
        <v>0.46363636363636362</v>
      </c>
    </row>
    <row r="765" spans="1:27" x14ac:dyDescent="0.2">
      <c r="A765">
        <v>764</v>
      </c>
      <c r="B765">
        <v>5472</v>
      </c>
      <c r="C765" s="3">
        <v>40278</v>
      </c>
      <c r="D765" s="17">
        <f t="shared" si="58"/>
        <v>40269</v>
      </c>
      <c r="E765">
        <v>27</v>
      </c>
      <c r="F765" s="8">
        <f t="shared" si="60"/>
        <v>5400</v>
      </c>
      <c r="G765" s="5">
        <v>0.09</v>
      </c>
      <c r="H765" s="8">
        <f>VLOOKUP($T765,Pricebook!$A:$D,4,0)</f>
        <v>200</v>
      </c>
      <c r="I765" s="10">
        <f t="shared" si="61"/>
        <v>4914</v>
      </c>
      <c r="J765" t="s">
        <v>429</v>
      </c>
      <c r="K765" t="s">
        <v>430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888</v>
      </c>
      <c r="O765" s="7">
        <v>92008</v>
      </c>
      <c r="P765" t="s">
        <v>114</v>
      </c>
      <c r="Q765" t="s">
        <v>23</v>
      </c>
      <c r="R765" s="3">
        <v>40282</v>
      </c>
      <c r="S765" s="12">
        <f t="shared" si="62"/>
        <v>4</v>
      </c>
      <c r="T765" s="3" t="s">
        <v>14206</v>
      </c>
      <c r="U765" t="s">
        <v>14229</v>
      </c>
      <c r="V765" t="s">
        <v>14231</v>
      </c>
      <c r="W765" t="s">
        <v>14194</v>
      </c>
      <c r="X765" t="str">
        <f>VLOOKUP(Q765,Managers!$A:$B,2,0)</f>
        <v>Bob Turner</v>
      </c>
      <c r="Y765">
        <f>VLOOKUP(W765,HourlyWages!$A:$B,2,0)</f>
        <v>71</v>
      </c>
      <c r="Z765">
        <v>1</v>
      </c>
      <c r="AA765" s="14">
        <f t="shared" si="59"/>
        <v>0.64500000000000002</v>
      </c>
    </row>
    <row r="766" spans="1:27" x14ac:dyDescent="0.2">
      <c r="A766">
        <v>765</v>
      </c>
      <c r="B766">
        <v>5472</v>
      </c>
      <c r="C766" s="3">
        <v>40278</v>
      </c>
      <c r="D766" s="17">
        <f t="shared" si="58"/>
        <v>40269</v>
      </c>
      <c r="E766">
        <v>12</v>
      </c>
      <c r="F766" s="8">
        <f t="shared" si="60"/>
        <v>1800</v>
      </c>
      <c r="G766" s="5">
        <v>0.09</v>
      </c>
      <c r="H766" s="8">
        <f>VLOOKUP($T766,Pricebook!$A:$D,4,0)</f>
        <v>150</v>
      </c>
      <c r="I766" s="10">
        <f t="shared" si="61"/>
        <v>1638</v>
      </c>
      <c r="J766" t="s">
        <v>429</v>
      </c>
      <c r="K766" t="s">
        <v>430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888</v>
      </c>
      <c r="O766" s="7">
        <v>92008</v>
      </c>
      <c r="P766" t="s">
        <v>114</v>
      </c>
      <c r="Q766" t="s">
        <v>23</v>
      </c>
      <c r="R766" s="3">
        <v>40280</v>
      </c>
      <c r="S766" s="12">
        <f t="shared" si="62"/>
        <v>2</v>
      </c>
      <c r="T766" s="3" t="s">
        <v>14210</v>
      </c>
      <c r="U766" t="s">
        <v>14235</v>
      </c>
      <c r="V766" t="s">
        <v>14233</v>
      </c>
      <c r="W766" t="s">
        <v>14200</v>
      </c>
      <c r="X766" t="str">
        <f>VLOOKUP(Q766,Managers!$A:$B,2,0)</f>
        <v>Bob Turner</v>
      </c>
      <c r="Y766">
        <f>VLOOKUP(W766,HourlyWages!$A:$B,2,0)</f>
        <v>59</v>
      </c>
      <c r="Z766">
        <v>1</v>
      </c>
      <c r="AA766" s="14">
        <f t="shared" si="59"/>
        <v>0.60666666666666669</v>
      </c>
    </row>
    <row r="767" spans="1:27" x14ac:dyDescent="0.2">
      <c r="A767">
        <v>766</v>
      </c>
      <c r="B767">
        <v>5473</v>
      </c>
      <c r="C767" s="3">
        <v>40992</v>
      </c>
      <c r="D767" s="17">
        <f t="shared" si="58"/>
        <v>40969</v>
      </c>
      <c r="E767">
        <v>42</v>
      </c>
      <c r="F767" s="8">
        <f t="shared" si="60"/>
        <v>4620</v>
      </c>
      <c r="G767" s="5">
        <v>0.09</v>
      </c>
      <c r="H767" s="8">
        <f>VLOOKUP($T767,Pricebook!$A:$D,4,0)</f>
        <v>110</v>
      </c>
      <c r="I767" s="10">
        <f t="shared" si="61"/>
        <v>4204.2</v>
      </c>
      <c r="J767" t="s">
        <v>1072</v>
      </c>
      <c r="K767" t="s">
        <v>363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745</v>
      </c>
      <c r="O767" s="7">
        <v>48858</v>
      </c>
      <c r="P767" t="s">
        <v>172</v>
      </c>
      <c r="Q767" t="s">
        <v>16</v>
      </c>
      <c r="R767" s="3">
        <v>40994</v>
      </c>
      <c r="S767" s="12">
        <f t="shared" si="62"/>
        <v>2</v>
      </c>
      <c r="T767" s="3" t="s">
        <v>14220</v>
      </c>
      <c r="U767" t="s">
        <v>14229</v>
      </c>
      <c r="V767" t="s">
        <v>14233</v>
      </c>
      <c r="W767" t="s">
        <v>14198</v>
      </c>
      <c r="X767" t="str">
        <f>VLOOKUP(Q767,Managers!$A:$B,2,0)</f>
        <v>Josh Martinez</v>
      </c>
      <c r="Y767">
        <f>VLOOKUP(W767,HourlyWages!$A:$B,2,0)</f>
        <v>51</v>
      </c>
      <c r="Z767">
        <v>1</v>
      </c>
      <c r="AA767" s="14">
        <f t="shared" si="59"/>
        <v>0.53636363636363638</v>
      </c>
    </row>
    <row r="768" spans="1:27" x14ac:dyDescent="0.2">
      <c r="A768">
        <v>767</v>
      </c>
      <c r="B768">
        <v>5504</v>
      </c>
      <c r="C768" s="3">
        <v>40183</v>
      </c>
      <c r="D768" s="17">
        <f t="shared" si="58"/>
        <v>40179</v>
      </c>
      <c r="E768">
        <v>6</v>
      </c>
      <c r="F768" s="8">
        <f t="shared" si="60"/>
        <v>660</v>
      </c>
      <c r="G768" s="5">
        <v>0.06</v>
      </c>
      <c r="H768" s="8">
        <f>VLOOKUP($T768,Pricebook!$A:$D,4,0)</f>
        <v>110</v>
      </c>
      <c r="I768" s="10">
        <f t="shared" si="61"/>
        <v>620.4</v>
      </c>
      <c r="J768" t="s">
        <v>1073</v>
      </c>
      <c r="K768" t="s">
        <v>487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1074</v>
      </c>
      <c r="O768" s="7">
        <v>66062</v>
      </c>
      <c r="P768" t="s">
        <v>153</v>
      </c>
      <c r="Q768" t="s">
        <v>16</v>
      </c>
      <c r="R768" s="3">
        <v>40185</v>
      </c>
      <c r="S768" s="12">
        <f t="shared" si="62"/>
        <v>2</v>
      </c>
      <c r="T768" s="3" t="s">
        <v>14215</v>
      </c>
      <c r="U768" t="s">
        <v>14229</v>
      </c>
      <c r="V768" t="s">
        <v>14237</v>
      </c>
      <c r="W768" t="s">
        <v>14197</v>
      </c>
      <c r="X768" t="str">
        <f>VLOOKUP(Q768,Managers!$A:$B,2,0)</f>
        <v>Josh Martinez</v>
      </c>
      <c r="Y768">
        <f>VLOOKUP(W768,HourlyWages!$A:$B,2,0)</f>
        <v>71</v>
      </c>
      <c r="Z768">
        <v>1</v>
      </c>
      <c r="AA768" s="14">
        <f t="shared" si="59"/>
        <v>0.35454545454545455</v>
      </c>
    </row>
    <row r="769" spans="1:27" x14ac:dyDescent="0.2">
      <c r="A769">
        <v>768</v>
      </c>
      <c r="B769">
        <v>5504</v>
      </c>
      <c r="C769" s="3">
        <v>40183</v>
      </c>
      <c r="D769" s="17">
        <f t="shared" si="58"/>
        <v>40179</v>
      </c>
      <c r="E769">
        <v>15</v>
      </c>
      <c r="F769" s="8">
        <f t="shared" si="60"/>
        <v>2250</v>
      </c>
      <c r="G769" s="5">
        <v>0.04</v>
      </c>
      <c r="H769" s="8">
        <f>VLOOKUP($T769,Pricebook!$A:$D,4,0)</f>
        <v>150</v>
      </c>
      <c r="I769" s="10">
        <f t="shared" si="61"/>
        <v>2160</v>
      </c>
      <c r="J769" t="s">
        <v>1073</v>
      </c>
      <c r="K769" t="s">
        <v>487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1074</v>
      </c>
      <c r="O769" s="7">
        <v>66062</v>
      </c>
      <c r="P769" t="s">
        <v>153</v>
      </c>
      <c r="Q769" t="s">
        <v>16</v>
      </c>
      <c r="R769" s="3">
        <v>40185</v>
      </c>
      <c r="S769" s="12">
        <f t="shared" si="62"/>
        <v>2</v>
      </c>
      <c r="T769" s="3" t="s">
        <v>14210</v>
      </c>
      <c r="U769" t="s">
        <v>14235</v>
      </c>
      <c r="V769" t="s">
        <v>14241</v>
      </c>
      <c r="W769" t="s">
        <v>14201</v>
      </c>
      <c r="X769" t="str">
        <f>VLOOKUP(Q769,Managers!$A:$B,2,0)</f>
        <v>Josh Martinez</v>
      </c>
      <c r="Y769">
        <f>VLOOKUP(W769,HourlyWages!$A:$B,2,0)</f>
        <v>53</v>
      </c>
      <c r="Z769">
        <v>1</v>
      </c>
      <c r="AA769" s="14">
        <f t="shared" si="59"/>
        <v>0.64666666666666661</v>
      </c>
    </row>
    <row r="770" spans="1:27" x14ac:dyDescent="0.2">
      <c r="A770">
        <v>769</v>
      </c>
      <c r="B770">
        <v>5506</v>
      </c>
      <c r="C770" s="3">
        <v>40489</v>
      </c>
      <c r="D770" s="17">
        <f t="shared" si="58"/>
        <v>40483</v>
      </c>
      <c r="E770">
        <v>22</v>
      </c>
      <c r="F770" s="8">
        <f t="shared" si="60"/>
        <v>2420</v>
      </c>
      <c r="G770" s="5">
        <v>0.05</v>
      </c>
      <c r="H770" s="8">
        <f>VLOOKUP($T770,Pricebook!$A:$D,4,0)</f>
        <v>110</v>
      </c>
      <c r="I770" s="10">
        <f t="shared" si="61"/>
        <v>2299</v>
      </c>
      <c r="J770" t="s">
        <v>1075</v>
      </c>
      <c r="K770" t="s">
        <v>1076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1077</v>
      </c>
      <c r="O770" s="7">
        <v>61008</v>
      </c>
      <c r="P770" t="s">
        <v>15</v>
      </c>
      <c r="Q770" t="s">
        <v>16</v>
      </c>
      <c r="R770" s="3">
        <v>40490</v>
      </c>
      <c r="S770" s="12">
        <f t="shared" si="62"/>
        <v>1</v>
      </c>
      <c r="T770" s="3" t="s">
        <v>14215</v>
      </c>
      <c r="U770" t="s">
        <v>14229</v>
      </c>
      <c r="V770" t="s">
        <v>14233</v>
      </c>
      <c r="W770" t="s">
        <v>14190</v>
      </c>
      <c r="X770" t="str">
        <f>VLOOKUP(Q770,Managers!$A:$B,2,0)</f>
        <v>Josh Martinez</v>
      </c>
      <c r="Y770">
        <f>VLOOKUP(W770,HourlyWages!$A:$B,2,0)</f>
        <v>67</v>
      </c>
      <c r="Z770">
        <v>1</v>
      </c>
      <c r="AA770" s="14">
        <f t="shared" si="59"/>
        <v>0.39090909090909093</v>
      </c>
    </row>
    <row r="771" spans="1:27" x14ac:dyDescent="0.2">
      <c r="A771">
        <v>770</v>
      </c>
      <c r="B771">
        <v>5509</v>
      </c>
      <c r="C771" s="3">
        <v>39910</v>
      </c>
      <c r="D771" s="17">
        <f t="shared" ref="D771:D834" si="63">DATE(YEAR(C771),MONTH(C771),1)</f>
        <v>39904</v>
      </c>
      <c r="E771">
        <v>11</v>
      </c>
      <c r="F771" s="8">
        <f t="shared" si="60"/>
        <v>1210</v>
      </c>
      <c r="G771" s="5">
        <v>0.02</v>
      </c>
      <c r="H771" s="8">
        <f>VLOOKUP($T771,Pricebook!$A:$D,4,0)</f>
        <v>110</v>
      </c>
      <c r="I771" s="10">
        <f t="shared" si="61"/>
        <v>1185.8</v>
      </c>
      <c r="J771" t="s">
        <v>1078</v>
      </c>
      <c r="K771" t="s">
        <v>585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1079</v>
      </c>
      <c r="O771" s="7">
        <v>86001</v>
      </c>
      <c r="P771" t="s">
        <v>70</v>
      </c>
      <c r="Q771" t="s">
        <v>23</v>
      </c>
      <c r="R771" s="3">
        <v>39915</v>
      </c>
      <c r="S771" s="12">
        <f t="shared" si="62"/>
        <v>5</v>
      </c>
      <c r="T771" s="3" t="s">
        <v>14220</v>
      </c>
      <c r="U771" t="s">
        <v>14229</v>
      </c>
      <c r="V771" t="s">
        <v>14236</v>
      </c>
      <c r="W771" t="s">
        <v>14184</v>
      </c>
      <c r="X771" t="str">
        <f>VLOOKUP(Q771,Managers!$A:$B,2,0)</f>
        <v>Bob Turner</v>
      </c>
      <c r="Y771">
        <f>VLOOKUP(W771,HourlyWages!$A:$B,2,0)</f>
        <v>50</v>
      </c>
      <c r="Z771">
        <v>1</v>
      </c>
      <c r="AA771" s="14">
        <f t="shared" ref="AA771:AA834" si="64">(H771-Y771)/H771</f>
        <v>0.54545454545454541</v>
      </c>
    </row>
    <row r="772" spans="1:27" x14ac:dyDescent="0.2">
      <c r="A772">
        <v>771</v>
      </c>
      <c r="B772">
        <v>5509</v>
      </c>
      <c r="C772" s="3">
        <v>39910</v>
      </c>
      <c r="D772" s="17">
        <f t="shared" si="63"/>
        <v>39904</v>
      </c>
      <c r="E772">
        <v>21</v>
      </c>
      <c r="F772" s="8">
        <f t="shared" si="60"/>
        <v>2625</v>
      </c>
      <c r="G772" s="5">
        <v>0.03</v>
      </c>
      <c r="H772" s="8">
        <f>VLOOKUP($T772,Pricebook!$A:$D,4,0)</f>
        <v>125</v>
      </c>
      <c r="I772" s="10">
        <f t="shared" si="61"/>
        <v>2546.25</v>
      </c>
      <c r="J772" t="s">
        <v>1078</v>
      </c>
      <c r="K772" t="s">
        <v>585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1079</v>
      </c>
      <c r="O772" s="7">
        <v>86001</v>
      </c>
      <c r="P772" t="s">
        <v>70</v>
      </c>
      <c r="Q772" t="s">
        <v>23</v>
      </c>
      <c r="R772" s="3">
        <v>39917</v>
      </c>
      <c r="S772" s="12">
        <f t="shared" si="62"/>
        <v>7</v>
      </c>
      <c r="T772" s="3" t="s">
        <v>14208</v>
      </c>
      <c r="U772" t="s">
        <v>14232</v>
      </c>
      <c r="V772" t="s">
        <v>14244</v>
      </c>
      <c r="W772" t="s">
        <v>14196</v>
      </c>
      <c r="X772" t="str">
        <f>VLOOKUP(Q772,Managers!$A:$B,2,0)</f>
        <v>Bob Turner</v>
      </c>
      <c r="Y772">
        <f>VLOOKUP(W772,HourlyWages!$A:$B,2,0)</f>
        <v>58</v>
      </c>
      <c r="Z772">
        <v>1</v>
      </c>
      <c r="AA772" s="14">
        <f t="shared" si="64"/>
        <v>0.53600000000000003</v>
      </c>
    </row>
    <row r="773" spans="1:27" x14ac:dyDescent="0.2">
      <c r="A773">
        <v>772</v>
      </c>
      <c r="B773">
        <v>5510</v>
      </c>
      <c r="C773" s="3">
        <v>40185</v>
      </c>
      <c r="D773" s="17">
        <f t="shared" si="63"/>
        <v>40179</v>
      </c>
      <c r="E773">
        <v>12</v>
      </c>
      <c r="F773" s="8">
        <f t="shared" si="60"/>
        <v>1320</v>
      </c>
      <c r="G773" s="5">
        <v>0.08</v>
      </c>
      <c r="H773" s="8">
        <f>VLOOKUP($T773,Pricebook!$A:$D,4,0)</f>
        <v>110</v>
      </c>
      <c r="I773" s="10">
        <f t="shared" si="61"/>
        <v>1214.4000000000001</v>
      </c>
      <c r="J773" t="s">
        <v>874</v>
      </c>
      <c r="K773" t="s">
        <v>310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1080</v>
      </c>
      <c r="O773" s="7" t="s">
        <v>1081</v>
      </c>
      <c r="P773" t="s">
        <v>91</v>
      </c>
      <c r="Q773" t="s">
        <v>61</v>
      </c>
      <c r="R773" s="3">
        <v>40188</v>
      </c>
      <c r="S773" s="12">
        <f t="shared" si="62"/>
        <v>3</v>
      </c>
      <c r="T773" s="3" t="s">
        <v>14215</v>
      </c>
      <c r="U773" t="s">
        <v>14229</v>
      </c>
      <c r="V773" t="s">
        <v>14233</v>
      </c>
      <c r="W773" t="s">
        <v>14195</v>
      </c>
      <c r="X773" t="str">
        <f>VLOOKUP(Q773,Managers!$A:$B,2,0)</f>
        <v>Allen Young</v>
      </c>
      <c r="Y773">
        <f>VLOOKUP(W773,HourlyWages!$A:$B,2,0)</f>
        <v>52</v>
      </c>
      <c r="Z773">
        <v>1</v>
      </c>
      <c r="AA773" s="14">
        <f t="shared" si="64"/>
        <v>0.52727272727272723</v>
      </c>
    </row>
    <row r="774" spans="1:27" x14ac:dyDescent="0.2">
      <c r="A774">
        <v>773</v>
      </c>
      <c r="B774">
        <v>5511</v>
      </c>
      <c r="C774" s="3">
        <v>40145</v>
      </c>
      <c r="D774" s="17">
        <f t="shared" si="63"/>
        <v>40118</v>
      </c>
      <c r="E774">
        <v>46</v>
      </c>
      <c r="F774" s="8">
        <f t="shared" si="60"/>
        <v>5520</v>
      </c>
      <c r="G774" s="5">
        <v>0.02</v>
      </c>
      <c r="H774" s="8">
        <f>VLOOKUP($T774,Pricebook!$A:$D,4,0)</f>
        <v>120</v>
      </c>
      <c r="I774" s="10">
        <f t="shared" si="61"/>
        <v>5409.5999999999995</v>
      </c>
      <c r="J774" t="s">
        <v>541</v>
      </c>
      <c r="K774" t="s">
        <v>260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542</v>
      </c>
      <c r="O774" s="7">
        <v>55423</v>
      </c>
      <c r="P774" t="s">
        <v>130</v>
      </c>
      <c r="Q774" t="s">
        <v>16</v>
      </c>
      <c r="R774" s="3">
        <v>40146</v>
      </c>
      <c r="S774" s="12">
        <f t="shared" si="62"/>
        <v>1</v>
      </c>
      <c r="T774" s="3" t="s">
        <v>14212</v>
      </c>
      <c r="U774" t="s">
        <v>14229</v>
      </c>
      <c r="V774" t="s">
        <v>14238</v>
      </c>
      <c r="W774" t="s">
        <v>14195</v>
      </c>
      <c r="X774" t="str">
        <f>VLOOKUP(Q774,Managers!$A:$B,2,0)</f>
        <v>Josh Martinez</v>
      </c>
      <c r="Y774">
        <f>VLOOKUP(W774,HourlyWages!$A:$B,2,0)</f>
        <v>52</v>
      </c>
      <c r="Z774">
        <v>1</v>
      </c>
      <c r="AA774" s="14">
        <f t="shared" si="64"/>
        <v>0.56666666666666665</v>
      </c>
    </row>
    <row r="775" spans="1:27" x14ac:dyDescent="0.2">
      <c r="A775">
        <v>774</v>
      </c>
      <c r="B775">
        <v>5511</v>
      </c>
      <c r="C775" s="3">
        <v>40145</v>
      </c>
      <c r="D775" s="17">
        <f t="shared" si="63"/>
        <v>40118</v>
      </c>
      <c r="E775">
        <v>32</v>
      </c>
      <c r="F775" s="8">
        <f t="shared" si="60"/>
        <v>4800</v>
      </c>
      <c r="G775" s="5">
        <v>0.02</v>
      </c>
      <c r="H775" s="8">
        <f>VLOOKUP($T775,Pricebook!$A:$D,4,0)</f>
        <v>150</v>
      </c>
      <c r="I775" s="10">
        <f t="shared" si="61"/>
        <v>4704</v>
      </c>
      <c r="J775" t="s">
        <v>541</v>
      </c>
      <c r="K775" t="s">
        <v>260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542</v>
      </c>
      <c r="O775" s="7">
        <v>55423</v>
      </c>
      <c r="P775" t="s">
        <v>130</v>
      </c>
      <c r="Q775" t="s">
        <v>16</v>
      </c>
      <c r="R775" s="3">
        <v>40146</v>
      </c>
      <c r="S775" s="12">
        <f t="shared" si="62"/>
        <v>1</v>
      </c>
      <c r="T775" s="3" t="s">
        <v>14210</v>
      </c>
      <c r="U775" t="s">
        <v>14235</v>
      </c>
      <c r="V775" t="s">
        <v>14230</v>
      </c>
      <c r="W775" t="s">
        <v>14188</v>
      </c>
      <c r="X775" t="str">
        <f>VLOOKUP(Q775,Managers!$A:$B,2,0)</f>
        <v>Josh Martinez</v>
      </c>
      <c r="Y775">
        <f>VLOOKUP(W775,HourlyWages!$A:$B,2,0)</f>
        <v>52</v>
      </c>
      <c r="Z775">
        <v>1</v>
      </c>
      <c r="AA775" s="14">
        <f t="shared" si="64"/>
        <v>0.65333333333333332</v>
      </c>
    </row>
    <row r="776" spans="1:27" x14ac:dyDescent="0.2">
      <c r="A776">
        <v>775</v>
      </c>
      <c r="B776">
        <v>5538</v>
      </c>
      <c r="C776" s="3">
        <v>40536</v>
      </c>
      <c r="D776" s="17">
        <f t="shared" si="63"/>
        <v>40513</v>
      </c>
      <c r="E776">
        <v>43</v>
      </c>
      <c r="F776" s="8">
        <f t="shared" si="60"/>
        <v>6880</v>
      </c>
      <c r="G776" s="5">
        <v>0.05</v>
      </c>
      <c r="H776" s="8">
        <f>VLOOKUP($T776,Pricebook!$A:$D,4,0)</f>
        <v>160</v>
      </c>
      <c r="I776" s="10">
        <f t="shared" si="61"/>
        <v>6536</v>
      </c>
      <c r="J776" t="s">
        <v>848</v>
      </c>
      <c r="K776" t="s">
        <v>385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849</v>
      </c>
      <c r="O776" s="7">
        <v>63385</v>
      </c>
      <c r="P776" t="s">
        <v>358</v>
      </c>
      <c r="Q776" t="s">
        <v>16</v>
      </c>
      <c r="R776" s="3">
        <v>40538</v>
      </c>
      <c r="S776" s="12">
        <f t="shared" si="62"/>
        <v>2</v>
      </c>
      <c r="T776" s="3" t="s">
        <v>14218</v>
      </c>
      <c r="U776" t="s">
        <v>14229</v>
      </c>
      <c r="V776" t="s">
        <v>14244</v>
      </c>
      <c r="W776" t="s">
        <v>14196</v>
      </c>
      <c r="X776" t="str">
        <f>VLOOKUP(Q776,Managers!$A:$B,2,0)</f>
        <v>Josh Martinez</v>
      </c>
      <c r="Y776">
        <f>VLOOKUP(W776,HourlyWages!$A:$B,2,0)</f>
        <v>58</v>
      </c>
      <c r="Z776">
        <v>1</v>
      </c>
      <c r="AA776" s="14">
        <f t="shared" si="64"/>
        <v>0.63749999999999996</v>
      </c>
    </row>
    <row r="777" spans="1:27" x14ac:dyDescent="0.2">
      <c r="A777">
        <v>776</v>
      </c>
      <c r="B777">
        <v>5538</v>
      </c>
      <c r="C777" s="3">
        <v>40536</v>
      </c>
      <c r="D777" s="17">
        <f t="shared" si="63"/>
        <v>40513</v>
      </c>
      <c r="E777">
        <v>13</v>
      </c>
      <c r="F777" s="8">
        <f t="shared" si="60"/>
        <v>1625</v>
      </c>
      <c r="G777" s="5">
        <v>0.03</v>
      </c>
      <c r="H777" s="8">
        <f>VLOOKUP($T777,Pricebook!$A:$D,4,0)</f>
        <v>125</v>
      </c>
      <c r="I777" s="10">
        <f t="shared" si="61"/>
        <v>1576.25</v>
      </c>
      <c r="J777" t="s">
        <v>848</v>
      </c>
      <c r="K777" t="s">
        <v>385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849</v>
      </c>
      <c r="O777" s="7">
        <v>63385</v>
      </c>
      <c r="P777" t="s">
        <v>358</v>
      </c>
      <c r="Q777" t="s">
        <v>16</v>
      </c>
      <c r="R777" s="3">
        <v>40537</v>
      </c>
      <c r="S777" s="12">
        <f t="shared" si="62"/>
        <v>1</v>
      </c>
      <c r="T777" s="3" t="s">
        <v>14209</v>
      </c>
      <c r="U777" t="s">
        <v>14232</v>
      </c>
      <c r="V777" t="s">
        <v>14244</v>
      </c>
      <c r="W777" t="s">
        <v>14188</v>
      </c>
      <c r="X777" t="str">
        <f>VLOOKUP(Q777,Managers!$A:$B,2,0)</f>
        <v>Josh Martinez</v>
      </c>
      <c r="Y777">
        <f>VLOOKUP(W777,HourlyWages!$A:$B,2,0)</f>
        <v>52</v>
      </c>
      <c r="Z777">
        <v>1</v>
      </c>
      <c r="AA777" s="14">
        <f t="shared" si="64"/>
        <v>0.58399999999999996</v>
      </c>
    </row>
    <row r="778" spans="1:27" x14ac:dyDescent="0.2">
      <c r="A778">
        <v>777</v>
      </c>
      <c r="B778">
        <v>5538</v>
      </c>
      <c r="C778" s="3">
        <v>40536</v>
      </c>
      <c r="D778" s="17">
        <f t="shared" si="63"/>
        <v>40513</v>
      </c>
      <c r="E778">
        <v>4</v>
      </c>
      <c r="F778" s="8">
        <f t="shared" si="60"/>
        <v>600</v>
      </c>
      <c r="G778" s="5">
        <v>0.06</v>
      </c>
      <c r="H778" s="8">
        <f>VLOOKUP($T778,Pricebook!$A:$D,4,0)</f>
        <v>150</v>
      </c>
      <c r="I778" s="10">
        <f t="shared" si="61"/>
        <v>564</v>
      </c>
      <c r="J778" t="s">
        <v>848</v>
      </c>
      <c r="K778" t="s">
        <v>385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849</v>
      </c>
      <c r="O778" s="7">
        <v>63385</v>
      </c>
      <c r="P778" t="s">
        <v>358</v>
      </c>
      <c r="Q778" t="s">
        <v>16</v>
      </c>
      <c r="R778" s="3">
        <v>40539</v>
      </c>
      <c r="S778" s="12">
        <f t="shared" si="62"/>
        <v>3</v>
      </c>
      <c r="T778" s="3" t="s">
        <v>14210</v>
      </c>
      <c r="U778" t="s">
        <v>14235</v>
      </c>
      <c r="V778" t="s">
        <v>14237</v>
      </c>
      <c r="W778" t="s">
        <v>14193</v>
      </c>
      <c r="X778" t="str">
        <f>VLOOKUP(Q778,Managers!$A:$B,2,0)</f>
        <v>Josh Martinez</v>
      </c>
      <c r="Y778">
        <f>VLOOKUP(W778,HourlyWages!$A:$B,2,0)</f>
        <v>57</v>
      </c>
      <c r="Z778">
        <v>1</v>
      </c>
      <c r="AA778" s="14">
        <f t="shared" si="64"/>
        <v>0.62</v>
      </c>
    </row>
    <row r="779" spans="1:27" x14ac:dyDescent="0.2">
      <c r="A779">
        <v>778</v>
      </c>
      <c r="B779">
        <v>5543</v>
      </c>
      <c r="C779" s="3">
        <v>40445</v>
      </c>
      <c r="D779" s="17">
        <f t="shared" si="63"/>
        <v>40422</v>
      </c>
      <c r="E779">
        <v>15</v>
      </c>
      <c r="F779" s="8">
        <f t="shared" si="60"/>
        <v>2550</v>
      </c>
      <c r="G779" s="5">
        <v>0.04</v>
      </c>
      <c r="H779" s="8">
        <f>VLOOKUP($T779,Pricebook!$A:$D,4,0)</f>
        <v>170</v>
      </c>
      <c r="I779" s="10">
        <f t="shared" si="61"/>
        <v>2448</v>
      </c>
      <c r="J779" t="s">
        <v>1082</v>
      </c>
      <c r="K779" t="s">
        <v>314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1083</v>
      </c>
      <c r="O779" s="7">
        <v>11746</v>
      </c>
      <c r="P779" t="s">
        <v>60</v>
      </c>
      <c r="Q779" t="s">
        <v>61</v>
      </c>
      <c r="R779" s="3">
        <v>40447</v>
      </c>
      <c r="S779" s="12">
        <f t="shared" si="62"/>
        <v>2</v>
      </c>
      <c r="T779" s="3" t="s">
        <v>14219</v>
      </c>
      <c r="U779" t="s">
        <v>14229</v>
      </c>
      <c r="V779" t="s">
        <v>14230</v>
      </c>
      <c r="W779" t="s">
        <v>14195</v>
      </c>
      <c r="X779" t="str">
        <f>VLOOKUP(Q779,Managers!$A:$B,2,0)</f>
        <v>Allen Young</v>
      </c>
      <c r="Y779">
        <f>VLOOKUP(W779,HourlyWages!$A:$B,2,0)</f>
        <v>52</v>
      </c>
      <c r="Z779">
        <v>1</v>
      </c>
      <c r="AA779" s="14">
        <f t="shared" si="64"/>
        <v>0.69411764705882351</v>
      </c>
    </row>
    <row r="780" spans="1:27" x14ac:dyDescent="0.2">
      <c r="A780">
        <v>779</v>
      </c>
      <c r="B780">
        <v>5543</v>
      </c>
      <c r="C780" s="3">
        <v>40445</v>
      </c>
      <c r="D780" s="17">
        <f t="shared" si="63"/>
        <v>40422</v>
      </c>
      <c r="E780">
        <v>6</v>
      </c>
      <c r="F780" s="8">
        <f t="shared" si="60"/>
        <v>660</v>
      </c>
      <c r="G780" s="5">
        <v>0.04</v>
      </c>
      <c r="H780" s="8">
        <f>VLOOKUP($T780,Pricebook!$A:$D,4,0)</f>
        <v>110</v>
      </c>
      <c r="I780" s="10">
        <f t="shared" si="61"/>
        <v>633.6</v>
      </c>
      <c r="J780" t="s">
        <v>1082</v>
      </c>
      <c r="K780" t="s">
        <v>314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59</v>
      </c>
      <c r="O780" s="7">
        <v>11554</v>
      </c>
      <c r="P780" t="s">
        <v>60</v>
      </c>
      <c r="Q780" t="s">
        <v>61</v>
      </c>
      <c r="R780" s="3">
        <v>40448</v>
      </c>
      <c r="S780" s="12">
        <f t="shared" si="62"/>
        <v>3</v>
      </c>
      <c r="T780" s="3" t="s">
        <v>14215</v>
      </c>
      <c r="U780" t="s">
        <v>14229</v>
      </c>
      <c r="V780" t="s">
        <v>14245</v>
      </c>
      <c r="W780" t="s">
        <v>14195</v>
      </c>
      <c r="X780" t="str">
        <f>VLOOKUP(Q780,Managers!$A:$B,2,0)</f>
        <v>Allen Young</v>
      </c>
      <c r="Y780">
        <f>VLOOKUP(W780,HourlyWages!$A:$B,2,0)</f>
        <v>52</v>
      </c>
      <c r="Z780">
        <v>1</v>
      </c>
      <c r="AA780" s="14">
        <f t="shared" si="64"/>
        <v>0.52727272727272723</v>
      </c>
    </row>
    <row r="781" spans="1:27" x14ac:dyDescent="0.2">
      <c r="A781">
        <v>780</v>
      </c>
      <c r="B781">
        <v>5543</v>
      </c>
      <c r="C781" s="3">
        <v>40445</v>
      </c>
      <c r="D781" s="17">
        <f t="shared" si="63"/>
        <v>40422</v>
      </c>
      <c r="E781">
        <v>27</v>
      </c>
      <c r="F781" s="8">
        <f t="shared" si="60"/>
        <v>3780</v>
      </c>
      <c r="G781" s="5">
        <v>0.02</v>
      </c>
      <c r="H781" s="8">
        <f>VLOOKUP($T781,Pricebook!$A:$D,4,0)</f>
        <v>140</v>
      </c>
      <c r="I781" s="10">
        <f t="shared" si="61"/>
        <v>3704.4</v>
      </c>
      <c r="J781" t="s">
        <v>1082</v>
      </c>
      <c r="K781" t="s">
        <v>314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59</v>
      </c>
      <c r="O781" s="7">
        <v>11554</v>
      </c>
      <c r="P781" t="s">
        <v>60</v>
      </c>
      <c r="Q781" t="s">
        <v>61</v>
      </c>
      <c r="R781" s="3">
        <v>40447</v>
      </c>
      <c r="S781" s="12">
        <f t="shared" si="62"/>
        <v>2</v>
      </c>
      <c r="T781" s="3" t="s">
        <v>14207</v>
      </c>
      <c r="U781" t="s">
        <v>14229</v>
      </c>
      <c r="V781" t="s">
        <v>14246</v>
      </c>
      <c r="W781" t="s">
        <v>14203</v>
      </c>
      <c r="X781" t="str">
        <f>VLOOKUP(Q781,Managers!$A:$B,2,0)</f>
        <v>Allen Young</v>
      </c>
      <c r="Y781">
        <f>VLOOKUP(W781,HourlyWages!$A:$B,2,0)</f>
        <v>62</v>
      </c>
      <c r="Z781">
        <v>1</v>
      </c>
      <c r="AA781" s="14">
        <f t="shared" si="64"/>
        <v>0.55714285714285716</v>
      </c>
    </row>
    <row r="782" spans="1:27" x14ac:dyDescent="0.2">
      <c r="A782">
        <v>781</v>
      </c>
      <c r="B782">
        <v>5568</v>
      </c>
      <c r="C782" s="3">
        <v>40700</v>
      </c>
      <c r="D782" s="17">
        <f t="shared" si="63"/>
        <v>40695</v>
      </c>
      <c r="E782">
        <v>8</v>
      </c>
      <c r="F782" s="8">
        <f t="shared" si="60"/>
        <v>1000</v>
      </c>
      <c r="G782" s="5">
        <v>7.0000000000000007E-2</v>
      </c>
      <c r="H782" s="8">
        <f>VLOOKUP($T782,Pricebook!$A:$D,4,0)</f>
        <v>125</v>
      </c>
      <c r="I782" s="10">
        <f t="shared" si="61"/>
        <v>929.99999999999989</v>
      </c>
      <c r="J782" t="s">
        <v>1084</v>
      </c>
      <c r="K782" t="s">
        <v>274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1085</v>
      </c>
      <c r="O782" s="7">
        <v>37620</v>
      </c>
      <c r="P782" t="s">
        <v>81</v>
      </c>
      <c r="Q782" t="s">
        <v>34</v>
      </c>
      <c r="R782" s="3">
        <v>40701</v>
      </c>
      <c r="S782" s="12">
        <f t="shared" si="62"/>
        <v>1</v>
      </c>
      <c r="T782" s="3" t="s">
        <v>14208</v>
      </c>
      <c r="U782" t="s">
        <v>14232</v>
      </c>
      <c r="V782" t="s">
        <v>14240</v>
      </c>
      <c r="W782" t="s">
        <v>14197</v>
      </c>
      <c r="X782" t="str">
        <f>VLOOKUP(Q782,Managers!$A:$B,2,0)</f>
        <v>Frank Mitchell</v>
      </c>
      <c r="Y782">
        <f>VLOOKUP(W782,HourlyWages!$A:$B,2,0)</f>
        <v>71</v>
      </c>
      <c r="Z782">
        <v>1</v>
      </c>
      <c r="AA782" s="14">
        <f t="shared" si="64"/>
        <v>0.432</v>
      </c>
    </row>
    <row r="783" spans="1:27" x14ac:dyDescent="0.2">
      <c r="A783">
        <v>782</v>
      </c>
      <c r="B783">
        <v>5569</v>
      </c>
      <c r="C783" s="3">
        <v>40297</v>
      </c>
      <c r="D783" s="17">
        <f t="shared" si="63"/>
        <v>40269</v>
      </c>
      <c r="E783">
        <v>12</v>
      </c>
      <c r="F783" s="8">
        <f t="shared" si="60"/>
        <v>1500</v>
      </c>
      <c r="G783" s="5">
        <v>0.09</v>
      </c>
      <c r="H783" s="8">
        <f>VLOOKUP($T783,Pricebook!$A:$D,4,0)</f>
        <v>125</v>
      </c>
      <c r="I783" s="10">
        <f t="shared" si="61"/>
        <v>1365</v>
      </c>
      <c r="J783" t="s">
        <v>1086</v>
      </c>
      <c r="K783" t="s">
        <v>55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1087</v>
      </c>
      <c r="O783" s="7">
        <v>61821</v>
      </c>
      <c r="P783" t="s">
        <v>15</v>
      </c>
      <c r="Q783" t="s">
        <v>16</v>
      </c>
      <c r="R783" s="3">
        <v>40299</v>
      </c>
      <c r="S783" s="12">
        <f t="shared" si="62"/>
        <v>2</v>
      </c>
      <c r="T783" s="3" t="s">
        <v>14208</v>
      </c>
      <c r="U783" t="s">
        <v>14232</v>
      </c>
      <c r="V783" t="s">
        <v>14230</v>
      </c>
      <c r="W783" t="s">
        <v>14190</v>
      </c>
      <c r="X783" t="str">
        <f>VLOOKUP(Q783,Managers!$A:$B,2,0)</f>
        <v>Josh Martinez</v>
      </c>
      <c r="Y783">
        <f>VLOOKUP(W783,HourlyWages!$A:$B,2,0)</f>
        <v>67</v>
      </c>
      <c r="Z783">
        <v>1</v>
      </c>
      <c r="AA783" s="14">
        <f t="shared" si="64"/>
        <v>0.46400000000000002</v>
      </c>
    </row>
    <row r="784" spans="1:27" x14ac:dyDescent="0.2">
      <c r="A784">
        <v>783</v>
      </c>
      <c r="B784">
        <v>5572</v>
      </c>
      <c r="C784" s="3">
        <v>40010</v>
      </c>
      <c r="D784" s="17">
        <f t="shared" si="63"/>
        <v>39995</v>
      </c>
      <c r="E784">
        <v>37</v>
      </c>
      <c r="F784" s="8">
        <f t="shared" si="60"/>
        <v>5550</v>
      </c>
      <c r="G784" s="5">
        <v>0.03</v>
      </c>
      <c r="H784" s="8">
        <f>VLOOKUP($T784,Pricebook!$A:$D,4,0)</f>
        <v>150</v>
      </c>
      <c r="I784" s="10">
        <f t="shared" si="61"/>
        <v>5383.5</v>
      </c>
      <c r="J784" t="s">
        <v>1088</v>
      </c>
      <c r="K784" t="s">
        <v>27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213</v>
      </c>
      <c r="O784" s="7">
        <v>74006</v>
      </c>
      <c r="P784" t="s">
        <v>75</v>
      </c>
      <c r="Q784" t="s">
        <v>16</v>
      </c>
      <c r="R784" s="3">
        <v>40012</v>
      </c>
      <c r="S784" s="12">
        <f t="shared" si="62"/>
        <v>2</v>
      </c>
      <c r="T784" s="3" t="s">
        <v>14211</v>
      </c>
      <c r="U784" t="s">
        <v>14235</v>
      </c>
      <c r="V784" t="s">
        <v>14237</v>
      </c>
      <c r="W784" t="s">
        <v>14192</v>
      </c>
      <c r="X784" t="str">
        <f>VLOOKUP(Q784,Managers!$A:$B,2,0)</f>
        <v>Josh Martinez</v>
      </c>
      <c r="Y784">
        <f>VLOOKUP(W784,HourlyWages!$A:$B,2,0)</f>
        <v>75</v>
      </c>
      <c r="Z784">
        <v>1</v>
      </c>
      <c r="AA784" s="14">
        <f t="shared" si="64"/>
        <v>0.5</v>
      </c>
    </row>
    <row r="785" spans="1:27" x14ac:dyDescent="0.2">
      <c r="A785">
        <v>784</v>
      </c>
      <c r="B785">
        <v>5575</v>
      </c>
      <c r="C785" s="3">
        <v>40747</v>
      </c>
      <c r="D785" s="17">
        <f t="shared" si="63"/>
        <v>40725</v>
      </c>
      <c r="E785">
        <v>41</v>
      </c>
      <c r="F785" s="8">
        <f t="shared" si="60"/>
        <v>4510</v>
      </c>
      <c r="G785" s="5">
        <v>0.06</v>
      </c>
      <c r="H785" s="8">
        <f>VLOOKUP($T785,Pricebook!$A:$D,4,0)</f>
        <v>110</v>
      </c>
      <c r="I785" s="10">
        <f t="shared" si="61"/>
        <v>4239.3999999999996</v>
      </c>
      <c r="J785" t="s">
        <v>1089</v>
      </c>
      <c r="K785" t="s">
        <v>112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1090</v>
      </c>
      <c r="O785" s="7">
        <v>30135</v>
      </c>
      <c r="P785" t="s">
        <v>134</v>
      </c>
      <c r="Q785" t="s">
        <v>34</v>
      </c>
      <c r="R785" s="3">
        <v>40747</v>
      </c>
      <c r="S785" s="12">
        <f t="shared" si="62"/>
        <v>0</v>
      </c>
      <c r="T785" s="3" t="s">
        <v>14215</v>
      </c>
      <c r="U785" t="s">
        <v>14229</v>
      </c>
      <c r="V785" t="s">
        <v>14241</v>
      </c>
      <c r="W785" t="s">
        <v>14193</v>
      </c>
      <c r="X785" t="str">
        <f>VLOOKUP(Q785,Managers!$A:$B,2,0)</f>
        <v>Frank Mitchell</v>
      </c>
      <c r="Y785">
        <f>VLOOKUP(W785,HourlyWages!$A:$B,2,0)</f>
        <v>57</v>
      </c>
      <c r="Z785">
        <v>1</v>
      </c>
      <c r="AA785" s="14">
        <f t="shared" si="64"/>
        <v>0.48181818181818181</v>
      </c>
    </row>
    <row r="786" spans="1:27" x14ac:dyDescent="0.2">
      <c r="A786">
        <v>785</v>
      </c>
      <c r="B786">
        <v>5601</v>
      </c>
      <c r="C786" s="3">
        <v>40913</v>
      </c>
      <c r="D786" s="17">
        <f t="shared" si="63"/>
        <v>40909</v>
      </c>
      <c r="E786">
        <v>10</v>
      </c>
      <c r="F786" s="8">
        <f t="shared" si="60"/>
        <v>1250</v>
      </c>
      <c r="G786" s="5">
        <v>0.1</v>
      </c>
      <c r="H786" s="8">
        <f>VLOOKUP($T786,Pricebook!$A:$D,4,0)</f>
        <v>125</v>
      </c>
      <c r="I786" s="10">
        <f t="shared" si="61"/>
        <v>1125</v>
      </c>
      <c r="J786" t="s">
        <v>1091</v>
      </c>
      <c r="K786" t="s">
        <v>998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1092</v>
      </c>
      <c r="O786" s="7">
        <v>76106</v>
      </c>
      <c r="P786" t="s">
        <v>48</v>
      </c>
      <c r="Q786" t="s">
        <v>16</v>
      </c>
      <c r="R786" s="3">
        <v>40914</v>
      </c>
      <c r="S786" s="12">
        <f t="shared" si="62"/>
        <v>1</v>
      </c>
      <c r="T786" s="3" t="s">
        <v>14208</v>
      </c>
      <c r="U786" t="s">
        <v>14232</v>
      </c>
      <c r="V786" t="s">
        <v>14234</v>
      </c>
      <c r="W786" t="s">
        <v>14187</v>
      </c>
      <c r="X786" t="str">
        <f>VLOOKUP(Q786,Managers!$A:$B,2,0)</f>
        <v>Josh Martinez</v>
      </c>
      <c r="Y786">
        <f>VLOOKUP(W786,HourlyWages!$A:$B,2,0)</f>
        <v>45</v>
      </c>
      <c r="Z786">
        <v>1</v>
      </c>
      <c r="AA786" s="14">
        <f t="shared" si="64"/>
        <v>0.64</v>
      </c>
    </row>
    <row r="787" spans="1:27" x14ac:dyDescent="0.2">
      <c r="A787">
        <v>786</v>
      </c>
      <c r="B787">
        <v>5607</v>
      </c>
      <c r="C787" s="3">
        <v>40908</v>
      </c>
      <c r="D787" s="17">
        <f t="shared" si="63"/>
        <v>40878</v>
      </c>
      <c r="E787">
        <v>8</v>
      </c>
      <c r="F787" s="8">
        <f t="shared" si="60"/>
        <v>1200</v>
      </c>
      <c r="G787" s="5">
        <v>0</v>
      </c>
      <c r="H787" s="8">
        <f>VLOOKUP($T787,Pricebook!$A:$D,4,0)</f>
        <v>150</v>
      </c>
      <c r="I787" s="10">
        <f t="shared" si="61"/>
        <v>1200</v>
      </c>
      <c r="J787" t="s">
        <v>1093</v>
      </c>
      <c r="K787" t="s">
        <v>190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1094</v>
      </c>
      <c r="O787" s="7">
        <v>60137</v>
      </c>
      <c r="P787" t="s">
        <v>15</v>
      </c>
      <c r="Q787" t="s">
        <v>16</v>
      </c>
      <c r="R787" s="3">
        <v>40911</v>
      </c>
      <c r="S787" s="12">
        <f t="shared" si="62"/>
        <v>3</v>
      </c>
      <c r="T787" s="3" t="s">
        <v>14210</v>
      </c>
      <c r="U787" t="s">
        <v>14235</v>
      </c>
      <c r="V787" t="s">
        <v>14229</v>
      </c>
      <c r="W787" t="s">
        <v>14202</v>
      </c>
      <c r="X787" t="str">
        <f>VLOOKUP(Q787,Managers!$A:$B,2,0)</f>
        <v>Josh Martinez</v>
      </c>
      <c r="Y787">
        <f>VLOOKUP(W787,HourlyWages!$A:$B,2,0)</f>
        <v>71</v>
      </c>
      <c r="Z787">
        <v>1</v>
      </c>
      <c r="AA787" s="14">
        <f t="shared" si="64"/>
        <v>0.52666666666666662</v>
      </c>
    </row>
    <row r="788" spans="1:27" x14ac:dyDescent="0.2">
      <c r="A788">
        <v>787</v>
      </c>
      <c r="B788">
        <v>5635</v>
      </c>
      <c r="C788" s="3">
        <v>41136</v>
      </c>
      <c r="D788" s="17">
        <f t="shared" si="63"/>
        <v>41122</v>
      </c>
      <c r="E788">
        <v>17</v>
      </c>
      <c r="F788" s="8">
        <f t="shared" si="60"/>
        <v>2720</v>
      </c>
      <c r="G788" s="5">
        <v>0.02</v>
      </c>
      <c r="H788" s="8">
        <f>VLOOKUP($T788,Pricebook!$A:$D,4,0)</f>
        <v>160</v>
      </c>
      <c r="I788" s="10">
        <f t="shared" si="61"/>
        <v>2665.6</v>
      </c>
      <c r="J788" t="s">
        <v>1095</v>
      </c>
      <c r="K788" t="s">
        <v>520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1096</v>
      </c>
      <c r="O788" s="7">
        <v>34787</v>
      </c>
      <c r="P788" t="s">
        <v>101</v>
      </c>
      <c r="Q788" t="s">
        <v>34</v>
      </c>
      <c r="R788" s="3">
        <v>41138</v>
      </c>
      <c r="S788" s="12">
        <f t="shared" si="62"/>
        <v>2</v>
      </c>
      <c r="T788" s="3" t="s">
        <v>14218</v>
      </c>
      <c r="U788" t="s">
        <v>14229</v>
      </c>
      <c r="V788" t="s">
        <v>14244</v>
      </c>
      <c r="W788" t="s">
        <v>14193</v>
      </c>
      <c r="X788" t="str">
        <f>VLOOKUP(Q788,Managers!$A:$B,2,0)</f>
        <v>Frank Mitchell</v>
      </c>
      <c r="Y788">
        <f>VLOOKUP(W788,HourlyWages!$A:$B,2,0)</f>
        <v>57</v>
      </c>
      <c r="Z788">
        <v>1</v>
      </c>
      <c r="AA788" s="14">
        <f t="shared" si="64"/>
        <v>0.64375000000000004</v>
      </c>
    </row>
    <row r="789" spans="1:27" x14ac:dyDescent="0.2">
      <c r="A789">
        <v>788</v>
      </c>
      <c r="B789">
        <v>5635</v>
      </c>
      <c r="C789" s="3">
        <v>41136</v>
      </c>
      <c r="D789" s="17">
        <f t="shared" si="63"/>
        <v>41122</v>
      </c>
      <c r="E789">
        <v>50</v>
      </c>
      <c r="F789" s="8">
        <f t="shared" si="60"/>
        <v>6250</v>
      </c>
      <c r="G789" s="5">
        <v>0.09</v>
      </c>
      <c r="H789" s="8">
        <f>VLOOKUP($T789,Pricebook!$A:$D,4,0)</f>
        <v>125</v>
      </c>
      <c r="I789" s="10">
        <f t="shared" si="61"/>
        <v>5687.5</v>
      </c>
      <c r="J789" t="s">
        <v>1095</v>
      </c>
      <c r="K789" t="s">
        <v>520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1096</v>
      </c>
      <c r="O789" s="7">
        <v>34787</v>
      </c>
      <c r="P789" t="s">
        <v>101</v>
      </c>
      <c r="Q789" t="s">
        <v>34</v>
      </c>
      <c r="R789" s="3">
        <v>41138</v>
      </c>
      <c r="S789" s="12">
        <f t="shared" si="62"/>
        <v>2</v>
      </c>
      <c r="T789" s="3" t="s">
        <v>14208</v>
      </c>
      <c r="U789" t="s">
        <v>14232</v>
      </c>
      <c r="V789" t="s">
        <v>14241</v>
      </c>
      <c r="W789" t="s">
        <v>14195</v>
      </c>
      <c r="X789" t="str">
        <f>VLOOKUP(Q789,Managers!$A:$B,2,0)</f>
        <v>Frank Mitchell</v>
      </c>
      <c r="Y789">
        <f>VLOOKUP(W789,HourlyWages!$A:$B,2,0)</f>
        <v>52</v>
      </c>
      <c r="Z789">
        <v>1</v>
      </c>
      <c r="AA789" s="14">
        <f t="shared" si="64"/>
        <v>0.58399999999999996</v>
      </c>
    </row>
    <row r="790" spans="1:27" x14ac:dyDescent="0.2">
      <c r="A790">
        <v>789</v>
      </c>
      <c r="B790">
        <v>5636</v>
      </c>
      <c r="C790" s="3">
        <v>40589</v>
      </c>
      <c r="D790" s="17">
        <f t="shared" si="63"/>
        <v>40575</v>
      </c>
      <c r="E790">
        <v>23</v>
      </c>
      <c r="F790" s="8">
        <f t="shared" si="60"/>
        <v>2760</v>
      </c>
      <c r="G790" s="5">
        <v>0</v>
      </c>
      <c r="H790" s="8">
        <f>VLOOKUP($T790,Pricebook!$A:$D,4,0)</f>
        <v>120</v>
      </c>
      <c r="I790" s="10">
        <f t="shared" si="61"/>
        <v>2760</v>
      </c>
      <c r="J790" t="s">
        <v>1097</v>
      </c>
      <c r="K790" t="s">
        <v>389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1098</v>
      </c>
      <c r="O790" s="7">
        <v>11720</v>
      </c>
      <c r="P790" t="s">
        <v>60</v>
      </c>
      <c r="Q790" t="s">
        <v>61</v>
      </c>
      <c r="R790" s="3">
        <v>40591</v>
      </c>
      <c r="S790" s="12">
        <f t="shared" si="62"/>
        <v>2</v>
      </c>
      <c r="T790" s="3" t="s">
        <v>14212</v>
      </c>
      <c r="U790" t="s">
        <v>14229</v>
      </c>
      <c r="V790" t="s">
        <v>14244</v>
      </c>
      <c r="W790" t="s">
        <v>14184</v>
      </c>
      <c r="X790" t="str">
        <f>VLOOKUP(Q790,Managers!$A:$B,2,0)</f>
        <v>Allen Young</v>
      </c>
      <c r="Y790">
        <f>VLOOKUP(W790,HourlyWages!$A:$B,2,0)</f>
        <v>50</v>
      </c>
      <c r="Z790">
        <v>1</v>
      </c>
      <c r="AA790" s="14">
        <f t="shared" si="64"/>
        <v>0.58333333333333337</v>
      </c>
    </row>
    <row r="791" spans="1:27" x14ac:dyDescent="0.2">
      <c r="A791">
        <v>790</v>
      </c>
      <c r="B791">
        <v>5639</v>
      </c>
      <c r="C791" s="3">
        <v>39965</v>
      </c>
      <c r="D791" s="17">
        <f t="shared" si="63"/>
        <v>39965</v>
      </c>
      <c r="E791">
        <v>31</v>
      </c>
      <c r="F791" s="8">
        <f t="shared" si="60"/>
        <v>6200</v>
      </c>
      <c r="G791" s="5">
        <v>0.03</v>
      </c>
      <c r="H791" s="8">
        <f>VLOOKUP($T791,Pricebook!$A:$D,4,0)</f>
        <v>200</v>
      </c>
      <c r="I791" s="10">
        <f t="shared" si="61"/>
        <v>6014</v>
      </c>
      <c r="J791" t="s">
        <v>1099</v>
      </c>
      <c r="K791" t="s">
        <v>269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1100</v>
      </c>
      <c r="O791" s="7" t="s">
        <v>1101</v>
      </c>
      <c r="P791" t="s">
        <v>492</v>
      </c>
      <c r="Q791" t="s">
        <v>61</v>
      </c>
      <c r="R791" s="3">
        <v>39966</v>
      </c>
      <c r="S791" s="12">
        <f t="shared" si="62"/>
        <v>1</v>
      </c>
      <c r="T791" s="3" t="s">
        <v>14206</v>
      </c>
      <c r="U791" t="s">
        <v>14229</v>
      </c>
      <c r="V791" t="s">
        <v>14237</v>
      </c>
      <c r="W791" t="s">
        <v>14201</v>
      </c>
      <c r="X791" t="str">
        <f>VLOOKUP(Q791,Managers!$A:$B,2,0)</f>
        <v>Allen Young</v>
      </c>
      <c r="Y791">
        <f>VLOOKUP(W791,HourlyWages!$A:$B,2,0)</f>
        <v>53</v>
      </c>
      <c r="Z791">
        <v>1</v>
      </c>
      <c r="AA791" s="14">
        <f t="shared" si="64"/>
        <v>0.73499999999999999</v>
      </c>
    </row>
    <row r="792" spans="1:27" x14ac:dyDescent="0.2">
      <c r="A792">
        <v>791</v>
      </c>
      <c r="B792">
        <v>5696</v>
      </c>
      <c r="C792" s="3">
        <v>40666</v>
      </c>
      <c r="D792" s="17">
        <f t="shared" si="63"/>
        <v>40664</v>
      </c>
      <c r="E792">
        <v>4</v>
      </c>
      <c r="F792" s="8">
        <f t="shared" si="60"/>
        <v>640</v>
      </c>
      <c r="G792" s="5">
        <v>0.02</v>
      </c>
      <c r="H792" s="8">
        <f>VLOOKUP($T792,Pricebook!$A:$D,4,0)</f>
        <v>160</v>
      </c>
      <c r="I792" s="10">
        <f t="shared" si="61"/>
        <v>627.20000000000005</v>
      </c>
      <c r="J792" t="s">
        <v>1102</v>
      </c>
      <c r="K792" t="s">
        <v>344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1103</v>
      </c>
      <c r="O792" s="7">
        <v>34952</v>
      </c>
      <c r="P792" t="s">
        <v>101</v>
      </c>
      <c r="Q792" t="s">
        <v>34</v>
      </c>
      <c r="R792" s="3">
        <v>40668</v>
      </c>
      <c r="S792" s="12">
        <f t="shared" si="62"/>
        <v>2</v>
      </c>
      <c r="T792" s="3" t="s">
        <v>14218</v>
      </c>
      <c r="U792" t="s">
        <v>14229</v>
      </c>
      <c r="V792" t="s">
        <v>14245</v>
      </c>
      <c r="W792" t="s">
        <v>14187</v>
      </c>
      <c r="X792" t="str">
        <f>VLOOKUP(Q792,Managers!$A:$B,2,0)</f>
        <v>Frank Mitchell</v>
      </c>
      <c r="Y792">
        <f>VLOOKUP(W792,HourlyWages!$A:$B,2,0)</f>
        <v>45</v>
      </c>
      <c r="Z792">
        <v>1</v>
      </c>
      <c r="AA792" s="14">
        <f t="shared" si="64"/>
        <v>0.71875</v>
      </c>
    </row>
    <row r="793" spans="1:27" x14ac:dyDescent="0.2">
      <c r="A793">
        <v>792</v>
      </c>
      <c r="B793">
        <v>5696</v>
      </c>
      <c r="C793" s="3">
        <v>40666</v>
      </c>
      <c r="D793" s="17">
        <f t="shared" si="63"/>
        <v>40664</v>
      </c>
      <c r="E793">
        <v>40</v>
      </c>
      <c r="F793" s="8">
        <f t="shared" si="60"/>
        <v>6400</v>
      </c>
      <c r="G793" s="5">
        <v>0.1</v>
      </c>
      <c r="H793" s="8">
        <f>VLOOKUP($T793,Pricebook!$A:$D,4,0)</f>
        <v>160</v>
      </c>
      <c r="I793" s="10">
        <f t="shared" si="61"/>
        <v>5760</v>
      </c>
      <c r="J793" t="s">
        <v>1102</v>
      </c>
      <c r="K793" t="s">
        <v>344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1103</v>
      </c>
      <c r="O793" s="7">
        <v>34952</v>
      </c>
      <c r="P793" t="s">
        <v>101</v>
      </c>
      <c r="Q793" t="s">
        <v>34</v>
      </c>
      <c r="R793" s="3">
        <v>40668</v>
      </c>
      <c r="S793" s="12">
        <f t="shared" si="62"/>
        <v>2</v>
      </c>
      <c r="T793" s="3" t="s">
        <v>14218</v>
      </c>
      <c r="U793" t="s">
        <v>14229</v>
      </c>
      <c r="V793" t="s">
        <v>14234</v>
      </c>
      <c r="W793" t="s">
        <v>14201</v>
      </c>
      <c r="X793" t="str">
        <f>VLOOKUP(Q793,Managers!$A:$B,2,0)</f>
        <v>Frank Mitchell</v>
      </c>
      <c r="Y793">
        <f>VLOOKUP(W793,HourlyWages!$A:$B,2,0)</f>
        <v>53</v>
      </c>
      <c r="Z793">
        <v>1</v>
      </c>
      <c r="AA793" s="14">
        <f t="shared" si="64"/>
        <v>0.66874999999999996</v>
      </c>
    </row>
    <row r="794" spans="1:27" x14ac:dyDescent="0.2">
      <c r="A794">
        <v>793</v>
      </c>
      <c r="B794">
        <v>5696</v>
      </c>
      <c r="C794" s="3">
        <v>40666</v>
      </c>
      <c r="D794" s="17">
        <f t="shared" si="63"/>
        <v>40664</v>
      </c>
      <c r="E794">
        <v>31</v>
      </c>
      <c r="F794" s="8">
        <f t="shared" si="60"/>
        <v>4650</v>
      </c>
      <c r="G794" s="5">
        <v>0.09</v>
      </c>
      <c r="H794" s="8">
        <f>VLOOKUP($T794,Pricebook!$A:$D,4,0)</f>
        <v>150</v>
      </c>
      <c r="I794" s="10">
        <f t="shared" si="61"/>
        <v>4231.5</v>
      </c>
      <c r="J794" t="s">
        <v>1102</v>
      </c>
      <c r="K794" t="s">
        <v>344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1103</v>
      </c>
      <c r="O794" s="7">
        <v>34952</v>
      </c>
      <c r="P794" t="s">
        <v>101</v>
      </c>
      <c r="Q794" t="s">
        <v>34</v>
      </c>
      <c r="R794" s="3">
        <v>40668</v>
      </c>
      <c r="S794" s="12">
        <f t="shared" si="62"/>
        <v>2</v>
      </c>
      <c r="T794" s="3" t="s">
        <v>14211</v>
      </c>
      <c r="U794" t="s">
        <v>14235</v>
      </c>
      <c r="V794" t="s">
        <v>14233</v>
      </c>
      <c r="W794" t="s">
        <v>14198</v>
      </c>
      <c r="X794" t="str">
        <f>VLOOKUP(Q794,Managers!$A:$B,2,0)</f>
        <v>Frank Mitchell</v>
      </c>
      <c r="Y794">
        <f>VLOOKUP(W794,HourlyWages!$A:$B,2,0)</f>
        <v>51</v>
      </c>
      <c r="Z794">
        <v>1</v>
      </c>
      <c r="AA794" s="14">
        <f t="shared" si="64"/>
        <v>0.66</v>
      </c>
    </row>
    <row r="795" spans="1:27" x14ac:dyDescent="0.2">
      <c r="A795">
        <v>794</v>
      </c>
      <c r="B795">
        <v>5697</v>
      </c>
      <c r="C795" s="3">
        <v>41186</v>
      </c>
      <c r="D795" s="17">
        <f t="shared" si="63"/>
        <v>41183</v>
      </c>
      <c r="E795">
        <v>31</v>
      </c>
      <c r="F795" s="8">
        <f t="shared" si="60"/>
        <v>6200</v>
      </c>
      <c r="G795" s="5">
        <v>0.03</v>
      </c>
      <c r="H795" s="8">
        <f>VLOOKUP($T795,Pricebook!$A:$D,4,0)</f>
        <v>200</v>
      </c>
      <c r="I795" s="10">
        <f t="shared" si="61"/>
        <v>6014</v>
      </c>
      <c r="J795" t="s">
        <v>393</v>
      </c>
      <c r="K795" t="s">
        <v>274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1104</v>
      </c>
      <c r="O795" s="7">
        <v>19601</v>
      </c>
      <c r="P795" t="s">
        <v>232</v>
      </c>
      <c r="Q795" t="s">
        <v>61</v>
      </c>
      <c r="R795" s="3">
        <v>41188</v>
      </c>
      <c r="S795" s="12">
        <f t="shared" si="62"/>
        <v>2</v>
      </c>
      <c r="T795" s="3" t="s">
        <v>14206</v>
      </c>
      <c r="U795" t="s">
        <v>14229</v>
      </c>
      <c r="V795" t="s">
        <v>14234</v>
      </c>
      <c r="W795" t="s">
        <v>14194</v>
      </c>
      <c r="X795" t="str">
        <f>VLOOKUP(Q795,Managers!$A:$B,2,0)</f>
        <v>Allen Young</v>
      </c>
      <c r="Y795">
        <f>VLOOKUP(W795,HourlyWages!$A:$B,2,0)</f>
        <v>71</v>
      </c>
      <c r="Z795">
        <v>1</v>
      </c>
      <c r="AA795" s="14">
        <f t="shared" si="64"/>
        <v>0.64500000000000002</v>
      </c>
    </row>
    <row r="796" spans="1:27" x14ac:dyDescent="0.2">
      <c r="A796">
        <v>795</v>
      </c>
      <c r="B796">
        <v>5698</v>
      </c>
      <c r="C796" s="3">
        <v>39953</v>
      </c>
      <c r="D796" s="17">
        <f t="shared" si="63"/>
        <v>39934</v>
      </c>
      <c r="E796">
        <v>15</v>
      </c>
      <c r="F796" s="8">
        <f t="shared" si="60"/>
        <v>2550</v>
      </c>
      <c r="G796" s="5">
        <v>0.09</v>
      </c>
      <c r="H796" s="8">
        <f>VLOOKUP($T796,Pricebook!$A:$D,4,0)</f>
        <v>170</v>
      </c>
      <c r="I796" s="10">
        <f t="shared" si="61"/>
        <v>2320.5</v>
      </c>
      <c r="J796" t="s">
        <v>1105</v>
      </c>
      <c r="K796" t="s">
        <v>341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1106</v>
      </c>
      <c r="O796" s="7">
        <v>48127</v>
      </c>
      <c r="P796" t="s">
        <v>172</v>
      </c>
      <c r="Q796" t="s">
        <v>16</v>
      </c>
      <c r="R796" s="3">
        <v>39954</v>
      </c>
      <c r="S796" s="12">
        <f t="shared" si="62"/>
        <v>1</v>
      </c>
      <c r="T796" s="3" t="s">
        <v>14219</v>
      </c>
      <c r="U796" t="s">
        <v>14229</v>
      </c>
      <c r="V796" t="s">
        <v>14245</v>
      </c>
      <c r="W796" t="s">
        <v>14188</v>
      </c>
      <c r="X796" t="str">
        <f>VLOOKUP(Q796,Managers!$A:$B,2,0)</f>
        <v>Josh Martinez</v>
      </c>
      <c r="Y796">
        <f>VLOOKUP(W796,HourlyWages!$A:$B,2,0)</f>
        <v>52</v>
      </c>
      <c r="Z796">
        <v>1</v>
      </c>
      <c r="AA796" s="14">
        <f t="shared" si="64"/>
        <v>0.69411764705882351</v>
      </c>
    </row>
    <row r="797" spans="1:27" x14ac:dyDescent="0.2">
      <c r="A797">
        <v>796</v>
      </c>
      <c r="B797">
        <v>5698</v>
      </c>
      <c r="C797" s="3">
        <v>39953</v>
      </c>
      <c r="D797" s="17">
        <f t="shared" si="63"/>
        <v>39934</v>
      </c>
      <c r="E797">
        <v>7</v>
      </c>
      <c r="F797" s="8">
        <f t="shared" si="60"/>
        <v>770</v>
      </c>
      <c r="G797" s="5">
        <v>0.06</v>
      </c>
      <c r="H797" s="8">
        <f>VLOOKUP($T797,Pricebook!$A:$D,4,0)</f>
        <v>110</v>
      </c>
      <c r="I797" s="10">
        <f t="shared" si="61"/>
        <v>723.8</v>
      </c>
      <c r="J797" t="s">
        <v>1105</v>
      </c>
      <c r="K797" t="s">
        <v>341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1106</v>
      </c>
      <c r="O797" s="7">
        <v>48127</v>
      </c>
      <c r="P797" t="s">
        <v>172</v>
      </c>
      <c r="Q797" t="s">
        <v>16</v>
      </c>
      <c r="R797" s="3">
        <v>39954</v>
      </c>
      <c r="S797" s="12">
        <f t="shared" si="62"/>
        <v>1</v>
      </c>
      <c r="T797" s="3" t="s">
        <v>14220</v>
      </c>
      <c r="U797" t="s">
        <v>14229</v>
      </c>
      <c r="V797" t="s">
        <v>14236</v>
      </c>
      <c r="W797" t="s">
        <v>14200</v>
      </c>
      <c r="X797" t="str">
        <f>VLOOKUP(Q797,Managers!$A:$B,2,0)</f>
        <v>Josh Martinez</v>
      </c>
      <c r="Y797">
        <f>VLOOKUP(W797,HourlyWages!$A:$B,2,0)</f>
        <v>59</v>
      </c>
      <c r="Z797">
        <v>1</v>
      </c>
      <c r="AA797" s="14">
        <f t="shared" si="64"/>
        <v>0.46363636363636362</v>
      </c>
    </row>
    <row r="798" spans="1:27" x14ac:dyDescent="0.2">
      <c r="A798">
        <v>797</v>
      </c>
      <c r="B798">
        <v>5699</v>
      </c>
      <c r="C798" s="3">
        <v>41119</v>
      </c>
      <c r="D798" s="17">
        <f t="shared" si="63"/>
        <v>41091</v>
      </c>
      <c r="E798">
        <v>2</v>
      </c>
      <c r="F798" s="8">
        <f t="shared" si="60"/>
        <v>400</v>
      </c>
      <c r="G798" s="5">
        <v>0.01</v>
      </c>
      <c r="H798" s="8">
        <f>VLOOKUP($T798,Pricebook!$A:$D,4,0)</f>
        <v>200</v>
      </c>
      <c r="I798" s="10">
        <f t="shared" si="61"/>
        <v>396</v>
      </c>
      <c r="J798" t="s">
        <v>1107</v>
      </c>
      <c r="K798" t="s">
        <v>84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1108</v>
      </c>
      <c r="O798" s="7">
        <v>53154</v>
      </c>
      <c r="P798" t="s">
        <v>95</v>
      </c>
      <c r="Q798" t="s">
        <v>16</v>
      </c>
      <c r="R798" s="3">
        <v>41124</v>
      </c>
      <c r="S798" s="12">
        <f t="shared" si="62"/>
        <v>5</v>
      </c>
      <c r="T798" s="3" t="s">
        <v>14214</v>
      </c>
      <c r="U798" t="s">
        <v>14229</v>
      </c>
      <c r="V798" t="s">
        <v>14238</v>
      </c>
      <c r="W798" t="s">
        <v>14185</v>
      </c>
      <c r="X798" t="str">
        <f>VLOOKUP(Q798,Managers!$A:$B,2,0)</f>
        <v>Josh Martinez</v>
      </c>
      <c r="Y798">
        <f>VLOOKUP(W798,HourlyWages!$A:$B,2,0)</f>
        <v>70</v>
      </c>
      <c r="Z798">
        <v>1</v>
      </c>
      <c r="AA798" s="14">
        <f t="shared" si="64"/>
        <v>0.65</v>
      </c>
    </row>
    <row r="799" spans="1:27" x14ac:dyDescent="0.2">
      <c r="A799">
        <v>798</v>
      </c>
      <c r="B799">
        <v>5699</v>
      </c>
      <c r="C799" s="3">
        <v>41119</v>
      </c>
      <c r="D799" s="17">
        <f t="shared" si="63"/>
        <v>41091</v>
      </c>
      <c r="E799">
        <v>41</v>
      </c>
      <c r="F799" s="8">
        <f t="shared" si="60"/>
        <v>8200</v>
      </c>
      <c r="G799" s="5">
        <v>0.09</v>
      </c>
      <c r="H799" s="8">
        <f>VLOOKUP($T799,Pricebook!$A:$D,4,0)</f>
        <v>200</v>
      </c>
      <c r="I799" s="10">
        <f t="shared" si="61"/>
        <v>7462</v>
      </c>
      <c r="J799" t="s">
        <v>1107</v>
      </c>
      <c r="K799" t="s">
        <v>84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1108</v>
      </c>
      <c r="O799" s="7">
        <v>53154</v>
      </c>
      <c r="P799" t="s">
        <v>95</v>
      </c>
      <c r="Q799" t="s">
        <v>16</v>
      </c>
      <c r="R799" s="3">
        <v>41124</v>
      </c>
      <c r="S799" s="12">
        <f t="shared" si="62"/>
        <v>5</v>
      </c>
      <c r="T799" s="3" t="s">
        <v>14206</v>
      </c>
      <c r="U799" t="s">
        <v>14229</v>
      </c>
      <c r="V799" t="s">
        <v>14233</v>
      </c>
      <c r="W799" t="s">
        <v>14198</v>
      </c>
      <c r="X799" t="str">
        <f>VLOOKUP(Q799,Managers!$A:$B,2,0)</f>
        <v>Josh Martinez</v>
      </c>
      <c r="Y799">
        <f>VLOOKUP(W799,HourlyWages!$A:$B,2,0)</f>
        <v>51</v>
      </c>
      <c r="Z799">
        <v>1</v>
      </c>
      <c r="AA799" s="14">
        <f t="shared" si="64"/>
        <v>0.745</v>
      </c>
    </row>
    <row r="800" spans="1:27" x14ac:dyDescent="0.2">
      <c r="A800">
        <v>799</v>
      </c>
      <c r="B800">
        <v>5702</v>
      </c>
      <c r="C800" s="3">
        <v>40427</v>
      </c>
      <c r="D800" s="17">
        <f t="shared" si="63"/>
        <v>40422</v>
      </c>
      <c r="E800">
        <v>20</v>
      </c>
      <c r="F800" s="8">
        <f t="shared" si="60"/>
        <v>3000</v>
      </c>
      <c r="G800" s="5">
        <v>0.01</v>
      </c>
      <c r="H800" s="8">
        <f>VLOOKUP($T800,Pricebook!$A:$D,4,0)</f>
        <v>150</v>
      </c>
      <c r="I800" s="10">
        <f t="shared" si="61"/>
        <v>2970</v>
      </c>
      <c r="J800" t="s">
        <v>510</v>
      </c>
      <c r="K800" t="s">
        <v>93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1109</v>
      </c>
      <c r="O800" s="7">
        <v>92553</v>
      </c>
      <c r="P800" t="s">
        <v>114</v>
      </c>
      <c r="Q800" t="s">
        <v>23</v>
      </c>
      <c r="R800" s="3">
        <v>40429</v>
      </c>
      <c r="S800" s="12">
        <f t="shared" si="62"/>
        <v>2</v>
      </c>
      <c r="T800" s="3" t="s">
        <v>14211</v>
      </c>
      <c r="U800" t="s">
        <v>14235</v>
      </c>
      <c r="V800" t="s">
        <v>14236</v>
      </c>
      <c r="W800" t="s">
        <v>14196</v>
      </c>
      <c r="X800" t="str">
        <f>VLOOKUP(Q800,Managers!$A:$B,2,0)</f>
        <v>Bob Turner</v>
      </c>
      <c r="Y800">
        <f>VLOOKUP(W800,HourlyWages!$A:$B,2,0)</f>
        <v>58</v>
      </c>
      <c r="Z800">
        <v>1</v>
      </c>
      <c r="AA800" s="14">
        <f t="shared" si="64"/>
        <v>0.61333333333333329</v>
      </c>
    </row>
    <row r="801" spans="1:27" x14ac:dyDescent="0.2">
      <c r="A801">
        <v>800</v>
      </c>
      <c r="B801">
        <v>5703</v>
      </c>
      <c r="C801" s="3">
        <v>40313</v>
      </c>
      <c r="D801" s="17">
        <f t="shared" si="63"/>
        <v>40299</v>
      </c>
      <c r="E801">
        <v>29</v>
      </c>
      <c r="F801" s="8">
        <f t="shared" si="60"/>
        <v>3190</v>
      </c>
      <c r="G801" s="5">
        <v>0.06</v>
      </c>
      <c r="H801" s="8">
        <f>VLOOKUP($T801,Pricebook!$A:$D,4,0)</f>
        <v>110</v>
      </c>
      <c r="I801" s="10">
        <f t="shared" si="61"/>
        <v>2998.6</v>
      </c>
      <c r="J801" t="s">
        <v>555</v>
      </c>
      <c r="K801" t="s">
        <v>68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1110</v>
      </c>
      <c r="O801" s="7">
        <v>73703</v>
      </c>
      <c r="P801" t="s">
        <v>75</v>
      </c>
      <c r="Q801" t="s">
        <v>16</v>
      </c>
      <c r="R801" s="3">
        <v>40314</v>
      </c>
      <c r="S801" s="12">
        <f t="shared" si="62"/>
        <v>1</v>
      </c>
      <c r="T801" s="3" t="s">
        <v>14215</v>
      </c>
      <c r="U801" t="s">
        <v>14229</v>
      </c>
      <c r="V801" t="s">
        <v>14244</v>
      </c>
      <c r="W801" t="s">
        <v>14200</v>
      </c>
      <c r="X801" t="str">
        <f>VLOOKUP(Q801,Managers!$A:$B,2,0)</f>
        <v>Josh Martinez</v>
      </c>
      <c r="Y801">
        <f>VLOOKUP(W801,HourlyWages!$A:$B,2,0)</f>
        <v>59</v>
      </c>
      <c r="Z801">
        <v>1</v>
      </c>
      <c r="AA801" s="14">
        <f t="shared" si="64"/>
        <v>0.46363636363636362</v>
      </c>
    </row>
    <row r="802" spans="1:27" x14ac:dyDescent="0.2">
      <c r="A802">
        <v>801</v>
      </c>
      <c r="B802">
        <v>5735</v>
      </c>
      <c r="C802" s="3">
        <v>40157</v>
      </c>
      <c r="D802" s="17">
        <f t="shared" si="63"/>
        <v>40148</v>
      </c>
      <c r="E802">
        <v>10</v>
      </c>
      <c r="F802" s="8">
        <f t="shared" si="60"/>
        <v>1250</v>
      </c>
      <c r="G802" s="5">
        <v>0.1</v>
      </c>
      <c r="H802" s="8">
        <f>VLOOKUP($T802,Pricebook!$A:$D,4,0)</f>
        <v>125</v>
      </c>
      <c r="I802" s="10">
        <f t="shared" si="61"/>
        <v>1125</v>
      </c>
      <c r="J802" t="s">
        <v>234</v>
      </c>
      <c r="K802" t="s">
        <v>235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236</v>
      </c>
      <c r="O802" s="7">
        <v>80126</v>
      </c>
      <c r="P802" t="s">
        <v>237</v>
      </c>
      <c r="Q802" t="s">
        <v>23</v>
      </c>
      <c r="R802" s="3">
        <v>40158</v>
      </c>
      <c r="S802" s="12">
        <f t="shared" si="62"/>
        <v>1</v>
      </c>
      <c r="T802" s="3" t="s">
        <v>14209</v>
      </c>
      <c r="U802" t="s">
        <v>14232</v>
      </c>
      <c r="V802" t="s">
        <v>14244</v>
      </c>
      <c r="W802" t="s">
        <v>14197</v>
      </c>
      <c r="X802" t="str">
        <f>VLOOKUP(Q802,Managers!$A:$B,2,0)</f>
        <v>Bob Turner</v>
      </c>
      <c r="Y802">
        <f>VLOOKUP(W802,HourlyWages!$A:$B,2,0)</f>
        <v>71</v>
      </c>
      <c r="Z802">
        <v>1</v>
      </c>
      <c r="AA802" s="14">
        <f t="shared" si="64"/>
        <v>0.432</v>
      </c>
    </row>
    <row r="803" spans="1:27" x14ac:dyDescent="0.2">
      <c r="A803">
        <v>802</v>
      </c>
      <c r="B803">
        <v>5760</v>
      </c>
      <c r="C803" s="3">
        <v>39957</v>
      </c>
      <c r="D803" s="17">
        <f t="shared" si="63"/>
        <v>39934</v>
      </c>
      <c r="E803">
        <v>34</v>
      </c>
      <c r="F803" s="8">
        <f t="shared" si="60"/>
        <v>4250</v>
      </c>
      <c r="G803" s="5">
        <v>0.05</v>
      </c>
      <c r="H803" s="8">
        <f>VLOOKUP($T803,Pricebook!$A:$D,4,0)</f>
        <v>125</v>
      </c>
      <c r="I803" s="10">
        <f t="shared" si="61"/>
        <v>4037.5</v>
      </c>
      <c r="J803" t="s">
        <v>1111</v>
      </c>
      <c r="K803" t="s">
        <v>571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1112</v>
      </c>
      <c r="O803" s="7">
        <v>77340</v>
      </c>
      <c r="P803" t="s">
        <v>48</v>
      </c>
      <c r="Q803" t="s">
        <v>16</v>
      </c>
      <c r="R803" s="3">
        <v>39958</v>
      </c>
      <c r="S803" s="12">
        <f t="shared" si="62"/>
        <v>1</v>
      </c>
      <c r="T803" s="3" t="s">
        <v>14221</v>
      </c>
      <c r="U803" t="s">
        <v>14232</v>
      </c>
      <c r="V803" t="s">
        <v>14245</v>
      </c>
      <c r="W803" t="s">
        <v>14184</v>
      </c>
      <c r="X803" t="str">
        <f>VLOOKUP(Q803,Managers!$A:$B,2,0)</f>
        <v>Josh Martinez</v>
      </c>
      <c r="Y803">
        <f>VLOOKUP(W803,HourlyWages!$A:$B,2,0)</f>
        <v>50</v>
      </c>
      <c r="Z803">
        <v>1</v>
      </c>
      <c r="AA803" s="14">
        <f t="shared" si="64"/>
        <v>0.6</v>
      </c>
    </row>
    <row r="804" spans="1:27" x14ac:dyDescent="0.2">
      <c r="A804">
        <v>803</v>
      </c>
      <c r="B804">
        <v>5764</v>
      </c>
      <c r="C804" s="3">
        <v>40453</v>
      </c>
      <c r="D804" s="17">
        <f t="shared" si="63"/>
        <v>40452</v>
      </c>
      <c r="E804">
        <v>23</v>
      </c>
      <c r="F804" s="8">
        <f t="shared" si="60"/>
        <v>3680</v>
      </c>
      <c r="G804" s="5">
        <v>0.02</v>
      </c>
      <c r="H804" s="8">
        <f>VLOOKUP($T804,Pricebook!$A:$D,4,0)</f>
        <v>160</v>
      </c>
      <c r="I804" s="10">
        <f t="shared" si="61"/>
        <v>3606.4</v>
      </c>
      <c r="J804" t="s">
        <v>1113</v>
      </c>
      <c r="K804" t="s">
        <v>36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1114</v>
      </c>
      <c r="O804" s="7">
        <v>84106</v>
      </c>
      <c r="P804" t="s">
        <v>201</v>
      </c>
      <c r="Q804" t="s">
        <v>23</v>
      </c>
      <c r="R804" s="3">
        <v>40454</v>
      </c>
      <c r="S804" s="12">
        <f t="shared" si="62"/>
        <v>1</v>
      </c>
      <c r="T804" s="3" t="s">
        <v>14218</v>
      </c>
      <c r="U804" t="s">
        <v>14229</v>
      </c>
      <c r="V804" t="s">
        <v>14230</v>
      </c>
      <c r="W804" t="s">
        <v>14198</v>
      </c>
      <c r="X804" t="str">
        <f>VLOOKUP(Q804,Managers!$A:$B,2,0)</f>
        <v>Bob Turner</v>
      </c>
      <c r="Y804">
        <f>VLOOKUP(W804,HourlyWages!$A:$B,2,0)</f>
        <v>51</v>
      </c>
      <c r="Z804">
        <v>1</v>
      </c>
      <c r="AA804" s="14">
        <f t="shared" si="64"/>
        <v>0.68125000000000002</v>
      </c>
    </row>
    <row r="805" spans="1:27" x14ac:dyDescent="0.2">
      <c r="A805">
        <v>804</v>
      </c>
      <c r="B805">
        <v>5765</v>
      </c>
      <c r="C805" s="3">
        <v>40161</v>
      </c>
      <c r="D805" s="17">
        <f t="shared" si="63"/>
        <v>40148</v>
      </c>
      <c r="E805">
        <v>23</v>
      </c>
      <c r="F805" s="8">
        <f t="shared" si="60"/>
        <v>2530</v>
      </c>
      <c r="G805" s="5">
        <v>0.04</v>
      </c>
      <c r="H805" s="8">
        <f>VLOOKUP($T805,Pricebook!$A:$D,4,0)</f>
        <v>110</v>
      </c>
      <c r="I805" s="10">
        <f t="shared" si="61"/>
        <v>2428.7999999999997</v>
      </c>
      <c r="J805" t="s">
        <v>54</v>
      </c>
      <c r="K805" t="s">
        <v>55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632</v>
      </c>
      <c r="O805" s="7">
        <v>28052</v>
      </c>
      <c r="P805" t="s">
        <v>33</v>
      </c>
      <c r="Q805" t="s">
        <v>34</v>
      </c>
      <c r="R805" s="3">
        <v>40168</v>
      </c>
      <c r="S805" s="12">
        <f t="shared" si="62"/>
        <v>7</v>
      </c>
      <c r="T805" s="3" t="s">
        <v>14215</v>
      </c>
      <c r="U805" t="s">
        <v>14229</v>
      </c>
      <c r="V805" t="s">
        <v>14230</v>
      </c>
      <c r="W805" t="s">
        <v>14190</v>
      </c>
      <c r="X805" t="str">
        <f>VLOOKUP(Q805,Managers!$A:$B,2,0)</f>
        <v>Frank Mitchell</v>
      </c>
      <c r="Y805">
        <f>VLOOKUP(W805,HourlyWages!$A:$B,2,0)</f>
        <v>67</v>
      </c>
      <c r="Z805">
        <v>1</v>
      </c>
      <c r="AA805" s="14">
        <f t="shared" si="64"/>
        <v>0.39090909090909093</v>
      </c>
    </row>
    <row r="806" spans="1:27" x14ac:dyDescent="0.2">
      <c r="A806">
        <v>805</v>
      </c>
      <c r="B806">
        <v>5767</v>
      </c>
      <c r="C806" s="3">
        <v>41027</v>
      </c>
      <c r="D806" s="17">
        <f t="shared" si="63"/>
        <v>41000</v>
      </c>
      <c r="E806">
        <v>36</v>
      </c>
      <c r="F806" s="8">
        <f t="shared" si="60"/>
        <v>5760</v>
      </c>
      <c r="G806" s="5">
        <v>0.03</v>
      </c>
      <c r="H806" s="8">
        <f>VLOOKUP($T806,Pricebook!$A:$D,4,0)</f>
        <v>160</v>
      </c>
      <c r="I806" s="10">
        <f t="shared" si="61"/>
        <v>5587.2</v>
      </c>
      <c r="J806" t="s">
        <v>1115</v>
      </c>
      <c r="K806" t="s">
        <v>306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1116</v>
      </c>
      <c r="O806" s="7">
        <v>82070</v>
      </c>
      <c r="P806" t="s">
        <v>447</v>
      </c>
      <c r="Q806" t="s">
        <v>23</v>
      </c>
      <c r="R806" s="3">
        <v>41028</v>
      </c>
      <c r="S806" s="12">
        <f t="shared" si="62"/>
        <v>1</v>
      </c>
      <c r="T806" s="3" t="s">
        <v>14218</v>
      </c>
      <c r="U806" t="s">
        <v>14229</v>
      </c>
      <c r="V806" t="s">
        <v>14233</v>
      </c>
      <c r="W806" t="s">
        <v>14189</v>
      </c>
      <c r="X806" t="str">
        <f>VLOOKUP(Q806,Managers!$A:$B,2,0)</f>
        <v>Bob Turner</v>
      </c>
      <c r="Y806">
        <f>VLOOKUP(W806,HourlyWages!$A:$B,2,0)</f>
        <v>62</v>
      </c>
      <c r="Z806">
        <v>1</v>
      </c>
      <c r="AA806" s="14">
        <f t="shared" si="64"/>
        <v>0.61250000000000004</v>
      </c>
    </row>
    <row r="807" spans="1:27" x14ac:dyDescent="0.2">
      <c r="A807">
        <v>806</v>
      </c>
      <c r="B807">
        <v>5767</v>
      </c>
      <c r="C807" s="3">
        <v>41027</v>
      </c>
      <c r="D807" s="17">
        <f t="shared" si="63"/>
        <v>41000</v>
      </c>
      <c r="E807">
        <v>31</v>
      </c>
      <c r="F807" s="8">
        <f t="shared" si="60"/>
        <v>4650</v>
      </c>
      <c r="G807" s="5">
        <v>0.08</v>
      </c>
      <c r="H807" s="8">
        <f>VLOOKUP($T807,Pricebook!$A:$D,4,0)</f>
        <v>150</v>
      </c>
      <c r="I807" s="10">
        <f t="shared" si="61"/>
        <v>4278</v>
      </c>
      <c r="J807" t="s">
        <v>1115</v>
      </c>
      <c r="K807" t="s">
        <v>306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1116</v>
      </c>
      <c r="O807" s="7">
        <v>82070</v>
      </c>
      <c r="P807" t="s">
        <v>447</v>
      </c>
      <c r="Q807" t="s">
        <v>23</v>
      </c>
      <c r="R807" s="3">
        <v>41029</v>
      </c>
      <c r="S807" s="12">
        <f t="shared" si="62"/>
        <v>2</v>
      </c>
      <c r="T807" s="3" t="s">
        <v>14211</v>
      </c>
      <c r="U807" t="s">
        <v>14235</v>
      </c>
      <c r="V807" t="s">
        <v>14236</v>
      </c>
      <c r="W807" t="s">
        <v>14201</v>
      </c>
      <c r="X807" t="str">
        <f>VLOOKUP(Q807,Managers!$A:$B,2,0)</f>
        <v>Bob Turner</v>
      </c>
      <c r="Y807">
        <f>VLOOKUP(W807,HourlyWages!$A:$B,2,0)</f>
        <v>53</v>
      </c>
      <c r="Z807">
        <v>1</v>
      </c>
      <c r="AA807" s="14">
        <f t="shared" si="64"/>
        <v>0.64666666666666661</v>
      </c>
    </row>
    <row r="808" spans="1:27" x14ac:dyDescent="0.2">
      <c r="A808">
        <v>807</v>
      </c>
      <c r="B808">
        <v>5799</v>
      </c>
      <c r="C808" s="3">
        <v>40757</v>
      </c>
      <c r="D808" s="17">
        <f t="shared" si="63"/>
        <v>40756</v>
      </c>
      <c r="E808">
        <v>34</v>
      </c>
      <c r="F808" s="8">
        <f t="shared" si="60"/>
        <v>5780</v>
      </c>
      <c r="G808" s="5">
        <v>0.08</v>
      </c>
      <c r="H808" s="8">
        <f>VLOOKUP($T808,Pricebook!$A:$D,4,0)</f>
        <v>170</v>
      </c>
      <c r="I808" s="10">
        <f t="shared" si="61"/>
        <v>5317.6</v>
      </c>
      <c r="J808" t="s">
        <v>643</v>
      </c>
      <c r="K808" t="s">
        <v>482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644</v>
      </c>
      <c r="O808" s="7">
        <v>55125</v>
      </c>
      <c r="P808" t="s">
        <v>130</v>
      </c>
      <c r="Q808" t="s">
        <v>16</v>
      </c>
      <c r="R808" s="3">
        <v>40759</v>
      </c>
      <c r="S808" s="12">
        <f t="shared" si="62"/>
        <v>2</v>
      </c>
      <c r="T808" s="3" t="s">
        <v>14219</v>
      </c>
      <c r="U808" t="s">
        <v>14229</v>
      </c>
      <c r="V808" t="s">
        <v>14242</v>
      </c>
      <c r="W808" t="s">
        <v>14202</v>
      </c>
      <c r="X808" t="str">
        <f>VLOOKUP(Q808,Managers!$A:$B,2,0)</f>
        <v>Josh Martinez</v>
      </c>
      <c r="Y808">
        <f>VLOOKUP(W808,HourlyWages!$A:$B,2,0)</f>
        <v>71</v>
      </c>
      <c r="Z808">
        <v>1</v>
      </c>
      <c r="AA808" s="14">
        <f t="shared" si="64"/>
        <v>0.58235294117647063</v>
      </c>
    </row>
    <row r="809" spans="1:27" x14ac:dyDescent="0.2">
      <c r="A809">
        <v>808</v>
      </c>
      <c r="B809">
        <v>5828</v>
      </c>
      <c r="C809" s="3">
        <v>39877</v>
      </c>
      <c r="D809" s="17">
        <f t="shared" si="63"/>
        <v>39873</v>
      </c>
      <c r="E809">
        <v>21</v>
      </c>
      <c r="F809" s="8">
        <f t="shared" si="60"/>
        <v>2625</v>
      </c>
      <c r="G809" s="5">
        <v>0.08</v>
      </c>
      <c r="H809" s="8">
        <f>VLOOKUP($T809,Pricebook!$A:$D,4,0)</f>
        <v>125</v>
      </c>
      <c r="I809" s="10">
        <f t="shared" si="61"/>
        <v>2415</v>
      </c>
      <c r="J809" t="s">
        <v>925</v>
      </c>
      <c r="K809" t="s">
        <v>27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926</v>
      </c>
      <c r="O809" s="7" t="s">
        <v>927</v>
      </c>
      <c r="P809" t="s">
        <v>368</v>
      </c>
      <c r="Q809" t="s">
        <v>34</v>
      </c>
      <c r="R809" s="3">
        <v>39884</v>
      </c>
      <c r="S809" s="12">
        <f t="shared" si="62"/>
        <v>7</v>
      </c>
      <c r="T809" s="3" t="s">
        <v>14209</v>
      </c>
      <c r="U809" t="s">
        <v>14232</v>
      </c>
      <c r="V809" t="s">
        <v>14241</v>
      </c>
      <c r="W809" t="s">
        <v>14198</v>
      </c>
      <c r="X809" t="str">
        <f>VLOOKUP(Q809,Managers!$A:$B,2,0)</f>
        <v>Frank Mitchell</v>
      </c>
      <c r="Y809">
        <f>VLOOKUP(W809,HourlyWages!$A:$B,2,0)</f>
        <v>51</v>
      </c>
      <c r="Z809">
        <v>1</v>
      </c>
      <c r="AA809" s="14">
        <f t="shared" si="64"/>
        <v>0.59199999999999997</v>
      </c>
    </row>
    <row r="810" spans="1:27" x14ac:dyDescent="0.2">
      <c r="A810">
        <v>809</v>
      </c>
      <c r="B810">
        <v>5830</v>
      </c>
      <c r="C810" s="3">
        <v>40261</v>
      </c>
      <c r="D810" s="17">
        <f t="shared" si="63"/>
        <v>40238</v>
      </c>
      <c r="E810">
        <v>49</v>
      </c>
      <c r="F810" s="8">
        <f t="shared" si="60"/>
        <v>6125</v>
      </c>
      <c r="G810" s="5">
        <v>7.0000000000000007E-2</v>
      </c>
      <c r="H810" s="8">
        <f>VLOOKUP($T810,Pricebook!$A:$D,4,0)</f>
        <v>125</v>
      </c>
      <c r="I810" s="10">
        <f t="shared" si="61"/>
        <v>5696.25</v>
      </c>
      <c r="J810" t="s">
        <v>1117</v>
      </c>
      <c r="K810" t="s">
        <v>235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1118</v>
      </c>
      <c r="O810" s="7" t="s">
        <v>1119</v>
      </c>
      <c r="P810" t="s">
        <v>317</v>
      </c>
      <c r="Q810" t="s">
        <v>61</v>
      </c>
      <c r="R810" s="3">
        <v>40262</v>
      </c>
      <c r="S810" s="12">
        <f t="shared" si="62"/>
        <v>1</v>
      </c>
      <c r="T810" s="3" t="s">
        <v>14208</v>
      </c>
      <c r="U810" t="s">
        <v>14232</v>
      </c>
      <c r="V810" t="s">
        <v>14243</v>
      </c>
      <c r="W810" t="s">
        <v>14191</v>
      </c>
      <c r="X810" t="str">
        <f>VLOOKUP(Q810,Managers!$A:$B,2,0)</f>
        <v>Allen Young</v>
      </c>
      <c r="Y810">
        <f>VLOOKUP(W810,HourlyWages!$A:$B,2,0)</f>
        <v>60</v>
      </c>
      <c r="Z810">
        <v>1</v>
      </c>
      <c r="AA810" s="14">
        <f t="shared" si="64"/>
        <v>0.52</v>
      </c>
    </row>
    <row r="811" spans="1:27" x14ac:dyDescent="0.2">
      <c r="A811">
        <v>810</v>
      </c>
      <c r="B811">
        <v>5856</v>
      </c>
      <c r="C811" s="3">
        <v>40122</v>
      </c>
      <c r="D811" s="17">
        <f t="shared" si="63"/>
        <v>40118</v>
      </c>
      <c r="E811">
        <v>42</v>
      </c>
      <c r="F811" s="8">
        <f t="shared" si="60"/>
        <v>5250</v>
      </c>
      <c r="G811" s="5">
        <v>0</v>
      </c>
      <c r="H811" s="8">
        <f>VLOOKUP($T811,Pricebook!$A:$D,4,0)</f>
        <v>125</v>
      </c>
      <c r="I811" s="10">
        <f t="shared" si="61"/>
        <v>5250</v>
      </c>
      <c r="J811" t="s">
        <v>723</v>
      </c>
      <c r="K811" t="s">
        <v>363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917</v>
      </c>
      <c r="O811" s="7">
        <v>80229</v>
      </c>
      <c r="P811" t="s">
        <v>237</v>
      </c>
      <c r="Q811" t="s">
        <v>23</v>
      </c>
      <c r="R811" s="3">
        <v>40124</v>
      </c>
      <c r="S811" s="12">
        <f t="shared" si="62"/>
        <v>2</v>
      </c>
      <c r="T811" s="3" t="s">
        <v>14209</v>
      </c>
      <c r="U811" t="s">
        <v>14232</v>
      </c>
      <c r="V811" t="s">
        <v>14236</v>
      </c>
      <c r="W811" t="s">
        <v>14189</v>
      </c>
      <c r="X811" t="str">
        <f>VLOOKUP(Q811,Managers!$A:$B,2,0)</f>
        <v>Bob Turner</v>
      </c>
      <c r="Y811">
        <f>VLOOKUP(W811,HourlyWages!$A:$B,2,0)</f>
        <v>62</v>
      </c>
      <c r="Z811">
        <v>1</v>
      </c>
      <c r="AA811" s="14">
        <f t="shared" si="64"/>
        <v>0.504</v>
      </c>
    </row>
    <row r="812" spans="1:27" x14ac:dyDescent="0.2">
      <c r="A812">
        <v>811</v>
      </c>
      <c r="B812">
        <v>5858</v>
      </c>
      <c r="C812" s="3">
        <v>41103</v>
      </c>
      <c r="D812" s="17">
        <f t="shared" si="63"/>
        <v>41091</v>
      </c>
      <c r="E812">
        <v>48</v>
      </c>
      <c r="F812" s="8">
        <f t="shared" si="60"/>
        <v>8160</v>
      </c>
      <c r="G812" s="5">
        <v>0.02</v>
      </c>
      <c r="H812" s="8">
        <f>VLOOKUP($T812,Pricebook!$A:$D,4,0)</f>
        <v>170</v>
      </c>
      <c r="I812" s="10">
        <f t="shared" si="61"/>
        <v>7996.8</v>
      </c>
      <c r="J812" t="s">
        <v>312</v>
      </c>
      <c r="K812" t="s">
        <v>108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42</v>
      </c>
      <c r="O812" s="7">
        <v>97321</v>
      </c>
      <c r="P812" t="s">
        <v>43</v>
      </c>
      <c r="Q812" t="s">
        <v>23</v>
      </c>
      <c r="R812" s="3">
        <v>41105</v>
      </c>
      <c r="S812" s="12">
        <f t="shared" si="62"/>
        <v>2</v>
      </c>
      <c r="T812" s="3" t="s">
        <v>14219</v>
      </c>
      <c r="U812" t="s">
        <v>14229</v>
      </c>
      <c r="V812" t="s">
        <v>14247</v>
      </c>
      <c r="W812" t="s">
        <v>14196</v>
      </c>
      <c r="X812" t="str">
        <f>VLOOKUP(Q812,Managers!$A:$B,2,0)</f>
        <v>Bob Turner</v>
      </c>
      <c r="Y812">
        <f>VLOOKUP(W812,HourlyWages!$A:$B,2,0)</f>
        <v>58</v>
      </c>
      <c r="Z812">
        <v>1</v>
      </c>
      <c r="AA812" s="14">
        <f t="shared" si="64"/>
        <v>0.6588235294117647</v>
      </c>
    </row>
    <row r="813" spans="1:27" x14ac:dyDescent="0.2">
      <c r="A813">
        <v>812</v>
      </c>
      <c r="B813">
        <v>5858</v>
      </c>
      <c r="C813" s="3">
        <v>41103</v>
      </c>
      <c r="D813" s="17">
        <f t="shared" si="63"/>
        <v>41091</v>
      </c>
      <c r="E813">
        <v>29</v>
      </c>
      <c r="F813" s="8">
        <f t="shared" si="60"/>
        <v>4350</v>
      </c>
      <c r="G813" s="5">
        <v>0</v>
      </c>
      <c r="H813" s="8">
        <f>VLOOKUP($T813,Pricebook!$A:$D,4,0)</f>
        <v>150</v>
      </c>
      <c r="I813" s="10">
        <f t="shared" si="61"/>
        <v>4350</v>
      </c>
      <c r="J813" t="s">
        <v>312</v>
      </c>
      <c r="K813" t="s">
        <v>108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1120</v>
      </c>
      <c r="O813" s="7">
        <v>97007</v>
      </c>
      <c r="P813" t="s">
        <v>43</v>
      </c>
      <c r="Q813" t="s">
        <v>23</v>
      </c>
      <c r="R813" s="3">
        <v>41105</v>
      </c>
      <c r="S813" s="12">
        <f t="shared" si="62"/>
        <v>2</v>
      </c>
      <c r="T813" s="3" t="s">
        <v>14210</v>
      </c>
      <c r="U813" t="s">
        <v>14235</v>
      </c>
      <c r="V813" t="s">
        <v>14234</v>
      </c>
      <c r="W813" t="s">
        <v>14193</v>
      </c>
      <c r="X813" t="str">
        <f>VLOOKUP(Q813,Managers!$A:$B,2,0)</f>
        <v>Bob Turner</v>
      </c>
      <c r="Y813">
        <f>VLOOKUP(W813,HourlyWages!$A:$B,2,0)</f>
        <v>57</v>
      </c>
      <c r="Z813">
        <v>1</v>
      </c>
      <c r="AA813" s="14">
        <f t="shared" si="64"/>
        <v>0.62</v>
      </c>
    </row>
    <row r="814" spans="1:27" x14ac:dyDescent="0.2">
      <c r="A814">
        <v>813</v>
      </c>
      <c r="B814">
        <v>5860</v>
      </c>
      <c r="C814" s="3">
        <v>40958</v>
      </c>
      <c r="D814" s="17">
        <f t="shared" si="63"/>
        <v>40940</v>
      </c>
      <c r="E814">
        <v>12</v>
      </c>
      <c r="F814" s="8">
        <f t="shared" si="60"/>
        <v>1440</v>
      </c>
      <c r="G814" s="5">
        <v>0.09</v>
      </c>
      <c r="H814" s="8">
        <f>VLOOKUP($T814,Pricebook!$A:$D,4,0)</f>
        <v>120</v>
      </c>
      <c r="I814" s="10">
        <f t="shared" si="61"/>
        <v>1310.4000000000001</v>
      </c>
      <c r="J814" t="s">
        <v>795</v>
      </c>
      <c r="K814" t="s">
        <v>142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796</v>
      </c>
      <c r="O814" s="7">
        <v>84321</v>
      </c>
      <c r="P814" t="s">
        <v>201</v>
      </c>
      <c r="Q814" t="s">
        <v>23</v>
      </c>
      <c r="R814" s="3">
        <v>40960</v>
      </c>
      <c r="S814" s="12">
        <f t="shared" si="62"/>
        <v>2</v>
      </c>
      <c r="T814" s="3" t="s">
        <v>14212</v>
      </c>
      <c r="U814" t="s">
        <v>14229</v>
      </c>
      <c r="V814" t="s">
        <v>14245</v>
      </c>
      <c r="W814" t="s">
        <v>14199</v>
      </c>
      <c r="X814" t="str">
        <f>VLOOKUP(Q814,Managers!$A:$B,2,0)</f>
        <v>Bob Turner</v>
      </c>
      <c r="Y814">
        <f>VLOOKUP(W814,HourlyWages!$A:$B,2,0)</f>
        <v>68</v>
      </c>
      <c r="Z814">
        <v>1</v>
      </c>
      <c r="AA814" s="14">
        <f t="shared" si="64"/>
        <v>0.43333333333333335</v>
      </c>
    </row>
    <row r="815" spans="1:27" x14ac:dyDescent="0.2">
      <c r="A815">
        <v>814</v>
      </c>
      <c r="B815">
        <v>5863</v>
      </c>
      <c r="C815" s="3">
        <v>40503</v>
      </c>
      <c r="D815" s="17">
        <f t="shared" si="63"/>
        <v>40483</v>
      </c>
      <c r="E815">
        <v>40</v>
      </c>
      <c r="F815" s="8">
        <f t="shared" si="60"/>
        <v>5000</v>
      </c>
      <c r="G815" s="5">
        <v>0.05</v>
      </c>
      <c r="H815" s="8">
        <f>VLOOKUP($T815,Pricebook!$A:$D,4,0)</f>
        <v>125</v>
      </c>
      <c r="I815" s="10">
        <f t="shared" si="61"/>
        <v>4750</v>
      </c>
      <c r="J815" t="s">
        <v>1121</v>
      </c>
      <c r="K815" t="s">
        <v>1014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1122</v>
      </c>
      <c r="O815" s="7">
        <v>63376</v>
      </c>
      <c r="P815" t="s">
        <v>358</v>
      </c>
      <c r="Q815" t="s">
        <v>16</v>
      </c>
      <c r="R815" s="3">
        <v>40504</v>
      </c>
      <c r="S815" s="12">
        <f t="shared" si="62"/>
        <v>1</v>
      </c>
      <c r="T815" s="3" t="s">
        <v>14208</v>
      </c>
      <c r="U815" t="s">
        <v>14232</v>
      </c>
      <c r="V815" t="s">
        <v>14233</v>
      </c>
      <c r="W815" t="s">
        <v>14186</v>
      </c>
      <c r="X815" t="str">
        <f>VLOOKUP(Q815,Managers!$A:$B,2,0)</f>
        <v>Josh Martinez</v>
      </c>
      <c r="Y815">
        <f>VLOOKUP(W815,HourlyWages!$A:$B,2,0)</f>
        <v>67</v>
      </c>
      <c r="Z815">
        <v>1</v>
      </c>
      <c r="AA815" s="14">
        <f t="shared" si="64"/>
        <v>0.46400000000000002</v>
      </c>
    </row>
    <row r="816" spans="1:27" x14ac:dyDescent="0.2">
      <c r="A816">
        <v>815</v>
      </c>
      <c r="B816">
        <v>5890</v>
      </c>
      <c r="C816" s="3">
        <v>41216</v>
      </c>
      <c r="D816" s="17">
        <f t="shared" si="63"/>
        <v>41214</v>
      </c>
      <c r="E816">
        <v>42</v>
      </c>
      <c r="F816" s="8">
        <f t="shared" si="60"/>
        <v>6300</v>
      </c>
      <c r="G816" s="5">
        <v>0</v>
      </c>
      <c r="H816" s="8">
        <f>VLOOKUP($T816,Pricebook!$A:$D,4,0)</f>
        <v>150</v>
      </c>
      <c r="I816" s="10">
        <f t="shared" si="61"/>
        <v>6300</v>
      </c>
      <c r="J816" t="s">
        <v>1123</v>
      </c>
      <c r="K816" t="s">
        <v>297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1039</v>
      </c>
      <c r="O816" s="7" t="s">
        <v>1040</v>
      </c>
      <c r="P816" t="s">
        <v>130</v>
      </c>
      <c r="Q816" t="s">
        <v>16</v>
      </c>
      <c r="R816" s="3">
        <v>41217</v>
      </c>
      <c r="S816" s="12">
        <f t="shared" si="62"/>
        <v>1</v>
      </c>
      <c r="T816" s="3" t="s">
        <v>14210</v>
      </c>
      <c r="U816" t="s">
        <v>14235</v>
      </c>
      <c r="V816" t="s">
        <v>14233</v>
      </c>
      <c r="W816" t="s">
        <v>14197</v>
      </c>
      <c r="X816" t="str">
        <f>VLOOKUP(Q816,Managers!$A:$B,2,0)</f>
        <v>Josh Martinez</v>
      </c>
      <c r="Y816">
        <f>VLOOKUP(W816,HourlyWages!$A:$B,2,0)</f>
        <v>71</v>
      </c>
      <c r="Z816">
        <v>1</v>
      </c>
      <c r="AA816" s="14">
        <f t="shared" si="64"/>
        <v>0.52666666666666662</v>
      </c>
    </row>
    <row r="817" spans="1:27" x14ac:dyDescent="0.2">
      <c r="A817">
        <v>816</v>
      </c>
      <c r="B817">
        <v>5891</v>
      </c>
      <c r="C817" s="3">
        <v>41271</v>
      </c>
      <c r="D817" s="17">
        <f t="shared" si="63"/>
        <v>41244</v>
      </c>
      <c r="E817">
        <v>2</v>
      </c>
      <c r="F817" s="8">
        <f t="shared" si="60"/>
        <v>320</v>
      </c>
      <c r="G817" s="5">
        <v>0.01</v>
      </c>
      <c r="H817" s="8">
        <f>VLOOKUP($T817,Pricebook!$A:$D,4,0)</f>
        <v>160</v>
      </c>
      <c r="I817" s="10">
        <f t="shared" si="61"/>
        <v>316.8</v>
      </c>
      <c r="J817" t="s">
        <v>234</v>
      </c>
      <c r="K817" t="s">
        <v>235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236</v>
      </c>
      <c r="O817" s="7">
        <v>80126</v>
      </c>
      <c r="P817" t="s">
        <v>237</v>
      </c>
      <c r="Q817" t="s">
        <v>23</v>
      </c>
      <c r="R817" s="3">
        <v>41273</v>
      </c>
      <c r="S817" s="12">
        <f t="shared" si="62"/>
        <v>2</v>
      </c>
      <c r="T817" s="3" t="s">
        <v>14218</v>
      </c>
      <c r="U817" t="s">
        <v>14229</v>
      </c>
      <c r="V817" t="s">
        <v>14245</v>
      </c>
      <c r="W817" t="s">
        <v>14203</v>
      </c>
      <c r="X817" t="str">
        <f>VLOOKUP(Q817,Managers!$A:$B,2,0)</f>
        <v>Bob Turner</v>
      </c>
      <c r="Y817">
        <f>VLOOKUP(W817,HourlyWages!$A:$B,2,0)</f>
        <v>62</v>
      </c>
      <c r="Z817">
        <v>1</v>
      </c>
      <c r="AA817" s="14">
        <f t="shared" si="64"/>
        <v>0.61250000000000004</v>
      </c>
    </row>
    <row r="818" spans="1:27" x14ac:dyDescent="0.2">
      <c r="A818">
        <v>817</v>
      </c>
      <c r="B818">
        <v>5894</v>
      </c>
      <c r="C818" s="3">
        <v>40037</v>
      </c>
      <c r="D818" s="17">
        <f t="shared" si="63"/>
        <v>40026</v>
      </c>
      <c r="E818">
        <v>7</v>
      </c>
      <c r="F818" s="8">
        <f t="shared" ref="F818:F881" si="65">H818*E818</f>
        <v>1120</v>
      </c>
      <c r="G818" s="5">
        <v>0.1</v>
      </c>
      <c r="H818" s="8">
        <f>VLOOKUP($T818,Pricebook!$A:$D,4,0)</f>
        <v>160</v>
      </c>
      <c r="I818" s="10">
        <f t="shared" ref="I818:I881" si="66">F818*(1-G818)</f>
        <v>1008</v>
      </c>
      <c r="J818" t="s">
        <v>1124</v>
      </c>
      <c r="K818" t="s">
        <v>285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1125</v>
      </c>
      <c r="O818" s="7" t="s">
        <v>1126</v>
      </c>
      <c r="P818" t="s">
        <v>15</v>
      </c>
      <c r="Q818" t="s">
        <v>16</v>
      </c>
      <c r="R818" s="3">
        <v>40038</v>
      </c>
      <c r="S818" s="12">
        <f t="shared" ref="S818:S881" si="67">R818-C818</f>
        <v>1</v>
      </c>
      <c r="T818" s="3" t="s">
        <v>14218</v>
      </c>
      <c r="U818" t="s">
        <v>14229</v>
      </c>
      <c r="V818" t="s">
        <v>14229</v>
      </c>
      <c r="W818" t="s">
        <v>14198</v>
      </c>
      <c r="X818" t="str">
        <f>VLOOKUP(Q818,Managers!$A:$B,2,0)</f>
        <v>Josh Martinez</v>
      </c>
      <c r="Y818">
        <f>VLOOKUP(W818,HourlyWages!$A:$B,2,0)</f>
        <v>51</v>
      </c>
      <c r="Z818">
        <v>1</v>
      </c>
      <c r="AA818" s="14">
        <f t="shared" si="64"/>
        <v>0.68125000000000002</v>
      </c>
    </row>
    <row r="819" spans="1:27" x14ac:dyDescent="0.2">
      <c r="A819">
        <v>818</v>
      </c>
      <c r="B819">
        <v>5894</v>
      </c>
      <c r="C819" s="3">
        <v>40037</v>
      </c>
      <c r="D819" s="17">
        <f t="shared" si="63"/>
        <v>40026</v>
      </c>
      <c r="E819">
        <v>3</v>
      </c>
      <c r="F819" s="8">
        <f t="shared" si="65"/>
        <v>510</v>
      </c>
      <c r="G819" s="5">
        <v>0.01</v>
      </c>
      <c r="H819" s="8">
        <f>VLOOKUP($T819,Pricebook!$A:$D,4,0)</f>
        <v>170</v>
      </c>
      <c r="I819" s="10">
        <f t="shared" si="66"/>
        <v>504.9</v>
      </c>
      <c r="J819" t="s">
        <v>1124</v>
      </c>
      <c r="K819" t="s">
        <v>285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334</v>
      </c>
      <c r="O819" s="7">
        <v>60505</v>
      </c>
      <c r="P819" t="s">
        <v>15</v>
      </c>
      <c r="Q819" t="s">
        <v>16</v>
      </c>
      <c r="R819" s="3">
        <v>40040</v>
      </c>
      <c r="S819" s="12">
        <f t="shared" si="67"/>
        <v>3</v>
      </c>
      <c r="T819" s="3" t="s">
        <v>14219</v>
      </c>
      <c r="U819" t="s">
        <v>14229</v>
      </c>
      <c r="V819" t="s">
        <v>14237</v>
      </c>
      <c r="W819" t="s">
        <v>14186</v>
      </c>
      <c r="X819" t="str">
        <f>VLOOKUP(Q819,Managers!$A:$B,2,0)</f>
        <v>Josh Martinez</v>
      </c>
      <c r="Y819">
        <f>VLOOKUP(W819,HourlyWages!$A:$B,2,0)</f>
        <v>67</v>
      </c>
      <c r="Z819">
        <v>1</v>
      </c>
      <c r="AA819" s="14">
        <f t="shared" si="64"/>
        <v>0.60588235294117643</v>
      </c>
    </row>
    <row r="820" spans="1:27" x14ac:dyDescent="0.2">
      <c r="A820">
        <v>819</v>
      </c>
      <c r="B820">
        <v>5920</v>
      </c>
      <c r="C820" s="3">
        <v>40136</v>
      </c>
      <c r="D820" s="17">
        <f t="shared" si="63"/>
        <v>40118</v>
      </c>
      <c r="E820">
        <v>4</v>
      </c>
      <c r="F820" s="8">
        <f t="shared" si="65"/>
        <v>800</v>
      </c>
      <c r="G820" s="5">
        <v>7.0000000000000007E-2</v>
      </c>
      <c r="H820" s="8">
        <f>VLOOKUP($T820,Pricebook!$A:$D,4,0)</f>
        <v>200</v>
      </c>
      <c r="I820" s="10">
        <f t="shared" si="66"/>
        <v>744</v>
      </c>
      <c r="J820" t="s">
        <v>1127</v>
      </c>
      <c r="K820" t="s">
        <v>207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1128</v>
      </c>
      <c r="O820" s="7">
        <v>73110</v>
      </c>
      <c r="P820" t="s">
        <v>75</v>
      </c>
      <c r="Q820" t="s">
        <v>16</v>
      </c>
      <c r="R820" s="3">
        <v>40136</v>
      </c>
      <c r="S820" s="12">
        <f t="shared" si="67"/>
        <v>0</v>
      </c>
      <c r="T820" s="3" t="s">
        <v>14206</v>
      </c>
      <c r="U820" t="s">
        <v>14229</v>
      </c>
      <c r="V820" t="s">
        <v>14247</v>
      </c>
      <c r="W820" t="s">
        <v>14200</v>
      </c>
      <c r="X820" t="str">
        <f>VLOOKUP(Q820,Managers!$A:$B,2,0)</f>
        <v>Josh Martinez</v>
      </c>
      <c r="Y820">
        <f>VLOOKUP(W820,HourlyWages!$A:$B,2,0)</f>
        <v>59</v>
      </c>
      <c r="Z820">
        <v>1</v>
      </c>
      <c r="AA820" s="14">
        <f t="shared" si="64"/>
        <v>0.70499999999999996</v>
      </c>
    </row>
    <row r="821" spans="1:27" x14ac:dyDescent="0.2">
      <c r="A821">
        <v>820</v>
      </c>
      <c r="B821">
        <v>5921</v>
      </c>
      <c r="C821" s="3">
        <v>39909</v>
      </c>
      <c r="D821" s="17">
        <f t="shared" si="63"/>
        <v>39904</v>
      </c>
      <c r="E821">
        <v>27</v>
      </c>
      <c r="F821" s="8">
        <f t="shared" si="65"/>
        <v>5400</v>
      </c>
      <c r="G821" s="5">
        <v>0.01</v>
      </c>
      <c r="H821" s="8">
        <f>VLOOKUP($T821,Pricebook!$A:$D,4,0)</f>
        <v>200</v>
      </c>
      <c r="I821" s="10">
        <f t="shared" si="66"/>
        <v>5346</v>
      </c>
      <c r="J821" t="s">
        <v>1129</v>
      </c>
      <c r="K821" t="s">
        <v>1076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1130</v>
      </c>
      <c r="O821" s="7">
        <v>33801</v>
      </c>
      <c r="P821" t="s">
        <v>101</v>
      </c>
      <c r="Q821" t="s">
        <v>34</v>
      </c>
      <c r="R821" s="3">
        <v>39916</v>
      </c>
      <c r="S821" s="12">
        <f t="shared" si="67"/>
        <v>7</v>
      </c>
      <c r="T821" s="3" t="s">
        <v>14206</v>
      </c>
      <c r="U821" t="s">
        <v>14229</v>
      </c>
      <c r="V821" t="s">
        <v>14245</v>
      </c>
      <c r="W821" t="s">
        <v>14189</v>
      </c>
      <c r="X821" t="str">
        <f>VLOOKUP(Q821,Managers!$A:$B,2,0)</f>
        <v>Frank Mitchell</v>
      </c>
      <c r="Y821">
        <f>VLOOKUP(W821,HourlyWages!$A:$B,2,0)</f>
        <v>62</v>
      </c>
      <c r="Z821">
        <v>1</v>
      </c>
      <c r="AA821" s="14">
        <f t="shared" si="64"/>
        <v>0.69</v>
      </c>
    </row>
    <row r="822" spans="1:27" x14ac:dyDescent="0.2">
      <c r="A822">
        <v>821</v>
      </c>
      <c r="B822">
        <v>5925</v>
      </c>
      <c r="C822" s="3">
        <v>40859</v>
      </c>
      <c r="D822" s="17">
        <f t="shared" si="63"/>
        <v>40848</v>
      </c>
      <c r="E822">
        <v>44</v>
      </c>
      <c r="F822" s="8">
        <f t="shared" si="65"/>
        <v>5500</v>
      </c>
      <c r="G822" s="5">
        <v>0.08</v>
      </c>
      <c r="H822" s="8">
        <f>VLOOKUP($T822,Pricebook!$A:$D,4,0)</f>
        <v>125</v>
      </c>
      <c r="I822" s="10">
        <f t="shared" si="66"/>
        <v>5060</v>
      </c>
      <c r="J822" t="s">
        <v>1131</v>
      </c>
      <c r="K822" t="s">
        <v>203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1132</v>
      </c>
      <c r="O822" s="7">
        <v>60126</v>
      </c>
      <c r="P822" t="s">
        <v>15</v>
      </c>
      <c r="Q822" t="s">
        <v>16</v>
      </c>
      <c r="R822" s="3">
        <v>40866</v>
      </c>
      <c r="S822" s="12">
        <f t="shared" si="67"/>
        <v>7</v>
      </c>
      <c r="T822" s="3" t="s">
        <v>14208</v>
      </c>
      <c r="U822" t="s">
        <v>14232</v>
      </c>
      <c r="V822" t="s">
        <v>14238</v>
      </c>
      <c r="W822" t="s">
        <v>14188</v>
      </c>
      <c r="X822" t="str">
        <f>VLOOKUP(Q822,Managers!$A:$B,2,0)</f>
        <v>Josh Martinez</v>
      </c>
      <c r="Y822">
        <f>VLOOKUP(W822,HourlyWages!$A:$B,2,0)</f>
        <v>52</v>
      </c>
      <c r="Z822">
        <v>1</v>
      </c>
      <c r="AA822" s="14">
        <f t="shared" si="64"/>
        <v>0.58399999999999996</v>
      </c>
    </row>
    <row r="823" spans="1:27" x14ac:dyDescent="0.2">
      <c r="A823">
        <v>822</v>
      </c>
      <c r="B823">
        <v>5925</v>
      </c>
      <c r="C823" s="3">
        <v>40859</v>
      </c>
      <c r="D823" s="17">
        <f t="shared" si="63"/>
        <v>40848</v>
      </c>
      <c r="E823">
        <v>25</v>
      </c>
      <c r="F823" s="8">
        <f t="shared" si="65"/>
        <v>3750</v>
      </c>
      <c r="G823" s="5">
        <v>7.0000000000000007E-2</v>
      </c>
      <c r="H823" s="8">
        <f>VLOOKUP($T823,Pricebook!$A:$D,4,0)</f>
        <v>150</v>
      </c>
      <c r="I823" s="10">
        <f t="shared" si="66"/>
        <v>3487.4999999999995</v>
      </c>
      <c r="J823" t="s">
        <v>1131</v>
      </c>
      <c r="K823" t="s">
        <v>203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1132</v>
      </c>
      <c r="O823" s="7">
        <v>60126</v>
      </c>
      <c r="P823" t="s">
        <v>15</v>
      </c>
      <c r="Q823" t="s">
        <v>16</v>
      </c>
      <c r="R823" s="3">
        <v>40866</v>
      </c>
      <c r="S823" s="12">
        <f t="shared" si="67"/>
        <v>7</v>
      </c>
      <c r="T823" s="3" t="s">
        <v>14210</v>
      </c>
      <c r="U823" t="s">
        <v>14235</v>
      </c>
      <c r="V823" t="s">
        <v>14241</v>
      </c>
      <c r="W823" t="s">
        <v>14196</v>
      </c>
      <c r="X823" t="str">
        <f>VLOOKUP(Q823,Managers!$A:$B,2,0)</f>
        <v>Josh Martinez</v>
      </c>
      <c r="Y823">
        <f>VLOOKUP(W823,HourlyWages!$A:$B,2,0)</f>
        <v>58</v>
      </c>
      <c r="Z823">
        <v>1</v>
      </c>
      <c r="AA823" s="14">
        <f t="shared" si="64"/>
        <v>0.61333333333333329</v>
      </c>
    </row>
    <row r="824" spans="1:27" x14ac:dyDescent="0.2">
      <c r="A824">
        <v>823</v>
      </c>
      <c r="B824">
        <v>5954</v>
      </c>
      <c r="C824" s="3">
        <v>41245</v>
      </c>
      <c r="D824" s="17">
        <f t="shared" si="63"/>
        <v>41244</v>
      </c>
      <c r="E824">
        <v>32</v>
      </c>
      <c r="F824" s="8">
        <f t="shared" si="65"/>
        <v>4800</v>
      </c>
      <c r="G824" s="5">
        <v>0.06</v>
      </c>
      <c r="H824" s="8">
        <f>VLOOKUP($T824,Pricebook!$A:$D,4,0)</f>
        <v>150</v>
      </c>
      <c r="I824" s="10">
        <f t="shared" si="66"/>
        <v>4512</v>
      </c>
      <c r="J824" t="s">
        <v>864</v>
      </c>
      <c r="K824" t="s">
        <v>199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865</v>
      </c>
      <c r="O824" s="7">
        <v>30269</v>
      </c>
      <c r="P824" t="s">
        <v>134</v>
      </c>
      <c r="Q824" t="s">
        <v>34</v>
      </c>
      <c r="R824" s="3">
        <v>41247</v>
      </c>
      <c r="S824" s="12">
        <f t="shared" si="67"/>
        <v>2</v>
      </c>
      <c r="T824" s="3" t="s">
        <v>14216</v>
      </c>
      <c r="U824" t="s">
        <v>14235</v>
      </c>
      <c r="V824" t="s">
        <v>14241</v>
      </c>
      <c r="W824" t="s">
        <v>14203</v>
      </c>
      <c r="X824" t="str">
        <f>VLOOKUP(Q824,Managers!$A:$B,2,0)</f>
        <v>Frank Mitchell</v>
      </c>
      <c r="Y824">
        <f>VLOOKUP(W824,HourlyWages!$A:$B,2,0)</f>
        <v>62</v>
      </c>
      <c r="Z824">
        <v>1</v>
      </c>
      <c r="AA824" s="14">
        <f t="shared" si="64"/>
        <v>0.58666666666666667</v>
      </c>
    </row>
    <row r="825" spans="1:27" x14ac:dyDescent="0.2">
      <c r="A825">
        <v>824</v>
      </c>
      <c r="B825">
        <v>5957</v>
      </c>
      <c r="C825" s="3">
        <v>40538</v>
      </c>
      <c r="D825" s="17">
        <f t="shared" si="63"/>
        <v>40513</v>
      </c>
      <c r="E825">
        <v>15</v>
      </c>
      <c r="F825" s="8">
        <f t="shared" si="65"/>
        <v>1650</v>
      </c>
      <c r="G825" s="5">
        <v>0.05</v>
      </c>
      <c r="H825" s="8">
        <f>VLOOKUP($T825,Pricebook!$A:$D,4,0)</f>
        <v>110</v>
      </c>
      <c r="I825" s="10">
        <f t="shared" si="66"/>
        <v>1567.5</v>
      </c>
      <c r="J825" t="s">
        <v>422</v>
      </c>
      <c r="K825" t="s">
        <v>13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423</v>
      </c>
      <c r="O825" s="7">
        <v>35020</v>
      </c>
      <c r="P825" t="s">
        <v>424</v>
      </c>
      <c r="Q825" t="s">
        <v>34</v>
      </c>
      <c r="R825" s="3">
        <v>40539</v>
      </c>
      <c r="S825" s="12">
        <f t="shared" si="67"/>
        <v>1</v>
      </c>
      <c r="T825" s="3" t="s">
        <v>14215</v>
      </c>
      <c r="U825" t="s">
        <v>14229</v>
      </c>
      <c r="V825" t="s">
        <v>14233</v>
      </c>
      <c r="W825" t="s">
        <v>14202</v>
      </c>
      <c r="X825" t="str">
        <f>VLOOKUP(Q825,Managers!$A:$B,2,0)</f>
        <v>Frank Mitchell</v>
      </c>
      <c r="Y825">
        <f>VLOOKUP(W825,HourlyWages!$A:$B,2,0)</f>
        <v>71</v>
      </c>
      <c r="Z825">
        <v>1</v>
      </c>
      <c r="AA825" s="14">
        <f t="shared" si="64"/>
        <v>0.35454545454545455</v>
      </c>
    </row>
    <row r="826" spans="1:27" x14ac:dyDescent="0.2">
      <c r="A826">
        <v>825</v>
      </c>
      <c r="B826">
        <v>5957</v>
      </c>
      <c r="C826" s="3">
        <v>40538</v>
      </c>
      <c r="D826" s="17">
        <f t="shared" si="63"/>
        <v>40513</v>
      </c>
      <c r="E826">
        <v>3</v>
      </c>
      <c r="F826" s="8">
        <f t="shared" si="65"/>
        <v>375</v>
      </c>
      <c r="G826" s="5">
        <v>0.03</v>
      </c>
      <c r="H826" s="8">
        <f>VLOOKUP($T826,Pricebook!$A:$D,4,0)</f>
        <v>125</v>
      </c>
      <c r="I826" s="10">
        <f t="shared" si="66"/>
        <v>363.75</v>
      </c>
      <c r="J826" t="s">
        <v>422</v>
      </c>
      <c r="K826" t="s">
        <v>13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1133</v>
      </c>
      <c r="O826" s="7">
        <v>35211</v>
      </c>
      <c r="P826" t="s">
        <v>424</v>
      </c>
      <c r="Q826" t="s">
        <v>34</v>
      </c>
      <c r="R826" s="3">
        <v>40540</v>
      </c>
      <c r="S826" s="12">
        <f t="shared" si="67"/>
        <v>2</v>
      </c>
      <c r="T826" s="3" t="s">
        <v>14217</v>
      </c>
      <c r="U826" t="s">
        <v>14232</v>
      </c>
      <c r="V826" t="s">
        <v>14241</v>
      </c>
      <c r="W826" t="s">
        <v>14197</v>
      </c>
      <c r="X826" t="str">
        <f>VLOOKUP(Q826,Managers!$A:$B,2,0)</f>
        <v>Frank Mitchell</v>
      </c>
      <c r="Y826">
        <f>VLOOKUP(W826,HourlyWages!$A:$B,2,0)</f>
        <v>71</v>
      </c>
      <c r="Z826">
        <v>1</v>
      </c>
      <c r="AA826" s="14">
        <f t="shared" si="64"/>
        <v>0.432</v>
      </c>
    </row>
    <row r="827" spans="1:27" x14ac:dyDescent="0.2">
      <c r="A827">
        <v>826</v>
      </c>
      <c r="B827">
        <v>5957</v>
      </c>
      <c r="C827" s="3">
        <v>40538</v>
      </c>
      <c r="D827" s="17">
        <f t="shared" si="63"/>
        <v>40513</v>
      </c>
      <c r="E827">
        <v>23</v>
      </c>
      <c r="F827" s="8">
        <f t="shared" si="65"/>
        <v>3450</v>
      </c>
      <c r="G827" s="5">
        <v>0.1</v>
      </c>
      <c r="H827" s="8">
        <f>VLOOKUP($T827,Pricebook!$A:$D,4,0)</f>
        <v>150</v>
      </c>
      <c r="I827" s="10">
        <f t="shared" si="66"/>
        <v>3105</v>
      </c>
      <c r="J827" t="s">
        <v>422</v>
      </c>
      <c r="K827" t="s">
        <v>13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1133</v>
      </c>
      <c r="O827" s="7">
        <v>35211</v>
      </c>
      <c r="P827" t="s">
        <v>424</v>
      </c>
      <c r="Q827" t="s">
        <v>34</v>
      </c>
      <c r="R827" s="3">
        <v>40541</v>
      </c>
      <c r="S827" s="12">
        <f t="shared" si="67"/>
        <v>3</v>
      </c>
      <c r="T827" s="3" t="s">
        <v>14210</v>
      </c>
      <c r="U827" t="s">
        <v>14235</v>
      </c>
      <c r="V827" t="s">
        <v>14240</v>
      </c>
      <c r="W827" t="s">
        <v>14188</v>
      </c>
      <c r="X827" t="str">
        <f>VLOOKUP(Q827,Managers!$A:$B,2,0)</f>
        <v>Frank Mitchell</v>
      </c>
      <c r="Y827">
        <f>VLOOKUP(W827,HourlyWages!$A:$B,2,0)</f>
        <v>52</v>
      </c>
      <c r="Z827">
        <v>1</v>
      </c>
      <c r="AA827" s="14">
        <f t="shared" si="64"/>
        <v>0.65333333333333332</v>
      </c>
    </row>
    <row r="828" spans="1:27" x14ac:dyDescent="0.2">
      <c r="A828">
        <v>827</v>
      </c>
      <c r="B828">
        <v>5958</v>
      </c>
      <c r="C828" s="3">
        <v>40801</v>
      </c>
      <c r="D828" s="17">
        <f t="shared" si="63"/>
        <v>40787</v>
      </c>
      <c r="E828">
        <v>3</v>
      </c>
      <c r="F828" s="8">
        <f t="shared" si="65"/>
        <v>450</v>
      </c>
      <c r="G828" s="5">
        <v>0.03</v>
      </c>
      <c r="H828" s="8">
        <f>VLOOKUP($T828,Pricebook!$A:$D,4,0)</f>
        <v>150</v>
      </c>
      <c r="I828" s="10">
        <f t="shared" si="66"/>
        <v>436.5</v>
      </c>
      <c r="J828" t="s">
        <v>1021</v>
      </c>
      <c r="K828" t="s">
        <v>46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1134</v>
      </c>
      <c r="O828" s="7">
        <v>94025</v>
      </c>
      <c r="P828" t="s">
        <v>114</v>
      </c>
      <c r="Q828" t="s">
        <v>23</v>
      </c>
      <c r="R828" s="3">
        <v>40803</v>
      </c>
      <c r="S828" s="12">
        <f t="shared" si="67"/>
        <v>2</v>
      </c>
      <c r="T828" s="3" t="s">
        <v>14222</v>
      </c>
      <c r="U828" t="s">
        <v>14235</v>
      </c>
      <c r="V828" t="s">
        <v>14242</v>
      </c>
      <c r="W828" t="s">
        <v>14203</v>
      </c>
      <c r="X828" t="str">
        <f>VLOOKUP(Q828,Managers!$A:$B,2,0)</f>
        <v>Bob Turner</v>
      </c>
      <c r="Y828">
        <f>VLOOKUP(W828,HourlyWages!$A:$B,2,0)</f>
        <v>62</v>
      </c>
      <c r="Z828">
        <v>1</v>
      </c>
      <c r="AA828" s="14">
        <f t="shared" si="64"/>
        <v>0.58666666666666667</v>
      </c>
    </row>
    <row r="829" spans="1:27" x14ac:dyDescent="0.2">
      <c r="A829">
        <v>828</v>
      </c>
      <c r="B829">
        <v>5958</v>
      </c>
      <c r="C829" s="3">
        <v>40801</v>
      </c>
      <c r="D829" s="17">
        <f t="shared" si="63"/>
        <v>40787</v>
      </c>
      <c r="E829">
        <v>21</v>
      </c>
      <c r="F829" s="8">
        <f t="shared" si="65"/>
        <v>2625</v>
      </c>
      <c r="G829" s="5">
        <v>0.09</v>
      </c>
      <c r="H829" s="8">
        <f>VLOOKUP($T829,Pricebook!$A:$D,4,0)</f>
        <v>125</v>
      </c>
      <c r="I829" s="10">
        <f t="shared" si="66"/>
        <v>2388.75</v>
      </c>
      <c r="J829" t="s">
        <v>1021</v>
      </c>
      <c r="K829" t="s">
        <v>46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1022</v>
      </c>
      <c r="O829" s="7">
        <v>95207</v>
      </c>
      <c r="P829" t="s">
        <v>114</v>
      </c>
      <c r="Q829" t="s">
        <v>23</v>
      </c>
      <c r="R829" s="3">
        <v>40801</v>
      </c>
      <c r="S829" s="12">
        <f t="shared" si="67"/>
        <v>0</v>
      </c>
      <c r="T829" s="3" t="s">
        <v>14209</v>
      </c>
      <c r="U829" t="s">
        <v>14232</v>
      </c>
      <c r="V829" t="s">
        <v>14234</v>
      </c>
      <c r="W829" t="s">
        <v>14203</v>
      </c>
      <c r="X829" t="str">
        <f>VLOOKUP(Q829,Managers!$A:$B,2,0)</f>
        <v>Bob Turner</v>
      </c>
      <c r="Y829">
        <f>VLOOKUP(W829,HourlyWages!$A:$B,2,0)</f>
        <v>62</v>
      </c>
      <c r="Z829">
        <v>1</v>
      </c>
      <c r="AA829" s="14">
        <f t="shared" si="64"/>
        <v>0.504</v>
      </c>
    </row>
    <row r="830" spans="1:27" x14ac:dyDescent="0.2">
      <c r="A830">
        <v>829</v>
      </c>
      <c r="B830">
        <v>5984</v>
      </c>
      <c r="C830" s="3">
        <v>39981</v>
      </c>
      <c r="D830" s="17">
        <f t="shared" si="63"/>
        <v>39965</v>
      </c>
      <c r="E830">
        <v>37</v>
      </c>
      <c r="F830" s="8">
        <f t="shared" si="65"/>
        <v>6290</v>
      </c>
      <c r="G830" s="5">
        <v>0.06</v>
      </c>
      <c r="H830" s="8">
        <f>VLOOKUP($T830,Pricebook!$A:$D,4,0)</f>
        <v>170</v>
      </c>
      <c r="I830" s="10">
        <f t="shared" si="66"/>
        <v>5912.5999999999995</v>
      </c>
      <c r="J830" t="s">
        <v>667</v>
      </c>
      <c r="K830" t="s">
        <v>142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668</v>
      </c>
      <c r="O830" s="7">
        <v>92646</v>
      </c>
      <c r="P830" t="s">
        <v>114</v>
      </c>
      <c r="Q830" t="s">
        <v>23</v>
      </c>
      <c r="R830" s="3">
        <v>39986</v>
      </c>
      <c r="S830" s="12">
        <f t="shared" si="67"/>
        <v>5</v>
      </c>
      <c r="T830" s="3" t="s">
        <v>14219</v>
      </c>
      <c r="U830" t="s">
        <v>14229</v>
      </c>
      <c r="V830" t="s">
        <v>14244</v>
      </c>
      <c r="W830" t="s">
        <v>14189</v>
      </c>
      <c r="X830" t="str">
        <f>VLOOKUP(Q830,Managers!$A:$B,2,0)</f>
        <v>Bob Turner</v>
      </c>
      <c r="Y830">
        <f>VLOOKUP(W830,HourlyWages!$A:$B,2,0)</f>
        <v>62</v>
      </c>
      <c r="Z830">
        <v>1</v>
      </c>
      <c r="AA830" s="14">
        <f t="shared" si="64"/>
        <v>0.63529411764705879</v>
      </c>
    </row>
    <row r="831" spans="1:27" x14ac:dyDescent="0.2">
      <c r="A831">
        <v>830</v>
      </c>
      <c r="B831">
        <v>5984</v>
      </c>
      <c r="C831" s="3">
        <v>39981</v>
      </c>
      <c r="D831" s="17">
        <f t="shared" si="63"/>
        <v>39965</v>
      </c>
      <c r="E831">
        <v>42</v>
      </c>
      <c r="F831" s="8">
        <f t="shared" si="65"/>
        <v>5250</v>
      </c>
      <c r="G831" s="5">
        <v>0.03</v>
      </c>
      <c r="H831" s="8">
        <f>VLOOKUP($T831,Pricebook!$A:$D,4,0)</f>
        <v>125</v>
      </c>
      <c r="I831" s="10">
        <f t="shared" si="66"/>
        <v>5092.5</v>
      </c>
      <c r="J831" t="s">
        <v>667</v>
      </c>
      <c r="K831" t="s">
        <v>142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668</v>
      </c>
      <c r="O831" s="7">
        <v>92646</v>
      </c>
      <c r="P831" t="s">
        <v>114</v>
      </c>
      <c r="Q831" t="s">
        <v>23</v>
      </c>
      <c r="R831" s="3">
        <v>39986</v>
      </c>
      <c r="S831" s="12">
        <f t="shared" si="67"/>
        <v>5</v>
      </c>
      <c r="T831" s="3" t="s">
        <v>14208</v>
      </c>
      <c r="U831" t="s">
        <v>14232</v>
      </c>
      <c r="V831" t="s">
        <v>14233</v>
      </c>
      <c r="W831" t="s">
        <v>14196</v>
      </c>
      <c r="X831" t="str">
        <f>VLOOKUP(Q831,Managers!$A:$B,2,0)</f>
        <v>Bob Turner</v>
      </c>
      <c r="Y831">
        <f>VLOOKUP(W831,HourlyWages!$A:$B,2,0)</f>
        <v>58</v>
      </c>
      <c r="Z831">
        <v>1</v>
      </c>
      <c r="AA831" s="14">
        <f t="shared" si="64"/>
        <v>0.53600000000000003</v>
      </c>
    </row>
    <row r="832" spans="1:27" x14ac:dyDescent="0.2">
      <c r="A832">
        <v>831</v>
      </c>
      <c r="B832">
        <v>5984</v>
      </c>
      <c r="C832" s="3">
        <v>39981</v>
      </c>
      <c r="D832" s="17">
        <f t="shared" si="63"/>
        <v>39965</v>
      </c>
      <c r="E832">
        <v>11</v>
      </c>
      <c r="F832" s="8">
        <f t="shared" si="65"/>
        <v>1375</v>
      </c>
      <c r="G832" s="5">
        <v>0.03</v>
      </c>
      <c r="H832" s="8">
        <f>VLOOKUP($T832,Pricebook!$A:$D,4,0)</f>
        <v>125</v>
      </c>
      <c r="I832" s="10">
        <f t="shared" si="66"/>
        <v>1333.75</v>
      </c>
      <c r="J832" t="s">
        <v>667</v>
      </c>
      <c r="K832" t="s">
        <v>142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668</v>
      </c>
      <c r="O832" s="7">
        <v>92646</v>
      </c>
      <c r="P832" t="s">
        <v>114</v>
      </c>
      <c r="Q832" t="s">
        <v>23</v>
      </c>
      <c r="R832" s="3">
        <v>39983</v>
      </c>
      <c r="S832" s="12">
        <f t="shared" si="67"/>
        <v>2</v>
      </c>
      <c r="T832" s="3" t="s">
        <v>14208</v>
      </c>
      <c r="U832" t="s">
        <v>14232</v>
      </c>
      <c r="V832" t="s">
        <v>14230</v>
      </c>
      <c r="W832" t="s">
        <v>14190</v>
      </c>
      <c r="X832" t="str">
        <f>VLOOKUP(Q832,Managers!$A:$B,2,0)</f>
        <v>Bob Turner</v>
      </c>
      <c r="Y832">
        <f>VLOOKUP(W832,HourlyWages!$A:$B,2,0)</f>
        <v>67</v>
      </c>
      <c r="Z832">
        <v>1</v>
      </c>
      <c r="AA832" s="14">
        <f t="shared" si="64"/>
        <v>0.46400000000000002</v>
      </c>
    </row>
    <row r="833" spans="1:27" x14ac:dyDescent="0.2">
      <c r="A833">
        <v>832</v>
      </c>
      <c r="B833">
        <v>5986</v>
      </c>
      <c r="C833" s="3">
        <v>41020</v>
      </c>
      <c r="D833" s="17">
        <f t="shared" si="63"/>
        <v>41000</v>
      </c>
      <c r="E833">
        <v>48</v>
      </c>
      <c r="F833" s="8">
        <f t="shared" si="65"/>
        <v>8160</v>
      </c>
      <c r="G833" s="5">
        <v>0.08</v>
      </c>
      <c r="H833" s="8">
        <f>VLOOKUP($T833,Pricebook!$A:$D,4,0)</f>
        <v>170</v>
      </c>
      <c r="I833" s="10">
        <f t="shared" si="66"/>
        <v>7507.2000000000007</v>
      </c>
      <c r="J833" t="s">
        <v>1135</v>
      </c>
      <c r="K833" t="s">
        <v>377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1136</v>
      </c>
      <c r="O833" s="7" t="s">
        <v>1137</v>
      </c>
      <c r="P833" t="s">
        <v>232</v>
      </c>
      <c r="Q833" t="s">
        <v>61</v>
      </c>
      <c r="R833" s="3">
        <v>41020</v>
      </c>
      <c r="S833" s="12">
        <f t="shared" si="67"/>
        <v>0</v>
      </c>
      <c r="T833" s="3" t="s">
        <v>14219</v>
      </c>
      <c r="U833" t="s">
        <v>14229</v>
      </c>
      <c r="V833" t="s">
        <v>14241</v>
      </c>
      <c r="W833" t="s">
        <v>14195</v>
      </c>
      <c r="X833" t="str">
        <f>VLOOKUP(Q833,Managers!$A:$B,2,0)</f>
        <v>Allen Young</v>
      </c>
      <c r="Y833">
        <f>VLOOKUP(W833,HourlyWages!$A:$B,2,0)</f>
        <v>52</v>
      </c>
      <c r="Z833">
        <v>1</v>
      </c>
      <c r="AA833" s="14">
        <f t="shared" si="64"/>
        <v>0.69411764705882351</v>
      </c>
    </row>
    <row r="834" spans="1:27" x14ac:dyDescent="0.2">
      <c r="A834">
        <v>833</v>
      </c>
      <c r="B834">
        <v>5986</v>
      </c>
      <c r="C834" s="3">
        <v>41020</v>
      </c>
      <c r="D834" s="17">
        <f t="shared" si="63"/>
        <v>41000</v>
      </c>
      <c r="E834">
        <v>20</v>
      </c>
      <c r="F834" s="8">
        <f t="shared" si="65"/>
        <v>2500</v>
      </c>
      <c r="G834" s="5">
        <v>0.05</v>
      </c>
      <c r="H834" s="8">
        <f>VLOOKUP($T834,Pricebook!$A:$D,4,0)</f>
        <v>125</v>
      </c>
      <c r="I834" s="10">
        <f t="shared" si="66"/>
        <v>2375</v>
      </c>
      <c r="J834" t="s">
        <v>1135</v>
      </c>
      <c r="K834" t="s">
        <v>377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1136</v>
      </c>
      <c r="O834" s="7" t="s">
        <v>1137</v>
      </c>
      <c r="P834" t="s">
        <v>232</v>
      </c>
      <c r="Q834" t="s">
        <v>61</v>
      </c>
      <c r="R834" s="3">
        <v>41021</v>
      </c>
      <c r="S834" s="12">
        <f t="shared" si="67"/>
        <v>1</v>
      </c>
      <c r="T834" s="3" t="s">
        <v>14221</v>
      </c>
      <c r="U834" t="s">
        <v>14232</v>
      </c>
      <c r="V834" t="s">
        <v>14234</v>
      </c>
      <c r="W834" t="s">
        <v>14201</v>
      </c>
      <c r="X834" t="str">
        <f>VLOOKUP(Q834,Managers!$A:$B,2,0)</f>
        <v>Allen Young</v>
      </c>
      <c r="Y834">
        <f>VLOOKUP(W834,HourlyWages!$A:$B,2,0)</f>
        <v>53</v>
      </c>
      <c r="Z834">
        <v>1</v>
      </c>
      <c r="AA834" s="14">
        <f t="shared" si="64"/>
        <v>0.57599999999999996</v>
      </c>
    </row>
    <row r="835" spans="1:27" x14ac:dyDescent="0.2">
      <c r="A835">
        <v>834</v>
      </c>
      <c r="B835">
        <v>5986</v>
      </c>
      <c r="C835" s="3">
        <v>41020</v>
      </c>
      <c r="D835" s="17">
        <f t="shared" ref="D835:D898" si="68">DATE(YEAR(C835),MONTH(C835),1)</f>
        <v>41000</v>
      </c>
      <c r="E835">
        <v>41</v>
      </c>
      <c r="F835" s="8">
        <f t="shared" si="65"/>
        <v>6150</v>
      </c>
      <c r="G835" s="5">
        <v>0.03</v>
      </c>
      <c r="H835" s="8">
        <f>VLOOKUP($T835,Pricebook!$A:$D,4,0)</f>
        <v>150</v>
      </c>
      <c r="I835" s="10">
        <f t="shared" si="66"/>
        <v>5965.5</v>
      </c>
      <c r="J835" t="s">
        <v>1135</v>
      </c>
      <c r="K835" t="s">
        <v>377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1136</v>
      </c>
      <c r="O835" s="7" t="s">
        <v>1137</v>
      </c>
      <c r="P835" t="s">
        <v>232</v>
      </c>
      <c r="Q835" t="s">
        <v>61</v>
      </c>
      <c r="R835" s="3">
        <v>41021</v>
      </c>
      <c r="S835" s="12">
        <f t="shared" si="67"/>
        <v>1</v>
      </c>
      <c r="T835" s="3" t="s">
        <v>14211</v>
      </c>
      <c r="U835" t="s">
        <v>14235</v>
      </c>
      <c r="V835" t="s">
        <v>14236</v>
      </c>
      <c r="W835" t="s">
        <v>14191</v>
      </c>
      <c r="X835" t="str">
        <f>VLOOKUP(Q835,Managers!$A:$B,2,0)</f>
        <v>Allen Young</v>
      </c>
      <c r="Y835">
        <f>VLOOKUP(W835,HourlyWages!$A:$B,2,0)</f>
        <v>60</v>
      </c>
      <c r="Z835">
        <v>1</v>
      </c>
      <c r="AA835" s="14">
        <f t="shared" ref="AA835:AA898" si="69">(H835-Y835)/H835</f>
        <v>0.6</v>
      </c>
    </row>
    <row r="836" spans="1:27" x14ac:dyDescent="0.2">
      <c r="A836">
        <v>835</v>
      </c>
      <c r="B836">
        <v>5988</v>
      </c>
      <c r="C836" s="3">
        <v>40503</v>
      </c>
      <c r="D836" s="17">
        <f t="shared" si="68"/>
        <v>40483</v>
      </c>
      <c r="E836">
        <v>40</v>
      </c>
      <c r="F836" s="8">
        <f t="shared" si="65"/>
        <v>6000</v>
      </c>
      <c r="G836" s="5">
        <v>0.1</v>
      </c>
      <c r="H836" s="8">
        <f>VLOOKUP($T836,Pricebook!$A:$D,4,0)</f>
        <v>150</v>
      </c>
      <c r="I836" s="10">
        <f t="shared" si="66"/>
        <v>5400</v>
      </c>
      <c r="J836" t="s">
        <v>168</v>
      </c>
      <c r="K836" t="s">
        <v>99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169</v>
      </c>
      <c r="O836" s="7">
        <v>50322</v>
      </c>
      <c r="P836" t="s">
        <v>38</v>
      </c>
      <c r="Q836" t="s">
        <v>16</v>
      </c>
      <c r="R836" s="3">
        <v>40504</v>
      </c>
      <c r="S836" s="12">
        <f t="shared" si="67"/>
        <v>1</v>
      </c>
      <c r="T836" s="3" t="s">
        <v>14222</v>
      </c>
      <c r="U836" t="s">
        <v>14235</v>
      </c>
      <c r="V836" t="s">
        <v>14233</v>
      </c>
      <c r="W836" t="s">
        <v>14189</v>
      </c>
      <c r="X836" t="str">
        <f>VLOOKUP(Q836,Managers!$A:$B,2,0)</f>
        <v>Josh Martinez</v>
      </c>
      <c r="Y836">
        <f>VLOOKUP(W836,HourlyWages!$A:$B,2,0)</f>
        <v>62</v>
      </c>
      <c r="Z836">
        <v>1</v>
      </c>
      <c r="AA836" s="14">
        <f t="shared" si="69"/>
        <v>0.58666666666666667</v>
      </c>
    </row>
    <row r="837" spans="1:27" x14ac:dyDescent="0.2">
      <c r="A837">
        <v>836</v>
      </c>
      <c r="B837">
        <v>5989</v>
      </c>
      <c r="C837" s="3">
        <v>40830</v>
      </c>
      <c r="D837" s="17">
        <f t="shared" si="68"/>
        <v>40817</v>
      </c>
      <c r="E837">
        <v>6</v>
      </c>
      <c r="F837" s="8">
        <f t="shared" si="65"/>
        <v>1020</v>
      </c>
      <c r="G837" s="5">
        <v>0.1</v>
      </c>
      <c r="H837" s="8">
        <f>VLOOKUP($T837,Pricebook!$A:$D,4,0)</f>
        <v>170</v>
      </c>
      <c r="I837" s="10">
        <f t="shared" si="66"/>
        <v>918</v>
      </c>
      <c r="J837" t="s">
        <v>1138</v>
      </c>
      <c r="K837" t="s">
        <v>487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480</v>
      </c>
      <c r="O837" s="7">
        <v>95661</v>
      </c>
      <c r="P837" t="s">
        <v>114</v>
      </c>
      <c r="Q837" t="s">
        <v>23</v>
      </c>
      <c r="R837" s="3">
        <v>40832</v>
      </c>
      <c r="S837" s="12">
        <f t="shared" si="67"/>
        <v>2</v>
      </c>
      <c r="T837" s="3" t="s">
        <v>14219</v>
      </c>
      <c r="U837" t="s">
        <v>14229</v>
      </c>
      <c r="V837" t="s">
        <v>14237</v>
      </c>
      <c r="W837" t="s">
        <v>14193</v>
      </c>
      <c r="X837" t="str">
        <f>VLOOKUP(Q837,Managers!$A:$B,2,0)</f>
        <v>Bob Turner</v>
      </c>
      <c r="Y837">
        <f>VLOOKUP(W837,HourlyWages!$A:$B,2,0)</f>
        <v>57</v>
      </c>
      <c r="Z837">
        <v>1</v>
      </c>
      <c r="AA837" s="14">
        <f t="shared" si="69"/>
        <v>0.66470588235294115</v>
      </c>
    </row>
    <row r="838" spans="1:27" x14ac:dyDescent="0.2">
      <c r="A838">
        <v>837</v>
      </c>
      <c r="B838">
        <v>5989</v>
      </c>
      <c r="C838" s="3">
        <v>40830</v>
      </c>
      <c r="D838" s="17">
        <f t="shared" si="68"/>
        <v>40817</v>
      </c>
      <c r="E838">
        <v>21</v>
      </c>
      <c r="F838" s="8">
        <f t="shared" si="65"/>
        <v>2520</v>
      </c>
      <c r="G838" s="5">
        <v>0.06</v>
      </c>
      <c r="H838" s="8">
        <f>VLOOKUP($T838,Pricebook!$A:$D,4,0)</f>
        <v>120</v>
      </c>
      <c r="I838" s="10">
        <f t="shared" si="66"/>
        <v>2368.7999999999997</v>
      </c>
      <c r="J838" t="s">
        <v>1138</v>
      </c>
      <c r="K838" t="s">
        <v>487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480</v>
      </c>
      <c r="O838" s="7">
        <v>95661</v>
      </c>
      <c r="P838" t="s">
        <v>114</v>
      </c>
      <c r="Q838" t="s">
        <v>23</v>
      </c>
      <c r="R838" s="3">
        <v>40831</v>
      </c>
      <c r="S838" s="12">
        <f t="shared" si="67"/>
        <v>1</v>
      </c>
      <c r="T838" s="3" t="s">
        <v>14212</v>
      </c>
      <c r="U838" t="s">
        <v>14229</v>
      </c>
      <c r="V838" t="s">
        <v>14231</v>
      </c>
      <c r="W838" t="s">
        <v>14192</v>
      </c>
      <c r="X838" t="str">
        <f>VLOOKUP(Q838,Managers!$A:$B,2,0)</f>
        <v>Bob Turner</v>
      </c>
      <c r="Y838">
        <f>VLOOKUP(W838,HourlyWages!$A:$B,2,0)</f>
        <v>75</v>
      </c>
      <c r="Z838">
        <v>1</v>
      </c>
      <c r="AA838" s="14">
        <f t="shared" si="69"/>
        <v>0.375</v>
      </c>
    </row>
    <row r="839" spans="1:27" x14ac:dyDescent="0.2">
      <c r="A839">
        <v>838</v>
      </c>
      <c r="B839">
        <v>5990</v>
      </c>
      <c r="C839" s="3">
        <v>40275</v>
      </c>
      <c r="D839" s="17">
        <f t="shared" si="68"/>
        <v>40269</v>
      </c>
      <c r="E839">
        <v>9</v>
      </c>
      <c r="F839" s="8">
        <f t="shared" si="65"/>
        <v>990</v>
      </c>
      <c r="G839" s="5">
        <v>0.06</v>
      </c>
      <c r="H839" s="8">
        <f>VLOOKUP($T839,Pricebook!$A:$D,4,0)</f>
        <v>110</v>
      </c>
      <c r="I839" s="10">
        <f t="shared" si="66"/>
        <v>930.59999999999991</v>
      </c>
      <c r="J839" t="s">
        <v>1139</v>
      </c>
      <c r="K839" t="s">
        <v>306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1140</v>
      </c>
      <c r="O839" s="7">
        <v>90301</v>
      </c>
      <c r="P839" t="s">
        <v>114</v>
      </c>
      <c r="Q839" t="s">
        <v>23</v>
      </c>
      <c r="R839" s="3">
        <v>40276</v>
      </c>
      <c r="S839" s="12">
        <f t="shared" si="67"/>
        <v>1</v>
      </c>
      <c r="T839" s="3" t="s">
        <v>14215</v>
      </c>
      <c r="U839" t="s">
        <v>14229</v>
      </c>
      <c r="V839" t="s">
        <v>14233</v>
      </c>
      <c r="W839" t="s">
        <v>14199</v>
      </c>
      <c r="X839" t="str">
        <f>VLOOKUP(Q839,Managers!$A:$B,2,0)</f>
        <v>Bob Turner</v>
      </c>
      <c r="Y839">
        <f>VLOOKUP(W839,HourlyWages!$A:$B,2,0)</f>
        <v>68</v>
      </c>
      <c r="Z839">
        <v>1</v>
      </c>
      <c r="AA839" s="14">
        <f t="shared" si="69"/>
        <v>0.38181818181818183</v>
      </c>
    </row>
    <row r="840" spans="1:27" x14ac:dyDescent="0.2">
      <c r="A840">
        <v>839</v>
      </c>
      <c r="B840">
        <v>6016</v>
      </c>
      <c r="C840" s="3">
        <v>40928</v>
      </c>
      <c r="D840" s="17">
        <f t="shared" si="68"/>
        <v>40909</v>
      </c>
      <c r="E840">
        <v>19</v>
      </c>
      <c r="F840" s="8">
        <f t="shared" si="65"/>
        <v>2090</v>
      </c>
      <c r="G840" s="5">
        <v>7.0000000000000007E-2</v>
      </c>
      <c r="H840" s="8">
        <f>VLOOKUP($T840,Pricebook!$A:$D,4,0)</f>
        <v>110</v>
      </c>
      <c r="I840" s="10">
        <f t="shared" si="66"/>
        <v>1943.6999999999998</v>
      </c>
      <c r="J840" t="s">
        <v>1141</v>
      </c>
      <c r="K840" t="s">
        <v>585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1142</v>
      </c>
      <c r="O840" s="7">
        <v>60438</v>
      </c>
      <c r="P840" t="s">
        <v>15</v>
      </c>
      <c r="Q840" t="s">
        <v>16</v>
      </c>
      <c r="R840" s="3">
        <v>40928</v>
      </c>
      <c r="S840" s="12">
        <f t="shared" si="67"/>
        <v>0</v>
      </c>
      <c r="T840" s="3" t="s">
        <v>14215</v>
      </c>
      <c r="U840" t="s">
        <v>14229</v>
      </c>
      <c r="V840" t="s">
        <v>14240</v>
      </c>
      <c r="W840" t="s">
        <v>14203</v>
      </c>
      <c r="X840" t="str">
        <f>VLOOKUP(Q840,Managers!$A:$B,2,0)</f>
        <v>Josh Martinez</v>
      </c>
      <c r="Y840">
        <f>VLOOKUP(W840,HourlyWages!$A:$B,2,0)</f>
        <v>62</v>
      </c>
      <c r="Z840">
        <v>1</v>
      </c>
      <c r="AA840" s="14">
        <f t="shared" si="69"/>
        <v>0.43636363636363634</v>
      </c>
    </row>
    <row r="841" spans="1:27" x14ac:dyDescent="0.2">
      <c r="A841">
        <v>840</v>
      </c>
      <c r="B841">
        <v>6018</v>
      </c>
      <c r="C841" s="3">
        <v>41139</v>
      </c>
      <c r="D841" s="17">
        <f t="shared" si="68"/>
        <v>41122</v>
      </c>
      <c r="E841">
        <v>39</v>
      </c>
      <c r="F841" s="8">
        <f t="shared" si="65"/>
        <v>4875</v>
      </c>
      <c r="G841" s="5">
        <v>0</v>
      </c>
      <c r="H841" s="8">
        <f>VLOOKUP($T841,Pricebook!$A:$D,4,0)</f>
        <v>125</v>
      </c>
      <c r="I841" s="10">
        <f t="shared" si="66"/>
        <v>4875</v>
      </c>
      <c r="J841" t="s">
        <v>1143</v>
      </c>
      <c r="K841" t="s">
        <v>552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847</v>
      </c>
      <c r="O841" s="7">
        <v>30501</v>
      </c>
      <c r="P841" t="s">
        <v>134</v>
      </c>
      <c r="Q841" t="s">
        <v>34</v>
      </c>
      <c r="R841" s="3">
        <v>41141</v>
      </c>
      <c r="S841" s="12">
        <f t="shared" si="67"/>
        <v>2</v>
      </c>
      <c r="T841" s="3" t="s">
        <v>14208</v>
      </c>
      <c r="U841" t="s">
        <v>14232</v>
      </c>
      <c r="V841" t="s">
        <v>14234</v>
      </c>
      <c r="W841" t="s">
        <v>14198</v>
      </c>
      <c r="X841" t="str">
        <f>VLOOKUP(Q841,Managers!$A:$B,2,0)</f>
        <v>Frank Mitchell</v>
      </c>
      <c r="Y841">
        <f>VLOOKUP(W841,HourlyWages!$A:$B,2,0)</f>
        <v>51</v>
      </c>
      <c r="Z841">
        <v>1</v>
      </c>
      <c r="AA841" s="14">
        <f t="shared" si="69"/>
        <v>0.59199999999999997</v>
      </c>
    </row>
    <row r="842" spans="1:27" x14ac:dyDescent="0.2">
      <c r="A842">
        <v>841</v>
      </c>
      <c r="B842">
        <v>6018</v>
      </c>
      <c r="C842" s="3">
        <v>41139</v>
      </c>
      <c r="D842" s="17">
        <f t="shared" si="68"/>
        <v>41122</v>
      </c>
      <c r="E842">
        <v>2</v>
      </c>
      <c r="F842" s="8">
        <f t="shared" si="65"/>
        <v>220</v>
      </c>
      <c r="G842" s="5">
        <v>7.0000000000000007E-2</v>
      </c>
      <c r="H842" s="8">
        <f>VLOOKUP($T842,Pricebook!$A:$D,4,0)</f>
        <v>110</v>
      </c>
      <c r="I842" s="10">
        <f t="shared" si="66"/>
        <v>204.6</v>
      </c>
      <c r="J842" t="s">
        <v>1143</v>
      </c>
      <c r="K842" t="s">
        <v>552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1053</v>
      </c>
      <c r="O842" s="7">
        <v>31313</v>
      </c>
      <c r="P842" t="s">
        <v>134</v>
      </c>
      <c r="Q842" t="s">
        <v>34</v>
      </c>
      <c r="R842" s="3">
        <v>41144</v>
      </c>
      <c r="S842" s="12">
        <f t="shared" si="67"/>
        <v>5</v>
      </c>
      <c r="T842" s="3" t="s">
        <v>14215</v>
      </c>
      <c r="U842" t="s">
        <v>14229</v>
      </c>
      <c r="V842" t="s">
        <v>14233</v>
      </c>
      <c r="W842" t="s">
        <v>14186</v>
      </c>
      <c r="X842" t="str">
        <f>VLOOKUP(Q842,Managers!$A:$B,2,0)</f>
        <v>Frank Mitchell</v>
      </c>
      <c r="Y842">
        <f>VLOOKUP(W842,HourlyWages!$A:$B,2,0)</f>
        <v>67</v>
      </c>
      <c r="Z842">
        <v>1</v>
      </c>
      <c r="AA842" s="14">
        <f t="shared" si="69"/>
        <v>0.39090909090909093</v>
      </c>
    </row>
    <row r="843" spans="1:27" x14ac:dyDescent="0.2">
      <c r="A843">
        <v>842</v>
      </c>
      <c r="B843">
        <v>6020</v>
      </c>
      <c r="C843" s="3">
        <v>40077</v>
      </c>
      <c r="D843" s="17">
        <f t="shared" si="68"/>
        <v>40057</v>
      </c>
      <c r="E843">
        <v>23</v>
      </c>
      <c r="F843" s="8">
        <f t="shared" si="65"/>
        <v>4600</v>
      </c>
      <c r="G843" s="5">
        <v>0.09</v>
      </c>
      <c r="H843" s="8">
        <f>VLOOKUP($T843,Pricebook!$A:$D,4,0)</f>
        <v>200</v>
      </c>
      <c r="I843" s="10">
        <f t="shared" si="66"/>
        <v>4186</v>
      </c>
      <c r="J843" t="s">
        <v>1144</v>
      </c>
      <c r="K843" t="s">
        <v>136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1145</v>
      </c>
      <c r="O843" s="7">
        <v>37804</v>
      </c>
      <c r="P843" t="s">
        <v>81</v>
      </c>
      <c r="Q843" t="s">
        <v>34</v>
      </c>
      <c r="R843" s="3">
        <v>40079</v>
      </c>
      <c r="S843" s="12">
        <f t="shared" si="67"/>
        <v>2</v>
      </c>
      <c r="T843" s="3" t="s">
        <v>14214</v>
      </c>
      <c r="U843" t="s">
        <v>14229</v>
      </c>
      <c r="V843" t="s">
        <v>14233</v>
      </c>
      <c r="W843" t="s">
        <v>14196</v>
      </c>
      <c r="X843" t="str">
        <f>VLOOKUP(Q843,Managers!$A:$B,2,0)</f>
        <v>Frank Mitchell</v>
      </c>
      <c r="Y843">
        <f>VLOOKUP(W843,HourlyWages!$A:$B,2,0)</f>
        <v>58</v>
      </c>
      <c r="Z843">
        <v>1</v>
      </c>
      <c r="AA843" s="14">
        <f t="shared" si="69"/>
        <v>0.71</v>
      </c>
    </row>
    <row r="844" spans="1:27" x14ac:dyDescent="0.2">
      <c r="A844">
        <v>843</v>
      </c>
      <c r="B844">
        <v>6050</v>
      </c>
      <c r="C844" s="3">
        <v>40265</v>
      </c>
      <c r="D844" s="17">
        <f t="shared" si="68"/>
        <v>40238</v>
      </c>
      <c r="E844">
        <v>3</v>
      </c>
      <c r="F844" s="8">
        <f t="shared" si="65"/>
        <v>450</v>
      </c>
      <c r="G844" s="5">
        <v>0.06</v>
      </c>
      <c r="H844" s="8">
        <f>VLOOKUP($T844,Pricebook!$A:$D,4,0)</f>
        <v>150</v>
      </c>
      <c r="I844" s="10">
        <f t="shared" si="66"/>
        <v>423</v>
      </c>
      <c r="J844" t="s">
        <v>1146</v>
      </c>
      <c r="K844" t="s">
        <v>203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1147</v>
      </c>
      <c r="O844" s="7">
        <v>11803</v>
      </c>
      <c r="P844" t="s">
        <v>60</v>
      </c>
      <c r="Q844" t="s">
        <v>61</v>
      </c>
      <c r="R844" s="3">
        <v>40272</v>
      </c>
      <c r="S844" s="12">
        <f t="shared" si="67"/>
        <v>7</v>
      </c>
      <c r="T844" s="3" t="s">
        <v>14216</v>
      </c>
      <c r="U844" t="s">
        <v>14235</v>
      </c>
      <c r="V844" t="s">
        <v>14241</v>
      </c>
      <c r="W844" t="s">
        <v>14193</v>
      </c>
      <c r="X844" t="str">
        <f>VLOOKUP(Q844,Managers!$A:$B,2,0)</f>
        <v>Allen Young</v>
      </c>
      <c r="Y844">
        <f>VLOOKUP(W844,HourlyWages!$A:$B,2,0)</f>
        <v>57</v>
      </c>
      <c r="Z844">
        <v>1</v>
      </c>
      <c r="AA844" s="14">
        <f t="shared" si="69"/>
        <v>0.62</v>
      </c>
    </row>
    <row r="845" spans="1:27" x14ac:dyDescent="0.2">
      <c r="A845">
        <v>844</v>
      </c>
      <c r="B845">
        <v>6050</v>
      </c>
      <c r="C845" s="3">
        <v>40265</v>
      </c>
      <c r="D845" s="17">
        <f t="shared" si="68"/>
        <v>40238</v>
      </c>
      <c r="E845">
        <v>47</v>
      </c>
      <c r="F845" s="8">
        <f t="shared" si="65"/>
        <v>5875</v>
      </c>
      <c r="G845" s="5">
        <v>0.08</v>
      </c>
      <c r="H845" s="8">
        <f>VLOOKUP($T845,Pricebook!$A:$D,4,0)</f>
        <v>125</v>
      </c>
      <c r="I845" s="10">
        <f t="shared" si="66"/>
        <v>5405</v>
      </c>
      <c r="J845" t="s">
        <v>1146</v>
      </c>
      <c r="K845" t="s">
        <v>203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1147</v>
      </c>
      <c r="O845" s="7">
        <v>11803</v>
      </c>
      <c r="P845" t="s">
        <v>60</v>
      </c>
      <c r="Q845" t="s">
        <v>61</v>
      </c>
      <c r="R845" s="3">
        <v>40270</v>
      </c>
      <c r="S845" s="12">
        <f t="shared" si="67"/>
        <v>5</v>
      </c>
      <c r="T845" s="3" t="s">
        <v>14209</v>
      </c>
      <c r="U845" t="s">
        <v>14232</v>
      </c>
      <c r="V845" t="s">
        <v>14246</v>
      </c>
      <c r="W845" t="s">
        <v>14199</v>
      </c>
      <c r="X845" t="str">
        <f>VLOOKUP(Q845,Managers!$A:$B,2,0)</f>
        <v>Allen Young</v>
      </c>
      <c r="Y845">
        <f>VLOOKUP(W845,HourlyWages!$A:$B,2,0)</f>
        <v>68</v>
      </c>
      <c r="Z845">
        <v>1</v>
      </c>
      <c r="AA845" s="14">
        <f t="shared" si="69"/>
        <v>0.45600000000000002</v>
      </c>
    </row>
    <row r="846" spans="1:27" x14ac:dyDescent="0.2">
      <c r="A846">
        <v>845</v>
      </c>
      <c r="B846">
        <v>6053</v>
      </c>
      <c r="C846" s="3">
        <v>40523</v>
      </c>
      <c r="D846" s="17">
        <f t="shared" si="68"/>
        <v>40513</v>
      </c>
      <c r="E846">
        <v>4</v>
      </c>
      <c r="F846" s="8">
        <f t="shared" si="65"/>
        <v>640</v>
      </c>
      <c r="G846" s="5">
        <v>0.04</v>
      </c>
      <c r="H846" s="8">
        <f>VLOOKUP($T846,Pricebook!$A:$D,4,0)</f>
        <v>160</v>
      </c>
      <c r="I846" s="10">
        <f t="shared" si="66"/>
        <v>614.4</v>
      </c>
      <c r="J846" t="s">
        <v>1148</v>
      </c>
      <c r="K846" t="s">
        <v>434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1149</v>
      </c>
      <c r="O846" s="7">
        <v>15239</v>
      </c>
      <c r="P846" t="s">
        <v>232</v>
      </c>
      <c r="Q846" t="s">
        <v>61</v>
      </c>
      <c r="R846" s="3">
        <v>40525</v>
      </c>
      <c r="S846" s="12">
        <f t="shared" si="67"/>
        <v>2</v>
      </c>
      <c r="T846" s="3" t="s">
        <v>14218</v>
      </c>
      <c r="U846" t="s">
        <v>14229</v>
      </c>
      <c r="V846" t="s">
        <v>14236</v>
      </c>
      <c r="W846" t="s">
        <v>14195</v>
      </c>
      <c r="X846" t="str">
        <f>VLOOKUP(Q846,Managers!$A:$B,2,0)</f>
        <v>Allen Young</v>
      </c>
      <c r="Y846">
        <f>VLOOKUP(W846,HourlyWages!$A:$B,2,0)</f>
        <v>52</v>
      </c>
      <c r="Z846">
        <v>1</v>
      </c>
      <c r="AA846" s="14">
        <f t="shared" si="69"/>
        <v>0.67500000000000004</v>
      </c>
    </row>
    <row r="847" spans="1:27" x14ac:dyDescent="0.2">
      <c r="A847">
        <v>846</v>
      </c>
      <c r="B847">
        <v>6054</v>
      </c>
      <c r="C847" s="3">
        <v>40794</v>
      </c>
      <c r="D847" s="17">
        <f t="shared" si="68"/>
        <v>40787</v>
      </c>
      <c r="E847">
        <v>6</v>
      </c>
      <c r="F847" s="8">
        <f t="shared" si="65"/>
        <v>750</v>
      </c>
      <c r="G847" s="5">
        <v>0.05</v>
      </c>
      <c r="H847" s="8">
        <f>VLOOKUP($T847,Pricebook!$A:$D,4,0)</f>
        <v>125</v>
      </c>
      <c r="I847" s="10">
        <f t="shared" si="66"/>
        <v>712.5</v>
      </c>
      <c r="J847" t="s">
        <v>532</v>
      </c>
      <c r="K847" t="s">
        <v>20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534</v>
      </c>
      <c r="O847" s="7">
        <v>94591</v>
      </c>
      <c r="P847" t="s">
        <v>114</v>
      </c>
      <c r="Q847" t="s">
        <v>23</v>
      </c>
      <c r="R847" s="3">
        <v>40796</v>
      </c>
      <c r="S847" s="12">
        <f t="shared" si="67"/>
        <v>2</v>
      </c>
      <c r="T847" s="3" t="s">
        <v>14208</v>
      </c>
      <c r="U847" t="s">
        <v>14232</v>
      </c>
      <c r="V847" t="s">
        <v>14236</v>
      </c>
      <c r="W847" t="s">
        <v>14198</v>
      </c>
      <c r="X847" t="str">
        <f>VLOOKUP(Q847,Managers!$A:$B,2,0)</f>
        <v>Bob Turner</v>
      </c>
      <c r="Y847">
        <f>VLOOKUP(W847,HourlyWages!$A:$B,2,0)</f>
        <v>51</v>
      </c>
      <c r="Z847">
        <v>1</v>
      </c>
      <c r="AA847" s="14">
        <f t="shared" si="69"/>
        <v>0.59199999999999997</v>
      </c>
    </row>
    <row r="848" spans="1:27" x14ac:dyDescent="0.2">
      <c r="A848">
        <v>847</v>
      </c>
      <c r="B848">
        <v>6054</v>
      </c>
      <c r="C848" s="3">
        <v>40794</v>
      </c>
      <c r="D848" s="17">
        <f t="shared" si="68"/>
        <v>40787</v>
      </c>
      <c r="E848">
        <v>43</v>
      </c>
      <c r="F848" s="8">
        <f t="shared" si="65"/>
        <v>8600</v>
      </c>
      <c r="G848" s="5">
        <v>0.08</v>
      </c>
      <c r="H848" s="8">
        <f>VLOOKUP($T848,Pricebook!$A:$D,4,0)</f>
        <v>200</v>
      </c>
      <c r="I848" s="10">
        <f t="shared" si="66"/>
        <v>7912</v>
      </c>
      <c r="J848" t="s">
        <v>532</v>
      </c>
      <c r="K848" t="s">
        <v>20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534</v>
      </c>
      <c r="O848" s="7">
        <v>94591</v>
      </c>
      <c r="P848" t="s">
        <v>114</v>
      </c>
      <c r="Q848" t="s">
        <v>23</v>
      </c>
      <c r="R848" s="3">
        <v>40799</v>
      </c>
      <c r="S848" s="12">
        <f t="shared" si="67"/>
        <v>5</v>
      </c>
      <c r="T848" s="3" t="s">
        <v>14206</v>
      </c>
      <c r="U848" t="s">
        <v>14229</v>
      </c>
      <c r="V848" t="s">
        <v>14241</v>
      </c>
      <c r="W848" t="s">
        <v>14199</v>
      </c>
      <c r="X848" t="str">
        <f>VLOOKUP(Q848,Managers!$A:$B,2,0)</f>
        <v>Bob Turner</v>
      </c>
      <c r="Y848">
        <f>VLOOKUP(W848,HourlyWages!$A:$B,2,0)</f>
        <v>68</v>
      </c>
      <c r="Z848">
        <v>1</v>
      </c>
      <c r="AA848" s="14">
        <f t="shared" si="69"/>
        <v>0.66</v>
      </c>
    </row>
    <row r="849" spans="1:27" x14ac:dyDescent="0.2">
      <c r="A849">
        <v>848</v>
      </c>
      <c r="B849">
        <v>6086</v>
      </c>
      <c r="C849" s="3">
        <v>40808</v>
      </c>
      <c r="D849" s="17">
        <f t="shared" si="68"/>
        <v>40787</v>
      </c>
      <c r="E849">
        <v>48</v>
      </c>
      <c r="F849" s="8">
        <f t="shared" si="65"/>
        <v>5280</v>
      </c>
      <c r="G849" s="5">
        <v>0.04</v>
      </c>
      <c r="H849" s="8">
        <f>VLOOKUP($T849,Pricebook!$A:$D,4,0)</f>
        <v>110</v>
      </c>
      <c r="I849" s="10">
        <f t="shared" si="66"/>
        <v>5068.8</v>
      </c>
      <c r="J849" t="s">
        <v>1150</v>
      </c>
      <c r="K849" t="s">
        <v>125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1151</v>
      </c>
      <c r="O849" s="7" t="s">
        <v>1152</v>
      </c>
      <c r="P849" t="s">
        <v>87</v>
      </c>
      <c r="Q849" t="s">
        <v>61</v>
      </c>
      <c r="R849" s="3">
        <v>40810</v>
      </c>
      <c r="S849" s="12">
        <f t="shared" si="67"/>
        <v>2</v>
      </c>
      <c r="T849" s="3" t="s">
        <v>14215</v>
      </c>
      <c r="U849" t="s">
        <v>14229</v>
      </c>
      <c r="V849" t="s">
        <v>14241</v>
      </c>
      <c r="W849" t="s">
        <v>14191</v>
      </c>
      <c r="X849" t="str">
        <f>VLOOKUP(Q849,Managers!$A:$B,2,0)</f>
        <v>Allen Young</v>
      </c>
      <c r="Y849">
        <f>VLOOKUP(W849,HourlyWages!$A:$B,2,0)</f>
        <v>60</v>
      </c>
      <c r="Z849">
        <v>1</v>
      </c>
      <c r="AA849" s="14">
        <f t="shared" si="69"/>
        <v>0.45454545454545453</v>
      </c>
    </row>
    <row r="850" spans="1:27" x14ac:dyDescent="0.2">
      <c r="A850">
        <v>849</v>
      </c>
      <c r="B850">
        <v>6112</v>
      </c>
      <c r="C850" s="3">
        <v>40048</v>
      </c>
      <c r="D850" s="17">
        <f t="shared" si="68"/>
        <v>40026</v>
      </c>
      <c r="E850">
        <v>10</v>
      </c>
      <c r="F850" s="8">
        <f t="shared" si="65"/>
        <v>1250</v>
      </c>
      <c r="G850" s="5">
        <v>0.02</v>
      </c>
      <c r="H850" s="8">
        <f>VLOOKUP($T850,Pricebook!$A:$D,4,0)</f>
        <v>125</v>
      </c>
      <c r="I850" s="10">
        <f t="shared" si="66"/>
        <v>1225</v>
      </c>
      <c r="J850" t="s">
        <v>1144</v>
      </c>
      <c r="K850" t="s">
        <v>136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1145</v>
      </c>
      <c r="O850" s="7">
        <v>37804</v>
      </c>
      <c r="P850" t="s">
        <v>81</v>
      </c>
      <c r="Q850" t="s">
        <v>34</v>
      </c>
      <c r="R850" s="3">
        <v>40048</v>
      </c>
      <c r="S850" s="12">
        <f t="shared" si="67"/>
        <v>0</v>
      </c>
      <c r="T850" s="3" t="s">
        <v>14209</v>
      </c>
      <c r="U850" t="s">
        <v>14232</v>
      </c>
      <c r="V850" t="s">
        <v>14241</v>
      </c>
      <c r="W850" t="s">
        <v>14185</v>
      </c>
      <c r="X850" t="str">
        <f>VLOOKUP(Q850,Managers!$A:$B,2,0)</f>
        <v>Frank Mitchell</v>
      </c>
      <c r="Y850">
        <f>VLOOKUP(W850,HourlyWages!$A:$B,2,0)</f>
        <v>70</v>
      </c>
      <c r="Z850">
        <v>1</v>
      </c>
      <c r="AA850" s="14">
        <f t="shared" si="69"/>
        <v>0.44</v>
      </c>
    </row>
    <row r="851" spans="1:27" x14ac:dyDescent="0.2">
      <c r="A851">
        <v>850</v>
      </c>
      <c r="B851">
        <v>6112</v>
      </c>
      <c r="C851" s="3">
        <v>40048</v>
      </c>
      <c r="D851" s="17">
        <f t="shared" si="68"/>
        <v>40026</v>
      </c>
      <c r="E851">
        <v>31</v>
      </c>
      <c r="F851" s="8">
        <f t="shared" si="65"/>
        <v>4650</v>
      </c>
      <c r="G851" s="5">
        <v>0.06</v>
      </c>
      <c r="H851" s="8">
        <f>VLOOKUP($T851,Pricebook!$A:$D,4,0)</f>
        <v>150</v>
      </c>
      <c r="I851" s="10">
        <f t="shared" si="66"/>
        <v>4371</v>
      </c>
      <c r="J851" t="s">
        <v>1144</v>
      </c>
      <c r="K851" t="s">
        <v>136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1145</v>
      </c>
      <c r="O851" s="7">
        <v>37804</v>
      </c>
      <c r="P851" t="s">
        <v>81</v>
      </c>
      <c r="Q851" t="s">
        <v>34</v>
      </c>
      <c r="R851" s="3">
        <v>40049</v>
      </c>
      <c r="S851" s="12">
        <f t="shared" si="67"/>
        <v>1</v>
      </c>
      <c r="T851" s="3" t="s">
        <v>14210</v>
      </c>
      <c r="U851" t="s">
        <v>14235</v>
      </c>
      <c r="V851" t="s">
        <v>14244</v>
      </c>
      <c r="W851" t="s">
        <v>14195</v>
      </c>
      <c r="X851" t="str">
        <f>VLOOKUP(Q851,Managers!$A:$B,2,0)</f>
        <v>Frank Mitchell</v>
      </c>
      <c r="Y851">
        <f>VLOOKUP(W851,HourlyWages!$A:$B,2,0)</f>
        <v>52</v>
      </c>
      <c r="Z851">
        <v>1</v>
      </c>
      <c r="AA851" s="14">
        <f t="shared" si="69"/>
        <v>0.65333333333333332</v>
      </c>
    </row>
    <row r="852" spans="1:27" x14ac:dyDescent="0.2">
      <c r="A852">
        <v>851</v>
      </c>
      <c r="B852">
        <v>6115</v>
      </c>
      <c r="C852" s="3">
        <v>40432</v>
      </c>
      <c r="D852" s="17">
        <f t="shared" si="68"/>
        <v>40422</v>
      </c>
      <c r="E852">
        <v>25</v>
      </c>
      <c r="F852" s="8">
        <f t="shared" si="65"/>
        <v>3125</v>
      </c>
      <c r="G852" s="5">
        <v>0.1</v>
      </c>
      <c r="H852" s="8">
        <f>VLOOKUP($T852,Pricebook!$A:$D,4,0)</f>
        <v>125</v>
      </c>
      <c r="I852" s="10">
        <f t="shared" si="66"/>
        <v>2812.5</v>
      </c>
      <c r="J852" t="s">
        <v>225</v>
      </c>
      <c r="K852" t="s">
        <v>226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227</v>
      </c>
      <c r="O852" s="7">
        <v>50501</v>
      </c>
      <c r="P852" t="s">
        <v>38</v>
      </c>
      <c r="Q852" t="s">
        <v>16</v>
      </c>
      <c r="R852" s="3">
        <v>40433</v>
      </c>
      <c r="S852" s="12">
        <f t="shared" si="67"/>
        <v>1</v>
      </c>
      <c r="T852" s="3" t="s">
        <v>14208</v>
      </c>
      <c r="U852" t="s">
        <v>14232</v>
      </c>
      <c r="V852" t="s">
        <v>14238</v>
      </c>
      <c r="W852" t="s">
        <v>14197</v>
      </c>
      <c r="X852" t="str">
        <f>VLOOKUP(Q852,Managers!$A:$B,2,0)</f>
        <v>Josh Martinez</v>
      </c>
      <c r="Y852">
        <f>VLOOKUP(W852,HourlyWages!$A:$B,2,0)</f>
        <v>71</v>
      </c>
      <c r="Z852">
        <v>1</v>
      </c>
      <c r="AA852" s="14">
        <f t="shared" si="69"/>
        <v>0.432</v>
      </c>
    </row>
    <row r="853" spans="1:27" x14ac:dyDescent="0.2">
      <c r="A853">
        <v>852</v>
      </c>
      <c r="B853">
        <v>6116</v>
      </c>
      <c r="C853" s="3">
        <v>39892</v>
      </c>
      <c r="D853" s="17">
        <f t="shared" si="68"/>
        <v>39873</v>
      </c>
      <c r="E853">
        <v>7</v>
      </c>
      <c r="F853" s="8">
        <f t="shared" si="65"/>
        <v>1050</v>
      </c>
      <c r="G853" s="5">
        <v>0.01</v>
      </c>
      <c r="H853" s="8">
        <f>VLOOKUP($T853,Pricebook!$A:$D,4,0)</f>
        <v>150</v>
      </c>
      <c r="I853" s="10">
        <f t="shared" si="66"/>
        <v>1039.5</v>
      </c>
      <c r="J853" t="s">
        <v>1153</v>
      </c>
      <c r="K853" t="s">
        <v>538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1154</v>
      </c>
      <c r="O853" s="7" t="s">
        <v>1155</v>
      </c>
      <c r="P853" t="s">
        <v>317</v>
      </c>
      <c r="Q853" t="s">
        <v>61</v>
      </c>
      <c r="R853" s="3">
        <v>39892</v>
      </c>
      <c r="S853" s="12">
        <f t="shared" si="67"/>
        <v>0</v>
      </c>
      <c r="T853" s="3" t="s">
        <v>14211</v>
      </c>
      <c r="U853" t="s">
        <v>14235</v>
      </c>
      <c r="V853" t="s">
        <v>14238</v>
      </c>
      <c r="W853" t="s">
        <v>14190</v>
      </c>
      <c r="X853" t="str">
        <f>VLOOKUP(Q853,Managers!$A:$B,2,0)</f>
        <v>Allen Young</v>
      </c>
      <c r="Y853">
        <f>VLOOKUP(W853,HourlyWages!$A:$B,2,0)</f>
        <v>67</v>
      </c>
      <c r="Z853">
        <v>1</v>
      </c>
      <c r="AA853" s="14">
        <f t="shared" si="69"/>
        <v>0.55333333333333334</v>
      </c>
    </row>
    <row r="854" spans="1:27" x14ac:dyDescent="0.2">
      <c r="A854">
        <v>853</v>
      </c>
      <c r="B854">
        <v>6116</v>
      </c>
      <c r="C854" s="3">
        <v>39892</v>
      </c>
      <c r="D854" s="17">
        <f t="shared" si="68"/>
        <v>39873</v>
      </c>
      <c r="E854">
        <v>6</v>
      </c>
      <c r="F854" s="8">
        <f t="shared" si="65"/>
        <v>840</v>
      </c>
      <c r="G854" s="5">
        <v>0.04</v>
      </c>
      <c r="H854" s="8">
        <f>VLOOKUP($T854,Pricebook!$A:$D,4,0)</f>
        <v>140</v>
      </c>
      <c r="I854" s="10">
        <f t="shared" si="66"/>
        <v>806.4</v>
      </c>
      <c r="J854" t="s">
        <v>1153</v>
      </c>
      <c r="K854" t="s">
        <v>538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1156</v>
      </c>
      <c r="O854" s="7" t="s">
        <v>1157</v>
      </c>
      <c r="P854" t="s">
        <v>15</v>
      </c>
      <c r="Q854" t="s">
        <v>16</v>
      </c>
      <c r="R854" s="3">
        <v>39894</v>
      </c>
      <c r="S854" s="12">
        <f t="shared" si="67"/>
        <v>2</v>
      </c>
      <c r="T854" s="3" t="s">
        <v>14207</v>
      </c>
      <c r="U854" t="s">
        <v>14229</v>
      </c>
      <c r="V854" t="s">
        <v>14236</v>
      </c>
      <c r="W854" t="s">
        <v>14184</v>
      </c>
      <c r="X854" t="str">
        <f>VLOOKUP(Q854,Managers!$A:$B,2,0)</f>
        <v>Josh Martinez</v>
      </c>
      <c r="Y854">
        <f>VLOOKUP(W854,HourlyWages!$A:$B,2,0)</f>
        <v>50</v>
      </c>
      <c r="Z854">
        <v>1</v>
      </c>
      <c r="AA854" s="14">
        <f t="shared" si="69"/>
        <v>0.6428571428571429</v>
      </c>
    </row>
    <row r="855" spans="1:27" x14ac:dyDescent="0.2">
      <c r="A855">
        <v>854</v>
      </c>
      <c r="B855">
        <v>6117</v>
      </c>
      <c r="C855" s="3">
        <v>41264</v>
      </c>
      <c r="D855" s="17">
        <f t="shared" si="68"/>
        <v>41244</v>
      </c>
      <c r="E855">
        <v>7</v>
      </c>
      <c r="F855" s="8">
        <f t="shared" si="65"/>
        <v>875</v>
      </c>
      <c r="G855" s="5">
        <v>7.0000000000000007E-2</v>
      </c>
      <c r="H855" s="8">
        <f>VLOOKUP($T855,Pricebook!$A:$D,4,0)</f>
        <v>125</v>
      </c>
      <c r="I855" s="10">
        <f t="shared" si="66"/>
        <v>813.75</v>
      </c>
      <c r="J855" t="s">
        <v>795</v>
      </c>
      <c r="K855" t="s">
        <v>142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796</v>
      </c>
      <c r="O855" s="7">
        <v>84321</v>
      </c>
      <c r="P855" t="s">
        <v>201</v>
      </c>
      <c r="Q855" t="s">
        <v>23</v>
      </c>
      <c r="R855" s="3">
        <v>41265</v>
      </c>
      <c r="S855" s="12">
        <f t="shared" si="67"/>
        <v>1</v>
      </c>
      <c r="T855" s="3" t="s">
        <v>14208</v>
      </c>
      <c r="U855" t="s">
        <v>14232</v>
      </c>
      <c r="V855" t="s">
        <v>14239</v>
      </c>
      <c r="W855" t="s">
        <v>14187</v>
      </c>
      <c r="X855" t="str">
        <f>VLOOKUP(Q855,Managers!$A:$B,2,0)</f>
        <v>Bob Turner</v>
      </c>
      <c r="Y855">
        <f>VLOOKUP(W855,HourlyWages!$A:$B,2,0)</f>
        <v>45</v>
      </c>
      <c r="Z855">
        <v>1</v>
      </c>
      <c r="AA855" s="14">
        <f t="shared" si="69"/>
        <v>0.64</v>
      </c>
    </row>
    <row r="856" spans="1:27" x14ac:dyDescent="0.2">
      <c r="A856">
        <v>855</v>
      </c>
      <c r="B856">
        <v>6144</v>
      </c>
      <c r="C856" s="3">
        <v>39985</v>
      </c>
      <c r="D856" s="17">
        <f t="shared" si="68"/>
        <v>39965</v>
      </c>
      <c r="E856">
        <v>24</v>
      </c>
      <c r="F856" s="8">
        <f t="shared" si="65"/>
        <v>4800</v>
      </c>
      <c r="G856" s="5">
        <v>7.0000000000000007E-2</v>
      </c>
      <c r="H856" s="8">
        <f>VLOOKUP($T856,Pricebook!$A:$D,4,0)</f>
        <v>200</v>
      </c>
      <c r="I856" s="10">
        <f t="shared" si="66"/>
        <v>4464</v>
      </c>
      <c r="J856" t="s">
        <v>1010</v>
      </c>
      <c r="K856" t="s">
        <v>290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1158</v>
      </c>
      <c r="O856" s="7">
        <v>49001</v>
      </c>
      <c r="P856" t="s">
        <v>172</v>
      </c>
      <c r="Q856" t="s">
        <v>16</v>
      </c>
      <c r="R856" s="3">
        <v>39988</v>
      </c>
      <c r="S856" s="12">
        <f t="shared" si="67"/>
        <v>3</v>
      </c>
      <c r="T856" s="3" t="s">
        <v>14214</v>
      </c>
      <c r="U856" t="s">
        <v>14229</v>
      </c>
      <c r="V856" t="s">
        <v>14233</v>
      </c>
      <c r="W856" t="s">
        <v>14199</v>
      </c>
      <c r="X856" t="str">
        <f>VLOOKUP(Q856,Managers!$A:$B,2,0)</f>
        <v>Josh Martinez</v>
      </c>
      <c r="Y856">
        <f>VLOOKUP(W856,HourlyWages!$A:$B,2,0)</f>
        <v>68</v>
      </c>
      <c r="Z856">
        <v>1</v>
      </c>
      <c r="AA856" s="14">
        <f t="shared" si="69"/>
        <v>0.66</v>
      </c>
    </row>
    <row r="857" spans="1:27" x14ac:dyDescent="0.2">
      <c r="A857">
        <v>856</v>
      </c>
      <c r="B857">
        <v>6144</v>
      </c>
      <c r="C857" s="3">
        <v>39985</v>
      </c>
      <c r="D857" s="17">
        <f t="shared" si="68"/>
        <v>39965</v>
      </c>
      <c r="E857">
        <v>4</v>
      </c>
      <c r="F857" s="8">
        <f t="shared" si="65"/>
        <v>500</v>
      </c>
      <c r="G857" s="5">
        <v>0.03</v>
      </c>
      <c r="H857" s="8">
        <f>VLOOKUP($T857,Pricebook!$A:$D,4,0)</f>
        <v>125</v>
      </c>
      <c r="I857" s="10">
        <f t="shared" si="66"/>
        <v>485</v>
      </c>
      <c r="J857" t="s">
        <v>1010</v>
      </c>
      <c r="K857" t="s">
        <v>290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1158</v>
      </c>
      <c r="O857" s="7">
        <v>49001</v>
      </c>
      <c r="P857" t="s">
        <v>172</v>
      </c>
      <c r="Q857" t="s">
        <v>16</v>
      </c>
      <c r="R857" s="3">
        <v>39986</v>
      </c>
      <c r="S857" s="12">
        <f t="shared" si="67"/>
        <v>1</v>
      </c>
      <c r="T857" s="3" t="s">
        <v>14209</v>
      </c>
      <c r="U857" t="s">
        <v>14232</v>
      </c>
      <c r="V857" t="s">
        <v>14234</v>
      </c>
      <c r="W857" t="s">
        <v>14188</v>
      </c>
      <c r="X857" t="str">
        <f>VLOOKUP(Q857,Managers!$A:$B,2,0)</f>
        <v>Josh Martinez</v>
      </c>
      <c r="Y857">
        <f>VLOOKUP(W857,HourlyWages!$A:$B,2,0)</f>
        <v>52</v>
      </c>
      <c r="Z857">
        <v>1</v>
      </c>
      <c r="AA857" s="14">
        <f t="shared" si="69"/>
        <v>0.58399999999999996</v>
      </c>
    </row>
    <row r="858" spans="1:27" x14ac:dyDescent="0.2">
      <c r="A858">
        <v>857</v>
      </c>
      <c r="B858">
        <v>6148</v>
      </c>
      <c r="C858" s="3">
        <v>40901</v>
      </c>
      <c r="D858" s="17">
        <f t="shared" si="68"/>
        <v>40878</v>
      </c>
      <c r="E858">
        <v>50</v>
      </c>
      <c r="F858" s="8">
        <f t="shared" si="65"/>
        <v>6250</v>
      </c>
      <c r="G858" s="5">
        <v>0.05</v>
      </c>
      <c r="H858" s="8">
        <f>VLOOKUP($T858,Pricebook!$A:$D,4,0)</f>
        <v>125</v>
      </c>
      <c r="I858" s="10">
        <f t="shared" si="66"/>
        <v>5937.5</v>
      </c>
      <c r="J858" t="s">
        <v>1159</v>
      </c>
      <c r="K858" t="s">
        <v>68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1160</v>
      </c>
      <c r="O858" s="7">
        <v>14853</v>
      </c>
      <c r="P858" t="s">
        <v>60</v>
      </c>
      <c r="Q858" t="s">
        <v>61</v>
      </c>
      <c r="R858" s="3">
        <v>40902</v>
      </c>
      <c r="S858" s="12">
        <f t="shared" si="67"/>
        <v>1</v>
      </c>
      <c r="T858" s="3" t="s">
        <v>14208</v>
      </c>
      <c r="U858" t="s">
        <v>14232</v>
      </c>
      <c r="V858" t="s">
        <v>14236</v>
      </c>
      <c r="W858" t="s">
        <v>14197</v>
      </c>
      <c r="X858" t="str">
        <f>VLOOKUP(Q858,Managers!$A:$B,2,0)</f>
        <v>Allen Young</v>
      </c>
      <c r="Y858">
        <f>VLOOKUP(W858,HourlyWages!$A:$B,2,0)</f>
        <v>71</v>
      </c>
      <c r="Z858">
        <v>1</v>
      </c>
      <c r="AA858" s="14">
        <f t="shared" si="69"/>
        <v>0.432</v>
      </c>
    </row>
    <row r="859" spans="1:27" x14ac:dyDescent="0.2">
      <c r="A859">
        <v>858</v>
      </c>
      <c r="B859">
        <v>6148</v>
      </c>
      <c r="C859" s="3">
        <v>40901</v>
      </c>
      <c r="D859" s="17">
        <f t="shared" si="68"/>
        <v>40878</v>
      </c>
      <c r="E859">
        <v>18</v>
      </c>
      <c r="F859" s="8">
        <f t="shared" si="65"/>
        <v>2250</v>
      </c>
      <c r="G859" s="5">
        <v>0.05</v>
      </c>
      <c r="H859" s="8">
        <f>VLOOKUP($T859,Pricebook!$A:$D,4,0)</f>
        <v>125</v>
      </c>
      <c r="I859" s="10">
        <f t="shared" si="66"/>
        <v>2137.5</v>
      </c>
      <c r="J859" t="s">
        <v>1159</v>
      </c>
      <c r="K859" t="s">
        <v>68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1160</v>
      </c>
      <c r="O859" s="7">
        <v>14853</v>
      </c>
      <c r="P859" t="s">
        <v>60</v>
      </c>
      <c r="Q859" t="s">
        <v>61</v>
      </c>
      <c r="R859" s="3">
        <v>40902</v>
      </c>
      <c r="S859" s="12">
        <f t="shared" si="67"/>
        <v>1</v>
      </c>
      <c r="T859" s="3" t="s">
        <v>14208</v>
      </c>
      <c r="U859" t="s">
        <v>14232</v>
      </c>
      <c r="V859" t="s">
        <v>14233</v>
      </c>
      <c r="W859" t="s">
        <v>14187</v>
      </c>
      <c r="X859" t="str">
        <f>VLOOKUP(Q859,Managers!$A:$B,2,0)</f>
        <v>Allen Young</v>
      </c>
      <c r="Y859">
        <f>VLOOKUP(W859,HourlyWages!$A:$B,2,0)</f>
        <v>45</v>
      </c>
      <c r="Z859">
        <v>1</v>
      </c>
      <c r="AA859" s="14">
        <f t="shared" si="69"/>
        <v>0.64</v>
      </c>
    </row>
    <row r="860" spans="1:27" x14ac:dyDescent="0.2">
      <c r="A860">
        <v>859</v>
      </c>
      <c r="B860">
        <v>6150</v>
      </c>
      <c r="C860" s="3">
        <v>41183</v>
      </c>
      <c r="D860" s="17">
        <f t="shared" si="68"/>
        <v>41183</v>
      </c>
      <c r="E860">
        <v>38</v>
      </c>
      <c r="F860" s="8">
        <f t="shared" si="65"/>
        <v>4180</v>
      </c>
      <c r="G860" s="5">
        <v>0.06</v>
      </c>
      <c r="H860" s="8">
        <f>VLOOKUP($T860,Pricebook!$A:$D,4,0)</f>
        <v>110</v>
      </c>
      <c r="I860" s="10">
        <f t="shared" si="66"/>
        <v>3929.2</v>
      </c>
      <c r="J860" t="s">
        <v>1161</v>
      </c>
      <c r="K860" t="s">
        <v>193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1162</v>
      </c>
      <c r="O860" s="7">
        <v>88240</v>
      </c>
      <c r="P860" t="s">
        <v>52</v>
      </c>
      <c r="Q860" t="s">
        <v>23</v>
      </c>
      <c r="R860" s="3">
        <v>41184</v>
      </c>
      <c r="S860" s="12">
        <f t="shared" si="67"/>
        <v>1</v>
      </c>
      <c r="T860" s="3" t="s">
        <v>14215</v>
      </c>
      <c r="U860" t="s">
        <v>14229</v>
      </c>
      <c r="V860" t="s">
        <v>14233</v>
      </c>
      <c r="W860" t="s">
        <v>14197</v>
      </c>
      <c r="X860" t="str">
        <f>VLOOKUP(Q860,Managers!$A:$B,2,0)</f>
        <v>Bob Turner</v>
      </c>
      <c r="Y860">
        <f>VLOOKUP(W860,HourlyWages!$A:$B,2,0)</f>
        <v>71</v>
      </c>
      <c r="Z860">
        <v>1</v>
      </c>
      <c r="AA860" s="14">
        <f t="shared" si="69"/>
        <v>0.35454545454545455</v>
      </c>
    </row>
    <row r="861" spans="1:27" x14ac:dyDescent="0.2">
      <c r="A861">
        <v>860</v>
      </c>
      <c r="B861">
        <v>6179</v>
      </c>
      <c r="C861" s="3">
        <v>39966</v>
      </c>
      <c r="D861" s="17">
        <f t="shared" si="68"/>
        <v>39965</v>
      </c>
      <c r="E861">
        <v>50</v>
      </c>
      <c r="F861" s="8">
        <f t="shared" si="65"/>
        <v>5500</v>
      </c>
      <c r="G861" s="5">
        <v>0.09</v>
      </c>
      <c r="H861" s="8">
        <f>VLOOKUP($T861,Pricebook!$A:$D,4,0)</f>
        <v>110</v>
      </c>
      <c r="I861" s="10">
        <f t="shared" si="66"/>
        <v>5005</v>
      </c>
      <c r="J861" t="s">
        <v>648</v>
      </c>
      <c r="K861" t="s">
        <v>212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649</v>
      </c>
      <c r="O861" s="7">
        <v>19711</v>
      </c>
      <c r="P861" t="s">
        <v>650</v>
      </c>
      <c r="Q861" t="s">
        <v>61</v>
      </c>
      <c r="R861" s="3">
        <v>39967</v>
      </c>
      <c r="S861" s="12">
        <f t="shared" si="67"/>
        <v>1</v>
      </c>
      <c r="T861" s="3" t="s">
        <v>14220</v>
      </c>
      <c r="U861" t="s">
        <v>14229</v>
      </c>
      <c r="V861" t="s">
        <v>14244</v>
      </c>
      <c r="W861" t="s">
        <v>14202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4">
        <f t="shared" si="69"/>
        <v>0.35454545454545455</v>
      </c>
    </row>
    <row r="862" spans="1:27" x14ac:dyDescent="0.2">
      <c r="A862">
        <v>861</v>
      </c>
      <c r="B862">
        <v>6179</v>
      </c>
      <c r="C862" s="3">
        <v>39966</v>
      </c>
      <c r="D862" s="17">
        <f t="shared" si="68"/>
        <v>39965</v>
      </c>
      <c r="E862">
        <v>15</v>
      </c>
      <c r="F862" s="8">
        <f t="shared" si="65"/>
        <v>2250</v>
      </c>
      <c r="G862" s="5">
        <v>0</v>
      </c>
      <c r="H862" s="8">
        <f>VLOOKUP($T862,Pricebook!$A:$D,4,0)</f>
        <v>150</v>
      </c>
      <c r="I862" s="10">
        <f t="shared" si="66"/>
        <v>2250</v>
      </c>
      <c r="J862" t="s">
        <v>648</v>
      </c>
      <c r="K862" t="s">
        <v>212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649</v>
      </c>
      <c r="O862" s="7">
        <v>19711</v>
      </c>
      <c r="P862" t="s">
        <v>650</v>
      </c>
      <c r="Q862" t="s">
        <v>61</v>
      </c>
      <c r="R862" s="3">
        <v>39968</v>
      </c>
      <c r="S862" s="12">
        <f t="shared" si="67"/>
        <v>2</v>
      </c>
      <c r="T862" s="3" t="s">
        <v>14210</v>
      </c>
      <c r="U862" t="s">
        <v>14235</v>
      </c>
      <c r="V862" t="s">
        <v>14241</v>
      </c>
      <c r="W862" t="s">
        <v>14199</v>
      </c>
      <c r="X862" t="str">
        <f>VLOOKUP(Q862,Managers!$A:$B,2,0)</f>
        <v>Allen Young</v>
      </c>
      <c r="Y862">
        <f>VLOOKUP(W862,HourlyWages!$A:$B,2,0)</f>
        <v>68</v>
      </c>
      <c r="Z862">
        <v>1</v>
      </c>
      <c r="AA862" s="14">
        <f t="shared" si="69"/>
        <v>0.54666666666666663</v>
      </c>
    </row>
    <row r="863" spans="1:27" x14ac:dyDescent="0.2">
      <c r="A863">
        <v>862</v>
      </c>
      <c r="B863">
        <v>6180</v>
      </c>
      <c r="C863" s="3">
        <v>40644</v>
      </c>
      <c r="D863" s="17">
        <f t="shared" si="68"/>
        <v>40634</v>
      </c>
      <c r="E863">
        <v>44</v>
      </c>
      <c r="F863" s="8">
        <f t="shared" si="65"/>
        <v>6600</v>
      </c>
      <c r="G863" s="5">
        <v>0.01</v>
      </c>
      <c r="H863" s="8">
        <f>VLOOKUP($T863,Pricebook!$A:$D,4,0)</f>
        <v>150</v>
      </c>
      <c r="I863" s="10">
        <f t="shared" si="66"/>
        <v>6534</v>
      </c>
      <c r="J863" t="s">
        <v>251</v>
      </c>
      <c r="K863" t="s">
        <v>252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1163</v>
      </c>
      <c r="O863" s="7">
        <v>83642</v>
      </c>
      <c r="P863" t="s">
        <v>197</v>
      </c>
      <c r="Q863" t="s">
        <v>23</v>
      </c>
      <c r="R863" s="3">
        <v>40646</v>
      </c>
      <c r="S863" s="12">
        <f t="shared" si="67"/>
        <v>2</v>
      </c>
      <c r="T863" s="3" t="s">
        <v>14210</v>
      </c>
      <c r="U863" t="s">
        <v>14235</v>
      </c>
      <c r="V863" t="s">
        <v>14240</v>
      </c>
      <c r="W863" t="s">
        <v>14192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4">
        <f t="shared" si="69"/>
        <v>0.5</v>
      </c>
    </row>
    <row r="864" spans="1:27" x14ac:dyDescent="0.2">
      <c r="A864">
        <v>863</v>
      </c>
      <c r="B864">
        <v>6182</v>
      </c>
      <c r="C864" s="3">
        <v>41111</v>
      </c>
      <c r="D864" s="17">
        <f t="shared" si="68"/>
        <v>41091</v>
      </c>
      <c r="E864">
        <v>40</v>
      </c>
      <c r="F864" s="8">
        <f t="shared" si="65"/>
        <v>4400</v>
      </c>
      <c r="G864" s="5">
        <v>0.04</v>
      </c>
      <c r="H864" s="8">
        <f>VLOOKUP($T864,Pricebook!$A:$D,4,0)</f>
        <v>110</v>
      </c>
      <c r="I864" s="10">
        <f t="shared" si="66"/>
        <v>4224</v>
      </c>
      <c r="J864" t="s">
        <v>656</v>
      </c>
      <c r="K864" t="s">
        <v>449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657</v>
      </c>
      <c r="O864" s="7">
        <v>60014</v>
      </c>
      <c r="P864" t="s">
        <v>15</v>
      </c>
      <c r="Q864" t="s">
        <v>16</v>
      </c>
      <c r="R864" s="3">
        <v>41118</v>
      </c>
      <c r="S864" s="12">
        <f t="shared" si="67"/>
        <v>7</v>
      </c>
      <c r="T864" s="3" t="s">
        <v>14215</v>
      </c>
      <c r="U864" t="s">
        <v>14229</v>
      </c>
      <c r="V864" t="s">
        <v>14233</v>
      </c>
      <c r="W864" t="s">
        <v>14194</v>
      </c>
      <c r="X864" t="str">
        <f>VLOOKUP(Q864,Managers!$A:$B,2,0)</f>
        <v>Josh Martinez</v>
      </c>
      <c r="Y864">
        <f>VLOOKUP(W864,HourlyWages!$A:$B,2,0)</f>
        <v>71</v>
      </c>
      <c r="Z864">
        <v>1</v>
      </c>
      <c r="AA864" s="14">
        <f t="shared" si="69"/>
        <v>0.35454545454545455</v>
      </c>
    </row>
    <row r="865" spans="1:27" x14ac:dyDescent="0.2">
      <c r="A865">
        <v>864</v>
      </c>
      <c r="B865">
        <v>6182</v>
      </c>
      <c r="C865" s="3">
        <v>41111</v>
      </c>
      <c r="D865" s="17">
        <f t="shared" si="68"/>
        <v>41091</v>
      </c>
      <c r="E865">
        <v>18</v>
      </c>
      <c r="F865" s="8">
        <f t="shared" si="65"/>
        <v>1980</v>
      </c>
      <c r="G865" s="5">
        <v>0.04</v>
      </c>
      <c r="H865" s="8">
        <f>VLOOKUP($T865,Pricebook!$A:$D,4,0)</f>
        <v>110</v>
      </c>
      <c r="I865" s="10">
        <f t="shared" si="66"/>
        <v>1900.8</v>
      </c>
      <c r="J865" t="s">
        <v>656</v>
      </c>
      <c r="K865" t="s">
        <v>449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657</v>
      </c>
      <c r="O865" s="7">
        <v>60014</v>
      </c>
      <c r="P865" t="s">
        <v>15</v>
      </c>
      <c r="Q865" t="s">
        <v>16</v>
      </c>
      <c r="R865" s="3">
        <v>41115</v>
      </c>
      <c r="S865" s="12">
        <f t="shared" si="67"/>
        <v>4</v>
      </c>
      <c r="T865" s="3" t="s">
        <v>14215</v>
      </c>
      <c r="U865" t="s">
        <v>14229</v>
      </c>
      <c r="V865" t="s">
        <v>14236</v>
      </c>
      <c r="W865" t="s">
        <v>14192</v>
      </c>
      <c r="X865" t="str">
        <f>VLOOKUP(Q865,Managers!$A:$B,2,0)</f>
        <v>Josh Martinez</v>
      </c>
      <c r="Y865">
        <f>VLOOKUP(W865,HourlyWages!$A:$B,2,0)</f>
        <v>75</v>
      </c>
      <c r="Z865">
        <v>1</v>
      </c>
      <c r="AA865" s="14">
        <f t="shared" si="69"/>
        <v>0.31818181818181818</v>
      </c>
    </row>
    <row r="866" spans="1:27" x14ac:dyDescent="0.2">
      <c r="A866">
        <v>865</v>
      </c>
      <c r="B866">
        <v>6183</v>
      </c>
      <c r="C866" s="3">
        <v>41075</v>
      </c>
      <c r="D866" s="17">
        <f t="shared" si="68"/>
        <v>41061</v>
      </c>
      <c r="E866">
        <v>41</v>
      </c>
      <c r="F866" s="8">
        <f t="shared" si="65"/>
        <v>4510</v>
      </c>
      <c r="G866" s="5">
        <v>0.02</v>
      </c>
      <c r="H866" s="8">
        <f>VLOOKUP($T866,Pricebook!$A:$D,4,0)</f>
        <v>110</v>
      </c>
      <c r="I866" s="10">
        <f t="shared" si="66"/>
        <v>4419.8</v>
      </c>
      <c r="J866" t="s">
        <v>422</v>
      </c>
      <c r="K866" t="s">
        <v>13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1133</v>
      </c>
      <c r="O866" s="7">
        <v>35211</v>
      </c>
      <c r="P866" t="s">
        <v>424</v>
      </c>
      <c r="Q866" t="s">
        <v>34</v>
      </c>
      <c r="R866" s="3">
        <v>41076</v>
      </c>
      <c r="S866" s="12">
        <f t="shared" si="67"/>
        <v>1</v>
      </c>
      <c r="T866" s="3" t="s">
        <v>14215</v>
      </c>
      <c r="U866" t="s">
        <v>14229</v>
      </c>
      <c r="V866" t="s">
        <v>14244</v>
      </c>
      <c r="W866" t="s">
        <v>14191</v>
      </c>
      <c r="X866" t="str">
        <f>VLOOKUP(Q866,Managers!$A:$B,2,0)</f>
        <v>Frank Mitchell</v>
      </c>
      <c r="Y866">
        <f>VLOOKUP(W866,HourlyWages!$A:$B,2,0)</f>
        <v>60</v>
      </c>
      <c r="Z866">
        <v>1</v>
      </c>
      <c r="AA866" s="14">
        <f t="shared" si="69"/>
        <v>0.45454545454545453</v>
      </c>
    </row>
    <row r="867" spans="1:27" x14ac:dyDescent="0.2">
      <c r="A867">
        <v>866</v>
      </c>
      <c r="B867">
        <v>6211</v>
      </c>
      <c r="C867" s="3">
        <v>40140</v>
      </c>
      <c r="D867" s="17">
        <f t="shared" si="68"/>
        <v>40118</v>
      </c>
      <c r="E867">
        <v>28</v>
      </c>
      <c r="F867" s="8">
        <f t="shared" si="65"/>
        <v>4480</v>
      </c>
      <c r="G867" s="5">
        <v>0.01</v>
      </c>
      <c r="H867" s="8">
        <f>VLOOKUP($T867,Pricebook!$A:$D,4,0)</f>
        <v>160</v>
      </c>
      <c r="I867" s="10">
        <f t="shared" si="66"/>
        <v>4435.2</v>
      </c>
      <c r="J867" t="s">
        <v>540</v>
      </c>
      <c r="K867" t="s">
        <v>212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277</v>
      </c>
      <c r="O867" s="7">
        <v>70506</v>
      </c>
      <c r="P867" t="s">
        <v>436</v>
      </c>
      <c r="Q867" t="s">
        <v>34</v>
      </c>
      <c r="R867" s="3">
        <v>40142</v>
      </c>
      <c r="S867" s="12">
        <f t="shared" si="67"/>
        <v>2</v>
      </c>
      <c r="T867" s="3" t="s">
        <v>14218</v>
      </c>
      <c r="U867" t="s">
        <v>14229</v>
      </c>
      <c r="V867" t="s">
        <v>14233</v>
      </c>
      <c r="W867" t="s">
        <v>14201</v>
      </c>
      <c r="X867" t="str">
        <f>VLOOKUP(Q867,Managers!$A:$B,2,0)</f>
        <v>Frank Mitchell</v>
      </c>
      <c r="Y867">
        <f>VLOOKUP(W867,HourlyWages!$A:$B,2,0)</f>
        <v>53</v>
      </c>
      <c r="Z867">
        <v>1</v>
      </c>
      <c r="AA867" s="14">
        <f t="shared" si="69"/>
        <v>0.66874999999999996</v>
      </c>
    </row>
    <row r="868" spans="1:27" x14ac:dyDescent="0.2">
      <c r="A868">
        <v>867</v>
      </c>
      <c r="B868">
        <v>6211</v>
      </c>
      <c r="C868" s="3">
        <v>40140</v>
      </c>
      <c r="D868" s="17">
        <f t="shared" si="68"/>
        <v>40118</v>
      </c>
      <c r="E868">
        <v>3</v>
      </c>
      <c r="F868" s="8">
        <f t="shared" si="65"/>
        <v>360</v>
      </c>
      <c r="G868" s="5">
        <v>7.0000000000000007E-2</v>
      </c>
      <c r="H868" s="8">
        <f>VLOOKUP($T868,Pricebook!$A:$D,4,0)</f>
        <v>120</v>
      </c>
      <c r="I868" s="10">
        <f t="shared" si="66"/>
        <v>334.79999999999995</v>
      </c>
      <c r="J868" t="s">
        <v>540</v>
      </c>
      <c r="K868" t="s">
        <v>212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1164</v>
      </c>
      <c r="O868" s="7">
        <v>70601</v>
      </c>
      <c r="P868" t="s">
        <v>436</v>
      </c>
      <c r="Q868" t="s">
        <v>34</v>
      </c>
      <c r="R868" s="3">
        <v>40142</v>
      </c>
      <c r="S868" s="12">
        <f t="shared" si="67"/>
        <v>2</v>
      </c>
      <c r="T868" s="3" t="s">
        <v>14212</v>
      </c>
      <c r="U868" t="s">
        <v>14229</v>
      </c>
      <c r="V868" t="s">
        <v>14234</v>
      </c>
      <c r="W868" t="s">
        <v>14184</v>
      </c>
      <c r="X868" t="str">
        <f>VLOOKUP(Q868,Managers!$A:$B,2,0)</f>
        <v>Frank Mitchell</v>
      </c>
      <c r="Y868">
        <f>VLOOKUP(W868,HourlyWages!$A:$B,2,0)</f>
        <v>50</v>
      </c>
      <c r="Z868">
        <v>1</v>
      </c>
      <c r="AA868" s="14">
        <f t="shared" si="69"/>
        <v>0.58333333333333337</v>
      </c>
    </row>
    <row r="869" spans="1:27" x14ac:dyDescent="0.2">
      <c r="A869">
        <v>868</v>
      </c>
      <c r="B869">
        <v>6241</v>
      </c>
      <c r="C869" s="3">
        <v>40176</v>
      </c>
      <c r="D869" s="17">
        <f t="shared" si="68"/>
        <v>40148</v>
      </c>
      <c r="E869">
        <v>24</v>
      </c>
      <c r="F869" s="8">
        <f t="shared" si="65"/>
        <v>2880</v>
      </c>
      <c r="G869" s="5">
        <v>0.08</v>
      </c>
      <c r="H869" s="8">
        <f>VLOOKUP($T869,Pricebook!$A:$D,4,0)</f>
        <v>120</v>
      </c>
      <c r="I869" s="10">
        <f t="shared" si="66"/>
        <v>2649.6</v>
      </c>
      <c r="J869" t="s">
        <v>1165</v>
      </c>
      <c r="K869" t="s">
        <v>374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1166</v>
      </c>
      <c r="O869" s="7">
        <v>33065</v>
      </c>
      <c r="P869" t="s">
        <v>101</v>
      </c>
      <c r="Q869" t="s">
        <v>34</v>
      </c>
      <c r="R869" s="3">
        <v>40181</v>
      </c>
      <c r="S869" s="12">
        <f t="shared" si="67"/>
        <v>5</v>
      </c>
      <c r="T869" s="3" t="s">
        <v>14212</v>
      </c>
      <c r="U869" t="s">
        <v>14229</v>
      </c>
      <c r="V869" t="s">
        <v>14230</v>
      </c>
      <c r="W869" t="s">
        <v>14190</v>
      </c>
      <c r="X869" t="str">
        <f>VLOOKUP(Q869,Managers!$A:$B,2,0)</f>
        <v>Frank Mitchell</v>
      </c>
      <c r="Y869">
        <f>VLOOKUP(W869,HourlyWages!$A:$B,2,0)</f>
        <v>67</v>
      </c>
      <c r="Z869">
        <v>1</v>
      </c>
      <c r="AA869" s="14">
        <f t="shared" si="69"/>
        <v>0.44166666666666665</v>
      </c>
    </row>
    <row r="870" spans="1:27" x14ac:dyDescent="0.2">
      <c r="A870">
        <v>869</v>
      </c>
      <c r="B870">
        <v>6241</v>
      </c>
      <c r="C870" s="3">
        <v>40176</v>
      </c>
      <c r="D870" s="17">
        <f t="shared" si="68"/>
        <v>40148</v>
      </c>
      <c r="E870">
        <v>29</v>
      </c>
      <c r="F870" s="8">
        <f t="shared" si="65"/>
        <v>4350</v>
      </c>
      <c r="G870" s="5">
        <v>0</v>
      </c>
      <c r="H870" s="8">
        <f>VLOOKUP($T870,Pricebook!$A:$D,4,0)</f>
        <v>150</v>
      </c>
      <c r="I870" s="10">
        <f t="shared" si="66"/>
        <v>4350</v>
      </c>
      <c r="J870" t="s">
        <v>1165</v>
      </c>
      <c r="K870" t="s">
        <v>374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1166</v>
      </c>
      <c r="O870" s="7">
        <v>33065</v>
      </c>
      <c r="P870" t="s">
        <v>101</v>
      </c>
      <c r="Q870" t="s">
        <v>34</v>
      </c>
      <c r="R870" s="3">
        <v>40180</v>
      </c>
      <c r="S870" s="12">
        <f t="shared" si="67"/>
        <v>4</v>
      </c>
      <c r="T870" s="3" t="s">
        <v>14210</v>
      </c>
      <c r="U870" t="s">
        <v>14235</v>
      </c>
      <c r="V870" t="s">
        <v>14242</v>
      </c>
      <c r="W870" t="s">
        <v>14198</v>
      </c>
      <c r="X870" t="str">
        <f>VLOOKUP(Q870,Managers!$A:$B,2,0)</f>
        <v>Frank Mitchell</v>
      </c>
      <c r="Y870">
        <f>VLOOKUP(W870,HourlyWages!$A:$B,2,0)</f>
        <v>51</v>
      </c>
      <c r="Z870">
        <v>1</v>
      </c>
      <c r="AA870" s="14">
        <f t="shared" si="69"/>
        <v>0.66</v>
      </c>
    </row>
    <row r="871" spans="1:27" x14ac:dyDescent="0.2">
      <c r="A871">
        <v>870</v>
      </c>
      <c r="B871">
        <v>6246</v>
      </c>
      <c r="C871" s="3">
        <v>40107</v>
      </c>
      <c r="D871" s="17">
        <f t="shared" si="68"/>
        <v>40087</v>
      </c>
      <c r="E871">
        <v>13</v>
      </c>
      <c r="F871" s="8">
        <f t="shared" si="65"/>
        <v>1820</v>
      </c>
      <c r="G871" s="5">
        <v>0.06</v>
      </c>
      <c r="H871" s="8">
        <f>VLOOKUP($T871,Pricebook!$A:$D,4,0)</f>
        <v>140</v>
      </c>
      <c r="I871" s="10">
        <f t="shared" si="66"/>
        <v>1710.8</v>
      </c>
      <c r="J871" t="s">
        <v>728</v>
      </c>
      <c r="K871" t="s">
        <v>68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881</v>
      </c>
      <c r="O871" s="7" t="s">
        <v>882</v>
      </c>
      <c r="P871" t="s">
        <v>789</v>
      </c>
      <c r="Q871" t="s">
        <v>16</v>
      </c>
      <c r="R871" s="3">
        <v>40109</v>
      </c>
      <c r="S871" s="12">
        <f t="shared" si="67"/>
        <v>2</v>
      </c>
      <c r="T871" s="3" t="s">
        <v>14213</v>
      </c>
      <c r="U871" t="s">
        <v>14229</v>
      </c>
      <c r="V871" t="s">
        <v>14234</v>
      </c>
      <c r="W871" t="s">
        <v>14198</v>
      </c>
      <c r="X871" t="str">
        <f>VLOOKUP(Q871,Managers!$A:$B,2,0)</f>
        <v>Josh Martinez</v>
      </c>
      <c r="Y871">
        <f>VLOOKUP(W871,HourlyWages!$A:$B,2,0)</f>
        <v>51</v>
      </c>
      <c r="Z871">
        <v>1</v>
      </c>
      <c r="AA871" s="14">
        <f t="shared" si="69"/>
        <v>0.63571428571428568</v>
      </c>
    </row>
    <row r="872" spans="1:27" x14ac:dyDescent="0.2">
      <c r="A872">
        <v>871</v>
      </c>
      <c r="B872">
        <v>6272</v>
      </c>
      <c r="C872" s="3">
        <v>40236</v>
      </c>
      <c r="D872" s="17">
        <f t="shared" si="68"/>
        <v>40210</v>
      </c>
      <c r="E872">
        <v>33</v>
      </c>
      <c r="F872" s="8">
        <f t="shared" si="65"/>
        <v>4125</v>
      </c>
      <c r="G872" s="5">
        <v>0.05</v>
      </c>
      <c r="H872" s="8">
        <f>VLOOKUP($T872,Pricebook!$A:$D,4,0)</f>
        <v>125</v>
      </c>
      <c r="I872" s="10">
        <f t="shared" si="66"/>
        <v>3918.75</v>
      </c>
      <c r="J872" t="s">
        <v>1084</v>
      </c>
      <c r="K872" t="s">
        <v>274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1085</v>
      </c>
      <c r="O872" s="7">
        <v>37620</v>
      </c>
      <c r="P872" t="s">
        <v>81</v>
      </c>
      <c r="Q872" t="s">
        <v>34</v>
      </c>
      <c r="R872" s="3">
        <v>40238</v>
      </c>
      <c r="S872" s="12">
        <f t="shared" si="67"/>
        <v>2</v>
      </c>
      <c r="T872" s="3" t="s">
        <v>14208</v>
      </c>
      <c r="U872" t="s">
        <v>14232</v>
      </c>
      <c r="V872" t="s">
        <v>14245</v>
      </c>
      <c r="W872" t="s">
        <v>14196</v>
      </c>
      <c r="X872" t="str">
        <f>VLOOKUP(Q872,Managers!$A:$B,2,0)</f>
        <v>Frank Mitchell</v>
      </c>
      <c r="Y872">
        <f>VLOOKUP(W872,HourlyWages!$A:$B,2,0)</f>
        <v>58</v>
      </c>
      <c r="Z872">
        <v>1</v>
      </c>
      <c r="AA872" s="14">
        <f t="shared" si="69"/>
        <v>0.53600000000000003</v>
      </c>
    </row>
    <row r="873" spans="1:27" x14ac:dyDescent="0.2">
      <c r="A873">
        <v>872</v>
      </c>
      <c r="B873">
        <v>6272</v>
      </c>
      <c r="C873" s="3">
        <v>40236</v>
      </c>
      <c r="D873" s="17">
        <f t="shared" si="68"/>
        <v>40210</v>
      </c>
      <c r="E873">
        <v>48</v>
      </c>
      <c r="F873" s="8">
        <f t="shared" si="65"/>
        <v>6000</v>
      </c>
      <c r="G873" s="5">
        <v>0</v>
      </c>
      <c r="H873" s="8">
        <f>VLOOKUP($T873,Pricebook!$A:$D,4,0)</f>
        <v>125</v>
      </c>
      <c r="I873" s="10">
        <f t="shared" si="66"/>
        <v>6000</v>
      </c>
      <c r="J873" t="s">
        <v>1084</v>
      </c>
      <c r="K873" t="s">
        <v>274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1085</v>
      </c>
      <c r="O873" s="7">
        <v>37620</v>
      </c>
      <c r="P873" t="s">
        <v>81</v>
      </c>
      <c r="Q873" t="s">
        <v>34</v>
      </c>
      <c r="R873" s="3">
        <v>40238</v>
      </c>
      <c r="S873" s="12">
        <f t="shared" si="67"/>
        <v>2</v>
      </c>
      <c r="T873" s="3" t="s">
        <v>14209</v>
      </c>
      <c r="U873" t="s">
        <v>14232</v>
      </c>
      <c r="V873" t="s">
        <v>14237</v>
      </c>
      <c r="W873" t="s">
        <v>14196</v>
      </c>
      <c r="X873" t="str">
        <f>VLOOKUP(Q873,Managers!$A:$B,2,0)</f>
        <v>Frank Mitchell</v>
      </c>
      <c r="Y873">
        <f>VLOOKUP(W873,HourlyWages!$A:$B,2,0)</f>
        <v>58</v>
      </c>
      <c r="Z873">
        <v>1</v>
      </c>
      <c r="AA873" s="14">
        <f t="shared" si="69"/>
        <v>0.53600000000000003</v>
      </c>
    </row>
    <row r="874" spans="1:27" x14ac:dyDescent="0.2">
      <c r="A874">
        <v>873</v>
      </c>
      <c r="B874">
        <v>6272</v>
      </c>
      <c r="C874" s="3">
        <v>40236</v>
      </c>
      <c r="D874" s="17">
        <f t="shared" si="68"/>
        <v>40210</v>
      </c>
      <c r="E874">
        <v>8</v>
      </c>
      <c r="F874" s="8">
        <f t="shared" si="65"/>
        <v>1200</v>
      </c>
      <c r="G874" s="5">
        <v>0.09</v>
      </c>
      <c r="H874" s="8">
        <f>VLOOKUP($T874,Pricebook!$A:$D,4,0)</f>
        <v>150</v>
      </c>
      <c r="I874" s="10">
        <f t="shared" si="66"/>
        <v>1092</v>
      </c>
      <c r="J874" t="s">
        <v>1084</v>
      </c>
      <c r="K874" t="s">
        <v>274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1085</v>
      </c>
      <c r="O874" s="7">
        <v>37620</v>
      </c>
      <c r="P874" t="s">
        <v>81</v>
      </c>
      <c r="Q874" t="s">
        <v>34</v>
      </c>
      <c r="R874" s="3">
        <v>40238</v>
      </c>
      <c r="S874" s="12">
        <f t="shared" si="67"/>
        <v>2</v>
      </c>
      <c r="T874" s="3" t="s">
        <v>14210</v>
      </c>
      <c r="U874" t="s">
        <v>14235</v>
      </c>
      <c r="V874" t="s">
        <v>14239</v>
      </c>
      <c r="W874" t="s">
        <v>14185</v>
      </c>
      <c r="X874" t="str">
        <f>VLOOKUP(Q874,Managers!$A:$B,2,0)</f>
        <v>Frank Mitchell</v>
      </c>
      <c r="Y874">
        <f>VLOOKUP(W874,HourlyWages!$A:$B,2,0)</f>
        <v>70</v>
      </c>
      <c r="Z874">
        <v>1</v>
      </c>
      <c r="AA874" s="14">
        <f t="shared" si="69"/>
        <v>0.53333333333333333</v>
      </c>
    </row>
    <row r="875" spans="1:27" x14ac:dyDescent="0.2">
      <c r="A875">
        <v>874</v>
      </c>
      <c r="B875">
        <v>6272</v>
      </c>
      <c r="C875" s="3">
        <v>40236</v>
      </c>
      <c r="D875" s="17">
        <f t="shared" si="68"/>
        <v>40210</v>
      </c>
      <c r="E875">
        <v>31</v>
      </c>
      <c r="F875" s="8">
        <f t="shared" si="65"/>
        <v>3875</v>
      </c>
      <c r="G875" s="5">
        <v>0.03</v>
      </c>
      <c r="H875" s="8">
        <f>VLOOKUP($T875,Pricebook!$A:$D,4,0)</f>
        <v>125</v>
      </c>
      <c r="I875" s="10">
        <f t="shared" si="66"/>
        <v>3758.75</v>
      </c>
      <c r="J875" t="s">
        <v>1084</v>
      </c>
      <c r="K875" t="s">
        <v>274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1167</v>
      </c>
      <c r="O875" s="7">
        <v>37421</v>
      </c>
      <c r="P875" t="s">
        <v>81</v>
      </c>
      <c r="Q875" t="s">
        <v>34</v>
      </c>
      <c r="R875" s="3">
        <v>40238</v>
      </c>
      <c r="S875" s="12">
        <f t="shared" si="67"/>
        <v>2</v>
      </c>
      <c r="T875" s="3" t="s">
        <v>14208</v>
      </c>
      <c r="U875" t="s">
        <v>14232</v>
      </c>
      <c r="V875" t="s">
        <v>14231</v>
      </c>
      <c r="W875" t="s">
        <v>14203</v>
      </c>
      <c r="X875" t="str">
        <f>VLOOKUP(Q875,Managers!$A:$B,2,0)</f>
        <v>Frank Mitchell</v>
      </c>
      <c r="Y875">
        <f>VLOOKUP(W875,HourlyWages!$A:$B,2,0)</f>
        <v>62</v>
      </c>
      <c r="Z875">
        <v>1</v>
      </c>
      <c r="AA875" s="14">
        <f t="shared" si="69"/>
        <v>0.504</v>
      </c>
    </row>
    <row r="876" spans="1:27" x14ac:dyDescent="0.2">
      <c r="A876">
        <v>875</v>
      </c>
      <c r="B876">
        <v>6274</v>
      </c>
      <c r="C876" s="3">
        <v>40738</v>
      </c>
      <c r="D876" s="17">
        <f t="shared" si="68"/>
        <v>40725</v>
      </c>
      <c r="E876">
        <v>22</v>
      </c>
      <c r="F876" s="8">
        <f t="shared" si="65"/>
        <v>2750</v>
      </c>
      <c r="G876" s="5">
        <v>0.05</v>
      </c>
      <c r="H876" s="8">
        <f>VLOOKUP($T876,Pricebook!$A:$D,4,0)</f>
        <v>125</v>
      </c>
      <c r="I876" s="10">
        <f t="shared" si="66"/>
        <v>2612.5</v>
      </c>
      <c r="J876" t="s">
        <v>333</v>
      </c>
      <c r="K876" t="s">
        <v>108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334</v>
      </c>
      <c r="O876" s="7">
        <v>80013</v>
      </c>
      <c r="P876" t="s">
        <v>237</v>
      </c>
      <c r="Q876" t="s">
        <v>23</v>
      </c>
      <c r="R876" s="3">
        <v>40739</v>
      </c>
      <c r="S876" s="12">
        <f t="shared" si="67"/>
        <v>1</v>
      </c>
      <c r="T876" s="3" t="s">
        <v>14208</v>
      </c>
      <c r="U876" t="s">
        <v>14232</v>
      </c>
      <c r="V876" t="s">
        <v>14230</v>
      </c>
      <c r="W876" t="s">
        <v>14191</v>
      </c>
      <c r="X876" t="str">
        <f>VLOOKUP(Q876,Managers!$A:$B,2,0)</f>
        <v>Bob Turner</v>
      </c>
      <c r="Y876">
        <f>VLOOKUP(W876,HourlyWages!$A:$B,2,0)</f>
        <v>60</v>
      </c>
      <c r="Z876">
        <v>1</v>
      </c>
      <c r="AA876" s="14">
        <f t="shared" si="69"/>
        <v>0.52</v>
      </c>
    </row>
    <row r="877" spans="1:27" x14ac:dyDescent="0.2">
      <c r="A877">
        <v>876</v>
      </c>
      <c r="B877">
        <v>6279</v>
      </c>
      <c r="C877" s="3">
        <v>40207</v>
      </c>
      <c r="D877" s="17">
        <f t="shared" si="68"/>
        <v>40179</v>
      </c>
      <c r="E877">
        <v>49</v>
      </c>
      <c r="F877" s="8">
        <f t="shared" si="65"/>
        <v>7840</v>
      </c>
      <c r="G877" s="5">
        <v>0.01</v>
      </c>
      <c r="H877" s="8">
        <f>VLOOKUP($T877,Pricebook!$A:$D,4,0)</f>
        <v>160</v>
      </c>
      <c r="I877" s="10">
        <f t="shared" si="66"/>
        <v>7761.6</v>
      </c>
      <c r="J877" t="s">
        <v>623</v>
      </c>
      <c r="K877" t="s">
        <v>508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624</v>
      </c>
      <c r="O877" s="7" t="s">
        <v>625</v>
      </c>
      <c r="P877" t="s">
        <v>368</v>
      </c>
      <c r="Q877" t="s">
        <v>34</v>
      </c>
      <c r="R877" s="3">
        <v>40209</v>
      </c>
      <c r="S877" s="12">
        <f t="shared" si="67"/>
        <v>2</v>
      </c>
      <c r="T877" s="3" t="s">
        <v>14218</v>
      </c>
      <c r="U877" t="s">
        <v>14229</v>
      </c>
      <c r="V877" t="s">
        <v>14231</v>
      </c>
      <c r="W877" t="s">
        <v>14192</v>
      </c>
      <c r="X877" t="str">
        <f>VLOOKUP(Q877,Managers!$A:$B,2,0)</f>
        <v>Frank Mitchell</v>
      </c>
      <c r="Y877">
        <f>VLOOKUP(W877,HourlyWages!$A:$B,2,0)</f>
        <v>75</v>
      </c>
      <c r="Z877">
        <v>1</v>
      </c>
      <c r="AA877" s="14">
        <f t="shared" si="69"/>
        <v>0.53125</v>
      </c>
    </row>
    <row r="878" spans="1:27" x14ac:dyDescent="0.2">
      <c r="A878">
        <v>877</v>
      </c>
      <c r="B878">
        <v>6304</v>
      </c>
      <c r="C878" s="3">
        <v>40766</v>
      </c>
      <c r="D878" s="17">
        <f t="shared" si="68"/>
        <v>40756</v>
      </c>
      <c r="E878">
        <v>30</v>
      </c>
      <c r="F878" s="8">
        <f t="shared" si="65"/>
        <v>3300</v>
      </c>
      <c r="G878" s="5">
        <v>0.01</v>
      </c>
      <c r="H878" s="8">
        <f>VLOOKUP($T878,Pricebook!$A:$D,4,0)</f>
        <v>110</v>
      </c>
      <c r="I878" s="10">
        <f t="shared" si="66"/>
        <v>3267</v>
      </c>
      <c r="J878" t="s">
        <v>1168</v>
      </c>
      <c r="K878" t="s">
        <v>747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1169</v>
      </c>
      <c r="O878" s="7">
        <v>97405</v>
      </c>
      <c r="P878" t="s">
        <v>43</v>
      </c>
      <c r="Q878" t="s">
        <v>23</v>
      </c>
      <c r="R878" s="3">
        <v>40768</v>
      </c>
      <c r="S878" s="12">
        <f t="shared" si="67"/>
        <v>2</v>
      </c>
      <c r="T878" s="3" t="s">
        <v>14215</v>
      </c>
      <c r="U878" t="s">
        <v>14229</v>
      </c>
      <c r="V878" t="s">
        <v>14245</v>
      </c>
      <c r="W878" t="s">
        <v>14199</v>
      </c>
      <c r="X878" t="str">
        <f>VLOOKUP(Q878,Managers!$A:$B,2,0)</f>
        <v>Bob Turner</v>
      </c>
      <c r="Y878">
        <f>VLOOKUP(W878,HourlyWages!$A:$B,2,0)</f>
        <v>68</v>
      </c>
      <c r="Z878">
        <v>1</v>
      </c>
      <c r="AA878" s="14">
        <f t="shared" si="69"/>
        <v>0.38181818181818183</v>
      </c>
    </row>
    <row r="879" spans="1:27" x14ac:dyDescent="0.2">
      <c r="A879">
        <v>878</v>
      </c>
      <c r="B879">
        <v>6309</v>
      </c>
      <c r="C879" s="3">
        <v>40338</v>
      </c>
      <c r="D879" s="17">
        <f t="shared" si="68"/>
        <v>40330</v>
      </c>
      <c r="E879">
        <v>10</v>
      </c>
      <c r="F879" s="8">
        <f t="shared" si="65"/>
        <v>2000</v>
      </c>
      <c r="G879" s="5">
        <v>0.01</v>
      </c>
      <c r="H879" s="8">
        <f>VLOOKUP($T879,Pricebook!$A:$D,4,0)</f>
        <v>200</v>
      </c>
      <c r="I879" s="10">
        <f t="shared" si="66"/>
        <v>1980</v>
      </c>
      <c r="J879" t="s">
        <v>702</v>
      </c>
      <c r="K879" t="s">
        <v>235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704</v>
      </c>
      <c r="O879" s="7">
        <v>80122</v>
      </c>
      <c r="P879" t="s">
        <v>237</v>
      </c>
      <c r="Q879" t="s">
        <v>23</v>
      </c>
      <c r="R879" s="3">
        <v>40339</v>
      </c>
      <c r="S879" s="12">
        <f t="shared" si="67"/>
        <v>1</v>
      </c>
      <c r="T879" s="3" t="s">
        <v>14214</v>
      </c>
      <c r="U879" t="s">
        <v>14229</v>
      </c>
      <c r="V879" t="s">
        <v>14240</v>
      </c>
      <c r="W879" t="s">
        <v>14195</v>
      </c>
      <c r="X879" t="str">
        <f>VLOOKUP(Q879,Managers!$A:$B,2,0)</f>
        <v>Bob Turner</v>
      </c>
      <c r="Y879">
        <f>VLOOKUP(W879,HourlyWages!$A:$B,2,0)</f>
        <v>52</v>
      </c>
      <c r="Z879">
        <v>1</v>
      </c>
      <c r="AA879" s="14">
        <f t="shared" si="69"/>
        <v>0.74</v>
      </c>
    </row>
    <row r="880" spans="1:27" x14ac:dyDescent="0.2">
      <c r="A880">
        <v>879</v>
      </c>
      <c r="B880">
        <v>6310</v>
      </c>
      <c r="C880" s="3">
        <v>39936</v>
      </c>
      <c r="D880" s="17">
        <f t="shared" si="68"/>
        <v>39934</v>
      </c>
      <c r="E880">
        <v>27</v>
      </c>
      <c r="F880" s="8">
        <f t="shared" si="65"/>
        <v>3375</v>
      </c>
      <c r="G880" s="5">
        <v>0.08</v>
      </c>
      <c r="H880" s="8">
        <f>VLOOKUP($T880,Pricebook!$A:$D,4,0)</f>
        <v>125</v>
      </c>
      <c r="I880" s="10">
        <f t="shared" si="66"/>
        <v>3105</v>
      </c>
      <c r="J880" t="s">
        <v>1170</v>
      </c>
      <c r="K880" t="s">
        <v>344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1171</v>
      </c>
      <c r="O880" s="7">
        <v>88310</v>
      </c>
      <c r="P880" t="s">
        <v>52</v>
      </c>
      <c r="Q880" t="s">
        <v>23</v>
      </c>
      <c r="R880" s="3">
        <v>39937</v>
      </c>
      <c r="S880" s="12">
        <f t="shared" si="67"/>
        <v>1</v>
      </c>
      <c r="T880" s="3" t="s">
        <v>14208</v>
      </c>
      <c r="U880" t="s">
        <v>14232</v>
      </c>
      <c r="V880" t="s">
        <v>14241</v>
      </c>
      <c r="W880" t="s">
        <v>14188</v>
      </c>
      <c r="X880" t="str">
        <f>VLOOKUP(Q880,Managers!$A:$B,2,0)</f>
        <v>Bob Turner</v>
      </c>
      <c r="Y880">
        <f>VLOOKUP(W880,HourlyWages!$A:$B,2,0)</f>
        <v>52</v>
      </c>
      <c r="Z880">
        <v>1</v>
      </c>
      <c r="AA880" s="14">
        <f t="shared" si="69"/>
        <v>0.58399999999999996</v>
      </c>
    </row>
    <row r="881" spans="1:27" x14ac:dyDescent="0.2">
      <c r="A881">
        <v>880</v>
      </c>
      <c r="B881">
        <v>6311</v>
      </c>
      <c r="C881" s="3">
        <v>40219</v>
      </c>
      <c r="D881" s="17">
        <f t="shared" si="68"/>
        <v>40210</v>
      </c>
      <c r="E881">
        <v>18</v>
      </c>
      <c r="F881" s="8">
        <f t="shared" si="65"/>
        <v>2700</v>
      </c>
      <c r="G881" s="5">
        <v>0.04</v>
      </c>
      <c r="H881" s="8">
        <f>VLOOKUP($T881,Pricebook!$A:$D,4,0)</f>
        <v>150</v>
      </c>
      <c r="I881" s="10">
        <f t="shared" si="66"/>
        <v>2592</v>
      </c>
      <c r="J881" t="s">
        <v>1088</v>
      </c>
      <c r="K881" t="s">
        <v>27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213</v>
      </c>
      <c r="O881" s="7">
        <v>74006</v>
      </c>
      <c r="P881" t="s">
        <v>75</v>
      </c>
      <c r="Q881" t="s">
        <v>16</v>
      </c>
      <c r="R881" s="3">
        <v>40222</v>
      </c>
      <c r="S881" s="12">
        <f t="shared" si="67"/>
        <v>3</v>
      </c>
      <c r="T881" s="3" t="s">
        <v>14210</v>
      </c>
      <c r="U881" t="s">
        <v>14235</v>
      </c>
      <c r="V881" t="s">
        <v>14233</v>
      </c>
      <c r="W881" t="s">
        <v>14191</v>
      </c>
      <c r="X881" t="str">
        <f>VLOOKUP(Q881,Managers!$A:$B,2,0)</f>
        <v>Josh Martinez</v>
      </c>
      <c r="Y881">
        <f>VLOOKUP(W881,HourlyWages!$A:$B,2,0)</f>
        <v>60</v>
      </c>
      <c r="Z881">
        <v>1</v>
      </c>
      <c r="AA881" s="14">
        <f t="shared" si="69"/>
        <v>0.6</v>
      </c>
    </row>
    <row r="882" spans="1:27" x14ac:dyDescent="0.2">
      <c r="A882">
        <v>881</v>
      </c>
      <c r="B882">
        <v>6336</v>
      </c>
      <c r="C882" s="3">
        <v>40783</v>
      </c>
      <c r="D882" s="17">
        <f t="shared" si="68"/>
        <v>40756</v>
      </c>
      <c r="E882">
        <v>43</v>
      </c>
      <c r="F882" s="8">
        <f t="shared" ref="F882:F945" si="70">H882*E882</f>
        <v>6880</v>
      </c>
      <c r="G882" s="5">
        <v>0.01</v>
      </c>
      <c r="H882" s="8">
        <f>VLOOKUP($T882,Pricebook!$A:$D,4,0)</f>
        <v>160</v>
      </c>
      <c r="I882" s="10">
        <f t="shared" ref="I882:I945" si="71">F882*(1-G882)</f>
        <v>6811.2</v>
      </c>
      <c r="J882" t="s">
        <v>1172</v>
      </c>
      <c r="K882" t="s">
        <v>998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1173</v>
      </c>
      <c r="O882" s="7">
        <v>30265</v>
      </c>
      <c r="P882" t="s">
        <v>134</v>
      </c>
      <c r="Q882" t="s">
        <v>34</v>
      </c>
      <c r="R882" s="3">
        <v>40785</v>
      </c>
      <c r="S882" s="12">
        <f t="shared" ref="S882:S945" si="72">R882-C882</f>
        <v>2</v>
      </c>
      <c r="T882" s="3" t="s">
        <v>14218</v>
      </c>
      <c r="U882" t="s">
        <v>14229</v>
      </c>
      <c r="V882" t="s">
        <v>14241</v>
      </c>
      <c r="W882" t="s">
        <v>14187</v>
      </c>
      <c r="X882" t="str">
        <f>VLOOKUP(Q882,Managers!$A:$B,2,0)</f>
        <v>Frank Mitchell</v>
      </c>
      <c r="Y882">
        <f>VLOOKUP(W882,HourlyWages!$A:$B,2,0)</f>
        <v>45</v>
      </c>
      <c r="Z882">
        <v>1</v>
      </c>
      <c r="AA882" s="14">
        <f t="shared" si="69"/>
        <v>0.71875</v>
      </c>
    </row>
    <row r="883" spans="1:27" x14ac:dyDescent="0.2">
      <c r="A883">
        <v>882</v>
      </c>
      <c r="B883">
        <v>6337</v>
      </c>
      <c r="C883" s="3">
        <v>40786</v>
      </c>
      <c r="D883" s="17">
        <f t="shared" si="68"/>
        <v>40756</v>
      </c>
      <c r="E883">
        <v>48</v>
      </c>
      <c r="F883" s="8">
        <f t="shared" si="70"/>
        <v>6000</v>
      </c>
      <c r="G883" s="5">
        <v>0.01</v>
      </c>
      <c r="H883" s="8">
        <f>VLOOKUP($T883,Pricebook!$A:$D,4,0)</f>
        <v>125</v>
      </c>
      <c r="I883" s="10">
        <f t="shared" si="71"/>
        <v>5940</v>
      </c>
      <c r="J883" t="s">
        <v>460</v>
      </c>
      <c r="K883" t="s">
        <v>230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461</v>
      </c>
      <c r="O883" s="7">
        <v>52722</v>
      </c>
      <c r="P883" t="s">
        <v>38</v>
      </c>
      <c r="Q883" t="s">
        <v>16</v>
      </c>
      <c r="R883" s="3">
        <v>40788</v>
      </c>
      <c r="S883" s="12">
        <f t="shared" si="72"/>
        <v>2</v>
      </c>
      <c r="T883" s="3" t="s">
        <v>14208</v>
      </c>
      <c r="U883" t="s">
        <v>14232</v>
      </c>
      <c r="V883" t="s">
        <v>14245</v>
      </c>
      <c r="W883" t="s">
        <v>14196</v>
      </c>
      <c r="X883" t="str">
        <f>VLOOKUP(Q883,Managers!$A:$B,2,0)</f>
        <v>Josh Martinez</v>
      </c>
      <c r="Y883">
        <f>VLOOKUP(W883,HourlyWages!$A:$B,2,0)</f>
        <v>58</v>
      </c>
      <c r="Z883">
        <v>1</v>
      </c>
      <c r="AA883" s="14">
        <f t="shared" si="69"/>
        <v>0.53600000000000003</v>
      </c>
    </row>
    <row r="884" spans="1:27" x14ac:dyDescent="0.2">
      <c r="A884">
        <v>883</v>
      </c>
      <c r="B884">
        <v>6337</v>
      </c>
      <c r="C884" s="3">
        <v>40786</v>
      </c>
      <c r="D884" s="17">
        <f t="shared" si="68"/>
        <v>40756</v>
      </c>
      <c r="E884">
        <v>1</v>
      </c>
      <c r="F884" s="8">
        <f t="shared" si="70"/>
        <v>125</v>
      </c>
      <c r="G884" s="5">
        <v>7.0000000000000007E-2</v>
      </c>
      <c r="H884" s="8">
        <f>VLOOKUP($T884,Pricebook!$A:$D,4,0)</f>
        <v>125</v>
      </c>
      <c r="I884" s="10">
        <f t="shared" si="71"/>
        <v>116.24999999999999</v>
      </c>
      <c r="J884" t="s">
        <v>460</v>
      </c>
      <c r="K884" t="s">
        <v>230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461</v>
      </c>
      <c r="O884" s="7">
        <v>52722</v>
      </c>
      <c r="P884" t="s">
        <v>38</v>
      </c>
      <c r="Q884" t="s">
        <v>16</v>
      </c>
      <c r="R884" s="3">
        <v>40787</v>
      </c>
      <c r="S884" s="12">
        <f t="shared" si="72"/>
        <v>1</v>
      </c>
      <c r="T884" s="3" t="s">
        <v>14209</v>
      </c>
      <c r="U884" t="s">
        <v>14232</v>
      </c>
      <c r="V884" t="s">
        <v>14233</v>
      </c>
      <c r="W884" t="s">
        <v>14194</v>
      </c>
      <c r="X884" t="str">
        <f>VLOOKUP(Q884,Managers!$A:$B,2,0)</f>
        <v>Josh Martinez</v>
      </c>
      <c r="Y884">
        <f>VLOOKUP(W884,HourlyWages!$A:$B,2,0)</f>
        <v>71</v>
      </c>
      <c r="Z884">
        <v>1</v>
      </c>
      <c r="AA884" s="14">
        <f t="shared" si="69"/>
        <v>0.432</v>
      </c>
    </row>
    <row r="885" spans="1:27" x14ac:dyDescent="0.2">
      <c r="A885">
        <v>884</v>
      </c>
      <c r="B885">
        <v>6339</v>
      </c>
      <c r="C885" s="3">
        <v>41254</v>
      </c>
      <c r="D885" s="17">
        <f t="shared" si="68"/>
        <v>41244</v>
      </c>
      <c r="E885">
        <v>20</v>
      </c>
      <c r="F885" s="8">
        <f t="shared" si="70"/>
        <v>4000</v>
      </c>
      <c r="G885" s="5">
        <v>0.05</v>
      </c>
      <c r="H885" s="8">
        <f>VLOOKUP($T885,Pricebook!$A:$D,4,0)</f>
        <v>200</v>
      </c>
      <c r="I885" s="10">
        <f t="shared" si="71"/>
        <v>3800</v>
      </c>
      <c r="J885" t="s">
        <v>54</v>
      </c>
      <c r="K885" t="s">
        <v>55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1174</v>
      </c>
      <c r="O885" s="7">
        <v>27534</v>
      </c>
      <c r="P885" t="s">
        <v>33</v>
      </c>
      <c r="Q885" t="s">
        <v>34</v>
      </c>
      <c r="R885" s="3">
        <v>41255</v>
      </c>
      <c r="S885" s="12">
        <f t="shared" si="72"/>
        <v>1</v>
      </c>
      <c r="T885" s="3" t="s">
        <v>14206</v>
      </c>
      <c r="U885" t="s">
        <v>14229</v>
      </c>
      <c r="V885" t="s">
        <v>14241</v>
      </c>
      <c r="W885" t="s">
        <v>14190</v>
      </c>
      <c r="X885" t="str">
        <f>VLOOKUP(Q885,Managers!$A:$B,2,0)</f>
        <v>Frank Mitchell</v>
      </c>
      <c r="Y885">
        <f>VLOOKUP(W885,HourlyWages!$A:$B,2,0)</f>
        <v>67</v>
      </c>
      <c r="Z885">
        <v>1</v>
      </c>
      <c r="AA885" s="14">
        <f t="shared" si="69"/>
        <v>0.66500000000000004</v>
      </c>
    </row>
    <row r="886" spans="1:27" x14ac:dyDescent="0.2">
      <c r="A886">
        <v>885</v>
      </c>
      <c r="B886">
        <v>6368</v>
      </c>
      <c r="C886" s="3">
        <v>39866</v>
      </c>
      <c r="D886" s="17">
        <f t="shared" si="68"/>
        <v>39845</v>
      </c>
      <c r="E886">
        <v>40</v>
      </c>
      <c r="F886" s="8">
        <f t="shared" si="70"/>
        <v>6000</v>
      </c>
      <c r="G886" s="5">
        <v>0</v>
      </c>
      <c r="H886" s="8">
        <f>VLOOKUP($T886,Pricebook!$A:$D,4,0)</f>
        <v>150</v>
      </c>
      <c r="I886" s="10">
        <f t="shared" si="71"/>
        <v>6000</v>
      </c>
      <c r="J886" t="s">
        <v>359</v>
      </c>
      <c r="K886" t="s">
        <v>360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969</v>
      </c>
      <c r="O886" s="7">
        <v>80027</v>
      </c>
      <c r="P886" t="s">
        <v>237</v>
      </c>
      <c r="Q886" t="s">
        <v>23</v>
      </c>
      <c r="R886" s="3">
        <v>39866</v>
      </c>
      <c r="S886" s="12">
        <f t="shared" si="72"/>
        <v>0</v>
      </c>
      <c r="T886" s="3" t="s">
        <v>14216</v>
      </c>
      <c r="U886" t="s">
        <v>14235</v>
      </c>
      <c r="V886" t="s">
        <v>14237</v>
      </c>
      <c r="W886" t="s">
        <v>14190</v>
      </c>
      <c r="X886" t="str">
        <f>VLOOKUP(Q886,Managers!$A:$B,2,0)</f>
        <v>Bob Turner</v>
      </c>
      <c r="Y886">
        <f>VLOOKUP(W886,HourlyWages!$A:$B,2,0)</f>
        <v>67</v>
      </c>
      <c r="Z886">
        <v>1</v>
      </c>
      <c r="AA886" s="14">
        <f t="shared" si="69"/>
        <v>0.55333333333333334</v>
      </c>
    </row>
    <row r="887" spans="1:27" x14ac:dyDescent="0.2">
      <c r="A887">
        <v>886</v>
      </c>
      <c r="B887">
        <v>6369</v>
      </c>
      <c r="C887" s="3">
        <v>40166</v>
      </c>
      <c r="D887" s="17">
        <f t="shared" si="68"/>
        <v>40148</v>
      </c>
      <c r="E887">
        <v>30</v>
      </c>
      <c r="F887" s="8">
        <f t="shared" si="70"/>
        <v>3750</v>
      </c>
      <c r="G887" s="5">
        <v>0.1</v>
      </c>
      <c r="H887" s="8">
        <f>VLOOKUP($T887,Pricebook!$A:$D,4,0)</f>
        <v>125</v>
      </c>
      <c r="I887" s="10">
        <f t="shared" si="71"/>
        <v>3375</v>
      </c>
      <c r="J887" t="s">
        <v>874</v>
      </c>
      <c r="K887" t="s">
        <v>310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866</v>
      </c>
      <c r="O887" s="7" t="s">
        <v>867</v>
      </c>
      <c r="P887" t="s">
        <v>91</v>
      </c>
      <c r="Q887" t="s">
        <v>61</v>
      </c>
      <c r="R887" s="3">
        <v>40168</v>
      </c>
      <c r="S887" s="12">
        <f t="shared" si="72"/>
        <v>2</v>
      </c>
      <c r="T887" s="3" t="s">
        <v>14209</v>
      </c>
      <c r="U887" t="s">
        <v>14232</v>
      </c>
      <c r="V887" t="s">
        <v>14237</v>
      </c>
      <c r="W887" t="s">
        <v>14197</v>
      </c>
      <c r="X887" t="str">
        <f>VLOOKUP(Q887,Managers!$A:$B,2,0)</f>
        <v>Allen Young</v>
      </c>
      <c r="Y887">
        <f>VLOOKUP(W887,HourlyWages!$A:$B,2,0)</f>
        <v>71</v>
      </c>
      <c r="Z887">
        <v>1</v>
      </c>
      <c r="AA887" s="14">
        <f t="shared" si="69"/>
        <v>0.432</v>
      </c>
    </row>
    <row r="888" spans="1:27" x14ac:dyDescent="0.2">
      <c r="A888">
        <v>887</v>
      </c>
      <c r="B888">
        <v>6373</v>
      </c>
      <c r="C888" s="3">
        <v>40931</v>
      </c>
      <c r="D888" s="17">
        <f t="shared" si="68"/>
        <v>40909</v>
      </c>
      <c r="E888">
        <v>1</v>
      </c>
      <c r="F888" s="8">
        <f t="shared" si="70"/>
        <v>170</v>
      </c>
      <c r="G888" s="5">
        <v>0.01</v>
      </c>
      <c r="H888" s="8">
        <f>VLOOKUP($T888,Pricebook!$A:$D,4,0)</f>
        <v>170</v>
      </c>
      <c r="I888" s="10">
        <f t="shared" si="71"/>
        <v>168.3</v>
      </c>
      <c r="J888" t="s">
        <v>874</v>
      </c>
      <c r="K888" t="s">
        <v>310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866</v>
      </c>
      <c r="O888" s="7" t="s">
        <v>867</v>
      </c>
      <c r="P888" t="s">
        <v>91</v>
      </c>
      <c r="Q888" t="s">
        <v>61</v>
      </c>
      <c r="R888" s="3">
        <v>40932</v>
      </c>
      <c r="S888" s="12">
        <f t="shared" si="72"/>
        <v>1</v>
      </c>
      <c r="T888" s="3" t="s">
        <v>14219</v>
      </c>
      <c r="U888" t="s">
        <v>14229</v>
      </c>
      <c r="V888" t="s">
        <v>14238</v>
      </c>
      <c r="W888" t="s">
        <v>14201</v>
      </c>
      <c r="X888" t="str">
        <f>VLOOKUP(Q888,Managers!$A:$B,2,0)</f>
        <v>Allen Young</v>
      </c>
      <c r="Y888">
        <f>VLOOKUP(W888,HourlyWages!$A:$B,2,0)</f>
        <v>53</v>
      </c>
      <c r="Z888">
        <v>1</v>
      </c>
      <c r="AA888" s="14">
        <f t="shared" si="69"/>
        <v>0.68823529411764706</v>
      </c>
    </row>
    <row r="889" spans="1:27" x14ac:dyDescent="0.2">
      <c r="A889">
        <v>888</v>
      </c>
      <c r="B889">
        <v>6374</v>
      </c>
      <c r="C889" s="3">
        <v>40762</v>
      </c>
      <c r="D889" s="17">
        <f t="shared" si="68"/>
        <v>40756</v>
      </c>
      <c r="E889">
        <v>29</v>
      </c>
      <c r="F889" s="8">
        <f t="shared" si="70"/>
        <v>4350</v>
      </c>
      <c r="G889" s="5">
        <v>7.0000000000000007E-2</v>
      </c>
      <c r="H889" s="8">
        <f>VLOOKUP($T889,Pricebook!$A:$D,4,0)</f>
        <v>150</v>
      </c>
      <c r="I889" s="10">
        <f t="shared" si="71"/>
        <v>4045.4999999999995</v>
      </c>
      <c r="J889" t="s">
        <v>1175</v>
      </c>
      <c r="K889" t="s">
        <v>230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1176</v>
      </c>
      <c r="O889" s="7">
        <v>48146</v>
      </c>
      <c r="P889" t="s">
        <v>172</v>
      </c>
      <c r="Q889" t="s">
        <v>16</v>
      </c>
      <c r="R889" s="3">
        <v>40763</v>
      </c>
      <c r="S889" s="12">
        <f t="shared" si="72"/>
        <v>1</v>
      </c>
      <c r="T889" s="3" t="s">
        <v>14211</v>
      </c>
      <c r="U889" t="s">
        <v>14235</v>
      </c>
      <c r="V889" t="s">
        <v>14241</v>
      </c>
      <c r="W889" t="s">
        <v>14185</v>
      </c>
      <c r="X889" t="str">
        <f>VLOOKUP(Q889,Managers!$A:$B,2,0)</f>
        <v>Josh Martinez</v>
      </c>
      <c r="Y889">
        <f>VLOOKUP(W889,HourlyWages!$A:$B,2,0)</f>
        <v>70</v>
      </c>
      <c r="Z889">
        <v>1</v>
      </c>
      <c r="AA889" s="14">
        <f t="shared" si="69"/>
        <v>0.53333333333333333</v>
      </c>
    </row>
    <row r="890" spans="1:27" x14ac:dyDescent="0.2">
      <c r="A890">
        <v>889</v>
      </c>
      <c r="B890">
        <v>6374</v>
      </c>
      <c r="C890" s="3">
        <v>40762</v>
      </c>
      <c r="D890" s="17">
        <f t="shared" si="68"/>
        <v>40756</v>
      </c>
      <c r="E890">
        <v>1</v>
      </c>
      <c r="F890" s="8">
        <f t="shared" si="70"/>
        <v>140</v>
      </c>
      <c r="G890" s="5">
        <v>0.01</v>
      </c>
      <c r="H890" s="8">
        <f>VLOOKUP($T890,Pricebook!$A:$D,4,0)</f>
        <v>140</v>
      </c>
      <c r="I890" s="10">
        <f t="shared" si="71"/>
        <v>138.6</v>
      </c>
      <c r="J890" t="s">
        <v>1175</v>
      </c>
      <c r="K890" t="s">
        <v>230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1176</v>
      </c>
      <c r="O890" s="7">
        <v>48146</v>
      </c>
      <c r="P890" t="s">
        <v>172</v>
      </c>
      <c r="Q890" t="s">
        <v>16</v>
      </c>
      <c r="R890" s="3">
        <v>40764</v>
      </c>
      <c r="S890" s="12">
        <f t="shared" si="72"/>
        <v>2</v>
      </c>
      <c r="T890" s="3" t="s">
        <v>14213</v>
      </c>
      <c r="U890" t="s">
        <v>14229</v>
      </c>
      <c r="V890" t="s">
        <v>14236</v>
      </c>
      <c r="W890" t="s">
        <v>14190</v>
      </c>
      <c r="X890" t="str">
        <f>VLOOKUP(Q890,Managers!$A:$B,2,0)</f>
        <v>Josh Martinez</v>
      </c>
      <c r="Y890">
        <f>VLOOKUP(W890,HourlyWages!$A:$B,2,0)</f>
        <v>67</v>
      </c>
      <c r="Z890">
        <v>1</v>
      </c>
      <c r="AA890" s="14">
        <f t="shared" si="69"/>
        <v>0.52142857142857146</v>
      </c>
    </row>
    <row r="891" spans="1:27" x14ac:dyDescent="0.2">
      <c r="A891">
        <v>890</v>
      </c>
      <c r="B891">
        <v>6402</v>
      </c>
      <c r="C891" s="3">
        <v>40656</v>
      </c>
      <c r="D891" s="17">
        <f t="shared" si="68"/>
        <v>40634</v>
      </c>
      <c r="E891">
        <v>35</v>
      </c>
      <c r="F891" s="8">
        <f t="shared" si="70"/>
        <v>4900</v>
      </c>
      <c r="G891" s="5">
        <v>0.01</v>
      </c>
      <c r="H891" s="8">
        <f>VLOOKUP($T891,Pricebook!$A:$D,4,0)</f>
        <v>140</v>
      </c>
      <c r="I891" s="10">
        <f t="shared" si="71"/>
        <v>4851</v>
      </c>
      <c r="J891" t="s">
        <v>1177</v>
      </c>
      <c r="K891" t="s">
        <v>41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1178</v>
      </c>
      <c r="O891" s="7">
        <v>35209</v>
      </c>
      <c r="P891" t="s">
        <v>424</v>
      </c>
      <c r="Q891" t="s">
        <v>34</v>
      </c>
      <c r="R891" s="3">
        <v>40661</v>
      </c>
      <c r="S891" s="12">
        <f t="shared" si="72"/>
        <v>5</v>
      </c>
      <c r="T891" s="3" t="s">
        <v>14207</v>
      </c>
      <c r="U891" t="s">
        <v>14229</v>
      </c>
      <c r="V891" t="s">
        <v>14241</v>
      </c>
      <c r="W891" t="s">
        <v>14197</v>
      </c>
      <c r="X891" t="str">
        <f>VLOOKUP(Q891,Managers!$A:$B,2,0)</f>
        <v>Frank Mitchell</v>
      </c>
      <c r="Y891">
        <f>VLOOKUP(W891,HourlyWages!$A:$B,2,0)</f>
        <v>71</v>
      </c>
      <c r="Z891">
        <v>1</v>
      </c>
      <c r="AA891" s="14">
        <f t="shared" si="69"/>
        <v>0.49285714285714288</v>
      </c>
    </row>
    <row r="892" spans="1:27" x14ac:dyDescent="0.2">
      <c r="A892">
        <v>891</v>
      </c>
      <c r="B892">
        <v>6403</v>
      </c>
      <c r="C892" s="3">
        <v>40585</v>
      </c>
      <c r="D892" s="17">
        <f t="shared" si="68"/>
        <v>40575</v>
      </c>
      <c r="E892">
        <v>41</v>
      </c>
      <c r="F892" s="8">
        <f t="shared" si="70"/>
        <v>8200</v>
      </c>
      <c r="G892" s="5">
        <v>0</v>
      </c>
      <c r="H892" s="8">
        <f>VLOOKUP($T892,Pricebook!$A:$D,4,0)</f>
        <v>200</v>
      </c>
      <c r="I892" s="10">
        <f t="shared" si="71"/>
        <v>8200</v>
      </c>
      <c r="J892" t="s">
        <v>537</v>
      </c>
      <c r="K892" t="s">
        <v>538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539</v>
      </c>
      <c r="O892" s="7">
        <v>43026</v>
      </c>
      <c r="P892" t="s">
        <v>210</v>
      </c>
      <c r="Q892" t="s">
        <v>61</v>
      </c>
      <c r="R892" s="3">
        <v>40587</v>
      </c>
      <c r="S892" s="12">
        <f t="shared" si="72"/>
        <v>2</v>
      </c>
      <c r="T892" s="3" t="s">
        <v>14206</v>
      </c>
      <c r="U892" t="s">
        <v>14229</v>
      </c>
      <c r="V892" t="s">
        <v>14241</v>
      </c>
      <c r="W892" t="s">
        <v>14201</v>
      </c>
      <c r="X892" t="str">
        <f>VLOOKUP(Q892,Managers!$A:$B,2,0)</f>
        <v>Allen Young</v>
      </c>
      <c r="Y892">
        <f>VLOOKUP(W892,HourlyWages!$A:$B,2,0)</f>
        <v>53</v>
      </c>
      <c r="Z892">
        <v>1</v>
      </c>
      <c r="AA892" s="14">
        <f t="shared" si="69"/>
        <v>0.73499999999999999</v>
      </c>
    </row>
    <row r="893" spans="1:27" x14ac:dyDescent="0.2">
      <c r="A893">
        <v>892</v>
      </c>
      <c r="B893">
        <v>6406</v>
      </c>
      <c r="C893" s="3">
        <v>40039</v>
      </c>
      <c r="D893" s="17">
        <f t="shared" si="68"/>
        <v>40026</v>
      </c>
      <c r="E893">
        <v>43</v>
      </c>
      <c r="F893" s="8">
        <f t="shared" si="70"/>
        <v>6020</v>
      </c>
      <c r="G893" s="5">
        <v>0.05</v>
      </c>
      <c r="H893" s="8">
        <f>VLOOKUP($T893,Pricebook!$A:$D,4,0)</f>
        <v>140</v>
      </c>
      <c r="I893" s="10">
        <f t="shared" si="71"/>
        <v>5719</v>
      </c>
      <c r="J893" t="s">
        <v>850</v>
      </c>
      <c r="K893" t="s">
        <v>552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851</v>
      </c>
      <c r="O893" s="7">
        <v>33311</v>
      </c>
      <c r="P893" t="s">
        <v>101</v>
      </c>
      <c r="Q893" t="s">
        <v>34</v>
      </c>
      <c r="R893" s="3">
        <v>40041</v>
      </c>
      <c r="S893" s="12">
        <f t="shared" si="72"/>
        <v>2</v>
      </c>
      <c r="T893" s="3" t="s">
        <v>14207</v>
      </c>
      <c r="U893" t="s">
        <v>14229</v>
      </c>
      <c r="V893" t="s">
        <v>14239</v>
      </c>
      <c r="W893" t="s">
        <v>14200</v>
      </c>
      <c r="X893" t="str">
        <f>VLOOKUP(Q893,Managers!$A:$B,2,0)</f>
        <v>Frank Mitchell</v>
      </c>
      <c r="Y893">
        <f>VLOOKUP(W893,HourlyWages!$A:$B,2,0)</f>
        <v>59</v>
      </c>
      <c r="Z893">
        <v>1</v>
      </c>
      <c r="AA893" s="14">
        <f t="shared" si="69"/>
        <v>0.57857142857142863</v>
      </c>
    </row>
    <row r="894" spans="1:27" x14ac:dyDescent="0.2">
      <c r="A894">
        <v>893</v>
      </c>
      <c r="B894">
        <v>6432</v>
      </c>
      <c r="C894" s="3">
        <v>40857</v>
      </c>
      <c r="D894" s="17">
        <f t="shared" si="68"/>
        <v>40848</v>
      </c>
      <c r="E894">
        <v>30</v>
      </c>
      <c r="F894" s="8">
        <f t="shared" si="70"/>
        <v>5100</v>
      </c>
      <c r="G894" s="5">
        <v>0.08</v>
      </c>
      <c r="H894" s="8">
        <f>VLOOKUP($T894,Pricebook!$A:$D,4,0)</f>
        <v>170</v>
      </c>
      <c r="I894" s="10">
        <f t="shared" si="71"/>
        <v>4692</v>
      </c>
      <c r="J894" t="s">
        <v>456</v>
      </c>
      <c r="K894" t="s">
        <v>99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457</v>
      </c>
      <c r="O894" s="7">
        <v>19401</v>
      </c>
      <c r="P894" t="s">
        <v>232</v>
      </c>
      <c r="Q894" t="s">
        <v>61</v>
      </c>
      <c r="R894" s="3">
        <v>40859</v>
      </c>
      <c r="S894" s="12">
        <f t="shared" si="72"/>
        <v>2</v>
      </c>
      <c r="T894" s="3" t="s">
        <v>14219</v>
      </c>
      <c r="U894" t="s">
        <v>14229</v>
      </c>
      <c r="V894" t="s">
        <v>14245</v>
      </c>
      <c r="W894" t="s">
        <v>14196</v>
      </c>
      <c r="X894" t="str">
        <f>VLOOKUP(Q894,Managers!$A:$B,2,0)</f>
        <v>Allen Young</v>
      </c>
      <c r="Y894">
        <f>VLOOKUP(W894,HourlyWages!$A:$B,2,0)</f>
        <v>58</v>
      </c>
      <c r="Z894">
        <v>1</v>
      </c>
      <c r="AA894" s="14">
        <f t="shared" si="69"/>
        <v>0.6588235294117647</v>
      </c>
    </row>
    <row r="895" spans="1:27" x14ac:dyDescent="0.2">
      <c r="A895">
        <v>894</v>
      </c>
      <c r="B895">
        <v>6433</v>
      </c>
      <c r="C895" s="3">
        <v>40869</v>
      </c>
      <c r="D895" s="17">
        <f t="shared" si="68"/>
        <v>40848</v>
      </c>
      <c r="E895">
        <v>41</v>
      </c>
      <c r="F895" s="8">
        <f t="shared" si="70"/>
        <v>8200</v>
      </c>
      <c r="G895" s="5">
        <v>0.01</v>
      </c>
      <c r="H895" s="8">
        <f>VLOOKUP($T895,Pricebook!$A:$D,4,0)</f>
        <v>200</v>
      </c>
      <c r="I895" s="10">
        <f t="shared" si="71"/>
        <v>8118</v>
      </c>
      <c r="J895" t="s">
        <v>791</v>
      </c>
      <c r="K895" t="s">
        <v>215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792</v>
      </c>
      <c r="O895" s="7">
        <v>20814</v>
      </c>
      <c r="P895" t="s">
        <v>187</v>
      </c>
      <c r="Q895" t="s">
        <v>61</v>
      </c>
      <c r="R895" s="3">
        <v>40870</v>
      </c>
      <c r="S895" s="12">
        <f t="shared" si="72"/>
        <v>1</v>
      </c>
      <c r="T895" s="3" t="s">
        <v>14214</v>
      </c>
      <c r="U895" t="s">
        <v>14229</v>
      </c>
      <c r="V895" t="s">
        <v>14238</v>
      </c>
      <c r="W895" t="s">
        <v>14185</v>
      </c>
      <c r="X895" t="str">
        <f>VLOOKUP(Q895,Managers!$A:$B,2,0)</f>
        <v>Allen Young</v>
      </c>
      <c r="Y895">
        <f>VLOOKUP(W895,HourlyWages!$A:$B,2,0)</f>
        <v>70</v>
      </c>
      <c r="Z895">
        <v>1</v>
      </c>
      <c r="AA895" s="14">
        <f t="shared" si="69"/>
        <v>0.65</v>
      </c>
    </row>
    <row r="896" spans="1:27" x14ac:dyDescent="0.2">
      <c r="A896">
        <v>895</v>
      </c>
      <c r="B896">
        <v>6434</v>
      </c>
      <c r="C896" s="3">
        <v>39971</v>
      </c>
      <c r="D896" s="17">
        <f t="shared" si="68"/>
        <v>39965</v>
      </c>
      <c r="E896">
        <v>13</v>
      </c>
      <c r="F896" s="8">
        <f t="shared" si="70"/>
        <v>1430</v>
      </c>
      <c r="G896" s="5">
        <v>7.0000000000000007E-2</v>
      </c>
      <c r="H896" s="8">
        <f>VLOOKUP($T896,Pricebook!$A:$D,4,0)</f>
        <v>110</v>
      </c>
      <c r="I896" s="10">
        <f t="shared" si="71"/>
        <v>1329.8999999999999</v>
      </c>
      <c r="J896" t="s">
        <v>658</v>
      </c>
      <c r="K896" t="s">
        <v>396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659</v>
      </c>
      <c r="O896" s="7">
        <v>50158</v>
      </c>
      <c r="P896" t="s">
        <v>38</v>
      </c>
      <c r="Q896" t="s">
        <v>16</v>
      </c>
      <c r="R896" s="3">
        <v>39971</v>
      </c>
      <c r="S896" s="12">
        <f t="shared" si="72"/>
        <v>0</v>
      </c>
      <c r="T896" s="3" t="s">
        <v>14215</v>
      </c>
      <c r="U896" t="s">
        <v>14229</v>
      </c>
      <c r="V896" t="s">
        <v>14238</v>
      </c>
      <c r="W896" t="s">
        <v>14199</v>
      </c>
      <c r="X896" t="str">
        <f>VLOOKUP(Q896,Managers!$A:$B,2,0)</f>
        <v>Josh Martinez</v>
      </c>
      <c r="Y896">
        <f>VLOOKUP(W896,HourlyWages!$A:$B,2,0)</f>
        <v>68</v>
      </c>
      <c r="Z896">
        <v>1</v>
      </c>
      <c r="AA896" s="14">
        <f t="shared" si="69"/>
        <v>0.38181818181818183</v>
      </c>
    </row>
    <row r="897" spans="1:27" x14ac:dyDescent="0.2">
      <c r="A897">
        <v>896</v>
      </c>
      <c r="B897">
        <v>6438</v>
      </c>
      <c r="C897" s="3">
        <v>40314</v>
      </c>
      <c r="D897" s="17">
        <f t="shared" si="68"/>
        <v>40299</v>
      </c>
      <c r="E897">
        <v>7</v>
      </c>
      <c r="F897" s="8">
        <f t="shared" si="70"/>
        <v>875</v>
      </c>
      <c r="G897" s="5">
        <v>0.02</v>
      </c>
      <c r="H897" s="8">
        <f>VLOOKUP($T897,Pricebook!$A:$D,4,0)</f>
        <v>125</v>
      </c>
      <c r="I897" s="10">
        <f t="shared" si="71"/>
        <v>857.5</v>
      </c>
      <c r="J897" t="s">
        <v>1179</v>
      </c>
      <c r="K897" t="s">
        <v>27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1180</v>
      </c>
      <c r="O897" s="7">
        <v>75217</v>
      </c>
      <c r="P897" t="s">
        <v>48</v>
      </c>
      <c r="Q897" t="s">
        <v>16</v>
      </c>
      <c r="R897" s="3">
        <v>40314</v>
      </c>
      <c r="S897" s="12">
        <f t="shared" si="72"/>
        <v>0</v>
      </c>
      <c r="T897" s="3" t="s">
        <v>14208</v>
      </c>
      <c r="U897" t="s">
        <v>14232</v>
      </c>
      <c r="V897" t="s">
        <v>14245</v>
      </c>
      <c r="W897" t="s">
        <v>14187</v>
      </c>
      <c r="X897" t="str">
        <f>VLOOKUP(Q897,Managers!$A:$B,2,0)</f>
        <v>Josh Martinez</v>
      </c>
      <c r="Y897">
        <f>VLOOKUP(W897,HourlyWages!$A:$B,2,0)</f>
        <v>45</v>
      </c>
      <c r="Z897">
        <v>1</v>
      </c>
      <c r="AA897" s="14">
        <f t="shared" si="69"/>
        <v>0.64</v>
      </c>
    </row>
    <row r="898" spans="1:27" x14ac:dyDescent="0.2">
      <c r="A898">
        <v>897</v>
      </c>
      <c r="B898">
        <v>6438</v>
      </c>
      <c r="C898" s="3">
        <v>40314</v>
      </c>
      <c r="D898" s="17">
        <f t="shared" si="68"/>
        <v>40299</v>
      </c>
      <c r="E898">
        <v>38</v>
      </c>
      <c r="F898" s="8">
        <f t="shared" si="70"/>
        <v>4180</v>
      </c>
      <c r="G898" s="5">
        <v>0.06</v>
      </c>
      <c r="H898" s="8">
        <f>VLOOKUP($T898,Pricebook!$A:$D,4,0)</f>
        <v>110</v>
      </c>
      <c r="I898" s="10">
        <f t="shared" si="71"/>
        <v>3929.2</v>
      </c>
      <c r="J898" t="s">
        <v>1179</v>
      </c>
      <c r="K898" t="s">
        <v>27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1180</v>
      </c>
      <c r="O898" s="7">
        <v>75217</v>
      </c>
      <c r="P898" t="s">
        <v>48</v>
      </c>
      <c r="Q898" t="s">
        <v>16</v>
      </c>
      <c r="R898" s="3">
        <v>40315</v>
      </c>
      <c r="S898" s="12">
        <f t="shared" si="72"/>
        <v>1</v>
      </c>
      <c r="T898" s="3" t="s">
        <v>14215</v>
      </c>
      <c r="U898" t="s">
        <v>14229</v>
      </c>
      <c r="V898" t="s">
        <v>14234</v>
      </c>
      <c r="W898" t="s">
        <v>14187</v>
      </c>
      <c r="X898" t="str">
        <f>VLOOKUP(Q898,Managers!$A:$B,2,0)</f>
        <v>Josh Martinez</v>
      </c>
      <c r="Y898">
        <f>VLOOKUP(W898,HourlyWages!$A:$B,2,0)</f>
        <v>45</v>
      </c>
      <c r="Z898">
        <v>1</v>
      </c>
      <c r="AA898" s="14">
        <f t="shared" si="69"/>
        <v>0.59090909090909094</v>
      </c>
    </row>
    <row r="899" spans="1:27" x14ac:dyDescent="0.2">
      <c r="A899">
        <v>898</v>
      </c>
      <c r="B899">
        <v>6464</v>
      </c>
      <c r="C899" s="3">
        <v>39961</v>
      </c>
      <c r="D899" s="17">
        <f t="shared" ref="D899:D962" si="73">DATE(YEAR(C899),MONTH(C899),1)</f>
        <v>39934</v>
      </c>
      <c r="E899">
        <v>1</v>
      </c>
      <c r="F899" s="8">
        <f t="shared" si="70"/>
        <v>170</v>
      </c>
      <c r="G899" s="5">
        <v>7.0000000000000007E-2</v>
      </c>
      <c r="H899" s="8">
        <f>VLOOKUP($T899,Pricebook!$A:$D,4,0)</f>
        <v>170</v>
      </c>
      <c r="I899" s="10">
        <f t="shared" si="71"/>
        <v>158.1</v>
      </c>
      <c r="J899" t="s">
        <v>1181</v>
      </c>
      <c r="K899" t="s">
        <v>385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1182</v>
      </c>
      <c r="O899" s="7">
        <v>21042</v>
      </c>
      <c r="P899" t="s">
        <v>187</v>
      </c>
      <c r="Q899" t="s">
        <v>61</v>
      </c>
      <c r="R899" s="3">
        <v>39963</v>
      </c>
      <c r="S899" s="12">
        <f t="shared" si="72"/>
        <v>2</v>
      </c>
      <c r="T899" s="3" t="s">
        <v>14219</v>
      </c>
      <c r="U899" t="s">
        <v>14229</v>
      </c>
      <c r="V899" t="s">
        <v>14242</v>
      </c>
      <c r="W899" t="s">
        <v>14189</v>
      </c>
      <c r="X899" t="str">
        <f>VLOOKUP(Q899,Managers!$A:$B,2,0)</f>
        <v>Allen Young</v>
      </c>
      <c r="Y899">
        <f>VLOOKUP(W899,HourlyWages!$A:$B,2,0)</f>
        <v>62</v>
      </c>
      <c r="Z899">
        <v>1</v>
      </c>
      <c r="AA899" s="14">
        <f t="shared" ref="AA899:AA962" si="74">(H899-Y899)/H899</f>
        <v>0.63529411764705879</v>
      </c>
    </row>
    <row r="900" spans="1:27" x14ac:dyDescent="0.2">
      <c r="A900">
        <v>899</v>
      </c>
      <c r="B900">
        <v>6464</v>
      </c>
      <c r="C900" s="3">
        <v>39961</v>
      </c>
      <c r="D900" s="17">
        <f t="shared" si="73"/>
        <v>39934</v>
      </c>
      <c r="E900">
        <v>42</v>
      </c>
      <c r="F900" s="8">
        <f t="shared" si="70"/>
        <v>5250</v>
      </c>
      <c r="G900" s="5">
        <v>0</v>
      </c>
      <c r="H900" s="8">
        <f>VLOOKUP($T900,Pricebook!$A:$D,4,0)</f>
        <v>125</v>
      </c>
      <c r="I900" s="10">
        <f t="shared" si="71"/>
        <v>5250</v>
      </c>
      <c r="J900" t="s">
        <v>1181</v>
      </c>
      <c r="K900" t="s">
        <v>385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1182</v>
      </c>
      <c r="O900" s="7">
        <v>21042</v>
      </c>
      <c r="P900" t="s">
        <v>187</v>
      </c>
      <c r="Q900" t="s">
        <v>61</v>
      </c>
      <c r="R900" s="3">
        <v>39963</v>
      </c>
      <c r="S900" s="12">
        <f t="shared" si="72"/>
        <v>2</v>
      </c>
      <c r="T900" s="3" t="s">
        <v>14208</v>
      </c>
      <c r="U900" t="s">
        <v>14232</v>
      </c>
      <c r="V900" t="s">
        <v>14237</v>
      </c>
      <c r="W900" t="s">
        <v>14202</v>
      </c>
      <c r="X900" t="str">
        <f>VLOOKUP(Q900,Managers!$A:$B,2,0)</f>
        <v>Allen Young</v>
      </c>
      <c r="Y900">
        <f>VLOOKUP(W900,HourlyWages!$A:$B,2,0)</f>
        <v>71</v>
      </c>
      <c r="Z900">
        <v>1</v>
      </c>
      <c r="AA900" s="14">
        <f t="shared" si="74"/>
        <v>0.432</v>
      </c>
    </row>
    <row r="901" spans="1:27" x14ac:dyDescent="0.2">
      <c r="A901">
        <v>900</v>
      </c>
      <c r="B901">
        <v>6465</v>
      </c>
      <c r="C901" s="3">
        <v>40767</v>
      </c>
      <c r="D901" s="17">
        <f t="shared" si="73"/>
        <v>40756</v>
      </c>
      <c r="E901">
        <v>36</v>
      </c>
      <c r="F901" s="8">
        <f t="shared" si="70"/>
        <v>3960</v>
      </c>
      <c r="G901" s="5">
        <v>0.06</v>
      </c>
      <c r="H901" s="8">
        <f>VLOOKUP($T901,Pricebook!$A:$D,4,0)</f>
        <v>110</v>
      </c>
      <c r="I901" s="10">
        <f t="shared" si="71"/>
        <v>3722.3999999999996</v>
      </c>
      <c r="J901" t="s">
        <v>1183</v>
      </c>
      <c r="K901" t="s">
        <v>300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1004</v>
      </c>
      <c r="O901" s="7" t="s">
        <v>1005</v>
      </c>
      <c r="P901" t="s">
        <v>91</v>
      </c>
      <c r="Q901" t="s">
        <v>61</v>
      </c>
      <c r="R901" s="3">
        <v>40774</v>
      </c>
      <c r="S901" s="12">
        <f t="shared" si="72"/>
        <v>7</v>
      </c>
      <c r="T901" s="3" t="s">
        <v>14215</v>
      </c>
      <c r="U901" t="s">
        <v>14229</v>
      </c>
      <c r="V901" t="s">
        <v>14237</v>
      </c>
      <c r="W901" t="s">
        <v>14202</v>
      </c>
      <c r="X901" t="str">
        <f>VLOOKUP(Q901,Managers!$A:$B,2,0)</f>
        <v>Allen Young</v>
      </c>
      <c r="Y901">
        <f>VLOOKUP(W901,HourlyWages!$A:$B,2,0)</f>
        <v>71</v>
      </c>
      <c r="Z901">
        <v>1</v>
      </c>
      <c r="AA901" s="14">
        <f t="shared" si="74"/>
        <v>0.35454545454545455</v>
      </c>
    </row>
    <row r="902" spans="1:27" x14ac:dyDescent="0.2">
      <c r="A902">
        <v>901</v>
      </c>
      <c r="B902">
        <v>6498</v>
      </c>
      <c r="C902" s="3">
        <v>39889</v>
      </c>
      <c r="D902" s="17">
        <f t="shared" si="73"/>
        <v>39873</v>
      </c>
      <c r="E902">
        <v>38</v>
      </c>
      <c r="F902" s="8">
        <f t="shared" si="70"/>
        <v>5700</v>
      </c>
      <c r="G902" s="5">
        <v>0.01</v>
      </c>
      <c r="H902" s="8">
        <f>VLOOKUP($T902,Pricebook!$A:$D,4,0)</f>
        <v>150</v>
      </c>
      <c r="I902" s="10">
        <f t="shared" si="71"/>
        <v>5643</v>
      </c>
      <c r="J902" t="s">
        <v>1184</v>
      </c>
      <c r="K902" t="s">
        <v>175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1185</v>
      </c>
      <c r="O902" s="7">
        <v>26101</v>
      </c>
      <c r="P902" t="s">
        <v>655</v>
      </c>
      <c r="Q902" t="s">
        <v>61</v>
      </c>
      <c r="R902" s="3">
        <v>39890</v>
      </c>
      <c r="S902" s="12">
        <f t="shared" si="72"/>
        <v>1</v>
      </c>
      <c r="T902" s="3" t="s">
        <v>14211</v>
      </c>
      <c r="U902" t="s">
        <v>14235</v>
      </c>
      <c r="V902" t="s">
        <v>14231</v>
      </c>
      <c r="W902" t="s">
        <v>14188</v>
      </c>
      <c r="X902" t="str">
        <f>VLOOKUP(Q902,Managers!$A:$B,2,0)</f>
        <v>Allen Young</v>
      </c>
      <c r="Y902">
        <f>VLOOKUP(W902,HourlyWages!$A:$B,2,0)</f>
        <v>52</v>
      </c>
      <c r="Z902">
        <v>1</v>
      </c>
      <c r="AA902" s="14">
        <f t="shared" si="74"/>
        <v>0.65333333333333332</v>
      </c>
    </row>
    <row r="903" spans="1:27" x14ac:dyDescent="0.2">
      <c r="A903">
        <v>902</v>
      </c>
      <c r="B903">
        <v>6500</v>
      </c>
      <c r="C903" s="3">
        <v>41194</v>
      </c>
      <c r="D903" s="17">
        <f t="shared" si="73"/>
        <v>41183</v>
      </c>
      <c r="E903">
        <v>15</v>
      </c>
      <c r="F903" s="8">
        <f t="shared" si="70"/>
        <v>2250</v>
      </c>
      <c r="G903" s="5">
        <v>0.1</v>
      </c>
      <c r="H903" s="8">
        <f>VLOOKUP($T903,Pricebook!$A:$D,4,0)</f>
        <v>150</v>
      </c>
      <c r="I903" s="10">
        <f t="shared" si="71"/>
        <v>2025</v>
      </c>
      <c r="J903" t="s">
        <v>221</v>
      </c>
      <c r="K903" t="s">
        <v>20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208</v>
      </c>
      <c r="O903" s="7">
        <v>98273</v>
      </c>
      <c r="P903" t="s">
        <v>22</v>
      </c>
      <c r="Q903" t="s">
        <v>23</v>
      </c>
      <c r="R903" s="3">
        <v>41196</v>
      </c>
      <c r="S903" s="12">
        <f t="shared" si="72"/>
        <v>2</v>
      </c>
      <c r="T903" s="3" t="s">
        <v>14211</v>
      </c>
      <c r="U903" t="s">
        <v>14235</v>
      </c>
      <c r="V903" t="s">
        <v>14230</v>
      </c>
      <c r="W903" t="s">
        <v>14195</v>
      </c>
      <c r="X903" t="str">
        <f>VLOOKUP(Q903,Managers!$A:$B,2,0)</f>
        <v>Bob Turner</v>
      </c>
      <c r="Y903">
        <f>VLOOKUP(W903,HourlyWages!$A:$B,2,0)</f>
        <v>52</v>
      </c>
      <c r="Z903">
        <v>1</v>
      </c>
      <c r="AA903" s="14">
        <f t="shared" si="74"/>
        <v>0.65333333333333332</v>
      </c>
    </row>
    <row r="904" spans="1:27" x14ac:dyDescent="0.2">
      <c r="A904">
        <v>903</v>
      </c>
      <c r="B904">
        <v>6500</v>
      </c>
      <c r="C904" s="3">
        <v>41194</v>
      </c>
      <c r="D904" s="17">
        <f t="shared" si="73"/>
        <v>41183</v>
      </c>
      <c r="E904">
        <v>20</v>
      </c>
      <c r="F904" s="8">
        <f t="shared" si="70"/>
        <v>2400</v>
      </c>
      <c r="G904" s="5">
        <v>0.06</v>
      </c>
      <c r="H904" s="8">
        <f>VLOOKUP($T904,Pricebook!$A:$D,4,0)</f>
        <v>120</v>
      </c>
      <c r="I904" s="10">
        <f t="shared" si="71"/>
        <v>2256</v>
      </c>
      <c r="J904" t="s">
        <v>221</v>
      </c>
      <c r="K904" t="s">
        <v>20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208</v>
      </c>
      <c r="O904" s="7">
        <v>98273</v>
      </c>
      <c r="P904" t="s">
        <v>22</v>
      </c>
      <c r="Q904" t="s">
        <v>23</v>
      </c>
      <c r="R904" s="3">
        <v>41195</v>
      </c>
      <c r="S904" s="12">
        <f t="shared" si="72"/>
        <v>1</v>
      </c>
      <c r="T904" s="3" t="s">
        <v>14212</v>
      </c>
      <c r="U904" t="s">
        <v>14229</v>
      </c>
      <c r="V904" t="s">
        <v>14242</v>
      </c>
      <c r="W904" t="s">
        <v>14185</v>
      </c>
      <c r="X904" t="str">
        <f>VLOOKUP(Q904,Managers!$A:$B,2,0)</f>
        <v>Bob Turner</v>
      </c>
      <c r="Y904">
        <f>VLOOKUP(W904,HourlyWages!$A:$B,2,0)</f>
        <v>70</v>
      </c>
      <c r="Z904">
        <v>1</v>
      </c>
      <c r="AA904" s="14">
        <f t="shared" si="74"/>
        <v>0.41666666666666669</v>
      </c>
    </row>
    <row r="905" spans="1:27" x14ac:dyDescent="0.2">
      <c r="A905">
        <v>904</v>
      </c>
      <c r="B905">
        <v>6501</v>
      </c>
      <c r="C905" s="3">
        <v>40921</v>
      </c>
      <c r="D905" s="17">
        <f t="shared" si="73"/>
        <v>40909</v>
      </c>
      <c r="E905">
        <v>35</v>
      </c>
      <c r="F905" s="8">
        <f t="shared" si="70"/>
        <v>3850</v>
      </c>
      <c r="G905" s="5">
        <v>0.06</v>
      </c>
      <c r="H905" s="8">
        <f>VLOOKUP($T905,Pricebook!$A:$D,4,0)</f>
        <v>110</v>
      </c>
      <c r="I905" s="10">
        <f t="shared" si="71"/>
        <v>3619</v>
      </c>
      <c r="J905" t="s">
        <v>1144</v>
      </c>
      <c r="K905" t="s">
        <v>136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1145</v>
      </c>
      <c r="O905" s="7">
        <v>37804</v>
      </c>
      <c r="P905" t="s">
        <v>81</v>
      </c>
      <c r="Q905" t="s">
        <v>34</v>
      </c>
      <c r="R905" s="3">
        <v>40923</v>
      </c>
      <c r="S905" s="12">
        <f t="shared" si="72"/>
        <v>2</v>
      </c>
      <c r="T905" s="3" t="s">
        <v>14215</v>
      </c>
      <c r="U905" t="s">
        <v>14229</v>
      </c>
      <c r="V905" t="s">
        <v>14243</v>
      </c>
      <c r="W905" t="s">
        <v>14194</v>
      </c>
      <c r="X905" t="str">
        <f>VLOOKUP(Q905,Managers!$A:$B,2,0)</f>
        <v>Frank Mitchell</v>
      </c>
      <c r="Y905">
        <f>VLOOKUP(W905,HourlyWages!$A:$B,2,0)</f>
        <v>71</v>
      </c>
      <c r="Z905">
        <v>1</v>
      </c>
      <c r="AA905" s="14">
        <f t="shared" si="74"/>
        <v>0.35454545454545455</v>
      </c>
    </row>
    <row r="906" spans="1:27" x14ac:dyDescent="0.2">
      <c r="A906">
        <v>905</v>
      </c>
      <c r="B906">
        <v>6501</v>
      </c>
      <c r="C906" s="3">
        <v>40921</v>
      </c>
      <c r="D906" s="17">
        <f t="shared" si="73"/>
        <v>40909</v>
      </c>
      <c r="E906">
        <v>46</v>
      </c>
      <c r="F906" s="8">
        <f t="shared" si="70"/>
        <v>6900</v>
      </c>
      <c r="G906" s="5">
        <v>0.09</v>
      </c>
      <c r="H906" s="8">
        <f>VLOOKUP($T906,Pricebook!$A:$D,4,0)</f>
        <v>150</v>
      </c>
      <c r="I906" s="10">
        <f t="shared" si="71"/>
        <v>6279</v>
      </c>
      <c r="J906" t="s">
        <v>1144</v>
      </c>
      <c r="K906" t="s">
        <v>136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1186</v>
      </c>
      <c r="O906" s="7">
        <v>38109</v>
      </c>
      <c r="P906" t="s">
        <v>81</v>
      </c>
      <c r="Q906" t="s">
        <v>34</v>
      </c>
      <c r="R906" s="3">
        <v>40923</v>
      </c>
      <c r="S906" s="12">
        <f t="shared" si="72"/>
        <v>2</v>
      </c>
      <c r="T906" s="3" t="s">
        <v>14210</v>
      </c>
      <c r="U906" t="s">
        <v>14235</v>
      </c>
      <c r="V906" t="s">
        <v>14244</v>
      </c>
      <c r="W906" t="s">
        <v>14191</v>
      </c>
      <c r="X906" t="str">
        <f>VLOOKUP(Q906,Managers!$A:$B,2,0)</f>
        <v>Frank Mitchell</v>
      </c>
      <c r="Y906">
        <f>VLOOKUP(W906,HourlyWages!$A:$B,2,0)</f>
        <v>60</v>
      </c>
      <c r="Z906">
        <v>1</v>
      </c>
      <c r="AA906" s="14">
        <f t="shared" si="74"/>
        <v>0.6</v>
      </c>
    </row>
    <row r="907" spans="1:27" x14ac:dyDescent="0.2">
      <c r="A907">
        <v>906</v>
      </c>
      <c r="B907">
        <v>6502</v>
      </c>
      <c r="C907" s="3">
        <v>40775</v>
      </c>
      <c r="D907" s="17">
        <f t="shared" si="73"/>
        <v>40756</v>
      </c>
      <c r="E907">
        <v>16</v>
      </c>
      <c r="F907" s="8">
        <f t="shared" si="70"/>
        <v>1760</v>
      </c>
      <c r="G907" s="5">
        <v>0.1</v>
      </c>
      <c r="H907" s="8">
        <f>VLOOKUP($T907,Pricebook!$A:$D,4,0)</f>
        <v>110</v>
      </c>
      <c r="I907" s="10">
        <f t="shared" si="71"/>
        <v>1584</v>
      </c>
      <c r="J907" t="s">
        <v>393</v>
      </c>
      <c r="K907" t="s">
        <v>274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1104</v>
      </c>
      <c r="O907" s="7">
        <v>19601</v>
      </c>
      <c r="P907" t="s">
        <v>232</v>
      </c>
      <c r="Q907" t="s">
        <v>61</v>
      </c>
      <c r="R907" s="3">
        <v>40775</v>
      </c>
      <c r="S907" s="12">
        <f t="shared" si="72"/>
        <v>0</v>
      </c>
      <c r="T907" s="3" t="s">
        <v>14215</v>
      </c>
      <c r="U907" t="s">
        <v>14229</v>
      </c>
      <c r="V907" t="s">
        <v>14244</v>
      </c>
      <c r="W907" t="s">
        <v>14187</v>
      </c>
      <c r="X907" t="str">
        <f>VLOOKUP(Q907,Managers!$A:$B,2,0)</f>
        <v>Allen Young</v>
      </c>
      <c r="Y907">
        <f>VLOOKUP(W907,HourlyWages!$A:$B,2,0)</f>
        <v>45</v>
      </c>
      <c r="Z907">
        <v>1</v>
      </c>
      <c r="AA907" s="14">
        <f t="shared" si="74"/>
        <v>0.59090909090909094</v>
      </c>
    </row>
    <row r="908" spans="1:27" x14ac:dyDescent="0.2">
      <c r="A908">
        <v>907</v>
      </c>
      <c r="B908">
        <v>6502</v>
      </c>
      <c r="C908" s="3">
        <v>40775</v>
      </c>
      <c r="D908" s="17">
        <f t="shared" si="73"/>
        <v>40756</v>
      </c>
      <c r="E908">
        <v>30</v>
      </c>
      <c r="F908" s="8">
        <f t="shared" si="70"/>
        <v>3300</v>
      </c>
      <c r="G908" s="5">
        <v>0.05</v>
      </c>
      <c r="H908" s="8">
        <f>VLOOKUP($T908,Pricebook!$A:$D,4,0)</f>
        <v>110</v>
      </c>
      <c r="I908" s="10">
        <f t="shared" si="71"/>
        <v>3135</v>
      </c>
      <c r="J908" t="s">
        <v>393</v>
      </c>
      <c r="K908" t="s">
        <v>274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1104</v>
      </c>
      <c r="O908" s="7">
        <v>19601</v>
      </c>
      <c r="P908" t="s">
        <v>232</v>
      </c>
      <c r="Q908" t="s">
        <v>61</v>
      </c>
      <c r="R908" s="3">
        <v>40778</v>
      </c>
      <c r="S908" s="12">
        <f t="shared" si="72"/>
        <v>3</v>
      </c>
      <c r="T908" s="3" t="s">
        <v>14215</v>
      </c>
      <c r="U908" t="s">
        <v>14229</v>
      </c>
      <c r="V908" t="s">
        <v>14247</v>
      </c>
      <c r="W908" t="s">
        <v>14195</v>
      </c>
      <c r="X908" t="str">
        <f>VLOOKUP(Q908,Managers!$A:$B,2,0)</f>
        <v>Allen Young</v>
      </c>
      <c r="Y908">
        <f>VLOOKUP(W908,HourlyWages!$A:$B,2,0)</f>
        <v>52</v>
      </c>
      <c r="Z908">
        <v>1</v>
      </c>
      <c r="AA908" s="14">
        <f t="shared" si="74"/>
        <v>0.52727272727272723</v>
      </c>
    </row>
    <row r="909" spans="1:27" x14ac:dyDescent="0.2">
      <c r="A909">
        <v>908</v>
      </c>
      <c r="B909">
        <v>6529</v>
      </c>
      <c r="C909" s="3">
        <v>41239</v>
      </c>
      <c r="D909" s="17">
        <f t="shared" si="73"/>
        <v>41214</v>
      </c>
      <c r="E909">
        <v>35</v>
      </c>
      <c r="F909" s="8">
        <f t="shared" si="70"/>
        <v>4900</v>
      </c>
      <c r="G909" s="5">
        <v>0.04</v>
      </c>
      <c r="H909" s="8">
        <f>VLOOKUP($T909,Pricebook!$A:$D,4,0)</f>
        <v>140</v>
      </c>
      <c r="I909" s="10">
        <f t="shared" si="71"/>
        <v>4704</v>
      </c>
      <c r="J909" t="s">
        <v>1187</v>
      </c>
      <c r="K909" t="s">
        <v>226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1188</v>
      </c>
      <c r="O909" s="7">
        <v>37830</v>
      </c>
      <c r="P909" t="s">
        <v>81</v>
      </c>
      <c r="Q909" t="s">
        <v>34</v>
      </c>
      <c r="R909" s="3">
        <v>41241</v>
      </c>
      <c r="S909" s="12">
        <f t="shared" si="72"/>
        <v>2</v>
      </c>
      <c r="T909" s="3" t="s">
        <v>14213</v>
      </c>
      <c r="U909" t="s">
        <v>14229</v>
      </c>
      <c r="V909" t="s">
        <v>14233</v>
      </c>
      <c r="W909" t="s">
        <v>14203</v>
      </c>
      <c r="X909" t="str">
        <f>VLOOKUP(Q909,Managers!$A:$B,2,0)</f>
        <v>Frank Mitchell</v>
      </c>
      <c r="Y909">
        <f>VLOOKUP(W909,HourlyWages!$A:$B,2,0)</f>
        <v>62</v>
      </c>
      <c r="Z909">
        <v>1</v>
      </c>
      <c r="AA909" s="14">
        <f t="shared" si="74"/>
        <v>0.55714285714285716</v>
      </c>
    </row>
    <row r="910" spans="1:27" x14ac:dyDescent="0.2">
      <c r="A910">
        <v>909</v>
      </c>
      <c r="B910">
        <v>6531</v>
      </c>
      <c r="C910" s="3">
        <v>40376</v>
      </c>
      <c r="D910" s="17">
        <f t="shared" si="73"/>
        <v>40360</v>
      </c>
      <c r="E910">
        <v>42</v>
      </c>
      <c r="F910" s="8">
        <f t="shared" si="70"/>
        <v>7140</v>
      </c>
      <c r="G910" s="5">
        <v>0.05</v>
      </c>
      <c r="H910" s="8">
        <f>VLOOKUP($T910,Pricebook!$A:$D,4,0)</f>
        <v>170</v>
      </c>
      <c r="I910" s="10">
        <f t="shared" si="71"/>
        <v>6783</v>
      </c>
      <c r="J910" t="s">
        <v>1189</v>
      </c>
      <c r="K910" t="s">
        <v>363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1190</v>
      </c>
      <c r="O910" s="7">
        <v>92262</v>
      </c>
      <c r="P910" t="s">
        <v>114</v>
      </c>
      <c r="Q910" t="s">
        <v>23</v>
      </c>
      <c r="R910" s="3">
        <v>40378</v>
      </c>
      <c r="S910" s="12">
        <f t="shared" si="72"/>
        <v>2</v>
      </c>
      <c r="T910" s="3" t="s">
        <v>14219</v>
      </c>
      <c r="U910" t="s">
        <v>14229</v>
      </c>
      <c r="V910" t="s">
        <v>14239</v>
      </c>
      <c r="W910" t="s">
        <v>14200</v>
      </c>
      <c r="X910" t="str">
        <f>VLOOKUP(Q910,Managers!$A:$B,2,0)</f>
        <v>Bob Turner</v>
      </c>
      <c r="Y910">
        <f>VLOOKUP(W910,HourlyWages!$A:$B,2,0)</f>
        <v>59</v>
      </c>
      <c r="Z910">
        <v>1</v>
      </c>
      <c r="AA910" s="14">
        <f t="shared" si="74"/>
        <v>0.65294117647058825</v>
      </c>
    </row>
    <row r="911" spans="1:27" x14ac:dyDescent="0.2">
      <c r="A911">
        <v>910</v>
      </c>
      <c r="B911">
        <v>6531</v>
      </c>
      <c r="C911" s="3">
        <v>40376</v>
      </c>
      <c r="D911" s="17">
        <f t="shared" si="73"/>
        <v>40360</v>
      </c>
      <c r="E911">
        <v>28</v>
      </c>
      <c r="F911" s="8">
        <f t="shared" si="70"/>
        <v>3360</v>
      </c>
      <c r="G911" s="5">
        <v>0.06</v>
      </c>
      <c r="H911" s="8">
        <f>VLOOKUP($T911,Pricebook!$A:$D,4,0)</f>
        <v>120</v>
      </c>
      <c r="I911" s="10">
        <f t="shared" si="71"/>
        <v>3158.3999999999996</v>
      </c>
      <c r="J911" t="s">
        <v>1189</v>
      </c>
      <c r="K911" t="s">
        <v>363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1190</v>
      </c>
      <c r="O911" s="7">
        <v>92262</v>
      </c>
      <c r="P911" t="s">
        <v>114</v>
      </c>
      <c r="Q911" t="s">
        <v>23</v>
      </c>
      <c r="R911" s="3">
        <v>40378</v>
      </c>
      <c r="S911" s="12">
        <f t="shared" si="72"/>
        <v>2</v>
      </c>
      <c r="T911" s="3" t="s">
        <v>14212</v>
      </c>
      <c r="U911" t="s">
        <v>14229</v>
      </c>
      <c r="V911" t="s">
        <v>14244</v>
      </c>
      <c r="W911" t="s">
        <v>14188</v>
      </c>
      <c r="X911" t="str">
        <f>VLOOKUP(Q911,Managers!$A:$B,2,0)</f>
        <v>Bob Turner</v>
      </c>
      <c r="Y911">
        <f>VLOOKUP(W911,HourlyWages!$A:$B,2,0)</f>
        <v>52</v>
      </c>
      <c r="Z911">
        <v>1</v>
      </c>
      <c r="AA911" s="14">
        <f t="shared" si="74"/>
        <v>0.56666666666666665</v>
      </c>
    </row>
    <row r="912" spans="1:27" x14ac:dyDescent="0.2">
      <c r="A912">
        <v>911</v>
      </c>
      <c r="B912">
        <v>6535</v>
      </c>
      <c r="C912" s="3">
        <v>41072</v>
      </c>
      <c r="D912" s="17">
        <f t="shared" si="73"/>
        <v>41061</v>
      </c>
      <c r="E912">
        <v>11</v>
      </c>
      <c r="F912" s="8">
        <f t="shared" si="70"/>
        <v>1320</v>
      </c>
      <c r="G912" s="5">
        <v>7.0000000000000007E-2</v>
      </c>
      <c r="H912" s="8">
        <f>VLOOKUP($T912,Pricebook!$A:$D,4,0)</f>
        <v>120</v>
      </c>
      <c r="I912" s="10">
        <f t="shared" si="71"/>
        <v>1227.5999999999999</v>
      </c>
      <c r="J912" t="s">
        <v>994</v>
      </c>
      <c r="K912" t="s">
        <v>64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392</v>
      </c>
      <c r="O912" s="7">
        <v>62002</v>
      </c>
      <c r="P912" t="s">
        <v>15</v>
      </c>
      <c r="Q912" t="s">
        <v>16</v>
      </c>
      <c r="R912" s="3">
        <v>41075</v>
      </c>
      <c r="S912" s="12">
        <f t="shared" si="72"/>
        <v>3</v>
      </c>
      <c r="T912" s="3" t="s">
        <v>14212</v>
      </c>
      <c r="U912" t="s">
        <v>14229</v>
      </c>
      <c r="V912" t="s">
        <v>14244</v>
      </c>
      <c r="W912" t="s">
        <v>14199</v>
      </c>
      <c r="X912" t="str">
        <f>VLOOKUP(Q912,Managers!$A:$B,2,0)</f>
        <v>Josh Martinez</v>
      </c>
      <c r="Y912">
        <f>VLOOKUP(W912,HourlyWages!$A:$B,2,0)</f>
        <v>68</v>
      </c>
      <c r="Z912">
        <v>1</v>
      </c>
      <c r="AA912" s="14">
        <f t="shared" si="74"/>
        <v>0.43333333333333335</v>
      </c>
    </row>
    <row r="913" spans="1:27" x14ac:dyDescent="0.2">
      <c r="A913">
        <v>912</v>
      </c>
      <c r="B913">
        <v>6560</v>
      </c>
      <c r="C913" s="3">
        <v>40547</v>
      </c>
      <c r="D913" s="17">
        <f t="shared" si="73"/>
        <v>40544</v>
      </c>
      <c r="E913">
        <v>20</v>
      </c>
      <c r="F913" s="8">
        <f t="shared" si="70"/>
        <v>3400</v>
      </c>
      <c r="G913" s="5">
        <v>0.09</v>
      </c>
      <c r="H913" s="8">
        <f>VLOOKUP($T913,Pricebook!$A:$D,4,0)</f>
        <v>170</v>
      </c>
      <c r="I913" s="10">
        <f t="shared" si="71"/>
        <v>3094</v>
      </c>
      <c r="J913" t="s">
        <v>1191</v>
      </c>
      <c r="K913" t="s">
        <v>175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1192</v>
      </c>
      <c r="O913" s="7">
        <v>42301</v>
      </c>
      <c r="P913" t="s">
        <v>254</v>
      </c>
      <c r="Q913" t="s">
        <v>34</v>
      </c>
      <c r="R913" s="3">
        <v>40551</v>
      </c>
      <c r="S913" s="12">
        <f t="shared" si="72"/>
        <v>4</v>
      </c>
      <c r="T913" s="3" t="s">
        <v>14219</v>
      </c>
      <c r="U913" t="s">
        <v>14229</v>
      </c>
      <c r="V913" t="s">
        <v>14243</v>
      </c>
      <c r="W913" t="s">
        <v>14199</v>
      </c>
      <c r="X913" t="str">
        <f>VLOOKUP(Q913,Managers!$A:$B,2,0)</f>
        <v>Frank Mitchell</v>
      </c>
      <c r="Y913">
        <f>VLOOKUP(W913,HourlyWages!$A:$B,2,0)</f>
        <v>68</v>
      </c>
      <c r="Z913">
        <v>1</v>
      </c>
      <c r="AA913" s="14">
        <f t="shared" si="74"/>
        <v>0.6</v>
      </c>
    </row>
    <row r="914" spans="1:27" x14ac:dyDescent="0.2">
      <c r="A914">
        <v>913</v>
      </c>
      <c r="B914">
        <v>6560</v>
      </c>
      <c r="C914" s="3">
        <v>40547</v>
      </c>
      <c r="D914" s="17">
        <f t="shared" si="73"/>
        <v>40544</v>
      </c>
      <c r="E914">
        <v>37</v>
      </c>
      <c r="F914" s="8">
        <f t="shared" si="70"/>
        <v>4625</v>
      </c>
      <c r="G914" s="5">
        <v>0.04</v>
      </c>
      <c r="H914" s="8">
        <f>VLOOKUP($T914,Pricebook!$A:$D,4,0)</f>
        <v>125</v>
      </c>
      <c r="I914" s="10">
        <f t="shared" si="71"/>
        <v>4440</v>
      </c>
      <c r="J914" t="s">
        <v>1191</v>
      </c>
      <c r="K914" t="s">
        <v>175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1193</v>
      </c>
      <c r="O914" s="7">
        <v>42003</v>
      </c>
      <c r="P914" t="s">
        <v>254</v>
      </c>
      <c r="Q914" t="s">
        <v>34</v>
      </c>
      <c r="R914" s="3">
        <v>40552</v>
      </c>
      <c r="S914" s="12">
        <f t="shared" si="72"/>
        <v>5</v>
      </c>
      <c r="T914" s="3" t="s">
        <v>14209</v>
      </c>
      <c r="U914" t="s">
        <v>14232</v>
      </c>
      <c r="V914" t="s">
        <v>14240</v>
      </c>
      <c r="W914" t="s">
        <v>14189</v>
      </c>
      <c r="X914" t="str">
        <f>VLOOKUP(Q914,Managers!$A:$B,2,0)</f>
        <v>Frank Mitchell</v>
      </c>
      <c r="Y914">
        <f>VLOOKUP(W914,HourlyWages!$A:$B,2,0)</f>
        <v>62</v>
      </c>
      <c r="Z914">
        <v>1</v>
      </c>
      <c r="AA914" s="14">
        <f t="shared" si="74"/>
        <v>0.504</v>
      </c>
    </row>
    <row r="915" spans="1:27" x14ac:dyDescent="0.2">
      <c r="A915">
        <v>914</v>
      </c>
      <c r="B915">
        <v>6562</v>
      </c>
      <c r="C915" s="3">
        <v>40167</v>
      </c>
      <c r="D915" s="17">
        <f t="shared" si="73"/>
        <v>40148</v>
      </c>
      <c r="E915">
        <v>12</v>
      </c>
      <c r="F915" s="8">
        <f t="shared" si="70"/>
        <v>1800</v>
      </c>
      <c r="G915" s="5">
        <v>0.02</v>
      </c>
      <c r="H915" s="8">
        <f>VLOOKUP($T915,Pricebook!$A:$D,4,0)</f>
        <v>150</v>
      </c>
      <c r="I915" s="10">
        <f t="shared" si="71"/>
        <v>1764</v>
      </c>
      <c r="J915" t="s">
        <v>1067</v>
      </c>
      <c r="K915" t="s">
        <v>396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1194</v>
      </c>
      <c r="O915" s="7">
        <v>98115</v>
      </c>
      <c r="P915" t="s">
        <v>22</v>
      </c>
      <c r="Q915" t="s">
        <v>23</v>
      </c>
      <c r="R915" s="3">
        <v>40169</v>
      </c>
      <c r="S915" s="12">
        <f t="shared" si="72"/>
        <v>2</v>
      </c>
      <c r="T915" s="3" t="s">
        <v>14216</v>
      </c>
      <c r="U915" t="s">
        <v>14235</v>
      </c>
      <c r="V915" t="s">
        <v>14240</v>
      </c>
      <c r="W915" t="s">
        <v>14187</v>
      </c>
      <c r="X915" t="str">
        <f>VLOOKUP(Q915,Managers!$A:$B,2,0)</f>
        <v>Bob Turner</v>
      </c>
      <c r="Y915">
        <f>VLOOKUP(W915,HourlyWages!$A:$B,2,0)</f>
        <v>45</v>
      </c>
      <c r="Z915">
        <v>1</v>
      </c>
      <c r="AA915" s="14">
        <f t="shared" si="74"/>
        <v>0.7</v>
      </c>
    </row>
    <row r="916" spans="1:27" x14ac:dyDescent="0.2">
      <c r="A916">
        <v>915</v>
      </c>
      <c r="B916">
        <v>6564</v>
      </c>
      <c r="C916" s="3">
        <v>40564</v>
      </c>
      <c r="D916" s="17">
        <f t="shared" si="73"/>
        <v>40544</v>
      </c>
      <c r="E916">
        <v>26</v>
      </c>
      <c r="F916" s="8">
        <f t="shared" si="70"/>
        <v>3900</v>
      </c>
      <c r="G916" s="5">
        <v>0.01</v>
      </c>
      <c r="H916" s="8">
        <f>VLOOKUP($T916,Pricebook!$A:$D,4,0)</f>
        <v>150</v>
      </c>
      <c r="I916" s="10">
        <f t="shared" si="71"/>
        <v>3861</v>
      </c>
      <c r="J916" t="s">
        <v>1195</v>
      </c>
      <c r="K916" t="s">
        <v>452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1196</v>
      </c>
      <c r="O916" s="7">
        <v>94952</v>
      </c>
      <c r="P916" t="s">
        <v>114</v>
      </c>
      <c r="Q916" t="s">
        <v>23</v>
      </c>
      <c r="R916" s="3">
        <v>40564</v>
      </c>
      <c r="S916" s="12">
        <f t="shared" si="72"/>
        <v>0</v>
      </c>
      <c r="T916" s="3" t="s">
        <v>14211</v>
      </c>
      <c r="U916" t="s">
        <v>14235</v>
      </c>
      <c r="V916" t="s">
        <v>14233</v>
      </c>
      <c r="W916" t="s">
        <v>14192</v>
      </c>
      <c r="X916" t="str">
        <f>VLOOKUP(Q916,Managers!$A:$B,2,0)</f>
        <v>Bob Turner</v>
      </c>
      <c r="Y916">
        <f>VLOOKUP(W916,HourlyWages!$A:$B,2,0)</f>
        <v>75</v>
      </c>
      <c r="Z916">
        <v>1</v>
      </c>
      <c r="AA916" s="14">
        <f t="shared" si="74"/>
        <v>0.5</v>
      </c>
    </row>
    <row r="917" spans="1:27" x14ac:dyDescent="0.2">
      <c r="A917">
        <v>916</v>
      </c>
      <c r="B917">
        <v>6566</v>
      </c>
      <c r="C917" s="3">
        <v>40684</v>
      </c>
      <c r="D917" s="17">
        <f t="shared" si="73"/>
        <v>40664</v>
      </c>
      <c r="E917">
        <v>21</v>
      </c>
      <c r="F917" s="8">
        <f t="shared" si="70"/>
        <v>3150</v>
      </c>
      <c r="G917" s="5">
        <v>0.01</v>
      </c>
      <c r="H917" s="8">
        <f>VLOOKUP($T917,Pricebook!$A:$D,4,0)</f>
        <v>150</v>
      </c>
      <c r="I917" s="10">
        <f t="shared" si="71"/>
        <v>3118.5</v>
      </c>
      <c r="J917" t="s">
        <v>579</v>
      </c>
      <c r="K917" t="s">
        <v>552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581</v>
      </c>
      <c r="O917" s="7">
        <v>95969</v>
      </c>
      <c r="P917" t="s">
        <v>114</v>
      </c>
      <c r="Q917" t="s">
        <v>23</v>
      </c>
      <c r="R917" s="3">
        <v>40684</v>
      </c>
      <c r="S917" s="12">
        <f t="shared" si="72"/>
        <v>0</v>
      </c>
      <c r="T917" s="3" t="s">
        <v>14211</v>
      </c>
      <c r="U917" t="s">
        <v>14235</v>
      </c>
      <c r="V917" t="s">
        <v>14236</v>
      </c>
      <c r="W917" t="s">
        <v>14186</v>
      </c>
      <c r="X917" t="str">
        <f>VLOOKUP(Q917,Managers!$A:$B,2,0)</f>
        <v>Bob Turner</v>
      </c>
      <c r="Y917">
        <f>VLOOKUP(W917,HourlyWages!$A:$B,2,0)</f>
        <v>67</v>
      </c>
      <c r="Z917">
        <v>1</v>
      </c>
      <c r="AA917" s="14">
        <f t="shared" si="74"/>
        <v>0.55333333333333334</v>
      </c>
    </row>
    <row r="918" spans="1:27" x14ac:dyDescent="0.2">
      <c r="A918">
        <v>917</v>
      </c>
      <c r="B918">
        <v>6592</v>
      </c>
      <c r="C918" s="3">
        <v>40148</v>
      </c>
      <c r="D918" s="17">
        <f t="shared" si="73"/>
        <v>40148</v>
      </c>
      <c r="E918">
        <v>29</v>
      </c>
      <c r="F918" s="8">
        <f t="shared" si="70"/>
        <v>4060</v>
      </c>
      <c r="G918" s="5">
        <v>0.09</v>
      </c>
      <c r="H918" s="8">
        <f>VLOOKUP($T918,Pricebook!$A:$D,4,0)</f>
        <v>140</v>
      </c>
      <c r="I918" s="10">
        <f t="shared" si="71"/>
        <v>3694.6</v>
      </c>
      <c r="J918" t="s">
        <v>268</v>
      </c>
      <c r="K918" t="s">
        <v>269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270</v>
      </c>
      <c r="O918" s="7">
        <v>77506</v>
      </c>
      <c r="P918" t="s">
        <v>48</v>
      </c>
      <c r="Q918" t="s">
        <v>16</v>
      </c>
      <c r="R918" s="3">
        <v>40155</v>
      </c>
      <c r="S918" s="12">
        <f t="shared" si="72"/>
        <v>7</v>
      </c>
      <c r="T918" s="3" t="s">
        <v>14207</v>
      </c>
      <c r="U918" t="s">
        <v>14229</v>
      </c>
      <c r="V918" t="s">
        <v>14244</v>
      </c>
      <c r="W918" t="s">
        <v>14191</v>
      </c>
      <c r="X918" t="str">
        <f>VLOOKUP(Q918,Managers!$A:$B,2,0)</f>
        <v>Josh Martinez</v>
      </c>
      <c r="Y918">
        <f>VLOOKUP(W918,HourlyWages!$A:$B,2,0)</f>
        <v>60</v>
      </c>
      <c r="Z918">
        <v>1</v>
      </c>
      <c r="AA918" s="14">
        <f t="shared" si="74"/>
        <v>0.5714285714285714</v>
      </c>
    </row>
    <row r="919" spans="1:27" x14ac:dyDescent="0.2">
      <c r="A919">
        <v>918</v>
      </c>
      <c r="B919">
        <v>6592</v>
      </c>
      <c r="C919" s="3">
        <v>40148</v>
      </c>
      <c r="D919" s="17">
        <f t="shared" si="73"/>
        <v>40148</v>
      </c>
      <c r="E919">
        <v>33</v>
      </c>
      <c r="F919" s="8">
        <f t="shared" si="70"/>
        <v>6600</v>
      </c>
      <c r="G919" s="5">
        <v>7.0000000000000007E-2</v>
      </c>
      <c r="H919" s="8">
        <f>VLOOKUP($T919,Pricebook!$A:$D,4,0)</f>
        <v>200</v>
      </c>
      <c r="I919" s="10">
        <f t="shared" si="71"/>
        <v>6138</v>
      </c>
      <c r="J919" t="s">
        <v>268</v>
      </c>
      <c r="K919" t="s">
        <v>269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270</v>
      </c>
      <c r="O919" s="7">
        <v>77506</v>
      </c>
      <c r="P919" t="s">
        <v>48</v>
      </c>
      <c r="Q919" t="s">
        <v>16</v>
      </c>
      <c r="R919" s="3">
        <v>40150</v>
      </c>
      <c r="S919" s="12">
        <f t="shared" si="72"/>
        <v>2</v>
      </c>
      <c r="T919" s="3" t="s">
        <v>14206</v>
      </c>
      <c r="U919" t="s">
        <v>14229</v>
      </c>
      <c r="V919" t="s">
        <v>14230</v>
      </c>
      <c r="W919" t="s">
        <v>14197</v>
      </c>
      <c r="X919" t="str">
        <f>VLOOKUP(Q919,Managers!$A:$B,2,0)</f>
        <v>Josh Martinez</v>
      </c>
      <c r="Y919">
        <f>VLOOKUP(W919,HourlyWages!$A:$B,2,0)</f>
        <v>71</v>
      </c>
      <c r="Z919">
        <v>1</v>
      </c>
      <c r="AA919" s="14">
        <f t="shared" si="74"/>
        <v>0.64500000000000002</v>
      </c>
    </row>
    <row r="920" spans="1:27" x14ac:dyDescent="0.2">
      <c r="A920">
        <v>919</v>
      </c>
      <c r="B920">
        <v>6596</v>
      </c>
      <c r="C920" s="3">
        <v>40745</v>
      </c>
      <c r="D920" s="17">
        <f t="shared" si="73"/>
        <v>40725</v>
      </c>
      <c r="E920">
        <v>36</v>
      </c>
      <c r="F920" s="8">
        <f t="shared" si="70"/>
        <v>5400</v>
      </c>
      <c r="G920" s="5">
        <v>0.02</v>
      </c>
      <c r="H920" s="8">
        <f>VLOOKUP($T920,Pricebook!$A:$D,4,0)</f>
        <v>150</v>
      </c>
      <c r="I920" s="10">
        <f t="shared" si="71"/>
        <v>5292</v>
      </c>
      <c r="J920" t="s">
        <v>1197</v>
      </c>
      <c r="K920" t="s">
        <v>544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1198</v>
      </c>
      <c r="O920" s="7">
        <v>55106</v>
      </c>
      <c r="P920" t="s">
        <v>130</v>
      </c>
      <c r="Q920" t="s">
        <v>16</v>
      </c>
      <c r="R920" s="3">
        <v>40750</v>
      </c>
      <c r="S920" s="12">
        <f t="shared" si="72"/>
        <v>5</v>
      </c>
      <c r="T920" s="3" t="s">
        <v>14216</v>
      </c>
      <c r="U920" t="s">
        <v>14235</v>
      </c>
      <c r="V920" t="s">
        <v>14234</v>
      </c>
      <c r="W920" t="s">
        <v>14185</v>
      </c>
      <c r="X920" t="str">
        <f>VLOOKUP(Q920,Managers!$A:$B,2,0)</f>
        <v>Josh Martinez</v>
      </c>
      <c r="Y920">
        <f>VLOOKUP(W920,HourlyWages!$A:$B,2,0)</f>
        <v>70</v>
      </c>
      <c r="Z920">
        <v>1</v>
      </c>
      <c r="AA920" s="14">
        <f t="shared" si="74"/>
        <v>0.53333333333333333</v>
      </c>
    </row>
    <row r="921" spans="1:27" x14ac:dyDescent="0.2">
      <c r="A921">
        <v>920</v>
      </c>
      <c r="B921">
        <v>6625</v>
      </c>
      <c r="C921" s="3">
        <v>40405</v>
      </c>
      <c r="D921" s="17">
        <f t="shared" si="73"/>
        <v>40391</v>
      </c>
      <c r="E921">
        <v>23</v>
      </c>
      <c r="F921" s="8">
        <f t="shared" si="70"/>
        <v>2875</v>
      </c>
      <c r="G921" s="5">
        <v>0.01</v>
      </c>
      <c r="H921" s="8">
        <f>VLOOKUP($T921,Pricebook!$A:$D,4,0)</f>
        <v>125</v>
      </c>
      <c r="I921" s="10">
        <f t="shared" si="71"/>
        <v>2846.25</v>
      </c>
      <c r="J921" t="s">
        <v>852</v>
      </c>
      <c r="K921" t="s">
        <v>594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847</v>
      </c>
      <c r="O921" s="7">
        <v>32601</v>
      </c>
      <c r="P921" t="s">
        <v>101</v>
      </c>
      <c r="Q921" t="s">
        <v>34</v>
      </c>
      <c r="R921" s="3">
        <v>40407</v>
      </c>
      <c r="S921" s="12">
        <f t="shared" si="72"/>
        <v>2</v>
      </c>
      <c r="T921" s="3" t="s">
        <v>14217</v>
      </c>
      <c r="U921" t="s">
        <v>14232</v>
      </c>
      <c r="V921" t="s">
        <v>14233</v>
      </c>
      <c r="W921" t="s">
        <v>14197</v>
      </c>
      <c r="X921" t="str">
        <f>VLOOKUP(Q921,Managers!$A:$B,2,0)</f>
        <v>Frank Mitchell</v>
      </c>
      <c r="Y921">
        <f>VLOOKUP(W921,HourlyWages!$A:$B,2,0)</f>
        <v>71</v>
      </c>
      <c r="Z921">
        <v>1</v>
      </c>
      <c r="AA921" s="14">
        <f t="shared" si="74"/>
        <v>0.432</v>
      </c>
    </row>
    <row r="922" spans="1:27" x14ac:dyDescent="0.2">
      <c r="A922">
        <v>921</v>
      </c>
      <c r="B922">
        <v>6656</v>
      </c>
      <c r="C922" s="3">
        <v>39948</v>
      </c>
      <c r="D922" s="17">
        <f t="shared" si="73"/>
        <v>39934</v>
      </c>
      <c r="E922">
        <v>45</v>
      </c>
      <c r="F922" s="8">
        <f t="shared" si="70"/>
        <v>7200</v>
      </c>
      <c r="G922" s="5">
        <v>0.02</v>
      </c>
      <c r="H922" s="8">
        <f>VLOOKUP($T922,Pricebook!$A:$D,4,0)</f>
        <v>160</v>
      </c>
      <c r="I922" s="10">
        <f t="shared" si="71"/>
        <v>7056</v>
      </c>
      <c r="J922" t="s">
        <v>979</v>
      </c>
      <c r="K922" t="s">
        <v>58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1199</v>
      </c>
      <c r="O922" s="7" t="s">
        <v>1200</v>
      </c>
      <c r="P922" t="s">
        <v>232</v>
      </c>
      <c r="Q922" t="s">
        <v>61</v>
      </c>
      <c r="R922" s="3">
        <v>39948</v>
      </c>
      <c r="S922" s="12">
        <f t="shared" si="72"/>
        <v>0</v>
      </c>
      <c r="T922" s="3" t="s">
        <v>14218</v>
      </c>
      <c r="U922" t="s">
        <v>14229</v>
      </c>
      <c r="V922" t="s">
        <v>14238</v>
      </c>
      <c r="W922" t="s">
        <v>14187</v>
      </c>
      <c r="X922" t="str">
        <f>VLOOKUP(Q922,Managers!$A:$B,2,0)</f>
        <v>Allen Young</v>
      </c>
      <c r="Y922">
        <f>VLOOKUP(W922,HourlyWages!$A:$B,2,0)</f>
        <v>45</v>
      </c>
      <c r="Z922">
        <v>1</v>
      </c>
      <c r="AA922" s="14">
        <f t="shared" si="74"/>
        <v>0.71875</v>
      </c>
    </row>
    <row r="923" spans="1:27" x14ac:dyDescent="0.2">
      <c r="A923">
        <v>922</v>
      </c>
      <c r="B923">
        <v>6656</v>
      </c>
      <c r="C923" s="3">
        <v>39948</v>
      </c>
      <c r="D923" s="17">
        <f t="shared" si="73"/>
        <v>39934</v>
      </c>
      <c r="E923">
        <v>50</v>
      </c>
      <c r="F923" s="8">
        <f t="shared" si="70"/>
        <v>8000</v>
      </c>
      <c r="G923" s="5">
        <v>0.1</v>
      </c>
      <c r="H923" s="8">
        <f>VLOOKUP($T923,Pricebook!$A:$D,4,0)</f>
        <v>160</v>
      </c>
      <c r="I923" s="10">
        <f t="shared" si="71"/>
        <v>7200</v>
      </c>
      <c r="J923" t="s">
        <v>979</v>
      </c>
      <c r="K923" t="s">
        <v>58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1199</v>
      </c>
      <c r="O923" s="7" t="s">
        <v>1200</v>
      </c>
      <c r="P923" t="s">
        <v>232</v>
      </c>
      <c r="Q923" t="s">
        <v>61</v>
      </c>
      <c r="R923" s="3">
        <v>39949</v>
      </c>
      <c r="S923" s="12">
        <f t="shared" si="72"/>
        <v>1</v>
      </c>
      <c r="T923" s="3" t="s">
        <v>14218</v>
      </c>
      <c r="U923" t="s">
        <v>14229</v>
      </c>
      <c r="V923" t="s">
        <v>14239</v>
      </c>
      <c r="W923" t="s">
        <v>14195</v>
      </c>
      <c r="X923" t="str">
        <f>VLOOKUP(Q923,Managers!$A:$B,2,0)</f>
        <v>Allen Young</v>
      </c>
      <c r="Y923">
        <f>VLOOKUP(W923,HourlyWages!$A:$B,2,0)</f>
        <v>52</v>
      </c>
      <c r="Z923">
        <v>1</v>
      </c>
      <c r="AA923" s="14">
        <f t="shared" si="74"/>
        <v>0.67500000000000004</v>
      </c>
    </row>
    <row r="924" spans="1:27" x14ac:dyDescent="0.2">
      <c r="A924">
        <v>923</v>
      </c>
      <c r="B924">
        <v>6661</v>
      </c>
      <c r="C924" s="3">
        <v>40284</v>
      </c>
      <c r="D924" s="17">
        <f t="shared" si="73"/>
        <v>40269</v>
      </c>
      <c r="E924">
        <v>47</v>
      </c>
      <c r="F924" s="8">
        <f t="shared" si="70"/>
        <v>7050</v>
      </c>
      <c r="G924" s="5">
        <v>0.1</v>
      </c>
      <c r="H924" s="8">
        <f>VLOOKUP($T924,Pricebook!$A:$D,4,0)</f>
        <v>150</v>
      </c>
      <c r="I924" s="10">
        <f t="shared" si="71"/>
        <v>6345</v>
      </c>
      <c r="J924" t="s">
        <v>985</v>
      </c>
      <c r="K924" t="s">
        <v>73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109</v>
      </c>
      <c r="O924" s="7">
        <v>97068</v>
      </c>
      <c r="P924" t="s">
        <v>43</v>
      </c>
      <c r="Q924" t="s">
        <v>23</v>
      </c>
      <c r="R924" s="3">
        <v>40288</v>
      </c>
      <c r="S924" s="12">
        <f t="shared" si="72"/>
        <v>4</v>
      </c>
      <c r="T924" s="3" t="s">
        <v>14222</v>
      </c>
      <c r="U924" t="s">
        <v>14235</v>
      </c>
      <c r="V924" t="s">
        <v>14242</v>
      </c>
      <c r="W924" t="s">
        <v>14198</v>
      </c>
      <c r="X924" t="str">
        <f>VLOOKUP(Q924,Managers!$A:$B,2,0)</f>
        <v>Bob Turner</v>
      </c>
      <c r="Y924">
        <f>VLOOKUP(W924,HourlyWages!$A:$B,2,0)</f>
        <v>51</v>
      </c>
      <c r="Z924">
        <v>1</v>
      </c>
      <c r="AA924" s="14">
        <f t="shared" si="74"/>
        <v>0.66</v>
      </c>
    </row>
    <row r="925" spans="1:27" x14ac:dyDescent="0.2">
      <c r="A925">
        <v>924</v>
      </c>
      <c r="B925">
        <v>6661</v>
      </c>
      <c r="C925" s="3">
        <v>40284</v>
      </c>
      <c r="D925" s="17">
        <f t="shared" si="73"/>
        <v>40269</v>
      </c>
      <c r="E925">
        <v>39</v>
      </c>
      <c r="F925" s="8">
        <f t="shared" si="70"/>
        <v>4875</v>
      </c>
      <c r="G925" s="5">
        <v>0</v>
      </c>
      <c r="H925" s="8">
        <f>VLOOKUP($T925,Pricebook!$A:$D,4,0)</f>
        <v>125</v>
      </c>
      <c r="I925" s="10">
        <f t="shared" si="71"/>
        <v>4875</v>
      </c>
      <c r="J925" t="s">
        <v>985</v>
      </c>
      <c r="K925" t="s">
        <v>73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109</v>
      </c>
      <c r="O925" s="7">
        <v>97068</v>
      </c>
      <c r="P925" t="s">
        <v>43</v>
      </c>
      <c r="Q925" t="s">
        <v>23</v>
      </c>
      <c r="R925" s="3">
        <v>40291</v>
      </c>
      <c r="S925" s="12">
        <f t="shared" si="72"/>
        <v>7</v>
      </c>
      <c r="T925" s="3" t="s">
        <v>14208</v>
      </c>
      <c r="U925" t="s">
        <v>14232</v>
      </c>
      <c r="V925" t="s">
        <v>14244</v>
      </c>
      <c r="W925" t="s">
        <v>14198</v>
      </c>
      <c r="X925" t="str">
        <f>VLOOKUP(Q925,Managers!$A:$B,2,0)</f>
        <v>Bob Turner</v>
      </c>
      <c r="Y925">
        <f>VLOOKUP(W925,HourlyWages!$A:$B,2,0)</f>
        <v>51</v>
      </c>
      <c r="Z925">
        <v>1</v>
      </c>
      <c r="AA925" s="14">
        <f t="shared" si="74"/>
        <v>0.59199999999999997</v>
      </c>
    </row>
    <row r="926" spans="1:27" x14ac:dyDescent="0.2">
      <c r="A926">
        <v>925</v>
      </c>
      <c r="B926">
        <v>6693</v>
      </c>
      <c r="C926" s="3">
        <v>41053</v>
      </c>
      <c r="D926" s="17">
        <f t="shared" si="73"/>
        <v>41030</v>
      </c>
      <c r="E926">
        <v>16</v>
      </c>
      <c r="F926" s="8">
        <f t="shared" si="70"/>
        <v>2240</v>
      </c>
      <c r="G926" s="5">
        <v>0.09</v>
      </c>
      <c r="H926" s="8">
        <f>VLOOKUP($T926,Pricebook!$A:$D,4,0)</f>
        <v>140</v>
      </c>
      <c r="I926" s="10">
        <f t="shared" si="71"/>
        <v>2038.4</v>
      </c>
      <c r="J926" t="s">
        <v>1201</v>
      </c>
      <c r="K926" t="s">
        <v>203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1202</v>
      </c>
      <c r="O926" s="7">
        <v>95123</v>
      </c>
      <c r="P926" t="s">
        <v>114</v>
      </c>
      <c r="Q926" t="s">
        <v>23</v>
      </c>
      <c r="R926" s="3">
        <v>41055</v>
      </c>
      <c r="S926" s="12">
        <f t="shared" si="72"/>
        <v>2</v>
      </c>
      <c r="T926" s="3" t="s">
        <v>14213</v>
      </c>
      <c r="U926" t="s">
        <v>14229</v>
      </c>
      <c r="V926" t="s">
        <v>14237</v>
      </c>
      <c r="W926" t="s">
        <v>14200</v>
      </c>
      <c r="X926" t="str">
        <f>VLOOKUP(Q926,Managers!$A:$B,2,0)</f>
        <v>Bob Turner</v>
      </c>
      <c r="Y926">
        <f>VLOOKUP(W926,HourlyWages!$A:$B,2,0)</f>
        <v>59</v>
      </c>
      <c r="Z926">
        <v>1</v>
      </c>
      <c r="AA926" s="14">
        <f t="shared" si="74"/>
        <v>0.57857142857142863</v>
      </c>
    </row>
    <row r="927" spans="1:27" x14ac:dyDescent="0.2">
      <c r="A927">
        <v>926</v>
      </c>
      <c r="B927">
        <v>6695</v>
      </c>
      <c r="C927" s="3">
        <v>41087</v>
      </c>
      <c r="D927" s="17">
        <f t="shared" si="73"/>
        <v>41061</v>
      </c>
      <c r="E927">
        <v>49</v>
      </c>
      <c r="F927" s="8">
        <f t="shared" si="70"/>
        <v>7840</v>
      </c>
      <c r="G927" s="5">
        <v>0.08</v>
      </c>
      <c r="H927" s="8">
        <f>VLOOKUP($T927,Pricebook!$A:$D,4,0)</f>
        <v>160</v>
      </c>
      <c r="I927" s="10">
        <f t="shared" si="71"/>
        <v>7212.8</v>
      </c>
      <c r="J927" t="s">
        <v>1203</v>
      </c>
      <c r="K927" t="s">
        <v>158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318</v>
      </c>
      <c r="O927" s="7" t="s">
        <v>319</v>
      </c>
      <c r="P927" t="s">
        <v>317</v>
      </c>
      <c r="Q927" t="s">
        <v>61</v>
      </c>
      <c r="R927" s="3">
        <v>41087</v>
      </c>
      <c r="S927" s="12">
        <f t="shared" si="72"/>
        <v>0</v>
      </c>
      <c r="T927" s="3" t="s">
        <v>14218</v>
      </c>
      <c r="U927" t="s">
        <v>14229</v>
      </c>
      <c r="V927" t="s">
        <v>14244</v>
      </c>
      <c r="W927" t="s">
        <v>14184</v>
      </c>
      <c r="X927" t="str">
        <f>VLOOKUP(Q927,Managers!$A:$B,2,0)</f>
        <v>Allen Young</v>
      </c>
      <c r="Y927">
        <f>VLOOKUP(W927,HourlyWages!$A:$B,2,0)</f>
        <v>50</v>
      </c>
      <c r="Z927">
        <v>1</v>
      </c>
      <c r="AA927" s="14">
        <f t="shared" si="74"/>
        <v>0.6875</v>
      </c>
    </row>
    <row r="928" spans="1:27" x14ac:dyDescent="0.2">
      <c r="A928">
        <v>927</v>
      </c>
      <c r="B928">
        <v>6720</v>
      </c>
      <c r="C928" s="3">
        <v>40430</v>
      </c>
      <c r="D928" s="17">
        <f t="shared" si="73"/>
        <v>40422</v>
      </c>
      <c r="E928">
        <v>31</v>
      </c>
      <c r="F928" s="8">
        <f t="shared" si="70"/>
        <v>4960</v>
      </c>
      <c r="G928" s="5">
        <v>0.03</v>
      </c>
      <c r="H928" s="8">
        <f>VLOOKUP($T928,Pricebook!$A:$D,4,0)</f>
        <v>160</v>
      </c>
      <c r="I928" s="10">
        <f t="shared" si="71"/>
        <v>4811.2</v>
      </c>
      <c r="J928" t="s">
        <v>855</v>
      </c>
      <c r="K928" t="s">
        <v>400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856</v>
      </c>
      <c r="O928" s="7">
        <v>36116</v>
      </c>
      <c r="P928" t="s">
        <v>424</v>
      </c>
      <c r="Q928" t="s">
        <v>34</v>
      </c>
      <c r="R928" s="3">
        <v>40431</v>
      </c>
      <c r="S928" s="12">
        <f t="shared" si="72"/>
        <v>1</v>
      </c>
      <c r="T928" s="3" t="s">
        <v>14218</v>
      </c>
      <c r="U928" t="s">
        <v>14229</v>
      </c>
      <c r="V928" t="s">
        <v>14237</v>
      </c>
      <c r="W928" t="s">
        <v>14203</v>
      </c>
      <c r="X928" t="str">
        <f>VLOOKUP(Q928,Managers!$A:$B,2,0)</f>
        <v>Frank Mitchell</v>
      </c>
      <c r="Y928">
        <f>VLOOKUP(W928,HourlyWages!$A:$B,2,0)</f>
        <v>62</v>
      </c>
      <c r="Z928">
        <v>1</v>
      </c>
      <c r="AA928" s="14">
        <f t="shared" si="74"/>
        <v>0.61250000000000004</v>
      </c>
    </row>
    <row r="929" spans="1:27" x14ac:dyDescent="0.2">
      <c r="A929">
        <v>928</v>
      </c>
      <c r="B929">
        <v>6720</v>
      </c>
      <c r="C929" s="3">
        <v>40430</v>
      </c>
      <c r="D929" s="17">
        <f t="shared" si="73"/>
        <v>40422</v>
      </c>
      <c r="E929">
        <v>36</v>
      </c>
      <c r="F929" s="8">
        <f t="shared" si="70"/>
        <v>4500</v>
      </c>
      <c r="G929" s="5">
        <v>0.08</v>
      </c>
      <c r="H929" s="8">
        <f>VLOOKUP($T929,Pricebook!$A:$D,4,0)</f>
        <v>125</v>
      </c>
      <c r="I929" s="10">
        <f t="shared" si="71"/>
        <v>4140</v>
      </c>
      <c r="J929" t="s">
        <v>855</v>
      </c>
      <c r="K929" t="s">
        <v>400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1204</v>
      </c>
      <c r="O929" s="7">
        <v>36801</v>
      </c>
      <c r="P929" t="s">
        <v>424</v>
      </c>
      <c r="Q929" t="s">
        <v>34</v>
      </c>
      <c r="R929" s="3">
        <v>40433</v>
      </c>
      <c r="S929" s="12">
        <f t="shared" si="72"/>
        <v>3</v>
      </c>
      <c r="T929" s="3" t="s">
        <v>14217</v>
      </c>
      <c r="U929" t="s">
        <v>14232</v>
      </c>
      <c r="V929" t="s">
        <v>14242</v>
      </c>
      <c r="W929" t="s">
        <v>14198</v>
      </c>
      <c r="X929" t="str">
        <f>VLOOKUP(Q929,Managers!$A:$B,2,0)</f>
        <v>Frank Mitchell</v>
      </c>
      <c r="Y929">
        <f>VLOOKUP(W929,HourlyWages!$A:$B,2,0)</f>
        <v>51</v>
      </c>
      <c r="Z929">
        <v>1</v>
      </c>
      <c r="AA929" s="14">
        <f t="shared" si="74"/>
        <v>0.59199999999999997</v>
      </c>
    </row>
    <row r="930" spans="1:27" x14ac:dyDescent="0.2">
      <c r="A930">
        <v>929</v>
      </c>
      <c r="B930">
        <v>6720</v>
      </c>
      <c r="C930" s="3">
        <v>40430</v>
      </c>
      <c r="D930" s="17">
        <f t="shared" si="73"/>
        <v>40422</v>
      </c>
      <c r="E930">
        <v>8</v>
      </c>
      <c r="F930" s="8">
        <f t="shared" si="70"/>
        <v>1600</v>
      </c>
      <c r="G930" s="5">
        <v>0.01</v>
      </c>
      <c r="H930" s="8">
        <f>VLOOKUP($T930,Pricebook!$A:$D,4,0)</f>
        <v>200</v>
      </c>
      <c r="I930" s="10">
        <f t="shared" si="71"/>
        <v>1584</v>
      </c>
      <c r="J930" t="s">
        <v>855</v>
      </c>
      <c r="K930" t="s">
        <v>400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1204</v>
      </c>
      <c r="O930" s="7">
        <v>36801</v>
      </c>
      <c r="P930" t="s">
        <v>424</v>
      </c>
      <c r="Q930" t="s">
        <v>34</v>
      </c>
      <c r="R930" s="3">
        <v>40432</v>
      </c>
      <c r="S930" s="12">
        <f t="shared" si="72"/>
        <v>2</v>
      </c>
      <c r="T930" s="3" t="s">
        <v>14214</v>
      </c>
      <c r="U930" t="s">
        <v>14229</v>
      </c>
      <c r="V930" t="s">
        <v>14230</v>
      </c>
      <c r="W930" t="s">
        <v>14186</v>
      </c>
      <c r="X930" t="str">
        <f>VLOOKUP(Q930,Managers!$A:$B,2,0)</f>
        <v>Frank Mitchell</v>
      </c>
      <c r="Y930">
        <f>VLOOKUP(W930,HourlyWages!$A:$B,2,0)</f>
        <v>67</v>
      </c>
      <c r="Z930">
        <v>1</v>
      </c>
      <c r="AA930" s="14">
        <f t="shared" si="74"/>
        <v>0.66500000000000004</v>
      </c>
    </row>
    <row r="931" spans="1:27" x14ac:dyDescent="0.2">
      <c r="A931">
        <v>930</v>
      </c>
      <c r="B931">
        <v>6727</v>
      </c>
      <c r="C931" s="3">
        <v>40054</v>
      </c>
      <c r="D931" s="17">
        <f t="shared" si="73"/>
        <v>40026</v>
      </c>
      <c r="E931">
        <v>12</v>
      </c>
      <c r="F931" s="8">
        <f t="shared" si="70"/>
        <v>2400</v>
      </c>
      <c r="G931" s="5">
        <v>0.06</v>
      </c>
      <c r="H931" s="8">
        <f>VLOOKUP($T931,Pricebook!$A:$D,4,0)</f>
        <v>200</v>
      </c>
      <c r="I931" s="10">
        <f t="shared" si="71"/>
        <v>2256</v>
      </c>
      <c r="J931" t="s">
        <v>1205</v>
      </c>
      <c r="K931" t="s">
        <v>998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1206</v>
      </c>
      <c r="O931" s="7">
        <v>11967</v>
      </c>
      <c r="P931" t="s">
        <v>60</v>
      </c>
      <c r="Q931" t="s">
        <v>61</v>
      </c>
      <c r="R931" s="3">
        <v>40054</v>
      </c>
      <c r="S931" s="12">
        <f t="shared" si="72"/>
        <v>0</v>
      </c>
      <c r="T931" s="3" t="s">
        <v>14214</v>
      </c>
      <c r="U931" t="s">
        <v>14229</v>
      </c>
      <c r="V931" t="s">
        <v>14234</v>
      </c>
      <c r="W931" t="s">
        <v>14184</v>
      </c>
      <c r="X931" t="str">
        <f>VLOOKUP(Q931,Managers!$A:$B,2,0)</f>
        <v>Allen Young</v>
      </c>
      <c r="Y931">
        <f>VLOOKUP(W931,HourlyWages!$A:$B,2,0)</f>
        <v>50</v>
      </c>
      <c r="Z931">
        <v>1</v>
      </c>
      <c r="AA931" s="14">
        <f t="shared" si="74"/>
        <v>0.75</v>
      </c>
    </row>
    <row r="932" spans="1:27" x14ac:dyDescent="0.2">
      <c r="A932">
        <v>931</v>
      </c>
      <c r="B932">
        <v>6753</v>
      </c>
      <c r="C932" s="3">
        <v>40447</v>
      </c>
      <c r="D932" s="17">
        <f t="shared" si="73"/>
        <v>40422</v>
      </c>
      <c r="E932">
        <v>7</v>
      </c>
      <c r="F932" s="8">
        <f t="shared" si="70"/>
        <v>875</v>
      </c>
      <c r="G932" s="5">
        <v>0.04</v>
      </c>
      <c r="H932" s="8">
        <f>VLOOKUP($T932,Pricebook!$A:$D,4,0)</f>
        <v>125</v>
      </c>
      <c r="I932" s="10">
        <f t="shared" si="71"/>
        <v>840</v>
      </c>
      <c r="J932" t="s">
        <v>219</v>
      </c>
      <c r="K932" t="s">
        <v>190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220</v>
      </c>
      <c r="O932" s="7">
        <v>90022</v>
      </c>
      <c r="P932" t="s">
        <v>114</v>
      </c>
      <c r="Q932" t="s">
        <v>23</v>
      </c>
      <c r="R932" s="3">
        <v>40449</v>
      </c>
      <c r="S932" s="12">
        <f t="shared" si="72"/>
        <v>2</v>
      </c>
      <c r="T932" s="3" t="s">
        <v>14208</v>
      </c>
      <c r="U932" t="s">
        <v>14232</v>
      </c>
      <c r="V932" t="s">
        <v>14244</v>
      </c>
      <c r="W932" t="s">
        <v>14197</v>
      </c>
      <c r="X932" t="str">
        <f>VLOOKUP(Q932,Managers!$A:$B,2,0)</f>
        <v>Bob Turner</v>
      </c>
      <c r="Y932">
        <f>VLOOKUP(W932,HourlyWages!$A:$B,2,0)</f>
        <v>71</v>
      </c>
      <c r="Z932">
        <v>1</v>
      </c>
      <c r="AA932" s="14">
        <f t="shared" si="74"/>
        <v>0.432</v>
      </c>
    </row>
    <row r="933" spans="1:27" x14ac:dyDescent="0.2">
      <c r="A933">
        <v>932</v>
      </c>
      <c r="B933">
        <v>6754</v>
      </c>
      <c r="C933" s="3">
        <v>40766</v>
      </c>
      <c r="D933" s="17">
        <f t="shared" si="73"/>
        <v>40756</v>
      </c>
      <c r="E933">
        <v>13</v>
      </c>
      <c r="F933" s="8">
        <f t="shared" si="70"/>
        <v>1950</v>
      </c>
      <c r="G933" s="5">
        <v>0.01</v>
      </c>
      <c r="H933" s="8">
        <f>VLOOKUP($T933,Pricebook!$A:$D,4,0)</f>
        <v>150</v>
      </c>
      <c r="I933" s="10">
        <f t="shared" si="71"/>
        <v>1930.5</v>
      </c>
      <c r="J933" t="s">
        <v>1207</v>
      </c>
      <c r="K933" t="s">
        <v>175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1208</v>
      </c>
      <c r="O933" s="7">
        <v>44221</v>
      </c>
      <c r="P933" t="s">
        <v>210</v>
      </c>
      <c r="Q933" t="s">
        <v>61</v>
      </c>
      <c r="R933" s="3">
        <v>40768</v>
      </c>
      <c r="S933" s="12">
        <f t="shared" si="72"/>
        <v>2</v>
      </c>
      <c r="T933" s="3" t="s">
        <v>14210</v>
      </c>
      <c r="U933" t="s">
        <v>14235</v>
      </c>
      <c r="V933" t="s">
        <v>14233</v>
      </c>
      <c r="W933" t="s">
        <v>14192</v>
      </c>
      <c r="X933" t="str">
        <f>VLOOKUP(Q933,Managers!$A:$B,2,0)</f>
        <v>Allen Young</v>
      </c>
      <c r="Y933">
        <f>VLOOKUP(W933,HourlyWages!$A:$B,2,0)</f>
        <v>75</v>
      </c>
      <c r="Z933">
        <v>1</v>
      </c>
      <c r="AA933" s="14">
        <f t="shared" si="74"/>
        <v>0.5</v>
      </c>
    </row>
    <row r="934" spans="1:27" x14ac:dyDescent="0.2">
      <c r="A934">
        <v>933</v>
      </c>
      <c r="B934">
        <v>6755</v>
      </c>
      <c r="C934" s="3">
        <v>40664</v>
      </c>
      <c r="D934" s="17">
        <f t="shared" si="73"/>
        <v>40664</v>
      </c>
      <c r="E934">
        <v>20</v>
      </c>
      <c r="F934" s="8">
        <f t="shared" si="70"/>
        <v>3200</v>
      </c>
      <c r="G934" s="5">
        <v>0.01</v>
      </c>
      <c r="H934" s="8">
        <f>VLOOKUP($T934,Pricebook!$A:$D,4,0)</f>
        <v>160</v>
      </c>
      <c r="I934" s="10">
        <f t="shared" si="71"/>
        <v>3168</v>
      </c>
      <c r="J934" t="s">
        <v>388</v>
      </c>
      <c r="K934" t="s">
        <v>389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642</v>
      </c>
      <c r="O934" s="7">
        <v>78626</v>
      </c>
      <c r="P934" t="s">
        <v>48</v>
      </c>
      <c r="Q934" t="s">
        <v>16</v>
      </c>
      <c r="R934" s="3">
        <v>40666</v>
      </c>
      <c r="S934" s="12">
        <f t="shared" si="72"/>
        <v>2</v>
      </c>
      <c r="T934" s="3" t="s">
        <v>14218</v>
      </c>
      <c r="U934" t="s">
        <v>14229</v>
      </c>
      <c r="V934" t="s">
        <v>14241</v>
      </c>
      <c r="W934" t="s">
        <v>14199</v>
      </c>
      <c r="X934" t="str">
        <f>VLOOKUP(Q934,Managers!$A:$B,2,0)</f>
        <v>Josh Martinez</v>
      </c>
      <c r="Y934">
        <f>VLOOKUP(W934,HourlyWages!$A:$B,2,0)</f>
        <v>68</v>
      </c>
      <c r="Z934">
        <v>1</v>
      </c>
      <c r="AA934" s="14">
        <f t="shared" si="74"/>
        <v>0.57499999999999996</v>
      </c>
    </row>
    <row r="935" spans="1:27" x14ac:dyDescent="0.2">
      <c r="A935">
        <v>934</v>
      </c>
      <c r="B935">
        <v>6757</v>
      </c>
      <c r="C935" s="3">
        <v>40940</v>
      </c>
      <c r="D935" s="17">
        <f t="shared" si="73"/>
        <v>40940</v>
      </c>
      <c r="E935">
        <v>27</v>
      </c>
      <c r="F935" s="8">
        <f t="shared" si="70"/>
        <v>5400</v>
      </c>
      <c r="G935" s="5">
        <v>0.1</v>
      </c>
      <c r="H935" s="8">
        <f>VLOOKUP($T935,Pricebook!$A:$D,4,0)</f>
        <v>200</v>
      </c>
      <c r="I935" s="10">
        <f t="shared" si="71"/>
        <v>4860</v>
      </c>
      <c r="J935" t="s">
        <v>1209</v>
      </c>
      <c r="K935" t="s">
        <v>552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815</v>
      </c>
      <c r="O935" s="7">
        <v>97206</v>
      </c>
      <c r="P935" t="s">
        <v>43</v>
      </c>
      <c r="Q935" t="s">
        <v>23</v>
      </c>
      <c r="R935" s="3">
        <v>40942</v>
      </c>
      <c r="S935" s="12">
        <f t="shared" si="72"/>
        <v>2</v>
      </c>
      <c r="T935" s="3" t="s">
        <v>14206</v>
      </c>
      <c r="U935" t="s">
        <v>14229</v>
      </c>
      <c r="V935" t="s">
        <v>14241</v>
      </c>
      <c r="W935" t="s">
        <v>14186</v>
      </c>
      <c r="X935" t="str">
        <f>VLOOKUP(Q935,Managers!$A:$B,2,0)</f>
        <v>Bob Turner</v>
      </c>
      <c r="Y935">
        <f>VLOOKUP(W935,HourlyWages!$A:$B,2,0)</f>
        <v>67</v>
      </c>
      <c r="Z935">
        <v>1</v>
      </c>
      <c r="AA935" s="14">
        <f t="shared" si="74"/>
        <v>0.66500000000000004</v>
      </c>
    </row>
    <row r="936" spans="1:27" x14ac:dyDescent="0.2">
      <c r="A936">
        <v>935</v>
      </c>
      <c r="B936">
        <v>6757</v>
      </c>
      <c r="C936" s="3">
        <v>40940</v>
      </c>
      <c r="D936" s="17">
        <f t="shared" si="73"/>
        <v>40940</v>
      </c>
      <c r="E936">
        <v>11</v>
      </c>
      <c r="F936" s="8">
        <f t="shared" si="70"/>
        <v>1375</v>
      </c>
      <c r="G936" s="5">
        <v>0.1</v>
      </c>
      <c r="H936" s="8">
        <f>VLOOKUP($T936,Pricebook!$A:$D,4,0)</f>
        <v>125</v>
      </c>
      <c r="I936" s="10">
        <f t="shared" si="71"/>
        <v>1237.5</v>
      </c>
      <c r="J936" t="s">
        <v>1209</v>
      </c>
      <c r="K936" t="s">
        <v>552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815</v>
      </c>
      <c r="O936" s="7">
        <v>97206</v>
      </c>
      <c r="P936" t="s">
        <v>43</v>
      </c>
      <c r="Q936" t="s">
        <v>23</v>
      </c>
      <c r="R936" s="3">
        <v>40941</v>
      </c>
      <c r="S936" s="12">
        <f t="shared" si="72"/>
        <v>1</v>
      </c>
      <c r="T936" s="3" t="s">
        <v>14209</v>
      </c>
      <c r="U936" t="s">
        <v>14232</v>
      </c>
      <c r="V936" t="s">
        <v>14241</v>
      </c>
      <c r="W936" t="s">
        <v>14185</v>
      </c>
      <c r="X936" t="str">
        <f>VLOOKUP(Q936,Managers!$A:$B,2,0)</f>
        <v>Bob Turner</v>
      </c>
      <c r="Y936">
        <f>VLOOKUP(W936,HourlyWages!$A:$B,2,0)</f>
        <v>70</v>
      </c>
      <c r="Z936">
        <v>1</v>
      </c>
      <c r="AA936" s="14">
        <f t="shared" si="74"/>
        <v>0.44</v>
      </c>
    </row>
    <row r="937" spans="1:27" x14ac:dyDescent="0.2">
      <c r="A937">
        <v>936</v>
      </c>
      <c r="B937">
        <v>6785</v>
      </c>
      <c r="C937" s="3">
        <v>41035</v>
      </c>
      <c r="D937" s="17">
        <f t="shared" si="73"/>
        <v>41030</v>
      </c>
      <c r="E937">
        <v>7</v>
      </c>
      <c r="F937" s="8">
        <f t="shared" si="70"/>
        <v>875</v>
      </c>
      <c r="G937" s="5">
        <v>0.03</v>
      </c>
      <c r="H937" s="8">
        <f>VLOOKUP($T937,Pricebook!$A:$D,4,0)</f>
        <v>125</v>
      </c>
      <c r="I937" s="10">
        <f t="shared" si="71"/>
        <v>848.75</v>
      </c>
      <c r="J937" t="s">
        <v>1177</v>
      </c>
      <c r="K937" t="s">
        <v>41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1178</v>
      </c>
      <c r="O937" s="7">
        <v>35209</v>
      </c>
      <c r="P937" t="s">
        <v>424</v>
      </c>
      <c r="Q937" t="s">
        <v>34</v>
      </c>
      <c r="R937" s="3">
        <v>41037</v>
      </c>
      <c r="S937" s="12">
        <f t="shared" si="72"/>
        <v>2</v>
      </c>
      <c r="T937" s="3" t="s">
        <v>14208</v>
      </c>
      <c r="U937" t="s">
        <v>14232</v>
      </c>
      <c r="V937" t="s">
        <v>14229</v>
      </c>
      <c r="W937" t="s">
        <v>14192</v>
      </c>
      <c r="X937" t="str">
        <f>VLOOKUP(Q937,Managers!$A:$B,2,0)</f>
        <v>Frank Mitchell</v>
      </c>
      <c r="Y937">
        <f>VLOOKUP(W937,HourlyWages!$A:$B,2,0)</f>
        <v>75</v>
      </c>
      <c r="Z937">
        <v>1</v>
      </c>
      <c r="AA937" s="14">
        <f t="shared" si="74"/>
        <v>0.4</v>
      </c>
    </row>
    <row r="938" spans="1:27" x14ac:dyDescent="0.2">
      <c r="A938">
        <v>937</v>
      </c>
      <c r="B938">
        <v>6788</v>
      </c>
      <c r="C938" s="3">
        <v>40759</v>
      </c>
      <c r="D938" s="17">
        <f t="shared" si="73"/>
        <v>40756</v>
      </c>
      <c r="E938">
        <v>41</v>
      </c>
      <c r="F938" s="8">
        <f t="shared" si="70"/>
        <v>4920</v>
      </c>
      <c r="G938" s="5">
        <v>0.02</v>
      </c>
      <c r="H938" s="8">
        <f>VLOOKUP($T938,Pricebook!$A:$D,4,0)</f>
        <v>120</v>
      </c>
      <c r="I938" s="10">
        <f t="shared" si="71"/>
        <v>4821.6000000000004</v>
      </c>
      <c r="J938" t="s">
        <v>688</v>
      </c>
      <c r="K938" t="s">
        <v>230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689</v>
      </c>
      <c r="O938" s="7">
        <v>93405</v>
      </c>
      <c r="P938" t="s">
        <v>114</v>
      </c>
      <c r="Q938" t="s">
        <v>23</v>
      </c>
      <c r="R938" s="3">
        <v>40761</v>
      </c>
      <c r="S938" s="12">
        <f t="shared" si="72"/>
        <v>2</v>
      </c>
      <c r="T938" s="3" t="s">
        <v>14212</v>
      </c>
      <c r="U938" t="s">
        <v>14229</v>
      </c>
      <c r="V938" t="s">
        <v>14242</v>
      </c>
      <c r="W938" t="s">
        <v>14202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4">
        <f t="shared" si="74"/>
        <v>0.40833333333333333</v>
      </c>
    </row>
    <row r="939" spans="1:27" x14ac:dyDescent="0.2">
      <c r="A939">
        <v>938</v>
      </c>
      <c r="B939">
        <v>6788</v>
      </c>
      <c r="C939" s="3">
        <v>40759</v>
      </c>
      <c r="D939" s="17">
        <f t="shared" si="73"/>
        <v>40756</v>
      </c>
      <c r="E939">
        <v>6</v>
      </c>
      <c r="F939" s="8">
        <f t="shared" si="70"/>
        <v>840</v>
      </c>
      <c r="G939" s="5">
        <v>7.0000000000000007E-2</v>
      </c>
      <c r="H939" s="8">
        <f>VLOOKUP($T939,Pricebook!$A:$D,4,0)</f>
        <v>140</v>
      </c>
      <c r="I939" s="10">
        <f t="shared" si="71"/>
        <v>781.19999999999993</v>
      </c>
      <c r="J939" t="s">
        <v>688</v>
      </c>
      <c r="K939" t="s">
        <v>230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689</v>
      </c>
      <c r="O939" s="7">
        <v>93405</v>
      </c>
      <c r="P939" t="s">
        <v>114</v>
      </c>
      <c r="Q939" t="s">
        <v>23</v>
      </c>
      <c r="R939" s="3">
        <v>40760</v>
      </c>
      <c r="S939" s="12">
        <f t="shared" si="72"/>
        <v>1</v>
      </c>
      <c r="T939" s="3" t="s">
        <v>14213</v>
      </c>
      <c r="U939" t="s">
        <v>14229</v>
      </c>
      <c r="V939" t="s">
        <v>14230</v>
      </c>
      <c r="W939" t="s">
        <v>14188</v>
      </c>
      <c r="X939" t="str">
        <f>VLOOKUP(Q939,Managers!$A:$B,2,0)</f>
        <v>Bob Turner</v>
      </c>
      <c r="Y939">
        <f>VLOOKUP(W939,HourlyWages!$A:$B,2,0)</f>
        <v>52</v>
      </c>
      <c r="Z939">
        <v>1</v>
      </c>
      <c r="AA939" s="14">
        <f t="shared" si="74"/>
        <v>0.62857142857142856</v>
      </c>
    </row>
    <row r="940" spans="1:27" x14ac:dyDescent="0.2">
      <c r="A940">
        <v>939</v>
      </c>
      <c r="B940">
        <v>6791</v>
      </c>
      <c r="C940" s="3">
        <v>40575</v>
      </c>
      <c r="D940" s="17">
        <f t="shared" si="73"/>
        <v>40575</v>
      </c>
      <c r="E940">
        <v>14</v>
      </c>
      <c r="F940" s="8">
        <f t="shared" si="70"/>
        <v>2100</v>
      </c>
      <c r="G940" s="5">
        <v>0.1</v>
      </c>
      <c r="H940" s="8">
        <f>VLOOKUP($T940,Pricebook!$A:$D,4,0)</f>
        <v>150</v>
      </c>
      <c r="I940" s="10">
        <f t="shared" si="71"/>
        <v>1890</v>
      </c>
      <c r="J940" t="s">
        <v>1210</v>
      </c>
      <c r="K940" t="s">
        <v>760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1211</v>
      </c>
      <c r="O940" s="7" t="s">
        <v>1212</v>
      </c>
      <c r="P940" t="s">
        <v>1213</v>
      </c>
      <c r="Q940" t="s">
        <v>23</v>
      </c>
      <c r="R940" s="3">
        <v>40577</v>
      </c>
      <c r="S940" s="12">
        <f t="shared" si="72"/>
        <v>2</v>
      </c>
      <c r="T940" s="3" t="s">
        <v>14216</v>
      </c>
      <c r="U940" t="s">
        <v>14235</v>
      </c>
      <c r="V940" t="s">
        <v>14245</v>
      </c>
      <c r="W940" t="s">
        <v>14184</v>
      </c>
      <c r="X940" t="str">
        <f>VLOOKUP(Q940,Managers!$A:$B,2,0)</f>
        <v>Bob Turner</v>
      </c>
      <c r="Y940">
        <f>VLOOKUP(W940,HourlyWages!$A:$B,2,0)</f>
        <v>50</v>
      </c>
      <c r="Z940">
        <v>1</v>
      </c>
      <c r="AA940" s="14">
        <f t="shared" si="74"/>
        <v>0.66666666666666663</v>
      </c>
    </row>
    <row r="941" spans="1:27" x14ac:dyDescent="0.2">
      <c r="A941">
        <v>940</v>
      </c>
      <c r="B941">
        <v>6823</v>
      </c>
      <c r="C941" s="3">
        <v>40015</v>
      </c>
      <c r="D941" s="17">
        <f t="shared" si="73"/>
        <v>39995</v>
      </c>
      <c r="E941">
        <v>50</v>
      </c>
      <c r="F941" s="8">
        <f t="shared" si="70"/>
        <v>8000</v>
      </c>
      <c r="G941" s="5">
        <v>0.01</v>
      </c>
      <c r="H941" s="8">
        <f>VLOOKUP($T941,Pricebook!$A:$D,4,0)</f>
        <v>160</v>
      </c>
      <c r="I941" s="10">
        <f t="shared" si="71"/>
        <v>7920</v>
      </c>
      <c r="J941" t="s">
        <v>620</v>
      </c>
      <c r="K941" t="s">
        <v>621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633</v>
      </c>
      <c r="O941" s="7">
        <v>54880</v>
      </c>
      <c r="P941" t="s">
        <v>95</v>
      </c>
      <c r="Q941" t="s">
        <v>16</v>
      </c>
      <c r="R941" s="3">
        <v>40016</v>
      </c>
      <c r="S941" s="12">
        <f t="shared" si="72"/>
        <v>1</v>
      </c>
      <c r="T941" s="3" t="s">
        <v>14218</v>
      </c>
      <c r="U941" t="s">
        <v>14229</v>
      </c>
      <c r="V941" t="s">
        <v>14230</v>
      </c>
      <c r="W941" t="s">
        <v>14190</v>
      </c>
      <c r="X941" t="str">
        <f>VLOOKUP(Q941,Managers!$A:$B,2,0)</f>
        <v>Josh Martinez</v>
      </c>
      <c r="Y941">
        <f>VLOOKUP(W941,HourlyWages!$A:$B,2,0)</f>
        <v>67</v>
      </c>
      <c r="Z941">
        <v>1</v>
      </c>
      <c r="AA941" s="14">
        <f t="shared" si="74"/>
        <v>0.58125000000000004</v>
      </c>
    </row>
    <row r="942" spans="1:27" x14ac:dyDescent="0.2">
      <c r="A942">
        <v>941</v>
      </c>
      <c r="B942">
        <v>6823</v>
      </c>
      <c r="C942" s="3">
        <v>40015</v>
      </c>
      <c r="D942" s="17">
        <f t="shared" si="73"/>
        <v>39995</v>
      </c>
      <c r="E942">
        <v>31</v>
      </c>
      <c r="F942" s="8">
        <f t="shared" si="70"/>
        <v>4650</v>
      </c>
      <c r="G942" s="5">
        <v>0</v>
      </c>
      <c r="H942" s="8">
        <f>VLOOKUP($T942,Pricebook!$A:$D,4,0)</f>
        <v>150</v>
      </c>
      <c r="I942" s="10">
        <f t="shared" si="71"/>
        <v>4650</v>
      </c>
      <c r="J942" t="s">
        <v>620</v>
      </c>
      <c r="K942" t="s">
        <v>621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1214</v>
      </c>
      <c r="O942" s="7">
        <v>53186</v>
      </c>
      <c r="P942" t="s">
        <v>95</v>
      </c>
      <c r="Q942" t="s">
        <v>16</v>
      </c>
      <c r="R942" s="3">
        <v>40017</v>
      </c>
      <c r="S942" s="12">
        <f t="shared" si="72"/>
        <v>2</v>
      </c>
      <c r="T942" s="3" t="s">
        <v>14211</v>
      </c>
      <c r="U942" t="s">
        <v>14235</v>
      </c>
      <c r="V942" t="s">
        <v>14237</v>
      </c>
      <c r="W942" t="s">
        <v>14197</v>
      </c>
      <c r="X942" t="str">
        <f>VLOOKUP(Q942,Managers!$A:$B,2,0)</f>
        <v>Josh Martinez</v>
      </c>
      <c r="Y942">
        <f>VLOOKUP(W942,HourlyWages!$A:$B,2,0)</f>
        <v>71</v>
      </c>
      <c r="Z942">
        <v>1</v>
      </c>
      <c r="AA942" s="14">
        <f t="shared" si="74"/>
        <v>0.52666666666666662</v>
      </c>
    </row>
    <row r="943" spans="1:27" x14ac:dyDescent="0.2">
      <c r="A943">
        <v>942</v>
      </c>
      <c r="B943">
        <v>6848</v>
      </c>
      <c r="C943" s="3">
        <v>40434</v>
      </c>
      <c r="D943" s="17">
        <f t="shared" si="73"/>
        <v>40422</v>
      </c>
      <c r="E943">
        <v>22</v>
      </c>
      <c r="F943" s="8">
        <f t="shared" si="70"/>
        <v>3520</v>
      </c>
      <c r="G943" s="5">
        <v>0.1</v>
      </c>
      <c r="H943" s="8">
        <f>VLOOKUP($T943,Pricebook!$A:$D,4,0)</f>
        <v>160</v>
      </c>
      <c r="I943" s="10">
        <f t="shared" si="71"/>
        <v>3168</v>
      </c>
      <c r="J943" t="s">
        <v>1215</v>
      </c>
      <c r="K943" t="s">
        <v>58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962</v>
      </c>
      <c r="O943" s="7">
        <v>27834</v>
      </c>
      <c r="P943" t="s">
        <v>33</v>
      </c>
      <c r="Q943" t="s">
        <v>34</v>
      </c>
      <c r="R943" s="3">
        <v>40435</v>
      </c>
      <c r="S943" s="12">
        <f t="shared" si="72"/>
        <v>1</v>
      </c>
      <c r="T943" s="3" t="s">
        <v>14218</v>
      </c>
      <c r="U943" t="s">
        <v>14229</v>
      </c>
      <c r="V943" t="s">
        <v>14233</v>
      </c>
      <c r="W943" t="s">
        <v>14192</v>
      </c>
      <c r="X943" t="str">
        <f>VLOOKUP(Q943,Managers!$A:$B,2,0)</f>
        <v>Frank Mitchell</v>
      </c>
      <c r="Y943">
        <f>VLOOKUP(W943,HourlyWages!$A:$B,2,0)</f>
        <v>75</v>
      </c>
      <c r="Z943">
        <v>1</v>
      </c>
      <c r="AA943" s="14">
        <f t="shared" si="74"/>
        <v>0.53125</v>
      </c>
    </row>
    <row r="944" spans="1:27" x14ac:dyDescent="0.2">
      <c r="A944">
        <v>943</v>
      </c>
      <c r="B944">
        <v>6850</v>
      </c>
      <c r="C944" s="3">
        <v>40220</v>
      </c>
      <c r="D944" s="17">
        <f t="shared" si="73"/>
        <v>40210</v>
      </c>
      <c r="E944">
        <v>8</v>
      </c>
      <c r="F944" s="8">
        <f t="shared" si="70"/>
        <v>1200</v>
      </c>
      <c r="G944" s="5">
        <v>0.08</v>
      </c>
      <c r="H944" s="8">
        <f>VLOOKUP($T944,Pricebook!$A:$D,4,0)</f>
        <v>150</v>
      </c>
      <c r="I944" s="10">
        <f t="shared" si="71"/>
        <v>1104</v>
      </c>
      <c r="J944" t="s">
        <v>1216</v>
      </c>
      <c r="K944" t="s">
        <v>400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1217</v>
      </c>
      <c r="O944" s="7">
        <v>89115</v>
      </c>
      <c r="P944" t="s">
        <v>1061</v>
      </c>
      <c r="Q944" t="s">
        <v>23</v>
      </c>
      <c r="R944" s="3">
        <v>40220</v>
      </c>
      <c r="S944" s="12">
        <f t="shared" si="72"/>
        <v>0</v>
      </c>
      <c r="T944" s="3" t="s">
        <v>14211</v>
      </c>
      <c r="U944" t="s">
        <v>14235</v>
      </c>
      <c r="V944" t="s">
        <v>14237</v>
      </c>
      <c r="W944" t="s">
        <v>14187</v>
      </c>
      <c r="X944" t="str">
        <f>VLOOKUP(Q944,Managers!$A:$B,2,0)</f>
        <v>Bob Turner</v>
      </c>
      <c r="Y944">
        <f>VLOOKUP(W944,HourlyWages!$A:$B,2,0)</f>
        <v>45</v>
      </c>
      <c r="Z944">
        <v>1</v>
      </c>
      <c r="AA944" s="14">
        <f t="shared" si="74"/>
        <v>0.7</v>
      </c>
    </row>
    <row r="945" spans="1:27" x14ac:dyDescent="0.2">
      <c r="A945">
        <v>944</v>
      </c>
      <c r="B945">
        <v>6850</v>
      </c>
      <c r="C945" s="3">
        <v>40220</v>
      </c>
      <c r="D945" s="17">
        <f t="shared" si="73"/>
        <v>40210</v>
      </c>
      <c r="E945">
        <v>41</v>
      </c>
      <c r="F945" s="8">
        <f t="shared" si="70"/>
        <v>6150</v>
      </c>
      <c r="G945" s="5">
        <v>0.08</v>
      </c>
      <c r="H945" s="8">
        <f>VLOOKUP($T945,Pricebook!$A:$D,4,0)</f>
        <v>150</v>
      </c>
      <c r="I945" s="10">
        <f t="shared" si="71"/>
        <v>5658</v>
      </c>
      <c r="J945" t="s">
        <v>1216</v>
      </c>
      <c r="K945" t="s">
        <v>400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1217</v>
      </c>
      <c r="O945" s="7">
        <v>89115</v>
      </c>
      <c r="P945" t="s">
        <v>1061</v>
      </c>
      <c r="Q945" t="s">
        <v>23</v>
      </c>
      <c r="R945" s="3">
        <v>40221</v>
      </c>
      <c r="S945" s="12">
        <f t="shared" si="72"/>
        <v>1</v>
      </c>
      <c r="T945" s="3" t="s">
        <v>14216</v>
      </c>
      <c r="U945" t="s">
        <v>14235</v>
      </c>
      <c r="V945" t="s">
        <v>14236</v>
      </c>
      <c r="W945" t="s">
        <v>14200</v>
      </c>
      <c r="X945" t="str">
        <f>VLOOKUP(Q945,Managers!$A:$B,2,0)</f>
        <v>Bob Turner</v>
      </c>
      <c r="Y945">
        <f>VLOOKUP(W945,HourlyWages!$A:$B,2,0)</f>
        <v>59</v>
      </c>
      <c r="Z945">
        <v>1</v>
      </c>
      <c r="AA945" s="14">
        <f t="shared" si="74"/>
        <v>0.60666666666666669</v>
      </c>
    </row>
    <row r="946" spans="1:27" x14ac:dyDescent="0.2">
      <c r="A946">
        <v>945</v>
      </c>
      <c r="B946">
        <v>6850</v>
      </c>
      <c r="C946" s="3">
        <v>40220</v>
      </c>
      <c r="D946" s="17">
        <f t="shared" si="73"/>
        <v>40210</v>
      </c>
      <c r="E946">
        <v>34</v>
      </c>
      <c r="F946" s="8">
        <f t="shared" ref="F946:F1009" si="75">H946*E946</f>
        <v>6800</v>
      </c>
      <c r="G946" s="5">
        <v>0.05</v>
      </c>
      <c r="H946" s="8">
        <f>VLOOKUP($T946,Pricebook!$A:$D,4,0)</f>
        <v>200</v>
      </c>
      <c r="I946" s="10">
        <f t="shared" ref="I946:I1009" si="76">F946*(1-G946)</f>
        <v>6460</v>
      </c>
      <c r="J946" t="s">
        <v>1216</v>
      </c>
      <c r="K946" t="s">
        <v>400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1218</v>
      </c>
      <c r="O946" s="7">
        <v>89031</v>
      </c>
      <c r="P946" t="s">
        <v>1061</v>
      </c>
      <c r="Q946" t="s">
        <v>23</v>
      </c>
      <c r="R946" s="3">
        <v>40222</v>
      </c>
      <c r="S946" s="12">
        <f t="shared" ref="S946:S1009" si="77">R946-C946</f>
        <v>2</v>
      </c>
      <c r="T946" s="3" t="s">
        <v>14206</v>
      </c>
      <c r="U946" t="s">
        <v>14229</v>
      </c>
      <c r="V946" t="s">
        <v>14237</v>
      </c>
      <c r="W946" t="s">
        <v>14190</v>
      </c>
      <c r="X946" t="str">
        <f>VLOOKUP(Q946,Managers!$A:$B,2,0)</f>
        <v>Bob Turner</v>
      </c>
      <c r="Y946">
        <f>VLOOKUP(W946,HourlyWages!$A:$B,2,0)</f>
        <v>67</v>
      </c>
      <c r="Z946">
        <v>1</v>
      </c>
      <c r="AA946" s="14">
        <f t="shared" si="74"/>
        <v>0.66500000000000004</v>
      </c>
    </row>
    <row r="947" spans="1:27" x14ac:dyDescent="0.2">
      <c r="A947">
        <v>946</v>
      </c>
      <c r="B947">
        <v>6850</v>
      </c>
      <c r="C947" s="3">
        <v>40220</v>
      </c>
      <c r="D947" s="17">
        <f t="shared" si="73"/>
        <v>40210</v>
      </c>
      <c r="E947">
        <v>26</v>
      </c>
      <c r="F947" s="8">
        <f t="shared" si="75"/>
        <v>3250</v>
      </c>
      <c r="G947" s="5">
        <v>0.05</v>
      </c>
      <c r="H947" s="8">
        <f>VLOOKUP($T947,Pricebook!$A:$D,4,0)</f>
        <v>125</v>
      </c>
      <c r="I947" s="10">
        <f t="shared" si="76"/>
        <v>3087.5</v>
      </c>
      <c r="J947" t="s">
        <v>1216</v>
      </c>
      <c r="K947" t="s">
        <v>400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1218</v>
      </c>
      <c r="O947" s="7">
        <v>89031</v>
      </c>
      <c r="P947" t="s">
        <v>1061</v>
      </c>
      <c r="Q947" t="s">
        <v>23</v>
      </c>
      <c r="R947" s="3">
        <v>40221</v>
      </c>
      <c r="S947" s="12">
        <f t="shared" si="77"/>
        <v>1</v>
      </c>
      <c r="T947" s="3" t="s">
        <v>14209</v>
      </c>
      <c r="U947" t="s">
        <v>14232</v>
      </c>
      <c r="V947" t="s">
        <v>14242</v>
      </c>
      <c r="W947" t="s">
        <v>14187</v>
      </c>
      <c r="X947" t="str">
        <f>VLOOKUP(Q947,Managers!$A:$B,2,0)</f>
        <v>Bob Turner</v>
      </c>
      <c r="Y947">
        <f>VLOOKUP(W947,HourlyWages!$A:$B,2,0)</f>
        <v>45</v>
      </c>
      <c r="Z947">
        <v>1</v>
      </c>
      <c r="AA947" s="14">
        <f t="shared" si="74"/>
        <v>0.64</v>
      </c>
    </row>
    <row r="948" spans="1:27" x14ac:dyDescent="0.2">
      <c r="A948">
        <v>947</v>
      </c>
      <c r="B948">
        <v>6854</v>
      </c>
      <c r="C948" s="3">
        <v>39819</v>
      </c>
      <c r="D948" s="17">
        <f t="shared" si="73"/>
        <v>39814</v>
      </c>
      <c r="E948">
        <v>1</v>
      </c>
      <c r="F948" s="8">
        <f t="shared" si="75"/>
        <v>160</v>
      </c>
      <c r="G948" s="5">
        <v>7.0000000000000007E-2</v>
      </c>
      <c r="H948" s="8">
        <f>VLOOKUP($T948,Pricebook!$A:$D,4,0)</f>
        <v>160</v>
      </c>
      <c r="I948" s="10">
        <f t="shared" si="76"/>
        <v>148.79999999999998</v>
      </c>
      <c r="J948" t="s">
        <v>1219</v>
      </c>
      <c r="K948" t="s">
        <v>351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1220</v>
      </c>
      <c r="O948" s="7">
        <v>33411</v>
      </c>
      <c r="P948" t="s">
        <v>101</v>
      </c>
      <c r="Q948" t="s">
        <v>34</v>
      </c>
      <c r="R948" s="3">
        <v>39821</v>
      </c>
      <c r="S948" s="12">
        <f t="shared" si="77"/>
        <v>2</v>
      </c>
      <c r="T948" s="3" t="s">
        <v>14218</v>
      </c>
      <c r="U948" t="s">
        <v>14229</v>
      </c>
      <c r="V948" t="s">
        <v>14244</v>
      </c>
      <c r="W948" t="s">
        <v>14189</v>
      </c>
      <c r="X948" t="str">
        <f>VLOOKUP(Q948,Managers!$A:$B,2,0)</f>
        <v>Frank Mitchell</v>
      </c>
      <c r="Y948">
        <f>VLOOKUP(W948,HourlyWages!$A:$B,2,0)</f>
        <v>62</v>
      </c>
      <c r="Z948">
        <v>1</v>
      </c>
      <c r="AA948" s="14">
        <f t="shared" si="74"/>
        <v>0.61250000000000004</v>
      </c>
    </row>
    <row r="949" spans="1:27" x14ac:dyDescent="0.2">
      <c r="A949">
        <v>948</v>
      </c>
      <c r="B949">
        <v>6854</v>
      </c>
      <c r="C949" s="3">
        <v>39819</v>
      </c>
      <c r="D949" s="17">
        <f t="shared" si="73"/>
        <v>39814</v>
      </c>
      <c r="E949">
        <v>19</v>
      </c>
      <c r="F949" s="8">
        <f t="shared" si="75"/>
        <v>2375</v>
      </c>
      <c r="G949" s="5">
        <v>0.05</v>
      </c>
      <c r="H949" s="8">
        <f>VLOOKUP($T949,Pricebook!$A:$D,4,0)</f>
        <v>125</v>
      </c>
      <c r="I949" s="10">
        <f t="shared" si="76"/>
        <v>2256.25</v>
      </c>
      <c r="J949" t="s">
        <v>1219</v>
      </c>
      <c r="K949" t="s">
        <v>351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1220</v>
      </c>
      <c r="O949" s="7">
        <v>33411</v>
      </c>
      <c r="P949" t="s">
        <v>101</v>
      </c>
      <c r="Q949" t="s">
        <v>34</v>
      </c>
      <c r="R949" s="3">
        <v>39821</v>
      </c>
      <c r="S949" s="12">
        <f t="shared" si="77"/>
        <v>2</v>
      </c>
      <c r="T949" s="3" t="s">
        <v>14208</v>
      </c>
      <c r="U949" t="s">
        <v>14232</v>
      </c>
      <c r="V949" t="s">
        <v>14237</v>
      </c>
      <c r="W949" t="s">
        <v>14197</v>
      </c>
      <c r="X949" t="str">
        <f>VLOOKUP(Q949,Managers!$A:$B,2,0)</f>
        <v>Frank Mitchell</v>
      </c>
      <c r="Y949">
        <f>VLOOKUP(W949,HourlyWages!$A:$B,2,0)</f>
        <v>71</v>
      </c>
      <c r="Z949">
        <v>1</v>
      </c>
      <c r="AA949" s="14">
        <f t="shared" si="74"/>
        <v>0.432</v>
      </c>
    </row>
    <row r="950" spans="1:27" x14ac:dyDescent="0.2">
      <c r="A950">
        <v>949</v>
      </c>
      <c r="B950">
        <v>6880</v>
      </c>
      <c r="C950" s="3">
        <v>39958</v>
      </c>
      <c r="D950" s="17">
        <f t="shared" si="73"/>
        <v>39934</v>
      </c>
      <c r="E950">
        <v>5</v>
      </c>
      <c r="F950" s="8">
        <f t="shared" si="75"/>
        <v>550</v>
      </c>
      <c r="G950" s="5">
        <v>0.06</v>
      </c>
      <c r="H950" s="8">
        <f>VLOOKUP($T950,Pricebook!$A:$D,4,0)</f>
        <v>110</v>
      </c>
      <c r="I950" s="10">
        <f t="shared" si="76"/>
        <v>517</v>
      </c>
      <c r="J950" t="s">
        <v>1221</v>
      </c>
      <c r="K950" t="s">
        <v>844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1222</v>
      </c>
      <c r="O950" s="7">
        <v>93309</v>
      </c>
      <c r="P950" t="s">
        <v>114</v>
      </c>
      <c r="Q950" t="s">
        <v>23</v>
      </c>
      <c r="R950" s="3">
        <v>39960</v>
      </c>
      <c r="S950" s="12">
        <f t="shared" si="77"/>
        <v>2</v>
      </c>
      <c r="T950" s="3" t="s">
        <v>14215</v>
      </c>
      <c r="U950" t="s">
        <v>14229</v>
      </c>
      <c r="V950" t="s">
        <v>14243</v>
      </c>
      <c r="W950" t="s">
        <v>14199</v>
      </c>
      <c r="X950" t="str">
        <f>VLOOKUP(Q950,Managers!$A:$B,2,0)</f>
        <v>Bob Turner</v>
      </c>
      <c r="Y950">
        <f>VLOOKUP(W950,HourlyWages!$A:$B,2,0)</f>
        <v>68</v>
      </c>
      <c r="Z950">
        <v>1</v>
      </c>
      <c r="AA950" s="14">
        <f t="shared" si="74"/>
        <v>0.38181818181818183</v>
      </c>
    </row>
    <row r="951" spans="1:27" x14ac:dyDescent="0.2">
      <c r="A951">
        <v>950</v>
      </c>
      <c r="B951">
        <v>6884</v>
      </c>
      <c r="C951" s="3">
        <v>39828</v>
      </c>
      <c r="D951" s="17">
        <f t="shared" si="73"/>
        <v>39814</v>
      </c>
      <c r="E951">
        <v>41</v>
      </c>
      <c r="F951" s="8">
        <f t="shared" si="75"/>
        <v>4510</v>
      </c>
      <c r="G951" s="5">
        <v>0.01</v>
      </c>
      <c r="H951" s="8">
        <f>VLOOKUP($T951,Pricebook!$A:$D,4,0)</f>
        <v>110</v>
      </c>
      <c r="I951" s="10">
        <f t="shared" si="76"/>
        <v>4464.8999999999996</v>
      </c>
      <c r="J951" t="s">
        <v>1141</v>
      </c>
      <c r="K951" t="s">
        <v>585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1223</v>
      </c>
      <c r="O951" s="7">
        <v>60148</v>
      </c>
      <c r="P951" t="s">
        <v>15</v>
      </c>
      <c r="Q951" t="s">
        <v>16</v>
      </c>
      <c r="R951" s="3">
        <v>39833</v>
      </c>
      <c r="S951" s="12">
        <f t="shared" si="77"/>
        <v>5</v>
      </c>
      <c r="T951" s="3" t="s">
        <v>14215</v>
      </c>
      <c r="U951" t="s">
        <v>14229</v>
      </c>
      <c r="V951" t="s">
        <v>14233</v>
      </c>
      <c r="W951" t="s">
        <v>14186</v>
      </c>
      <c r="X951" t="str">
        <f>VLOOKUP(Q951,Managers!$A:$B,2,0)</f>
        <v>Josh Martinez</v>
      </c>
      <c r="Y951">
        <f>VLOOKUP(W951,HourlyWages!$A:$B,2,0)</f>
        <v>67</v>
      </c>
      <c r="Z951">
        <v>1</v>
      </c>
      <c r="AA951" s="14">
        <f t="shared" si="74"/>
        <v>0.39090909090909093</v>
      </c>
    </row>
    <row r="952" spans="1:27" x14ac:dyDescent="0.2">
      <c r="A952">
        <v>951</v>
      </c>
      <c r="B952">
        <v>6884</v>
      </c>
      <c r="C952" s="3">
        <v>39828</v>
      </c>
      <c r="D952" s="17">
        <f t="shared" si="73"/>
        <v>39814</v>
      </c>
      <c r="E952">
        <v>47</v>
      </c>
      <c r="F952" s="8">
        <f t="shared" si="75"/>
        <v>5170</v>
      </c>
      <c r="G952" s="5">
        <v>0.04</v>
      </c>
      <c r="H952" s="8">
        <f>VLOOKUP($T952,Pricebook!$A:$D,4,0)</f>
        <v>110</v>
      </c>
      <c r="I952" s="10">
        <f t="shared" si="76"/>
        <v>4963.2</v>
      </c>
      <c r="J952" t="s">
        <v>1141</v>
      </c>
      <c r="K952" t="s">
        <v>585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1223</v>
      </c>
      <c r="O952" s="7">
        <v>60148</v>
      </c>
      <c r="P952" t="s">
        <v>15</v>
      </c>
      <c r="Q952" t="s">
        <v>16</v>
      </c>
      <c r="R952" s="3">
        <v>39833</v>
      </c>
      <c r="S952" s="12">
        <f t="shared" si="77"/>
        <v>5</v>
      </c>
      <c r="T952" s="3" t="s">
        <v>14215</v>
      </c>
      <c r="U952" t="s">
        <v>14229</v>
      </c>
      <c r="V952" t="s">
        <v>14237</v>
      </c>
      <c r="W952" t="s">
        <v>14192</v>
      </c>
      <c r="X952" t="str">
        <f>VLOOKUP(Q952,Managers!$A:$B,2,0)</f>
        <v>Josh Martinez</v>
      </c>
      <c r="Y952">
        <f>VLOOKUP(W952,HourlyWages!$A:$B,2,0)</f>
        <v>75</v>
      </c>
      <c r="Z952">
        <v>1</v>
      </c>
      <c r="AA952" s="14">
        <f t="shared" si="74"/>
        <v>0.31818181818181818</v>
      </c>
    </row>
    <row r="953" spans="1:27" x14ac:dyDescent="0.2">
      <c r="A953">
        <v>952</v>
      </c>
      <c r="B953">
        <v>6885</v>
      </c>
      <c r="C953" s="3">
        <v>41079</v>
      </c>
      <c r="D953" s="17">
        <f t="shared" si="73"/>
        <v>41061</v>
      </c>
      <c r="E953">
        <v>4</v>
      </c>
      <c r="F953" s="8">
        <f t="shared" si="75"/>
        <v>500</v>
      </c>
      <c r="G953" s="5">
        <v>0.02</v>
      </c>
      <c r="H953" s="8">
        <f>VLOOKUP($T953,Pricebook!$A:$D,4,0)</f>
        <v>125</v>
      </c>
      <c r="I953" s="10">
        <f t="shared" si="76"/>
        <v>490</v>
      </c>
      <c r="J953" t="s">
        <v>1224</v>
      </c>
      <c r="K953" t="s">
        <v>252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1225</v>
      </c>
      <c r="O953" s="7" t="s">
        <v>1226</v>
      </c>
      <c r="P953" t="s">
        <v>317</v>
      </c>
      <c r="Q953" t="s">
        <v>61</v>
      </c>
      <c r="R953" s="3">
        <v>41081</v>
      </c>
      <c r="S953" s="12">
        <f t="shared" si="77"/>
        <v>2</v>
      </c>
      <c r="T953" s="3" t="s">
        <v>14221</v>
      </c>
      <c r="U953" t="s">
        <v>14232</v>
      </c>
      <c r="V953" t="s">
        <v>14236</v>
      </c>
      <c r="W953" t="s">
        <v>14188</v>
      </c>
      <c r="X953" t="str">
        <f>VLOOKUP(Q953,Managers!$A:$B,2,0)</f>
        <v>Allen Young</v>
      </c>
      <c r="Y953">
        <f>VLOOKUP(W953,HourlyWages!$A:$B,2,0)</f>
        <v>52</v>
      </c>
      <c r="Z953">
        <v>1</v>
      </c>
      <c r="AA953" s="14">
        <f t="shared" si="74"/>
        <v>0.58399999999999996</v>
      </c>
    </row>
    <row r="954" spans="1:27" x14ac:dyDescent="0.2">
      <c r="A954">
        <v>953</v>
      </c>
      <c r="B954">
        <v>6885</v>
      </c>
      <c r="C954" s="3">
        <v>41079</v>
      </c>
      <c r="D954" s="17">
        <f t="shared" si="73"/>
        <v>41061</v>
      </c>
      <c r="E954">
        <v>40</v>
      </c>
      <c r="F954" s="8">
        <f t="shared" si="75"/>
        <v>6000</v>
      </c>
      <c r="G954" s="5">
        <v>0.09</v>
      </c>
      <c r="H954" s="8">
        <f>VLOOKUP($T954,Pricebook!$A:$D,4,0)</f>
        <v>150</v>
      </c>
      <c r="I954" s="10">
        <f t="shared" si="76"/>
        <v>5460</v>
      </c>
      <c r="J954" t="s">
        <v>1224</v>
      </c>
      <c r="K954" t="s">
        <v>252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866</v>
      </c>
      <c r="O954" s="7" t="s">
        <v>867</v>
      </c>
      <c r="P954" t="s">
        <v>91</v>
      </c>
      <c r="Q954" t="s">
        <v>61</v>
      </c>
      <c r="R954" s="3">
        <v>41079</v>
      </c>
      <c r="S954" s="12">
        <f t="shared" si="77"/>
        <v>0</v>
      </c>
      <c r="T954" s="3" t="s">
        <v>14216</v>
      </c>
      <c r="U954" t="s">
        <v>14235</v>
      </c>
      <c r="V954" t="s">
        <v>14234</v>
      </c>
      <c r="W954" t="s">
        <v>14184</v>
      </c>
      <c r="X954" t="str">
        <f>VLOOKUP(Q954,Managers!$A:$B,2,0)</f>
        <v>Allen Young</v>
      </c>
      <c r="Y954">
        <f>VLOOKUP(W954,HourlyWages!$A:$B,2,0)</f>
        <v>50</v>
      </c>
      <c r="Z954">
        <v>1</v>
      </c>
      <c r="AA954" s="14">
        <f t="shared" si="74"/>
        <v>0.66666666666666663</v>
      </c>
    </row>
    <row r="955" spans="1:27" x14ac:dyDescent="0.2">
      <c r="A955">
        <v>954</v>
      </c>
      <c r="B955">
        <v>6886</v>
      </c>
      <c r="C955" s="3">
        <v>40927</v>
      </c>
      <c r="D955" s="17">
        <f t="shared" si="73"/>
        <v>40909</v>
      </c>
      <c r="E955">
        <v>46</v>
      </c>
      <c r="F955" s="8">
        <f t="shared" si="75"/>
        <v>9200</v>
      </c>
      <c r="G955" s="5">
        <v>0.08</v>
      </c>
      <c r="H955" s="8">
        <f>VLOOKUP($T955,Pricebook!$A:$D,4,0)</f>
        <v>200</v>
      </c>
      <c r="I955" s="10">
        <f t="shared" si="76"/>
        <v>8464</v>
      </c>
      <c r="J955" t="s">
        <v>384</v>
      </c>
      <c r="K955" t="s">
        <v>385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1227</v>
      </c>
      <c r="O955" s="7">
        <v>95610</v>
      </c>
      <c r="P955" t="s">
        <v>114</v>
      </c>
      <c r="Q955" t="s">
        <v>23</v>
      </c>
      <c r="R955" s="3">
        <v>40928</v>
      </c>
      <c r="S955" s="12">
        <f t="shared" si="77"/>
        <v>1</v>
      </c>
      <c r="T955" s="3" t="s">
        <v>14206</v>
      </c>
      <c r="U955" t="s">
        <v>14229</v>
      </c>
      <c r="V955" t="s">
        <v>14233</v>
      </c>
      <c r="W955" t="s">
        <v>14197</v>
      </c>
      <c r="X955" t="str">
        <f>VLOOKUP(Q955,Managers!$A:$B,2,0)</f>
        <v>Bob Turner</v>
      </c>
      <c r="Y955">
        <f>VLOOKUP(W955,HourlyWages!$A:$B,2,0)</f>
        <v>71</v>
      </c>
      <c r="Z955">
        <v>1</v>
      </c>
      <c r="AA955" s="14">
        <f t="shared" si="74"/>
        <v>0.64500000000000002</v>
      </c>
    </row>
    <row r="956" spans="1:27" x14ac:dyDescent="0.2">
      <c r="A956">
        <v>955</v>
      </c>
      <c r="B956">
        <v>6912</v>
      </c>
      <c r="C956" s="3">
        <v>40887</v>
      </c>
      <c r="D956" s="17">
        <f t="shared" si="73"/>
        <v>40878</v>
      </c>
      <c r="E956">
        <v>14</v>
      </c>
      <c r="F956" s="8">
        <f t="shared" si="75"/>
        <v>2380</v>
      </c>
      <c r="G956" s="5">
        <v>0.09</v>
      </c>
      <c r="H956" s="8">
        <f>VLOOKUP($T956,Pricebook!$A:$D,4,0)</f>
        <v>170</v>
      </c>
      <c r="I956" s="10">
        <f t="shared" si="76"/>
        <v>2165.8000000000002</v>
      </c>
      <c r="J956" t="s">
        <v>1183</v>
      </c>
      <c r="K956" t="s">
        <v>300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1228</v>
      </c>
      <c r="O956" s="7" t="s">
        <v>1229</v>
      </c>
      <c r="P956" t="s">
        <v>87</v>
      </c>
      <c r="Q956" t="s">
        <v>61</v>
      </c>
      <c r="R956" s="3">
        <v>40889</v>
      </c>
      <c r="S956" s="12">
        <f t="shared" si="77"/>
        <v>2</v>
      </c>
      <c r="T956" s="3" t="s">
        <v>14219</v>
      </c>
      <c r="U956" t="s">
        <v>14229</v>
      </c>
      <c r="V956" t="s">
        <v>14244</v>
      </c>
      <c r="W956" t="s">
        <v>14184</v>
      </c>
      <c r="X956" t="str">
        <f>VLOOKUP(Q956,Managers!$A:$B,2,0)</f>
        <v>Allen Young</v>
      </c>
      <c r="Y956">
        <f>VLOOKUP(W956,HourlyWages!$A:$B,2,0)</f>
        <v>50</v>
      </c>
      <c r="Z956">
        <v>1</v>
      </c>
      <c r="AA956" s="14">
        <f t="shared" si="74"/>
        <v>0.70588235294117652</v>
      </c>
    </row>
    <row r="957" spans="1:27" x14ac:dyDescent="0.2">
      <c r="A957">
        <v>956</v>
      </c>
      <c r="B957">
        <v>6916</v>
      </c>
      <c r="C957" s="3">
        <v>40333</v>
      </c>
      <c r="D957" s="17">
        <f t="shared" si="73"/>
        <v>40330</v>
      </c>
      <c r="E957">
        <v>40</v>
      </c>
      <c r="F957" s="8">
        <f t="shared" si="75"/>
        <v>8000</v>
      </c>
      <c r="G957" s="5">
        <v>0.08</v>
      </c>
      <c r="H957" s="8">
        <f>VLOOKUP($T957,Pricebook!$A:$D,4,0)</f>
        <v>200</v>
      </c>
      <c r="I957" s="10">
        <f t="shared" si="76"/>
        <v>7360</v>
      </c>
      <c r="J957" t="s">
        <v>1230</v>
      </c>
      <c r="K957" t="s">
        <v>99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547</v>
      </c>
      <c r="O957" s="7">
        <v>60452</v>
      </c>
      <c r="P957" t="s">
        <v>15</v>
      </c>
      <c r="Q957" t="s">
        <v>16</v>
      </c>
      <c r="R957" s="3">
        <v>40337</v>
      </c>
      <c r="S957" s="12">
        <f t="shared" si="77"/>
        <v>4</v>
      </c>
      <c r="T957" s="3" t="s">
        <v>14206</v>
      </c>
      <c r="U957" t="s">
        <v>14229</v>
      </c>
      <c r="V957" t="s">
        <v>14230</v>
      </c>
      <c r="W957" t="s">
        <v>14190</v>
      </c>
      <c r="X957" t="str">
        <f>VLOOKUP(Q957,Managers!$A:$B,2,0)</f>
        <v>Josh Martinez</v>
      </c>
      <c r="Y957">
        <f>VLOOKUP(W957,HourlyWages!$A:$B,2,0)</f>
        <v>67</v>
      </c>
      <c r="Z957">
        <v>1</v>
      </c>
      <c r="AA957" s="14">
        <f t="shared" si="74"/>
        <v>0.66500000000000004</v>
      </c>
    </row>
    <row r="958" spans="1:27" x14ac:dyDescent="0.2">
      <c r="A958">
        <v>957</v>
      </c>
      <c r="B958">
        <v>6918</v>
      </c>
      <c r="C958" s="3">
        <v>40725</v>
      </c>
      <c r="D958" s="17">
        <f t="shared" si="73"/>
        <v>40725</v>
      </c>
      <c r="E958">
        <v>38</v>
      </c>
      <c r="F958" s="8">
        <f t="shared" si="75"/>
        <v>5700</v>
      </c>
      <c r="G958" s="5">
        <v>0.01</v>
      </c>
      <c r="H958" s="8">
        <f>VLOOKUP($T958,Pricebook!$A:$D,4,0)</f>
        <v>150</v>
      </c>
      <c r="I958" s="10">
        <f t="shared" si="76"/>
        <v>5643</v>
      </c>
      <c r="J958" t="s">
        <v>1231</v>
      </c>
      <c r="K958" t="s">
        <v>400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1232</v>
      </c>
      <c r="O958" s="7">
        <v>75028</v>
      </c>
      <c r="P958" t="s">
        <v>48</v>
      </c>
      <c r="Q958" t="s">
        <v>16</v>
      </c>
      <c r="R958" s="3">
        <v>40727</v>
      </c>
      <c r="S958" s="12">
        <f t="shared" si="77"/>
        <v>2</v>
      </c>
      <c r="T958" s="3" t="s">
        <v>14211</v>
      </c>
      <c r="U958" t="s">
        <v>14235</v>
      </c>
      <c r="V958" t="s">
        <v>14239</v>
      </c>
      <c r="W958" t="s">
        <v>14202</v>
      </c>
      <c r="X958" t="str">
        <f>VLOOKUP(Q958,Managers!$A:$B,2,0)</f>
        <v>Josh Martinez</v>
      </c>
      <c r="Y958">
        <f>VLOOKUP(W958,HourlyWages!$A:$B,2,0)</f>
        <v>71</v>
      </c>
      <c r="Z958">
        <v>1</v>
      </c>
      <c r="AA958" s="14">
        <f t="shared" si="74"/>
        <v>0.52666666666666662</v>
      </c>
    </row>
    <row r="959" spans="1:27" x14ac:dyDescent="0.2">
      <c r="A959">
        <v>958</v>
      </c>
      <c r="B959">
        <v>6947</v>
      </c>
      <c r="C959" s="3">
        <v>40743</v>
      </c>
      <c r="D959" s="17">
        <f t="shared" si="73"/>
        <v>40725</v>
      </c>
      <c r="E959">
        <v>9</v>
      </c>
      <c r="F959" s="8">
        <f t="shared" si="75"/>
        <v>1125</v>
      </c>
      <c r="G959" s="5">
        <v>0</v>
      </c>
      <c r="H959" s="8">
        <f>VLOOKUP($T959,Pricebook!$A:$D,4,0)</f>
        <v>125</v>
      </c>
      <c r="I959" s="10">
        <f t="shared" si="76"/>
        <v>1125</v>
      </c>
      <c r="J959" t="s">
        <v>1233</v>
      </c>
      <c r="K959" t="s">
        <v>142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1007</v>
      </c>
      <c r="O959" s="7">
        <v>72756</v>
      </c>
      <c r="P959" t="s">
        <v>66</v>
      </c>
      <c r="Q959" t="s">
        <v>34</v>
      </c>
      <c r="R959" s="3">
        <v>40745</v>
      </c>
      <c r="S959" s="12">
        <f t="shared" si="77"/>
        <v>2</v>
      </c>
      <c r="T959" s="3" t="s">
        <v>14208</v>
      </c>
      <c r="U959" t="s">
        <v>14232</v>
      </c>
      <c r="V959" t="s">
        <v>14245</v>
      </c>
      <c r="W959" t="s">
        <v>14184</v>
      </c>
      <c r="X959" t="str">
        <f>VLOOKUP(Q959,Managers!$A:$B,2,0)</f>
        <v>Frank Mitchell</v>
      </c>
      <c r="Y959">
        <f>VLOOKUP(W959,HourlyWages!$A:$B,2,0)</f>
        <v>50</v>
      </c>
      <c r="Z959">
        <v>1</v>
      </c>
      <c r="AA959" s="14">
        <f t="shared" si="74"/>
        <v>0.6</v>
      </c>
    </row>
    <row r="960" spans="1:27" x14ac:dyDescent="0.2">
      <c r="A960">
        <v>959</v>
      </c>
      <c r="B960">
        <v>6948</v>
      </c>
      <c r="C960" s="3">
        <v>40521</v>
      </c>
      <c r="D960" s="17">
        <f t="shared" si="73"/>
        <v>40513</v>
      </c>
      <c r="E960">
        <v>15</v>
      </c>
      <c r="F960" s="8">
        <f t="shared" si="75"/>
        <v>2250</v>
      </c>
      <c r="G960" s="5">
        <v>0.04</v>
      </c>
      <c r="H960" s="8">
        <f>VLOOKUP($T960,Pricebook!$A:$D,4,0)</f>
        <v>150</v>
      </c>
      <c r="I960" s="10">
        <f t="shared" si="76"/>
        <v>2160</v>
      </c>
      <c r="J960" t="s">
        <v>1234</v>
      </c>
      <c r="K960" t="s">
        <v>998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1235</v>
      </c>
      <c r="O960" s="7" t="s">
        <v>1236</v>
      </c>
      <c r="P960" t="s">
        <v>95</v>
      </c>
      <c r="Q960" t="s">
        <v>16</v>
      </c>
      <c r="R960" s="3">
        <v>40522</v>
      </c>
      <c r="S960" s="12">
        <f t="shared" si="77"/>
        <v>1</v>
      </c>
      <c r="T960" s="3" t="s">
        <v>14211</v>
      </c>
      <c r="U960" t="s">
        <v>14235</v>
      </c>
      <c r="V960" t="s">
        <v>14245</v>
      </c>
      <c r="W960" t="s">
        <v>14200</v>
      </c>
      <c r="X960" t="str">
        <f>VLOOKUP(Q960,Managers!$A:$B,2,0)</f>
        <v>Josh Martinez</v>
      </c>
      <c r="Y960">
        <f>VLOOKUP(W960,HourlyWages!$A:$B,2,0)</f>
        <v>59</v>
      </c>
      <c r="Z960">
        <v>1</v>
      </c>
      <c r="AA960" s="14">
        <f t="shared" si="74"/>
        <v>0.60666666666666669</v>
      </c>
    </row>
    <row r="961" spans="1:27" x14ac:dyDescent="0.2">
      <c r="A961">
        <v>960</v>
      </c>
      <c r="B961">
        <v>6950</v>
      </c>
      <c r="C961" s="3">
        <v>40994</v>
      </c>
      <c r="D961" s="17">
        <f t="shared" si="73"/>
        <v>40969</v>
      </c>
      <c r="E961">
        <v>4</v>
      </c>
      <c r="F961" s="8">
        <f t="shared" si="75"/>
        <v>600</v>
      </c>
      <c r="G961" s="5">
        <v>0.08</v>
      </c>
      <c r="H961" s="8">
        <f>VLOOKUP($T961,Pricebook!$A:$D,4,0)</f>
        <v>150</v>
      </c>
      <c r="I961" s="10">
        <f t="shared" si="76"/>
        <v>552</v>
      </c>
      <c r="J961" t="s">
        <v>1237</v>
      </c>
      <c r="K961" t="s">
        <v>199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1238</v>
      </c>
      <c r="O961" s="7" t="s">
        <v>1239</v>
      </c>
      <c r="P961" t="s">
        <v>87</v>
      </c>
      <c r="Q961" t="s">
        <v>61</v>
      </c>
      <c r="R961" s="3">
        <v>40996</v>
      </c>
      <c r="S961" s="12">
        <f t="shared" si="77"/>
        <v>2</v>
      </c>
      <c r="T961" s="3" t="s">
        <v>14210</v>
      </c>
      <c r="U961" t="s">
        <v>14235</v>
      </c>
      <c r="V961" t="s">
        <v>14244</v>
      </c>
      <c r="W961" t="s">
        <v>14203</v>
      </c>
      <c r="X961" t="str">
        <f>VLOOKUP(Q961,Managers!$A:$B,2,0)</f>
        <v>Allen Young</v>
      </c>
      <c r="Y961">
        <f>VLOOKUP(W961,HourlyWages!$A:$B,2,0)</f>
        <v>62</v>
      </c>
      <c r="Z961">
        <v>1</v>
      </c>
      <c r="AA961" s="14">
        <f t="shared" si="74"/>
        <v>0.58666666666666667</v>
      </c>
    </row>
    <row r="962" spans="1:27" x14ac:dyDescent="0.2">
      <c r="A962">
        <v>961</v>
      </c>
      <c r="B962">
        <v>6978</v>
      </c>
      <c r="C962" s="3">
        <v>40521</v>
      </c>
      <c r="D962" s="17">
        <f t="shared" si="73"/>
        <v>40513</v>
      </c>
      <c r="E962">
        <v>47</v>
      </c>
      <c r="F962" s="8">
        <f t="shared" si="75"/>
        <v>7050</v>
      </c>
      <c r="G962" s="5">
        <v>7.0000000000000007E-2</v>
      </c>
      <c r="H962" s="8">
        <f>VLOOKUP($T962,Pricebook!$A:$D,4,0)</f>
        <v>150</v>
      </c>
      <c r="I962" s="10">
        <f t="shared" si="76"/>
        <v>6556.5</v>
      </c>
      <c r="J962" t="s">
        <v>234</v>
      </c>
      <c r="K962" t="s">
        <v>235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236</v>
      </c>
      <c r="O962" s="7">
        <v>80126</v>
      </c>
      <c r="P962" t="s">
        <v>237</v>
      </c>
      <c r="Q962" t="s">
        <v>23</v>
      </c>
      <c r="R962" s="3">
        <v>40522</v>
      </c>
      <c r="S962" s="12">
        <f t="shared" si="77"/>
        <v>1</v>
      </c>
      <c r="T962" s="3" t="s">
        <v>14211</v>
      </c>
      <c r="U962" t="s">
        <v>14235</v>
      </c>
      <c r="V962" t="s">
        <v>14229</v>
      </c>
      <c r="W962" t="s">
        <v>14188</v>
      </c>
      <c r="X962" t="str">
        <f>VLOOKUP(Q962,Managers!$A:$B,2,0)</f>
        <v>Bob Turner</v>
      </c>
      <c r="Y962">
        <f>VLOOKUP(W962,HourlyWages!$A:$B,2,0)</f>
        <v>52</v>
      </c>
      <c r="Z962">
        <v>1</v>
      </c>
      <c r="AA962" s="14">
        <f t="shared" si="74"/>
        <v>0.65333333333333332</v>
      </c>
    </row>
    <row r="963" spans="1:27" x14ac:dyDescent="0.2">
      <c r="A963">
        <v>962</v>
      </c>
      <c r="B963">
        <v>6979</v>
      </c>
      <c r="C963" s="3">
        <v>39871</v>
      </c>
      <c r="D963" s="17">
        <f t="shared" ref="D963:D1026" si="78">DATE(YEAR(C963),MONTH(C963),1)</f>
        <v>39845</v>
      </c>
      <c r="E963">
        <v>28</v>
      </c>
      <c r="F963" s="8">
        <f t="shared" si="75"/>
        <v>4200</v>
      </c>
      <c r="G963" s="5">
        <v>0.03</v>
      </c>
      <c r="H963" s="8">
        <f>VLOOKUP($T963,Pricebook!$A:$D,4,0)</f>
        <v>150</v>
      </c>
      <c r="I963" s="10">
        <f t="shared" si="76"/>
        <v>4074</v>
      </c>
      <c r="J963" t="s">
        <v>63</v>
      </c>
      <c r="K963" t="s">
        <v>64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65</v>
      </c>
      <c r="O963" s="7">
        <v>72209</v>
      </c>
      <c r="P963" t="s">
        <v>66</v>
      </c>
      <c r="Q963" t="s">
        <v>34</v>
      </c>
      <c r="R963" s="3">
        <v>39872</v>
      </c>
      <c r="S963" s="12">
        <f t="shared" si="77"/>
        <v>1</v>
      </c>
      <c r="T963" s="3" t="s">
        <v>14216</v>
      </c>
      <c r="U963" t="s">
        <v>14235</v>
      </c>
      <c r="V963" t="s">
        <v>14233</v>
      </c>
      <c r="W963" t="s">
        <v>14199</v>
      </c>
      <c r="X963" t="str">
        <f>VLOOKUP(Q963,Managers!$A:$B,2,0)</f>
        <v>Frank Mitchell</v>
      </c>
      <c r="Y963">
        <f>VLOOKUP(W963,HourlyWages!$A:$B,2,0)</f>
        <v>68</v>
      </c>
      <c r="Z963">
        <v>1</v>
      </c>
      <c r="AA963" s="14">
        <f t="shared" ref="AA963:AA1026" si="79">(H963-Y963)/H963</f>
        <v>0.54666666666666663</v>
      </c>
    </row>
    <row r="964" spans="1:27" x14ac:dyDescent="0.2">
      <c r="A964">
        <v>963</v>
      </c>
      <c r="B964">
        <v>6980</v>
      </c>
      <c r="C964" s="3">
        <v>40227</v>
      </c>
      <c r="D964" s="17">
        <f t="shared" si="78"/>
        <v>40210</v>
      </c>
      <c r="E964">
        <v>18</v>
      </c>
      <c r="F964" s="8">
        <f t="shared" si="75"/>
        <v>2880</v>
      </c>
      <c r="G964" s="5">
        <v>0.05</v>
      </c>
      <c r="H964" s="8">
        <f>VLOOKUP($T964,Pricebook!$A:$D,4,0)</f>
        <v>160</v>
      </c>
      <c r="I964" s="10">
        <f t="shared" si="76"/>
        <v>2736</v>
      </c>
      <c r="J964" t="s">
        <v>1240</v>
      </c>
      <c r="K964" t="s">
        <v>1076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1241</v>
      </c>
      <c r="O964" s="7" t="s">
        <v>1242</v>
      </c>
      <c r="P964" t="s">
        <v>15</v>
      </c>
      <c r="Q964" t="s">
        <v>16</v>
      </c>
      <c r="R964" s="3">
        <v>40228</v>
      </c>
      <c r="S964" s="12">
        <f t="shared" si="77"/>
        <v>1</v>
      </c>
      <c r="T964" s="3" t="s">
        <v>14218</v>
      </c>
      <c r="U964" t="s">
        <v>14229</v>
      </c>
      <c r="V964" t="s">
        <v>14229</v>
      </c>
      <c r="W964" t="s">
        <v>14197</v>
      </c>
      <c r="X964" t="str">
        <f>VLOOKUP(Q964,Managers!$A:$B,2,0)</f>
        <v>Josh Martinez</v>
      </c>
      <c r="Y964">
        <f>VLOOKUP(W964,HourlyWages!$A:$B,2,0)</f>
        <v>71</v>
      </c>
      <c r="Z964">
        <v>1</v>
      </c>
      <c r="AA964" s="14">
        <f t="shared" si="79"/>
        <v>0.55625000000000002</v>
      </c>
    </row>
    <row r="965" spans="1:27" x14ac:dyDescent="0.2">
      <c r="A965">
        <v>964</v>
      </c>
      <c r="B965">
        <v>6982</v>
      </c>
      <c r="C965" s="3">
        <v>40863</v>
      </c>
      <c r="D965" s="17">
        <f t="shared" si="78"/>
        <v>40848</v>
      </c>
      <c r="E965">
        <v>32</v>
      </c>
      <c r="F965" s="8">
        <f t="shared" si="75"/>
        <v>4800</v>
      </c>
      <c r="G965" s="5">
        <v>0</v>
      </c>
      <c r="H965" s="8">
        <f>VLOOKUP($T965,Pricebook!$A:$D,4,0)</f>
        <v>150</v>
      </c>
      <c r="I965" s="10">
        <f t="shared" si="76"/>
        <v>4800</v>
      </c>
      <c r="J965" t="s">
        <v>918</v>
      </c>
      <c r="K965" t="s">
        <v>482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919</v>
      </c>
      <c r="O965" s="7">
        <v>60441</v>
      </c>
      <c r="P965" t="s">
        <v>15</v>
      </c>
      <c r="Q965" t="s">
        <v>16</v>
      </c>
      <c r="R965" s="3">
        <v>40865</v>
      </c>
      <c r="S965" s="12">
        <f t="shared" si="77"/>
        <v>2</v>
      </c>
      <c r="T965" s="3" t="s">
        <v>14211</v>
      </c>
      <c r="U965" t="s">
        <v>14235</v>
      </c>
      <c r="V965" t="s">
        <v>14241</v>
      </c>
      <c r="W965" t="s">
        <v>14184</v>
      </c>
      <c r="X965" t="str">
        <f>VLOOKUP(Q965,Managers!$A:$B,2,0)</f>
        <v>Josh Martinez</v>
      </c>
      <c r="Y965">
        <f>VLOOKUP(W965,HourlyWages!$A:$B,2,0)</f>
        <v>50</v>
      </c>
      <c r="Z965">
        <v>1</v>
      </c>
      <c r="AA965" s="14">
        <f t="shared" si="79"/>
        <v>0.66666666666666663</v>
      </c>
    </row>
    <row r="966" spans="1:27" x14ac:dyDescent="0.2">
      <c r="A966">
        <v>965</v>
      </c>
      <c r="B966">
        <v>6982</v>
      </c>
      <c r="C966" s="3">
        <v>40863</v>
      </c>
      <c r="D966" s="17">
        <f t="shared" si="78"/>
        <v>40848</v>
      </c>
      <c r="E966">
        <v>5</v>
      </c>
      <c r="F966" s="8">
        <f t="shared" si="75"/>
        <v>625</v>
      </c>
      <c r="G966" s="5">
        <v>0.09</v>
      </c>
      <c r="H966" s="8">
        <f>VLOOKUP($T966,Pricebook!$A:$D,4,0)</f>
        <v>125</v>
      </c>
      <c r="I966" s="10">
        <f t="shared" si="76"/>
        <v>568.75</v>
      </c>
      <c r="J966" t="s">
        <v>918</v>
      </c>
      <c r="K966" t="s">
        <v>482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1243</v>
      </c>
      <c r="O966" s="7">
        <v>60174</v>
      </c>
      <c r="P966" t="s">
        <v>15</v>
      </c>
      <c r="Q966" t="s">
        <v>16</v>
      </c>
      <c r="R966" s="3">
        <v>40865</v>
      </c>
      <c r="S966" s="12">
        <f t="shared" si="77"/>
        <v>2</v>
      </c>
      <c r="T966" s="3" t="s">
        <v>14217</v>
      </c>
      <c r="U966" t="s">
        <v>14232</v>
      </c>
      <c r="V966" t="s">
        <v>14245</v>
      </c>
      <c r="W966" t="s">
        <v>14198</v>
      </c>
      <c r="X966" t="str">
        <f>VLOOKUP(Q966,Managers!$A:$B,2,0)</f>
        <v>Josh Martinez</v>
      </c>
      <c r="Y966">
        <f>VLOOKUP(W966,HourlyWages!$A:$B,2,0)</f>
        <v>51</v>
      </c>
      <c r="Z966">
        <v>1</v>
      </c>
      <c r="AA966" s="14">
        <f t="shared" si="79"/>
        <v>0.59199999999999997</v>
      </c>
    </row>
    <row r="967" spans="1:27" x14ac:dyDescent="0.2">
      <c r="A967">
        <v>966</v>
      </c>
      <c r="B967">
        <v>6982</v>
      </c>
      <c r="C967" s="3">
        <v>40863</v>
      </c>
      <c r="D967" s="17">
        <f t="shared" si="78"/>
        <v>40848</v>
      </c>
      <c r="E967">
        <v>41</v>
      </c>
      <c r="F967" s="8">
        <f t="shared" si="75"/>
        <v>5125</v>
      </c>
      <c r="G967" s="5">
        <v>0.04</v>
      </c>
      <c r="H967" s="8">
        <f>VLOOKUP($T967,Pricebook!$A:$D,4,0)</f>
        <v>125</v>
      </c>
      <c r="I967" s="10">
        <f t="shared" si="76"/>
        <v>4920</v>
      </c>
      <c r="J967" t="s">
        <v>918</v>
      </c>
      <c r="K967" t="s">
        <v>482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1243</v>
      </c>
      <c r="O967" s="7">
        <v>60174</v>
      </c>
      <c r="P967" t="s">
        <v>15</v>
      </c>
      <c r="Q967" t="s">
        <v>16</v>
      </c>
      <c r="R967" s="3">
        <v>40865</v>
      </c>
      <c r="S967" s="12">
        <f t="shared" si="77"/>
        <v>2</v>
      </c>
      <c r="T967" s="3" t="s">
        <v>14208</v>
      </c>
      <c r="U967" t="s">
        <v>14232</v>
      </c>
      <c r="V967" t="s">
        <v>14244</v>
      </c>
      <c r="W967" t="s">
        <v>14199</v>
      </c>
      <c r="X967" t="str">
        <f>VLOOKUP(Q967,Managers!$A:$B,2,0)</f>
        <v>Josh Martinez</v>
      </c>
      <c r="Y967">
        <f>VLOOKUP(W967,HourlyWages!$A:$B,2,0)</f>
        <v>68</v>
      </c>
      <c r="Z967">
        <v>1</v>
      </c>
      <c r="AA967" s="14">
        <f t="shared" si="79"/>
        <v>0.45600000000000002</v>
      </c>
    </row>
    <row r="968" spans="1:27" x14ac:dyDescent="0.2">
      <c r="A968">
        <v>967</v>
      </c>
      <c r="B968">
        <v>7015</v>
      </c>
      <c r="C968" s="3">
        <v>40463</v>
      </c>
      <c r="D968" s="17">
        <f t="shared" si="78"/>
        <v>40452</v>
      </c>
      <c r="E968">
        <v>47</v>
      </c>
      <c r="F968" s="8">
        <f t="shared" si="75"/>
        <v>7050</v>
      </c>
      <c r="G968" s="5">
        <v>7.0000000000000007E-2</v>
      </c>
      <c r="H968" s="8">
        <f>VLOOKUP($T968,Pricebook!$A:$D,4,0)</f>
        <v>150</v>
      </c>
      <c r="I968" s="10">
        <f t="shared" si="76"/>
        <v>6556.5</v>
      </c>
      <c r="J968" t="s">
        <v>127</v>
      </c>
      <c r="K968" t="s">
        <v>128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129</v>
      </c>
      <c r="O968" s="7">
        <v>55434</v>
      </c>
      <c r="P968" t="s">
        <v>130</v>
      </c>
      <c r="Q968" t="s">
        <v>16</v>
      </c>
      <c r="R968" s="3">
        <v>40465</v>
      </c>
      <c r="S968" s="12">
        <f t="shared" si="77"/>
        <v>2</v>
      </c>
      <c r="T968" s="3" t="s">
        <v>14211</v>
      </c>
      <c r="U968" t="s">
        <v>14235</v>
      </c>
      <c r="V968" t="s">
        <v>14237</v>
      </c>
      <c r="W968" t="s">
        <v>14202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4">
        <f t="shared" si="79"/>
        <v>0.52666666666666662</v>
      </c>
    </row>
    <row r="969" spans="1:27" x14ac:dyDescent="0.2">
      <c r="A969">
        <v>968</v>
      </c>
      <c r="B969">
        <v>7015</v>
      </c>
      <c r="C969" s="3">
        <v>40463</v>
      </c>
      <c r="D969" s="17">
        <f t="shared" si="78"/>
        <v>40452</v>
      </c>
      <c r="E969">
        <v>42</v>
      </c>
      <c r="F969" s="8">
        <f t="shared" si="75"/>
        <v>6300</v>
      </c>
      <c r="G969" s="5">
        <v>0.02</v>
      </c>
      <c r="H969" s="8">
        <f>VLOOKUP($T969,Pricebook!$A:$D,4,0)</f>
        <v>150</v>
      </c>
      <c r="I969" s="10">
        <f t="shared" si="76"/>
        <v>6174</v>
      </c>
      <c r="J969" t="s">
        <v>127</v>
      </c>
      <c r="K969" t="s">
        <v>128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129</v>
      </c>
      <c r="O969" s="7">
        <v>55434</v>
      </c>
      <c r="P969" t="s">
        <v>130</v>
      </c>
      <c r="Q969" t="s">
        <v>16</v>
      </c>
      <c r="R969" s="3">
        <v>40464</v>
      </c>
      <c r="S969" s="12">
        <f t="shared" si="77"/>
        <v>1</v>
      </c>
      <c r="T969" s="3" t="s">
        <v>14210</v>
      </c>
      <c r="U969" t="s">
        <v>14235</v>
      </c>
      <c r="V969" t="s">
        <v>14230</v>
      </c>
      <c r="W969" t="s">
        <v>14188</v>
      </c>
      <c r="X969" t="str">
        <f>VLOOKUP(Q969,Managers!$A:$B,2,0)</f>
        <v>Josh Martinez</v>
      </c>
      <c r="Y969">
        <f>VLOOKUP(W969,HourlyWages!$A:$B,2,0)</f>
        <v>52</v>
      </c>
      <c r="Z969">
        <v>1</v>
      </c>
      <c r="AA969" s="14">
        <f t="shared" si="79"/>
        <v>0.65333333333333332</v>
      </c>
    </row>
    <row r="970" spans="1:27" x14ac:dyDescent="0.2">
      <c r="A970">
        <v>969</v>
      </c>
      <c r="B970">
        <v>7042</v>
      </c>
      <c r="C970" s="3">
        <v>40916</v>
      </c>
      <c r="D970" s="17">
        <f t="shared" si="78"/>
        <v>40909</v>
      </c>
      <c r="E970">
        <v>4</v>
      </c>
      <c r="F970" s="8">
        <f t="shared" si="75"/>
        <v>500</v>
      </c>
      <c r="G970" s="5">
        <v>7.0000000000000007E-2</v>
      </c>
      <c r="H970" s="8">
        <f>VLOOKUP($T970,Pricebook!$A:$D,4,0)</f>
        <v>125</v>
      </c>
      <c r="I970" s="10">
        <f t="shared" si="76"/>
        <v>464.99999999999994</v>
      </c>
      <c r="J970" t="s">
        <v>1244</v>
      </c>
      <c r="K970" t="s">
        <v>276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1245</v>
      </c>
      <c r="O970" s="7">
        <v>90278</v>
      </c>
      <c r="P970" t="s">
        <v>114</v>
      </c>
      <c r="Q970" t="s">
        <v>23</v>
      </c>
      <c r="R970" s="3">
        <v>40918</v>
      </c>
      <c r="S970" s="12">
        <f t="shared" si="77"/>
        <v>2</v>
      </c>
      <c r="T970" s="3" t="s">
        <v>14209</v>
      </c>
      <c r="U970" t="s">
        <v>14232</v>
      </c>
      <c r="V970" t="s">
        <v>14233</v>
      </c>
      <c r="W970" t="s">
        <v>14197</v>
      </c>
      <c r="X970" t="str">
        <f>VLOOKUP(Q970,Managers!$A:$B,2,0)</f>
        <v>Bob Turner</v>
      </c>
      <c r="Y970">
        <f>VLOOKUP(W970,HourlyWages!$A:$B,2,0)</f>
        <v>71</v>
      </c>
      <c r="Z970">
        <v>1</v>
      </c>
      <c r="AA970" s="14">
        <f t="shared" si="79"/>
        <v>0.432</v>
      </c>
    </row>
    <row r="971" spans="1:27" x14ac:dyDescent="0.2">
      <c r="A971">
        <v>970</v>
      </c>
      <c r="B971">
        <v>7043</v>
      </c>
      <c r="C971" s="3">
        <v>39838</v>
      </c>
      <c r="D971" s="17">
        <f t="shared" si="78"/>
        <v>39814</v>
      </c>
      <c r="E971">
        <v>4</v>
      </c>
      <c r="F971" s="8">
        <f t="shared" si="75"/>
        <v>500</v>
      </c>
      <c r="G971" s="5">
        <v>0.06</v>
      </c>
      <c r="H971" s="8">
        <f>VLOOKUP($T971,Pricebook!$A:$D,4,0)</f>
        <v>125</v>
      </c>
      <c r="I971" s="10">
        <f t="shared" si="76"/>
        <v>470</v>
      </c>
      <c r="J971" t="s">
        <v>1021</v>
      </c>
      <c r="K971" t="s">
        <v>46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1134</v>
      </c>
      <c r="O971" s="7">
        <v>94025</v>
      </c>
      <c r="P971" t="s">
        <v>114</v>
      </c>
      <c r="Q971" t="s">
        <v>23</v>
      </c>
      <c r="R971" s="3">
        <v>39839</v>
      </c>
      <c r="S971" s="12">
        <f t="shared" si="77"/>
        <v>1</v>
      </c>
      <c r="T971" s="3" t="s">
        <v>14208</v>
      </c>
      <c r="U971" t="s">
        <v>14232</v>
      </c>
      <c r="V971" t="s">
        <v>14241</v>
      </c>
      <c r="W971" t="s">
        <v>14185</v>
      </c>
      <c r="X971" t="str">
        <f>VLOOKUP(Q971,Managers!$A:$B,2,0)</f>
        <v>Bob Turner</v>
      </c>
      <c r="Y971">
        <f>VLOOKUP(W971,HourlyWages!$A:$B,2,0)</f>
        <v>70</v>
      </c>
      <c r="Z971">
        <v>1</v>
      </c>
      <c r="AA971" s="14">
        <f t="shared" si="79"/>
        <v>0.44</v>
      </c>
    </row>
    <row r="972" spans="1:27" x14ac:dyDescent="0.2">
      <c r="A972">
        <v>971</v>
      </c>
      <c r="B972">
        <v>7072</v>
      </c>
      <c r="C972" s="3">
        <v>40943</v>
      </c>
      <c r="D972" s="17">
        <f t="shared" si="78"/>
        <v>40940</v>
      </c>
      <c r="E972">
        <v>29</v>
      </c>
      <c r="F972" s="8">
        <f t="shared" si="75"/>
        <v>4640</v>
      </c>
      <c r="G972" s="5">
        <v>7.0000000000000007E-2</v>
      </c>
      <c r="H972" s="8">
        <f>VLOOKUP($T972,Pricebook!$A:$D,4,0)</f>
        <v>160</v>
      </c>
      <c r="I972" s="10">
        <f t="shared" si="76"/>
        <v>4315.2</v>
      </c>
      <c r="J972" t="s">
        <v>1148</v>
      </c>
      <c r="K972" t="s">
        <v>434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1149</v>
      </c>
      <c r="O972" s="7">
        <v>15239</v>
      </c>
      <c r="P972" t="s">
        <v>232</v>
      </c>
      <c r="Q972" t="s">
        <v>61</v>
      </c>
      <c r="R972" s="3">
        <v>40943</v>
      </c>
      <c r="S972" s="12">
        <f t="shared" si="77"/>
        <v>0</v>
      </c>
      <c r="T972" s="3" t="s">
        <v>14218</v>
      </c>
      <c r="U972" t="s">
        <v>14229</v>
      </c>
      <c r="V972" t="s">
        <v>14230</v>
      </c>
      <c r="W972" t="s">
        <v>14200</v>
      </c>
      <c r="X972" t="str">
        <f>VLOOKUP(Q972,Managers!$A:$B,2,0)</f>
        <v>Allen Young</v>
      </c>
      <c r="Y972">
        <f>VLOOKUP(W972,HourlyWages!$A:$B,2,0)</f>
        <v>59</v>
      </c>
      <c r="Z972">
        <v>1</v>
      </c>
      <c r="AA972" s="14">
        <f t="shared" si="79"/>
        <v>0.63124999999999998</v>
      </c>
    </row>
    <row r="973" spans="1:27" x14ac:dyDescent="0.2">
      <c r="A973">
        <v>972</v>
      </c>
      <c r="B973">
        <v>7075</v>
      </c>
      <c r="C973" s="3">
        <v>40826</v>
      </c>
      <c r="D973" s="17">
        <f t="shared" si="78"/>
        <v>40817</v>
      </c>
      <c r="E973">
        <v>15</v>
      </c>
      <c r="F973" s="8">
        <f t="shared" si="75"/>
        <v>3000</v>
      </c>
      <c r="G973" s="5">
        <v>0.02</v>
      </c>
      <c r="H973" s="8">
        <f>VLOOKUP($T973,Pricebook!$A:$D,4,0)</f>
        <v>200</v>
      </c>
      <c r="I973" s="10">
        <f t="shared" si="76"/>
        <v>2940</v>
      </c>
      <c r="J973" t="s">
        <v>1117</v>
      </c>
      <c r="K973" t="s">
        <v>235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1151</v>
      </c>
      <c r="O973" s="7" t="s">
        <v>1152</v>
      </c>
      <c r="P973" t="s">
        <v>87</v>
      </c>
      <c r="Q973" t="s">
        <v>61</v>
      </c>
      <c r="R973" s="3">
        <v>40828</v>
      </c>
      <c r="S973" s="12">
        <f t="shared" si="77"/>
        <v>2</v>
      </c>
      <c r="T973" s="3" t="s">
        <v>14206</v>
      </c>
      <c r="U973" t="s">
        <v>14229</v>
      </c>
      <c r="V973" t="s">
        <v>14229</v>
      </c>
      <c r="W973" t="s">
        <v>14184</v>
      </c>
      <c r="X973" t="str">
        <f>VLOOKUP(Q973,Managers!$A:$B,2,0)</f>
        <v>Allen Young</v>
      </c>
      <c r="Y973">
        <f>VLOOKUP(W973,HourlyWages!$A:$B,2,0)</f>
        <v>50</v>
      </c>
      <c r="Z973">
        <v>1</v>
      </c>
      <c r="AA973" s="14">
        <f t="shared" si="79"/>
        <v>0.75</v>
      </c>
    </row>
    <row r="974" spans="1:27" x14ac:dyDescent="0.2">
      <c r="A974">
        <v>973</v>
      </c>
      <c r="B974">
        <v>7075</v>
      </c>
      <c r="C974" s="3">
        <v>40826</v>
      </c>
      <c r="D974" s="17">
        <f t="shared" si="78"/>
        <v>40817</v>
      </c>
      <c r="E974">
        <v>43</v>
      </c>
      <c r="F974" s="8">
        <f t="shared" si="75"/>
        <v>6020</v>
      </c>
      <c r="G974" s="5">
        <v>0.01</v>
      </c>
      <c r="H974" s="8">
        <f>VLOOKUP($T974,Pricebook!$A:$D,4,0)</f>
        <v>140</v>
      </c>
      <c r="I974" s="10">
        <f t="shared" si="76"/>
        <v>5959.8</v>
      </c>
      <c r="J974" t="s">
        <v>1117</v>
      </c>
      <c r="K974" t="s">
        <v>235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1246</v>
      </c>
      <c r="O974" s="7" t="s">
        <v>1247</v>
      </c>
      <c r="P974" t="s">
        <v>87</v>
      </c>
      <c r="Q974" t="s">
        <v>61</v>
      </c>
      <c r="R974" s="3">
        <v>40830</v>
      </c>
      <c r="S974" s="12">
        <f t="shared" si="77"/>
        <v>4</v>
      </c>
      <c r="T974" s="3" t="s">
        <v>14213</v>
      </c>
      <c r="U974" t="s">
        <v>14229</v>
      </c>
      <c r="V974" t="s">
        <v>14237</v>
      </c>
      <c r="W974" t="s">
        <v>14197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4">
        <f t="shared" si="79"/>
        <v>0.49285714285714288</v>
      </c>
    </row>
    <row r="975" spans="1:27" x14ac:dyDescent="0.2">
      <c r="A975">
        <v>974</v>
      </c>
      <c r="B975">
        <v>7077</v>
      </c>
      <c r="C975" s="3">
        <v>40898</v>
      </c>
      <c r="D975" s="17">
        <f t="shared" si="78"/>
        <v>40878</v>
      </c>
      <c r="E975">
        <v>14</v>
      </c>
      <c r="F975" s="8">
        <f t="shared" si="75"/>
        <v>2380</v>
      </c>
      <c r="G975" s="5">
        <v>0.04</v>
      </c>
      <c r="H975" s="8">
        <f>VLOOKUP($T975,Pricebook!$A:$D,4,0)</f>
        <v>170</v>
      </c>
      <c r="I975" s="10">
        <f t="shared" si="76"/>
        <v>2284.7999999999997</v>
      </c>
      <c r="J975" t="s">
        <v>1248</v>
      </c>
      <c r="K975" t="s">
        <v>175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1249</v>
      </c>
      <c r="O975" s="7">
        <v>84120</v>
      </c>
      <c r="P975" t="s">
        <v>201</v>
      </c>
      <c r="Q975" t="s">
        <v>23</v>
      </c>
      <c r="R975" s="3">
        <v>40900</v>
      </c>
      <c r="S975" s="12">
        <f t="shared" si="77"/>
        <v>2</v>
      </c>
      <c r="T975" s="3" t="s">
        <v>14219</v>
      </c>
      <c r="U975" t="s">
        <v>14229</v>
      </c>
      <c r="V975" t="s">
        <v>14240</v>
      </c>
      <c r="W975" t="s">
        <v>14191</v>
      </c>
      <c r="X975" t="str">
        <f>VLOOKUP(Q975,Managers!$A:$B,2,0)</f>
        <v>Bob Turner</v>
      </c>
      <c r="Y975">
        <f>VLOOKUP(W975,HourlyWages!$A:$B,2,0)</f>
        <v>60</v>
      </c>
      <c r="Z975">
        <v>1</v>
      </c>
      <c r="AA975" s="14">
        <f t="shared" si="79"/>
        <v>0.6470588235294118</v>
      </c>
    </row>
    <row r="976" spans="1:27" x14ac:dyDescent="0.2">
      <c r="A976">
        <v>975</v>
      </c>
      <c r="B976">
        <v>7078</v>
      </c>
      <c r="C976" s="3">
        <v>40279</v>
      </c>
      <c r="D976" s="17">
        <f t="shared" si="78"/>
        <v>40269</v>
      </c>
      <c r="E976">
        <v>9</v>
      </c>
      <c r="F976" s="8">
        <f t="shared" si="75"/>
        <v>1530</v>
      </c>
      <c r="G976" s="5">
        <v>0.01</v>
      </c>
      <c r="H976" s="8">
        <f>VLOOKUP($T976,Pricebook!$A:$D,4,0)</f>
        <v>170</v>
      </c>
      <c r="I976" s="10">
        <f t="shared" si="76"/>
        <v>1514.7</v>
      </c>
      <c r="J976" t="s">
        <v>195</v>
      </c>
      <c r="K976" t="s">
        <v>103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89</v>
      </c>
      <c r="O976" s="7" t="s">
        <v>196</v>
      </c>
      <c r="P976" t="s">
        <v>197</v>
      </c>
      <c r="Q976" t="s">
        <v>23</v>
      </c>
      <c r="R976" s="3">
        <v>40281</v>
      </c>
      <c r="S976" s="12">
        <f t="shared" si="77"/>
        <v>2</v>
      </c>
      <c r="T976" s="3" t="s">
        <v>14219</v>
      </c>
      <c r="U976" t="s">
        <v>14229</v>
      </c>
      <c r="V976" t="s">
        <v>14240</v>
      </c>
      <c r="W976" t="s">
        <v>14202</v>
      </c>
      <c r="X976" t="str">
        <f>VLOOKUP(Q976,Managers!$A:$B,2,0)</f>
        <v>Bob Turner</v>
      </c>
      <c r="Y976">
        <f>VLOOKUP(W976,HourlyWages!$A:$B,2,0)</f>
        <v>71</v>
      </c>
      <c r="Z976">
        <v>1</v>
      </c>
      <c r="AA976" s="14">
        <f t="shared" si="79"/>
        <v>0.58235294117647063</v>
      </c>
    </row>
    <row r="977" spans="1:27" x14ac:dyDescent="0.2">
      <c r="A977">
        <v>976</v>
      </c>
      <c r="B977">
        <v>7078</v>
      </c>
      <c r="C977" s="3">
        <v>40279</v>
      </c>
      <c r="D977" s="17">
        <f t="shared" si="78"/>
        <v>40269</v>
      </c>
      <c r="E977">
        <v>11</v>
      </c>
      <c r="F977" s="8">
        <f t="shared" si="75"/>
        <v>1760</v>
      </c>
      <c r="G977" s="5">
        <v>0.1</v>
      </c>
      <c r="H977" s="8">
        <f>VLOOKUP($T977,Pricebook!$A:$D,4,0)</f>
        <v>160</v>
      </c>
      <c r="I977" s="10">
        <f t="shared" si="76"/>
        <v>1584</v>
      </c>
      <c r="J977" t="s">
        <v>195</v>
      </c>
      <c r="K977" t="s">
        <v>103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89</v>
      </c>
      <c r="O977" s="7" t="s">
        <v>196</v>
      </c>
      <c r="P977" t="s">
        <v>197</v>
      </c>
      <c r="Q977" t="s">
        <v>23</v>
      </c>
      <c r="R977" s="3">
        <v>40280</v>
      </c>
      <c r="S977" s="12">
        <f t="shared" si="77"/>
        <v>1</v>
      </c>
      <c r="T977" s="3" t="s">
        <v>14218</v>
      </c>
      <c r="U977" t="s">
        <v>14229</v>
      </c>
      <c r="V977" t="s">
        <v>14233</v>
      </c>
      <c r="W977" t="s">
        <v>14199</v>
      </c>
      <c r="X977" t="str">
        <f>VLOOKUP(Q977,Managers!$A:$B,2,0)</f>
        <v>Bob Turner</v>
      </c>
      <c r="Y977">
        <f>VLOOKUP(W977,HourlyWages!$A:$B,2,0)</f>
        <v>68</v>
      </c>
      <c r="Z977">
        <v>1</v>
      </c>
      <c r="AA977" s="14">
        <f t="shared" si="79"/>
        <v>0.57499999999999996</v>
      </c>
    </row>
    <row r="978" spans="1:27" x14ac:dyDescent="0.2">
      <c r="A978">
        <v>977</v>
      </c>
      <c r="B978">
        <v>7078</v>
      </c>
      <c r="C978" s="3">
        <v>40279</v>
      </c>
      <c r="D978" s="17">
        <f t="shared" si="78"/>
        <v>40269</v>
      </c>
      <c r="E978">
        <v>16</v>
      </c>
      <c r="F978" s="8">
        <f t="shared" si="75"/>
        <v>2000</v>
      </c>
      <c r="G978" s="5">
        <v>0.05</v>
      </c>
      <c r="H978" s="8">
        <f>VLOOKUP($T978,Pricebook!$A:$D,4,0)</f>
        <v>125</v>
      </c>
      <c r="I978" s="10">
        <f t="shared" si="76"/>
        <v>1900</v>
      </c>
      <c r="J978" t="s">
        <v>195</v>
      </c>
      <c r="K978" t="s">
        <v>103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89</v>
      </c>
      <c r="O978" s="7" t="s">
        <v>196</v>
      </c>
      <c r="P978" t="s">
        <v>197</v>
      </c>
      <c r="Q978" t="s">
        <v>23</v>
      </c>
      <c r="R978" s="3">
        <v>40281</v>
      </c>
      <c r="S978" s="12">
        <f t="shared" si="77"/>
        <v>2</v>
      </c>
      <c r="T978" s="3" t="s">
        <v>14221</v>
      </c>
      <c r="U978" t="s">
        <v>14232</v>
      </c>
      <c r="V978" t="s">
        <v>14236</v>
      </c>
      <c r="W978" t="s">
        <v>14195</v>
      </c>
      <c r="X978" t="str">
        <f>VLOOKUP(Q978,Managers!$A:$B,2,0)</f>
        <v>Bob Turner</v>
      </c>
      <c r="Y978">
        <f>VLOOKUP(W978,HourlyWages!$A:$B,2,0)</f>
        <v>52</v>
      </c>
      <c r="Z978">
        <v>1</v>
      </c>
      <c r="AA978" s="14">
        <f t="shared" si="79"/>
        <v>0.58399999999999996</v>
      </c>
    </row>
    <row r="979" spans="1:27" x14ac:dyDescent="0.2">
      <c r="A979">
        <v>978</v>
      </c>
      <c r="B979">
        <v>7078</v>
      </c>
      <c r="C979" s="3">
        <v>40279</v>
      </c>
      <c r="D979" s="17">
        <f t="shared" si="78"/>
        <v>40269</v>
      </c>
      <c r="E979">
        <v>29</v>
      </c>
      <c r="F979" s="8">
        <f t="shared" si="75"/>
        <v>3625</v>
      </c>
      <c r="G979" s="5">
        <v>0.02</v>
      </c>
      <c r="H979" s="8">
        <f>VLOOKUP($T979,Pricebook!$A:$D,4,0)</f>
        <v>125</v>
      </c>
      <c r="I979" s="10">
        <f t="shared" si="76"/>
        <v>3552.5</v>
      </c>
      <c r="J979" t="s">
        <v>195</v>
      </c>
      <c r="K979" t="s">
        <v>103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89</v>
      </c>
      <c r="O979" s="7" t="s">
        <v>196</v>
      </c>
      <c r="P979" t="s">
        <v>197</v>
      </c>
      <c r="Q979" t="s">
        <v>23</v>
      </c>
      <c r="R979" s="3">
        <v>40280</v>
      </c>
      <c r="S979" s="12">
        <f t="shared" si="77"/>
        <v>1</v>
      </c>
      <c r="T979" s="3" t="s">
        <v>14208</v>
      </c>
      <c r="U979" t="s">
        <v>14232</v>
      </c>
      <c r="V979" t="s">
        <v>14236</v>
      </c>
      <c r="W979" t="s">
        <v>14191</v>
      </c>
      <c r="X979" t="str">
        <f>VLOOKUP(Q979,Managers!$A:$B,2,0)</f>
        <v>Bob Turner</v>
      </c>
      <c r="Y979">
        <f>VLOOKUP(W979,HourlyWages!$A:$B,2,0)</f>
        <v>60</v>
      </c>
      <c r="Z979">
        <v>1</v>
      </c>
      <c r="AA979" s="14">
        <f t="shared" si="79"/>
        <v>0.52</v>
      </c>
    </row>
    <row r="980" spans="1:27" x14ac:dyDescent="0.2">
      <c r="A980">
        <v>979</v>
      </c>
      <c r="B980">
        <v>7079</v>
      </c>
      <c r="C980" s="3">
        <v>40217</v>
      </c>
      <c r="D980" s="17">
        <f t="shared" si="78"/>
        <v>40210</v>
      </c>
      <c r="E980">
        <v>44</v>
      </c>
      <c r="F980" s="8">
        <f t="shared" si="75"/>
        <v>5500</v>
      </c>
      <c r="G980" s="5">
        <v>0.01</v>
      </c>
      <c r="H980" s="8">
        <f>VLOOKUP($T980,Pricebook!$A:$D,4,0)</f>
        <v>125</v>
      </c>
      <c r="I980" s="10">
        <f t="shared" si="76"/>
        <v>5445</v>
      </c>
      <c r="J980" t="s">
        <v>696</v>
      </c>
      <c r="K980" t="s">
        <v>344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1250</v>
      </c>
      <c r="O980" s="7">
        <v>11704</v>
      </c>
      <c r="P980" t="s">
        <v>60</v>
      </c>
      <c r="Q980" t="s">
        <v>61</v>
      </c>
      <c r="R980" s="3">
        <v>40218</v>
      </c>
      <c r="S980" s="12">
        <f t="shared" si="77"/>
        <v>1</v>
      </c>
      <c r="T980" s="3" t="s">
        <v>14221</v>
      </c>
      <c r="U980" t="s">
        <v>14232</v>
      </c>
      <c r="V980" t="s">
        <v>14236</v>
      </c>
      <c r="W980" t="s">
        <v>14196</v>
      </c>
      <c r="X980" t="str">
        <f>VLOOKUP(Q980,Managers!$A:$B,2,0)</f>
        <v>Allen Young</v>
      </c>
      <c r="Y980">
        <f>VLOOKUP(W980,HourlyWages!$A:$B,2,0)</f>
        <v>58</v>
      </c>
      <c r="Z980">
        <v>1</v>
      </c>
      <c r="AA980" s="14">
        <f t="shared" si="79"/>
        <v>0.53600000000000003</v>
      </c>
    </row>
    <row r="981" spans="1:27" x14ac:dyDescent="0.2">
      <c r="A981">
        <v>980</v>
      </c>
      <c r="B981">
        <v>7079</v>
      </c>
      <c r="C981" s="3">
        <v>40217</v>
      </c>
      <c r="D981" s="17">
        <f t="shared" si="78"/>
        <v>40210</v>
      </c>
      <c r="E981">
        <v>18</v>
      </c>
      <c r="F981" s="8">
        <f t="shared" si="75"/>
        <v>1980</v>
      </c>
      <c r="G981" s="5">
        <v>0.03</v>
      </c>
      <c r="H981" s="8">
        <f>VLOOKUP($T981,Pricebook!$A:$D,4,0)</f>
        <v>110</v>
      </c>
      <c r="I981" s="10">
        <f t="shared" si="76"/>
        <v>1920.6</v>
      </c>
      <c r="J981" t="s">
        <v>696</v>
      </c>
      <c r="K981" t="s">
        <v>344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1250</v>
      </c>
      <c r="O981" s="7">
        <v>11704</v>
      </c>
      <c r="P981" t="s">
        <v>60</v>
      </c>
      <c r="Q981" t="s">
        <v>61</v>
      </c>
      <c r="R981" s="3">
        <v>40219</v>
      </c>
      <c r="S981" s="12">
        <f t="shared" si="77"/>
        <v>2</v>
      </c>
      <c r="T981" s="3" t="s">
        <v>14215</v>
      </c>
      <c r="U981" t="s">
        <v>14229</v>
      </c>
      <c r="V981" t="s">
        <v>14233</v>
      </c>
      <c r="W981" t="s">
        <v>14194</v>
      </c>
      <c r="X981" t="str">
        <f>VLOOKUP(Q981,Managers!$A:$B,2,0)</f>
        <v>Allen Young</v>
      </c>
      <c r="Y981">
        <f>VLOOKUP(W981,HourlyWages!$A:$B,2,0)</f>
        <v>71</v>
      </c>
      <c r="Z981">
        <v>1</v>
      </c>
      <c r="AA981" s="14">
        <f t="shared" si="79"/>
        <v>0.35454545454545455</v>
      </c>
    </row>
    <row r="982" spans="1:27" x14ac:dyDescent="0.2">
      <c r="A982">
        <v>981</v>
      </c>
      <c r="B982">
        <v>7105</v>
      </c>
      <c r="C982" s="3">
        <v>40350</v>
      </c>
      <c r="D982" s="17">
        <f t="shared" si="78"/>
        <v>40330</v>
      </c>
      <c r="E982">
        <v>17</v>
      </c>
      <c r="F982" s="8">
        <f t="shared" si="75"/>
        <v>2890</v>
      </c>
      <c r="G982" s="5">
        <v>0.03</v>
      </c>
      <c r="H982" s="8">
        <f>VLOOKUP($T982,Pricebook!$A:$D,4,0)</f>
        <v>170</v>
      </c>
      <c r="I982" s="10">
        <f t="shared" si="76"/>
        <v>2803.2999999999997</v>
      </c>
      <c r="J982" t="s">
        <v>590</v>
      </c>
      <c r="K982" t="s">
        <v>508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631</v>
      </c>
      <c r="O982" s="7">
        <v>41011</v>
      </c>
      <c r="P982" t="s">
        <v>254</v>
      </c>
      <c r="Q982" t="s">
        <v>34</v>
      </c>
      <c r="R982" s="3">
        <v>40357</v>
      </c>
      <c r="S982" s="12">
        <f t="shared" si="77"/>
        <v>7</v>
      </c>
      <c r="T982" s="3" t="s">
        <v>14219</v>
      </c>
      <c r="U982" t="s">
        <v>14229</v>
      </c>
      <c r="V982" t="s">
        <v>14243</v>
      </c>
      <c r="W982" t="s">
        <v>14188</v>
      </c>
      <c r="X982" t="str">
        <f>VLOOKUP(Q982,Managers!$A:$B,2,0)</f>
        <v>Frank Mitchell</v>
      </c>
      <c r="Y982">
        <f>VLOOKUP(W982,HourlyWages!$A:$B,2,0)</f>
        <v>52</v>
      </c>
      <c r="Z982">
        <v>1</v>
      </c>
      <c r="AA982" s="14">
        <f t="shared" si="79"/>
        <v>0.69411764705882351</v>
      </c>
    </row>
    <row r="983" spans="1:27" x14ac:dyDescent="0.2">
      <c r="A983">
        <v>982</v>
      </c>
      <c r="B983">
        <v>7106</v>
      </c>
      <c r="C983" s="3">
        <v>41039</v>
      </c>
      <c r="D983" s="17">
        <f t="shared" si="78"/>
        <v>41030</v>
      </c>
      <c r="E983">
        <v>8</v>
      </c>
      <c r="F983" s="8">
        <f t="shared" si="75"/>
        <v>1280</v>
      </c>
      <c r="G983" s="5">
        <v>0.05</v>
      </c>
      <c r="H983" s="8">
        <f>VLOOKUP($T983,Pricebook!$A:$D,4,0)</f>
        <v>160</v>
      </c>
      <c r="I983" s="10">
        <f t="shared" si="76"/>
        <v>1216</v>
      </c>
      <c r="J983" t="s">
        <v>1251</v>
      </c>
      <c r="K983" t="s">
        <v>136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1252</v>
      </c>
      <c r="O983" s="7" t="s">
        <v>1253</v>
      </c>
      <c r="P983" t="s">
        <v>130</v>
      </c>
      <c r="Q983" t="s">
        <v>16</v>
      </c>
      <c r="R983" s="3">
        <v>41041</v>
      </c>
      <c r="S983" s="12">
        <f t="shared" si="77"/>
        <v>2</v>
      </c>
      <c r="T983" s="3" t="s">
        <v>14218</v>
      </c>
      <c r="U983" t="s">
        <v>14229</v>
      </c>
      <c r="V983" t="s">
        <v>14244</v>
      </c>
      <c r="W983" t="s">
        <v>14193</v>
      </c>
      <c r="X983" t="str">
        <f>VLOOKUP(Q983,Managers!$A:$B,2,0)</f>
        <v>Josh Martinez</v>
      </c>
      <c r="Y983">
        <f>VLOOKUP(W983,HourlyWages!$A:$B,2,0)</f>
        <v>57</v>
      </c>
      <c r="Z983">
        <v>1</v>
      </c>
      <c r="AA983" s="14">
        <f t="shared" si="79"/>
        <v>0.64375000000000004</v>
      </c>
    </row>
    <row r="984" spans="1:27" x14ac:dyDescent="0.2">
      <c r="A984">
        <v>983</v>
      </c>
      <c r="B984">
        <v>7106</v>
      </c>
      <c r="C984" s="3">
        <v>41039</v>
      </c>
      <c r="D984" s="17">
        <f t="shared" si="78"/>
        <v>41030</v>
      </c>
      <c r="E984">
        <v>31</v>
      </c>
      <c r="F984" s="8">
        <f t="shared" si="75"/>
        <v>4650</v>
      </c>
      <c r="G984" s="5">
        <v>0.01</v>
      </c>
      <c r="H984" s="8">
        <f>VLOOKUP($T984,Pricebook!$A:$D,4,0)</f>
        <v>150</v>
      </c>
      <c r="I984" s="10">
        <f t="shared" si="76"/>
        <v>4603.5</v>
      </c>
      <c r="J984" t="s">
        <v>1251</v>
      </c>
      <c r="K984" t="s">
        <v>136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1252</v>
      </c>
      <c r="O984" s="7" t="s">
        <v>1253</v>
      </c>
      <c r="P984" t="s">
        <v>130</v>
      </c>
      <c r="Q984" t="s">
        <v>16</v>
      </c>
      <c r="R984" s="3">
        <v>41041</v>
      </c>
      <c r="S984" s="12">
        <f t="shared" si="77"/>
        <v>2</v>
      </c>
      <c r="T984" s="3" t="s">
        <v>14211</v>
      </c>
      <c r="U984" t="s">
        <v>14235</v>
      </c>
      <c r="V984" t="s">
        <v>14230</v>
      </c>
      <c r="W984" t="s">
        <v>14190</v>
      </c>
      <c r="X984" t="str">
        <f>VLOOKUP(Q984,Managers!$A:$B,2,0)</f>
        <v>Josh Martinez</v>
      </c>
      <c r="Y984">
        <f>VLOOKUP(W984,HourlyWages!$A:$B,2,0)</f>
        <v>67</v>
      </c>
      <c r="Z984">
        <v>1</v>
      </c>
      <c r="AA984" s="14">
        <f t="shared" si="79"/>
        <v>0.55333333333333334</v>
      </c>
    </row>
    <row r="985" spans="1:27" x14ac:dyDescent="0.2">
      <c r="A985">
        <v>984</v>
      </c>
      <c r="B985">
        <v>7106</v>
      </c>
      <c r="C985" s="3">
        <v>41039</v>
      </c>
      <c r="D985" s="17">
        <f t="shared" si="78"/>
        <v>41030</v>
      </c>
      <c r="E985">
        <v>36</v>
      </c>
      <c r="F985" s="8">
        <f t="shared" si="75"/>
        <v>7200</v>
      </c>
      <c r="G985" s="5">
        <v>0.01</v>
      </c>
      <c r="H985" s="8">
        <f>VLOOKUP($T985,Pricebook!$A:$D,4,0)</f>
        <v>200</v>
      </c>
      <c r="I985" s="10">
        <f t="shared" si="76"/>
        <v>7128</v>
      </c>
      <c r="J985" t="s">
        <v>1251</v>
      </c>
      <c r="K985" t="s">
        <v>136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1252</v>
      </c>
      <c r="O985" s="7" t="s">
        <v>1253</v>
      </c>
      <c r="P985" t="s">
        <v>130</v>
      </c>
      <c r="Q985" t="s">
        <v>16</v>
      </c>
      <c r="R985" s="3">
        <v>41041</v>
      </c>
      <c r="S985" s="12">
        <f t="shared" si="77"/>
        <v>2</v>
      </c>
      <c r="T985" s="3" t="s">
        <v>14206</v>
      </c>
      <c r="U985" t="s">
        <v>14229</v>
      </c>
      <c r="V985" t="s">
        <v>14244</v>
      </c>
      <c r="W985" t="s">
        <v>14203</v>
      </c>
      <c r="X985" t="str">
        <f>VLOOKUP(Q985,Managers!$A:$B,2,0)</f>
        <v>Josh Martinez</v>
      </c>
      <c r="Y985">
        <f>VLOOKUP(W985,HourlyWages!$A:$B,2,0)</f>
        <v>62</v>
      </c>
      <c r="Z985">
        <v>1</v>
      </c>
      <c r="AA985" s="14">
        <f t="shared" si="79"/>
        <v>0.69</v>
      </c>
    </row>
    <row r="986" spans="1:27" x14ac:dyDescent="0.2">
      <c r="A986">
        <v>985</v>
      </c>
      <c r="B986">
        <v>7107</v>
      </c>
      <c r="C986" s="3">
        <v>40912</v>
      </c>
      <c r="D986" s="17">
        <f t="shared" si="78"/>
        <v>40909</v>
      </c>
      <c r="E986">
        <v>3</v>
      </c>
      <c r="F986" s="8">
        <f t="shared" si="75"/>
        <v>375</v>
      </c>
      <c r="G986" s="5">
        <v>0.02</v>
      </c>
      <c r="H986" s="8">
        <f>VLOOKUP($T986,Pricebook!$A:$D,4,0)</f>
        <v>125</v>
      </c>
      <c r="I986" s="10">
        <f t="shared" si="76"/>
        <v>367.5</v>
      </c>
      <c r="J986" t="s">
        <v>1254</v>
      </c>
      <c r="K986" t="s">
        <v>121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485</v>
      </c>
      <c r="O986" s="7">
        <v>72015</v>
      </c>
      <c r="P986" t="s">
        <v>66</v>
      </c>
      <c r="Q986" t="s">
        <v>34</v>
      </c>
      <c r="R986" s="3">
        <v>40912</v>
      </c>
      <c r="S986" s="12">
        <f t="shared" si="77"/>
        <v>0</v>
      </c>
      <c r="T986" s="3" t="s">
        <v>14208</v>
      </c>
      <c r="U986" t="s">
        <v>14232</v>
      </c>
      <c r="V986" t="s">
        <v>14236</v>
      </c>
      <c r="W986" t="s">
        <v>14198</v>
      </c>
      <c r="X986" t="str">
        <f>VLOOKUP(Q986,Managers!$A:$B,2,0)</f>
        <v>Frank Mitchell</v>
      </c>
      <c r="Y986">
        <f>VLOOKUP(W986,HourlyWages!$A:$B,2,0)</f>
        <v>51</v>
      </c>
      <c r="Z986">
        <v>1</v>
      </c>
      <c r="AA986" s="14">
        <f t="shared" si="79"/>
        <v>0.59199999999999997</v>
      </c>
    </row>
    <row r="987" spans="1:27" x14ac:dyDescent="0.2">
      <c r="A987">
        <v>986</v>
      </c>
      <c r="B987">
        <v>7107</v>
      </c>
      <c r="C987" s="3">
        <v>40912</v>
      </c>
      <c r="D987" s="17">
        <f t="shared" si="78"/>
        <v>40909</v>
      </c>
      <c r="E987">
        <v>3</v>
      </c>
      <c r="F987" s="8">
        <f t="shared" si="75"/>
        <v>330</v>
      </c>
      <c r="G987" s="5">
        <v>0.06</v>
      </c>
      <c r="H987" s="8">
        <f>VLOOKUP($T987,Pricebook!$A:$D,4,0)</f>
        <v>110</v>
      </c>
      <c r="I987" s="10">
        <f t="shared" si="76"/>
        <v>310.2</v>
      </c>
      <c r="J987" t="s">
        <v>1254</v>
      </c>
      <c r="K987" t="s">
        <v>121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1255</v>
      </c>
      <c r="O987" s="7">
        <v>72712</v>
      </c>
      <c r="P987" t="s">
        <v>66</v>
      </c>
      <c r="Q987" t="s">
        <v>34</v>
      </c>
      <c r="R987" s="3">
        <v>40914</v>
      </c>
      <c r="S987" s="12">
        <f t="shared" si="77"/>
        <v>2</v>
      </c>
      <c r="T987" s="3" t="s">
        <v>14215</v>
      </c>
      <c r="U987" t="s">
        <v>14229</v>
      </c>
      <c r="V987" t="s">
        <v>14233</v>
      </c>
      <c r="W987" t="s">
        <v>14194</v>
      </c>
      <c r="X987" t="str">
        <f>VLOOKUP(Q987,Managers!$A:$B,2,0)</f>
        <v>Frank Mitchell</v>
      </c>
      <c r="Y987">
        <f>VLOOKUP(W987,HourlyWages!$A:$B,2,0)</f>
        <v>71</v>
      </c>
      <c r="Z987">
        <v>1</v>
      </c>
      <c r="AA987" s="14">
        <f t="shared" si="79"/>
        <v>0.35454545454545455</v>
      </c>
    </row>
    <row r="988" spans="1:27" x14ac:dyDescent="0.2">
      <c r="A988">
        <v>987</v>
      </c>
      <c r="B988">
        <v>7107</v>
      </c>
      <c r="C988" s="3">
        <v>40912</v>
      </c>
      <c r="D988" s="17">
        <f t="shared" si="78"/>
        <v>40909</v>
      </c>
      <c r="E988">
        <v>32</v>
      </c>
      <c r="F988" s="8">
        <f t="shared" si="75"/>
        <v>6400</v>
      </c>
      <c r="G988" s="5">
        <v>0.1</v>
      </c>
      <c r="H988" s="8">
        <f>VLOOKUP($T988,Pricebook!$A:$D,4,0)</f>
        <v>200</v>
      </c>
      <c r="I988" s="10">
        <f t="shared" si="76"/>
        <v>5760</v>
      </c>
      <c r="J988" t="s">
        <v>1254</v>
      </c>
      <c r="K988" t="s">
        <v>121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1255</v>
      </c>
      <c r="O988" s="7">
        <v>72712</v>
      </c>
      <c r="P988" t="s">
        <v>66</v>
      </c>
      <c r="Q988" t="s">
        <v>34</v>
      </c>
      <c r="R988" s="3">
        <v>40913</v>
      </c>
      <c r="S988" s="12">
        <f t="shared" si="77"/>
        <v>1</v>
      </c>
      <c r="T988" s="3" t="s">
        <v>14206</v>
      </c>
      <c r="U988" t="s">
        <v>14229</v>
      </c>
      <c r="V988" t="s">
        <v>14237</v>
      </c>
      <c r="W988" t="s">
        <v>14194</v>
      </c>
      <c r="X988" t="str">
        <f>VLOOKUP(Q988,Managers!$A:$B,2,0)</f>
        <v>Frank Mitchell</v>
      </c>
      <c r="Y988">
        <f>VLOOKUP(W988,HourlyWages!$A:$B,2,0)</f>
        <v>71</v>
      </c>
      <c r="Z988">
        <v>1</v>
      </c>
      <c r="AA988" s="14">
        <f t="shared" si="79"/>
        <v>0.64500000000000002</v>
      </c>
    </row>
    <row r="989" spans="1:27" x14ac:dyDescent="0.2">
      <c r="A989">
        <v>988</v>
      </c>
      <c r="B989">
        <v>7110</v>
      </c>
      <c r="C989" s="3">
        <v>40762</v>
      </c>
      <c r="D989" s="17">
        <f t="shared" si="78"/>
        <v>40756</v>
      </c>
      <c r="E989">
        <v>22</v>
      </c>
      <c r="F989" s="8">
        <f t="shared" si="75"/>
        <v>2750</v>
      </c>
      <c r="G989" s="5">
        <v>0.02</v>
      </c>
      <c r="H989" s="8">
        <f>VLOOKUP($T989,Pricebook!$A:$D,4,0)</f>
        <v>125</v>
      </c>
      <c r="I989" s="10">
        <f t="shared" si="76"/>
        <v>2695</v>
      </c>
      <c r="J989" t="s">
        <v>656</v>
      </c>
      <c r="K989" t="s">
        <v>449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657</v>
      </c>
      <c r="O989" s="7">
        <v>60014</v>
      </c>
      <c r="P989" t="s">
        <v>15</v>
      </c>
      <c r="Q989" t="s">
        <v>16</v>
      </c>
      <c r="R989" s="3">
        <v>40766</v>
      </c>
      <c r="S989" s="12">
        <f t="shared" si="77"/>
        <v>4</v>
      </c>
      <c r="T989" s="3" t="s">
        <v>14221</v>
      </c>
      <c r="U989" t="s">
        <v>14232</v>
      </c>
      <c r="V989" t="s">
        <v>14234</v>
      </c>
      <c r="W989" t="s">
        <v>14189</v>
      </c>
      <c r="X989" t="str">
        <f>VLOOKUP(Q989,Managers!$A:$B,2,0)</f>
        <v>Josh Martinez</v>
      </c>
      <c r="Y989">
        <f>VLOOKUP(W989,HourlyWages!$A:$B,2,0)</f>
        <v>62</v>
      </c>
      <c r="Z989">
        <v>1</v>
      </c>
      <c r="AA989" s="14">
        <f t="shared" si="79"/>
        <v>0.504</v>
      </c>
    </row>
    <row r="990" spans="1:27" x14ac:dyDescent="0.2">
      <c r="A990">
        <v>989</v>
      </c>
      <c r="B990">
        <v>7136</v>
      </c>
      <c r="C990" s="3">
        <v>39894</v>
      </c>
      <c r="D990" s="17">
        <f t="shared" si="78"/>
        <v>39873</v>
      </c>
      <c r="E990">
        <v>17</v>
      </c>
      <c r="F990" s="8">
        <f t="shared" si="75"/>
        <v>2550</v>
      </c>
      <c r="G990" s="5">
        <v>7.0000000000000007E-2</v>
      </c>
      <c r="H990" s="8">
        <f>VLOOKUP($T990,Pricebook!$A:$D,4,0)</f>
        <v>150</v>
      </c>
      <c r="I990" s="10">
        <f t="shared" si="76"/>
        <v>2371.5</v>
      </c>
      <c r="J990" t="s">
        <v>871</v>
      </c>
      <c r="K990" t="s">
        <v>99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1256</v>
      </c>
      <c r="O990" s="7">
        <v>51503</v>
      </c>
      <c r="P990" t="s">
        <v>38</v>
      </c>
      <c r="Q990" t="s">
        <v>16</v>
      </c>
      <c r="R990" s="3">
        <v>39896</v>
      </c>
      <c r="S990" s="12">
        <f t="shared" si="77"/>
        <v>2</v>
      </c>
      <c r="T990" s="3" t="s">
        <v>14211</v>
      </c>
      <c r="U990" t="s">
        <v>14235</v>
      </c>
      <c r="V990" t="s">
        <v>14236</v>
      </c>
      <c r="W990" t="s">
        <v>14190</v>
      </c>
      <c r="X990" t="str">
        <f>VLOOKUP(Q990,Managers!$A:$B,2,0)</f>
        <v>Josh Martinez</v>
      </c>
      <c r="Y990">
        <f>VLOOKUP(W990,HourlyWages!$A:$B,2,0)</f>
        <v>67</v>
      </c>
      <c r="Z990">
        <v>1</v>
      </c>
      <c r="AA990" s="14">
        <f t="shared" si="79"/>
        <v>0.55333333333333334</v>
      </c>
    </row>
    <row r="991" spans="1:27" x14ac:dyDescent="0.2">
      <c r="A991">
        <v>990</v>
      </c>
      <c r="B991">
        <v>7136</v>
      </c>
      <c r="C991" s="3">
        <v>39894</v>
      </c>
      <c r="D991" s="17">
        <f t="shared" si="78"/>
        <v>39873</v>
      </c>
      <c r="E991">
        <v>9</v>
      </c>
      <c r="F991" s="8">
        <f t="shared" si="75"/>
        <v>1800</v>
      </c>
      <c r="G991" s="5">
        <v>0</v>
      </c>
      <c r="H991" s="8">
        <f>VLOOKUP($T991,Pricebook!$A:$D,4,0)</f>
        <v>200</v>
      </c>
      <c r="I991" s="10">
        <f t="shared" si="76"/>
        <v>1800</v>
      </c>
      <c r="J991" t="s">
        <v>871</v>
      </c>
      <c r="K991" t="s">
        <v>99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1256</v>
      </c>
      <c r="O991" s="7">
        <v>51503</v>
      </c>
      <c r="P991" t="s">
        <v>38</v>
      </c>
      <c r="Q991" t="s">
        <v>16</v>
      </c>
      <c r="R991" s="3">
        <v>39896</v>
      </c>
      <c r="S991" s="12">
        <f t="shared" si="77"/>
        <v>2</v>
      </c>
      <c r="T991" s="3" t="s">
        <v>14214</v>
      </c>
      <c r="U991" t="s">
        <v>14229</v>
      </c>
      <c r="V991" t="s">
        <v>14236</v>
      </c>
      <c r="W991" t="s">
        <v>14184</v>
      </c>
      <c r="X991" t="str">
        <f>VLOOKUP(Q991,Managers!$A:$B,2,0)</f>
        <v>Josh Martinez</v>
      </c>
      <c r="Y991">
        <f>VLOOKUP(W991,HourlyWages!$A:$B,2,0)</f>
        <v>50</v>
      </c>
      <c r="Z991">
        <v>1</v>
      </c>
      <c r="AA991" s="14">
        <f t="shared" si="79"/>
        <v>0.75</v>
      </c>
    </row>
    <row r="992" spans="1:27" x14ac:dyDescent="0.2">
      <c r="A992">
        <v>991</v>
      </c>
      <c r="B992">
        <v>7142</v>
      </c>
      <c r="C992" s="3">
        <v>40745</v>
      </c>
      <c r="D992" s="17">
        <f t="shared" si="78"/>
        <v>40725</v>
      </c>
      <c r="E992">
        <v>36</v>
      </c>
      <c r="F992" s="8">
        <f t="shared" si="75"/>
        <v>7200</v>
      </c>
      <c r="G992" s="5">
        <v>0.06</v>
      </c>
      <c r="H992" s="8">
        <f>VLOOKUP($T992,Pricebook!$A:$D,4,0)</f>
        <v>200</v>
      </c>
      <c r="I992" s="10">
        <f t="shared" si="76"/>
        <v>6768</v>
      </c>
      <c r="J992" t="s">
        <v>198</v>
      </c>
      <c r="K992" t="s">
        <v>199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200</v>
      </c>
      <c r="O992" s="7">
        <v>84062</v>
      </c>
      <c r="P992" t="s">
        <v>201</v>
      </c>
      <c r="Q992" t="s">
        <v>23</v>
      </c>
      <c r="R992" s="3">
        <v>40747</v>
      </c>
      <c r="S992" s="12">
        <f t="shared" si="77"/>
        <v>2</v>
      </c>
      <c r="T992" s="3" t="s">
        <v>14214</v>
      </c>
      <c r="U992" t="s">
        <v>14229</v>
      </c>
      <c r="V992" t="s">
        <v>14233</v>
      </c>
      <c r="W992" t="s">
        <v>14187</v>
      </c>
      <c r="X992" t="str">
        <f>VLOOKUP(Q992,Managers!$A:$B,2,0)</f>
        <v>Bob Turner</v>
      </c>
      <c r="Y992">
        <f>VLOOKUP(W992,HourlyWages!$A:$B,2,0)</f>
        <v>45</v>
      </c>
      <c r="Z992">
        <v>1</v>
      </c>
      <c r="AA992" s="14">
        <f t="shared" si="79"/>
        <v>0.77500000000000002</v>
      </c>
    </row>
    <row r="993" spans="1:27" x14ac:dyDescent="0.2">
      <c r="A993">
        <v>992</v>
      </c>
      <c r="B993">
        <v>7169</v>
      </c>
      <c r="C993" s="3">
        <v>40263</v>
      </c>
      <c r="D993" s="17">
        <f t="shared" si="78"/>
        <v>40238</v>
      </c>
      <c r="E993">
        <v>22</v>
      </c>
      <c r="F993" s="8">
        <f t="shared" si="75"/>
        <v>2750</v>
      </c>
      <c r="G993" s="5">
        <v>0.05</v>
      </c>
      <c r="H993" s="8">
        <f>VLOOKUP($T993,Pricebook!$A:$D,4,0)</f>
        <v>125</v>
      </c>
      <c r="I993" s="10">
        <f t="shared" si="76"/>
        <v>2612.5</v>
      </c>
      <c r="J993" t="s">
        <v>441</v>
      </c>
      <c r="K993" t="s">
        <v>241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724</v>
      </c>
      <c r="O993" s="7">
        <v>48195</v>
      </c>
      <c r="P993" t="s">
        <v>172</v>
      </c>
      <c r="Q993" t="s">
        <v>16</v>
      </c>
      <c r="R993" s="3">
        <v>40265</v>
      </c>
      <c r="S993" s="12">
        <f t="shared" si="77"/>
        <v>2</v>
      </c>
      <c r="T993" s="3" t="s">
        <v>14208</v>
      </c>
      <c r="U993" t="s">
        <v>14232</v>
      </c>
      <c r="V993" t="s">
        <v>14246</v>
      </c>
      <c r="W993" t="s">
        <v>14200</v>
      </c>
      <c r="X993" t="str">
        <f>VLOOKUP(Q993,Managers!$A:$B,2,0)</f>
        <v>Josh Martinez</v>
      </c>
      <c r="Y993">
        <f>VLOOKUP(W993,HourlyWages!$A:$B,2,0)</f>
        <v>59</v>
      </c>
      <c r="Z993">
        <v>1</v>
      </c>
      <c r="AA993" s="14">
        <f t="shared" si="79"/>
        <v>0.52800000000000002</v>
      </c>
    </row>
    <row r="994" spans="1:27" x14ac:dyDescent="0.2">
      <c r="A994">
        <v>993</v>
      </c>
      <c r="B994">
        <v>7169</v>
      </c>
      <c r="C994" s="3">
        <v>40263</v>
      </c>
      <c r="D994" s="17">
        <f t="shared" si="78"/>
        <v>40238</v>
      </c>
      <c r="E994">
        <v>30</v>
      </c>
      <c r="F994" s="8">
        <f t="shared" si="75"/>
        <v>4500</v>
      </c>
      <c r="G994" s="5">
        <v>7.0000000000000007E-2</v>
      </c>
      <c r="H994" s="8">
        <f>VLOOKUP($T994,Pricebook!$A:$D,4,0)</f>
        <v>150</v>
      </c>
      <c r="I994" s="10">
        <f t="shared" si="76"/>
        <v>4185</v>
      </c>
      <c r="J994" t="s">
        <v>441</v>
      </c>
      <c r="K994" t="s">
        <v>241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724</v>
      </c>
      <c r="O994" s="7">
        <v>48195</v>
      </c>
      <c r="P994" t="s">
        <v>172</v>
      </c>
      <c r="Q994" t="s">
        <v>16</v>
      </c>
      <c r="R994" s="3">
        <v>40265</v>
      </c>
      <c r="S994" s="12">
        <f t="shared" si="77"/>
        <v>2</v>
      </c>
      <c r="T994" s="3" t="s">
        <v>14210</v>
      </c>
      <c r="U994" t="s">
        <v>14235</v>
      </c>
      <c r="V994" t="s">
        <v>14241</v>
      </c>
      <c r="W994" t="s">
        <v>14192</v>
      </c>
      <c r="X994" t="str">
        <f>VLOOKUP(Q994,Managers!$A:$B,2,0)</f>
        <v>Josh Martinez</v>
      </c>
      <c r="Y994">
        <f>VLOOKUP(W994,HourlyWages!$A:$B,2,0)</f>
        <v>75</v>
      </c>
      <c r="Z994">
        <v>1</v>
      </c>
      <c r="AA994" s="14">
        <f t="shared" si="79"/>
        <v>0.5</v>
      </c>
    </row>
    <row r="995" spans="1:27" x14ac:dyDescent="0.2">
      <c r="A995">
        <v>994</v>
      </c>
      <c r="B995">
        <v>7171</v>
      </c>
      <c r="C995" s="3">
        <v>40587</v>
      </c>
      <c r="D995" s="17">
        <f t="shared" si="78"/>
        <v>40575</v>
      </c>
      <c r="E995">
        <v>28</v>
      </c>
      <c r="F995" s="8">
        <f t="shared" si="75"/>
        <v>4200</v>
      </c>
      <c r="G995" s="5">
        <v>0</v>
      </c>
      <c r="H995" s="8">
        <f>VLOOKUP($T995,Pricebook!$A:$D,4,0)</f>
        <v>150</v>
      </c>
      <c r="I995" s="10">
        <f t="shared" si="76"/>
        <v>4200</v>
      </c>
      <c r="J995" t="s">
        <v>1257</v>
      </c>
      <c r="K995" t="s">
        <v>351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1258</v>
      </c>
      <c r="O995" s="7">
        <v>37087</v>
      </c>
      <c r="P995" t="s">
        <v>81</v>
      </c>
      <c r="Q995" t="s">
        <v>34</v>
      </c>
      <c r="R995" s="3">
        <v>40589</v>
      </c>
      <c r="S995" s="12">
        <f t="shared" si="77"/>
        <v>2</v>
      </c>
      <c r="T995" s="3" t="s">
        <v>14210</v>
      </c>
      <c r="U995" t="s">
        <v>14235</v>
      </c>
      <c r="V995" t="s">
        <v>14237</v>
      </c>
      <c r="W995" t="s">
        <v>14202</v>
      </c>
      <c r="X995" t="str">
        <f>VLOOKUP(Q995,Managers!$A:$B,2,0)</f>
        <v>Frank Mitchell</v>
      </c>
      <c r="Y995">
        <f>VLOOKUP(W995,HourlyWages!$A:$B,2,0)</f>
        <v>71</v>
      </c>
      <c r="Z995">
        <v>1</v>
      </c>
      <c r="AA995" s="14">
        <f t="shared" si="79"/>
        <v>0.52666666666666662</v>
      </c>
    </row>
    <row r="996" spans="1:27" x14ac:dyDescent="0.2">
      <c r="A996">
        <v>995</v>
      </c>
      <c r="B996">
        <v>7171</v>
      </c>
      <c r="C996" s="3">
        <v>40587</v>
      </c>
      <c r="D996" s="17">
        <f t="shared" si="78"/>
        <v>40575</v>
      </c>
      <c r="E996">
        <v>17</v>
      </c>
      <c r="F996" s="8">
        <f t="shared" si="75"/>
        <v>2550</v>
      </c>
      <c r="G996" s="5">
        <v>0.02</v>
      </c>
      <c r="H996" s="8">
        <f>VLOOKUP($T996,Pricebook!$A:$D,4,0)</f>
        <v>150</v>
      </c>
      <c r="I996" s="10">
        <f t="shared" si="76"/>
        <v>2499</v>
      </c>
      <c r="J996" t="s">
        <v>1257</v>
      </c>
      <c r="K996" t="s">
        <v>351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1258</v>
      </c>
      <c r="O996" s="7">
        <v>37087</v>
      </c>
      <c r="P996" t="s">
        <v>81</v>
      </c>
      <c r="Q996" t="s">
        <v>34</v>
      </c>
      <c r="R996" s="3">
        <v>40589</v>
      </c>
      <c r="S996" s="12">
        <f t="shared" si="77"/>
        <v>2</v>
      </c>
      <c r="T996" s="3" t="s">
        <v>14210</v>
      </c>
      <c r="U996" t="s">
        <v>14235</v>
      </c>
      <c r="V996" t="s">
        <v>14238</v>
      </c>
      <c r="W996" t="s">
        <v>14203</v>
      </c>
      <c r="X996" t="str">
        <f>VLOOKUP(Q996,Managers!$A:$B,2,0)</f>
        <v>Frank Mitchell</v>
      </c>
      <c r="Y996">
        <f>VLOOKUP(W996,HourlyWages!$A:$B,2,0)</f>
        <v>62</v>
      </c>
      <c r="Z996">
        <v>1</v>
      </c>
      <c r="AA996" s="14">
        <f t="shared" si="79"/>
        <v>0.58666666666666667</v>
      </c>
    </row>
    <row r="997" spans="1:27" x14ac:dyDescent="0.2">
      <c r="A997">
        <v>996</v>
      </c>
      <c r="B997">
        <v>7174</v>
      </c>
      <c r="C997" s="3">
        <v>40978</v>
      </c>
      <c r="D997" s="17">
        <f t="shared" si="78"/>
        <v>40969</v>
      </c>
      <c r="E997">
        <v>10</v>
      </c>
      <c r="F997" s="8">
        <f t="shared" si="75"/>
        <v>1250</v>
      </c>
      <c r="G997" s="5">
        <v>0.06</v>
      </c>
      <c r="H997" s="8">
        <f>VLOOKUP($T997,Pricebook!$A:$D,4,0)</f>
        <v>125</v>
      </c>
      <c r="I997" s="10">
        <f t="shared" si="76"/>
        <v>1175</v>
      </c>
      <c r="J997" t="s">
        <v>908</v>
      </c>
      <c r="K997" t="s">
        <v>406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909</v>
      </c>
      <c r="O997" s="7">
        <v>92025</v>
      </c>
      <c r="P997" t="s">
        <v>114</v>
      </c>
      <c r="Q997" t="s">
        <v>23</v>
      </c>
      <c r="R997" s="3">
        <v>40980</v>
      </c>
      <c r="S997" s="12">
        <f t="shared" si="77"/>
        <v>2</v>
      </c>
      <c r="T997" s="3" t="s">
        <v>14208</v>
      </c>
      <c r="U997" t="s">
        <v>14232</v>
      </c>
      <c r="V997" t="s">
        <v>14230</v>
      </c>
      <c r="W997" t="s">
        <v>14196</v>
      </c>
      <c r="X997" t="str">
        <f>VLOOKUP(Q997,Managers!$A:$B,2,0)</f>
        <v>Bob Turner</v>
      </c>
      <c r="Y997">
        <f>VLOOKUP(W997,HourlyWages!$A:$B,2,0)</f>
        <v>58</v>
      </c>
      <c r="Z997">
        <v>1</v>
      </c>
      <c r="AA997" s="14">
        <f t="shared" si="79"/>
        <v>0.53600000000000003</v>
      </c>
    </row>
    <row r="998" spans="1:27" x14ac:dyDescent="0.2">
      <c r="A998">
        <v>997</v>
      </c>
      <c r="B998">
        <v>7175</v>
      </c>
      <c r="C998" s="3">
        <v>40216</v>
      </c>
      <c r="D998" s="17">
        <f t="shared" si="78"/>
        <v>40210</v>
      </c>
      <c r="E998">
        <v>10</v>
      </c>
      <c r="F998" s="8">
        <f t="shared" si="75"/>
        <v>1250</v>
      </c>
      <c r="G998" s="5">
        <v>0.05</v>
      </c>
      <c r="H998" s="8">
        <f>VLOOKUP($T998,Pricebook!$A:$D,4,0)</f>
        <v>125</v>
      </c>
      <c r="I998" s="10">
        <f t="shared" si="76"/>
        <v>1187.5</v>
      </c>
      <c r="J998" t="s">
        <v>784</v>
      </c>
      <c r="K998" t="s">
        <v>621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785</v>
      </c>
      <c r="O998" s="7" t="s">
        <v>786</v>
      </c>
      <c r="P998" t="s">
        <v>358</v>
      </c>
      <c r="Q998" t="s">
        <v>16</v>
      </c>
      <c r="R998" s="3">
        <v>40218</v>
      </c>
      <c r="S998" s="12">
        <f t="shared" si="77"/>
        <v>2</v>
      </c>
      <c r="T998" s="3" t="s">
        <v>14217</v>
      </c>
      <c r="U998" t="s">
        <v>14232</v>
      </c>
      <c r="V998" t="s">
        <v>14245</v>
      </c>
      <c r="W998" t="s">
        <v>14184</v>
      </c>
      <c r="X998" t="str">
        <f>VLOOKUP(Q998,Managers!$A:$B,2,0)</f>
        <v>Josh Martinez</v>
      </c>
      <c r="Y998">
        <f>VLOOKUP(W998,HourlyWages!$A:$B,2,0)</f>
        <v>50</v>
      </c>
      <c r="Z998">
        <v>1</v>
      </c>
      <c r="AA998" s="14">
        <f t="shared" si="79"/>
        <v>0.6</v>
      </c>
    </row>
    <row r="999" spans="1:27" x14ac:dyDescent="0.2">
      <c r="A999">
        <v>998</v>
      </c>
      <c r="B999">
        <v>7203</v>
      </c>
      <c r="C999" s="3">
        <v>39821</v>
      </c>
      <c r="D999" s="17">
        <f t="shared" si="78"/>
        <v>39814</v>
      </c>
      <c r="E999">
        <v>25</v>
      </c>
      <c r="F999" s="8">
        <f t="shared" si="75"/>
        <v>4000</v>
      </c>
      <c r="G999" s="5">
        <v>0.03</v>
      </c>
      <c r="H999" s="8">
        <f>VLOOKUP($T999,Pricebook!$A:$D,4,0)</f>
        <v>160</v>
      </c>
      <c r="I999" s="10">
        <f t="shared" si="76"/>
        <v>3880</v>
      </c>
      <c r="J999" t="s">
        <v>19</v>
      </c>
      <c r="K999" t="s">
        <v>20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21</v>
      </c>
      <c r="O999" s="7">
        <v>98026</v>
      </c>
      <c r="P999" t="s">
        <v>22</v>
      </c>
      <c r="Q999" t="s">
        <v>23</v>
      </c>
      <c r="R999" s="3">
        <v>39823</v>
      </c>
      <c r="S999" s="12">
        <f t="shared" si="77"/>
        <v>2</v>
      </c>
      <c r="T999" s="3" t="s">
        <v>14218</v>
      </c>
      <c r="U999" t="s">
        <v>14229</v>
      </c>
      <c r="V999" t="s">
        <v>14244</v>
      </c>
      <c r="W999" t="s">
        <v>14194</v>
      </c>
      <c r="X999" t="str">
        <f>VLOOKUP(Q999,Managers!$A:$B,2,0)</f>
        <v>Bob Turner</v>
      </c>
      <c r="Y999">
        <f>VLOOKUP(W999,HourlyWages!$A:$B,2,0)</f>
        <v>71</v>
      </c>
      <c r="Z999">
        <v>1</v>
      </c>
      <c r="AA999" s="14">
        <f t="shared" si="79"/>
        <v>0.55625000000000002</v>
      </c>
    </row>
    <row r="1000" spans="1:27" x14ac:dyDescent="0.2">
      <c r="A1000">
        <v>999</v>
      </c>
      <c r="B1000">
        <v>7239</v>
      </c>
      <c r="C1000" s="3">
        <v>40723</v>
      </c>
      <c r="D1000" s="17">
        <f t="shared" si="78"/>
        <v>40695</v>
      </c>
      <c r="E1000">
        <v>50</v>
      </c>
      <c r="F1000" s="8">
        <f t="shared" si="75"/>
        <v>10000</v>
      </c>
      <c r="G1000" s="5">
        <v>0.03</v>
      </c>
      <c r="H1000" s="8">
        <f>VLOOKUP($T1000,Pricebook!$A:$D,4,0)</f>
        <v>200</v>
      </c>
      <c r="I1000" s="10">
        <f t="shared" si="76"/>
        <v>9700</v>
      </c>
      <c r="J1000" t="s">
        <v>437</v>
      </c>
      <c r="K1000" t="s">
        <v>121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438</v>
      </c>
      <c r="O1000" s="7" t="s">
        <v>439</v>
      </c>
      <c r="P1000" t="s">
        <v>440</v>
      </c>
      <c r="Q1000" t="s">
        <v>16</v>
      </c>
      <c r="R1000" s="3">
        <v>40725</v>
      </c>
      <c r="S1000" s="12">
        <f t="shared" si="77"/>
        <v>2</v>
      </c>
      <c r="T1000" s="3" t="s">
        <v>14206</v>
      </c>
      <c r="U1000" t="s">
        <v>14229</v>
      </c>
      <c r="V1000" t="s">
        <v>14237</v>
      </c>
      <c r="W1000" t="s">
        <v>14194</v>
      </c>
      <c r="X1000" t="str">
        <f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9"/>
        <v>0.64500000000000002</v>
      </c>
    </row>
    <row r="1001" spans="1:27" x14ac:dyDescent="0.2">
      <c r="A1001">
        <v>1000</v>
      </c>
      <c r="B1001">
        <v>7267</v>
      </c>
      <c r="C1001" s="3">
        <v>41149</v>
      </c>
      <c r="D1001" s="17">
        <f t="shared" si="78"/>
        <v>41122</v>
      </c>
      <c r="E1001">
        <v>19</v>
      </c>
      <c r="F1001" s="8">
        <f t="shared" si="75"/>
        <v>3040</v>
      </c>
      <c r="G1001" s="5">
        <v>7.0000000000000007E-2</v>
      </c>
      <c r="H1001" s="8">
        <f>VLOOKUP($T1001,Pricebook!$A:$D,4,0)</f>
        <v>160</v>
      </c>
      <c r="I1001" s="10">
        <f t="shared" si="76"/>
        <v>2827.2</v>
      </c>
      <c r="J1001" t="s">
        <v>410</v>
      </c>
      <c r="K1001" t="s">
        <v>20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411</v>
      </c>
      <c r="O1001" s="7">
        <v>22124</v>
      </c>
      <c r="P1001" t="s">
        <v>368</v>
      </c>
      <c r="Q1001" t="s">
        <v>34</v>
      </c>
      <c r="R1001" s="3">
        <v>41149</v>
      </c>
      <c r="S1001" s="12">
        <f t="shared" si="77"/>
        <v>0</v>
      </c>
      <c r="T1001" s="3" t="s">
        <v>14218</v>
      </c>
      <c r="U1001" t="s">
        <v>14229</v>
      </c>
      <c r="V1001" t="s">
        <v>14233</v>
      </c>
      <c r="W1001" t="s">
        <v>14203</v>
      </c>
      <c r="X1001" t="str">
        <f>VLOOKUP(Q1001,Managers!$A:$B,2,0)</f>
        <v>Frank Mitchell</v>
      </c>
      <c r="Y1001">
        <f>VLOOKUP(W1001,HourlyWages!$A:$B,2,0)</f>
        <v>62</v>
      </c>
      <c r="Z1001">
        <v>1</v>
      </c>
      <c r="AA1001" s="14">
        <f t="shared" si="79"/>
        <v>0.61250000000000004</v>
      </c>
    </row>
    <row r="1002" spans="1:27" x14ac:dyDescent="0.2">
      <c r="A1002">
        <v>1001</v>
      </c>
      <c r="B1002">
        <v>7269</v>
      </c>
      <c r="C1002" s="3">
        <v>40070</v>
      </c>
      <c r="D1002" s="17">
        <f t="shared" si="78"/>
        <v>40057</v>
      </c>
      <c r="E1002">
        <v>29</v>
      </c>
      <c r="F1002" s="8">
        <f t="shared" si="75"/>
        <v>4350</v>
      </c>
      <c r="G1002" s="5">
        <v>0</v>
      </c>
      <c r="H1002" s="8">
        <f>VLOOKUP($T1002,Pricebook!$A:$D,4,0)</f>
        <v>150</v>
      </c>
      <c r="I1002" s="10">
        <f t="shared" si="76"/>
        <v>4350</v>
      </c>
      <c r="J1002" t="s">
        <v>410</v>
      </c>
      <c r="K1002" t="s">
        <v>20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411</v>
      </c>
      <c r="O1002" s="7">
        <v>22124</v>
      </c>
      <c r="P1002" t="s">
        <v>368</v>
      </c>
      <c r="Q1002" t="s">
        <v>34</v>
      </c>
      <c r="R1002" s="3">
        <v>40071</v>
      </c>
      <c r="S1002" s="12">
        <f t="shared" si="77"/>
        <v>1</v>
      </c>
      <c r="T1002" s="3" t="s">
        <v>14210</v>
      </c>
      <c r="U1002" t="s">
        <v>14235</v>
      </c>
      <c r="V1002" t="s">
        <v>14246</v>
      </c>
      <c r="W1002" t="s">
        <v>14203</v>
      </c>
      <c r="X1002" t="str">
        <f>VLOOKUP(Q1002,Managers!$A:$B,2,0)</f>
        <v>Frank Mitchell</v>
      </c>
      <c r="Y1002">
        <f>VLOOKUP(W1002,HourlyWages!$A:$B,2,0)</f>
        <v>62</v>
      </c>
      <c r="Z1002">
        <v>1</v>
      </c>
      <c r="AA1002" s="14">
        <f t="shared" si="79"/>
        <v>0.58666666666666667</v>
      </c>
    </row>
    <row r="1003" spans="1:27" x14ac:dyDescent="0.2">
      <c r="A1003">
        <v>1002</v>
      </c>
      <c r="B1003">
        <v>7297</v>
      </c>
      <c r="C1003" s="3">
        <v>40070</v>
      </c>
      <c r="D1003" s="17">
        <f t="shared" si="78"/>
        <v>40057</v>
      </c>
      <c r="E1003">
        <v>26</v>
      </c>
      <c r="F1003" s="8">
        <f t="shared" si="75"/>
        <v>3250</v>
      </c>
      <c r="G1003" s="5">
        <v>0.03</v>
      </c>
      <c r="H1003" s="8">
        <f>VLOOKUP($T1003,Pricebook!$A:$D,4,0)</f>
        <v>125</v>
      </c>
      <c r="I1003" s="10">
        <f t="shared" si="76"/>
        <v>3152.5</v>
      </c>
      <c r="J1003" t="s">
        <v>1259</v>
      </c>
      <c r="K1003" t="s">
        <v>747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1260</v>
      </c>
      <c r="O1003" s="7" t="s">
        <v>1261</v>
      </c>
      <c r="P1003" t="s">
        <v>492</v>
      </c>
      <c r="Q1003" t="s">
        <v>61</v>
      </c>
      <c r="R1003" s="3">
        <v>40071</v>
      </c>
      <c r="S1003" s="12">
        <f t="shared" si="77"/>
        <v>1</v>
      </c>
      <c r="T1003" s="3" t="s">
        <v>14208</v>
      </c>
      <c r="U1003" t="s">
        <v>14232</v>
      </c>
      <c r="V1003" t="s">
        <v>14233</v>
      </c>
      <c r="W1003" t="s">
        <v>14200</v>
      </c>
      <c r="X1003" t="str">
        <f>VLOOKUP(Q1003,Managers!$A:$B,2,0)</f>
        <v>Allen Young</v>
      </c>
      <c r="Y1003">
        <f>VLOOKUP(W1003,HourlyWages!$A:$B,2,0)</f>
        <v>59</v>
      </c>
      <c r="Z1003">
        <v>1</v>
      </c>
      <c r="AA1003" s="14">
        <f t="shared" si="79"/>
        <v>0.52800000000000002</v>
      </c>
    </row>
    <row r="1004" spans="1:27" x14ac:dyDescent="0.2">
      <c r="A1004">
        <v>1003</v>
      </c>
      <c r="B1004">
        <v>7297</v>
      </c>
      <c r="C1004" s="3">
        <v>40070</v>
      </c>
      <c r="D1004" s="17">
        <f t="shared" si="78"/>
        <v>40057</v>
      </c>
      <c r="E1004">
        <v>7</v>
      </c>
      <c r="F1004" s="8">
        <f t="shared" si="75"/>
        <v>1050</v>
      </c>
      <c r="G1004" s="5">
        <v>0.08</v>
      </c>
      <c r="H1004" s="8">
        <f>VLOOKUP($T1004,Pricebook!$A:$D,4,0)</f>
        <v>150</v>
      </c>
      <c r="I1004" s="10">
        <f t="shared" si="76"/>
        <v>966</v>
      </c>
      <c r="J1004" t="s">
        <v>1259</v>
      </c>
      <c r="K1004" t="s">
        <v>747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1262</v>
      </c>
      <c r="O1004" s="7" t="s">
        <v>1263</v>
      </c>
      <c r="P1004" t="s">
        <v>87</v>
      </c>
      <c r="Q1004" t="s">
        <v>61</v>
      </c>
      <c r="R1004" s="3">
        <v>40071</v>
      </c>
      <c r="S1004" s="12">
        <f t="shared" si="77"/>
        <v>1</v>
      </c>
      <c r="T1004" s="3" t="s">
        <v>14211</v>
      </c>
      <c r="U1004" t="s">
        <v>14235</v>
      </c>
      <c r="V1004" t="s">
        <v>14246</v>
      </c>
      <c r="W1004" t="s">
        <v>14203</v>
      </c>
      <c r="X1004" t="str">
        <f>VLOOKUP(Q1004,Managers!$A:$B,2,0)</f>
        <v>Allen Young</v>
      </c>
      <c r="Y1004">
        <f>VLOOKUP(W1004,HourlyWages!$A:$B,2,0)</f>
        <v>62</v>
      </c>
      <c r="Z1004">
        <v>1</v>
      </c>
      <c r="AA1004" s="14">
        <f t="shared" si="79"/>
        <v>0.58666666666666667</v>
      </c>
    </row>
    <row r="1005" spans="1:27" x14ac:dyDescent="0.2">
      <c r="A1005">
        <v>1004</v>
      </c>
      <c r="B1005">
        <v>7297</v>
      </c>
      <c r="C1005" s="3">
        <v>40070</v>
      </c>
      <c r="D1005" s="17">
        <f t="shared" si="78"/>
        <v>40057</v>
      </c>
      <c r="E1005">
        <v>4</v>
      </c>
      <c r="F1005" s="8">
        <f t="shared" si="75"/>
        <v>500</v>
      </c>
      <c r="G1005" s="5">
        <v>0.1</v>
      </c>
      <c r="H1005" s="8">
        <f>VLOOKUP($T1005,Pricebook!$A:$D,4,0)</f>
        <v>125</v>
      </c>
      <c r="I1005" s="10">
        <f t="shared" si="76"/>
        <v>450</v>
      </c>
      <c r="J1005" t="s">
        <v>1259</v>
      </c>
      <c r="K1005" t="s">
        <v>747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181</v>
      </c>
      <c r="O1005" s="7" t="s">
        <v>183</v>
      </c>
      <c r="P1005" t="s">
        <v>91</v>
      </c>
      <c r="Q1005" t="s">
        <v>61</v>
      </c>
      <c r="R1005" s="3">
        <v>40071</v>
      </c>
      <c r="S1005" s="12">
        <f t="shared" si="77"/>
        <v>1</v>
      </c>
      <c r="T1005" s="3" t="s">
        <v>14209</v>
      </c>
      <c r="U1005" t="s">
        <v>14232</v>
      </c>
      <c r="V1005" t="s">
        <v>14238</v>
      </c>
      <c r="W1005" t="s">
        <v>14199</v>
      </c>
      <c r="X1005" t="str">
        <f>VLOOKUP(Q1005,Managers!$A:$B,2,0)</f>
        <v>Allen Young</v>
      </c>
      <c r="Y1005">
        <f>VLOOKUP(W1005,HourlyWages!$A:$B,2,0)</f>
        <v>68</v>
      </c>
      <c r="Z1005">
        <v>1</v>
      </c>
      <c r="AA1005" s="14">
        <f t="shared" si="79"/>
        <v>0.45600000000000002</v>
      </c>
    </row>
    <row r="1006" spans="1:27" x14ac:dyDescent="0.2">
      <c r="A1006">
        <v>1005</v>
      </c>
      <c r="B1006">
        <v>7301</v>
      </c>
      <c r="C1006" s="3">
        <v>40540</v>
      </c>
      <c r="D1006" s="17">
        <f t="shared" si="78"/>
        <v>40513</v>
      </c>
      <c r="E1006">
        <v>17</v>
      </c>
      <c r="F1006" s="8">
        <f t="shared" si="75"/>
        <v>2550</v>
      </c>
      <c r="G1006" s="5">
        <v>0.06</v>
      </c>
      <c r="H1006" s="8">
        <f>VLOOKUP($T1006,Pricebook!$A:$D,4,0)</f>
        <v>150</v>
      </c>
      <c r="I1006" s="10">
        <f t="shared" si="76"/>
        <v>2397</v>
      </c>
      <c r="J1006" t="s">
        <v>868</v>
      </c>
      <c r="K1006" t="s">
        <v>306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208</v>
      </c>
      <c r="O1006" s="7">
        <v>10550</v>
      </c>
      <c r="P1006" t="s">
        <v>60</v>
      </c>
      <c r="Q1006" t="s">
        <v>61</v>
      </c>
      <c r="R1006" s="3">
        <v>40557</v>
      </c>
      <c r="S1006" s="12">
        <f t="shared" si="77"/>
        <v>17</v>
      </c>
      <c r="T1006" s="3" t="s">
        <v>14210</v>
      </c>
      <c r="U1006" t="s">
        <v>14235</v>
      </c>
      <c r="V1006" t="s">
        <v>14244</v>
      </c>
      <c r="W1006" t="s">
        <v>14202</v>
      </c>
      <c r="X1006" t="str">
        <f>VLOOKUP(Q1006,Managers!$A:$B,2,0)</f>
        <v>Allen Young</v>
      </c>
      <c r="Y1006">
        <f>VLOOKUP(W1006,HourlyWages!$A:$B,2,0)</f>
        <v>71</v>
      </c>
      <c r="Z1006">
        <v>1</v>
      </c>
      <c r="AA1006" s="14">
        <f t="shared" si="79"/>
        <v>0.52666666666666662</v>
      </c>
    </row>
    <row r="1007" spans="1:27" x14ac:dyDescent="0.2">
      <c r="A1007">
        <v>1006</v>
      </c>
      <c r="B1007">
        <v>7335</v>
      </c>
      <c r="C1007" s="3">
        <v>40327</v>
      </c>
      <c r="D1007" s="17">
        <f t="shared" si="78"/>
        <v>40299</v>
      </c>
      <c r="E1007">
        <v>43</v>
      </c>
      <c r="F1007" s="8">
        <f t="shared" si="75"/>
        <v>6450</v>
      </c>
      <c r="G1007" s="5">
        <v>0.01</v>
      </c>
      <c r="H1007" s="8">
        <f>VLOOKUP($T1007,Pricebook!$A:$D,4,0)</f>
        <v>150</v>
      </c>
      <c r="I1007" s="10">
        <f t="shared" si="76"/>
        <v>6385.5</v>
      </c>
      <c r="J1007" t="s">
        <v>1264</v>
      </c>
      <c r="K1007" t="s">
        <v>290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1130</v>
      </c>
      <c r="O1007" s="7">
        <v>33801</v>
      </c>
      <c r="P1007" t="s">
        <v>101</v>
      </c>
      <c r="Q1007" t="s">
        <v>34</v>
      </c>
      <c r="R1007" s="3">
        <v>40332</v>
      </c>
      <c r="S1007" s="12">
        <f t="shared" si="77"/>
        <v>5</v>
      </c>
      <c r="T1007" s="3" t="s">
        <v>14210</v>
      </c>
      <c r="U1007" t="s">
        <v>14235</v>
      </c>
      <c r="V1007" t="s">
        <v>14237</v>
      </c>
      <c r="W1007" t="s">
        <v>14187</v>
      </c>
      <c r="X1007" t="str">
        <f>VLOOKUP(Q1007,Managers!$A:$B,2,0)</f>
        <v>Frank Mitchell</v>
      </c>
      <c r="Y1007">
        <f>VLOOKUP(W1007,HourlyWages!$A:$B,2,0)</f>
        <v>45</v>
      </c>
      <c r="Z1007">
        <v>1</v>
      </c>
      <c r="AA1007" s="14">
        <f t="shared" si="79"/>
        <v>0.7</v>
      </c>
    </row>
    <row r="1008" spans="1:27" x14ac:dyDescent="0.2">
      <c r="A1008">
        <v>1007</v>
      </c>
      <c r="B1008">
        <v>7363</v>
      </c>
      <c r="C1008" s="3">
        <v>40491</v>
      </c>
      <c r="D1008" s="17">
        <f t="shared" si="78"/>
        <v>40483</v>
      </c>
      <c r="E1008">
        <v>24</v>
      </c>
      <c r="F1008" s="8">
        <f t="shared" si="75"/>
        <v>3000</v>
      </c>
      <c r="G1008" s="5">
        <v>0.09</v>
      </c>
      <c r="H1008" s="8">
        <f>VLOOKUP($T1008,Pricebook!$A:$D,4,0)</f>
        <v>125</v>
      </c>
      <c r="I1008" s="10">
        <f t="shared" si="76"/>
        <v>2730</v>
      </c>
      <c r="J1008" t="s">
        <v>433</v>
      </c>
      <c r="K1008" t="s">
        <v>434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435</v>
      </c>
      <c r="O1008" s="7">
        <v>71203</v>
      </c>
      <c r="P1008" t="s">
        <v>436</v>
      </c>
      <c r="Q1008" t="s">
        <v>34</v>
      </c>
      <c r="R1008" s="3">
        <v>40493</v>
      </c>
      <c r="S1008" s="12">
        <f t="shared" si="77"/>
        <v>2</v>
      </c>
      <c r="T1008" s="3" t="s">
        <v>14208</v>
      </c>
      <c r="U1008" t="s">
        <v>14232</v>
      </c>
      <c r="V1008" t="s">
        <v>14237</v>
      </c>
      <c r="W1008" t="s">
        <v>14197</v>
      </c>
      <c r="X1008" t="str">
        <f>VLOOKUP(Q1008,Managers!$A:$B,2,0)</f>
        <v>Frank Mitchell</v>
      </c>
      <c r="Y1008">
        <f>VLOOKUP(W1008,HourlyWages!$A:$B,2,0)</f>
        <v>71</v>
      </c>
      <c r="Z1008">
        <v>1</v>
      </c>
      <c r="AA1008" s="14">
        <f t="shared" si="79"/>
        <v>0.432</v>
      </c>
    </row>
    <row r="1009" spans="1:27" x14ac:dyDescent="0.2">
      <c r="A1009">
        <v>1008</v>
      </c>
      <c r="B1009">
        <v>7364</v>
      </c>
      <c r="C1009" s="3">
        <v>39941</v>
      </c>
      <c r="D1009" s="17">
        <f t="shared" si="78"/>
        <v>39934</v>
      </c>
      <c r="E1009">
        <v>15</v>
      </c>
      <c r="F1009" s="8">
        <f t="shared" si="75"/>
        <v>1650</v>
      </c>
      <c r="G1009" s="5">
        <v>0.09</v>
      </c>
      <c r="H1009" s="8">
        <f>VLOOKUP($T1009,Pricebook!$A:$D,4,0)</f>
        <v>110</v>
      </c>
      <c r="I1009" s="10">
        <f t="shared" si="76"/>
        <v>1501.5</v>
      </c>
      <c r="J1009" t="s">
        <v>1265</v>
      </c>
      <c r="K1009" t="s">
        <v>55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1266</v>
      </c>
      <c r="O1009" s="7">
        <v>64055</v>
      </c>
      <c r="P1009" t="s">
        <v>358</v>
      </c>
      <c r="Q1009" t="s">
        <v>16</v>
      </c>
      <c r="R1009" s="3">
        <v>39943</v>
      </c>
      <c r="S1009" s="12">
        <f t="shared" si="77"/>
        <v>2</v>
      </c>
      <c r="T1009" s="3" t="s">
        <v>14220</v>
      </c>
      <c r="U1009" t="s">
        <v>14229</v>
      </c>
      <c r="V1009" t="s">
        <v>14229</v>
      </c>
      <c r="W1009" t="s">
        <v>14193</v>
      </c>
      <c r="X1009" t="str">
        <f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9"/>
        <v>0.48181818181818181</v>
      </c>
    </row>
    <row r="1010" spans="1:27" x14ac:dyDescent="0.2">
      <c r="A1010">
        <v>1009</v>
      </c>
      <c r="B1010">
        <v>7367</v>
      </c>
      <c r="C1010" s="3">
        <v>40699</v>
      </c>
      <c r="D1010" s="17">
        <f t="shared" si="78"/>
        <v>40695</v>
      </c>
      <c r="E1010">
        <v>48</v>
      </c>
      <c r="F1010" s="8">
        <f t="shared" ref="F1010:F1073" si="80">H1010*E1010</f>
        <v>5280</v>
      </c>
      <c r="G1010" s="5">
        <v>0.05</v>
      </c>
      <c r="H1010" s="8">
        <f>VLOOKUP($T1010,Pricebook!$A:$D,4,0)</f>
        <v>110</v>
      </c>
      <c r="I1010" s="10">
        <f t="shared" ref="I1010:I1073" si="81">F1010*(1-G1010)</f>
        <v>5016</v>
      </c>
      <c r="J1010" t="s">
        <v>1099</v>
      </c>
      <c r="K1010" t="s">
        <v>269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488</v>
      </c>
      <c r="O1010" s="7" t="s">
        <v>489</v>
      </c>
      <c r="P1010" t="s">
        <v>91</v>
      </c>
      <c r="Q1010" t="s">
        <v>61</v>
      </c>
      <c r="R1010" s="3">
        <v>40704</v>
      </c>
      <c r="S1010" s="12">
        <f t="shared" ref="S1010:S1073" si="82">R1010-C1010</f>
        <v>5</v>
      </c>
      <c r="T1010" s="3" t="s">
        <v>14215</v>
      </c>
      <c r="U1010" t="s">
        <v>14229</v>
      </c>
      <c r="V1010" t="s">
        <v>14246</v>
      </c>
      <c r="W1010" t="s">
        <v>14195</v>
      </c>
      <c r="X1010" t="str">
        <f>VLOOKUP(Q1010,Managers!$A:$B,2,0)</f>
        <v>Allen Young</v>
      </c>
      <c r="Y1010">
        <f>VLOOKUP(W1010,HourlyWages!$A:$B,2,0)</f>
        <v>52</v>
      </c>
      <c r="Z1010">
        <v>1</v>
      </c>
      <c r="AA1010" s="14">
        <f t="shared" si="79"/>
        <v>0.52727272727272723</v>
      </c>
    </row>
    <row r="1011" spans="1:27" x14ac:dyDescent="0.2">
      <c r="A1011">
        <v>1010</v>
      </c>
      <c r="B1011">
        <v>7367</v>
      </c>
      <c r="C1011" s="3">
        <v>40699</v>
      </c>
      <c r="D1011" s="17">
        <f t="shared" si="78"/>
        <v>40695</v>
      </c>
      <c r="E1011">
        <v>46</v>
      </c>
      <c r="F1011" s="8">
        <f t="shared" si="80"/>
        <v>6900</v>
      </c>
      <c r="G1011" s="5">
        <v>0.02</v>
      </c>
      <c r="H1011" s="8">
        <f>VLOOKUP($T1011,Pricebook!$A:$D,4,0)</f>
        <v>150</v>
      </c>
      <c r="I1011" s="10">
        <f t="shared" si="81"/>
        <v>6762</v>
      </c>
      <c r="J1011" t="s">
        <v>1099</v>
      </c>
      <c r="K1011" t="s">
        <v>269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1267</v>
      </c>
      <c r="O1011" s="7" t="s">
        <v>1268</v>
      </c>
      <c r="P1011" t="s">
        <v>421</v>
      </c>
      <c r="Q1011" t="s">
        <v>61</v>
      </c>
      <c r="R1011" s="3">
        <v>40706</v>
      </c>
      <c r="S1011" s="12">
        <f t="shared" si="82"/>
        <v>7</v>
      </c>
      <c r="T1011" s="3" t="s">
        <v>14211</v>
      </c>
      <c r="U1011" t="s">
        <v>14235</v>
      </c>
      <c r="V1011" t="s">
        <v>14239</v>
      </c>
      <c r="W1011" t="s">
        <v>14196</v>
      </c>
      <c r="X1011" t="str">
        <f>VLOOKUP(Q1011,Managers!$A:$B,2,0)</f>
        <v>Allen Young</v>
      </c>
      <c r="Y1011">
        <f>VLOOKUP(W1011,HourlyWages!$A:$B,2,0)</f>
        <v>58</v>
      </c>
      <c r="Z1011">
        <v>1</v>
      </c>
      <c r="AA1011" s="14">
        <f t="shared" si="79"/>
        <v>0.61333333333333329</v>
      </c>
    </row>
    <row r="1012" spans="1:27" x14ac:dyDescent="0.2">
      <c r="A1012">
        <v>1011</v>
      </c>
      <c r="B1012">
        <v>7398</v>
      </c>
      <c r="C1012" s="3">
        <v>39965</v>
      </c>
      <c r="D1012" s="17">
        <f t="shared" si="78"/>
        <v>39965</v>
      </c>
      <c r="E1012">
        <v>6</v>
      </c>
      <c r="F1012" s="8">
        <f t="shared" si="80"/>
        <v>720</v>
      </c>
      <c r="G1012" s="5">
        <v>0.04</v>
      </c>
      <c r="H1012" s="8">
        <f>VLOOKUP($T1012,Pricebook!$A:$D,4,0)</f>
        <v>120</v>
      </c>
      <c r="I1012" s="10">
        <f t="shared" si="81"/>
        <v>691.19999999999993</v>
      </c>
      <c r="J1012" t="s">
        <v>437</v>
      </c>
      <c r="K1012" t="s">
        <v>121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1269</v>
      </c>
      <c r="O1012" s="7">
        <v>84067</v>
      </c>
      <c r="P1012" t="s">
        <v>201</v>
      </c>
      <c r="Q1012" t="s">
        <v>23</v>
      </c>
      <c r="R1012" s="3">
        <v>39968</v>
      </c>
      <c r="S1012" s="12">
        <f t="shared" si="82"/>
        <v>3</v>
      </c>
      <c r="T1012" s="3" t="s">
        <v>14212</v>
      </c>
      <c r="U1012" t="s">
        <v>14229</v>
      </c>
      <c r="V1012" t="s">
        <v>14238</v>
      </c>
      <c r="W1012" t="s">
        <v>14193</v>
      </c>
      <c r="X1012" t="str">
        <f>VLOOKUP(Q1012,Managers!$A:$B,2,0)</f>
        <v>Bob Turner</v>
      </c>
      <c r="Y1012">
        <f>VLOOKUP(W1012,HourlyWages!$A:$B,2,0)</f>
        <v>57</v>
      </c>
      <c r="Z1012">
        <v>1</v>
      </c>
      <c r="AA1012" s="14">
        <f t="shared" si="79"/>
        <v>0.52500000000000002</v>
      </c>
    </row>
    <row r="1013" spans="1:27" x14ac:dyDescent="0.2">
      <c r="A1013">
        <v>1012</v>
      </c>
      <c r="B1013">
        <v>7398</v>
      </c>
      <c r="C1013" s="3">
        <v>39965</v>
      </c>
      <c r="D1013" s="17">
        <f t="shared" si="78"/>
        <v>39965</v>
      </c>
      <c r="E1013">
        <v>34</v>
      </c>
      <c r="F1013" s="8">
        <f t="shared" si="80"/>
        <v>6800</v>
      </c>
      <c r="G1013" s="5">
        <v>7.0000000000000007E-2</v>
      </c>
      <c r="H1013" s="8">
        <f>VLOOKUP($T1013,Pricebook!$A:$D,4,0)</f>
        <v>200</v>
      </c>
      <c r="I1013" s="10">
        <f t="shared" si="81"/>
        <v>6324</v>
      </c>
      <c r="J1013" t="s">
        <v>437</v>
      </c>
      <c r="K1013" t="s">
        <v>121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1269</v>
      </c>
      <c r="O1013" s="7">
        <v>84067</v>
      </c>
      <c r="P1013" t="s">
        <v>201</v>
      </c>
      <c r="Q1013" t="s">
        <v>23</v>
      </c>
      <c r="R1013" s="3">
        <v>39967</v>
      </c>
      <c r="S1013" s="12">
        <f t="shared" si="82"/>
        <v>2</v>
      </c>
      <c r="T1013" s="3" t="s">
        <v>14206</v>
      </c>
      <c r="U1013" t="s">
        <v>14229</v>
      </c>
      <c r="V1013" t="s">
        <v>14238</v>
      </c>
      <c r="W1013" t="s">
        <v>14201</v>
      </c>
      <c r="X1013" t="str">
        <f>VLOOKUP(Q1013,Managers!$A:$B,2,0)</f>
        <v>Bob Turner</v>
      </c>
      <c r="Y1013">
        <f>VLOOKUP(W1013,HourlyWages!$A:$B,2,0)</f>
        <v>53</v>
      </c>
      <c r="Z1013">
        <v>1</v>
      </c>
      <c r="AA1013" s="14">
        <f t="shared" si="79"/>
        <v>0.73499999999999999</v>
      </c>
    </row>
    <row r="1014" spans="1:27" x14ac:dyDescent="0.2">
      <c r="A1014">
        <v>1013</v>
      </c>
      <c r="B1014">
        <v>7427</v>
      </c>
      <c r="C1014" s="3">
        <v>41258</v>
      </c>
      <c r="D1014" s="17">
        <f t="shared" si="78"/>
        <v>41244</v>
      </c>
      <c r="E1014">
        <v>47</v>
      </c>
      <c r="F1014" s="8">
        <f t="shared" si="80"/>
        <v>7990</v>
      </c>
      <c r="G1014" s="5">
        <v>0.09</v>
      </c>
      <c r="H1014" s="8">
        <f>VLOOKUP($T1014,Pricebook!$A:$D,4,0)</f>
        <v>170</v>
      </c>
      <c r="I1014" s="10">
        <f t="shared" si="81"/>
        <v>7270.9000000000005</v>
      </c>
      <c r="J1014" t="s">
        <v>1175</v>
      </c>
      <c r="K1014" t="s">
        <v>230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1176</v>
      </c>
      <c r="O1014" s="7">
        <v>48146</v>
      </c>
      <c r="P1014" t="s">
        <v>172</v>
      </c>
      <c r="Q1014" t="s">
        <v>16</v>
      </c>
      <c r="R1014" s="3">
        <v>41258</v>
      </c>
      <c r="S1014" s="12">
        <f t="shared" si="82"/>
        <v>0</v>
      </c>
      <c r="T1014" s="3" t="s">
        <v>14219</v>
      </c>
      <c r="U1014" t="s">
        <v>14229</v>
      </c>
      <c r="V1014" t="s">
        <v>14243</v>
      </c>
      <c r="W1014" t="s">
        <v>14194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9"/>
        <v>0.58235294117647063</v>
      </c>
    </row>
    <row r="1015" spans="1:27" x14ac:dyDescent="0.2">
      <c r="A1015">
        <v>1014</v>
      </c>
      <c r="B1015">
        <v>7427</v>
      </c>
      <c r="C1015" s="3">
        <v>41258</v>
      </c>
      <c r="D1015" s="17">
        <f t="shared" si="78"/>
        <v>41244</v>
      </c>
      <c r="E1015">
        <v>9</v>
      </c>
      <c r="F1015" s="8">
        <f t="shared" si="80"/>
        <v>1440</v>
      </c>
      <c r="G1015" s="5">
        <v>0.01</v>
      </c>
      <c r="H1015" s="8">
        <f>VLOOKUP($T1015,Pricebook!$A:$D,4,0)</f>
        <v>160</v>
      </c>
      <c r="I1015" s="10">
        <f t="shared" si="81"/>
        <v>1425.6</v>
      </c>
      <c r="J1015" t="s">
        <v>1175</v>
      </c>
      <c r="K1015" t="s">
        <v>230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1176</v>
      </c>
      <c r="O1015" s="7">
        <v>48146</v>
      </c>
      <c r="P1015" t="s">
        <v>172</v>
      </c>
      <c r="Q1015" t="s">
        <v>16</v>
      </c>
      <c r="R1015" s="3">
        <v>41259</v>
      </c>
      <c r="S1015" s="12">
        <f t="shared" si="82"/>
        <v>1</v>
      </c>
      <c r="T1015" s="3" t="s">
        <v>14218</v>
      </c>
      <c r="U1015" t="s">
        <v>14229</v>
      </c>
      <c r="V1015" t="s">
        <v>14236</v>
      </c>
      <c r="W1015" t="s">
        <v>14189</v>
      </c>
      <c r="X1015" t="str">
        <f>VLOOKUP(Q1015,Managers!$A:$B,2,0)</f>
        <v>Josh Martinez</v>
      </c>
      <c r="Y1015">
        <f>VLOOKUP(W1015,HourlyWages!$A:$B,2,0)</f>
        <v>62</v>
      </c>
      <c r="Z1015">
        <v>1</v>
      </c>
      <c r="AA1015" s="14">
        <f t="shared" si="79"/>
        <v>0.61250000000000004</v>
      </c>
    </row>
    <row r="1016" spans="1:27" x14ac:dyDescent="0.2">
      <c r="A1016">
        <v>1015</v>
      </c>
      <c r="B1016">
        <v>7429</v>
      </c>
      <c r="C1016" s="3">
        <v>40324</v>
      </c>
      <c r="D1016" s="17">
        <f t="shared" si="78"/>
        <v>40299</v>
      </c>
      <c r="E1016">
        <v>33</v>
      </c>
      <c r="F1016" s="8">
        <f t="shared" si="80"/>
        <v>4950</v>
      </c>
      <c r="G1016" s="5">
        <v>0.04</v>
      </c>
      <c r="H1016" s="8">
        <f>VLOOKUP($T1016,Pricebook!$A:$D,4,0)</f>
        <v>150</v>
      </c>
      <c r="I1016" s="10">
        <f t="shared" si="81"/>
        <v>4752</v>
      </c>
      <c r="J1016" t="s">
        <v>234</v>
      </c>
      <c r="K1016" t="s">
        <v>235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1270</v>
      </c>
      <c r="O1016" s="7" t="s">
        <v>1271</v>
      </c>
      <c r="P1016" t="s">
        <v>232</v>
      </c>
      <c r="Q1016" t="s">
        <v>61</v>
      </c>
      <c r="R1016" s="3">
        <v>40325</v>
      </c>
      <c r="S1016" s="12">
        <f t="shared" si="82"/>
        <v>1</v>
      </c>
      <c r="T1016" s="3" t="s">
        <v>14211</v>
      </c>
      <c r="U1016" t="s">
        <v>14235</v>
      </c>
      <c r="V1016" t="s">
        <v>14233</v>
      </c>
      <c r="W1016" t="s">
        <v>14200</v>
      </c>
      <c r="X1016" t="str">
        <f>VLOOKUP(Q1016,Managers!$A:$B,2,0)</f>
        <v>Allen Young</v>
      </c>
      <c r="Y1016">
        <f>VLOOKUP(W1016,HourlyWages!$A:$B,2,0)</f>
        <v>59</v>
      </c>
      <c r="Z1016">
        <v>1</v>
      </c>
      <c r="AA1016" s="14">
        <f t="shared" si="79"/>
        <v>0.60666666666666669</v>
      </c>
    </row>
    <row r="1017" spans="1:27" x14ac:dyDescent="0.2">
      <c r="A1017">
        <v>1016</v>
      </c>
      <c r="B1017">
        <v>7429</v>
      </c>
      <c r="C1017" s="3">
        <v>40324</v>
      </c>
      <c r="D1017" s="17">
        <f t="shared" si="78"/>
        <v>40299</v>
      </c>
      <c r="E1017">
        <v>6</v>
      </c>
      <c r="F1017" s="8">
        <f t="shared" si="80"/>
        <v>750</v>
      </c>
      <c r="G1017" s="5">
        <v>0.09</v>
      </c>
      <c r="H1017" s="8">
        <f>VLOOKUP($T1017,Pricebook!$A:$D,4,0)</f>
        <v>125</v>
      </c>
      <c r="I1017" s="10">
        <f t="shared" si="81"/>
        <v>682.5</v>
      </c>
      <c r="J1017" t="s">
        <v>234</v>
      </c>
      <c r="K1017" t="s">
        <v>235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1270</v>
      </c>
      <c r="O1017" s="7" t="s">
        <v>1271</v>
      </c>
      <c r="P1017" t="s">
        <v>232</v>
      </c>
      <c r="Q1017" t="s">
        <v>61</v>
      </c>
      <c r="R1017" s="3">
        <v>40325</v>
      </c>
      <c r="S1017" s="12">
        <f t="shared" si="82"/>
        <v>1</v>
      </c>
      <c r="T1017" s="3" t="s">
        <v>14208</v>
      </c>
      <c r="U1017" t="s">
        <v>14232</v>
      </c>
      <c r="V1017" t="s">
        <v>14236</v>
      </c>
      <c r="W1017" t="s">
        <v>14188</v>
      </c>
      <c r="X1017" t="str">
        <f>VLOOKUP(Q1017,Managers!$A:$B,2,0)</f>
        <v>Allen Young</v>
      </c>
      <c r="Y1017">
        <f>VLOOKUP(W1017,HourlyWages!$A:$B,2,0)</f>
        <v>52</v>
      </c>
      <c r="Z1017">
        <v>1</v>
      </c>
      <c r="AA1017" s="14">
        <f t="shared" si="79"/>
        <v>0.58399999999999996</v>
      </c>
    </row>
    <row r="1018" spans="1:27" x14ac:dyDescent="0.2">
      <c r="A1018">
        <v>1017</v>
      </c>
      <c r="B1018">
        <v>7430</v>
      </c>
      <c r="C1018" s="3">
        <v>40337</v>
      </c>
      <c r="D1018" s="17">
        <f t="shared" si="78"/>
        <v>40330</v>
      </c>
      <c r="E1018">
        <v>50</v>
      </c>
      <c r="F1018" s="8">
        <f t="shared" si="80"/>
        <v>5500</v>
      </c>
      <c r="G1018" s="5">
        <v>0.05</v>
      </c>
      <c r="H1018" s="8">
        <f>VLOOKUP($T1018,Pricebook!$A:$D,4,0)</f>
        <v>110</v>
      </c>
      <c r="I1018" s="10">
        <f t="shared" si="81"/>
        <v>5225</v>
      </c>
      <c r="J1018" t="s">
        <v>1153</v>
      </c>
      <c r="K1018" t="s">
        <v>538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1156</v>
      </c>
      <c r="O1018" s="7" t="s">
        <v>1157</v>
      </c>
      <c r="P1018" t="s">
        <v>15</v>
      </c>
      <c r="Q1018" t="s">
        <v>16</v>
      </c>
      <c r="R1018" s="3">
        <v>40338</v>
      </c>
      <c r="S1018" s="12">
        <f t="shared" si="82"/>
        <v>1</v>
      </c>
      <c r="T1018" s="3" t="s">
        <v>14220</v>
      </c>
      <c r="U1018" t="s">
        <v>14229</v>
      </c>
      <c r="V1018" t="s">
        <v>14238</v>
      </c>
      <c r="W1018" t="s">
        <v>14194</v>
      </c>
      <c r="X1018" t="str">
        <f>VLOOKUP(Q1018,Managers!$A:$B,2,0)</f>
        <v>Josh Martinez</v>
      </c>
      <c r="Y1018">
        <f>VLOOKUP(W1018,HourlyWages!$A:$B,2,0)</f>
        <v>71</v>
      </c>
      <c r="Z1018">
        <v>1</v>
      </c>
      <c r="AA1018" s="14">
        <f t="shared" si="79"/>
        <v>0.35454545454545455</v>
      </c>
    </row>
    <row r="1019" spans="1:27" x14ac:dyDescent="0.2">
      <c r="A1019">
        <v>1018</v>
      </c>
      <c r="B1019">
        <v>7431</v>
      </c>
      <c r="C1019" s="3">
        <v>39934</v>
      </c>
      <c r="D1019" s="17">
        <f t="shared" si="78"/>
        <v>39934</v>
      </c>
      <c r="E1019">
        <v>33</v>
      </c>
      <c r="F1019" s="8">
        <f t="shared" si="80"/>
        <v>4125</v>
      </c>
      <c r="G1019" s="5">
        <v>0.03</v>
      </c>
      <c r="H1019" s="8">
        <f>VLOOKUP($T1019,Pricebook!$A:$D,4,0)</f>
        <v>125</v>
      </c>
      <c r="I1019" s="10">
        <f t="shared" si="81"/>
        <v>4001.25</v>
      </c>
      <c r="J1019" t="s">
        <v>1248</v>
      </c>
      <c r="K1019" t="s">
        <v>175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1249</v>
      </c>
      <c r="O1019" s="7">
        <v>84120</v>
      </c>
      <c r="P1019" t="s">
        <v>201</v>
      </c>
      <c r="Q1019" t="s">
        <v>23</v>
      </c>
      <c r="R1019" s="3">
        <v>39935</v>
      </c>
      <c r="S1019" s="12">
        <f t="shared" si="82"/>
        <v>1</v>
      </c>
      <c r="T1019" s="3" t="s">
        <v>14208</v>
      </c>
      <c r="U1019" t="s">
        <v>14232</v>
      </c>
      <c r="V1019" t="s">
        <v>14231</v>
      </c>
      <c r="W1019" t="s">
        <v>14197</v>
      </c>
      <c r="X1019" t="str">
        <f>VLOOKUP(Q1019,Managers!$A:$B,2,0)</f>
        <v>Bob Turner</v>
      </c>
      <c r="Y1019">
        <f>VLOOKUP(W1019,HourlyWages!$A:$B,2,0)</f>
        <v>71</v>
      </c>
      <c r="Z1019">
        <v>1</v>
      </c>
      <c r="AA1019" s="14">
        <f t="shared" si="79"/>
        <v>0.432</v>
      </c>
    </row>
    <row r="1020" spans="1:27" x14ac:dyDescent="0.2">
      <c r="A1020">
        <v>1019</v>
      </c>
      <c r="B1020">
        <v>7457</v>
      </c>
      <c r="C1020" s="3">
        <v>40451</v>
      </c>
      <c r="D1020" s="17">
        <f t="shared" si="78"/>
        <v>40422</v>
      </c>
      <c r="E1020">
        <v>36</v>
      </c>
      <c r="F1020" s="8">
        <f t="shared" si="80"/>
        <v>3960</v>
      </c>
      <c r="G1020" s="5">
        <v>0.02</v>
      </c>
      <c r="H1020" s="8">
        <f>VLOOKUP($T1020,Pricebook!$A:$D,4,0)</f>
        <v>110</v>
      </c>
      <c r="I1020" s="10">
        <f t="shared" si="81"/>
        <v>3880.7999999999997</v>
      </c>
      <c r="J1020" t="s">
        <v>1272</v>
      </c>
      <c r="K1020" t="s">
        <v>142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1273</v>
      </c>
      <c r="O1020" s="7">
        <v>32712</v>
      </c>
      <c r="P1020" t="s">
        <v>101</v>
      </c>
      <c r="Q1020" t="s">
        <v>34</v>
      </c>
      <c r="R1020" s="3">
        <v>40454</v>
      </c>
      <c r="S1020" s="12">
        <f t="shared" si="82"/>
        <v>3</v>
      </c>
      <c r="T1020" s="3" t="s">
        <v>14220</v>
      </c>
      <c r="U1020" t="s">
        <v>14229</v>
      </c>
      <c r="V1020" t="s">
        <v>14233</v>
      </c>
      <c r="W1020" t="s">
        <v>14189</v>
      </c>
      <c r="X1020" t="str">
        <f>VLOOKUP(Q1020,Managers!$A:$B,2,0)</f>
        <v>Frank Mitchell</v>
      </c>
      <c r="Y1020">
        <f>VLOOKUP(W1020,HourlyWages!$A:$B,2,0)</f>
        <v>62</v>
      </c>
      <c r="Z1020">
        <v>1</v>
      </c>
      <c r="AA1020" s="14">
        <f t="shared" si="79"/>
        <v>0.43636363636363634</v>
      </c>
    </row>
    <row r="1021" spans="1:27" x14ac:dyDescent="0.2">
      <c r="A1021">
        <v>1020</v>
      </c>
      <c r="B1021">
        <v>7457</v>
      </c>
      <c r="C1021" s="3">
        <v>40451</v>
      </c>
      <c r="D1021" s="17">
        <f t="shared" si="78"/>
        <v>40422</v>
      </c>
      <c r="E1021">
        <v>46</v>
      </c>
      <c r="F1021" s="8">
        <f t="shared" si="80"/>
        <v>5520</v>
      </c>
      <c r="G1021" s="5">
        <v>0.04</v>
      </c>
      <c r="H1021" s="8">
        <f>VLOOKUP($T1021,Pricebook!$A:$D,4,0)</f>
        <v>120</v>
      </c>
      <c r="I1021" s="10">
        <f t="shared" si="81"/>
        <v>5299.2</v>
      </c>
      <c r="J1021" t="s">
        <v>1272</v>
      </c>
      <c r="K1021" t="s">
        <v>142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1273</v>
      </c>
      <c r="O1021" s="7">
        <v>32712</v>
      </c>
      <c r="P1021" t="s">
        <v>101</v>
      </c>
      <c r="Q1021" t="s">
        <v>34</v>
      </c>
      <c r="R1021" s="3">
        <v>40453</v>
      </c>
      <c r="S1021" s="12">
        <f t="shared" si="82"/>
        <v>2</v>
      </c>
      <c r="T1021" s="3" t="s">
        <v>14212</v>
      </c>
      <c r="U1021" t="s">
        <v>14229</v>
      </c>
      <c r="V1021" t="s">
        <v>14241</v>
      </c>
      <c r="W1021" t="s">
        <v>14198</v>
      </c>
      <c r="X1021" t="str">
        <f>VLOOKUP(Q1021,Managers!$A:$B,2,0)</f>
        <v>Frank Mitchell</v>
      </c>
      <c r="Y1021">
        <f>VLOOKUP(W1021,HourlyWages!$A:$B,2,0)</f>
        <v>51</v>
      </c>
      <c r="Z1021">
        <v>1</v>
      </c>
      <c r="AA1021" s="14">
        <f t="shared" si="79"/>
        <v>0.57499999999999996</v>
      </c>
    </row>
    <row r="1022" spans="1:27" x14ac:dyDescent="0.2">
      <c r="A1022">
        <v>1021</v>
      </c>
      <c r="B1022">
        <v>7458</v>
      </c>
      <c r="C1022" s="3">
        <v>41003</v>
      </c>
      <c r="D1022" s="17">
        <f t="shared" si="78"/>
        <v>41000</v>
      </c>
      <c r="E1022">
        <v>16</v>
      </c>
      <c r="F1022" s="8">
        <f t="shared" si="80"/>
        <v>2560</v>
      </c>
      <c r="G1022" s="5">
        <v>0.05</v>
      </c>
      <c r="H1022" s="8">
        <f>VLOOKUP($T1022,Pricebook!$A:$D,4,0)</f>
        <v>160</v>
      </c>
      <c r="I1022" s="10">
        <f t="shared" si="81"/>
        <v>2432</v>
      </c>
      <c r="J1022" t="s">
        <v>353</v>
      </c>
      <c r="K1022" t="s">
        <v>265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1274</v>
      </c>
      <c r="O1022" s="7" t="s">
        <v>1275</v>
      </c>
      <c r="P1022" t="s">
        <v>317</v>
      </c>
      <c r="Q1022" t="s">
        <v>61</v>
      </c>
      <c r="R1022" s="3">
        <v>41005</v>
      </c>
      <c r="S1022" s="12">
        <f t="shared" si="82"/>
        <v>2</v>
      </c>
      <c r="T1022" s="3" t="s">
        <v>14218</v>
      </c>
      <c r="U1022" t="s">
        <v>14229</v>
      </c>
      <c r="V1022" t="s">
        <v>14245</v>
      </c>
      <c r="W1022" t="s">
        <v>14192</v>
      </c>
      <c r="X1022" t="str">
        <f>VLOOKUP(Q1022,Managers!$A:$B,2,0)</f>
        <v>Allen Young</v>
      </c>
      <c r="Y1022">
        <f>VLOOKUP(W1022,HourlyWages!$A:$B,2,0)</f>
        <v>75</v>
      </c>
      <c r="Z1022">
        <v>1</v>
      </c>
      <c r="AA1022" s="14">
        <f t="shared" si="79"/>
        <v>0.53125</v>
      </c>
    </row>
    <row r="1023" spans="1:27" x14ac:dyDescent="0.2">
      <c r="A1023">
        <v>1022</v>
      </c>
      <c r="B1023">
        <v>7458</v>
      </c>
      <c r="C1023" s="3">
        <v>41003</v>
      </c>
      <c r="D1023" s="17">
        <f t="shared" si="78"/>
        <v>41000</v>
      </c>
      <c r="E1023">
        <v>46</v>
      </c>
      <c r="F1023" s="8">
        <f t="shared" si="80"/>
        <v>6900</v>
      </c>
      <c r="G1023" s="5">
        <v>0.01</v>
      </c>
      <c r="H1023" s="8">
        <f>VLOOKUP($T1023,Pricebook!$A:$D,4,0)</f>
        <v>150</v>
      </c>
      <c r="I1023" s="10">
        <f t="shared" si="81"/>
        <v>6831</v>
      </c>
      <c r="J1023" t="s">
        <v>353</v>
      </c>
      <c r="K1023" t="s">
        <v>265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1276</v>
      </c>
      <c r="O1023" s="7" t="s">
        <v>1277</v>
      </c>
      <c r="P1023" t="s">
        <v>317</v>
      </c>
      <c r="Q1023" t="s">
        <v>61</v>
      </c>
      <c r="R1023" s="3">
        <v>41004</v>
      </c>
      <c r="S1023" s="12">
        <f t="shared" si="82"/>
        <v>1</v>
      </c>
      <c r="T1023" s="3" t="s">
        <v>14211</v>
      </c>
      <c r="U1023" t="s">
        <v>14235</v>
      </c>
      <c r="V1023" t="s">
        <v>14237</v>
      </c>
      <c r="W1023" t="s">
        <v>14184</v>
      </c>
      <c r="X1023" t="str">
        <f>VLOOKUP(Q1023,Managers!$A:$B,2,0)</f>
        <v>Allen Young</v>
      </c>
      <c r="Y1023">
        <f>VLOOKUP(W1023,HourlyWages!$A:$B,2,0)</f>
        <v>50</v>
      </c>
      <c r="Z1023">
        <v>1</v>
      </c>
      <c r="AA1023" s="14">
        <f t="shared" si="79"/>
        <v>0.66666666666666663</v>
      </c>
    </row>
    <row r="1024" spans="1:27" x14ac:dyDescent="0.2">
      <c r="A1024">
        <v>1023</v>
      </c>
      <c r="B1024">
        <v>7458</v>
      </c>
      <c r="C1024" s="3">
        <v>41003</v>
      </c>
      <c r="D1024" s="17">
        <f t="shared" si="78"/>
        <v>41000</v>
      </c>
      <c r="E1024">
        <v>9</v>
      </c>
      <c r="F1024" s="8">
        <f t="shared" si="80"/>
        <v>1350</v>
      </c>
      <c r="G1024" s="5">
        <v>0.06</v>
      </c>
      <c r="H1024" s="8">
        <f>VLOOKUP($T1024,Pricebook!$A:$D,4,0)</f>
        <v>150</v>
      </c>
      <c r="I1024" s="10">
        <f t="shared" si="81"/>
        <v>1269</v>
      </c>
      <c r="J1024" t="s">
        <v>353</v>
      </c>
      <c r="K1024" t="s">
        <v>265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1278</v>
      </c>
      <c r="O1024" s="7">
        <v>94110</v>
      </c>
      <c r="P1024" t="s">
        <v>114</v>
      </c>
      <c r="Q1024" t="s">
        <v>23</v>
      </c>
      <c r="R1024" s="3">
        <v>41005</v>
      </c>
      <c r="S1024" s="12">
        <f t="shared" si="82"/>
        <v>2</v>
      </c>
      <c r="T1024" s="3" t="s">
        <v>14211</v>
      </c>
      <c r="U1024" t="s">
        <v>14235</v>
      </c>
      <c r="V1024" t="s">
        <v>14236</v>
      </c>
      <c r="W1024" t="s">
        <v>14203</v>
      </c>
      <c r="X1024" t="str">
        <f>VLOOKUP(Q1024,Managers!$A:$B,2,0)</f>
        <v>Bob Turner</v>
      </c>
      <c r="Y1024">
        <f>VLOOKUP(W1024,HourlyWages!$A:$B,2,0)</f>
        <v>62</v>
      </c>
      <c r="Z1024">
        <v>1</v>
      </c>
      <c r="AA1024" s="14">
        <f t="shared" si="79"/>
        <v>0.58666666666666667</v>
      </c>
    </row>
    <row r="1025" spans="1:27" x14ac:dyDescent="0.2">
      <c r="A1025">
        <v>1024</v>
      </c>
      <c r="B1025">
        <v>7461</v>
      </c>
      <c r="C1025" s="3">
        <v>39825</v>
      </c>
      <c r="D1025" s="17">
        <f t="shared" si="78"/>
        <v>39814</v>
      </c>
      <c r="E1025">
        <v>12</v>
      </c>
      <c r="F1025" s="8">
        <f t="shared" si="80"/>
        <v>1500</v>
      </c>
      <c r="G1025" s="5">
        <v>0.05</v>
      </c>
      <c r="H1025" s="8">
        <f>VLOOKUP($T1025,Pricebook!$A:$D,4,0)</f>
        <v>125</v>
      </c>
      <c r="I1025" s="10">
        <f t="shared" si="81"/>
        <v>1425</v>
      </c>
      <c r="J1025" t="s">
        <v>1279</v>
      </c>
      <c r="K1025" t="s">
        <v>125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495</v>
      </c>
      <c r="O1025" s="7">
        <v>80112</v>
      </c>
      <c r="P1025" t="s">
        <v>237</v>
      </c>
      <c r="Q1025" t="s">
        <v>23</v>
      </c>
      <c r="R1025" s="3">
        <v>39827</v>
      </c>
      <c r="S1025" s="12">
        <f t="shared" si="82"/>
        <v>2</v>
      </c>
      <c r="T1025" s="3" t="s">
        <v>14221</v>
      </c>
      <c r="U1025" t="s">
        <v>14232</v>
      </c>
      <c r="V1025" t="s">
        <v>14237</v>
      </c>
      <c r="W1025" t="s">
        <v>14184</v>
      </c>
      <c r="X1025" t="str">
        <f>VLOOKUP(Q1025,Managers!$A:$B,2,0)</f>
        <v>Bob Turner</v>
      </c>
      <c r="Y1025">
        <f>VLOOKUP(W1025,HourlyWages!$A:$B,2,0)</f>
        <v>50</v>
      </c>
      <c r="Z1025">
        <v>1</v>
      </c>
      <c r="AA1025" s="14">
        <f t="shared" si="79"/>
        <v>0.6</v>
      </c>
    </row>
    <row r="1026" spans="1:27" x14ac:dyDescent="0.2">
      <c r="A1026">
        <v>1025</v>
      </c>
      <c r="B1026">
        <v>7461</v>
      </c>
      <c r="C1026" s="3">
        <v>39825</v>
      </c>
      <c r="D1026" s="17">
        <f t="shared" si="78"/>
        <v>39814</v>
      </c>
      <c r="E1026">
        <v>28</v>
      </c>
      <c r="F1026" s="8">
        <f t="shared" si="80"/>
        <v>3080</v>
      </c>
      <c r="G1026" s="5">
        <v>0</v>
      </c>
      <c r="H1026" s="8">
        <f>VLOOKUP($T1026,Pricebook!$A:$D,4,0)</f>
        <v>110</v>
      </c>
      <c r="I1026" s="10">
        <f t="shared" si="81"/>
        <v>3080</v>
      </c>
      <c r="J1026" t="s">
        <v>1279</v>
      </c>
      <c r="K1026" t="s">
        <v>125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495</v>
      </c>
      <c r="O1026" s="7">
        <v>80112</v>
      </c>
      <c r="P1026" t="s">
        <v>237</v>
      </c>
      <c r="Q1026" t="s">
        <v>23</v>
      </c>
      <c r="R1026" s="3">
        <v>39829</v>
      </c>
      <c r="S1026" s="12">
        <f t="shared" si="82"/>
        <v>4</v>
      </c>
      <c r="T1026" s="3" t="s">
        <v>14220</v>
      </c>
      <c r="U1026" t="s">
        <v>14229</v>
      </c>
      <c r="V1026" t="s">
        <v>14245</v>
      </c>
      <c r="W1026" t="s">
        <v>14185</v>
      </c>
      <c r="X1026" t="str">
        <f>VLOOKUP(Q1026,Managers!$A:$B,2,0)</f>
        <v>Bob Turner</v>
      </c>
      <c r="Y1026">
        <f>VLOOKUP(W1026,HourlyWages!$A:$B,2,0)</f>
        <v>70</v>
      </c>
      <c r="Z1026">
        <v>1</v>
      </c>
      <c r="AA1026" s="14">
        <f t="shared" si="79"/>
        <v>0.36363636363636365</v>
      </c>
    </row>
    <row r="1027" spans="1:27" x14ac:dyDescent="0.2">
      <c r="A1027">
        <v>1026</v>
      </c>
      <c r="B1027">
        <v>7461</v>
      </c>
      <c r="C1027" s="3">
        <v>39825</v>
      </c>
      <c r="D1027" s="17">
        <f t="shared" ref="D1027:D1090" si="83">DATE(YEAR(C1027),MONTH(C1027),1)</f>
        <v>39814</v>
      </c>
      <c r="E1027">
        <v>44</v>
      </c>
      <c r="F1027" s="8">
        <f t="shared" si="80"/>
        <v>6160</v>
      </c>
      <c r="G1027" s="5">
        <v>0.02</v>
      </c>
      <c r="H1027" s="8">
        <f>VLOOKUP($T1027,Pricebook!$A:$D,4,0)</f>
        <v>140</v>
      </c>
      <c r="I1027" s="10">
        <f t="shared" si="81"/>
        <v>6036.8</v>
      </c>
      <c r="J1027" t="s">
        <v>1279</v>
      </c>
      <c r="K1027" t="s">
        <v>125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495</v>
      </c>
      <c r="O1027" s="7">
        <v>80112</v>
      </c>
      <c r="P1027" t="s">
        <v>237</v>
      </c>
      <c r="Q1027" t="s">
        <v>23</v>
      </c>
      <c r="R1027" s="3">
        <v>39829</v>
      </c>
      <c r="S1027" s="12">
        <f t="shared" si="82"/>
        <v>4</v>
      </c>
      <c r="T1027" s="3" t="s">
        <v>14213</v>
      </c>
      <c r="U1027" t="s">
        <v>14229</v>
      </c>
      <c r="V1027" t="s">
        <v>14237</v>
      </c>
      <c r="W1027" t="s">
        <v>14186</v>
      </c>
      <c r="X1027" t="str">
        <f>VLOOKUP(Q1027,Managers!$A:$B,2,0)</f>
        <v>Bob Turner</v>
      </c>
      <c r="Y1027">
        <f>VLOOKUP(W1027,HourlyWages!$A:$B,2,0)</f>
        <v>67</v>
      </c>
      <c r="Z1027">
        <v>1</v>
      </c>
      <c r="AA1027" s="14">
        <f t="shared" ref="AA1027:AA1090" si="84">(H1027-Y1027)/H1027</f>
        <v>0.52142857142857146</v>
      </c>
    </row>
    <row r="1028" spans="1:27" x14ac:dyDescent="0.2">
      <c r="A1028">
        <v>1027</v>
      </c>
      <c r="B1028">
        <v>7462</v>
      </c>
      <c r="C1028" s="3">
        <v>40594</v>
      </c>
      <c r="D1028" s="17">
        <f t="shared" si="83"/>
        <v>40575</v>
      </c>
      <c r="E1028">
        <v>3</v>
      </c>
      <c r="F1028" s="8">
        <f t="shared" si="80"/>
        <v>360</v>
      </c>
      <c r="G1028" s="5">
        <v>7.0000000000000007E-2</v>
      </c>
      <c r="H1028" s="8">
        <f>VLOOKUP($T1028,Pricebook!$A:$D,4,0)</f>
        <v>120</v>
      </c>
      <c r="I1028" s="10">
        <f t="shared" si="81"/>
        <v>334.79999999999995</v>
      </c>
      <c r="J1028" t="s">
        <v>523</v>
      </c>
      <c r="K1028" t="s">
        <v>351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524</v>
      </c>
      <c r="O1028" s="7">
        <v>54915</v>
      </c>
      <c r="P1028" t="s">
        <v>95</v>
      </c>
      <c r="Q1028" t="s">
        <v>16</v>
      </c>
      <c r="R1028" s="3">
        <v>40595</v>
      </c>
      <c r="S1028" s="12">
        <f t="shared" si="82"/>
        <v>1</v>
      </c>
      <c r="T1028" s="3" t="s">
        <v>14212</v>
      </c>
      <c r="U1028" t="s">
        <v>14229</v>
      </c>
      <c r="V1028" t="s">
        <v>14241</v>
      </c>
      <c r="W1028" t="s">
        <v>14202</v>
      </c>
      <c r="X1028" t="str">
        <f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4"/>
        <v>0.40833333333333333</v>
      </c>
    </row>
    <row r="1029" spans="1:27" x14ac:dyDescent="0.2">
      <c r="A1029">
        <v>1028</v>
      </c>
      <c r="B1029">
        <v>7488</v>
      </c>
      <c r="C1029" s="3">
        <v>41032</v>
      </c>
      <c r="D1029" s="17">
        <f t="shared" si="83"/>
        <v>41030</v>
      </c>
      <c r="E1029">
        <v>9</v>
      </c>
      <c r="F1029" s="8">
        <f t="shared" si="80"/>
        <v>1080</v>
      </c>
      <c r="G1029" s="5">
        <v>0.08</v>
      </c>
      <c r="H1029" s="8">
        <f>VLOOKUP($T1029,Pricebook!$A:$D,4,0)</f>
        <v>120</v>
      </c>
      <c r="I1029" s="10">
        <f t="shared" si="81"/>
        <v>993.6</v>
      </c>
      <c r="J1029" t="s">
        <v>1216</v>
      </c>
      <c r="K1029" t="s">
        <v>400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1218</v>
      </c>
      <c r="O1029" s="7">
        <v>89031</v>
      </c>
      <c r="P1029" t="s">
        <v>1061</v>
      </c>
      <c r="Q1029" t="s">
        <v>23</v>
      </c>
      <c r="R1029" s="3">
        <v>41033</v>
      </c>
      <c r="S1029" s="12">
        <f t="shared" si="82"/>
        <v>1</v>
      </c>
      <c r="T1029" s="3" t="s">
        <v>14212</v>
      </c>
      <c r="U1029" t="s">
        <v>14229</v>
      </c>
      <c r="V1029" t="s">
        <v>14241</v>
      </c>
      <c r="W1029" t="s">
        <v>14199</v>
      </c>
      <c r="X1029" t="str">
        <f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4"/>
        <v>0.43333333333333335</v>
      </c>
    </row>
    <row r="1030" spans="1:27" x14ac:dyDescent="0.2">
      <c r="A1030">
        <v>1029</v>
      </c>
      <c r="B1030">
        <v>7489</v>
      </c>
      <c r="C1030" s="3">
        <v>40451</v>
      </c>
      <c r="D1030" s="17">
        <f t="shared" si="83"/>
        <v>40422</v>
      </c>
      <c r="E1030">
        <v>38</v>
      </c>
      <c r="F1030" s="8">
        <f t="shared" si="80"/>
        <v>4750</v>
      </c>
      <c r="G1030" s="5">
        <v>0.01</v>
      </c>
      <c r="H1030" s="8">
        <f>VLOOKUP($T1030,Pricebook!$A:$D,4,0)</f>
        <v>125</v>
      </c>
      <c r="I1030" s="10">
        <f t="shared" si="81"/>
        <v>4702.5</v>
      </c>
      <c r="J1030" t="s">
        <v>1280</v>
      </c>
      <c r="K1030" t="s">
        <v>20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1281</v>
      </c>
      <c r="O1030" s="7">
        <v>52402</v>
      </c>
      <c r="P1030" t="s">
        <v>38</v>
      </c>
      <c r="Q1030" t="s">
        <v>16</v>
      </c>
      <c r="R1030" s="3">
        <v>40454</v>
      </c>
      <c r="S1030" s="12">
        <f t="shared" si="82"/>
        <v>3</v>
      </c>
      <c r="T1030" s="3" t="s">
        <v>14217</v>
      </c>
      <c r="U1030" t="s">
        <v>14232</v>
      </c>
      <c r="V1030" t="s">
        <v>14240</v>
      </c>
      <c r="W1030" t="s">
        <v>14190</v>
      </c>
      <c r="X1030" t="str">
        <f>VLOOKUP(Q1030,Managers!$A:$B,2,0)</f>
        <v>Josh Martinez</v>
      </c>
      <c r="Y1030">
        <f>VLOOKUP(W1030,HourlyWages!$A:$B,2,0)</f>
        <v>67</v>
      </c>
      <c r="Z1030">
        <v>1</v>
      </c>
      <c r="AA1030" s="14">
        <f t="shared" si="84"/>
        <v>0.46400000000000002</v>
      </c>
    </row>
    <row r="1031" spans="1:27" x14ac:dyDescent="0.2">
      <c r="A1031">
        <v>1030</v>
      </c>
      <c r="B1031">
        <v>7521</v>
      </c>
      <c r="C1031" s="3">
        <v>40601</v>
      </c>
      <c r="D1031" s="17">
        <f t="shared" si="83"/>
        <v>40575</v>
      </c>
      <c r="E1031">
        <v>19</v>
      </c>
      <c r="F1031" s="8">
        <f t="shared" si="80"/>
        <v>2850</v>
      </c>
      <c r="G1031" s="5">
        <v>0</v>
      </c>
      <c r="H1031" s="8">
        <f>VLOOKUP($T1031,Pricebook!$A:$D,4,0)</f>
        <v>150</v>
      </c>
      <c r="I1031" s="10">
        <f t="shared" si="81"/>
        <v>2850</v>
      </c>
      <c r="J1031" t="s">
        <v>1282</v>
      </c>
      <c r="K1031" t="s">
        <v>538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1283</v>
      </c>
      <c r="O1031" s="7" t="s">
        <v>1284</v>
      </c>
      <c r="P1031" t="s">
        <v>499</v>
      </c>
      <c r="Q1031" t="s">
        <v>61</v>
      </c>
      <c r="R1031" s="3">
        <v>40607</v>
      </c>
      <c r="S1031" s="12">
        <f t="shared" si="82"/>
        <v>6</v>
      </c>
      <c r="T1031" s="3" t="s">
        <v>14210</v>
      </c>
      <c r="U1031" t="s">
        <v>14235</v>
      </c>
      <c r="V1031" t="s">
        <v>14241</v>
      </c>
      <c r="W1031" t="s">
        <v>14195</v>
      </c>
      <c r="X1031" t="str">
        <f>VLOOKUP(Q1031,Managers!$A:$B,2,0)</f>
        <v>Allen Young</v>
      </c>
      <c r="Y1031">
        <f>VLOOKUP(W1031,HourlyWages!$A:$B,2,0)</f>
        <v>52</v>
      </c>
      <c r="Z1031">
        <v>1</v>
      </c>
      <c r="AA1031" s="14">
        <f t="shared" si="84"/>
        <v>0.65333333333333332</v>
      </c>
    </row>
    <row r="1032" spans="1:27" x14ac:dyDescent="0.2">
      <c r="A1032">
        <v>1031</v>
      </c>
      <c r="B1032">
        <v>7527</v>
      </c>
      <c r="C1032" s="3">
        <v>40158</v>
      </c>
      <c r="D1032" s="17">
        <f t="shared" si="83"/>
        <v>40148</v>
      </c>
      <c r="E1032">
        <v>37</v>
      </c>
      <c r="F1032" s="8">
        <f t="shared" si="80"/>
        <v>4625</v>
      </c>
      <c r="G1032" s="5">
        <v>0.05</v>
      </c>
      <c r="H1032" s="8">
        <f>VLOOKUP($T1032,Pricebook!$A:$D,4,0)</f>
        <v>125</v>
      </c>
      <c r="I1032" s="10">
        <f t="shared" si="81"/>
        <v>4393.75</v>
      </c>
      <c r="J1032" t="s">
        <v>755</v>
      </c>
      <c r="K1032" t="s">
        <v>452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672</v>
      </c>
      <c r="O1032" s="7">
        <v>23223</v>
      </c>
      <c r="P1032" t="s">
        <v>368</v>
      </c>
      <c r="Q1032" t="s">
        <v>34</v>
      </c>
      <c r="R1032" s="3">
        <v>40159</v>
      </c>
      <c r="S1032" s="12">
        <f t="shared" si="82"/>
        <v>1</v>
      </c>
      <c r="T1032" s="3" t="s">
        <v>14208</v>
      </c>
      <c r="U1032" t="s">
        <v>14232</v>
      </c>
      <c r="V1032" t="s">
        <v>14230</v>
      </c>
      <c r="W1032" t="s">
        <v>14189</v>
      </c>
      <c r="X1032" t="str">
        <f>VLOOKUP(Q1032,Managers!$A:$B,2,0)</f>
        <v>Frank Mitchell</v>
      </c>
      <c r="Y1032">
        <f>VLOOKUP(W1032,HourlyWages!$A:$B,2,0)</f>
        <v>62</v>
      </c>
      <c r="Z1032">
        <v>1</v>
      </c>
      <c r="AA1032" s="14">
        <f t="shared" si="84"/>
        <v>0.504</v>
      </c>
    </row>
    <row r="1033" spans="1:27" x14ac:dyDescent="0.2">
      <c r="A1033">
        <v>1032</v>
      </c>
      <c r="B1033">
        <v>7527</v>
      </c>
      <c r="C1033" s="3">
        <v>40158</v>
      </c>
      <c r="D1033" s="17">
        <f t="shared" si="83"/>
        <v>40148</v>
      </c>
      <c r="E1033">
        <v>42</v>
      </c>
      <c r="F1033" s="8">
        <f t="shared" si="80"/>
        <v>6300</v>
      </c>
      <c r="G1033" s="5">
        <v>0.02</v>
      </c>
      <c r="H1033" s="8">
        <f>VLOOKUP($T1033,Pricebook!$A:$D,4,0)</f>
        <v>150</v>
      </c>
      <c r="I1033" s="10">
        <f t="shared" si="81"/>
        <v>6174</v>
      </c>
      <c r="J1033" t="s">
        <v>755</v>
      </c>
      <c r="K1033" t="s">
        <v>452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672</v>
      </c>
      <c r="O1033" s="7">
        <v>23223</v>
      </c>
      <c r="P1033" t="s">
        <v>368</v>
      </c>
      <c r="Q1033" t="s">
        <v>34</v>
      </c>
      <c r="R1033" s="3">
        <v>40159</v>
      </c>
      <c r="S1033" s="12">
        <f t="shared" si="82"/>
        <v>1</v>
      </c>
      <c r="T1033" s="3" t="s">
        <v>14210</v>
      </c>
      <c r="U1033" t="s">
        <v>14235</v>
      </c>
      <c r="V1033" t="s">
        <v>14244</v>
      </c>
      <c r="W1033" t="s">
        <v>14188</v>
      </c>
      <c r="X1033" t="str">
        <f>VLOOKUP(Q1033,Managers!$A:$B,2,0)</f>
        <v>Frank Mitchell</v>
      </c>
      <c r="Y1033">
        <f>VLOOKUP(W1033,HourlyWages!$A:$B,2,0)</f>
        <v>52</v>
      </c>
      <c r="Z1033">
        <v>1</v>
      </c>
      <c r="AA1033" s="14">
        <f t="shared" si="84"/>
        <v>0.65333333333333332</v>
      </c>
    </row>
    <row r="1034" spans="1:27" x14ac:dyDescent="0.2">
      <c r="A1034">
        <v>1033</v>
      </c>
      <c r="B1034">
        <v>7552</v>
      </c>
      <c r="C1034" s="3">
        <v>41162</v>
      </c>
      <c r="D1034" s="17">
        <f t="shared" si="83"/>
        <v>41153</v>
      </c>
      <c r="E1034">
        <v>47</v>
      </c>
      <c r="F1034" s="8">
        <f t="shared" si="80"/>
        <v>5640</v>
      </c>
      <c r="G1034" s="5">
        <v>0.02</v>
      </c>
      <c r="H1034" s="8">
        <f>VLOOKUP($T1034,Pricebook!$A:$D,4,0)</f>
        <v>120</v>
      </c>
      <c r="I1034" s="10">
        <f t="shared" si="81"/>
        <v>5527.2</v>
      </c>
      <c r="J1034" t="s">
        <v>1216</v>
      </c>
      <c r="K1034" t="s">
        <v>400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1218</v>
      </c>
      <c r="O1034" s="7">
        <v>89031</v>
      </c>
      <c r="P1034" t="s">
        <v>1061</v>
      </c>
      <c r="Q1034" t="s">
        <v>23</v>
      </c>
      <c r="R1034" s="3">
        <v>41164</v>
      </c>
      <c r="S1034" s="12">
        <f t="shared" si="82"/>
        <v>2</v>
      </c>
      <c r="T1034" s="3" t="s">
        <v>14212</v>
      </c>
      <c r="U1034" t="s">
        <v>14229</v>
      </c>
      <c r="V1034" t="s">
        <v>14246</v>
      </c>
      <c r="W1034" t="s">
        <v>14193</v>
      </c>
      <c r="X1034" t="str">
        <f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4"/>
        <v>0.52500000000000002</v>
      </c>
    </row>
    <row r="1035" spans="1:27" x14ac:dyDescent="0.2">
      <c r="A1035">
        <v>1034</v>
      </c>
      <c r="B1035">
        <v>7552</v>
      </c>
      <c r="C1035" s="3">
        <v>41162</v>
      </c>
      <c r="D1035" s="17">
        <f t="shared" si="83"/>
        <v>41153</v>
      </c>
      <c r="E1035">
        <v>49</v>
      </c>
      <c r="F1035" s="8">
        <f t="shared" si="80"/>
        <v>6860</v>
      </c>
      <c r="G1035" s="5">
        <v>0.09</v>
      </c>
      <c r="H1035" s="8">
        <f>VLOOKUP($T1035,Pricebook!$A:$D,4,0)</f>
        <v>140</v>
      </c>
      <c r="I1035" s="10">
        <f t="shared" si="81"/>
        <v>6242.6</v>
      </c>
      <c r="J1035" t="s">
        <v>1216</v>
      </c>
      <c r="K1035" t="s">
        <v>400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1218</v>
      </c>
      <c r="O1035" s="7">
        <v>89031</v>
      </c>
      <c r="P1035" t="s">
        <v>1061</v>
      </c>
      <c r="Q1035" t="s">
        <v>23</v>
      </c>
      <c r="R1035" s="3">
        <v>41164</v>
      </c>
      <c r="S1035" s="12">
        <f t="shared" si="82"/>
        <v>2</v>
      </c>
      <c r="T1035" s="3" t="s">
        <v>14207</v>
      </c>
      <c r="U1035" t="s">
        <v>14229</v>
      </c>
      <c r="V1035" t="s">
        <v>14241</v>
      </c>
      <c r="W1035" t="s">
        <v>14189</v>
      </c>
      <c r="X1035" t="str">
        <f>VLOOKUP(Q1035,Managers!$A:$B,2,0)</f>
        <v>Bob Turner</v>
      </c>
      <c r="Y1035">
        <f>VLOOKUP(W1035,HourlyWages!$A:$B,2,0)</f>
        <v>62</v>
      </c>
      <c r="Z1035">
        <v>1</v>
      </c>
      <c r="AA1035" s="14">
        <f t="shared" si="84"/>
        <v>0.55714285714285716</v>
      </c>
    </row>
    <row r="1036" spans="1:27" x14ac:dyDescent="0.2">
      <c r="A1036">
        <v>1035</v>
      </c>
      <c r="B1036">
        <v>7553</v>
      </c>
      <c r="C1036" s="3">
        <v>40305</v>
      </c>
      <c r="D1036" s="17">
        <f t="shared" si="83"/>
        <v>40299</v>
      </c>
      <c r="E1036">
        <v>12</v>
      </c>
      <c r="F1036" s="8">
        <f t="shared" si="80"/>
        <v>1500</v>
      </c>
      <c r="G1036" s="5">
        <v>7.0000000000000007E-2</v>
      </c>
      <c r="H1036" s="8">
        <f>VLOOKUP($T1036,Pricebook!$A:$D,4,0)</f>
        <v>125</v>
      </c>
      <c r="I1036" s="10">
        <f t="shared" si="81"/>
        <v>1395</v>
      </c>
      <c r="J1036" t="s">
        <v>221</v>
      </c>
      <c r="K1036" t="s">
        <v>20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208</v>
      </c>
      <c r="O1036" s="7">
        <v>98273</v>
      </c>
      <c r="P1036" t="s">
        <v>22</v>
      </c>
      <c r="Q1036" t="s">
        <v>23</v>
      </c>
      <c r="R1036" s="3">
        <v>40306</v>
      </c>
      <c r="S1036" s="12">
        <f t="shared" si="82"/>
        <v>1</v>
      </c>
      <c r="T1036" s="3" t="s">
        <v>14208</v>
      </c>
      <c r="U1036" t="s">
        <v>14232</v>
      </c>
      <c r="V1036" t="s">
        <v>14229</v>
      </c>
      <c r="W1036" t="s">
        <v>14186</v>
      </c>
      <c r="X1036" t="str">
        <f>VLOOKUP(Q1036,Managers!$A:$B,2,0)</f>
        <v>Bob Turner</v>
      </c>
      <c r="Y1036">
        <f>VLOOKUP(W1036,HourlyWages!$A:$B,2,0)</f>
        <v>67</v>
      </c>
      <c r="Z1036">
        <v>1</v>
      </c>
      <c r="AA1036" s="14">
        <f t="shared" si="84"/>
        <v>0.46400000000000002</v>
      </c>
    </row>
    <row r="1037" spans="1:27" x14ac:dyDescent="0.2">
      <c r="A1037">
        <v>1036</v>
      </c>
      <c r="B1037">
        <v>7553</v>
      </c>
      <c r="C1037" s="3">
        <v>40305</v>
      </c>
      <c r="D1037" s="17">
        <f t="shared" si="83"/>
        <v>40299</v>
      </c>
      <c r="E1037">
        <v>3</v>
      </c>
      <c r="F1037" s="8">
        <f t="shared" si="80"/>
        <v>330</v>
      </c>
      <c r="G1037" s="5">
        <v>0.04</v>
      </c>
      <c r="H1037" s="8">
        <f>VLOOKUP($T1037,Pricebook!$A:$D,4,0)</f>
        <v>110</v>
      </c>
      <c r="I1037" s="10">
        <f t="shared" si="81"/>
        <v>316.8</v>
      </c>
      <c r="J1037" t="s">
        <v>221</v>
      </c>
      <c r="K1037" t="s">
        <v>20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208</v>
      </c>
      <c r="O1037" s="7">
        <v>98273</v>
      </c>
      <c r="P1037" t="s">
        <v>22</v>
      </c>
      <c r="Q1037" t="s">
        <v>23</v>
      </c>
      <c r="R1037" s="3">
        <v>40308</v>
      </c>
      <c r="S1037" s="12">
        <f t="shared" si="82"/>
        <v>3</v>
      </c>
      <c r="T1037" s="3" t="s">
        <v>14215</v>
      </c>
      <c r="U1037" t="s">
        <v>14229</v>
      </c>
      <c r="V1037" t="s">
        <v>14229</v>
      </c>
      <c r="W1037" t="s">
        <v>14197</v>
      </c>
      <c r="X1037" t="str">
        <f>VLOOKUP(Q1037,Managers!$A:$B,2,0)</f>
        <v>Bob Turner</v>
      </c>
      <c r="Y1037">
        <f>VLOOKUP(W1037,HourlyWages!$A:$B,2,0)</f>
        <v>71</v>
      </c>
      <c r="Z1037">
        <v>1</v>
      </c>
      <c r="AA1037" s="14">
        <f t="shared" si="84"/>
        <v>0.35454545454545455</v>
      </c>
    </row>
    <row r="1038" spans="1:27" x14ac:dyDescent="0.2">
      <c r="A1038">
        <v>1037</v>
      </c>
      <c r="B1038">
        <v>7559</v>
      </c>
      <c r="C1038" s="3">
        <v>40463</v>
      </c>
      <c r="D1038" s="17">
        <f t="shared" si="83"/>
        <v>40452</v>
      </c>
      <c r="E1038">
        <v>9</v>
      </c>
      <c r="F1038" s="8">
        <f t="shared" si="80"/>
        <v>1530</v>
      </c>
      <c r="G1038" s="5">
        <v>0.05</v>
      </c>
      <c r="H1038" s="8">
        <f>VLOOKUP($T1038,Pricebook!$A:$D,4,0)</f>
        <v>170</v>
      </c>
      <c r="I1038" s="10">
        <f t="shared" si="81"/>
        <v>1453.5</v>
      </c>
      <c r="J1038" t="s">
        <v>710</v>
      </c>
      <c r="K1038" t="s">
        <v>235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42</v>
      </c>
      <c r="O1038" s="7">
        <v>31707</v>
      </c>
      <c r="P1038" t="s">
        <v>134</v>
      </c>
      <c r="Q1038" t="s">
        <v>34</v>
      </c>
      <c r="R1038" s="3">
        <v>40465</v>
      </c>
      <c r="S1038" s="12">
        <f t="shared" si="82"/>
        <v>2</v>
      </c>
      <c r="T1038" s="3" t="s">
        <v>14219</v>
      </c>
      <c r="U1038" t="s">
        <v>14229</v>
      </c>
      <c r="V1038" t="s">
        <v>14234</v>
      </c>
      <c r="W1038" t="s">
        <v>14191</v>
      </c>
      <c r="X1038" t="str">
        <f>VLOOKUP(Q1038,Managers!$A:$B,2,0)</f>
        <v>Frank Mitchell</v>
      </c>
      <c r="Y1038">
        <f>VLOOKUP(W1038,HourlyWages!$A:$B,2,0)</f>
        <v>60</v>
      </c>
      <c r="Z1038">
        <v>1</v>
      </c>
      <c r="AA1038" s="14">
        <f t="shared" si="84"/>
        <v>0.6470588235294118</v>
      </c>
    </row>
    <row r="1039" spans="1:27" x14ac:dyDescent="0.2">
      <c r="A1039">
        <v>1038</v>
      </c>
      <c r="B1039">
        <v>7559</v>
      </c>
      <c r="C1039" s="3">
        <v>40463</v>
      </c>
      <c r="D1039" s="17">
        <f t="shared" si="83"/>
        <v>40452</v>
      </c>
      <c r="E1039">
        <v>39</v>
      </c>
      <c r="F1039" s="8">
        <f t="shared" si="80"/>
        <v>5850</v>
      </c>
      <c r="G1039" s="5">
        <v>0.04</v>
      </c>
      <c r="H1039" s="8">
        <f>VLOOKUP($T1039,Pricebook!$A:$D,4,0)</f>
        <v>150</v>
      </c>
      <c r="I1039" s="10">
        <f t="shared" si="81"/>
        <v>5616</v>
      </c>
      <c r="J1039" t="s">
        <v>710</v>
      </c>
      <c r="K1039" t="s">
        <v>235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42</v>
      </c>
      <c r="O1039" s="7">
        <v>31707</v>
      </c>
      <c r="P1039" t="s">
        <v>134</v>
      </c>
      <c r="Q1039" t="s">
        <v>34</v>
      </c>
      <c r="R1039" s="3">
        <v>40464</v>
      </c>
      <c r="S1039" s="12">
        <f t="shared" si="82"/>
        <v>1</v>
      </c>
      <c r="T1039" s="3" t="s">
        <v>14211</v>
      </c>
      <c r="U1039" t="s">
        <v>14235</v>
      </c>
      <c r="V1039" t="s">
        <v>14245</v>
      </c>
      <c r="W1039" t="s">
        <v>14196</v>
      </c>
      <c r="X1039" t="str">
        <f>VLOOKUP(Q1039,Managers!$A:$B,2,0)</f>
        <v>Frank Mitchell</v>
      </c>
      <c r="Y1039">
        <f>VLOOKUP(W1039,HourlyWages!$A:$B,2,0)</f>
        <v>58</v>
      </c>
      <c r="Z1039">
        <v>1</v>
      </c>
      <c r="AA1039" s="14">
        <f t="shared" si="84"/>
        <v>0.61333333333333329</v>
      </c>
    </row>
    <row r="1040" spans="1:27" x14ac:dyDescent="0.2">
      <c r="A1040">
        <v>1039</v>
      </c>
      <c r="B1040">
        <v>7585</v>
      </c>
      <c r="C1040" s="3">
        <v>40682</v>
      </c>
      <c r="D1040" s="17">
        <f t="shared" si="83"/>
        <v>40664</v>
      </c>
      <c r="E1040">
        <v>34</v>
      </c>
      <c r="F1040" s="8">
        <f t="shared" si="80"/>
        <v>5100</v>
      </c>
      <c r="G1040" s="5">
        <v>0</v>
      </c>
      <c r="H1040" s="8">
        <f>VLOOKUP($T1040,Pricebook!$A:$D,4,0)</f>
        <v>150</v>
      </c>
      <c r="I1040" s="10">
        <f t="shared" si="81"/>
        <v>5100</v>
      </c>
      <c r="J1040" t="s">
        <v>1285</v>
      </c>
      <c r="K1040" t="s">
        <v>46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1286</v>
      </c>
      <c r="O1040" s="7">
        <v>89431</v>
      </c>
      <c r="P1040" t="s">
        <v>1061</v>
      </c>
      <c r="Q1040" t="s">
        <v>23</v>
      </c>
      <c r="R1040" s="3">
        <v>40684</v>
      </c>
      <c r="S1040" s="12">
        <f t="shared" si="82"/>
        <v>2</v>
      </c>
      <c r="T1040" s="3" t="s">
        <v>14210</v>
      </c>
      <c r="U1040" t="s">
        <v>14235</v>
      </c>
      <c r="V1040" t="s">
        <v>14244</v>
      </c>
      <c r="W1040" t="s">
        <v>14184</v>
      </c>
      <c r="X1040" t="str">
        <f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4"/>
        <v>0.66666666666666663</v>
      </c>
    </row>
    <row r="1041" spans="1:27" x14ac:dyDescent="0.2">
      <c r="A1041">
        <v>1040</v>
      </c>
      <c r="B1041">
        <v>7619</v>
      </c>
      <c r="C1041" s="3">
        <v>40459</v>
      </c>
      <c r="D1041" s="17">
        <f t="shared" si="83"/>
        <v>40452</v>
      </c>
      <c r="E1041">
        <v>8</v>
      </c>
      <c r="F1041" s="8">
        <f t="shared" si="80"/>
        <v>1200</v>
      </c>
      <c r="G1041" s="5">
        <v>0.02</v>
      </c>
      <c r="H1041" s="8">
        <f>VLOOKUP($T1041,Pricebook!$A:$D,4,0)</f>
        <v>150</v>
      </c>
      <c r="I1041" s="10">
        <f t="shared" si="81"/>
        <v>1176</v>
      </c>
      <c r="J1041" t="s">
        <v>675</v>
      </c>
      <c r="K1041" t="s">
        <v>482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676</v>
      </c>
      <c r="O1041" s="7">
        <v>44070</v>
      </c>
      <c r="P1041" t="s">
        <v>210</v>
      </c>
      <c r="Q1041" t="s">
        <v>61</v>
      </c>
      <c r="R1041" s="3">
        <v>40460</v>
      </c>
      <c r="S1041" s="12">
        <f t="shared" si="82"/>
        <v>1</v>
      </c>
      <c r="T1041" s="3" t="s">
        <v>14211</v>
      </c>
      <c r="U1041" t="s">
        <v>14235</v>
      </c>
      <c r="V1041" t="s">
        <v>14233</v>
      </c>
      <c r="W1041" t="s">
        <v>14191</v>
      </c>
      <c r="X1041" t="str">
        <f>VLOOKUP(Q1041,Managers!$A:$B,2,0)</f>
        <v>Allen Young</v>
      </c>
      <c r="Y1041">
        <f>VLOOKUP(W1041,HourlyWages!$A:$B,2,0)</f>
        <v>60</v>
      </c>
      <c r="Z1041">
        <v>1</v>
      </c>
      <c r="AA1041" s="14">
        <f t="shared" si="84"/>
        <v>0.6</v>
      </c>
    </row>
    <row r="1042" spans="1:27" x14ac:dyDescent="0.2">
      <c r="A1042">
        <v>1041</v>
      </c>
      <c r="B1042">
        <v>7623</v>
      </c>
      <c r="C1042" s="3">
        <v>40114</v>
      </c>
      <c r="D1042" s="17">
        <f t="shared" si="83"/>
        <v>40087</v>
      </c>
      <c r="E1042">
        <v>18</v>
      </c>
      <c r="F1042" s="8">
        <f t="shared" si="80"/>
        <v>3060</v>
      </c>
      <c r="G1042" s="5">
        <v>0.03</v>
      </c>
      <c r="H1042" s="8">
        <f>VLOOKUP($T1042,Pricebook!$A:$D,4,0)</f>
        <v>170</v>
      </c>
      <c r="I1042" s="10">
        <f t="shared" si="81"/>
        <v>2968.2</v>
      </c>
      <c r="J1042" t="s">
        <v>259</v>
      </c>
      <c r="K1042" t="s">
        <v>260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930</v>
      </c>
      <c r="O1042" s="7">
        <v>14609</v>
      </c>
      <c r="P1042" t="s">
        <v>60</v>
      </c>
      <c r="Q1042" t="s">
        <v>61</v>
      </c>
      <c r="R1042" s="3">
        <v>40116</v>
      </c>
      <c r="S1042" s="12">
        <f t="shared" si="82"/>
        <v>2</v>
      </c>
      <c r="T1042" s="3" t="s">
        <v>14219</v>
      </c>
      <c r="U1042" t="s">
        <v>14229</v>
      </c>
      <c r="V1042" t="s">
        <v>14234</v>
      </c>
      <c r="W1042" t="s">
        <v>14192</v>
      </c>
      <c r="X1042" t="str">
        <f>VLOOKUP(Q1042,Managers!$A:$B,2,0)</f>
        <v>Allen Young</v>
      </c>
      <c r="Y1042">
        <f>VLOOKUP(W1042,HourlyWages!$A:$B,2,0)</f>
        <v>75</v>
      </c>
      <c r="Z1042">
        <v>1</v>
      </c>
      <c r="AA1042" s="14">
        <f t="shared" si="84"/>
        <v>0.55882352941176472</v>
      </c>
    </row>
    <row r="1043" spans="1:27" x14ac:dyDescent="0.2">
      <c r="A1043">
        <v>1042</v>
      </c>
      <c r="B1043">
        <v>7623</v>
      </c>
      <c r="C1043" s="3">
        <v>40114</v>
      </c>
      <c r="D1043" s="17">
        <f t="shared" si="83"/>
        <v>40087</v>
      </c>
      <c r="E1043">
        <v>37</v>
      </c>
      <c r="F1043" s="8">
        <f t="shared" si="80"/>
        <v>5550</v>
      </c>
      <c r="G1043" s="5">
        <v>0.06</v>
      </c>
      <c r="H1043" s="8">
        <f>VLOOKUP($T1043,Pricebook!$A:$D,4,0)</f>
        <v>150</v>
      </c>
      <c r="I1043" s="10">
        <f t="shared" si="81"/>
        <v>5217</v>
      </c>
      <c r="J1043" t="s">
        <v>259</v>
      </c>
      <c r="K1043" t="s">
        <v>260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930</v>
      </c>
      <c r="O1043" s="7">
        <v>14609</v>
      </c>
      <c r="P1043" t="s">
        <v>60</v>
      </c>
      <c r="Q1043" t="s">
        <v>61</v>
      </c>
      <c r="R1043" s="3">
        <v>40116</v>
      </c>
      <c r="S1043" s="12">
        <f t="shared" si="82"/>
        <v>2</v>
      </c>
      <c r="T1043" s="3" t="s">
        <v>14211</v>
      </c>
      <c r="U1043" t="s">
        <v>14235</v>
      </c>
      <c r="V1043" t="s">
        <v>14237</v>
      </c>
      <c r="W1043" t="s">
        <v>14188</v>
      </c>
      <c r="X1043" t="str">
        <f>VLOOKUP(Q1043,Managers!$A:$B,2,0)</f>
        <v>Allen Young</v>
      </c>
      <c r="Y1043">
        <f>VLOOKUP(W1043,HourlyWages!$A:$B,2,0)</f>
        <v>52</v>
      </c>
      <c r="Z1043">
        <v>1</v>
      </c>
      <c r="AA1043" s="14">
        <f t="shared" si="84"/>
        <v>0.65333333333333332</v>
      </c>
    </row>
    <row r="1044" spans="1:27" x14ac:dyDescent="0.2">
      <c r="A1044">
        <v>1043</v>
      </c>
      <c r="B1044">
        <v>7623</v>
      </c>
      <c r="C1044" s="3">
        <v>40114</v>
      </c>
      <c r="D1044" s="17">
        <f t="shared" si="83"/>
        <v>40087</v>
      </c>
      <c r="E1044">
        <v>32</v>
      </c>
      <c r="F1044" s="8">
        <f t="shared" si="80"/>
        <v>3520</v>
      </c>
      <c r="G1044" s="5">
        <v>0.1</v>
      </c>
      <c r="H1044" s="8">
        <f>VLOOKUP($T1044,Pricebook!$A:$D,4,0)</f>
        <v>110</v>
      </c>
      <c r="I1044" s="10">
        <f t="shared" si="81"/>
        <v>3168</v>
      </c>
      <c r="J1044" t="s">
        <v>259</v>
      </c>
      <c r="K1044" t="s">
        <v>260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930</v>
      </c>
      <c r="O1044" s="7">
        <v>14609</v>
      </c>
      <c r="P1044" t="s">
        <v>60</v>
      </c>
      <c r="Q1044" t="s">
        <v>61</v>
      </c>
      <c r="R1044" s="3">
        <v>40115</v>
      </c>
      <c r="S1044" s="12">
        <f t="shared" si="82"/>
        <v>1</v>
      </c>
      <c r="T1044" s="3" t="s">
        <v>14215</v>
      </c>
      <c r="U1044" t="s">
        <v>14229</v>
      </c>
      <c r="V1044" t="s">
        <v>14237</v>
      </c>
      <c r="W1044" t="s">
        <v>14186</v>
      </c>
      <c r="X1044" t="str">
        <f>VLOOKUP(Q1044,Managers!$A:$B,2,0)</f>
        <v>Allen Young</v>
      </c>
      <c r="Y1044">
        <f>VLOOKUP(W1044,HourlyWages!$A:$B,2,0)</f>
        <v>67</v>
      </c>
      <c r="Z1044">
        <v>1</v>
      </c>
      <c r="AA1044" s="14">
        <f t="shared" si="84"/>
        <v>0.39090909090909093</v>
      </c>
    </row>
    <row r="1045" spans="1:27" x14ac:dyDescent="0.2">
      <c r="A1045">
        <v>1044</v>
      </c>
      <c r="B1045">
        <v>7653</v>
      </c>
      <c r="C1045" s="3">
        <v>40966</v>
      </c>
      <c r="D1045" s="17">
        <f t="shared" si="83"/>
        <v>40940</v>
      </c>
      <c r="E1045">
        <v>32</v>
      </c>
      <c r="F1045" s="8">
        <f t="shared" si="80"/>
        <v>3520</v>
      </c>
      <c r="G1045" s="5">
        <v>0.1</v>
      </c>
      <c r="H1045" s="8">
        <f>VLOOKUP($T1045,Pricebook!$A:$D,4,0)</f>
        <v>110</v>
      </c>
      <c r="I1045" s="10">
        <f t="shared" si="81"/>
        <v>3168</v>
      </c>
      <c r="J1045" t="s">
        <v>1287</v>
      </c>
      <c r="K1045" t="s">
        <v>775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1288</v>
      </c>
      <c r="O1045" s="7">
        <v>32720</v>
      </c>
      <c r="P1045" t="s">
        <v>101</v>
      </c>
      <c r="Q1045" t="s">
        <v>34</v>
      </c>
      <c r="R1045" s="3">
        <v>40969</v>
      </c>
      <c r="S1045" s="12">
        <f t="shared" si="82"/>
        <v>3</v>
      </c>
      <c r="T1045" s="3" t="s">
        <v>14215</v>
      </c>
      <c r="U1045" t="s">
        <v>14229</v>
      </c>
      <c r="V1045" t="s">
        <v>14233</v>
      </c>
      <c r="W1045" t="s">
        <v>14195</v>
      </c>
      <c r="X1045" t="str">
        <f>VLOOKUP(Q1045,Managers!$A:$B,2,0)</f>
        <v>Frank Mitchell</v>
      </c>
      <c r="Y1045">
        <f>VLOOKUP(W1045,HourlyWages!$A:$B,2,0)</f>
        <v>52</v>
      </c>
      <c r="Z1045">
        <v>1</v>
      </c>
      <c r="AA1045" s="14">
        <f t="shared" si="84"/>
        <v>0.52727272727272723</v>
      </c>
    </row>
    <row r="1046" spans="1:27" x14ac:dyDescent="0.2">
      <c r="A1046">
        <v>1045</v>
      </c>
      <c r="B1046">
        <v>7654</v>
      </c>
      <c r="C1046" s="3">
        <v>40219</v>
      </c>
      <c r="D1046" s="17">
        <f t="shared" si="83"/>
        <v>40210</v>
      </c>
      <c r="E1046">
        <v>3</v>
      </c>
      <c r="F1046" s="8">
        <f t="shared" si="80"/>
        <v>600</v>
      </c>
      <c r="G1046" s="5">
        <v>0.06</v>
      </c>
      <c r="H1046" s="8">
        <f>VLOOKUP($T1046,Pricebook!$A:$D,4,0)</f>
        <v>200</v>
      </c>
      <c r="I1046" s="10">
        <f t="shared" si="81"/>
        <v>564</v>
      </c>
      <c r="J1046" t="s">
        <v>1289</v>
      </c>
      <c r="K1046" t="s">
        <v>46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553</v>
      </c>
      <c r="O1046" s="7">
        <v>83704</v>
      </c>
      <c r="P1046" t="s">
        <v>197</v>
      </c>
      <c r="Q1046" t="s">
        <v>23</v>
      </c>
      <c r="R1046" s="3">
        <v>40221</v>
      </c>
      <c r="S1046" s="12">
        <f t="shared" si="82"/>
        <v>2</v>
      </c>
      <c r="T1046" s="3" t="s">
        <v>14214</v>
      </c>
      <c r="U1046" t="s">
        <v>14229</v>
      </c>
      <c r="V1046" t="s">
        <v>14233</v>
      </c>
      <c r="W1046" t="s">
        <v>14197</v>
      </c>
      <c r="X1046" t="str">
        <f>VLOOKUP(Q1046,Managers!$A:$B,2,0)</f>
        <v>Bob Turner</v>
      </c>
      <c r="Y1046">
        <f>VLOOKUP(W1046,HourlyWages!$A:$B,2,0)</f>
        <v>71</v>
      </c>
      <c r="Z1046">
        <v>1</v>
      </c>
      <c r="AA1046" s="14">
        <f t="shared" si="84"/>
        <v>0.64500000000000002</v>
      </c>
    </row>
    <row r="1047" spans="1:27" x14ac:dyDescent="0.2">
      <c r="A1047">
        <v>1046</v>
      </c>
      <c r="B1047">
        <v>7680</v>
      </c>
      <c r="C1047" s="3">
        <v>40641</v>
      </c>
      <c r="D1047" s="17">
        <f t="shared" si="83"/>
        <v>40634</v>
      </c>
      <c r="E1047">
        <v>32</v>
      </c>
      <c r="F1047" s="8">
        <f t="shared" si="80"/>
        <v>3520</v>
      </c>
      <c r="G1047" s="5">
        <v>0.04</v>
      </c>
      <c r="H1047" s="8">
        <f>VLOOKUP($T1047,Pricebook!$A:$D,4,0)</f>
        <v>110</v>
      </c>
      <c r="I1047" s="10">
        <f t="shared" si="81"/>
        <v>3379.2</v>
      </c>
      <c r="J1047" t="s">
        <v>1290</v>
      </c>
      <c r="K1047" t="s">
        <v>136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1291</v>
      </c>
      <c r="O1047" s="7" t="s">
        <v>1292</v>
      </c>
      <c r="P1047" t="s">
        <v>22</v>
      </c>
      <c r="Q1047" t="s">
        <v>23</v>
      </c>
      <c r="R1047" s="3">
        <v>40641</v>
      </c>
      <c r="S1047" s="12">
        <f t="shared" si="82"/>
        <v>0</v>
      </c>
      <c r="T1047" s="3" t="s">
        <v>14215</v>
      </c>
      <c r="U1047" t="s">
        <v>14229</v>
      </c>
      <c r="V1047" t="s">
        <v>14244</v>
      </c>
      <c r="W1047" t="s">
        <v>14185</v>
      </c>
      <c r="X1047" t="str">
        <f>VLOOKUP(Q1047,Managers!$A:$B,2,0)</f>
        <v>Bob Turner</v>
      </c>
      <c r="Y1047">
        <f>VLOOKUP(W1047,HourlyWages!$A:$B,2,0)</f>
        <v>70</v>
      </c>
      <c r="Z1047">
        <v>1</v>
      </c>
      <c r="AA1047" s="14">
        <f t="shared" si="84"/>
        <v>0.36363636363636365</v>
      </c>
    </row>
    <row r="1048" spans="1:27" x14ac:dyDescent="0.2">
      <c r="A1048">
        <v>1047</v>
      </c>
      <c r="B1048">
        <v>7719</v>
      </c>
      <c r="C1048" s="3">
        <v>39893</v>
      </c>
      <c r="D1048" s="17">
        <f t="shared" si="83"/>
        <v>39873</v>
      </c>
      <c r="E1048">
        <v>37</v>
      </c>
      <c r="F1048" s="8">
        <f t="shared" si="80"/>
        <v>7400</v>
      </c>
      <c r="G1048" s="5">
        <v>0.02</v>
      </c>
      <c r="H1048" s="8">
        <f>VLOOKUP($T1048,Pricebook!$A:$D,4,0)</f>
        <v>200</v>
      </c>
      <c r="I1048" s="10">
        <f t="shared" si="81"/>
        <v>7252</v>
      </c>
      <c r="J1048" t="s">
        <v>221</v>
      </c>
      <c r="K1048" t="s">
        <v>20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208</v>
      </c>
      <c r="O1048" s="7">
        <v>98273</v>
      </c>
      <c r="P1048" t="s">
        <v>22</v>
      </c>
      <c r="Q1048" t="s">
        <v>23</v>
      </c>
      <c r="R1048" s="3">
        <v>39895</v>
      </c>
      <c r="S1048" s="12">
        <f t="shared" si="82"/>
        <v>2</v>
      </c>
      <c r="T1048" s="3" t="s">
        <v>14206</v>
      </c>
      <c r="U1048" t="s">
        <v>14229</v>
      </c>
      <c r="V1048" t="s">
        <v>14241</v>
      </c>
      <c r="W1048" t="s">
        <v>14185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4">
        <f t="shared" si="84"/>
        <v>0.65</v>
      </c>
    </row>
    <row r="1049" spans="1:27" x14ac:dyDescent="0.2">
      <c r="A1049">
        <v>1048</v>
      </c>
      <c r="B1049">
        <v>7744</v>
      </c>
      <c r="C1049" s="3">
        <v>40134</v>
      </c>
      <c r="D1049" s="17">
        <f t="shared" si="83"/>
        <v>40118</v>
      </c>
      <c r="E1049">
        <v>26</v>
      </c>
      <c r="F1049" s="8">
        <f t="shared" si="80"/>
        <v>4160</v>
      </c>
      <c r="G1049" s="5">
        <v>7.0000000000000007E-2</v>
      </c>
      <c r="H1049" s="8">
        <f>VLOOKUP($T1049,Pricebook!$A:$D,4,0)</f>
        <v>160</v>
      </c>
      <c r="I1049" s="10">
        <f t="shared" si="81"/>
        <v>3868.7999999999997</v>
      </c>
      <c r="J1049" t="s">
        <v>322</v>
      </c>
      <c r="K1049" t="s">
        <v>185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323</v>
      </c>
      <c r="O1049" s="7">
        <v>45801</v>
      </c>
      <c r="P1049" t="s">
        <v>210</v>
      </c>
      <c r="Q1049" t="s">
        <v>61</v>
      </c>
      <c r="R1049" s="3">
        <v>40134</v>
      </c>
      <c r="S1049" s="12">
        <f t="shared" si="82"/>
        <v>0</v>
      </c>
      <c r="T1049" s="3" t="s">
        <v>14218</v>
      </c>
      <c r="U1049" t="s">
        <v>14229</v>
      </c>
      <c r="V1049" t="s">
        <v>14244</v>
      </c>
      <c r="W1049" t="s">
        <v>14202</v>
      </c>
      <c r="X1049" t="str">
        <f>VLOOKUP(Q1049,Managers!$A:$B,2,0)</f>
        <v>Allen Young</v>
      </c>
      <c r="Y1049">
        <f>VLOOKUP(W1049,HourlyWages!$A:$B,2,0)</f>
        <v>71</v>
      </c>
      <c r="Z1049">
        <v>1</v>
      </c>
      <c r="AA1049" s="14">
        <f t="shared" si="84"/>
        <v>0.55625000000000002</v>
      </c>
    </row>
    <row r="1050" spans="1:27" x14ac:dyDescent="0.2">
      <c r="A1050">
        <v>1049</v>
      </c>
      <c r="B1050">
        <v>7744</v>
      </c>
      <c r="C1050" s="3">
        <v>40134</v>
      </c>
      <c r="D1050" s="17">
        <f t="shared" si="83"/>
        <v>40118</v>
      </c>
      <c r="E1050">
        <v>1</v>
      </c>
      <c r="F1050" s="8">
        <f t="shared" si="80"/>
        <v>110</v>
      </c>
      <c r="G1050" s="5">
        <v>0.09</v>
      </c>
      <c r="H1050" s="8">
        <f>VLOOKUP($T1050,Pricebook!$A:$D,4,0)</f>
        <v>110</v>
      </c>
      <c r="I1050" s="10">
        <f t="shared" si="81"/>
        <v>100.10000000000001</v>
      </c>
      <c r="J1050" t="s">
        <v>322</v>
      </c>
      <c r="K1050" t="s">
        <v>185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1293</v>
      </c>
      <c r="O1050" s="7">
        <v>44052</v>
      </c>
      <c r="P1050" t="s">
        <v>210</v>
      </c>
      <c r="Q1050" t="s">
        <v>61</v>
      </c>
      <c r="R1050" s="3">
        <v>40143</v>
      </c>
      <c r="S1050" s="12">
        <f t="shared" si="82"/>
        <v>9</v>
      </c>
      <c r="T1050" s="3" t="s">
        <v>14220</v>
      </c>
      <c r="U1050" t="s">
        <v>14229</v>
      </c>
      <c r="V1050" t="s">
        <v>14244</v>
      </c>
      <c r="W1050" t="s">
        <v>14188</v>
      </c>
      <c r="X1050" t="str">
        <f>VLOOKUP(Q1050,Managers!$A:$B,2,0)</f>
        <v>Allen Young</v>
      </c>
      <c r="Y1050">
        <f>VLOOKUP(W1050,HourlyWages!$A:$B,2,0)</f>
        <v>52</v>
      </c>
      <c r="Z1050">
        <v>1</v>
      </c>
      <c r="AA1050" s="14">
        <f t="shared" si="84"/>
        <v>0.52727272727272723</v>
      </c>
    </row>
    <row r="1051" spans="1:27" x14ac:dyDescent="0.2">
      <c r="A1051">
        <v>1050</v>
      </c>
      <c r="B1051">
        <v>7746</v>
      </c>
      <c r="C1051" s="3">
        <v>40517</v>
      </c>
      <c r="D1051" s="17">
        <f t="shared" si="83"/>
        <v>40513</v>
      </c>
      <c r="E1051">
        <v>1</v>
      </c>
      <c r="F1051" s="8">
        <f t="shared" si="80"/>
        <v>110</v>
      </c>
      <c r="G1051" s="5">
        <v>0.06</v>
      </c>
      <c r="H1051" s="8">
        <f>VLOOKUP($T1051,Pricebook!$A:$D,4,0)</f>
        <v>110</v>
      </c>
      <c r="I1051" s="10">
        <f t="shared" si="81"/>
        <v>103.39999999999999</v>
      </c>
      <c r="J1051" t="s">
        <v>1294</v>
      </c>
      <c r="K1051" t="s">
        <v>64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553</v>
      </c>
      <c r="O1051" s="7" t="s">
        <v>554</v>
      </c>
      <c r="P1051" t="s">
        <v>197</v>
      </c>
      <c r="Q1051" t="s">
        <v>23</v>
      </c>
      <c r="R1051" s="3">
        <v>40519</v>
      </c>
      <c r="S1051" s="12">
        <f t="shared" si="82"/>
        <v>2</v>
      </c>
      <c r="T1051" s="3" t="s">
        <v>14215</v>
      </c>
      <c r="U1051" t="s">
        <v>14229</v>
      </c>
      <c r="V1051" t="s">
        <v>14237</v>
      </c>
      <c r="W1051" t="s">
        <v>14190</v>
      </c>
      <c r="X1051" t="str">
        <f>VLOOKUP(Q1051,Managers!$A:$B,2,0)</f>
        <v>Bob Turner</v>
      </c>
      <c r="Y1051">
        <f>VLOOKUP(W1051,HourlyWages!$A:$B,2,0)</f>
        <v>67</v>
      </c>
      <c r="Z1051">
        <v>1</v>
      </c>
      <c r="AA1051" s="14">
        <f t="shared" si="84"/>
        <v>0.39090909090909093</v>
      </c>
    </row>
    <row r="1052" spans="1:27" x14ac:dyDescent="0.2">
      <c r="A1052">
        <v>1051</v>
      </c>
      <c r="B1052">
        <v>7751</v>
      </c>
      <c r="C1052" s="3">
        <v>41266</v>
      </c>
      <c r="D1052" s="17">
        <f t="shared" si="83"/>
        <v>41244</v>
      </c>
      <c r="E1052">
        <v>45</v>
      </c>
      <c r="F1052" s="8">
        <f t="shared" si="80"/>
        <v>5625</v>
      </c>
      <c r="G1052" s="5">
        <v>0.01</v>
      </c>
      <c r="H1052" s="8">
        <f>VLOOKUP($T1052,Pricebook!$A:$D,4,0)</f>
        <v>125</v>
      </c>
      <c r="I1052" s="10">
        <f t="shared" si="81"/>
        <v>5568.75</v>
      </c>
      <c r="J1052" t="s">
        <v>869</v>
      </c>
      <c r="K1052" t="s">
        <v>707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89</v>
      </c>
      <c r="O1052" s="7" t="s">
        <v>90</v>
      </c>
      <c r="P1052" t="s">
        <v>91</v>
      </c>
      <c r="Q1052" t="s">
        <v>61</v>
      </c>
      <c r="R1052" s="3">
        <v>41267</v>
      </c>
      <c r="S1052" s="12">
        <f t="shared" si="82"/>
        <v>1</v>
      </c>
      <c r="T1052" s="3" t="s">
        <v>14221</v>
      </c>
      <c r="U1052" t="s">
        <v>14232</v>
      </c>
      <c r="V1052" t="s">
        <v>14233</v>
      </c>
      <c r="W1052" t="s">
        <v>14203</v>
      </c>
      <c r="X1052" t="str">
        <f>VLOOKUP(Q1052,Managers!$A:$B,2,0)</f>
        <v>Allen Young</v>
      </c>
      <c r="Y1052">
        <f>VLOOKUP(W1052,HourlyWages!$A:$B,2,0)</f>
        <v>62</v>
      </c>
      <c r="Z1052">
        <v>1</v>
      </c>
      <c r="AA1052" s="14">
        <f t="shared" si="84"/>
        <v>0.504</v>
      </c>
    </row>
    <row r="1053" spans="1:27" x14ac:dyDescent="0.2">
      <c r="A1053">
        <v>1052</v>
      </c>
      <c r="B1053">
        <v>7776</v>
      </c>
      <c r="C1053" s="3">
        <v>39886</v>
      </c>
      <c r="D1053" s="17">
        <f t="shared" si="83"/>
        <v>39873</v>
      </c>
      <c r="E1053">
        <v>36</v>
      </c>
      <c r="F1053" s="8">
        <f t="shared" si="80"/>
        <v>4500</v>
      </c>
      <c r="G1053" s="5">
        <v>7.0000000000000007E-2</v>
      </c>
      <c r="H1053" s="8">
        <f>VLOOKUP($T1053,Pricebook!$A:$D,4,0)</f>
        <v>125</v>
      </c>
      <c r="I1053" s="10">
        <f t="shared" si="81"/>
        <v>4185</v>
      </c>
      <c r="J1053" t="s">
        <v>1295</v>
      </c>
      <c r="K1053" t="s">
        <v>508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1193</v>
      </c>
      <c r="O1053" s="7">
        <v>42003</v>
      </c>
      <c r="P1053" t="s">
        <v>254</v>
      </c>
      <c r="Q1053" t="s">
        <v>34</v>
      </c>
      <c r="R1053" s="3">
        <v>39887</v>
      </c>
      <c r="S1053" s="12">
        <f t="shared" si="82"/>
        <v>1</v>
      </c>
      <c r="T1053" s="3" t="s">
        <v>14221</v>
      </c>
      <c r="U1053" t="s">
        <v>14232</v>
      </c>
      <c r="V1053" t="s">
        <v>14243</v>
      </c>
      <c r="W1053" t="s">
        <v>14197</v>
      </c>
      <c r="X1053" t="str">
        <f>VLOOKUP(Q1053,Managers!$A:$B,2,0)</f>
        <v>Frank Mitchell</v>
      </c>
      <c r="Y1053">
        <f>VLOOKUP(W1053,HourlyWages!$A:$B,2,0)</f>
        <v>71</v>
      </c>
      <c r="Z1053">
        <v>1</v>
      </c>
      <c r="AA1053" s="14">
        <f t="shared" si="84"/>
        <v>0.432</v>
      </c>
    </row>
    <row r="1054" spans="1:27" x14ac:dyDescent="0.2">
      <c r="A1054">
        <v>1053</v>
      </c>
      <c r="B1054">
        <v>7776</v>
      </c>
      <c r="C1054" s="3">
        <v>39886</v>
      </c>
      <c r="D1054" s="17">
        <f t="shared" si="83"/>
        <v>39873</v>
      </c>
      <c r="E1054">
        <v>6</v>
      </c>
      <c r="F1054" s="8">
        <f t="shared" si="80"/>
        <v>750</v>
      </c>
      <c r="G1054" s="5">
        <v>0.02</v>
      </c>
      <c r="H1054" s="8">
        <f>VLOOKUP($T1054,Pricebook!$A:$D,4,0)</f>
        <v>125</v>
      </c>
      <c r="I1054" s="10">
        <f t="shared" si="81"/>
        <v>735</v>
      </c>
      <c r="J1054" t="s">
        <v>1295</v>
      </c>
      <c r="K1054" t="s">
        <v>508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1193</v>
      </c>
      <c r="O1054" s="7">
        <v>42003</v>
      </c>
      <c r="P1054" t="s">
        <v>254</v>
      </c>
      <c r="Q1054" t="s">
        <v>34</v>
      </c>
      <c r="R1054" s="3">
        <v>39886</v>
      </c>
      <c r="S1054" s="12">
        <f t="shared" si="82"/>
        <v>0</v>
      </c>
      <c r="T1054" s="3" t="s">
        <v>14209</v>
      </c>
      <c r="U1054" t="s">
        <v>14232</v>
      </c>
      <c r="V1054" t="s">
        <v>14233</v>
      </c>
      <c r="W1054" t="s">
        <v>14193</v>
      </c>
      <c r="X1054" t="str">
        <f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4"/>
        <v>0.54400000000000004</v>
      </c>
    </row>
    <row r="1055" spans="1:27" x14ac:dyDescent="0.2">
      <c r="A1055">
        <v>1054</v>
      </c>
      <c r="B1055">
        <v>7782</v>
      </c>
      <c r="C1055" s="3">
        <v>39996</v>
      </c>
      <c r="D1055" s="17">
        <f t="shared" si="83"/>
        <v>39995</v>
      </c>
      <c r="E1055">
        <v>20</v>
      </c>
      <c r="F1055" s="8">
        <f t="shared" si="80"/>
        <v>3400</v>
      </c>
      <c r="G1055" s="5">
        <v>7.0000000000000007E-2</v>
      </c>
      <c r="H1055" s="8">
        <f>VLOOKUP($T1055,Pricebook!$A:$D,4,0)</f>
        <v>170</v>
      </c>
      <c r="I1055" s="10">
        <f t="shared" si="81"/>
        <v>3162</v>
      </c>
      <c r="J1055" t="s">
        <v>769</v>
      </c>
      <c r="K1055" t="s">
        <v>269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770</v>
      </c>
      <c r="O1055" s="7">
        <v>28560</v>
      </c>
      <c r="P1055" t="s">
        <v>33</v>
      </c>
      <c r="Q1055" t="s">
        <v>34</v>
      </c>
      <c r="R1055" s="3">
        <v>39998</v>
      </c>
      <c r="S1055" s="12">
        <f t="shared" si="82"/>
        <v>2</v>
      </c>
      <c r="T1055" s="3" t="s">
        <v>14219</v>
      </c>
      <c r="U1055" t="s">
        <v>14229</v>
      </c>
      <c r="V1055" t="s">
        <v>14239</v>
      </c>
      <c r="W1055" t="s">
        <v>14199</v>
      </c>
      <c r="X1055" t="str">
        <f>VLOOKUP(Q1055,Managers!$A:$B,2,0)</f>
        <v>Frank Mitchell</v>
      </c>
      <c r="Y1055">
        <f>VLOOKUP(W1055,HourlyWages!$A:$B,2,0)</f>
        <v>68</v>
      </c>
      <c r="Z1055">
        <v>1</v>
      </c>
      <c r="AA1055" s="14">
        <f t="shared" si="84"/>
        <v>0.6</v>
      </c>
    </row>
    <row r="1056" spans="1:27" x14ac:dyDescent="0.2">
      <c r="A1056">
        <v>1055</v>
      </c>
      <c r="B1056">
        <v>7783</v>
      </c>
      <c r="C1056" s="3">
        <v>40920</v>
      </c>
      <c r="D1056" s="17">
        <f t="shared" si="83"/>
        <v>40909</v>
      </c>
      <c r="E1056">
        <v>3</v>
      </c>
      <c r="F1056" s="8">
        <f t="shared" si="80"/>
        <v>480</v>
      </c>
      <c r="G1056" s="5">
        <v>0.03</v>
      </c>
      <c r="H1056" s="8">
        <f>VLOOKUP($T1056,Pricebook!$A:$D,4,0)</f>
        <v>160</v>
      </c>
      <c r="I1056" s="10">
        <f t="shared" si="81"/>
        <v>465.59999999999997</v>
      </c>
      <c r="J1056" t="s">
        <v>1296</v>
      </c>
      <c r="K1056" t="s">
        <v>203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1297</v>
      </c>
      <c r="O1056" s="7">
        <v>33433</v>
      </c>
      <c r="P1056" t="s">
        <v>101</v>
      </c>
      <c r="Q1056" t="s">
        <v>34</v>
      </c>
      <c r="R1056" s="3">
        <v>40921</v>
      </c>
      <c r="S1056" s="12">
        <f t="shared" si="82"/>
        <v>1</v>
      </c>
      <c r="T1056" s="3" t="s">
        <v>14218</v>
      </c>
      <c r="U1056" t="s">
        <v>14229</v>
      </c>
      <c r="V1056" t="s">
        <v>14240</v>
      </c>
      <c r="W1056" t="s">
        <v>14189</v>
      </c>
      <c r="X1056" t="str">
        <f>VLOOKUP(Q1056,Managers!$A:$B,2,0)</f>
        <v>Frank Mitchell</v>
      </c>
      <c r="Y1056">
        <f>VLOOKUP(W1056,HourlyWages!$A:$B,2,0)</f>
        <v>62</v>
      </c>
      <c r="Z1056">
        <v>1</v>
      </c>
      <c r="AA1056" s="14">
        <f t="shared" si="84"/>
        <v>0.61250000000000004</v>
      </c>
    </row>
    <row r="1057" spans="1:27" x14ac:dyDescent="0.2">
      <c r="A1057">
        <v>1056</v>
      </c>
      <c r="B1057">
        <v>7812</v>
      </c>
      <c r="C1057" s="3">
        <v>40653</v>
      </c>
      <c r="D1057" s="17">
        <f t="shared" si="83"/>
        <v>40634</v>
      </c>
      <c r="E1057">
        <v>17</v>
      </c>
      <c r="F1057" s="8">
        <f t="shared" si="80"/>
        <v>2125</v>
      </c>
      <c r="G1057" s="5">
        <v>0.04</v>
      </c>
      <c r="H1057" s="8">
        <f>VLOOKUP($T1057,Pricebook!$A:$D,4,0)</f>
        <v>125</v>
      </c>
      <c r="I1057" s="10">
        <f t="shared" si="81"/>
        <v>2040</v>
      </c>
      <c r="J1057" t="s">
        <v>429</v>
      </c>
      <c r="K1057" t="s">
        <v>430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888</v>
      </c>
      <c r="O1057" s="7">
        <v>92008</v>
      </c>
      <c r="P1057" t="s">
        <v>114</v>
      </c>
      <c r="Q1057" t="s">
        <v>23</v>
      </c>
      <c r="R1057" s="3">
        <v>40660</v>
      </c>
      <c r="S1057" s="12">
        <f t="shared" si="82"/>
        <v>7</v>
      </c>
      <c r="T1057" s="3" t="s">
        <v>14208</v>
      </c>
      <c r="U1057" t="s">
        <v>14232</v>
      </c>
      <c r="V1057" t="s">
        <v>14234</v>
      </c>
      <c r="W1057" t="s">
        <v>14193</v>
      </c>
      <c r="X1057" t="str">
        <f>VLOOKUP(Q1057,Managers!$A:$B,2,0)</f>
        <v>Bob Turner</v>
      </c>
      <c r="Y1057">
        <f>VLOOKUP(W1057,HourlyWages!$A:$B,2,0)</f>
        <v>57</v>
      </c>
      <c r="Z1057">
        <v>1</v>
      </c>
      <c r="AA1057" s="14">
        <f t="shared" si="84"/>
        <v>0.54400000000000004</v>
      </c>
    </row>
    <row r="1058" spans="1:27" x14ac:dyDescent="0.2">
      <c r="A1058">
        <v>1057</v>
      </c>
      <c r="B1058">
        <v>7812</v>
      </c>
      <c r="C1058" s="3">
        <v>40653</v>
      </c>
      <c r="D1058" s="17">
        <f t="shared" si="83"/>
        <v>40634</v>
      </c>
      <c r="E1058">
        <v>12</v>
      </c>
      <c r="F1058" s="8">
        <f t="shared" si="80"/>
        <v>1500</v>
      </c>
      <c r="G1058" s="5">
        <v>0.09</v>
      </c>
      <c r="H1058" s="8">
        <f>VLOOKUP($T1058,Pricebook!$A:$D,4,0)</f>
        <v>125</v>
      </c>
      <c r="I1058" s="10">
        <f t="shared" si="81"/>
        <v>1365</v>
      </c>
      <c r="J1058" t="s">
        <v>429</v>
      </c>
      <c r="K1058" t="s">
        <v>430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888</v>
      </c>
      <c r="O1058" s="7">
        <v>92008</v>
      </c>
      <c r="P1058" t="s">
        <v>114</v>
      </c>
      <c r="Q1058" t="s">
        <v>23</v>
      </c>
      <c r="R1058" s="3">
        <v>40655</v>
      </c>
      <c r="S1058" s="12">
        <f t="shared" si="82"/>
        <v>2</v>
      </c>
      <c r="T1058" s="3" t="s">
        <v>14209</v>
      </c>
      <c r="U1058" t="s">
        <v>14232</v>
      </c>
      <c r="V1058" t="s">
        <v>14245</v>
      </c>
      <c r="W1058" t="s">
        <v>14189</v>
      </c>
      <c r="X1058" t="str">
        <f>VLOOKUP(Q1058,Managers!$A:$B,2,0)</f>
        <v>Bob Turner</v>
      </c>
      <c r="Y1058">
        <f>VLOOKUP(W1058,HourlyWages!$A:$B,2,0)</f>
        <v>62</v>
      </c>
      <c r="Z1058">
        <v>1</v>
      </c>
      <c r="AA1058" s="14">
        <f t="shared" si="84"/>
        <v>0.504</v>
      </c>
    </row>
    <row r="1059" spans="1:27" x14ac:dyDescent="0.2">
      <c r="A1059">
        <v>1058</v>
      </c>
      <c r="B1059">
        <v>7815</v>
      </c>
      <c r="C1059" s="3">
        <v>39835</v>
      </c>
      <c r="D1059" s="17">
        <f t="shared" si="83"/>
        <v>39814</v>
      </c>
      <c r="E1059">
        <v>6</v>
      </c>
      <c r="F1059" s="8">
        <f t="shared" si="80"/>
        <v>900</v>
      </c>
      <c r="G1059" s="5">
        <v>0.09</v>
      </c>
      <c r="H1059" s="8">
        <f>VLOOKUP($T1059,Pricebook!$A:$D,4,0)</f>
        <v>150</v>
      </c>
      <c r="I1059" s="10">
        <f t="shared" si="81"/>
        <v>819</v>
      </c>
      <c r="J1059" t="s">
        <v>1298</v>
      </c>
      <c r="K1059" t="s">
        <v>241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1299</v>
      </c>
      <c r="O1059" s="7">
        <v>37664</v>
      </c>
      <c r="P1059" t="s">
        <v>81</v>
      </c>
      <c r="Q1059" t="s">
        <v>34</v>
      </c>
      <c r="R1059" s="3">
        <v>39836</v>
      </c>
      <c r="S1059" s="12">
        <f t="shared" si="82"/>
        <v>1</v>
      </c>
      <c r="T1059" s="3" t="s">
        <v>14211</v>
      </c>
      <c r="U1059" t="s">
        <v>14235</v>
      </c>
      <c r="V1059" t="s">
        <v>14238</v>
      </c>
      <c r="W1059" t="s">
        <v>14197</v>
      </c>
      <c r="X1059" t="str">
        <f>VLOOKUP(Q1059,Managers!$A:$B,2,0)</f>
        <v>Frank Mitchell</v>
      </c>
      <c r="Y1059">
        <f>VLOOKUP(W1059,HourlyWages!$A:$B,2,0)</f>
        <v>71</v>
      </c>
      <c r="Z1059">
        <v>1</v>
      </c>
      <c r="AA1059" s="14">
        <f t="shared" si="84"/>
        <v>0.52666666666666662</v>
      </c>
    </row>
    <row r="1060" spans="1:27" x14ac:dyDescent="0.2">
      <c r="A1060">
        <v>1059</v>
      </c>
      <c r="B1060">
        <v>7840</v>
      </c>
      <c r="C1060" s="3">
        <v>40551</v>
      </c>
      <c r="D1060" s="17">
        <f t="shared" si="83"/>
        <v>40544</v>
      </c>
      <c r="E1060">
        <v>34</v>
      </c>
      <c r="F1060" s="8">
        <f t="shared" si="80"/>
        <v>5100</v>
      </c>
      <c r="G1060" s="5">
        <v>0.1</v>
      </c>
      <c r="H1060" s="8">
        <f>VLOOKUP($T1060,Pricebook!$A:$D,4,0)</f>
        <v>150</v>
      </c>
      <c r="I1060" s="10">
        <f t="shared" si="81"/>
        <v>4590</v>
      </c>
      <c r="J1060" t="s">
        <v>1221</v>
      </c>
      <c r="K1060" t="s">
        <v>844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1222</v>
      </c>
      <c r="O1060" s="7">
        <v>93309</v>
      </c>
      <c r="P1060" t="s">
        <v>114</v>
      </c>
      <c r="Q1060" t="s">
        <v>23</v>
      </c>
      <c r="R1060" s="3">
        <v>40555</v>
      </c>
      <c r="S1060" s="12">
        <f t="shared" si="82"/>
        <v>4</v>
      </c>
      <c r="T1060" s="3" t="s">
        <v>14211</v>
      </c>
      <c r="U1060" t="s">
        <v>14235</v>
      </c>
      <c r="V1060" t="s">
        <v>14233</v>
      </c>
      <c r="W1060" t="s">
        <v>14190</v>
      </c>
      <c r="X1060" t="str">
        <f>VLOOKUP(Q1060,Managers!$A:$B,2,0)</f>
        <v>Bob Turner</v>
      </c>
      <c r="Y1060">
        <f>VLOOKUP(W1060,HourlyWages!$A:$B,2,0)</f>
        <v>67</v>
      </c>
      <c r="Z1060">
        <v>1</v>
      </c>
      <c r="AA1060" s="14">
        <f t="shared" si="84"/>
        <v>0.55333333333333334</v>
      </c>
    </row>
    <row r="1061" spans="1:27" x14ac:dyDescent="0.2">
      <c r="A1061">
        <v>1060</v>
      </c>
      <c r="B1061">
        <v>7841</v>
      </c>
      <c r="C1061" s="3">
        <v>41049</v>
      </c>
      <c r="D1061" s="17">
        <f t="shared" si="83"/>
        <v>41030</v>
      </c>
      <c r="E1061">
        <v>21</v>
      </c>
      <c r="F1061" s="8">
        <f t="shared" si="80"/>
        <v>2625</v>
      </c>
      <c r="G1061" s="5">
        <v>7.0000000000000007E-2</v>
      </c>
      <c r="H1061" s="8">
        <f>VLOOKUP($T1061,Pricebook!$A:$D,4,0)</f>
        <v>125</v>
      </c>
      <c r="I1061" s="10">
        <f t="shared" si="81"/>
        <v>2441.25</v>
      </c>
      <c r="J1061" t="s">
        <v>1300</v>
      </c>
      <c r="K1061" t="s">
        <v>269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1301</v>
      </c>
      <c r="O1061" s="7">
        <v>79109</v>
      </c>
      <c r="P1061" t="s">
        <v>48</v>
      </c>
      <c r="Q1061" t="s">
        <v>16</v>
      </c>
      <c r="R1061" s="3">
        <v>41051</v>
      </c>
      <c r="S1061" s="12">
        <f t="shared" si="82"/>
        <v>2</v>
      </c>
      <c r="T1061" s="3" t="s">
        <v>14208</v>
      </c>
      <c r="U1061" t="s">
        <v>14232</v>
      </c>
      <c r="V1061" t="s">
        <v>14241</v>
      </c>
      <c r="W1061" t="s">
        <v>14200</v>
      </c>
      <c r="X1061" t="str">
        <f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4"/>
        <v>0.52800000000000002</v>
      </c>
    </row>
    <row r="1062" spans="1:27" x14ac:dyDescent="0.2">
      <c r="A1062">
        <v>1061</v>
      </c>
      <c r="B1062">
        <v>7841</v>
      </c>
      <c r="C1062" s="3">
        <v>41049</v>
      </c>
      <c r="D1062" s="17">
        <f t="shared" si="83"/>
        <v>41030</v>
      </c>
      <c r="E1062">
        <v>17</v>
      </c>
      <c r="F1062" s="8">
        <f t="shared" si="80"/>
        <v>2125</v>
      </c>
      <c r="G1062" s="5">
        <v>0.01</v>
      </c>
      <c r="H1062" s="8">
        <f>VLOOKUP($T1062,Pricebook!$A:$D,4,0)</f>
        <v>125</v>
      </c>
      <c r="I1062" s="10">
        <f t="shared" si="81"/>
        <v>2103.75</v>
      </c>
      <c r="J1062" t="s">
        <v>1300</v>
      </c>
      <c r="K1062" t="s">
        <v>269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1301</v>
      </c>
      <c r="O1062" s="7">
        <v>79109</v>
      </c>
      <c r="P1062" t="s">
        <v>48</v>
      </c>
      <c r="Q1062" t="s">
        <v>16</v>
      </c>
      <c r="R1062" s="3">
        <v>41051</v>
      </c>
      <c r="S1062" s="12">
        <f t="shared" si="82"/>
        <v>2</v>
      </c>
      <c r="T1062" s="3" t="s">
        <v>14208</v>
      </c>
      <c r="U1062" t="s">
        <v>14232</v>
      </c>
      <c r="V1062" t="s">
        <v>14243</v>
      </c>
      <c r="W1062" t="s">
        <v>14195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4"/>
        <v>0.58399999999999996</v>
      </c>
    </row>
    <row r="1063" spans="1:27" x14ac:dyDescent="0.2">
      <c r="A1063">
        <v>1062</v>
      </c>
      <c r="B1063">
        <v>7845</v>
      </c>
      <c r="C1063" s="3">
        <v>40160</v>
      </c>
      <c r="D1063" s="17">
        <f t="shared" si="83"/>
        <v>40148</v>
      </c>
      <c r="E1063">
        <v>22</v>
      </c>
      <c r="F1063" s="8">
        <f t="shared" si="80"/>
        <v>3520</v>
      </c>
      <c r="G1063" s="5">
        <v>0.06</v>
      </c>
      <c r="H1063" s="8">
        <f>VLOOKUP($T1063,Pricebook!$A:$D,4,0)</f>
        <v>160</v>
      </c>
      <c r="I1063" s="10">
        <f t="shared" si="81"/>
        <v>3308.7999999999997</v>
      </c>
      <c r="J1063" t="s">
        <v>620</v>
      </c>
      <c r="K1063" t="s">
        <v>621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1214</v>
      </c>
      <c r="O1063" s="7">
        <v>53186</v>
      </c>
      <c r="P1063" t="s">
        <v>95</v>
      </c>
      <c r="Q1063" t="s">
        <v>16</v>
      </c>
      <c r="R1063" s="3">
        <v>40160</v>
      </c>
      <c r="S1063" s="12">
        <f t="shared" si="82"/>
        <v>0</v>
      </c>
      <c r="T1063" s="3" t="s">
        <v>14218</v>
      </c>
      <c r="U1063" t="s">
        <v>14229</v>
      </c>
      <c r="V1063" t="s">
        <v>14230</v>
      </c>
      <c r="W1063" t="s">
        <v>14191</v>
      </c>
      <c r="X1063" t="str">
        <f>VLOOKUP(Q1063,Managers!$A:$B,2,0)</f>
        <v>Josh Martinez</v>
      </c>
      <c r="Y1063">
        <f>VLOOKUP(W1063,HourlyWages!$A:$B,2,0)</f>
        <v>60</v>
      </c>
      <c r="Z1063">
        <v>1</v>
      </c>
      <c r="AA1063" s="14">
        <f t="shared" si="84"/>
        <v>0.625</v>
      </c>
    </row>
    <row r="1064" spans="1:27" x14ac:dyDescent="0.2">
      <c r="A1064">
        <v>1063</v>
      </c>
      <c r="B1064">
        <v>7845</v>
      </c>
      <c r="C1064" s="3">
        <v>40160</v>
      </c>
      <c r="D1064" s="17">
        <f t="shared" si="83"/>
        <v>40148</v>
      </c>
      <c r="E1064">
        <v>45</v>
      </c>
      <c r="F1064" s="8">
        <f t="shared" si="80"/>
        <v>4950</v>
      </c>
      <c r="G1064" s="5">
        <v>7.0000000000000007E-2</v>
      </c>
      <c r="H1064" s="8">
        <f>VLOOKUP($T1064,Pricebook!$A:$D,4,0)</f>
        <v>110</v>
      </c>
      <c r="I1064" s="10">
        <f t="shared" si="81"/>
        <v>4603.5</v>
      </c>
      <c r="J1064" t="s">
        <v>620</v>
      </c>
      <c r="K1064" t="s">
        <v>621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1214</v>
      </c>
      <c r="O1064" s="7">
        <v>53186</v>
      </c>
      <c r="P1064" t="s">
        <v>95</v>
      </c>
      <c r="Q1064" t="s">
        <v>16</v>
      </c>
      <c r="R1064" s="3">
        <v>40161</v>
      </c>
      <c r="S1064" s="12">
        <f t="shared" si="82"/>
        <v>1</v>
      </c>
      <c r="T1064" s="3" t="s">
        <v>14215</v>
      </c>
      <c r="U1064" t="s">
        <v>14229</v>
      </c>
      <c r="V1064" t="s">
        <v>14238</v>
      </c>
      <c r="W1064" t="s">
        <v>14193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4">
        <f t="shared" si="84"/>
        <v>0.48181818181818181</v>
      </c>
    </row>
    <row r="1065" spans="1:27" x14ac:dyDescent="0.2">
      <c r="A1065">
        <v>1064</v>
      </c>
      <c r="B1065">
        <v>7846</v>
      </c>
      <c r="C1065" s="3">
        <v>40719</v>
      </c>
      <c r="D1065" s="17">
        <f t="shared" si="83"/>
        <v>40695</v>
      </c>
      <c r="E1065">
        <v>47</v>
      </c>
      <c r="F1065" s="8">
        <f t="shared" si="80"/>
        <v>7520</v>
      </c>
      <c r="G1065" s="5">
        <v>0.09</v>
      </c>
      <c r="H1065" s="8">
        <f>VLOOKUP($T1065,Pricebook!$A:$D,4,0)</f>
        <v>160</v>
      </c>
      <c r="I1065" s="10">
        <f t="shared" si="81"/>
        <v>6843.2</v>
      </c>
      <c r="J1065" t="s">
        <v>264</v>
      </c>
      <c r="K1065" t="s">
        <v>265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266</v>
      </c>
      <c r="O1065" s="7" t="s">
        <v>267</v>
      </c>
      <c r="P1065" t="s">
        <v>187</v>
      </c>
      <c r="Q1065" t="s">
        <v>61</v>
      </c>
      <c r="R1065" s="3">
        <v>40724</v>
      </c>
      <c r="S1065" s="12">
        <f t="shared" si="82"/>
        <v>5</v>
      </c>
      <c r="T1065" s="3" t="s">
        <v>14218</v>
      </c>
      <c r="U1065" t="s">
        <v>14229</v>
      </c>
      <c r="V1065" t="s">
        <v>14241</v>
      </c>
      <c r="W1065" t="s">
        <v>14190</v>
      </c>
      <c r="X1065" t="str">
        <f>VLOOKUP(Q1065,Managers!$A:$B,2,0)</f>
        <v>Allen Young</v>
      </c>
      <c r="Y1065">
        <f>VLOOKUP(W1065,HourlyWages!$A:$B,2,0)</f>
        <v>67</v>
      </c>
      <c r="Z1065">
        <v>1</v>
      </c>
      <c r="AA1065" s="14">
        <f t="shared" si="84"/>
        <v>0.58125000000000004</v>
      </c>
    </row>
    <row r="1066" spans="1:27" x14ac:dyDescent="0.2">
      <c r="A1066">
        <v>1065</v>
      </c>
      <c r="B1066">
        <v>7846</v>
      </c>
      <c r="C1066" s="3">
        <v>40719</v>
      </c>
      <c r="D1066" s="17">
        <f t="shared" si="83"/>
        <v>40695</v>
      </c>
      <c r="E1066">
        <v>20</v>
      </c>
      <c r="F1066" s="8">
        <f t="shared" si="80"/>
        <v>3200</v>
      </c>
      <c r="G1066" s="5">
        <v>0.1</v>
      </c>
      <c r="H1066" s="8">
        <f>VLOOKUP($T1066,Pricebook!$A:$D,4,0)</f>
        <v>160</v>
      </c>
      <c r="I1066" s="10">
        <f t="shared" si="81"/>
        <v>2880</v>
      </c>
      <c r="J1066" t="s">
        <v>264</v>
      </c>
      <c r="K1066" t="s">
        <v>265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266</v>
      </c>
      <c r="O1066" s="7" t="s">
        <v>267</v>
      </c>
      <c r="P1066" t="s">
        <v>187</v>
      </c>
      <c r="Q1066" t="s">
        <v>61</v>
      </c>
      <c r="R1066" s="3">
        <v>40724</v>
      </c>
      <c r="S1066" s="12">
        <f t="shared" si="82"/>
        <v>5</v>
      </c>
      <c r="T1066" s="3" t="s">
        <v>14218</v>
      </c>
      <c r="U1066" t="s">
        <v>14229</v>
      </c>
      <c r="V1066" t="s">
        <v>14229</v>
      </c>
      <c r="W1066" t="s">
        <v>14192</v>
      </c>
      <c r="X1066" t="str">
        <f>VLOOKUP(Q1066,Managers!$A:$B,2,0)</f>
        <v>Allen Young</v>
      </c>
      <c r="Y1066">
        <f>VLOOKUP(W1066,HourlyWages!$A:$B,2,0)</f>
        <v>75</v>
      </c>
      <c r="Z1066">
        <v>1</v>
      </c>
      <c r="AA1066" s="14">
        <f t="shared" si="84"/>
        <v>0.53125</v>
      </c>
    </row>
    <row r="1067" spans="1:27" x14ac:dyDescent="0.2">
      <c r="A1067">
        <v>1066</v>
      </c>
      <c r="B1067">
        <v>7846</v>
      </c>
      <c r="C1067" s="3">
        <v>40719</v>
      </c>
      <c r="D1067" s="17">
        <f t="shared" si="83"/>
        <v>40695</v>
      </c>
      <c r="E1067">
        <v>20</v>
      </c>
      <c r="F1067" s="8">
        <f t="shared" si="80"/>
        <v>3000</v>
      </c>
      <c r="G1067" s="5">
        <v>0.01</v>
      </c>
      <c r="H1067" s="8">
        <f>VLOOKUP($T1067,Pricebook!$A:$D,4,0)</f>
        <v>150</v>
      </c>
      <c r="I1067" s="10">
        <f t="shared" si="81"/>
        <v>2970</v>
      </c>
      <c r="J1067" t="s">
        <v>264</v>
      </c>
      <c r="K1067" t="s">
        <v>265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266</v>
      </c>
      <c r="O1067" s="7" t="s">
        <v>267</v>
      </c>
      <c r="P1067" t="s">
        <v>187</v>
      </c>
      <c r="Q1067" t="s">
        <v>61</v>
      </c>
      <c r="R1067" s="3">
        <v>40726</v>
      </c>
      <c r="S1067" s="12">
        <f t="shared" si="82"/>
        <v>7</v>
      </c>
      <c r="T1067" s="3" t="s">
        <v>14211</v>
      </c>
      <c r="U1067" t="s">
        <v>14235</v>
      </c>
      <c r="V1067" t="s">
        <v>14230</v>
      </c>
      <c r="W1067" t="s">
        <v>14200</v>
      </c>
      <c r="X1067" t="str">
        <f>VLOOKUP(Q1067,Managers!$A:$B,2,0)</f>
        <v>Allen Young</v>
      </c>
      <c r="Y1067">
        <f>VLOOKUP(W1067,HourlyWages!$A:$B,2,0)</f>
        <v>59</v>
      </c>
      <c r="Z1067">
        <v>1</v>
      </c>
      <c r="AA1067" s="14">
        <f t="shared" si="84"/>
        <v>0.60666666666666669</v>
      </c>
    </row>
    <row r="1068" spans="1:27" x14ac:dyDescent="0.2">
      <c r="A1068">
        <v>1067</v>
      </c>
      <c r="B1068">
        <v>7846</v>
      </c>
      <c r="C1068" s="3">
        <v>40719</v>
      </c>
      <c r="D1068" s="17">
        <f t="shared" si="83"/>
        <v>40695</v>
      </c>
      <c r="E1068">
        <v>12</v>
      </c>
      <c r="F1068" s="8">
        <f t="shared" si="80"/>
        <v>1500</v>
      </c>
      <c r="G1068" s="5">
        <v>0.05</v>
      </c>
      <c r="H1068" s="8">
        <f>VLOOKUP($T1068,Pricebook!$A:$D,4,0)</f>
        <v>125</v>
      </c>
      <c r="I1068" s="10">
        <f t="shared" si="81"/>
        <v>1425</v>
      </c>
      <c r="J1068" t="s">
        <v>264</v>
      </c>
      <c r="K1068" t="s">
        <v>265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266</v>
      </c>
      <c r="O1068" s="7" t="s">
        <v>267</v>
      </c>
      <c r="P1068" t="s">
        <v>187</v>
      </c>
      <c r="Q1068" t="s">
        <v>61</v>
      </c>
      <c r="R1068" s="3">
        <v>40719</v>
      </c>
      <c r="S1068" s="12">
        <f t="shared" si="82"/>
        <v>0</v>
      </c>
      <c r="T1068" s="3" t="s">
        <v>14208</v>
      </c>
      <c r="U1068" t="s">
        <v>14232</v>
      </c>
      <c r="V1068" t="s">
        <v>14229</v>
      </c>
      <c r="W1068" t="s">
        <v>14189</v>
      </c>
      <c r="X1068" t="str">
        <f>VLOOKUP(Q1068,Managers!$A:$B,2,0)</f>
        <v>Allen Young</v>
      </c>
      <c r="Y1068">
        <f>VLOOKUP(W1068,HourlyWages!$A:$B,2,0)</f>
        <v>62</v>
      </c>
      <c r="Z1068">
        <v>1</v>
      </c>
      <c r="AA1068" s="14">
        <f t="shared" si="84"/>
        <v>0.504</v>
      </c>
    </row>
    <row r="1069" spans="1:27" x14ac:dyDescent="0.2">
      <c r="A1069">
        <v>1068</v>
      </c>
      <c r="B1069">
        <v>7878</v>
      </c>
      <c r="C1069" s="3">
        <v>40664</v>
      </c>
      <c r="D1069" s="17">
        <f t="shared" si="83"/>
        <v>40664</v>
      </c>
      <c r="E1069">
        <v>50</v>
      </c>
      <c r="F1069" s="8">
        <f t="shared" si="80"/>
        <v>6250</v>
      </c>
      <c r="G1069" s="5">
        <v>7.0000000000000007E-2</v>
      </c>
      <c r="H1069" s="8">
        <f>VLOOKUP($T1069,Pricebook!$A:$D,4,0)</f>
        <v>125</v>
      </c>
      <c r="I1069" s="10">
        <f t="shared" si="81"/>
        <v>5812.5</v>
      </c>
      <c r="J1069" t="s">
        <v>356</v>
      </c>
      <c r="K1069" t="s">
        <v>103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357</v>
      </c>
      <c r="O1069" s="7">
        <v>64804</v>
      </c>
      <c r="P1069" t="s">
        <v>358</v>
      </c>
      <c r="Q1069" t="s">
        <v>16</v>
      </c>
      <c r="R1069" s="3">
        <v>40669</v>
      </c>
      <c r="S1069" s="12">
        <f t="shared" si="82"/>
        <v>5</v>
      </c>
      <c r="T1069" s="3" t="s">
        <v>14217</v>
      </c>
      <c r="U1069" t="s">
        <v>14232</v>
      </c>
      <c r="V1069" t="s">
        <v>14244</v>
      </c>
      <c r="W1069" t="s">
        <v>14190</v>
      </c>
      <c r="X1069" t="str">
        <f>VLOOKUP(Q1069,Managers!$A:$B,2,0)</f>
        <v>Josh Martinez</v>
      </c>
      <c r="Y1069">
        <f>VLOOKUP(W1069,HourlyWages!$A:$B,2,0)</f>
        <v>67</v>
      </c>
      <c r="Z1069">
        <v>1</v>
      </c>
      <c r="AA1069" s="14">
        <f t="shared" si="84"/>
        <v>0.46400000000000002</v>
      </c>
    </row>
    <row r="1070" spans="1:27" x14ac:dyDescent="0.2">
      <c r="A1070">
        <v>1069</v>
      </c>
      <c r="B1070">
        <v>7878</v>
      </c>
      <c r="C1070" s="3">
        <v>40664</v>
      </c>
      <c r="D1070" s="17">
        <f t="shared" si="83"/>
        <v>40664</v>
      </c>
      <c r="E1070">
        <v>41</v>
      </c>
      <c r="F1070" s="8">
        <f t="shared" si="80"/>
        <v>5125</v>
      </c>
      <c r="G1070" s="5">
        <v>0.06</v>
      </c>
      <c r="H1070" s="8">
        <f>VLOOKUP($T1070,Pricebook!$A:$D,4,0)</f>
        <v>125</v>
      </c>
      <c r="I1070" s="10">
        <f t="shared" si="81"/>
        <v>4817.5</v>
      </c>
      <c r="J1070" t="s">
        <v>356</v>
      </c>
      <c r="K1070" t="s">
        <v>103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357</v>
      </c>
      <c r="O1070" s="7">
        <v>64804</v>
      </c>
      <c r="P1070" t="s">
        <v>358</v>
      </c>
      <c r="Q1070" t="s">
        <v>16</v>
      </c>
      <c r="R1070" s="3">
        <v>40666</v>
      </c>
      <c r="S1070" s="12">
        <f t="shared" si="82"/>
        <v>2</v>
      </c>
      <c r="T1070" s="3" t="s">
        <v>14208</v>
      </c>
      <c r="U1070" t="s">
        <v>14232</v>
      </c>
      <c r="V1070" t="s">
        <v>14244</v>
      </c>
      <c r="W1070" t="s">
        <v>14202</v>
      </c>
      <c r="X1070" t="str">
        <f>VLOOKUP(Q1070,Managers!$A:$B,2,0)</f>
        <v>Josh Martinez</v>
      </c>
      <c r="Y1070">
        <f>VLOOKUP(W1070,HourlyWages!$A:$B,2,0)</f>
        <v>71</v>
      </c>
      <c r="Z1070">
        <v>1</v>
      </c>
      <c r="AA1070" s="14">
        <f t="shared" si="84"/>
        <v>0.432</v>
      </c>
    </row>
    <row r="1071" spans="1:27" x14ac:dyDescent="0.2">
      <c r="A1071">
        <v>1070</v>
      </c>
      <c r="B1071">
        <v>7878</v>
      </c>
      <c r="C1071" s="3">
        <v>40664</v>
      </c>
      <c r="D1071" s="17">
        <f t="shared" si="83"/>
        <v>40664</v>
      </c>
      <c r="E1071">
        <v>42</v>
      </c>
      <c r="F1071" s="8">
        <f t="shared" si="80"/>
        <v>5880</v>
      </c>
      <c r="G1071" s="5">
        <v>0.03</v>
      </c>
      <c r="H1071" s="8">
        <f>VLOOKUP($T1071,Pricebook!$A:$D,4,0)</f>
        <v>140</v>
      </c>
      <c r="I1071" s="10">
        <f t="shared" si="81"/>
        <v>5703.5999999999995</v>
      </c>
      <c r="J1071" t="s">
        <v>356</v>
      </c>
      <c r="K1071" t="s">
        <v>103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357</v>
      </c>
      <c r="O1071" s="7">
        <v>64804</v>
      </c>
      <c r="P1071" t="s">
        <v>358</v>
      </c>
      <c r="Q1071" t="s">
        <v>16</v>
      </c>
      <c r="R1071" s="3">
        <v>40671</v>
      </c>
      <c r="S1071" s="12">
        <f t="shared" si="82"/>
        <v>7</v>
      </c>
      <c r="T1071" s="3" t="s">
        <v>14213</v>
      </c>
      <c r="U1071" t="s">
        <v>14229</v>
      </c>
      <c r="V1071" t="s">
        <v>14241</v>
      </c>
      <c r="W1071" t="s">
        <v>14186</v>
      </c>
      <c r="X1071" t="str">
        <f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4"/>
        <v>0.52142857142857146</v>
      </c>
    </row>
    <row r="1072" spans="1:27" x14ac:dyDescent="0.2">
      <c r="A1072">
        <v>1071</v>
      </c>
      <c r="B1072">
        <v>7904</v>
      </c>
      <c r="C1072" s="3">
        <v>40325</v>
      </c>
      <c r="D1072" s="17">
        <f t="shared" si="83"/>
        <v>40299</v>
      </c>
      <c r="E1072">
        <v>47</v>
      </c>
      <c r="F1072" s="8">
        <f t="shared" si="80"/>
        <v>9400</v>
      </c>
      <c r="G1072" s="5">
        <v>0.08</v>
      </c>
      <c r="H1072" s="8">
        <f>VLOOKUP($T1072,Pricebook!$A:$D,4,0)</f>
        <v>200</v>
      </c>
      <c r="I1072" s="10">
        <f t="shared" si="81"/>
        <v>8648</v>
      </c>
      <c r="J1072" t="s">
        <v>1302</v>
      </c>
      <c r="K1072" t="s">
        <v>374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1303</v>
      </c>
      <c r="O1072" s="7">
        <v>97330</v>
      </c>
      <c r="P1072" t="s">
        <v>43</v>
      </c>
      <c r="Q1072" t="s">
        <v>23</v>
      </c>
      <c r="R1072" s="3">
        <v>40334</v>
      </c>
      <c r="S1072" s="12">
        <f t="shared" si="82"/>
        <v>9</v>
      </c>
      <c r="T1072" s="3" t="s">
        <v>14214</v>
      </c>
      <c r="U1072" t="s">
        <v>14229</v>
      </c>
      <c r="V1072" t="s">
        <v>14230</v>
      </c>
      <c r="W1072" t="s">
        <v>14203</v>
      </c>
      <c r="X1072" t="str">
        <f>VLOOKUP(Q1072,Managers!$A:$B,2,0)</f>
        <v>Bob Turner</v>
      </c>
      <c r="Y1072">
        <f>VLOOKUP(W1072,HourlyWages!$A:$B,2,0)</f>
        <v>62</v>
      </c>
      <c r="Z1072">
        <v>1</v>
      </c>
      <c r="AA1072" s="14">
        <f t="shared" si="84"/>
        <v>0.69</v>
      </c>
    </row>
    <row r="1073" spans="1:27" x14ac:dyDescent="0.2">
      <c r="A1073">
        <v>1072</v>
      </c>
      <c r="B1073">
        <v>7905</v>
      </c>
      <c r="C1073" s="3">
        <v>39967</v>
      </c>
      <c r="D1073" s="17">
        <f t="shared" si="83"/>
        <v>39965</v>
      </c>
      <c r="E1073">
        <v>46</v>
      </c>
      <c r="F1073" s="8">
        <f t="shared" si="80"/>
        <v>5750</v>
      </c>
      <c r="G1073" s="5">
        <v>0.08</v>
      </c>
      <c r="H1073" s="8">
        <f>VLOOKUP($T1073,Pricebook!$A:$D,4,0)</f>
        <v>125</v>
      </c>
      <c r="I1073" s="10">
        <f t="shared" si="81"/>
        <v>5290</v>
      </c>
      <c r="J1073" t="s">
        <v>1304</v>
      </c>
      <c r="K1073" t="s">
        <v>230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1305</v>
      </c>
      <c r="O1073" s="7">
        <v>34639</v>
      </c>
      <c r="P1073" t="s">
        <v>101</v>
      </c>
      <c r="Q1073" t="s">
        <v>34</v>
      </c>
      <c r="R1073" s="3">
        <v>39971</v>
      </c>
      <c r="S1073" s="12">
        <f t="shared" si="82"/>
        <v>4</v>
      </c>
      <c r="T1073" s="3" t="s">
        <v>14209</v>
      </c>
      <c r="U1073" t="s">
        <v>14232</v>
      </c>
      <c r="V1073" t="s">
        <v>14244</v>
      </c>
      <c r="W1073" t="s">
        <v>14198</v>
      </c>
      <c r="X1073" t="str">
        <f>VLOOKUP(Q1073,Managers!$A:$B,2,0)</f>
        <v>Frank Mitchell</v>
      </c>
      <c r="Y1073">
        <f>VLOOKUP(W1073,HourlyWages!$A:$B,2,0)</f>
        <v>51</v>
      </c>
      <c r="Z1073">
        <v>1</v>
      </c>
      <c r="AA1073" s="14">
        <f t="shared" si="84"/>
        <v>0.59199999999999997</v>
      </c>
    </row>
    <row r="1074" spans="1:27" x14ac:dyDescent="0.2">
      <c r="A1074">
        <v>1073</v>
      </c>
      <c r="B1074">
        <v>7906</v>
      </c>
      <c r="C1074" s="3">
        <v>40103</v>
      </c>
      <c r="D1074" s="17">
        <f t="shared" si="83"/>
        <v>40087</v>
      </c>
      <c r="E1074">
        <v>37</v>
      </c>
      <c r="F1074" s="8">
        <f t="shared" ref="F1074:F1137" si="85">H1074*E1074</f>
        <v>6290</v>
      </c>
      <c r="G1074" s="5">
        <v>0.03</v>
      </c>
      <c r="H1074" s="8">
        <f>VLOOKUP($T1074,Pricebook!$A:$D,4,0)</f>
        <v>170</v>
      </c>
      <c r="I1074" s="10">
        <f t="shared" ref="I1074:I1137" si="86">F1074*(1-G1074)</f>
        <v>6101.3</v>
      </c>
      <c r="J1074" t="s">
        <v>1306</v>
      </c>
      <c r="K1074" t="s">
        <v>290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1307</v>
      </c>
      <c r="O1074" s="7">
        <v>60510</v>
      </c>
      <c r="P1074" t="s">
        <v>15</v>
      </c>
      <c r="Q1074" t="s">
        <v>16</v>
      </c>
      <c r="R1074" s="3">
        <v>40103</v>
      </c>
      <c r="S1074" s="12">
        <f t="shared" ref="S1074:S1137" si="87">R1074-C1074</f>
        <v>0</v>
      </c>
      <c r="T1074" s="3" t="s">
        <v>14219</v>
      </c>
      <c r="U1074" t="s">
        <v>14229</v>
      </c>
      <c r="V1074" t="s">
        <v>14241</v>
      </c>
      <c r="W1074" t="s">
        <v>14186</v>
      </c>
      <c r="X1074" t="str">
        <f>VLOOKUP(Q1074,Managers!$A:$B,2,0)</f>
        <v>Josh Martinez</v>
      </c>
      <c r="Y1074">
        <f>VLOOKUP(W1074,HourlyWages!$A:$B,2,0)</f>
        <v>67</v>
      </c>
      <c r="Z1074">
        <v>1</v>
      </c>
      <c r="AA1074" s="14">
        <f t="shared" si="84"/>
        <v>0.60588235294117643</v>
      </c>
    </row>
    <row r="1075" spans="1:27" x14ac:dyDescent="0.2">
      <c r="A1075">
        <v>1074</v>
      </c>
      <c r="B1075">
        <v>7909</v>
      </c>
      <c r="C1075" s="3">
        <v>39816</v>
      </c>
      <c r="D1075" s="17">
        <f t="shared" si="83"/>
        <v>39814</v>
      </c>
      <c r="E1075">
        <v>29</v>
      </c>
      <c r="F1075" s="8">
        <f t="shared" si="85"/>
        <v>3480</v>
      </c>
      <c r="G1075" s="5">
        <v>0.03</v>
      </c>
      <c r="H1075" s="8">
        <f>VLOOKUP($T1075,Pricebook!$A:$D,4,0)</f>
        <v>120</v>
      </c>
      <c r="I1075" s="10">
        <f t="shared" si="86"/>
        <v>3375.6</v>
      </c>
      <c r="J1075" t="s">
        <v>1308</v>
      </c>
      <c r="K1075" t="s">
        <v>713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1309</v>
      </c>
      <c r="O1075" s="7">
        <v>97035</v>
      </c>
      <c r="P1075" t="s">
        <v>43</v>
      </c>
      <c r="Q1075" t="s">
        <v>23</v>
      </c>
      <c r="R1075" s="3">
        <v>39817</v>
      </c>
      <c r="S1075" s="12">
        <f t="shared" si="87"/>
        <v>1</v>
      </c>
      <c r="T1075" s="3" t="s">
        <v>14212</v>
      </c>
      <c r="U1075" t="s">
        <v>14229</v>
      </c>
      <c r="V1075" t="s">
        <v>14236</v>
      </c>
      <c r="W1075" t="s">
        <v>14184</v>
      </c>
      <c r="X1075" t="str">
        <f>VLOOKUP(Q1075,Managers!$A:$B,2,0)</f>
        <v>Bob Turner</v>
      </c>
      <c r="Y1075">
        <f>VLOOKUP(W1075,HourlyWages!$A:$B,2,0)</f>
        <v>50</v>
      </c>
      <c r="Z1075">
        <v>1</v>
      </c>
      <c r="AA1075" s="14">
        <f t="shared" si="84"/>
        <v>0.58333333333333337</v>
      </c>
    </row>
    <row r="1076" spans="1:27" x14ac:dyDescent="0.2">
      <c r="A1076">
        <v>1075</v>
      </c>
      <c r="B1076">
        <v>7910</v>
      </c>
      <c r="C1076" s="3">
        <v>40288</v>
      </c>
      <c r="D1076" s="17">
        <f t="shared" si="83"/>
        <v>40269</v>
      </c>
      <c r="E1076">
        <v>41</v>
      </c>
      <c r="F1076" s="8">
        <f t="shared" si="85"/>
        <v>5125</v>
      </c>
      <c r="G1076" s="5">
        <v>0.01</v>
      </c>
      <c r="H1076" s="8">
        <f>VLOOKUP($T1076,Pricebook!$A:$D,4,0)</f>
        <v>125</v>
      </c>
      <c r="I1076" s="10">
        <f t="shared" si="86"/>
        <v>5073.75</v>
      </c>
      <c r="J1076" t="s">
        <v>1310</v>
      </c>
      <c r="K1076" t="s">
        <v>363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1311</v>
      </c>
      <c r="O1076" s="7">
        <v>19013</v>
      </c>
      <c r="P1076" t="s">
        <v>232</v>
      </c>
      <c r="Q1076" t="s">
        <v>61</v>
      </c>
      <c r="R1076" s="3">
        <v>40291</v>
      </c>
      <c r="S1076" s="12">
        <f t="shared" si="87"/>
        <v>3</v>
      </c>
      <c r="T1076" s="3" t="s">
        <v>14208</v>
      </c>
      <c r="U1076" t="s">
        <v>14232</v>
      </c>
      <c r="V1076" t="s">
        <v>14242</v>
      </c>
      <c r="W1076" t="s">
        <v>14203</v>
      </c>
      <c r="X1076" t="str">
        <f>VLOOKUP(Q1076,Managers!$A:$B,2,0)</f>
        <v>Allen Young</v>
      </c>
      <c r="Y1076">
        <f>VLOOKUP(W1076,HourlyWages!$A:$B,2,0)</f>
        <v>62</v>
      </c>
      <c r="Z1076">
        <v>1</v>
      </c>
      <c r="AA1076" s="14">
        <f t="shared" si="84"/>
        <v>0.504</v>
      </c>
    </row>
    <row r="1077" spans="1:27" x14ac:dyDescent="0.2">
      <c r="A1077">
        <v>1076</v>
      </c>
      <c r="B1077">
        <v>7910</v>
      </c>
      <c r="C1077" s="3">
        <v>40288</v>
      </c>
      <c r="D1077" s="17">
        <f t="shared" si="83"/>
        <v>40269</v>
      </c>
      <c r="E1077">
        <v>22</v>
      </c>
      <c r="F1077" s="8">
        <f t="shared" si="85"/>
        <v>2420</v>
      </c>
      <c r="G1077" s="5">
        <v>0.08</v>
      </c>
      <c r="H1077" s="8">
        <f>VLOOKUP($T1077,Pricebook!$A:$D,4,0)</f>
        <v>110</v>
      </c>
      <c r="I1077" s="10">
        <f t="shared" si="86"/>
        <v>2226.4</v>
      </c>
      <c r="J1077" t="s">
        <v>1310</v>
      </c>
      <c r="K1077" t="s">
        <v>363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1311</v>
      </c>
      <c r="O1077" s="7">
        <v>19013</v>
      </c>
      <c r="P1077" t="s">
        <v>232</v>
      </c>
      <c r="Q1077" t="s">
        <v>61</v>
      </c>
      <c r="R1077" s="3">
        <v>40288</v>
      </c>
      <c r="S1077" s="12">
        <f t="shared" si="87"/>
        <v>0</v>
      </c>
      <c r="T1077" s="3" t="s">
        <v>14215</v>
      </c>
      <c r="U1077" t="s">
        <v>14229</v>
      </c>
      <c r="V1077" t="s">
        <v>14245</v>
      </c>
      <c r="W1077" t="s">
        <v>14198</v>
      </c>
      <c r="X1077" t="str">
        <f>VLOOKUP(Q1077,Managers!$A:$B,2,0)</f>
        <v>Allen Young</v>
      </c>
      <c r="Y1077">
        <f>VLOOKUP(W1077,HourlyWages!$A:$B,2,0)</f>
        <v>51</v>
      </c>
      <c r="Z1077">
        <v>1</v>
      </c>
      <c r="AA1077" s="14">
        <f t="shared" si="84"/>
        <v>0.53636363636363638</v>
      </c>
    </row>
    <row r="1078" spans="1:27" x14ac:dyDescent="0.2">
      <c r="A1078">
        <v>1077</v>
      </c>
      <c r="B1078">
        <v>7936</v>
      </c>
      <c r="C1078" s="3">
        <v>40273</v>
      </c>
      <c r="D1078" s="17">
        <f t="shared" si="83"/>
        <v>40269</v>
      </c>
      <c r="E1078">
        <v>50</v>
      </c>
      <c r="F1078" s="8">
        <f t="shared" si="85"/>
        <v>6250</v>
      </c>
      <c r="G1078" s="5">
        <v>0.06</v>
      </c>
      <c r="H1078" s="8">
        <f>VLOOKUP($T1078,Pricebook!$A:$D,4,0)</f>
        <v>125</v>
      </c>
      <c r="I1078" s="10">
        <f t="shared" si="86"/>
        <v>5875</v>
      </c>
      <c r="J1078" t="s">
        <v>1043</v>
      </c>
      <c r="K1078" t="s">
        <v>121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1044</v>
      </c>
      <c r="O1078" s="7">
        <v>21040</v>
      </c>
      <c r="P1078" t="s">
        <v>187</v>
      </c>
      <c r="Q1078" t="s">
        <v>61</v>
      </c>
      <c r="R1078" s="3">
        <v>40273</v>
      </c>
      <c r="S1078" s="12">
        <f t="shared" si="87"/>
        <v>0</v>
      </c>
      <c r="T1078" s="3" t="s">
        <v>14217</v>
      </c>
      <c r="U1078" t="s">
        <v>14232</v>
      </c>
      <c r="V1078" t="s">
        <v>14245</v>
      </c>
      <c r="W1078" t="s">
        <v>14194</v>
      </c>
      <c r="X1078" t="str">
        <f>VLOOKUP(Q1078,Managers!$A:$B,2,0)</f>
        <v>Allen Young</v>
      </c>
      <c r="Y1078">
        <f>VLOOKUP(W1078,HourlyWages!$A:$B,2,0)</f>
        <v>71</v>
      </c>
      <c r="Z1078">
        <v>1</v>
      </c>
      <c r="AA1078" s="14">
        <f t="shared" si="84"/>
        <v>0.432</v>
      </c>
    </row>
    <row r="1079" spans="1:27" x14ac:dyDescent="0.2">
      <c r="A1079">
        <v>1078</v>
      </c>
      <c r="B1079">
        <v>7936</v>
      </c>
      <c r="C1079" s="3">
        <v>40273</v>
      </c>
      <c r="D1079" s="17">
        <f t="shared" si="83"/>
        <v>40269</v>
      </c>
      <c r="E1079">
        <v>15</v>
      </c>
      <c r="F1079" s="8">
        <f t="shared" si="85"/>
        <v>3000</v>
      </c>
      <c r="G1079" s="5">
        <v>0.06</v>
      </c>
      <c r="H1079" s="8">
        <f>VLOOKUP($T1079,Pricebook!$A:$D,4,0)</f>
        <v>200</v>
      </c>
      <c r="I1079" s="10">
        <f t="shared" si="86"/>
        <v>2820</v>
      </c>
      <c r="J1079" t="s">
        <v>1043</v>
      </c>
      <c r="K1079" t="s">
        <v>121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1044</v>
      </c>
      <c r="O1079" s="7">
        <v>21040</v>
      </c>
      <c r="P1079" t="s">
        <v>187</v>
      </c>
      <c r="Q1079" t="s">
        <v>61</v>
      </c>
      <c r="R1079" s="3">
        <v>40278</v>
      </c>
      <c r="S1079" s="12">
        <f t="shared" si="87"/>
        <v>5</v>
      </c>
      <c r="T1079" s="3" t="s">
        <v>14206</v>
      </c>
      <c r="U1079" t="s">
        <v>14229</v>
      </c>
      <c r="V1079" t="s">
        <v>14238</v>
      </c>
      <c r="W1079" t="s">
        <v>14196</v>
      </c>
      <c r="X1079" t="str">
        <f>VLOOKUP(Q1079,Managers!$A:$B,2,0)</f>
        <v>Allen Young</v>
      </c>
      <c r="Y1079">
        <f>VLOOKUP(W1079,HourlyWages!$A:$B,2,0)</f>
        <v>58</v>
      </c>
      <c r="Z1079">
        <v>1</v>
      </c>
      <c r="AA1079" s="14">
        <f t="shared" si="84"/>
        <v>0.71</v>
      </c>
    </row>
    <row r="1080" spans="1:27" x14ac:dyDescent="0.2">
      <c r="A1080">
        <v>1079</v>
      </c>
      <c r="B1080">
        <v>7938</v>
      </c>
      <c r="C1080" s="3">
        <v>40250</v>
      </c>
      <c r="D1080" s="17">
        <f t="shared" si="83"/>
        <v>40238</v>
      </c>
      <c r="E1080">
        <v>34</v>
      </c>
      <c r="F1080" s="8">
        <f t="shared" si="85"/>
        <v>4080</v>
      </c>
      <c r="G1080" s="5">
        <v>0.05</v>
      </c>
      <c r="H1080" s="8">
        <f>VLOOKUP($T1080,Pricebook!$A:$D,4,0)</f>
        <v>120</v>
      </c>
      <c r="I1080" s="10">
        <f t="shared" si="86"/>
        <v>3876</v>
      </c>
      <c r="J1080" t="s">
        <v>981</v>
      </c>
      <c r="K1080" t="s">
        <v>713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1312</v>
      </c>
      <c r="O1080" s="7" t="s">
        <v>1313</v>
      </c>
      <c r="P1080" t="s">
        <v>421</v>
      </c>
      <c r="Q1080" t="s">
        <v>61</v>
      </c>
      <c r="R1080" s="3">
        <v>40251</v>
      </c>
      <c r="S1080" s="12">
        <f t="shared" si="87"/>
        <v>1</v>
      </c>
      <c r="T1080" s="3" t="s">
        <v>14212</v>
      </c>
      <c r="U1080" t="s">
        <v>14229</v>
      </c>
      <c r="V1080" t="s">
        <v>14234</v>
      </c>
      <c r="W1080" t="s">
        <v>14190</v>
      </c>
      <c r="X1080" t="str">
        <f>VLOOKUP(Q1080,Managers!$A:$B,2,0)</f>
        <v>Allen Young</v>
      </c>
      <c r="Y1080">
        <f>VLOOKUP(W1080,HourlyWages!$A:$B,2,0)</f>
        <v>67</v>
      </c>
      <c r="Z1080">
        <v>1</v>
      </c>
      <c r="AA1080" s="14">
        <f t="shared" si="84"/>
        <v>0.44166666666666665</v>
      </c>
    </row>
    <row r="1081" spans="1:27" x14ac:dyDescent="0.2">
      <c r="A1081">
        <v>1080</v>
      </c>
      <c r="B1081">
        <v>7938</v>
      </c>
      <c r="C1081" s="3">
        <v>40250</v>
      </c>
      <c r="D1081" s="17">
        <f t="shared" si="83"/>
        <v>40238</v>
      </c>
      <c r="E1081">
        <v>23</v>
      </c>
      <c r="F1081" s="8">
        <f t="shared" si="85"/>
        <v>2530</v>
      </c>
      <c r="G1081" s="5">
        <v>0.04</v>
      </c>
      <c r="H1081" s="8">
        <f>VLOOKUP($T1081,Pricebook!$A:$D,4,0)</f>
        <v>110</v>
      </c>
      <c r="I1081" s="10">
        <f t="shared" si="86"/>
        <v>2428.7999999999997</v>
      </c>
      <c r="J1081" t="s">
        <v>981</v>
      </c>
      <c r="K1081" t="s">
        <v>713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1019</v>
      </c>
      <c r="O1081" s="7" t="s">
        <v>1020</v>
      </c>
      <c r="P1081" t="s">
        <v>87</v>
      </c>
      <c r="Q1081" t="s">
        <v>61</v>
      </c>
      <c r="R1081" s="3">
        <v>40252</v>
      </c>
      <c r="S1081" s="12">
        <f t="shared" si="87"/>
        <v>2</v>
      </c>
      <c r="T1081" s="3" t="s">
        <v>14215</v>
      </c>
      <c r="U1081" t="s">
        <v>14229</v>
      </c>
      <c r="V1081" t="s">
        <v>14245</v>
      </c>
      <c r="W1081" t="s">
        <v>14196</v>
      </c>
      <c r="X1081" t="str">
        <f>VLOOKUP(Q1081,Managers!$A:$B,2,0)</f>
        <v>Allen Young</v>
      </c>
      <c r="Y1081">
        <f>VLOOKUP(W1081,HourlyWages!$A:$B,2,0)</f>
        <v>58</v>
      </c>
      <c r="Z1081">
        <v>1</v>
      </c>
      <c r="AA1081" s="14">
        <f t="shared" si="84"/>
        <v>0.47272727272727272</v>
      </c>
    </row>
    <row r="1082" spans="1:27" x14ac:dyDescent="0.2">
      <c r="A1082">
        <v>1081</v>
      </c>
      <c r="B1082">
        <v>7938</v>
      </c>
      <c r="C1082" s="3">
        <v>40250</v>
      </c>
      <c r="D1082" s="17">
        <f t="shared" si="83"/>
        <v>40238</v>
      </c>
      <c r="E1082">
        <v>16</v>
      </c>
      <c r="F1082" s="8">
        <f t="shared" si="85"/>
        <v>2000</v>
      </c>
      <c r="G1082" s="5">
        <v>0.1</v>
      </c>
      <c r="H1082" s="8">
        <f>VLOOKUP($T1082,Pricebook!$A:$D,4,0)</f>
        <v>125</v>
      </c>
      <c r="I1082" s="10">
        <f t="shared" si="86"/>
        <v>1800</v>
      </c>
      <c r="J1082" t="s">
        <v>981</v>
      </c>
      <c r="K1082" t="s">
        <v>713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1314</v>
      </c>
      <c r="O1082" s="7">
        <v>91767</v>
      </c>
      <c r="P1082" t="s">
        <v>114</v>
      </c>
      <c r="Q1082" t="s">
        <v>23</v>
      </c>
      <c r="R1082" s="3">
        <v>40252</v>
      </c>
      <c r="S1082" s="12">
        <f t="shared" si="87"/>
        <v>2</v>
      </c>
      <c r="T1082" s="3" t="s">
        <v>14221</v>
      </c>
      <c r="U1082" t="s">
        <v>14232</v>
      </c>
      <c r="V1082" t="s">
        <v>14246</v>
      </c>
      <c r="W1082" t="s">
        <v>14189</v>
      </c>
      <c r="X1082" t="str">
        <f>VLOOKUP(Q1082,Managers!$A:$B,2,0)</f>
        <v>Bob Turner</v>
      </c>
      <c r="Y1082">
        <f>VLOOKUP(W1082,HourlyWages!$A:$B,2,0)</f>
        <v>62</v>
      </c>
      <c r="Z1082">
        <v>1</v>
      </c>
      <c r="AA1082" s="14">
        <f t="shared" si="84"/>
        <v>0.504</v>
      </c>
    </row>
    <row r="1083" spans="1:27" x14ac:dyDescent="0.2">
      <c r="A1083">
        <v>1082</v>
      </c>
      <c r="B1083">
        <v>7941</v>
      </c>
      <c r="C1083" s="3">
        <v>40991</v>
      </c>
      <c r="D1083" s="17">
        <f t="shared" si="83"/>
        <v>40969</v>
      </c>
      <c r="E1083">
        <v>50</v>
      </c>
      <c r="F1083" s="8">
        <f t="shared" si="85"/>
        <v>10000</v>
      </c>
      <c r="G1083" s="5">
        <v>0.01</v>
      </c>
      <c r="H1083" s="8">
        <f>VLOOKUP($T1083,Pricebook!$A:$D,4,0)</f>
        <v>200</v>
      </c>
      <c r="I1083" s="10">
        <f t="shared" si="86"/>
        <v>9900</v>
      </c>
      <c r="J1083" t="s">
        <v>812</v>
      </c>
      <c r="K1083" t="s">
        <v>99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1002</v>
      </c>
      <c r="O1083" s="7">
        <v>28144</v>
      </c>
      <c r="P1083" t="s">
        <v>33</v>
      </c>
      <c r="Q1083" t="s">
        <v>34</v>
      </c>
      <c r="R1083" s="3">
        <v>40998</v>
      </c>
      <c r="S1083" s="12">
        <f t="shared" si="87"/>
        <v>7</v>
      </c>
      <c r="T1083" s="3" t="s">
        <v>14206</v>
      </c>
      <c r="U1083" t="s">
        <v>14229</v>
      </c>
      <c r="V1083" t="s">
        <v>14229</v>
      </c>
      <c r="W1083" t="s">
        <v>14186</v>
      </c>
      <c r="X1083" t="str">
        <f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4"/>
        <v>0.66500000000000004</v>
      </c>
    </row>
    <row r="1084" spans="1:27" x14ac:dyDescent="0.2">
      <c r="A1084">
        <v>1083</v>
      </c>
      <c r="B1084">
        <v>7968</v>
      </c>
      <c r="C1084" s="3">
        <v>40436</v>
      </c>
      <c r="D1084" s="17">
        <f t="shared" si="83"/>
        <v>40422</v>
      </c>
      <c r="E1084">
        <v>10</v>
      </c>
      <c r="F1084" s="8">
        <f t="shared" si="85"/>
        <v>1250</v>
      </c>
      <c r="G1084" s="5">
        <v>0.06</v>
      </c>
      <c r="H1084" s="8">
        <f>VLOOKUP($T1084,Pricebook!$A:$D,4,0)</f>
        <v>125</v>
      </c>
      <c r="I1084" s="10">
        <f t="shared" si="86"/>
        <v>1175</v>
      </c>
      <c r="J1084" t="s">
        <v>1315</v>
      </c>
      <c r="K1084" t="s">
        <v>385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1316</v>
      </c>
      <c r="O1084" s="7" t="s">
        <v>1317</v>
      </c>
      <c r="P1084" t="s">
        <v>38</v>
      </c>
      <c r="Q1084" t="s">
        <v>16</v>
      </c>
      <c r="R1084" s="3">
        <v>40436</v>
      </c>
      <c r="S1084" s="12">
        <f t="shared" si="87"/>
        <v>0</v>
      </c>
      <c r="T1084" s="3" t="s">
        <v>14221</v>
      </c>
      <c r="U1084" t="s">
        <v>14232</v>
      </c>
      <c r="V1084" t="s">
        <v>14233</v>
      </c>
      <c r="W1084" t="s">
        <v>14196</v>
      </c>
      <c r="X1084" t="str">
        <f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4"/>
        <v>0.53600000000000003</v>
      </c>
    </row>
    <row r="1085" spans="1:27" x14ac:dyDescent="0.2">
      <c r="A1085">
        <v>1084</v>
      </c>
      <c r="B1085">
        <v>8000</v>
      </c>
      <c r="C1085" s="3">
        <v>40440</v>
      </c>
      <c r="D1085" s="17">
        <f t="shared" si="83"/>
        <v>40422</v>
      </c>
      <c r="E1085">
        <v>10</v>
      </c>
      <c r="F1085" s="8">
        <f t="shared" si="85"/>
        <v>1600</v>
      </c>
      <c r="G1085" s="5">
        <v>0.08</v>
      </c>
      <c r="H1085" s="8">
        <f>VLOOKUP($T1085,Pricebook!$A:$D,4,0)</f>
        <v>160</v>
      </c>
      <c r="I1085" s="10">
        <f t="shared" si="86"/>
        <v>1472</v>
      </c>
      <c r="J1085" t="s">
        <v>910</v>
      </c>
      <c r="K1085" t="s">
        <v>844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911</v>
      </c>
      <c r="O1085" s="7">
        <v>10528</v>
      </c>
      <c r="P1085" t="s">
        <v>60</v>
      </c>
      <c r="Q1085" t="s">
        <v>61</v>
      </c>
      <c r="R1085" s="3">
        <v>40442</v>
      </c>
      <c r="S1085" s="12">
        <f t="shared" si="87"/>
        <v>2</v>
      </c>
      <c r="T1085" s="3" t="s">
        <v>14218</v>
      </c>
      <c r="U1085" t="s">
        <v>14229</v>
      </c>
      <c r="V1085" t="s">
        <v>14238</v>
      </c>
      <c r="W1085" t="s">
        <v>14185</v>
      </c>
      <c r="X1085" t="str">
        <f>VLOOKUP(Q1085,Managers!$A:$B,2,0)</f>
        <v>Allen Young</v>
      </c>
      <c r="Y1085">
        <f>VLOOKUP(W1085,HourlyWages!$A:$B,2,0)</f>
        <v>70</v>
      </c>
      <c r="Z1085">
        <v>1</v>
      </c>
      <c r="AA1085" s="14">
        <f t="shared" si="84"/>
        <v>0.5625</v>
      </c>
    </row>
    <row r="1086" spans="1:27" x14ac:dyDescent="0.2">
      <c r="A1086">
        <v>1085</v>
      </c>
      <c r="B1086">
        <v>8000</v>
      </c>
      <c r="C1086" s="3">
        <v>40440</v>
      </c>
      <c r="D1086" s="17">
        <f t="shared" si="83"/>
        <v>40422</v>
      </c>
      <c r="E1086">
        <v>1</v>
      </c>
      <c r="F1086" s="8">
        <f t="shared" si="85"/>
        <v>160</v>
      </c>
      <c r="G1086" s="5">
        <v>0.04</v>
      </c>
      <c r="H1086" s="8">
        <f>VLOOKUP($T1086,Pricebook!$A:$D,4,0)</f>
        <v>160</v>
      </c>
      <c r="I1086" s="10">
        <f t="shared" si="86"/>
        <v>153.6</v>
      </c>
      <c r="J1086" t="s">
        <v>910</v>
      </c>
      <c r="K1086" t="s">
        <v>844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911</v>
      </c>
      <c r="O1086" s="7">
        <v>10528</v>
      </c>
      <c r="P1086" t="s">
        <v>60</v>
      </c>
      <c r="Q1086" t="s">
        <v>61</v>
      </c>
      <c r="R1086" s="3">
        <v>40442</v>
      </c>
      <c r="S1086" s="12">
        <f t="shared" si="87"/>
        <v>2</v>
      </c>
      <c r="T1086" s="3" t="s">
        <v>14218</v>
      </c>
      <c r="U1086" t="s">
        <v>14229</v>
      </c>
      <c r="V1086" t="s">
        <v>14246</v>
      </c>
      <c r="W1086" t="s">
        <v>14193</v>
      </c>
      <c r="X1086" t="str">
        <f>VLOOKUP(Q1086,Managers!$A:$B,2,0)</f>
        <v>Allen Young</v>
      </c>
      <c r="Y1086">
        <f>VLOOKUP(W1086,HourlyWages!$A:$B,2,0)</f>
        <v>57</v>
      </c>
      <c r="Z1086">
        <v>1</v>
      </c>
      <c r="AA1086" s="14">
        <f t="shared" si="84"/>
        <v>0.64375000000000004</v>
      </c>
    </row>
    <row r="1087" spans="1:27" x14ac:dyDescent="0.2">
      <c r="A1087">
        <v>1086</v>
      </c>
      <c r="B1087">
        <v>8001</v>
      </c>
      <c r="C1087" s="3">
        <v>40501</v>
      </c>
      <c r="D1087" s="17">
        <f t="shared" si="83"/>
        <v>40483</v>
      </c>
      <c r="E1087">
        <v>15</v>
      </c>
      <c r="F1087" s="8">
        <f t="shared" si="85"/>
        <v>1650</v>
      </c>
      <c r="G1087" s="5">
        <v>0.1</v>
      </c>
      <c r="H1087" s="8">
        <f>VLOOKUP($T1087,Pricebook!$A:$D,4,0)</f>
        <v>110</v>
      </c>
      <c r="I1087" s="10">
        <f t="shared" si="86"/>
        <v>1485</v>
      </c>
      <c r="J1087" t="s">
        <v>767</v>
      </c>
      <c r="K1087" t="s">
        <v>520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768</v>
      </c>
      <c r="O1087" s="7">
        <v>95051</v>
      </c>
      <c r="P1087" t="s">
        <v>114</v>
      </c>
      <c r="Q1087" t="s">
        <v>23</v>
      </c>
      <c r="R1087" s="3">
        <v>40503</v>
      </c>
      <c r="S1087" s="12">
        <f t="shared" si="87"/>
        <v>2</v>
      </c>
      <c r="T1087" s="3" t="s">
        <v>14215</v>
      </c>
      <c r="U1087" t="s">
        <v>14229</v>
      </c>
      <c r="V1087" t="s">
        <v>14229</v>
      </c>
      <c r="W1087" t="s">
        <v>14199</v>
      </c>
      <c r="X1087" t="str">
        <f>VLOOKUP(Q1087,Managers!$A:$B,2,0)</f>
        <v>Bob Turner</v>
      </c>
      <c r="Y1087">
        <f>VLOOKUP(W1087,HourlyWages!$A:$B,2,0)</f>
        <v>68</v>
      </c>
      <c r="Z1087">
        <v>1</v>
      </c>
      <c r="AA1087" s="14">
        <f t="shared" si="84"/>
        <v>0.38181818181818183</v>
      </c>
    </row>
    <row r="1088" spans="1:27" x14ac:dyDescent="0.2">
      <c r="A1088">
        <v>1087</v>
      </c>
      <c r="B1088">
        <v>8001</v>
      </c>
      <c r="C1088" s="3">
        <v>40501</v>
      </c>
      <c r="D1088" s="17">
        <f t="shared" si="83"/>
        <v>40483</v>
      </c>
      <c r="E1088">
        <v>47</v>
      </c>
      <c r="F1088" s="8">
        <f t="shared" si="85"/>
        <v>9400</v>
      </c>
      <c r="G1088" s="5">
        <v>0.01</v>
      </c>
      <c r="H1088" s="8">
        <f>VLOOKUP($T1088,Pricebook!$A:$D,4,0)</f>
        <v>200</v>
      </c>
      <c r="I1088" s="10">
        <f t="shared" si="86"/>
        <v>9306</v>
      </c>
      <c r="J1088" t="s">
        <v>767</v>
      </c>
      <c r="K1088" t="s">
        <v>520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768</v>
      </c>
      <c r="O1088" s="7">
        <v>95051</v>
      </c>
      <c r="P1088" t="s">
        <v>114</v>
      </c>
      <c r="Q1088" t="s">
        <v>23</v>
      </c>
      <c r="R1088" s="3">
        <v>40503</v>
      </c>
      <c r="S1088" s="12">
        <f t="shared" si="87"/>
        <v>2</v>
      </c>
      <c r="T1088" s="3" t="s">
        <v>14206</v>
      </c>
      <c r="U1088" t="s">
        <v>14229</v>
      </c>
      <c r="V1088" t="s">
        <v>14238</v>
      </c>
      <c r="W1088" t="s">
        <v>14201</v>
      </c>
      <c r="X1088" t="str">
        <f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4"/>
        <v>0.73499999999999999</v>
      </c>
    </row>
    <row r="1089" spans="1:27" x14ac:dyDescent="0.2">
      <c r="A1089">
        <v>1088</v>
      </c>
      <c r="B1089">
        <v>8005</v>
      </c>
      <c r="C1089" s="3">
        <v>41004</v>
      </c>
      <c r="D1089" s="17">
        <f t="shared" si="83"/>
        <v>41000</v>
      </c>
      <c r="E1089">
        <v>24</v>
      </c>
      <c r="F1089" s="8">
        <f t="shared" si="85"/>
        <v>3840</v>
      </c>
      <c r="G1089" s="5">
        <v>0.1</v>
      </c>
      <c r="H1089" s="8">
        <f>VLOOKUP($T1089,Pricebook!$A:$D,4,0)</f>
        <v>160</v>
      </c>
      <c r="I1089" s="10">
        <f t="shared" si="86"/>
        <v>3456</v>
      </c>
      <c r="J1089" t="s">
        <v>437</v>
      </c>
      <c r="K1089" t="s">
        <v>121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1269</v>
      </c>
      <c r="O1089" s="7">
        <v>84067</v>
      </c>
      <c r="P1089" t="s">
        <v>201</v>
      </c>
      <c r="Q1089" t="s">
        <v>23</v>
      </c>
      <c r="R1089" s="3">
        <v>41006</v>
      </c>
      <c r="S1089" s="12">
        <f t="shared" si="87"/>
        <v>2</v>
      </c>
      <c r="T1089" s="3" t="s">
        <v>14218</v>
      </c>
      <c r="U1089" t="s">
        <v>14229</v>
      </c>
      <c r="V1089" t="s">
        <v>14244</v>
      </c>
      <c r="W1089" t="s">
        <v>14187</v>
      </c>
      <c r="X1089" t="str">
        <f>VLOOKUP(Q1089,Managers!$A:$B,2,0)</f>
        <v>Bob Turner</v>
      </c>
      <c r="Y1089">
        <f>VLOOKUP(W1089,HourlyWages!$A:$B,2,0)</f>
        <v>45</v>
      </c>
      <c r="Z1089">
        <v>1</v>
      </c>
      <c r="AA1089" s="14">
        <f t="shared" si="84"/>
        <v>0.71875</v>
      </c>
    </row>
    <row r="1090" spans="1:27" x14ac:dyDescent="0.2">
      <c r="A1090">
        <v>1089</v>
      </c>
      <c r="B1090">
        <v>8006</v>
      </c>
      <c r="C1090" s="3">
        <v>40697</v>
      </c>
      <c r="D1090" s="17">
        <f t="shared" si="83"/>
        <v>40695</v>
      </c>
      <c r="E1090">
        <v>27</v>
      </c>
      <c r="F1090" s="8">
        <f t="shared" si="85"/>
        <v>2970</v>
      </c>
      <c r="G1090" s="5">
        <v>0</v>
      </c>
      <c r="H1090" s="8">
        <f>VLOOKUP($T1090,Pricebook!$A:$D,4,0)</f>
        <v>110</v>
      </c>
      <c r="I1090" s="10">
        <f t="shared" si="86"/>
        <v>2970</v>
      </c>
      <c r="J1090" t="s">
        <v>214</v>
      </c>
      <c r="K1090" t="s">
        <v>215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1318</v>
      </c>
      <c r="O1090" s="7">
        <v>45011</v>
      </c>
      <c r="P1090" t="s">
        <v>210</v>
      </c>
      <c r="Q1090" t="s">
        <v>61</v>
      </c>
      <c r="R1090" s="3">
        <v>40699</v>
      </c>
      <c r="S1090" s="12">
        <f t="shared" si="87"/>
        <v>2</v>
      </c>
      <c r="T1090" s="3" t="s">
        <v>14215</v>
      </c>
      <c r="U1090" t="s">
        <v>14229</v>
      </c>
      <c r="V1090" t="s">
        <v>14244</v>
      </c>
      <c r="W1090" t="s">
        <v>14184</v>
      </c>
      <c r="X1090" t="str">
        <f>VLOOKUP(Q1090,Managers!$A:$B,2,0)</f>
        <v>Allen Young</v>
      </c>
      <c r="Y1090">
        <f>VLOOKUP(W1090,HourlyWages!$A:$B,2,0)</f>
        <v>50</v>
      </c>
      <c r="Z1090">
        <v>1</v>
      </c>
      <c r="AA1090" s="14">
        <f t="shared" si="84"/>
        <v>0.54545454545454541</v>
      </c>
    </row>
    <row r="1091" spans="1:27" x14ac:dyDescent="0.2">
      <c r="A1091">
        <v>1090</v>
      </c>
      <c r="B1091">
        <v>8007</v>
      </c>
      <c r="C1091" s="3">
        <v>40950</v>
      </c>
      <c r="D1091" s="17">
        <f t="shared" ref="D1091:D1154" si="88">DATE(YEAR(C1091),MONTH(C1091),1)</f>
        <v>40940</v>
      </c>
      <c r="E1091">
        <v>5</v>
      </c>
      <c r="F1091" s="8">
        <f t="shared" si="85"/>
        <v>750</v>
      </c>
      <c r="G1091" s="5">
        <v>0.09</v>
      </c>
      <c r="H1091" s="8">
        <f>VLOOKUP($T1091,Pricebook!$A:$D,4,0)</f>
        <v>150</v>
      </c>
      <c r="I1091" s="10">
        <f t="shared" si="86"/>
        <v>682.5</v>
      </c>
      <c r="J1091" t="s">
        <v>1319</v>
      </c>
      <c r="K1091" t="s">
        <v>46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1320</v>
      </c>
      <c r="O1091" s="7">
        <v>55066</v>
      </c>
      <c r="P1091" t="s">
        <v>130</v>
      </c>
      <c r="Q1091" t="s">
        <v>16</v>
      </c>
      <c r="R1091" s="3">
        <v>40950</v>
      </c>
      <c r="S1091" s="12">
        <f t="shared" si="87"/>
        <v>0</v>
      </c>
      <c r="T1091" s="3" t="s">
        <v>14210</v>
      </c>
      <c r="U1091" t="s">
        <v>14235</v>
      </c>
      <c r="V1091" t="s">
        <v>14237</v>
      </c>
      <c r="W1091" t="s">
        <v>14185</v>
      </c>
      <c r="X1091" t="str">
        <f>VLOOKUP(Q1091,Managers!$A:$B,2,0)</f>
        <v>Josh Martinez</v>
      </c>
      <c r="Y1091">
        <f>VLOOKUP(W1091,HourlyWages!$A:$B,2,0)</f>
        <v>70</v>
      </c>
      <c r="Z1091">
        <v>1</v>
      </c>
      <c r="AA1091" s="14">
        <f t="shared" ref="AA1091:AA1154" si="89">(H1091-Y1091)/H1091</f>
        <v>0.53333333333333333</v>
      </c>
    </row>
    <row r="1092" spans="1:27" x14ac:dyDescent="0.2">
      <c r="A1092">
        <v>1091</v>
      </c>
      <c r="B1092">
        <v>8007</v>
      </c>
      <c r="C1092" s="3">
        <v>40950</v>
      </c>
      <c r="D1092" s="17">
        <f t="shared" si="88"/>
        <v>40940</v>
      </c>
      <c r="E1092">
        <v>35</v>
      </c>
      <c r="F1092" s="8">
        <f t="shared" si="85"/>
        <v>5250</v>
      </c>
      <c r="G1092" s="5">
        <v>0.09</v>
      </c>
      <c r="H1092" s="8">
        <f>VLOOKUP($T1092,Pricebook!$A:$D,4,0)</f>
        <v>150</v>
      </c>
      <c r="I1092" s="10">
        <f t="shared" si="86"/>
        <v>4777.5</v>
      </c>
      <c r="J1092" t="s">
        <v>1319</v>
      </c>
      <c r="K1092" t="s">
        <v>46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1321</v>
      </c>
      <c r="O1092" s="7">
        <v>30161</v>
      </c>
      <c r="P1092" t="s">
        <v>134</v>
      </c>
      <c r="Q1092" t="s">
        <v>34</v>
      </c>
      <c r="R1092" s="3">
        <v>40950</v>
      </c>
      <c r="S1092" s="12">
        <f t="shared" si="87"/>
        <v>0</v>
      </c>
      <c r="T1092" s="3" t="s">
        <v>14216</v>
      </c>
      <c r="U1092" t="s">
        <v>14235</v>
      </c>
      <c r="V1092" t="s">
        <v>14237</v>
      </c>
      <c r="W1092" t="s">
        <v>14186</v>
      </c>
      <c r="X1092" t="str">
        <f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9"/>
        <v>0.55333333333333334</v>
      </c>
    </row>
    <row r="1093" spans="1:27" x14ac:dyDescent="0.2">
      <c r="A1093">
        <v>1092</v>
      </c>
      <c r="B1093">
        <v>8033</v>
      </c>
      <c r="C1093" s="3">
        <v>41023</v>
      </c>
      <c r="D1093" s="17">
        <f t="shared" si="88"/>
        <v>41000</v>
      </c>
      <c r="E1093">
        <v>27</v>
      </c>
      <c r="F1093" s="8">
        <f t="shared" si="85"/>
        <v>4590</v>
      </c>
      <c r="G1093" s="5">
        <v>0.06</v>
      </c>
      <c r="H1093" s="8">
        <f>VLOOKUP($T1093,Pricebook!$A:$D,4,0)</f>
        <v>170</v>
      </c>
      <c r="I1093" s="10">
        <f t="shared" si="86"/>
        <v>4314.5999999999995</v>
      </c>
      <c r="J1093" t="s">
        <v>1322</v>
      </c>
      <c r="K1093" t="s">
        <v>406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1323</v>
      </c>
      <c r="O1093" s="7">
        <v>53132</v>
      </c>
      <c r="P1093" t="s">
        <v>95</v>
      </c>
      <c r="Q1093" t="s">
        <v>16</v>
      </c>
      <c r="R1093" s="3">
        <v>41024</v>
      </c>
      <c r="S1093" s="12">
        <f t="shared" si="87"/>
        <v>1</v>
      </c>
      <c r="T1093" s="3" t="s">
        <v>14219</v>
      </c>
      <c r="U1093" t="s">
        <v>14229</v>
      </c>
      <c r="V1093" t="s">
        <v>14241</v>
      </c>
      <c r="W1093" t="s">
        <v>14198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4">
        <f t="shared" si="89"/>
        <v>0.7</v>
      </c>
    </row>
    <row r="1094" spans="1:27" x14ac:dyDescent="0.2">
      <c r="A1094">
        <v>1093</v>
      </c>
      <c r="B1094">
        <v>8034</v>
      </c>
      <c r="C1094" s="3">
        <v>40927</v>
      </c>
      <c r="D1094" s="17">
        <f t="shared" si="88"/>
        <v>40909</v>
      </c>
      <c r="E1094">
        <v>31</v>
      </c>
      <c r="F1094" s="8">
        <f t="shared" si="85"/>
        <v>5270</v>
      </c>
      <c r="G1094" s="5">
        <v>0.01</v>
      </c>
      <c r="H1094" s="8">
        <f>VLOOKUP($T1094,Pricebook!$A:$D,4,0)</f>
        <v>170</v>
      </c>
      <c r="I1094" s="10">
        <f t="shared" si="86"/>
        <v>5217.3</v>
      </c>
      <c r="J1094" t="s">
        <v>1324</v>
      </c>
      <c r="K1094" t="s">
        <v>374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1325</v>
      </c>
      <c r="O1094" s="7">
        <v>27514</v>
      </c>
      <c r="P1094" t="s">
        <v>33</v>
      </c>
      <c r="Q1094" t="s">
        <v>34</v>
      </c>
      <c r="R1094" s="3">
        <v>40927</v>
      </c>
      <c r="S1094" s="12">
        <f t="shared" si="87"/>
        <v>0</v>
      </c>
      <c r="T1094" s="3" t="s">
        <v>14219</v>
      </c>
      <c r="U1094" t="s">
        <v>14229</v>
      </c>
      <c r="V1094" t="s">
        <v>14241</v>
      </c>
      <c r="W1094" t="s">
        <v>14200</v>
      </c>
      <c r="X1094" t="str">
        <f>VLOOKUP(Q1094,Managers!$A:$B,2,0)</f>
        <v>Frank Mitchell</v>
      </c>
      <c r="Y1094">
        <f>VLOOKUP(W1094,HourlyWages!$A:$B,2,0)</f>
        <v>59</v>
      </c>
      <c r="Z1094">
        <v>1</v>
      </c>
      <c r="AA1094" s="14">
        <f t="shared" si="89"/>
        <v>0.65294117647058825</v>
      </c>
    </row>
    <row r="1095" spans="1:27" x14ac:dyDescent="0.2">
      <c r="A1095">
        <v>1094</v>
      </c>
      <c r="B1095">
        <v>8034</v>
      </c>
      <c r="C1095" s="3">
        <v>40927</v>
      </c>
      <c r="D1095" s="17">
        <f t="shared" si="88"/>
        <v>40909</v>
      </c>
      <c r="E1095">
        <v>13</v>
      </c>
      <c r="F1095" s="8">
        <f t="shared" si="85"/>
        <v>1560</v>
      </c>
      <c r="G1095" s="5">
        <v>0.02</v>
      </c>
      <c r="H1095" s="8">
        <f>VLOOKUP($T1095,Pricebook!$A:$D,4,0)</f>
        <v>120</v>
      </c>
      <c r="I1095" s="10">
        <f t="shared" si="86"/>
        <v>1528.8</v>
      </c>
      <c r="J1095" t="s">
        <v>1324</v>
      </c>
      <c r="K1095" t="s">
        <v>374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1325</v>
      </c>
      <c r="O1095" s="7">
        <v>27514</v>
      </c>
      <c r="P1095" t="s">
        <v>33</v>
      </c>
      <c r="Q1095" t="s">
        <v>34</v>
      </c>
      <c r="R1095" s="3">
        <v>40928</v>
      </c>
      <c r="S1095" s="12">
        <f t="shared" si="87"/>
        <v>1</v>
      </c>
      <c r="T1095" s="3" t="s">
        <v>14212</v>
      </c>
      <c r="U1095" t="s">
        <v>14229</v>
      </c>
      <c r="V1095" t="s">
        <v>14236</v>
      </c>
      <c r="W1095" t="s">
        <v>14186</v>
      </c>
      <c r="X1095" t="str">
        <f>VLOOKUP(Q1095,Managers!$A:$B,2,0)</f>
        <v>Frank Mitchell</v>
      </c>
      <c r="Y1095">
        <f>VLOOKUP(W1095,HourlyWages!$A:$B,2,0)</f>
        <v>67</v>
      </c>
      <c r="Z1095">
        <v>1</v>
      </c>
      <c r="AA1095" s="14">
        <f t="shared" si="89"/>
        <v>0.44166666666666665</v>
      </c>
    </row>
    <row r="1096" spans="1:27" x14ac:dyDescent="0.2">
      <c r="A1096">
        <v>1095</v>
      </c>
      <c r="B1096">
        <v>8034</v>
      </c>
      <c r="C1096" s="3">
        <v>40927</v>
      </c>
      <c r="D1096" s="17">
        <f t="shared" si="88"/>
        <v>40909</v>
      </c>
      <c r="E1096">
        <v>36</v>
      </c>
      <c r="F1096" s="8">
        <f t="shared" si="85"/>
        <v>4500</v>
      </c>
      <c r="G1096" s="5">
        <v>0.08</v>
      </c>
      <c r="H1096" s="8">
        <f>VLOOKUP($T1096,Pricebook!$A:$D,4,0)</f>
        <v>125</v>
      </c>
      <c r="I1096" s="10">
        <f t="shared" si="86"/>
        <v>4140</v>
      </c>
      <c r="J1096" t="s">
        <v>1324</v>
      </c>
      <c r="K1096" t="s">
        <v>374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1325</v>
      </c>
      <c r="O1096" s="7">
        <v>27514</v>
      </c>
      <c r="P1096" t="s">
        <v>33</v>
      </c>
      <c r="Q1096" t="s">
        <v>34</v>
      </c>
      <c r="R1096" s="3">
        <v>40929</v>
      </c>
      <c r="S1096" s="12">
        <f t="shared" si="87"/>
        <v>2</v>
      </c>
      <c r="T1096" s="3" t="s">
        <v>14209</v>
      </c>
      <c r="U1096" t="s">
        <v>14232</v>
      </c>
      <c r="V1096" t="s">
        <v>14240</v>
      </c>
      <c r="W1096" t="s">
        <v>14199</v>
      </c>
      <c r="X1096" t="str">
        <f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9"/>
        <v>0.45600000000000002</v>
      </c>
    </row>
    <row r="1097" spans="1:27" x14ac:dyDescent="0.2">
      <c r="A1097">
        <v>1096</v>
      </c>
      <c r="B1097">
        <v>8035</v>
      </c>
      <c r="C1097" s="3">
        <v>40969</v>
      </c>
      <c r="D1097" s="17">
        <f t="shared" si="88"/>
        <v>40969</v>
      </c>
      <c r="E1097">
        <v>7</v>
      </c>
      <c r="F1097" s="8">
        <f t="shared" si="85"/>
        <v>1190</v>
      </c>
      <c r="G1097" s="5">
        <v>7.0000000000000007E-2</v>
      </c>
      <c r="H1097" s="8">
        <f>VLOOKUP($T1097,Pricebook!$A:$D,4,0)</f>
        <v>170</v>
      </c>
      <c r="I1097" s="10">
        <f t="shared" si="86"/>
        <v>1106.6999999999998</v>
      </c>
      <c r="J1097" t="s">
        <v>1326</v>
      </c>
      <c r="K1097" t="s">
        <v>713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1327</v>
      </c>
      <c r="O1097" s="7">
        <v>15102</v>
      </c>
      <c r="P1097" t="s">
        <v>232</v>
      </c>
      <c r="Q1097" t="s">
        <v>61</v>
      </c>
      <c r="R1097" s="3">
        <v>40971</v>
      </c>
      <c r="S1097" s="12">
        <f t="shared" si="87"/>
        <v>2</v>
      </c>
      <c r="T1097" s="3" t="s">
        <v>14219</v>
      </c>
      <c r="U1097" t="s">
        <v>14229</v>
      </c>
      <c r="V1097" t="s">
        <v>14237</v>
      </c>
      <c r="W1097" t="s">
        <v>14186</v>
      </c>
      <c r="X1097" t="str">
        <f>VLOOKUP(Q1097,Managers!$A:$B,2,0)</f>
        <v>Allen Young</v>
      </c>
      <c r="Y1097">
        <f>VLOOKUP(W1097,HourlyWages!$A:$B,2,0)</f>
        <v>67</v>
      </c>
      <c r="Z1097">
        <v>1</v>
      </c>
      <c r="AA1097" s="14">
        <f t="shared" si="89"/>
        <v>0.60588235294117643</v>
      </c>
    </row>
    <row r="1098" spans="1:27" x14ac:dyDescent="0.2">
      <c r="A1098">
        <v>1097</v>
      </c>
      <c r="B1098">
        <v>8039</v>
      </c>
      <c r="C1098" s="3">
        <v>41144</v>
      </c>
      <c r="D1098" s="17">
        <f t="shared" si="88"/>
        <v>41122</v>
      </c>
      <c r="E1098">
        <v>37</v>
      </c>
      <c r="F1098" s="8">
        <f t="shared" si="85"/>
        <v>4070</v>
      </c>
      <c r="G1098" s="5">
        <v>0.01</v>
      </c>
      <c r="H1098" s="8">
        <f>VLOOKUP($T1098,Pricebook!$A:$D,4,0)</f>
        <v>110</v>
      </c>
      <c r="I1098" s="10">
        <f t="shared" si="86"/>
        <v>4029.3</v>
      </c>
      <c r="J1098" t="s">
        <v>1146</v>
      </c>
      <c r="K1098" t="s">
        <v>203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1147</v>
      </c>
      <c r="O1098" s="7">
        <v>11803</v>
      </c>
      <c r="P1098" t="s">
        <v>60</v>
      </c>
      <c r="Q1098" t="s">
        <v>61</v>
      </c>
      <c r="R1098" s="3">
        <v>41145</v>
      </c>
      <c r="S1098" s="12">
        <f t="shared" si="87"/>
        <v>1</v>
      </c>
      <c r="T1098" s="3" t="s">
        <v>14220</v>
      </c>
      <c r="U1098" t="s">
        <v>14229</v>
      </c>
      <c r="V1098" t="s">
        <v>14237</v>
      </c>
      <c r="W1098" t="s">
        <v>14200</v>
      </c>
      <c r="X1098" t="str">
        <f>VLOOKUP(Q1098,Managers!$A:$B,2,0)</f>
        <v>Allen Young</v>
      </c>
      <c r="Y1098">
        <f>VLOOKUP(W1098,HourlyWages!$A:$B,2,0)</f>
        <v>59</v>
      </c>
      <c r="Z1098">
        <v>1</v>
      </c>
      <c r="AA1098" s="14">
        <f t="shared" si="89"/>
        <v>0.46363636363636362</v>
      </c>
    </row>
    <row r="1099" spans="1:27" x14ac:dyDescent="0.2">
      <c r="A1099">
        <v>1098</v>
      </c>
      <c r="B1099">
        <v>8064</v>
      </c>
      <c r="C1099" s="3">
        <v>40675</v>
      </c>
      <c r="D1099" s="17">
        <f t="shared" si="88"/>
        <v>40664</v>
      </c>
      <c r="E1099">
        <v>44</v>
      </c>
      <c r="F1099" s="8">
        <f t="shared" si="85"/>
        <v>5500</v>
      </c>
      <c r="G1099" s="5">
        <v>7.0000000000000007E-2</v>
      </c>
      <c r="H1099" s="8">
        <f>VLOOKUP($T1099,Pricebook!$A:$D,4,0)</f>
        <v>125</v>
      </c>
      <c r="I1099" s="10">
        <f t="shared" si="86"/>
        <v>5115</v>
      </c>
      <c r="J1099" t="s">
        <v>840</v>
      </c>
      <c r="K1099" t="s">
        <v>252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1328</v>
      </c>
      <c r="O1099" s="7">
        <v>33055</v>
      </c>
      <c r="P1099" t="s">
        <v>101</v>
      </c>
      <c r="Q1099" t="s">
        <v>34</v>
      </c>
      <c r="R1099" s="3">
        <v>40676</v>
      </c>
      <c r="S1099" s="12">
        <f t="shared" si="87"/>
        <v>1</v>
      </c>
      <c r="T1099" s="3" t="s">
        <v>14221</v>
      </c>
      <c r="U1099" t="s">
        <v>14232</v>
      </c>
      <c r="V1099" t="s">
        <v>14230</v>
      </c>
      <c r="W1099" t="s">
        <v>14196</v>
      </c>
      <c r="X1099" t="str">
        <f>VLOOKUP(Q1099,Managers!$A:$B,2,0)</f>
        <v>Frank Mitchell</v>
      </c>
      <c r="Y1099">
        <f>VLOOKUP(W1099,HourlyWages!$A:$B,2,0)</f>
        <v>58</v>
      </c>
      <c r="Z1099">
        <v>1</v>
      </c>
      <c r="AA1099" s="14">
        <f t="shared" si="89"/>
        <v>0.53600000000000003</v>
      </c>
    </row>
    <row r="1100" spans="1:27" x14ac:dyDescent="0.2">
      <c r="A1100">
        <v>1099</v>
      </c>
      <c r="B1100">
        <v>8065</v>
      </c>
      <c r="C1100" s="3">
        <v>41203</v>
      </c>
      <c r="D1100" s="17">
        <f t="shared" si="88"/>
        <v>41183</v>
      </c>
      <c r="E1100">
        <v>17</v>
      </c>
      <c r="F1100" s="8">
        <f t="shared" si="85"/>
        <v>2125</v>
      </c>
      <c r="G1100" s="5">
        <v>0</v>
      </c>
      <c r="H1100" s="8">
        <f>VLOOKUP($T1100,Pricebook!$A:$D,4,0)</f>
        <v>125</v>
      </c>
      <c r="I1100" s="10">
        <f t="shared" si="86"/>
        <v>2125</v>
      </c>
      <c r="J1100" t="s">
        <v>1259</v>
      </c>
      <c r="K1100" t="s">
        <v>747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1329</v>
      </c>
      <c r="O1100" s="7" t="s">
        <v>1330</v>
      </c>
      <c r="P1100" t="s">
        <v>87</v>
      </c>
      <c r="Q1100" t="s">
        <v>61</v>
      </c>
      <c r="R1100" s="3">
        <v>41205</v>
      </c>
      <c r="S1100" s="12">
        <f t="shared" si="87"/>
        <v>2</v>
      </c>
      <c r="T1100" s="3" t="s">
        <v>14208</v>
      </c>
      <c r="U1100" t="s">
        <v>14232</v>
      </c>
      <c r="V1100" t="s">
        <v>14241</v>
      </c>
      <c r="W1100" t="s">
        <v>14190</v>
      </c>
      <c r="X1100" t="str">
        <f>VLOOKUP(Q1100,Managers!$A:$B,2,0)</f>
        <v>Allen Young</v>
      </c>
      <c r="Y1100">
        <f>VLOOKUP(W1100,HourlyWages!$A:$B,2,0)</f>
        <v>67</v>
      </c>
      <c r="Z1100">
        <v>1</v>
      </c>
      <c r="AA1100" s="14">
        <f t="shared" si="89"/>
        <v>0.46400000000000002</v>
      </c>
    </row>
    <row r="1101" spans="1:27" x14ac:dyDescent="0.2">
      <c r="A1101">
        <v>1100</v>
      </c>
      <c r="B1101">
        <v>8070</v>
      </c>
      <c r="C1101" s="3">
        <v>40936</v>
      </c>
      <c r="D1101" s="17">
        <f t="shared" si="88"/>
        <v>40909</v>
      </c>
      <c r="E1101">
        <v>14</v>
      </c>
      <c r="F1101" s="8">
        <f t="shared" si="85"/>
        <v>1680</v>
      </c>
      <c r="G1101" s="5">
        <v>0</v>
      </c>
      <c r="H1101" s="8">
        <f>VLOOKUP($T1101,Pricebook!$A:$D,4,0)</f>
        <v>120</v>
      </c>
      <c r="I1101" s="10">
        <f t="shared" si="86"/>
        <v>1680</v>
      </c>
      <c r="J1101" t="s">
        <v>1089</v>
      </c>
      <c r="K1101" t="s">
        <v>112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1090</v>
      </c>
      <c r="O1101" s="7">
        <v>30135</v>
      </c>
      <c r="P1101" t="s">
        <v>134</v>
      </c>
      <c r="Q1101" t="s">
        <v>34</v>
      </c>
      <c r="R1101" s="3">
        <v>40937</v>
      </c>
      <c r="S1101" s="12">
        <f t="shared" si="87"/>
        <v>1</v>
      </c>
      <c r="T1101" s="3" t="s">
        <v>14212</v>
      </c>
      <c r="U1101" t="s">
        <v>14229</v>
      </c>
      <c r="V1101" t="s">
        <v>14241</v>
      </c>
      <c r="W1101" t="s">
        <v>14190</v>
      </c>
      <c r="X1101" t="str">
        <f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9"/>
        <v>0.44166666666666665</v>
      </c>
    </row>
    <row r="1102" spans="1:27" x14ac:dyDescent="0.2">
      <c r="A1102">
        <v>1101</v>
      </c>
      <c r="B1102">
        <v>8097</v>
      </c>
      <c r="C1102" s="3">
        <v>40521</v>
      </c>
      <c r="D1102" s="17">
        <f t="shared" si="88"/>
        <v>40513</v>
      </c>
      <c r="E1102">
        <v>48</v>
      </c>
      <c r="F1102" s="8">
        <f t="shared" si="85"/>
        <v>5280</v>
      </c>
      <c r="G1102" s="5">
        <v>0.04</v>
      </c>
      <c r="H1102" s="8">
        <f>VLOOKUP($T1102,Pricebook!$A:$D,4,0)</f>
        <v>110</v>
      </c>
      <c r="I1102" s="10">
        <f t="shared" si="86"/>
        <v>5068.8</v>
      </c>
      <c r="J1102" t="s">
        <v>1331</v>
      </c>
      <c r="K1102" t="s">
        <v>597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417</v>
      </c>
      <c r="O1102" s="7" t="s">
        <v>418</v>
      </c>
      <c r="P1102" t="s">
        <v>149</v>
      </c>
      <c r="Q1102" t="s">
        <v>61</v>
      </c>
      <c r="R1102" s="3">
        <v>40523</v>
      </c>
      <c r="S1102" s="12">
        <f t="shared" si="87"/>
        <v>2</v>
      </c>
      <c r="T1102" s="3" t="s">
        <v>14220</v>
      </c>
      <c r="U1102" t="s">
        <v>14229</v>
      </c>
      <c r="V1102" t="s">
        <v>14236</v>
      </c>
      <c r="W1102" t="s">
        <v>14192</v>
      </c>
      <c r="X1102" t="str">
        <f>VLOOKUP(Q1102,Managers!$A:$B,2,0)</f>
        <v>Allen Young</v>
      </c>
      <c r="Y1102">
        <f>VLOOKUP(W1102,HourlyWages!$A:$B,2,0)</f>
        <v>75</v>
      </c>
      <c r="Z1102">
        <v>1</v>
      </c>
      <c r="AA1102" s="14">
        <f t="shared" si="89"/>
        <v>0.31818181818181818</v>
      </c>
    </row>
    <row r="1103" spans="1:27" x14ac:dyDescent="0.2">
      <c r="A1103">
        <v>1102</v>
      </c>
      <c r="B1103">
        <v>8101</v>
      </c>
      <c r="C1103" s="3">
        <v>40241</v>
      </c>
      <c r="D1103" s="17">
        <f t="shared" si="88"/>
        <v>40238</v>
      </c>
      <c r="E1103">
        <v>35</v>
      </c>
      <c r="F1103" s="8">
        <f t="shared" si="85"/>
        <v>4375</v>
      </c>
      <c r="G1103" s="5">
        <v>0.04</v>
      </c>
      <c r="H1103" s="8">
        <f>VLOOKUP($T1103,Pricebook!$A:$D,4,0)</f>
        <v>125</v>
      </c>
      <c r="I1103" s="10">
        <f t="shared" si="86"/>
        <v>4200</v>
      </c>
      <c r="J1103" t="s">
        <v>384</v>
      </c>
      <c r="K1103" t="s">
        <v>385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1227</v>
      </c>
      <c r="O1103" s="7">
        <v>95610</v>
      </c>
      <c r="P1103" t="s">
        <v>114</v>
      </c>
      <c r="Q1103" t="s">
        <v>23</v>
      </c>
      <c r="R1103" s="3">
        <v>40243</v>
      </c>
      <c r="S1103" s="12">
        <f t="shared" si="87"/>
        <v>2</v>
      </c>
      <c r="T1103" s="3" t="s">
        <v>14221</v>
      </c>
      <c r="U1103" t="s">
        <v>14232</v>
      </c>
      <c r="V1103" t="s">
        <v>14241</v>
      </c>
      <c r="W1103" t="s">
        <v>14188</v>
      </c>
      <c r="X1103" t="str">
        <f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9"/>
        <v>0.58399999999999996</v>
      </c>
    </row>
    <row r="1104" spans="1:27" x14ac:dyDescent="0.2">
      <c r="A1104">
        <v>1103</v>
      </c>
      <c r="B1104">
        <v>8101</v>
      </c>
      <c r="C1104" s="3">
        <v>40241</v>
      </c>
      <c r="D1104" s="17">
        <f t="shared" si="88"/>
        <v>40238</v>
      </c>
      <c r="E1104">
        <v>15</v>
      </c>
      <c r="F1104" s="8">
        <f t="shared" si="85"/>
        <v>1800</v>
      </c>
      <c r="G1104" s="5">
        <v>0.1</v>
      </c>
      <c r="H1104" s="8">
        <f>VLOOKUP($T1104,Pricebook!$A:$D,4,0)</f>
        <v>120</v>
      </c>
      <c r="I1104" s="10">
        <f t="shared" si="86"/>
        <v>1620</v>
      </c>
      <c r="J1104" t="s">
        <v>384</v>
      </c>
      <c r="K1104" t="s">
        <v>385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1332</v>
      </c>
      <c r="O1104" s="7">
        <v>91711</v>
      </c>
      <c r="P1104" t="s">
        <v>114</v>
      </c>
      <c r="Q1104" t="s">
        <v>23</v>
      </c>
      <c r="R1104" s="3">
        <v>40243</v>
      </c>
      <c r="S1104" s="12">
        <f t="shared" si="87"/>
        <v>2</v>
      </c>
      <c r="T1104" s="3" t="s">
        <v>14212</v>
      </c>
      <c r="U1104" t="s">
        <v>14229</v>
      </c>
      <c r="V1104" t="s">
        <v>14233</v>
      </c>
      <c r="W1104" t="s">
        <v>14190</v>
      </c>
      <c r="X1104" t="str">
        <f>VLOOKUP(Q1104,Managers!$A:$B,2,0)</f>
        <v>Bob Turner</v>
      </c>
      <c r="Y1104">
        <f>VLOOKUP(W1104,HourlyWages!$A:$B,2,0)</f>
        <v>67</v>
      </c>
      <c r="Z1104">
        <v>1</v>
      </c>
      <c r="AA1104" s="14">
        <f t="shared" si="89"/>
        <v>0.44166666666666665</v>
      </c>
    </row>
    <row r="1105" spans="1:27" x14ac:dyDescent="0.2">
      <c r="A1105">
        <v>1104</v>
      </c>
      <c r="B1105">
        <v>8103</v>
      </c>
      <c r="C1105" s="3">
        <v>40119</v>
      </c>
      <c r="D1105" s="17">
        <f t="shared" si="88"/>
        <v>40118</v>
      </c>
      <c r="E1105">
        <v>16</v>
      </c>
      <c r="F1105" s="8">
        <f t="shared" si="85"/>
        <v>2560</v>
      </c>
      <c r="G1105" s="5">
        <v>7.0000000000000007E-2</v>
      </c>
      <c r="H1105" s="8">
        <f>VLOOKUP($T1105,Pricebook!$A:$D,4,0)</f>
        <v>160</v>
      </c>
      <c r="I1105" s="10">
        <f t="shared" si="86"/>
        <v>2380.7999999999997</v>
      </c>
      <c r="J1105" t="s">
        <v>1333</v>
      </c>
      <c r="K1105" t="s">
        <v>46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1334</v>
      </c>
      <c r="O1105" s="7">
        <v>78589</v>
      </c>
      <c r="P1105" t="s">
        <v>48</v>
      </c>
      <c r="Q1105" t="s">
        <v>16</v>
      </c>
      <c r="R1105" s="3">
        <v>40123</v>
      </c>
      <c r="S1105" s="12">
        <f t="shared" si="87"/>
        <v>4</v>
      </c>
      <c r="T1105" s="3" t="s">
        <v>14218</v>
      </c>
      <c r="U1105" t="s">
        <v>14229</v>
      </c>
      <c r="V1105" t="s">
        <v>14238</v>
      </c>
      <c r="W1105" t="s">
        <v>14203</v>
      </c>
      <c r="X1105" t="str">
        <f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9"/>
        <v>0.61250000000000004</v>
      </c>
    </row>
    <row r="1106" spans="1:27" x14ac:dyDescent="0.2">
      <c r="A1106">
        <v>1105</v>
      </c>
      <c r="B1106">
        <v>8130</v>
      </c>
      <c r="C1106" s="3">
        <v>41042</v>
      </c>
      <c r="D1106" s="17">
        <f t="shared" si="88"/>
        <v>41030</v>
      </c>
      <c r="E1106">
        <v>15</v>
      </c>
      <c r="F1106" s="8">
        <f t="shared" si="85"/>
        <v>2400</v>
      </c>
      <c r="G1106" s="5">
        <v>0.03</v>
      </c>
      <c r="H1106" s="8">
        <f>VLOOKUP($T1106,Pricebook!$A:$D,4,0)</f>
        <v>160</v>
      </c>
      <c r="I1106" s="10">
        <f t="shared" si="86"/>
        <v>2328</v>
      </c>
      <c r="J1106" t="s">
        <v>1335</v>
      </c>
      <c r="K1106" t="s">
        <v>341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321</v>
      </c>
      <c r="O1106" s="7">
        <v>34759</v>
      </c>
      <c r="P1106" t="s">
        <v>101</v>
      </c>
      <c r="Q1106" t="s">
        <v>34</v>
      </c>
      <c r="R1106" s="3">
        <v>41044</v>
      </c>
      <c r="S1106" s="12">
        <f t="shared" si="87"/>
        <v>2</v>
      </c>
      <c r="T1106" s="3" t="s">
        <v>14218</v>
      </c>
      <c r="U1106" t="s">
        <v>14229</v>
      </c>
      <c r="V1106" t="s">
        <v>14238</v>
      </c>
      <c r="W1106" t="s">
        <v>14202</v>
      </c>
      <c r="X1106" t="str">
        <f>VLOOKUP(Q1106,Managers!$A:$B,2,0)</f>
        <v>Frank Mitchell</v>
      </c>
      <c r="Y1106">
        <f>VLOOKUP(W1106,HourlyWages!$A:$B,2,0)</f>
        <v>71</v>
      </c>
      <c r="Z1106">
        <v>1</v>
      </c>
      <c r="AA1106" s="14">
        <f t="shared" si="89"/>
        <v>0.55625000000000002</v>
      </c>
    </row>
    <row r="1107" spans="1:27" x14ac:dyDescent="0.2">
      <c r="A1107">
        <v>1106</v>
      </c>
      <c r="B1107">
        <v>8131</v>
      </c>
      <c r="C1107" s="3">
        <v>40301</v>
      </c>
      <c r="D1107" s="17">
        <f t="shared" si="88"/>
        <v>40299</v>
      </c>
      <c r="E1107">
        <v>24</v>
      </c>
      <c r="F1107" s="8">
        <f t="shared" si="85"/>
        <v>3600</v>
      </c>
      <c r="G1107" s="5">
        <v>0.01</v>
      </c>
      <c r="H1107" s="8">
        <f>VLOOKUP($T1107,Pricebook!$A:$D,4,0)</f>
        <v>150</v>
      </c>
      <c r="I1107" s="10">
        <f t="shared" si="86"/>
        <v>3564</v>
      </c>
      <c r="J1107" t="s">
        <v>309</v>
      </c>
      <c r="K1107" t="s">
        <v>310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1336</v>
      </c>
      <c r="O1107" s="7">
        <v>46360</v>
      </c>
      <c r="P1107" t="s">
        <v>278</v>
      </c>
      <c r="Q1107" t="s">
        <v>16</v>
      </c>
      <c r="R1107" s="3">
        <v>40301</v>
      </c>
      <c r="S1107" s="12">
        <f t="shared" si="87"/>
        <v>0</v>
      </c>
      <c r="T1107" s="3" t="s">
        <v>14211</v>
      </c>
      <c r="U1107" t="s">
        <v>14235</v>
      </c>
      <c r="V1107" t="s">
        <v>14237</v>
      </c>
      <c r="W1107" t="s">
        <v>14201</v>
      </c>
      <c r="X1107" t="str">
        <f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9"/>
        <v>0.64666666666666661</v>
      </c>
    </row>
    <row r="1108" spans="1:27" x14ac:dyDescent="0.2">
      <c r="A1108">
        <v>1107</v>
      </c>
      <c r="B1108">
        <v>8132</v>
      </c>
      <c r="C1108" s="3">
        <v>39947</v>
      </c>
      <c r="D1108" s="17">
        <f t="shared" si="88"/>
        <v>39934</v>
      </c>
      <c r="E1108">
        <v>46</v>
      </c>
      <c r="F1108" s="8">
        <f t="shared" si="85"/>
        <v>6900</v>
      </c>
      <c r="G1108" s="5">
        <v>0.08</v>
      </c>
      <c r="H1108" s="8">
        <f>VLOOKUP($T1108,Pricebook!$A:$D,4,0)</f>
        <v>150</v>
      </c>
      <c r="I1108" s="10">
        <f t="shared" si="86"/>
        <v>6348</v>
      </c>
      <c r="J1108" t="s">
        <v>1337</v>
      </c>
      <c r="K1108" t="s">
        <v>203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1338</v>
      </c>
      <c r="O1108" s="7">
        <v>85301</v>
      </c>
      <c r="P1108" t="s">
        <v>70</v>
      </c>
      <c r="Q1108" t="s">
        <v>23</v>
      </c>
      <c r="R1108" s="3">
        <v>39947</v>
      </c>
      <c r="S1108" s="12">
        <f t="shared" si="87"/>
        <v>0</v>
      </c>
      <c r="T1108" s="3" t="s">
        <v>14211</v>
      </c>
      <c r="U1108" t="s">
        <v>14235</v>
      </c>
      <c r="V1108" t="s">
        <v>14242</v>
      </c>
      <c r="W1108" t="s">
        <v>14184</v>
      </c>
      <c r="X1108" t="str">
        <f>VLOOKUP(Q1108,Managers!$A:$B,2,0)</f>
        <v>Bob Turner</v>
      </c>
      <c r="Y1108">
        <f>VLOOKUP(W1108,HourlyWages!$A:$B,2,0)</f>
        <v>50</v>
      </c>
      <c r="Z1108">
        <v>1</v>
      </c>
      <c r="AA1108" s="14">
        <f t="shared" si="89"/>
        <v>0.66666666666666663</v>
      </c>
    </row>
    <row r="1109" spans="1:27" x14ac:dyDescent="0.2">
      <c r="A1109">
        <v>1108</v>
      </c>
      <c r="B1109">
        <v>8132</v>
      </c>
      <c r="C1109" s="3">
        <v>39947</v>
      </c>
      <c r="D1109" s="17">
        <f t="shared" si="88"/>
        <v>39934</v>
      </c>
      <c r="E1109">
        <v>45</v>
      </c>
      <c r="F1109" s="8">
        <f t="shared" si="85"/>
        <v>4950</v>
      </c>
      <c r="G1109" s="5">
        <v>7.0000000000000007E-2</v>
      </c>
      <c r="H1109" s="8">
        <f>VLOOKUP($T1109,Pricebook!$A:$D,4,0)</f>
        <v>110</v>
      </c>
      <c r="I1109" s="10">
        <f t="shared" si="86"/>
        <v>4603.5</v>
      </c>
      <c r="J1109" t="s">
        <v>1337</v>
      </c>
      <c r="K1109" t="s">
        <v>203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1338</v>
      </c>
      <c r="O1109" s="7">
        <v>85301</v>
      </c>
      <c r="P1109" t="s">
        <v>70</v>
      </c>
      <c r="Q1109" t="s">
        <v>23</v>
      </c>
      <c r="R1109" s="3">
        <v>39954</v>
      </c>
      <c r="S1109" s="12">
        <f t="shared" si="87"/>
        <v>7</v>
      </c>
      <c r="T1109" s="3" t="s">
        <v>14215</v>
      </c>
      <c r="U1109" t="s">
        <v>14229</v>
      </c>
      <c r="V1109" t="s">
        <v>14241</v>
      </c>
      <c r="W1109" t="s">
        <v>14198</v>
      </c>
      <c r="X1109" t="str">
        <f>VLOOKUP(Q1109,Managers!$A:$B,2,0)</f>
        <v>Bob Turner</v>
      </c>
      <c r="Y1109">
        <f>VLOOKUP(W1109,HourlyWages!$A:$B,2,0)</f>
        <v>51</v>
      </c>
      <c r="Z1109">
        <v>1</v>
      </c>
      <c r="AA1109" s="14">
        <f t="shared" si="89"/>
        <v>0.53636363636363638</v>
      </c>
    </row>
    <row r="1110" spans="1:27" x14ac:dyDescent="0.2">
      <c r="A1110">
        <v>1109</v>
      </c>
      <c r="B1110">
        <v>8133</v>
      </c>
      <c r="C1110" s="3">
        <v>40600</v>
      </c>
      <c r="D1110" s="17">
        <f t="shared" si="88"/>
        <v>40575</v>
      </c>
      <c r="E1110">
        <v>11</v>
      </c>
      <c r="F1110" s="8">
        <f t="shared" si="85"/>
        <v>1210</v>
      </c>
      <c r="G1110" s="5">
        <v>0.04</v>
      </c>
      <c r="H1110" s="8">
        <f>VLOOKUP($T1110,Pricebook!$A:$D,4,0)</f>
        <v>110</v>
      </c>
      <c r="I1110" s="10">
        <f t="shared" si="86"/>
        <v>1161.5999999999999</v>
      </c>
      <c r="J1110" t="s">
        <v>1012</v>
      </c>
      <c r="K1110" t="s">
        <v>99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618</v>
      </c>
      <c r="O1110" s="7">
        <v>71301</v>
      </c>
      <c r="P1110" t="s">
        <v>436</v>
      </c>
      <c r="Q1110" t="s">
        <v>34</v>
      </c>
      <c r="R1110" s="3">
        <v>40601</v>
      </c>
      <c r="S1110" s="12">
        <f t="shared" si="87"/>
        <v>1</v>
      </c>
      <c r="T1110" s="3" t="s">
        <v>14215</v>
      </c>
      <c r="U1110" t="s">
        <v>14229</v>
      </c>
      <c r="V1110" t="s">
        <v>14240</v>
      </c>
      <c r="W1110" t="s">
        <v>14203</v>
      </c>
      <c r="X1110" t="str">
        <f>VLOOKUP(Q1110,Managers!$A:$B,2,0)</f>
        <v>Frank Mitchell</v>
      </c>
      <c r="Y1110">
        <f>VLOOKUP(W1110,HourlyWages!$A:$B,2,0)</f>
        <v>62</v>
      </c>
      <c r="Z1110">
        <v>1</v>
      </c>
      <c r="AA1110" s="14">
        <f t="shared" si="89"/>
        <v>0.43636363636363634</v>
      </c>
    </row>
    <row r="1111" spans="1:27" x14ac:dyDescent="0.2">
      <c r="A1111">
        <v>1110</v>
      </c>
      <c r="B1111">
        <v>8135</v>
      </c>
      <c r="C1111" s="3">
        <v>40720</v>
      </c>
      <c r="D1111" s="17">
        <f t="shared" si="88"/>
        <v>40695</v>
      </c>
      <c r="E1111">
        <v>16</v>
      </c>
      <c r="F1111" s="8">
        <f t="shared" si="85"/>
        <v>2400</v>
      </c>
      <c r="G1111" s="5">
        <v>0.03</v>
      </c>
      <c r="H1111" s="8">
        <f>VLOOKUP($T1111,Pricebook!$A:$D,4,0)</f>
        <v>150</v>
      </c>
      <c r="I1111" s="10">
        <f t="shared" si="86"/>
        <v>2328</v>
      </c>
      <c r="J1111" t="s">
        <v>530</v>
      </c>
      <c r="K1111" t="s">
        <v>430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531</v>
      </c>
      <c r="O1111" s="7">
        <v>28403</v>
      </c>
      <c r="P1111" t="s">
        <v>33</v>
      </c>
      <c r="Q1111" t="s">
        <v>34</v>
      </c>
      <c r="R1111" s="3">
        <v>40721</v>
      </c>
      <c r="S1111" s="12">
        <f t="shared" si="87"/>
        <v>1</v>
      </c>
      <c r="T1111" s="3" t="s">
        <v>14210</v>
      </c>
      <c r="U1111" t="s">
        <v>14235</v>
      </c>
      <c r="V1111" t="s">
        <v>14233</v>
      </c>
      <c r="W1111" t="s">
        <v>14186</v>
      </c>
      <c r="X1111" t="str">
        <f>VLOOKUP(Q1111,Managers!$A:$B,2,0)</f>
        <v>Frank Mitchell</v>
      </c>
      <c r="Y1111">
        <f>VLOOKUP(W1111,HourlyWages!$A:$B,2,0)</f>
        <v>67</v>
      </c>
      <c r="Z1111">
        <v>1</v>
      </c>
      <c r="AA1111" s="14">
        <f t="shared" si="89"/>
        <v>0.55333333333333334</v>
      </c>
    </row>
    <row r="1112" spans="1:27" x14ac:dyDescent="0.2">
      <c r="A1112">
        <v>1111</v>
      </c>
      <c r="B1112">
        <v>8161</v>
      </c>
      <c r="C1112" s="3">
        <v>39967</v>
      </c>
      <c r="D1112" s="17">
        <f t="shared" si="88"/>
        <v>39965</v>
      </c>
      <c r="E1112">
        <v>45</v>
      </c>
      <c r="F1112" s="8">
        <f t="shared" si="85"/>
        <v>9000</v>
      </c>
      <c r="G1112" s="5">
        <v>0.09</v>
      </c>
      <c r="H1112" s="8">
        <f>VLOOKUP($T1112,Pricebook!$A:$D,4,0)</f>
        <v>200</v>
      </c>
      <c r="I1112" s="10">
        <f t="shared" si="86"/>
        <v>8190</v>
      </c>
      <c r="J1112" t="s">
        <v>1021</v>
      </c>
      <c r="K1112" t="s">
        <v>46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1134</v>
      </c>
      <c r="O1112" s="7">
        <v>94025</v>
      </c>
      <c r="P1112" t="s">
        <v>114</v>
      </c>
      <c r="Q1112" t="s">
        <v>23</v>
      </c>
      <c r="R1112" s="3">
        <v>39969</v>
      </c>
      <c r="S1112" s="12">
        <f t="shared" si="87"/>
        <v>2</v>
      </c>
      <c r="T1112" s="3" t="s">
        <v>14214</v>
      </c>
      <c r="U1112" t="s">
        <v>14229</v>
      </c>
      <c r="V1112" t="s">
        <v>14242</v>
      </c>
      <c r="W1112" t="s">
        <v>14194</v>
      </c>
      <c r="X1112" t="str">
        <f>VLOOKUP(Q1112,Managers!$A:$B,2,0)</f>
        <v>Bob Turner</v>
      </c>
      <c r="Y1112">
        <f>VLOOKUP(W1112,HourlyWages!$A:$B,2,0)</f>
        <v>71</v>
      </c>
      <c r="Z1112">
        <v>1</v>
      </c>
      <c r="AA1112" s="14">
        <f t="shared" si="89"/>
        <v>0.64500000000000002</v>
      </c>
    </row>
    <row r="1113" spans="1:27" x14ac:dyDescent="0.2">
      <c r="A1113">
        <v>1112</v>
      </c>
      <c r="B1113">
        <v>8162</v>
      </c>
      <c r="C1113" s="3">
        <v>40093</v>
      </c>
      <c r="D1113" s="17">
        <f t="shared" si="88"/>
        <v>40087</v>
      </c>
      <c r="E1113">
        <v>25</v>
      </c>
      <c r="F1113" s="8">
        <f t="shared" si="85"/>
        <v>3750</v>
      </c>
      <c r="G1113" s="5">
        <v>0.03</v>
      </c>
      <c r="H1113" s="8">
        <f>VLOOKUP($T1113,Pricebook!$A:$D,4,0)</f>
        <v>150</v>
      </c>
      <c r="I1113" s="10">
        <f t="shared" si="86"/>
        <v>3637.5</v>
      </c>
      <c r="J1113" t="s">
        <v>1159</v>
      </c>
      <c r="K1113" t="s">
        <v>68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1339</v>
      </c>
      <c r="O1113" s="7">
        <v>14701</v>
      </c>
      <c r="P1113" t="s">
        <v>60</v>
      </c>
      <c r="Q1113" t="s">
        <v>61</v>
      </c>
      <c r="R1113" s="3">
        <v>40094</v>
      </c>
      <c r="S1113" s="12">
        <f t="shared" si="87"/>
        <v>1</v>
      </c>
      <c r="T1113" s="3" t="s">
        <v>14211</v>
      </c>
      <c r="U1113" t="s">
        <v>14235</v>
      </c>
      <c r="V1113" t="s">
        <v>14241</v>
      </c>
      <c r="W1113" t="s">
        <v>14199</v>
      </c>
      <c r="X1113" t="str">
        <f>VLOOKUP(Q1113,Managers!$A:$B,2,0)</f>
        <v>Allen Young</v>
      </c>
      <c r="Y1113">
        <f>VLOOKUP(W1113,HourlyWages!$A:$B,2,0)</f>
        <v>68</v>
      </c>
      <c r="Z1113">
        <v>1</v>
      </c>
      <c r="AA1113" s="14">
        <f t="shared" si="89"/>
        <v>0.54666666666666663</v>
      </c>
    </row>
    <row r="1114" spans="1:27" x14ac:dyDescent="0.2">
      <c r="A1114">
        <v>1113</v>
      </c>
      <c r="B1114">
        <v>8162</v>
      </c>
      <c r="C1114" s="3">
        <v>40093</v>
      </c>
      <c r="D1114" s="17">
        <f t="shared" si="88"/>
        <v>40087</v>
      </c>
      <c r="E1114">
        <v>32</v>
      </c>
      <c r="F1114" s="8">
        <f t="shared" si="85"/>
        <v>4800</v>
      </c>
      <c r="G1114" s="5">
        <v>0.1</v>
      </c>
      <c r="H1114" s="8">
        <f>VLOOKUP($T1114,Pricebook!$A:$D,4,0)</f>
        <v>150</v>
      </c>
      <c r="I1114" s="10">
        <f t="shared" si="86"/>
        <v>4320</v>
      </c>
      <c r="J1114" t="s">
        <v>1159</v>
      </c>
      <c r="K1114" t="s">
        <v>68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1339</v>
      </c>
      <c r="O1114" s="7">
        <v>14701</v>
      </c>
      <c r="P1114" t="s">
        <v>60</v>
      </c>
      <c r="Q1114" t="s">
        <v>61</v>
      </c>
      <c r="R1114" s="3">
        <v>40094</v>
      </c>
      <c r="S1114" s="12">
        <f t="shared" si="87"/>
        <v>1</v>
      </c>
      <c r="T1114" s="3" t="s">
        <v>14211</v>
      </c>
      <c r="U1114" t="s">
        <v>14235</v>
      </c>
      <c r="V1114" t="s">
        <v>14238</v>
      </c>
      <c r="W1114" t="s">
        <v>14192</v>
      </c>
      <c r="X1114" t="str">
        <f>VLOOKUP(Q1114,Managers!$A:$B,2,0)</f>
        <v>Allen Young</v>
      </c>
      <c r="Y1114">
        <f>VLOOKUP(W1114,HourlyWages!$A:$B,2,0)</f>
        <v>75</v>
      </c>
      <c r="Z1114">
        <v>1</v>
      </c>
      <c r="AA1114" s="14">
        <f t="shared" si="89"/>
        <v>0.5</v>
      </c>
    </row>
    <row r="1115" spans="1:27" x14ac:dyDescent="0.2">
      <c r="A1115">
        <v>1114</v>
      </c>
      <c r="B1115">
        <v>8162</v>
      </c>
      <c r="C1115" s="3">
        <v>40093</v>
      </c>
      <c r="D1115" s="17">
        <f t="shared" si="88"/>
        <v>40087</v>
      </c>
      <c r="E1115">
        <v>42</v>
      </c>
      <c r="F1115" s="8">
        <f t="shared" si="85"/>
        <v>8400</v>
      </c>
      <c r="G1115" s="5">
        <v>0.1</v>
      </c>
      <c r="H1115" s="8">
        <f>VLOOKUP($T1115,Pricebook!$A:$D,4,0)</f>
        <v>200</v>
      </c>
      <c r="I1115" s="10">
        <f t="shared" si="86"/>
        <v>7560</v>
      </c>
      <c r="J1115" t="s">
        <v>1159</v>
      </c>
      <c r="K1115" t="s">
        <v>68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1339</v>
      </c>
      <c r="O1115" s="7">
        <v>14701</v>
      </c>
      <c r="P1115" t="s">
        <v>60</v>
      </c>
      <c r="Q1115" t="s">
        <v>61</v>
      </c>
      <c r="R1115" s="3">
        <v>40095</v>
      </c>
      <c r="S1115" s="12">
        <f t="shared" si="87"/>
        <v>2</v>
      </c>
      <c r="T1115" s="3" t="s">
        <v>14206</v>
      </c>
      <c r="U1115" t="s">
        <v>14229</v>
      </c>
      <c r="V1115" t="s">
        <v>14241</v>
      </c>
      <c r="W1115" t="s">
        <v>14185</v>
      </c>
      <c r="X1115" t="str">
        <f>VLOOKUP(Q1115,Managers!$A:$B,2,0)</f>
        <v>Allen Young</v>
      </c>
      <c r="Y1115">
        <f>VLOOKUP(W1115,HourlyWages!$A:$B,2,0)</f>
        <v>70</v>
      </c>
      <c r="Z1115">
        <v>1</v>
      </c>
      <c r="AA1115" s="14">
        <f t="shared" si="89"/>
        <v>0.65</v>
      </c>
    </row>
    <row r="1116" spans="1:27" x14ac:dyDescent="0.2">
      <c r="A1116">
        <v>1115</v>
      </c>
      <c r="B1116">
        <v>8165</v>
      </c>
      <c r="C1116" s="3">
        <v>40101</v>
      </c>
      <c r="D1116" s="17">
        <f t="shared" si="88"/>
        <v>40087</v>
      </c>
      <c r="E1116">
        <v>35</v>
      </c>
      <c r="F1116" s="8">
        <f t="shared" si="85"/>
        <v>3850</v>
      </c>
      <c r="G1116" s="5">
        <v>0.01</v>
      </c>
      <c r="H1116" s="8">
        <f>VLOOKUP($T1116,Pricebook!$A:$D,4,0)</f>
        <v>110</v>
      </c>
      <c r="I1116" s="10">
        <f t="shared" si="86"/>
        <v>3811.5</v>
      </c>
      <c r="J1116" t="s">
        <v>198</v>
      </c>
      <c r="K1116" t="s">
        <v>199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200</v>
      </c>
      <c r="O1116" s="7">
        <v>84062</v>
      </c>
      <c r="P1116" t="s">
        <v>201</v>
      </c>
      <c r="Q1116" t="s">
        <v>23</v>
      </c>
      <c r="R1116" s="3">
        <v>40110</v>
      </c>
      <c r="S1116" s="12">
        <f t="shared" si="87"/>
        <v>9</v>
      </c>
      <c r="T1116" s="3" t="s">
        <v>14215</v>
      </c>
      <c r="U1116" t="s">
        <v>14229</v>
      </c>
      <c r="V1116" t="s">
        <v>14229</v>
      </c>
      <c r="W1116" t="s">
        <v>14203</v>
      </c>
      <c r="X1116" t="str">
        <f>VLOOKUP(Q1116,Managers!$A:$B,2,0)</f>
        <v>Bob Turner</v>
      </c>
      <c r="Y1116">
        <f>VLOOKUP(W1116,HourlyWages!$A:$B,2,0)</f>
        <v>62</v>
      </c>
      <c r="Z1116">
        <v>1</v>
      </c>
      <c r="AA1116" s="14">
        <f t="shared" si="89"/>
        <v>0.43636363636363634</v>
      </c>
    </row>
    <row r="1117" spans="1:27" x14ac:dyDescent="0.2">
      <c r="A1117">
        <v>1116</v>
      </c>
      <c r="B1117">
        <v>8167</v>
      </c>
      <c r="C1117" s="3">
        <v>41125</v>
      </c>
      <c r="D1117" s="17">
        <f t="shared" si="88"/>
        <v>41122</v>
      </c>
      <c r="E1117">
        <v>4</v>
      </c>
      <c r="F1117" s="8">
        <f t="shared" si="85"/>
        <v>440</v>
      </c>
      <c r="G1117" s="5">
        <v>0.1</v>
      </c>
      <c r="H1117" s="8">
        <f>VLOOKUP($T1117,Pricebook!$A:$D,4,0)</f>
        <v>110</v>
      </c>
      <c r="I1117" s="10">
        <f t="shared" si="86"/>
        <v>396</v>
      </c>
      <c r="J1117" t="s">
        <v>1290</v>
      </c>
      <c r="K1117" t="s">
        <v>136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1291</v>
      </c>
      <c r="O1117" s="7" t="s">
        <v>1292</v>
      </c>
      <c r="P1117" t="s">
        <v>22</v>
      </c>
      <c r="Q1117" t="s">
        <v>23</v>
      </c>
      <c r="R1117" s="3">
        <v>41127</v>
      </c>
      <c r="S1117" s="12">
        <f t="shared" si="87"/>
        <v>2</v>
      </c>
      <c r="T1117" s="3" t="s">
        <v>14215</v>
      </c>
      <c r="U1117" t="s">
        <v>14229</v>
      </c>
      <c r="V1117" t="s">
        <v>14244</v>
      </c>
      <c r="W1117" t="s">
        <v>14189</v>
      </c>
      <c r="X1117" t="str">
        <f>VLOOKUP(Q1117,Managers!$A:$B,2,0)</f>
        <v>Bob Turner</v>
      </c>
      <c r="Y1117">
        <f>VLOOKUP(W1117,HourlyWages!$A:$B,2,0)</f>
        <v>62</v>
      </c>
      <c r="Z1117">
        <v>1</v>
      </c>
      <c r="AA1117" s="14">
        <f t="shared" si="89"/>
        <v>0.43636363636363634</v>
      </c>
    </row>
    <row r="1118" spans="1:27" x14ac:dyDescent="0.2">
      <c r="A1118">
        <v>1117</v>
      </c>
      <c r="B1118">
        <v>8167</v>
      </c>
      <c r="C1118" s="3">
        <v>41125</v>
      </c>
      <c r="D1118" s="17">
        <f t="shared" si="88"/>
        <v>41122</v>
      </c>
      <c r="E1118">
        <v>48</v>
      </c>
      <c r="F1118" s="8">
        <f t="shared" si="85"/>
        <v>7200</v>
      </c>
      <c r="G1118" s="5">
        <v>0.06</v>
      </c>
      <c r="H1118" s="8">
        <f>VLOOKUP($T1118,Pricebook!$A:$D,4,0)</f>
        <v>150</v>
      </c>
      <c r="I1118" s="10">
        <f t="shared" si="86"/>
        <v>6768</v>
      </c>
      <c r="J1118" t="s">
        <v>1290</v>
      </c>
      <c r="K1118" t="s">
        <v>136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1291</v>
      </c>
      <c r="O1118" s="7" t="s">
        <v>1292</v>
      </c>
      <c r="P1118" t="s">
        <v>22</v>
      </c>
      <c r="Q1118" t="s">
        <v>23</v>
      </c>
      <c r="R1118" s="3">
        <v>41127</v>
      </c>
      <c r="S1118" s="12">
        <f t="shared" si="87"/>
        <v>2</v>
      </c>
      <c r="T1118" s="3" t="s">
        <v>14210</v>
      </c>
      <c r="U1118" t="s">
        <v>14235</v>
      </c>
      <c r="V1118" t="s">
        <v>14244</v>
      </c>
      <c r="W1118" t="s">
        <v>14202</v>
      </c>
      <c r="X1118" t="str">
        <f>VLOOKUP(Q1118,Managers!$A:$B,2,0)</f>
        <v>Bob Turner</v>
      </c>
      <c r="Y1118">
        <f>VLOOKUP(W1118,HourlyWages!$A:$B,2,0)</f>
        <v>71</v>
      </c>
      <c r="Z1118">
        <v>1</v>
      </c>
      <c r="AA1118" s="14">
        <f t="shared" si="89"/>
        <v>0.52666666666666662</v>
      </c>
    </row>
    <row r="1119" spans="1:27" x14ac:dyDescent="0.2">
      <c r="A1119">
        <v>1118</v>
      </c>
      <c r="B1119">
        <v>8195</v>
      </c>
      <c r="C1119" s="3">
        <v>40549</v>
      </c>
      <c r="D1119" s="17">
        <f t="shared" si="88"/>
        <v>40544</v>
      </c>
      <c r="E1119">
        <v>5</v>
      </c>
      <c r="F1119" s="8">
        <f t="shared" si="85"/>
        <v>550</v>
      </c>
      <c r="G1119" s="5">
        <v>0.05</v>
      </c>
      <c r="H1119" s="8">
        <f>VLOOKUP($T1119,Pricebook!$A:$D,4,0)</f>
        <v>110</v>
      </c>
      <c r="I1119" s="10">
        <f t="shared" si="86"/>
        <v>522.5</v>
      </c>
      <c r="J1119" t="s">
        <v>1181</v>
      </c>
      <c r="K1119" t="s">
        <v>385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1182</v>
      </c>
      <c r="O1119" s="7">
        <v>21042</v>
      </c>
      <c r="P1119" t="s">
        <v>187</v>
      </c>
      <c r="Q1119" t="s">
        <v>61</v>
      </c>
      <c r="R1119" s="3">
        <v>40550</v>
      </c>
      <c r="S1119" s="12">
        <f t="shared" si="87"/>
        <v>1</v>
      </c>
      <c r="T1119" s="3" t="s">
        <v>14215</v>
      </c>
      <c r="U1119" t="s">
        <v>14229</v>
      </c>
      <c r="V1119" t="s">
        <v>14240</v>
      </c>
      <c r="W1119" t="s">
        <v>14189</v>
      </c>
      <c r="X1119" t="str">
        <f>VLOOKUP(Q1119,Managers!$A:$B,2,0)</f>
        <v>Allen Young</v>
      </c>
      <c r="Y1119">
        <f>VLOOKUP(W1119,HourlyWages!$A:$B,2,0)</f>
        <v>62</v>
      </c>
      <c r="Z1119">
        <v>1</v>
      </c>
      <c r="AA1119" s="14">
        <f t="shared" si="89"/>
        <v>0.43636363636363634</v>
      </c>
    </row>
    <row r="1120" spans="1:27" x14ac:dyDescent="0.2">
      <c r="A1120">
        <v>1119</v>
      </c>
      <c r="B1120">
        <v>8195</v>
      </c>
      <c r="C1120" s="3">
        <v>40549</v>
      </c>
      <c r="D1120" s="17">
        <f t="shared" si="88"/>
        <v>40544</v>
      </c>
      <c r="E1120">
        <v>1</v>
      </c>
      <c r="F1120" s="8">
        <f t="shared" si="85"/>
        <v>125</v>
      </c>
      <c r="G1120" s="5">
        <v>0.1</v>
      </c>
      <c r="H1120" s="8">
        <f>VLOOKUP($T1120,Pricebook!$A:$D,4,0)</f>
        <v>125</v>
      </c>
      <c r="I1120" s="10">
        <f t="shared" si="86"/>
        <v>112.5</v>
      </c>
      <c r="J1120" t="s">
        <v>1181</v>
      </c>
      <c r="K1120" t="s">
        <v>385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1340</v>
      </c>
      <c r="O1120" s="7">
        <v>21221</v>
      </c>
      <c r="P1120" t="s">
        <v>187</v>
      </c>
      <c r="Q1120" t="s">
        <v>61</v>
      </c>
      <c r="R1120" s="3">
        <v>40551</v>
      </c>
      <c r="S1120" s="12">
        <f t="shared" si="87"/>
        <v>2</v>
      </c>
      <c r="T1120" s="3" t="s">
        <v>14208</v>
      </c>
      <c r="U1120" t="s">
        <v>14232</v>
      </c>
      <c r="V1120" t="s">
        <v>14246</v>
      </c>
      <c r="W1120" t="s">
        <v>14191</v>
      </c>
      <c r="X1120" t="str">
        <f>VLOOKUP(Q1120,Managers!$A:$B,2,0)</f>
        <v>Allen Young</v>
      </c>
      <c r="Y1120">
        <f>VLOOKUP(W1120,HourlyWages!$A:$B,2,0)</f>
        <v>60</v>
      </c>
      <c r="Z1120">
        <v>1</v>
      </c>
      <c r="AA1120" s="14">
        <f t="shared" si="89"/>
        <v>0.52</v>
      </c>
    </row>
    <row r="1121" spans="1:27" x14ac:dyDescent="0.2">
      <c r="A1121">
        <v>1120</v>
      </c>
      <c r="B1121">
        <v>8195</v>
      </c>
      <c r="C1121" s="3">
        <v>40549</v>
      </c>
      <c r="D1121" s="17">
        <f t="shared" si="88"/>
        <v>40544</v>
      </c>
      <c r="E1121">
        <v>26</v>
      </c>
      <c r="F1121" s="8">
        <f t="shared" si="85"/>
        <v>3120</v>
      </c>
      <c r="G1121" s="5">
        <v>0.03</v>
      </c>
      <c r="H1121" s="8">
        <f>VLOOKUP($T1121,Pricebook!$A:$D,4,0)</f>
        <v>120</v>
      </c>
      <c r="I1121" s="10">
        <f t="shared" si="86"/>
        <v>3026.4</v>
      </c>
      <c r="J1121" t="s">
        <v>1181</v>
      </c>
      <c r="K1121" t="s">
        <v>385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1340</v>
      </c>
      <c r="O1121" s="7">
        <v>21221</v>
      </c>
      <c r="P1121" t="s">
        <v>187</v>
      </c>
      <c r="Q1121" t="s">
        <v>61</v>
      </c>
      <c r="R1121" s="3">
        <v>40550</v>
      </c>
      <c r="S1121" s="12">
        <f t="shared" si="87"/>
        <v>1</v>
      </c>
      <c r="T1121" s="3" t="s">
        <v>14212</v>
      </c>
      <c r="U1121" t="s">
        <v>14229</v>
      </c>
      <c r="V1121" t="s">
        <v>14231</v>
      </c>
      <c r="W1121" t="s">
        <v>14186</v>
      </c>
      <c r="X1121" t="str">
        <f>VLOOKUP(Q1121,Managers!$A:$B,2,0)</f>
        <v>Allen Young</v>
      </c>
      <c r="Y1121">
        <f>VLOOKUP(W1121,HourlyWages!$A:$B,2,0)</f>
        <v>67</v>
      </c>
      <c r="Z1121">
        <v>1</v>
      </c>
      <c r="AA1121" s="14">
        <f t="shared" si="89"/>
        <v>0.44166666666666665</v>
      </c>
    </row>
    <row r="1122" spans="1:27" x14ac:dyDescent="0.2">
      <c r="A1122">
        <v>1121</v>
      </c>
      <c r="B1122">
        <v>8224</v>
      </c>
      <c r="C1122" s="3">
        <v>40946</v>
      </c>
      <c r="D1122" s="17">
        <f t="shared" si="88"/>
        <v>40940</v>
      </c>
      <c r="E1122">
        <v>41</v>
      </c>
      <c r="F1122" s="8">
        <f t="shared" si="85"/>
        <v>4920</v>
      </c>
      <c r="G1122" s="5">
        <v>0.03</v>
      </c>
      <c r="H1122" s="8">
        <f>VLOOKUP($T1122,Pricebook!$A:$D,4,0)</f>
        <v>120</v>
      </c>
      <c r="I1122" s="10">
        <f t="shared" si="86"/>
        <v>4772.3999999999996</v>
      </c>
      <c r="J1122" t="s">
        <v>1341</v>
      </c>
      <c r="K1122" t="s">
        <v>165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1342</v>
      </c>
      <c r="O1122" s="7" t="s">
        <v>1343</v>
      </c>
      <c r="P1122" t="s">
        <v>210</v>
      </c>
      <c r="Q1122" t="s">
        <v>61</v>
      </c>
      <c r="R1122" s="3">
        <v>40948</v>
      </c>
      <c r="S1122" s="12">
        <f t="shared" si="87"/>
        <v>2</v>
      </c>
      <c r="T1122" s="3" t="s">
        <v>14212</v>
      </c>
      <c r="U1122" t="s">
        <v>14229</v>
      </c>
      <c r="V1122" t="s">
        <v>14236</v>
      </c>
      <c r="W1122" t="s">
        <v>14194</v>
      </c>
      <c r="X1122" t="str">
        <f>VLOOKUP(Q1122,Managers!$A:$B,2,0)</f>
        <v>Allen Young</v>
      </c>
      <c r="Y1122">
        <f>VLOOKUP(W1122,HourlyWages!$A:$B,2,0)</f>
        <v>71</v>
      </c>
      <c r="Z1122">
        <v>1</v>
      </c>
      <c r="AA1122" s="14">
        <f t="shared" si="89"/>
        <v>0.40833333333333333</v>
      </c>
    </row>
    <row r="1123" spans="1:27" x14ac:dyDescent="0.2">
      <c r="A1123">
        <v>1122</v>
      </c>
      <c r="B1123">
        <v>8227</v>
      </c>
      <c r="C1123" s="3">
        <v>40188</v>
      </c>
      <c r="D1123" s="17">
        <f t="shared" si="88"/>
        <v>40179</v>
      </c>
      <c r="E1123">
        <v>32</v>
      </c>
      <c r="F1123" s="8">
        <f t="shared" si="85"/>
        <v>4800</v>
      </c>
      <c r="G1123" s="5">
        <v>0.05</v>
      </c>
      <c r="H1123" s="8">
        <f>VLOOKUP($T1123,Pricebook!$A:$D,4,0)</f>
        <v>150</v>
      </c>
      <c r="I1123" s="10">
        <f t="shared" si="86"/>
        <v>4560</v>
      </c>
      <c r="J1123" t="s">
        <v>821</v>
      </c>
      <c r="K1123" t="s">
        <v>452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1344</v>
      </c>
      <c r="O1123" s="7" t="s">
        <v>1345</v>
      </c>
      <c r="P1123" t="s">
        <v>38</v>
      </c>
      <c r="Q1123" t="s">
        <v>16</v>
      </c>
      <c r="R1123" s="3">
        <v>40189</v>
      </c>
      <c r="S1123" s="12">
        <f t="shared" si="87"/>
        <v>1</v>
      </c>
      <c r="T1123" s="3" t="s">
        <v>14211</v>
      </c>
      <c r="U1123" t="s">
        <v>14235</v>
      </c>
      <c r="V1123" t="s">
        <v>14236</v>
      </c>
      <c r="W1123" t="s">
        <v>14184</v>
      </c>
      <c r="X1123" t="str">
        <f>VLOOKUP(Q1123,Managers!$A:$B,2,0)</f>
        <v>Josh Martinez</v>
      </c>
      <c r="Y1123">
        <f>VLOOKUP(W1123,HourlyWages!$A:$B,2,0)</f>
        <v>50</v>
      </c>
      <c r="Z1123">
        <v>1</v>
      </c>
      <c r="AA1123" s="14">
        <f t="shared" si="89"/>
        <v>0.66666666666666663</v>
      </c>
    </row>
    <row r="1124" spans="1:27" x14ac:dyDescent="0.2">
      <c r="A1124">
        <v>1123</v>
      </c>
      <c r="B1124">
        <v>8229</v>
      </c>
      <c r="C1124" s="3">
        <v>40154</v>
      </c>
      <c r="D1124" s="17">
        <f t="shared" si="88"/>
        <v>40148</v>
      </c>
      <c r="E1124">
        <v>7</v>
      </c>
      <c r="F1124" s="8">
        <f t="shared" si="85"/>
        <v>1050</v>
      </c>
      <c r="G1124" s="5">
        <v>0.04</v>
      </c>
      <c r="H1124" s="8">
        <f>VLOOKUP($T1124,Pricebook!$A:$D,4,0)</f>
        <v>150</v>
      </c>
      <c r="I1124" s="10">
        <f t="shared" si="86"/>
        <v>1008</v>
      </c>
      <c r="J1124" t="s">
        <v>1346</v>
      </c>
      <c r="K1124" t="s">
        <v>136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1347</v>
      </c>
      <c r="O1124" s="7">
        <v>49423</v>
      </c>
      <c r="P1124" t="s">
        <v>172</v>
      </c>
      <c r="Q1124" t="s">
        <v>16</v>
      </c>
      <c r="R1124" s="3">
        <v>40156</v>
      </c>
      <c r="S1124" s="12">
        <f t="shared" si="87"/>
        <v>2</v>
      </c>
      <c r="T1124" s="3" t="s">
        <v>14216</v>
      </c>
      <c r="U1124" t="s">
        <v>14235</v>
      </c>
      <c r="V1124" t="s">
        <v>14236</v>
      </c>
      <c r="W1124" t="s">
        <v>14194</v>
      </c>
      <c r="X1124" t="str">
        <f>VLOOKUP(Q1124,Managers!$A:$B,2,0)</f>
        <v>Josh Martinez</v>
      </c>
      <c r="Y1124">
        <f>VLOOKUP(W1124,HourlyWages!$A:$B,2,0)</f>
        <v>71</v>
      </c>
      <c r="Z1124">
        <v>1</v>
      </c>
      <c r="AA1124" s="14">
        <f t="shared" si="89"/>
        <v>0.52666666666666662</v>
      </c>
    </row>
    <row r="1125" spans="1:27" x14ac:dyDescent="0.2">
      <c r="A1125">
        <v>1124</v>
      </c>
      <c r="B1125">
        <v>8229</v>
      </c>
      <c r="C1125" s="3">
        <v>40154</v>
      </c>
      <c r="D1125" s="17">
        <f t="shared" si="88"/>
        <v>40148</v>
      </c>
      <c r="E1125">
        <v>50</v>
      </c>
      <c r="F1125" s="8">
        <f t="shared" si="85"/>
        <v>5500</v>
      </c>
      <c r="G1125" s="5">
        <v>0</v>
      </c>
      <c r="H1125" s="8">
        <f>VLOOKUP($T1125,Pricebook!$A:$D,4,0)</f>
        <v>110</v>
      </c>
      <c r="I1125" s="10">
        <f t="shared" si="86"/>
        <v>5500</v>
      </c>
      <c r="J1125" t="s">
        <v>1346</v>
      </c>
      <c r="K1125" t="s">
        <v>136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1347</v>
      </c>
      <c r="O1125" s="7">
        <v>49423</v>
      </c>
      <c r="P1125" t="s">
        <v>172</v>
      </c>
      <c r="Q1125" t="s">
        <v>16</v>
      </c>
      <c r="R1125" s="3">
        <v>40156</v>
      </c>
      <c r="S1125" s="12">
        <f t="shared" si="87"/>
        <v>2</v>
      </c>
      <c r="T1125" s="3" t="s">
        <v>14215</v>
      </c>
      <c r="U1125" t="s">
        <v>14229</v>
      </c>
      <c r="V1125" t="s">
        <v>14236</v>
      </c>
      <c r="W1125" t="s">
        <v>14201</v>
      </c>
      <c r="X1125" t="str">
        <f>VLOOKUP(Q1125,Managers!$A:$B,2,0)</f>
        <v>Josh Martinez</v>
      </c>
      <c r="Y1125">
        <f>VLOOKUP(W1125,HourlyWages!$A:$B,2,0)</f>
        <v>53</v>
      </c>
      <c r="Z1125">
        <v>1</v>
      </c>
      <c r="AA1125" s="14">
        <f t="shared" si="89"/>
        <v>0.51818181818181819</v>
      </c>
    </row>
    <row r="1126" spans="1:27" x14ac:dyDescent="0.2">
      <c r="A1126">
        <v>1125</v>
      </c>
      <c r="B1126">
        <v>8231</v>
      </c>
      <c r="C1126" s="3">
        <v>41200</v>
      </c>
      <c r="D1126" s="17">
        <f t="shared" si="88"/>
        <v>41183</v>
      </c>
      <c r="E1126">
        <v>27</v>
      </c>
      <c r="F1126" s="8">
        <f t="shared" si="85"/>
        <v>5400</v>
      </c>
      <c r="G1126" s="5">
        <v>0.06</v>
      </c>
      <c r="H1126" s="8">
        <f>VLOOKUP($T1126,Pricebook!$A:$D,4,0)</f>
        <v>200</v>
      </c>
      <c r="I1126" s="10">
        <f t="shared" si="86"/>
        <v>5076</v>
      </c>
      <c r="J1126" t="s">
        <v>72</v>
      </c>
      <c r="K1126" t="s">
        <v>73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978</v>
      </c>
      <c r="O1126" s="7">
        <v>74403</v>
      </c>
      <c r="P1126" t="s">
        <v>75</v>
      </c>
      <c r="Q1126" t="s">
        <v>16</v>
      </c>
      <c r="R1126" s="3">
        <v>41202</v>
      </c>
      <c r="S1126" s="12">
        <f t="shared" si="87"/>
        <v>2</v>
      </c>
      <c r="T1126" s="3" t="s">
        <v>14214</v>
      </c>
      <c r="U1126" t="s">
        <v>14229</v>
      </c>
      <c r="V1126" t="s">
        <v>14241</v>
      </c>
      <c r="W1126" t="s">
        <v>14184</v>
      </c>
      <c r="X1126" t="str">
        <f>VLOOKUP(Q1126,Managers!$A:$B,2,0)</f>
        <v>Josh Martinez</v>
      </c>
      <c r="Y1126">
        <f>VLOOKUP(W1126,HourlyWages!$A:$B,2,0)</f>
        <v>50</v>
      </c>
      <c r="Z1126">
        <v>1</v>
      </c>
      <c r="AA1126" s="14">
        <f t="shared" si="89"/>
        <v>0.75</v>
      </c>
    </row>
    <row r="1127" spans="1:27" x14ac:dyDescent="0.2">
      <c r="A1127">
        <v>1126</v>
      </c>
      <c r="B1127">
        <v>8231</v>
      </c>
      <c r="C1127" s="3">
        <v>41200</v>
      </c>
      <c r="D1127" s="17">
        <f t="shared" si="88"/>
        <v>41183</v>
      </c>
      <c r="E1127">
        <v>5</v>
      </c>
      <c r="F1127" s="8">
        <f t="shared" si="85"/>
        <v>625</v>
      </c>
      <c r="G1127" s="5">
        <v>0.06</v>
      </c>
      <c r="H1127" s="8">
        <f>VLOOKUP($T1127,Pricebook!$A:$D,4,0)</f>
        <v>125</v>
      </c>
      <c r="I1127" s="10">
        <f t="shared" si="86"/>
        <v>587.5</v>
      </c>
      <c r="J1127" t="s">
        <v>72</v>
      </c>
      <c r="K1127" t="s">
        <v>73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978</v>
      </c>
      <c r="O1127" s="7">
        <v>74403</v>
      </c>
      <c r="P1127" t="s">
        <v>75</v>
      </c>
      <c r="Q1127" t="s">
        <v>16</v>
      </c>
      <c r="R1127" s="3">
        <v>41201</v>
      </c>
      <c r="S1127" s="12">
        <f t="shared" si="87"/>
        <v>1</v>
      </c>
      <c r="T1127" s="3" t="s">
        <v>14208</v>
      </c>
      <c r="U1127" t="s">
        <v>14232</v>
      </c>
      <c r="V1127" t="s">
        <v>14237</v>
      </c>
      <c r="W1127" t="s">
        <v>14190</v>
      </c>
      <c r="X1127" t="str">
        <f>VLOOKUP(Q1127,Managers!$A:$B,2,0)</f>
        <v>Josh Martinez</v>
      </c>
      <c r="Y1127">
        <f>VLOOKUP(W1127,HourlyWages!$A:$B,2,0)</f>
        <v>67</v>
      </c>
      <c r="Z1127">
        <v>1</v>
      </c>
      <c r="AA1127" s="14">
        <f t="shared" si="89"/>
        <v>0.46400000000000002</v>
      </c>
    </row>
    <row r="1128" spans="1:27" x14ac:dyDescent="0.2">
      <c r="A1128">
        <v>1127</v>
      </c>
      <c r="B1128">
        <v>8257</v>
      </c>
      <c r="C1128" s="3">
        <v>39894</v>
      </c>
      <c r="D1128" s="17">
        <f t="shared" si="88"/>
        <v>39873</v>
      </c>
      <c r="E1128">
        <v>5</v>
      </c>
      <c r="F1128" s="8">
        <f t="shared" si="85"/>
        <v>750</v>
      </c>
      <c r="G1128" s="5">
        <v>0.05</v>
      </c>
      <c r="H1128" s="8">
        <f>VLOOKUP($T1128,Pricebook!$A:$D,4,0)</f>
        <v>150</v>
      </c>
      <c r="I1128" s="10">
        <f t="shared" si="86"/>
        <v>712.5</v>
      </c>
      <c r="J1128" t="s">
        <v>1123</v>
      </c>
      <c r="K1128" t="s">
        <v>297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1039</v>
      </c>
      <c r="O1128" s="7" t="s">
        <v>1040</v>
      </c>
      <c r="P1128" t="s">
        <v>130</v>
      </c>
      <c r="Q1128" t="s">
        <v>16</v>
      </c>
      <c r="R1128" s="3">
        <v>39894</v>
      </c>
      <c r="S1128" s="12">
        <f t="shared" si="87"/>
        <v>0</v>
      </c>
      <c r="T1128" s="3" t="s">
        <v>14216</v>
      </c>
      <c r="U1128" t="s">
        <v>14235</v>
      </c>
      <c r="V1128" t="s">
        <v>14236</v>
      </c>
      <c r="W1128" t="s">
        <v>14202</v>
      </c>
      <c r="X1128" t="str">
        <f>VLOOKUP(Q1128,Managers!$A:$B,2,0)</f>
        <v>Josh Martinez</v>
      </c>
      <c r="Y1128">
        <f>VLOOKUP(W1128,HourlyWages!$A:$B,2,0)</f>
        <v>71</v>
      </c>
      <c r="Z1128">
        <v>1</v>
      </c>
      <c r="AA1128" s="14">
        <f t="shared" si="89"/>
        <v>0.52666666666666662</v>
      </c>
    </row>
    <row r="1129" spans="1:27" x14ac:dyDescent="0.2">
      <c r="A1129">
        <v>1128</v>
      </c>
      <c r="B1129">
        <v>8257</v>
      </c>
      <c r="C1129" s="3">
        <v>39894</v>
      </c>
      <c r="D1129" s="17">
        <f t="shared" si="88"/>
        <v>39873</v>
      </c>
      <c r="E1129">
        <v>18</v>
      </c>
      <c r="F1129" s="8">
        <f t="shared" si="85"/>
        <v>1980</v>
      </c>
      <c r="G1129" s="5">
        <v>0.02</v>
      </c>
      <c r="H1129" s="8">
        <f>VLOOKUP($T1129,Pricebook!$A:$D,4,0)</f>
        <v>110</v>
      </c>
      <c r="I1129" s="10">
        <f t="shared" si="86"/>
        <v>1940.3999999999999</v>
      </c>
      <c r="J1129" t="s">
        <v>1123</v>
      </c>
      <c r="K1129" t="s">
        <v>297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1039</v>
      </c>
      <c r="O1129" s="7" t="s">
        <v>1040</v>
      </c>
      <c r="P1129" t="s">
        <v>130</v>
      </c>
      <c r="Q1129" t="s">
        <v>16</v>
      </c>
      <c r="R1129" s="3">
        <v>39898</v>
      </c>
      <c r="S1129" s="12">
        <f t="shared" si="87"/>
        <v>4</v>
      </c>
      <c r="T1129" s="3" t="s">
        <v>14215</v>
      </c>
      <c r="U1129" t="s">
        <v>14229</v>
      </c>
      <c r="V1129" t="s">
        <v>14242</v>
      </c>
      <c r="W1129" t="s">
        <v>14202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4">
        <f t="shared" si="89"/>
        <v>0.35454545454545455</v>
      </c>
    </row>
    <row r="1130" spans="1:27" x14ac:dyDescent="0.2">
      <c r="A1130">
        <v>1129</v>
      </c>
      <c r="B1130">
        <v>8257</v>
      </c>
      <c r="C1130" s="3">
        <v>39894</v>
      </c>
      <c r="D1130" s="17">
        <f t="shared" si="88"/>
        <v>39873</v>
      </c>
      <c r="E1130">
        <v>5</v>
      </c>
      <c r="F1130" s="8">
        <f t="shared" si="85"/>
        <v>600</v>
      </c>
      <c r="G1130" s="5">
        <v>0.03</v>
      </c>
      <c r="H1130" s="8">
        <f>VLOOKUP($T1130,Pricebook!$A:$D,4,0)</f>
        <v>120</v>
      </c>
      <c r="I1130" s="10">
        <f t="shared" si="86"/>
        <v>582</v>
      </c>
      <c r="J1130" t="s">
        <v>1123</v>
      </c>
      <c r="K1130" t="s">
        <v>297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1039</v>
      </c>
      <c r="O1130" s="7" t="s">
        <v>1040</v>
      </c>
      <c r="P1130" t="s">
        <v>130</v>
      </c>
      <c r="Q1130" t="s">
        <v>16</v>
      </c>
      <c r="R1130" s="3">
        <v>39901</v>
      </c>
      <c r="S1130" s="12">
        <f t="shared" si="87"/>
        <v>7</v>
      </c>
      <c r="T1130" s="3" t="s">
        <v>14212</v>
      </c>
      <c r="U1130" t="s">
        <v>14229</v>
      </c>
      <c r="V1130" t="s">
        <v>14238</v>
      </c>
      <c r="W1130" t="s">
        <v>14197</v>
      </c>
      <c r="X1130" t="str">
        <f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9"/>
        <v>0.40833333333333333</v>
      </c>
    </row>
    <row r="1131" spans="1:27" x14ac:dyDescent="0.2">
      <c r="A1131">
        <v>1130</v>
      </c>
      <c r="B1131">
        <v>8258</v>
      </c>
      <c r="C1131" s="3">
        <v>39873</v>
      </c>
      <c r="D1131" s="17">
        <f t="shared" si="88"/>
        <v>39873</v>
      </c>
      <c r="E1131">
        <v>37</v>
      </c>
      <c r="F1131" s="8">
        <f t="shared" si="85"/>
        <v>4070</v>
      </c>
      <c r="G1131" s="5">
        <v>0.02</v>
      </c>
      <c r="H1131" s="8">
        <f>VLOOKUP($T1131,Pricebook!$A:$D,4,0)</f>
        <v>110</v>
      </c>
      <c r="I1131" s="10">
        <f t="shared" si="86"/>
        <v>3988.6</v>
      </c>
      <c r="J1131" t="s">
        <v>804</v>
      </c>
      <c r="K1131" t="s">
        <v>158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805</v>
      </c>
      <c r="O1131" s="7">
        <v>76063</v>
      </c>
      <c r="P1131" t="s">
        <v>48</v>
      </c>
      <c r="Q1131" t="s">
        <v>16</v>
      </c>
      <c r="R1131" s="3">
        <v>39874</v>
      </c>
      <c r="S1131" s="12">
        <f t="shared" si="87"/>
        <v>1</v>
      </c>
      <c r="T1131" s="3" t="s">
        <v>14215</v>
      </c>
      <c r="U1131" t="s">
        <v>14229</v>
      </c>
      <c r="V1131" t="s">
        <v>14237</v>
      </c>
      <c r="W1131" t="s">
        <v>14184</v>
      </c>
      <c r="X1131" t="str">
        <f>VLOOKUP(Q1131,Managers!$A:$B,2,0)</f>
        <v>Josh Martinez</v>
      </c>
      <c r="Y1131">
        <f>VLOOKUP(W1131,HourlyWages!$A:$B,2,0)</f>
        <v>50</v>
      </c>
      <c r="Z1131">
        <v>1</v>
      </c>
      <c r="AA1131" s="14">
        <f t="shared" si="89"/>
        <v>0.54545454545454541</v>
      </c>
    </row>
    <row r="1132" spans="1:27" x14ac:dyDescent="0.2">
      <c r="A1132">
        <v>1131</v>
      </c>
      <c r="B1132">
        <v>8259</v>
      </c>
      <c r="C1132" s="3">
        <v>39921</v>
      </c>
      <c r="D1132" s="17">
        <f t="shared" si="88"/>
        <v>39904</v>
      </c>
      <c r="E1132">
        <v>25</v>
      </c>
      <c r="F1132" s="8">
        <f t="shared" si="85"/>
        <v>3125</v>
      </c>
      <c r="G1132" s="5">
        <v>0.09</v>
      </c>
      <c r="H1132" s="8">
        <f>VLOOKUP($T1132,Pricebook!$A:$D,4,0)</f>
        <v>125</v>
      </c>
      <c r="I1132" s="10">
        <f t="shared" si="86"/>
        <v>2843.75</v>
      </c>
      <c r="J1132" t="s">
        <v>132</v>
      </c>
      <c r="K1132" t="s">
        <v>55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133</v>
      </c>
      <c r="O1132" s="7">
        <v>30318</v>
      </c>
      <c r="P1132" t="s">
        <v>134</v>
      </c>
      <c r="Q1132" t="s">
        <v>34</v>
      </c>
      <c r="R1132" s="3">
        <v>39921</v>
      </c>
      <c r="S1132" s="12">
        <f t="shared" si="87"/>
        <v>0</v>
      </c>
      <c r="T1132" s="3" t="s">
        <v>14221</v>
      </c>
      <c r="U1132" t="s">
        <v>14232</v>
      </c>
      <c r="V1132" t="s">
        <v>14238</v>
      </c>
      <c r="W1132" t="s">
        <v>14187</v>
      </c>
      <c r="X1132" t="str">
        <f>VLOOKUP(Q1132,Managers!$A:$B,2,0)</f>
        <v>Frank Mitchell</v>
      </c>
      <c r="Y1132">
        <f>VLOOKUP(W1132,HourlyWages!$A:$B,2,0)</f>
        <v>45</v>
      </c>
      <c r="Z1132">
        <v>1</v>
      </c>
      <c r="AA1132" s="14">
        <f t="shared" si="89"/>
        <v>0.64</v>
      </c>
    </row>
    <row r="1133" spans="1:27" x14ac:dyDescent="0.2">
      <c r="A1133">
        <v>1132</v>
      </c>
      <c r="B1133">
        <v>8288</v>
      </c>
      <c r="C1133" s="3">
        <v>40672</v>
      </c>
      <c r="D1133" s="17">
        <f t="shared" si="88"/>
        <v>40664</v>
      </c>
      <c r="E1133">
        <v>22</v>
      </c>
      <c r="F1133" s="8">
        <f t="shared" si="85"/>
        <v>3520</v>
      </c>
      <c r="G1133" s="5">
        <v>0.02</v>
      </c>
      <c r="H1133" s="8">
        <f>VLOOKUP($T1133,Pricebook!$A:$D,4,0)</f>
        <v>160</v>
      </c>
      <c r="I1133" s="10">
        <f t="shared" si="86"/>
        <v>3449.6</v>
      </c>
      <c r="J1133" t="s">
        <v>1348</v>
      </c>
      <c r="K1133" t="s">
        <v>235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1349</v>
      </c>
      <c r="O1133" s="7">
        <v>72801</v>
      </c>
      <c r="P1133" t="s">
        <v>66</v>
      </c>
      <c r="Q1133" t="s">
        <v>34</v>
      </c>
      <c r="R1133" s="3">
        <v>40673</v>
      </c>
      <c r="S1133" s="12">
        <f t="shared" si="87"/>
        <v>1</v>
      </c>
      <c r="T1133" s="3" t="s">
        <v>14218</v>
      </c>
      <c r="U1133" t="s">
        <v>14229</v>
      </c>
      <c r="V1133" t="s">
        <v>14243</v>
      </c>
      <c r="W1133" t="s">
        <v>14199</v>
      </c>
      <c r="X1133" t="str">
        <f>VLOOKUP(Q1133,Managers!$A:$B,2,0)</f>
        <v>Frank Mitchell</v>
      </c>
      <c r="Y1133">
        <f>VLOOKUP(W1133,HourlyWages!$A:$B,2,0)</f>
        <v>68</v>
      </c>
      <c r="Z1133">
        <v>1</v>
      </c>
      <c r="AA1133" s="14">
        <f t="shared" si="89"/>
        <v>0.57499999999999996</v>
      </c>
    </row>
    <row r="1134" spans="1:27" x14ac:dyDescent="0.2">
      <c r="A1134">
        <v>1133</v>
      </c>
      <c r="B1134">
        <v>8289</v>
      </c>
      <c r="C1134" s="3">
        <v>41210</v>
      </c>
      <c r="D1134" s="17">
        <f t="shared" si="88"/>
        <v>41183</v>
      </c>
      <c r="E1134">
        <v>38</v>
      </c>
      <c r="F1134" s="8">
        <f t="shared" si="85"/>
        <v>6080</v>
      </c>
      <c r="G1134" s="5">
        <v>0</v>
      </c>
      <c r="H1134" s="8">
        <f>VLOOKUP($T1134,Pricebook!$A:$D,4,0)</f>
        <v>160</v>
      </c>
      <c r="I1134" s="10">
        <f t="shared" si="86"/>
        <v>6080</v>
      </c>
      <c r="J1134" t="s">
        <v>1285</v>
      </c>
      <c r="K1134" t="s">
        <v>46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1286</v>
      </c>
      <c r="O1134" s="7">
        <v>89431</v>
      </c>
      <c r="P1134" t="s">
        <v>1061</v>
      </c>
      <c r="Q1134" t="s">
        <v>23</v>
      </c>
      <c r="R1134" s="3">
        <v>41210</v>
      </c>
      <c r="S1134" s="12">
        <f t="shared" si="87"/>
        <v>0</v>
      </c>
      <c r="T1134" s="3" t="s">
        <v>14218</v>
      </c>
      <c r="U1134" t="s">
        <v>14229</v>
      </c>
      <c r="V1134" t="s">
        <v>14244</v>
      </c>
      <c r="W1134" t="s">
        <v>14191</v>
      </c>
      <c r="X1134" t="str">
        <f>VLOOKUP(Q1134,Managers!$A:$B,2,0)</f>
        <v>Bob Turner</v>
      </c>
      <c r="Y1134">
        <f>VLOOKUP(W1134,HourlyWages!$A:$B,2,0)</f>
        <v>60</v>
      </c>
      <c r="Z1134">
        <v>1</v>
      </c>
      <c r="AA1134" s="14">
        <f t="shared" si="89"/>
        <v>0.625</v>
      </c>
    </row>
    <row r="1135" spans="1:27" x14ac:dyDescent="0.2">
      <c r="A1135">
        <v>1134</v>
      </c>
      <c r="B1135">
        <v>8290</v>
      </c>
      <c r="C1135" s="3">
        <v>40156</v>
      </c>
      <c r="D1135" s="17">
        <f t="shared" si="88"/>
        <v>40148</v>
      </c>
      <c r="E1135">
        <v>32</v>
      </c>
      <c r="F1135" s="8">
        <f t="shared" si="85"/>
        <v>6400</v>
      </c>
      <c r="G1135" s="5">
        <v>0.04</v>
      </c>
      <c r="H1135" s="8">
        <f>VLOOKUP($T1135,Pricebook!$A:$D,4,0)</f>
        <v>200</v>
      </c>
      <c r="I1135" s="10">
        <f t="shared" si="86"/>
        <v>6144</v>
      </c>
      <c r="J1135" t="s">
        <v>1346</v>
      </c>
      <c r="K1135" t="s">
        <v>136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1350</v>
      </c>
      <c r="O1135" s="7">
        <v>48141</v>
      </c>
      <c r="P1135" t="s">
        <v>172</v>
      </c>
      <c r="Q1135" t="s">
        <v>16</v>
      </c>
      <c r="R1135" s="3">
        <v>40158</v>
      </c>
      <c r="S1135" s="12">
        <f t="shared" si="87"/>
        <v>2</v>
      </c>
      <c r="T1135" s="3" t="s">
        <v>14214</v>
      </c>
      <c r="U1135" t="s">
        <v>14229</v>
      </c>
      <c r="V1135" t="s">
        <v>14233</v>
      </c>
      <c r="W1135" t="s">
        <v>14192</v>
      </c>
      <c r="X1135" t="str">
        <f>VLOOKUP(Q1135,Managers!$A:$B,2,0)</f>
        <v>Josh Martinez</v>
      </c>
      <c r="Y1135">
        <f>VLOOKUP(W1135,HourlyWages!$A:$B,2,0)</f>
        <v>75</v>
      </c>
      <c r="Z1135">
        <v>1</v>
      </c>
      <c r="AA1135" s="14">
        <f t="shared" si="89"/>
        <v>0.625</v>
      </c>
    </row>
    <row r="1136" spans="1:27" x14ac:dyDescent="0.2">
      <c r="A1136">
        <v>1135</v>
      </c>
      <c r="B1136">
        <v>8292</v>
      </c>
      <c r="C1136" s="3">
        <v>40210</v>
      </c>
      <c r="D1136" s="17">
        <f t="shared" si="88"/>
        <v>40210</v>
      </c>
      <c r="E1136">
        <v>18</v>
      </c>
      <c r="F1136" s="8">
        <f t="shared" si="85"/>
        <v>1980</v>
      </c>
      <c r="G1136" s="5">
        <v>0.02</v>
      </c>
      <c r="H1136" s="8">
        <f>VLOOKUP($T1136,Pricebook!$A:$D,4,0)</f>
        <v>110</v>
      </c>
      <c r="I1136" s="10">
        <f t="shared" si="86"/>
        <v>1940.3999999999999</v>
      </c>
      <c r="J1136" t="s">
        <v>1138</v>
      </c>
      <c r="K1136" t="s">
        <v>487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1351</v>
      </c>
      <c r="O1136" s="7" t="s">
        <v>1352</v>
      </c>
      <c r="P1136" t="s">
        <v>87</v>
      </c>
      <c r="Q1136" t="s">
        <v>61</v>
      </c>
      <c r="R1136" s="3">
        <v>40211</v>
      </c>
      <c r="S1136" s="12">
        <f t="shared" si="87"/>
        <v>1</v>
      </c>
      <c r="T1136" s="3" t="s">
        <v>14220</v>
      </c>
      <c r="U1136" t="s">
        <v>14229</v>
      </c>
      <c r="V1136" t="s">
        <v>14244</v>
      </c>
      <c r="W1136" t="s">
        <v>14196</v>
      </c>
      <c r="X1136" t="str">
        <f>VLOOKUP(Q1136,Managers!$A:$B,2,0)</f>
        <v>Allen Young</v>
      </c>
      <c r="Y1136">
        <f>VLOOKUP(W1136,HourlyWages!$A:$B,2,0)</f>
        <v>58</v>
      </c>
      <c r="Z1136">
        <v>1</v>
      </c>
      <c r="AA1136" s="14">
        <f t="shared" si="89"/>
        <v>0.47272727272727272</v>
      </c>
    </row>
    <row r="1137" spans="1:27" x14ac:dyDescent="0.2">
      <c r="A1137">
        <v>1136</v>
      </c>
      <c r="B1137">
        <v>8293</v>
      </c>
      <c r="C1137" s="3">
        <v>41131</v>
      </c>
      <c r="D1137" s="17">
        <f t="shared" si="88"/>
        <v>41122</v>
      </c>
      <c r="E1137">
        <v>22</v>
      </c>
      <c r="F1137" s="8">
        <f t="shared" si="85"/>
        <v>3080</v>
      </c>
      <c r="G1137" s="5">
        <v>0.02</v>
      </c>
      <c r="H1137" s="8">
        <f>VLOOKUP($T1137,Pricebook!$A:$D,4,0)</f>
        <v>140</v>
      </c>
      <c r="I1137" s="10">
        <f t="shared" si="86"/>
        <v>3018.4</v>
      </c>
      <c r="J1137" t="s">
        <v>1353</v>
      </c>
      <c r="K1137" t="s">
        <v>520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161</v>
      </c>
      <c r="O1137" s="7" t="s">
        <v>162</v>
      </c>
      <c r="P1137" t="s">
        <v>163</v>
      </c>
      <c r="Q1137" t="s">
        <v>34</v>
      </c>
      <c r="R1137" s="3">
        <v>41135</v>
      </c>
      <c r="S1137" s="12">
        <f t="shared" si="87"/>
        <v>4</v>
      </c>
      <c r="T1137" s="3" t="s">
        <v>14207</v>
      </c>
      <c r="U1137" t="s">
        <v>14229</v>
      </c>
      <c r="V1137" t="s">
        <v>14241</v>
      </c>
      <c r="W1137" t="s">
        <v>14201</v>
      </c>
      <c r="X1137" t="str">
        <f>VLOOKUP(Q1137,Managers!$A:$B,2,0)</f>
        <v>Frank Mitchell</v>
      </c>
      <c r="Y1137">
        <f>VLOOKUP(W1137,HourlyWages!$A:$B,2,0)</f>
        <v>53</v>
      </c>
      <c r="Z1137">
        <v>1</v>
      </c>
      <c r="AA1137" s="14">
        <f t="shared" si="89"/>
        <v>0.62142857142857144</v>
      </c>
    </row>
    <row r="1138" spans="1:27" x14ac:dyDescent="0.2">
      <c r="A1138">
        <v>1137</v>
      </c>
      <c r="B1138">
        <v>8293</v>
      </c>
      <c r="C1138" s="3">
        <v>41131</v>
      </c>
      <c r="D1138" s="17">
        <f t="shared" si="88"/>
        <v>41122</v>
      </c>
      <c r="E1138">
        <v>50</v>
      </c>
      <c r="F1138" s="8">
        <f t="shared" ref="F1138:F1201" si="90">H1138*E1138</f>
        <v>7500</v>
      </c>
      <c r="G1138" s="5">
        <v>0.04</v>
      </c>
      <c r="H1138" s="8">
        <f>VLOOKUP($T1138,Pricebook!$A:$D,4,0)</f>
        <v>150</v>
      </c>
      <c r="I1138" s="10">
        <f t="shared" ref="I1138:I1201" si="91">F1138*(1-G1138)</f>
        <v>7200</v>
      </c>
      <c r="J1138" t="s">
        <v>1353</v>
      </c>
      <c r="K1138" t="s">
        <v>520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1354</v>
      </c>
      <c r="O1138" s="7">
        <v>20601</v>
      </c>
      <c r="P1138" t="s">
        <v>187</v>
      </c>
      <c r="Q1138" t="s">
        <v>61</v>
      </c>
      <c r="R1138" s="3">
        <v>41136</v>
      </c>
      <c r="S1138" s="12">
        <f t="shared" ref="S1138:S1201" si="92">R1138-C1138</f>
        <v>5</v>
      </c>
      <c r="T1138" s="3" t="s">
        <v>14210</v>
      </c>
      <c r="U1138" t="s">
        <v>14235</v>
      </c>
      <c r="V1138" t="s">
        <v>14237</v>
      </c>
      <c r="W1138" t="s">
        <v>14198</v>
      </c>
      <c r="X1138" t="str">
        <f>VLOOKUP(Q1138,Managers!$A:$B,2,0)</f>
        <v>Allen Young</v>
      </c>
      <c r="Y1138">
        <f>VLOOKUP(W1138,HourlyWages!$A:$B,2,0)</f>
        <v>51</v>
      </c>
      <c r="Z1138">
        <v>1</v>
      </c>
      <c r="AA1138" s="14">
        <f t="shared" si="89"/>
        <v>0.66</v>
      </c>
    </row>
    <row r="1139" spans="1:27" x14ac:dyDescent="0.2">
      <c r="A1139">
        <v>1138</v>
      </c>
      <c r="B1139">
        <v>8294</v>
      </c>
      <c r="C1139" s="3">
        <v>41080</v>
      </c>
      <c r="D1139" s="17">
        <f t="shared" si="88"/>
        <v>41061</v>
      </c>
      <c r="E1139">
        <v>28</v>
      </c>
      <c r="F1139" s="8">
        <f t="shared" si="90"/>
        <v>4200</v>
      </c>
      <c r="G1139" s="5">
        <v>0.05</v>
      </c>
      <c r="H1139" s="8">
        <f>VLOOKUP($T1139,Pricebook!$A:$D,4,0)</f>
        <v>150</v>
      </c>
      <c r="I1139" s="10">
        <f t="shared" si="91"/>
        <v>3990</v>
      </c>
      <c r="J1139" t="s">
        <v>1355</v>
      </c>
      <c r="K1139" t="s">
        <v>203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1356</v>
      </c>
      <c r="O1139" s="7">
        <v>34210</v>
      </c>
      <c r="P1139" t="s">
        <v>101</v>
      </c>
      <c r="Q1139" t="s">
        <v>34</v>
      </c>
      <c r="R1139" s="3">
        <v>41081</v>
      </c>
      <c r="S1139" s="12">
        <f t="shared" si="92"/>
        <v>1</v>
      </c>
      <c r="T1139" s="3" t="s">
        <v>14210</v>
      </c>
      <c r="U1139" t="s">
        <v>14235</v>
      </c>
      <c r="V1139" t="s">
        <v>14229</v>
      </c>
      <c r="W1139" t="s">
        <v>14195</v>
      </c>
      <c r="X1139" t="str">
        <f>VLOOKUP(Q1139,Managers!$A:$B,2,0)</f>
        <v>Frank Mitchell</v>
      </c>
      <c r="Y1139">
        <f>VLOOKUP(W1139,HourlyWages!$A:$B,2,0)</f>
        <v>52</v>
      </c>
      <c r="Z1139">
        <v>1</v>
      </c>
      <c r="AA1139" s="14">
        <f t="shared" si="89"/>
        <v>0.65333333333333332</v>
      </c>
    </row>
    <row r="1140" spans="1:27" x14ac:dyDescent="0.2">
      <c r="A1140">
        <v>1139</v>
      </c>
      <c r="B1140">
        <v>8295</v>
      </c>
      <c r="C1140" s="3">
        <v>39904</v>
      </c>
      <c r="D1140" s="17">
        <f t="shared" si="88"/>
        <v>39904</v>
      </c>
      <c r="E1140">
        <v>30</v>
      </c>
      <c r="F1140" s="8">
        <f t="shared" si="90"/>
        <v>4500</v>
      </c>
      <c r="G1140" s="5">
        <v>0.09</v>
      </c>
      <c r="H1140" s="8">
        <f>VLOOKUP($T1140,Pricebook!$A:$D,4,0)</f>
        <v>150</v>
      </c>
      <c r="I1140" s="10">
        <f t="shared" si="91"/>
        <v>4095</v>
      </c>
      <c r="J1140" t="s">
        <v>1357</v>
      </c>
      <c r="K1140" t="s">
        <v>468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1358</v>
      </c>
      <c r="O1140" s="7">
        <v>36330</v>
      </c>
      <c r="P1140" t="s">
        <v>424</v>
      </c>
      <c r="Q1140" t="s">
        <v>34</v>
      </c>
      <c r="R1140" s="3">
        <v>39906</v>
      </c>
      <c r="S1140" s="12">
        <f t="shared" si="92"/>
        <v>2</v>
      </c>
      <c r="T1140" s="3" t="s">
        <v>14210</v>
      </c>
      <c r="U1140" t="s">
        <v>14235</v>
      </c>
      <c r="V1140" t="s">
        <v>14241</v>
      </c>
      <c r="W1140" t="s">
        <v>14201</v>
      </c>
      <c r="X1140" t="str">
        <f>VLOOKUP(Q1140,Managers!$A:$B,2,0)</f>
        <v>Frank Mitchell</v>
      </c>
      <c r="Y1140">
        <f>VLOOKUP(W1140,HourlyWages!$A:$B,2,0)</f>
        <v>53</v>
      </c>
      <c r="Z1140">
        <v>1</v>
      </c>
      <c r="AA1140" s="14">
        <f t="shared" si="89"/>
        <v>0.64666666666666661</v>
      </c>
    </row>
    <row r="1141" spans="1:27" x14ac:dyDescent="0.2">
      <c r="A1141">
        <v>1140</v>
      </c>
      <c r="B1141">
        <v>8295</v>
      </c>
      <c r="C1141" s="3">
        <v>39904</v>
      </c>
      <c r="D1141" s="17">
        <f t="shared" si="88"/>
        <v>39904</v>
      </c>
      <c r="E1141">
        <v>7</v>
      </c>
      <c r="F1141" s="8">
        <f t="shared" si="90"/>
        <v>1050</v>
      </c>
      <c r="G1141" s="5">
        <v>0.01</v>
      </c>
      <c r="H1141" s="8">
        <f>VLOOKUP($T1141,Pricebook!$A:$D,4,0)</f>
        <v>150</v>
      </c>
      <c r="I1141" s="10">
        <f t="shared" si="91"/>
        <v>1039.5</v>
      </c>
      <c r="J1141" t="s">
        <v>1357</v>
      </c>
      <c r="K1141" t="s">
        <v>468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1358</v>
      </c>
      <c r="O1141" s="7">
        <v>36330</v>
      </c>
      <c r="P1141" t="s">
        <v>424</v>
      </c>
      <c r="Q1141" t="s">
        <v>34</v>
      </c>
      <c r="R1141" s="3">
        <v>39905</v>
      </c>
      <c r="S1141" s="12">
        <f t="shared" si="92"/>
        <v>1</v>
      </c>
      <c r="T1141" s="3" t="s">
        <v>14210</v>
      </c>
      <c r="U1141" t="s">
        <v>14235</v>
      </c>
      <c r="V1141" t="s">
        <v>14241</v>
      </c>
      <c r="W1141" t="s">
        <v>14203</v>
      </c>
      <c r="X1141" t="str">
        <f>VLOOKUP(Q1141,Managers!$A:$B,2,0)</f>
        <v>Frank Mitchell</v>
      </c>
      <c r="Y1141">
        <f>VLOOKUP(W1141,HourlyWages!$A:$B,2,0)</f>
        <v>62</v>
      </c>
      <c r="Z1141">
        <v>1</v>
      </c>
      <c r="AA1141" s="14">
        <f t="shared" si="89"/>
        <v>0.58666666666666667</v>
      </c>
    </row>
    <row r="1142" spans="1:27" x14ac:dyDescent="0.2">
      <c r="A1142">
        <v>1141</v>
      </c>
      <c r="B1142">
        <v>8320</v>
      </c>
      <c r="C1142" s="3">
        <v>40075</v>
      </c>
      <c r="D1142" s="17">
        <f t="shared" si="88"/>
        <v>40057</v>
      </c>
      <c r="E1142">
        <v>22</v>
      </c>
      <c r="F1142" s="8">
        <f t="shared" si="90"/>
        <v>2420</v>
      </c>
      <c r="G1142" s="5">
        <v>0.06</v>
      </c>
      <c r="H1142" s="8">
        <f>VLOOKUP($T1142,Pricebook!$A:$D,4,0)</f>
        <v>110</v>
      </c>
      <c r="I1142" s="10">
        <f t="shared" si="91"/>
        <v>2274.7999999999997</v>
      </c>
      <c r="J1142" t="s">
        <v>429</v>
      </c>
      <c r="K1142" t="s">
        <v>430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888</v>
      </c>
      <c r="O1142" s="7">
        <v>92008</v>
      </c>
      <c r="P1142" t="s">
        <v>114</v>
      </c>
      <c r="Q1142" t="s">
        <v>23</v>
      </c>
      <c r="R1142" s="3">
        <v>40077</v>
      </c>
      <c r="S1142" s="12">
        <f t="shared" si="92"/>
        <v>2</v>
      </c>
      <c r="T1142" s="3" t="s">
        <v>14215</v>
      </c>
      <c r="U1142" t="s">
        <v>14229</v>
      </c>
      <c r="V1142" t="s">
        <v>14241</v>
      </c>
      <c r="W1142" t="s">
        <v>14199</v>
      </c>
      <c r="X1142" t="str">
        <f>VLOOKUP(Q1142,Managers!$A:$B,2,0)</f>
        <v>Bob Turner</v>
      </c>
      <c r="Y1142">
        <f>VLOOKUP(W1142,HourlyWages!$A:$B,2,0)</f>
        <v>68</v>
      </c>
      <c r="Z1142">
        <v>1</v>
      </c>
      <c r="AA1142" s="14">
        <f t="shared" si="89"/>
        <v>0.38181818181818183</v>
      </c>
    </row>
    <row r="1143" spans="1:27" x14ac:dyDescent="0.2">
      <c r="A1143">
        <v>1142</v>
      </c>
      <c r="B1143">
        <v>8320</v>
      </c>
      <c r="C1143" s="3">
        <v>40075</v>
      </c>
      <c r="D1143" s="17">
        <f t="shared" si="88"/>
        <v>40057</v>
      </c>
      <c r="E1143">
        <v>35</v>
      </c>
      <c r="F1143" s="8">
        <f t="shared" si="90"/>
        <v>5250</v>
      </c>
      <c r="G1143" s="5">
        <v>0.02</v>
      </c>
      <c r="H1143" s="8">
        <f>VLOOKUP($T1143,Pricebook!$A:$D,4,0)</f>
        <v>150</v>
      </c>
      <c r="I1143" s="10">
        <f t="shared" si="91"/>
        <v>5145</v>
      </c>
      <c r="J1143" t="s">
        <v>429</v>
      </c>
      <c r="K1143" t="s">
        <v>430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989</v>
      </c>
      <c r="O1143" s="7" t="s">
        <v>990</v>
      </c>
      <c r="P1143" t="s">
        <v>421</v>
      </c>
      <c r="Q1143" t="s">
        <v>61</v>
      </c>
      <c r="R1143" s="3">
        <v>40078</v>
      </c>
      <c r="S1143" s="12">
        <f t="shared" si="92"/>
        <v>3</v>
      </c>
      <c r="T1143" s="3" t="s">
        <v>14211</v>
      </c>
      <c r="U1143" t="s">
        <v>14235</v>
      </c>
      <c r="V1143" t="s">
        <v>14237</v>
      </c>
      <c r="W1143" t="s">
        <v>14193</v>
      </c>
      <c r="X1143" t="str">
        <f>VLOOKUP(Q1143,Managers!$A:$B,2,0)</f>
        <v>Allen Young</v>
      </c>
      <c r="Y1143">
        <f>VLOOKUP(W1143,HourlyWages!$A:$B,2,0)</f>
        <v>57</v>
      </c>
      <c r="Z1143">
        <v>1</v>
      </c>
      <c r="AA1143" s="14">
        <f t="shared" si="89"/>
        <v>0.62</v>
      </c>
    </row>
    <row r="1144" spans="1:27" x14ac:dyDescent="0.2">
      <c r="A1144">
        <v>1143</v>
      </c>
      <c r="B1144">
        <v>8323</v>
      </c>
      <c r="C1144" s="3">
        <v>40792</v>
      </c>
      <c r="D1144" s="17">
        <f t="shared" si="88"/>
        <v>40787</v>
      </c>
      <c r="E1144">
        <v>45</v>
      </c>
      <c r="F1144" s="8">
        <f t="shared" si="90"/>
        <v>6750</v>
      </c>
      <c r="G1144" s="5">
        <v>0.05</v>
      </c>
      <c r="H1144" s="8">
        <f>VLOOKUP($T1144,Pricebook!$A:$D,4,0)</f>
        <v>150</v>
      </c>
      <c r="I1144" s="10">
        <f t="shared" si="91"/>
        <v>6412.5</v>
      </c>
      <c r="J1144" t="s">
        <v>382</v>
      </c>
      <c r="K1144" t="s">
        <v>327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1359</v>
      </c>
      <c r="O1144" s="7">
        <v>44511</v>
      </c>
      <c r="P1144" t="s">
        <v>210</v>
      </c>
      <c r="Q1144" t="s">
        <v>61</v>
      </c>
      <c r="R1144" s="3">
        <v>40793</v>
      </c>
      <c r="S1144" s="12">
        <f t="shared" si="92"/>
        <v>1</v>
      </c>
      <c r="T1144" s="3" t="s">
        <v>14210</v>
      </c>
      <c r="U1144" t="s">
        <v>14235</v>
      </c>
      <c r="V1144" t="s">
        <v>14234</v>
      </c>
      <c r="W1144" t="s">
        <v>14201</v>
      </c>
      <c r="X1144" t="str">
        <f>VLOOKUP(Q1144,Managers!$A:$B,2,0)</f>
        <v>Allen Young</v>
      </c>
      <c r="Y1144">
        <f>VLOOKUP(W1144,HourlyWages!$A:$B,2,0)</f>
        <v>53</v>
      </c>
      <c r="Z1144">
        <v>1</v>
      </c>
      <c r="AA1144" s="14">
        <f t="shared" si="89"/>
        <v>0.64666666666666661</v>
      </c>
    </row>
    <row r="1145" spans="1:27" x14ac:dyDescent="0.2">
      <c r="A1145">
        <v>1144</v>
      </c>
      <c r="B1145">
        <v>8325</v>
      </c>
      <c r="C1145" s="3">
        <v>39827</v>
      </c>
      <c r="D1145" s="17">
        <f t="shared" si="88"/>
        <v>39814</v>
      </c>
      <c r="E1145">
        <v>21</v>
      </c>
      <c r="F1145" s="8">
        <f t="shared" si="90"/>
        <v>3150</v>
      </c>
      <c r="G1145" s="5">
        <v>0.08</v>
      </c>
      <c r="H1145" s="8">
        <f>VLOOKUP($T1145,Pricebook!$A:$D,4,0)</f>
        <v>150</v>
      </c>
      <c r="I1145" s="10">
        <f t="shared" si="91"/>
        <v>2898</v>
      </c>
      <c r="J1145" t="s">
        <v>1360</v>
      </c>
      <c r="K1145" t="s">
        <v>27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1361</v>
      </c>
      <c r="O1145" s="7">
        <v>93905</v>
      </c>
      <c r="P1145" t="s">
        <v>114</v>
      </c>
      <c r="Q1145" t="s">
        <v>23</v>
      </c>
      <c r="R1145" s="3">
        <v>39829</v>
      </c>
      <c r="S1145" s="12">
        <f t="shared" si="92"/>
        <v>2</v>
      </c>
      <c r="T1145" s="3" t="s">
        <v>14216</v>
      </c>
      <c r="U1145" t="s">
        <v>14235</v>
      </c>
      <c r="V1145" t="s">
        <v>14245</v>
      </c>
      <c r="W1145" t="s">
        <v>14191</v>
      </c>
      <c r="X1145" t="str">
        <f>VLOOKUP(Q1145,Managers!$A:$B,2,0)</f>
        <v>Bob Turner</v>
      </c>
      <c r="Y1145">
        <f>VLOOKUP(W1145,HourlyWages!$A:$B,2,0)</f>
        <v>60</v>
      </c>
      <c r="Z1145">
        <v>1</v>
      </c>
      <c r="AA1145" s="14">
        <f t="shared" si="89"/>
        <v>0.6</v>
      </c>
    </row>
    <row r="1146" spans="1:27" x14ac:dyDescent="0.2">
      <c r="A1146">
        <v>1145</v>
      </c>
      <c r="B1146">
        <v>8325</v>
      </c>
      <c r="C1146" s="3">
        <v>39827</v>
      </c>
      <c r="D1146" s="17">
        <f t="shared" si="88"/>
        <v>39814</v>
      </c>
      <c r="E1146">
        <v>27</v>
      </c>
      <c r="F1146" s="8">
        <f t="shared" si="90"/>
        <v>3240</v>
      </c>
      <c r="G1146" s="5">
        <v>0.08</v>
      </c>
      <c r="H1146" s="8">
        <f>VLOOKUP($T1146,Pricebook!$A:$D,4,0)</f>
        <v>120</v>
      </c>
      <c r="I1146" s="10">
        <f t="shared" si="91"/>
        <v>2980.8</v>
      </c>
      <c r="J1146" t="s">
        <v>1360</v>
      </c>
      <c r="K1146" t="s">
        <v>27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1361</v>
      </c>
      <c r="O1146" s="7">
        <v>93905</v>
      </c>
      <c r="P1146" t="s">
        <v>114</v>
      </c>
      <c r="Q1146" t="s">
        <v>23</v>
      </c>
      <c r="R1146" s="3">
        <v>39830</v>
      </c>
      <c r="S1146" s="12">
        <f t="shared" si="92"/>
        <v>3</v>
      </c>
      <c r="T1146" s="3" t="s">
        <v>14212</v>
      </c>
      <c r="U1146" t="s">
        <v>14229</v>
      </c>
      <c r="V1146" t="s">
        <v>14244</v>
      </c>
      <c r="W1146" t="s">
        <v>14201</v>
      </c>
      <c r="X1146" t="str">
        <f>VLOOKUP(Q1146,Managers!$A:$B,2,0)</f>
        <v>Bob Turner</v>
      </c>
      <c r="Y1146">
        <f>VLOOKUP(W1146,HourlyWages!$A:$B,2,0)</f>
        <v>53</v>
      </c>
      <c r="Z1146">
        <v>1</v>
      </c>
      <c r="AA1146" s="14">
        <f t="shared" si="89"/>
        <v>0.55833333333333335</v>
      </c>
    </row>
    <row r="1147" spans="1:27" x14ac:dyDescent="0.2">
      <c r="A1147">
        <v>1146</v>
      </c>
      <c r="B1147">
        <v>8353</v>
      </c>
      <c r="C1147" s="3">
        <v>39948</v>
      </c>
      <c r="D1147" s="17">
        <f t="shared" si="88"/>
        <v>39934</v>
      </c>
      <c r="E1147">
        <v>34</v>
      </c>
      <c r="F1147" s="8">
        <f t="shared" si="90"/>
        <v>5100</v>
      </c>
      <c r="G1147" s="5">
        <v>0.06</v>
      </c>
      <c r="H1147" s="8">
        <f>VLOOKUP($T1147,Pricebook!$A:$D,4,0)</f>
        <v>150</v>
      </c>
      <c r="I1147" s="10">
        <f t="shared" si="91"/>
        <v>4794</v>
      </c>
      <c r="J1147" t="s">
        <v>1067</v>
      </c>
      <c r="K1147" t="s">
        <v>396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1194</v>
      </c>
      <c r="O1147" s="7">
        <v>98115</v>
      </c>
      <c r="P1147" t="s">
        <v>22</v>
      </c>
      <c r="Q1147" t="s">
        <v>23</v>
      </c>
      <c r="R1147" s="3">
        <v>39950</v>
      </c>
      <c r="S1147" s="12">
        <f t="shared" si="92"/>
        <v>2</v>
      </c>
      <c r="T1147" s="3" t="s">
        <v>14211</v>
      </c>
      <c r="U1147" t="s">
        <v>14235</v>
      </c>
      <c r="V1147" t="s">
        <v>14244</v>
      </c>
      <c r="W1147" t="s">
        <v>14184</v>
      </c>
      <c r="X1147" t="str">
        <f>VLOOKUP(Q1147,Managers!$A:$B,2,0)</f>
        <v>Bob Turner</v>
      </c>
      <c r="Y1147">
        <f>VLOOKUP(W1147,HourlyWages!$A:$B,2,0)</f>
        <v>50</v>
      </c>
      <c r="Z1147">
        <v>1</v>
      </c>
      <c r="AA1147" s="14">
        <f t="shared" si="89"/>
        <v>0.66666666666666663</v>
      </c>
    </row>
    <row r="1148" spans="1:27" x14ac:dyDescent="0.2">
      <c r="A1148">
        <v>1147</v>
      </c>
      <c r="B1148">
        <v>8353</v>
      </c>
      <c r="C1148" s="3">
        <v>39948</v>
      </c>
      <c r="D1148" s="17">
        <f t="shared" si="88"/>
        <v>39934</v>
      </c>
      <c r="E1148">
        <v>16</v>
      </c>
      <c r="F1148" s="8">
        <f t="shared" si="90"/>
        <v>1920</v>
      </c>
      <c r="G1148" s="5">
        <v>0.08</v>
      </c>
      <c r="H1148" s="8">
        <f>VLOOKUP($T1148,Pricebook!$A:$D,4,0)</f>
        <v>120</v>
      </c>
      <c r="I1148" s="10">
        <f t="shared" si="91"/>
        <v>1766.4</v>
      </c>
      <c r="J1148" t="s">
        <v>1067</v>
      </c>
      <c r="K1148" t="s">
        <v>396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1194</v>
      </c>
      <c r="O1148" s="7">
        <v>98115</v>
      </c>
      <c r="P1148" t="s">
        <v>22</v>
      </c>
      <c r="Q1148" t="s">
        <v>23</v>
      </c>
      <c r="R1148" s="3">
        <v>39950</v>
      </c>
      <c r="S1148" s="12">
        <f t="shared" si="92"/>
        <v>2</v>
      </c>
      <c r="T1148" s="3" t="s">
        <v>14212</v>
      </c>
      <c r="U1148" t="s">
        <v>14229</v>
      </c>
      <c r="V1148" t="s">
        <v>14241</v>
      </c>
      <c r="W1148" t="s">
        <v>14193</v>
      </c>
      <c r="X1148" t="str">
        <f>VLOOKUP(Q1148,Managers!$A:$B,2,0)</f>
        <v>Bob Turner</v>
      </c>
      <c r="Y1148">
        <f>VLOOKUP(W1148,HourlyWages!$A:$B,2,0)</f>
        <v>57</v>
      </c>
      <c r="Z1148">
        <v>1</v>
      </c>
      <c r="AA1148" s="14">
        <f t="shared" si="89"/>
        <v>0.52500000000000002</v>
      </c>
    </row>
    <row r="1149" spans="1:27" x14ac:dyDescent="0.2">
      <c r="A1149">
        <v>1148</v>
      </c>
      <c r="B1149">
        <v>8384</v>
      </c>
      <c r="C1149" s="3">
        <v>40303</v>
      </c>
      <c r="D1149" s="17">
        <f t="shared" si="88"/>
        <v>40299</v>
      </c>
      <c r="E1149">
        <v>37</v>
      </c>
      <c r="F1149" s="8">
        <f t="shared" si="90"/>
        <v>4625</v>
      </c>
      <c r="G1149" s="5">
        <v>7.0000000000000007E-2</v>
      </c>
      <c r="H1149" s="8">
        <f>VLOOKUP($T1149,Pricebook!$A:$D,4,0)</f>
        <v>125</v>
      </c>
      <c r="I1149" s="10">
        <f t="shared" si="91"/>
        <v>4301.25</v>
      </c>
      <c r="J1149" t="s">
        <v>1304</v>
      </c>
      <c r="K1149" t="s">
        <v>230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1305</v>
      </c>
      <c r="O1149" s="7">
        <v>34639</v>
      </c>
      <c r="P1149" t="s">
        <v>101</v>
      </c>
      <c r="Q1149" t="s">
        <v>34</v>
      </c>
      <c r="R1149" s="3">
        <v>40304</v>
      </c>
      <c r="S1149" s="12">
        <f t="shared" si="92"/>
        <v>1</v>
      </c>
      <c r="T1149" s="3" t="s">
        <v>14217</v>
      </c>
      <c r="U1149" t="s">
        <v>14232</v>
      </c>
      <c r="V1149" t="s">
        <v>14236</v>
      </c>
      <c r="W1149" t="s">
        <v>14190</v>
      </c>
      <c r="X1149" t="str">
        <f>VLOOKUP(Q1149,Managers!$A:$B,2,0)</f>
        <v>Frank Mitchell</v>
      </c>
      <c r="Y1149">
        <f>VLOOKUP(W1149,HourlyWages!$A:$B,2,0)</f>
        <v>67</v>
      </c>
      <c r="Z1149">
        <v>1</v>
      </c>
      <c r="AA1149" s="14">
        <f t="shared" si="89"/>
        <v>0.46400000000000002</v>
      </c>
    </row>
    <row r="1150" spans="1:27" x14ac:dyDescent="0.2">
      <c r="A1150">
        <v>1149</v>
      </c>
      <c r="B1150">
        <v>8387</v>
      </c>
      <c r="C1150" s="3">
        <v>40257</v>
      </c>
      <c r="D1150" s="17">
        <f t="shared" si="88"/>
        <v>40238</v>
      </c>
      <c r="E1150">
        <v>35</v>
      </c>
      <c r="F1150" s="8">
        <f t="shared" si="90"/>
        <v>5600</v>
      </c>
      <c r="G1150" s="5">
        <v>0.02</v>
      </c>
      <c r="H1150" s="8">
        <f>VLOOKUP($T1150,Pricebook!$A:$D,4,0)</f>
        <v>160</v>
      </c>
      <c r="I1150" s="10">
        <f t="shared" si="91"/>
        <v>5488</v>
      </c>
      <c r="J1150" t="s">
        <v>1362</v>
      </c>
      <c r="K1150" t="s">
        <v>103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1363</v>
      </c>
      <c r="O1150" s="7">
        <v>83854</v>
      </c>
      <c r="P1150" t="s">
        <v>197</v>
      </c>
      <c r="Q1150" t="s">
        <v>23</v>
      </c>
      <c r="R1150" s="3">
        <v>40258</v>
      </c>
      <c r="S1150" s="12">
        <f t="shared" si="92"/>
        <v>1</v>
      </c>
      <c r="T1150" s="3" t="s">
        <v>14218</v>
      </c>
      <c r="U1150" t="s">
        <v>14229</v>
      </c>
      <c r="V1150" t="s">
        <v>14242</v>
      </c>
      <c r="W1150" t="s">
        <v>14184</v>
      </c>
      <c r="X1150" t="str">
        <f>VLOOKUP(Q1150,Managers!$A:$B,2,0)</f>
        <v>Bob Turner</v>
      </c>
      <c r="Y1150">
        <f>VLOOKUP(W1150,HourlyWages!$A:$B,2,0)</f>
        <v>50</v>
      </c>
      <c r="Z1150">
        <v>1</v>
      </c>
      <c r="AA1150" s="14">
        <f t="shared" si="89"/>
        <v>0.6875</v>
      </c>
    </row>
    <row r="1151" spans="1:27" x14ac:dyDescent="0.2">
      <c r="A1151">
        <v>1150</v>
      </c>
      <c r="B1151">
        <v>8388</v>
      </c>
      <c r="C1151" s="3">
        <v>40962</v>
      </c>
      <c r="D1151" s="17">
        <f t="shared" si="88"/>
        <v>40940</v>
      </c>
      <c r="E1151">
        <v>39</v>
      </c>
      <c r="F1151" s="8">
        <f t="shared" si="90"/>
        <v>4875</v>
      </c>
      <c r="G1151" s="5">
        <v>7.0000000000000007E-2</v>
      </c>
      <c r="H1151" s="8">
        <f>VLOOKUP($T1151,Pricebook!$A:$D,4,0)</f>
        <v>125</v>
      </c>
      <c r="I1151" s="10">
        <f t="shared" si="91"/>
        <v>4533.75</v>
      </c>
      <c r="J1151" t="s">
        <v>331</v>
      </c>
      <c r="K1151" t="s">
        <v>142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332</v>
      </c>
      <c r="O1151" s="7">
        <v>53142</v>
      </c>
      <c r="P1151" t="s">
        <v>95</v>
      </c>
      <c r="Q1151" t="s">
        <v>16</v>
      </c>
      <c r="R1151" s="3">
        <v>40964</v>
      </c>
      <c r="S1151" s="12">
        <f t="shared" si="92"/>
        <v>2</v>
      </c>
      <c r="T1151" s="3" t="s">
        <v>14208</v>
      </c>
      <c r="U1151" t="s">
        <v>14232</v>
      </c>
      <c r="V1151" t="s">
        <v>14245</v>
      </c>
      <c r="W1151" t="s">
        <v>14190</v>
      </c>
      <c r="X1151" t="str">
        <f>VLOOKUP(Q1151,Managers!$A:$B,2,0)</f>
        <v>Josh Martinez</v>
      </c>
      <c r="Y1151">
        <f>VLOOKUP(W1151,HourlyWages!$A:$B,2,0)</f>
        <v>67</v>
      </c>
      <c r="Z1151">
        <v>1</v>
      </c>
      <c r="AA1151" s="14">
        <f t="shared" si="89"/>
        <v>0.46400000000000002</v>
      </c>
    </row>
    <row r="1152" spans="1:27" x14ac:dyDescent="0.2">
      <c r="A1152">
        <v>1151</v>
      </c>
      <c r="B1152">
        <v>8388</v>
      </c>
      <c r="C1152" s="3">
        <v>40962</v>
      </c>
      <c r="D1152" s="17">
        <f t="shared" si="88"/>
        <v>40940</v>
      </c>
      <c r="E1152">
        <v>37</v>
      </c>
      <c r="F1152" s="8">
        <f t="shared" si="90"/>
        <v>5920</v>
      </c>
      <c r="G1152" s="5">
        <v>0.02</v>
      </c>
      <c r="H1152" s="8">
        <f>VLOOKUP($T1152,Pricebook!$A:$D,4,0)</f>
        <v>160</v>
      </c>
      <c r="I1152" s="10">
        <f t="shared" si="91"/>
        <v>5801.5999999999995</v>
      </c>
      <c r="J1152" t="s">
        <v>331</v>
      </c>
      <c r="K1152" t="s">
        <v>142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1364</v>
      </c>
      <c r="O1152" s="7">
        <v>54601</v>
      </c>
      <c r="P1152" t="s">
        <v>95</v>
      </c>
      <c r="Q1152" t="s">
        <v>16</v>
      </c>
      <c r="R1152" s="3">
        <v>40964</v>
      </c>
      <c r="S1152" s="12">
        <f t="shared" si="92"/>
        <v>2</v>
      </c>
      <c r="T1152" s="3" t="s">
        <v>14218</v>
      </c>
      <c r="U1152" t="s">
        <v>14229</v>
      </c>
      <c r="V1152" t="s">
        <v>14237</v>
      </c>
      <c r="W1152" t="s">
        <v>14184</v>
      </c>
      <c r="X1152" t="str">
        <f>VLOOKUP(Q1152,Managers!$A:$B,2,0)</f>
        <v>Josh Martinez</v>
      </c>
      <c r="Y1152">
        <f>VLOOKUP(W1152,HourlyWages!$A:$B,2,0)</f>
        <v>50</v>
      </c>
      <c r="Z1152">
        <v>1</v>
      </c>
      <c r="AA1152" s="14">
        <f t="shared" si="89"/>
        <v>0.6875</v>
      </c>
    </row>
    <row r="1153" spans="1:27" x14ac:dyDescent="0.2">
      <c r="A1153">
        <v>1152</v>
      </c>
      <c r="B1153">
        <v>8388</v>
      </c>
      <c r="C1153" s="3">
        <v>40962</v>
      </c>
      <c r="D1153" s="17">
        <f t="shared" si="88"/>
        <v>40940</v>
      </c>
      <c r="E1153">
        <v>42</v>
      </c>
      <c r="F1153" s="8">
        <f t="shared" si="90"/>
        <v>4620</v>
      </c>
      <c r="G1153" s="5">
        <v>0.02</v>
      </c>
      <c r="H1153" s="8">
        <f>VLOOKUP($T1153,Pricebook!$A:$D,4,0)</f>
        <v>110</v>
      </c>
      <c r="I1153" s="10">
        <f t="shared" si="91"/>
        <v>4527.6000000000004</v>
      </c>
      <c r="J1153" t="s">
        <v>331</v>
      </c>
      <c r="K1153" t="s">
        <v>142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1364</v>
      </c>
      <c r="O1153" s="7">
        <v>54601</v>
      </c>
      <c r="P1153" t="s">
        <v>95</v>
      </c>
      <c r="Q1153" t="s">
        <v>16</v>
      </c>
      <c r="R1153" s="3">
        <v>40964</v>
      </c>
      <c r="S1153" s="12">
        <f t="shared" si="92"/>
        <v>2</v>
      </c>
      <c r="T1153" s="3" t="s">
        <v>14215</v>
      </c>
      <c r="U1153" t="s">
        <v>14229</v>
      </c>
      <c r="V1153" t="s">
        <v>14244</v>
      </c>
      <c r="W1153" t="s">
        <v>14196</v>
      </c>
      <c r="X1153" t="str">
        <f>VLOOKUP(Q1153,Managers!$A:$B,2,0)</f>
        <v>Josh Martinez</v>
      </c>
      <c r="Y1153">
        <f>VLOOKUP(W1153,HourlyWages!$A:$B,2,0)</f>
        <v>58</v>
      </c>
      <c r="Z1153">
        <v>1</v>
      </c>
      <c r="AA1153" s="14">
        <f t="shared" si="89"/>
        <v>0.47272727272727272</v>
      </c>
    </row>
    <row r="1154" spans="1:27" x14ac:dyDescent="0.2">
      <c r="A1154">
        <v>1153</v>
      </c>
      <c r="B1154">
        <v>8390</v>
      </c>
      <c r="C1154" s="3">
        <v>41020</v>
      </c>
      <c r="D1154" s="17">
        <f t="shared" si="88"/>
        <v>41000</v>
      </c>
      <c r="E1154">
        <v>24</v>
      </c>
      <c r="F1154" s="8">
        <f t="shared" si="90"/>
        <v>3600</v>
      </c>
      <c r="G1154" s="5">
        <v>0.08</v>
      </c>
      <c r="H1154" s="8">
        <f>VLOOKUP($T1154,Pricebook!$A:$D,4,0)</f>
        <v>150</v>
      </c>
      <c r="I1154" s="10">
        <f t="shared" si="91"/>
        <v>3312</v>
      </c>
      <c r="J1154" t="s">
        <v>451</v>
      </c>
      <c r="K1154" t="s">
        <v>452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453</v>
      </c>
      <c r="O1154" s="7">
        <v>66202</v>
      </c>
      <c r="P1154" t="s">
        <v>153</v>
      </c>
      <c r="Q1154" t="s">
        <v>16</v>
      </c>
      <c r="R1154" s="3">
        <v>41020</v>
      </c>
      <c r="S1154" s="12">
        <f t="shared" si="92"/>
        <v>0</v>
      </c>
      <c r="T1154" s="3" t="s">
        <v>14211</v>
      </c>
      <c r="U1154" t="s">
        <v>14235</v>
      </c>
      <c r="V1154" t="s">
        <v>14243</v>
      </c>
      <c r="W1154" t="s">
        <v>14191</v>
      </c>
      <c r="X1154" t="str">
        <f>VLOOKUP(Q1154,Managers!$A:$B,2,0)</f>
        <v>Josh Martinez</v>
      </c>
      <c r="Y1154">
        <f>VLOOKUP(W1154,HourlyWages!$A:$B,2,0)</f>
        <v>60</v>
      </c>
      <c r="Z1154">
        <v>1</v>
      </c>
      <c r="AA1154" s="14">
        <f t="shared" si="89"/>
        <v>0.6</v>
      </c>
    </row>
    <row r="1155" spans="1:27" x14ac:dyDescent="0.2">
      <c r="A1155">
        <v>1154</v>
      </c>
      <c r="B1155">
        <v>8391</v>
      </c>
      <c r="C1155" s="3">
        <v>40783</v>
      </c>
      <c r="D1155" s="17">
        <f t="shared" ref="D1155:D1218" si="93">DATE(YEAR(C1155),MONTH(C1155),1)</f>
        <v>40756</v>
      </c>
      <c r="E1155">
        <v>4</v>
      </c>
      <c r="F1155" s="8">
        <f t="shared" si="90"/>
        <v>500</v>
      </c>
      <c r="G1155" s="5">
        <v>0.04</v>
      </c>
      <c r="H1155" s="8">
        <f>VLOOKUP($T1155,Pricebook!$A:$D,4,0)</f>
        <v>125</v>
      </c>
      <c r="I1155" s="10">
        <f t="shared" si="91"/>
        <v>480</v>
      </c>
      <c r="J1155" t="s">
        <v>414</v>
      </c>
      <c r="K1155" t="s">
        <v>175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1365</v>
      </c>
      <c r="O1155" s="7">
        <v>60060</v>
      </c>
      <c r="P1155" t="s">
        <v>15</v>
      </c>
      <c r="Q1155" t="s">
        <v>16</v>
      </c>
      <c r="R1155" s="3">
        <v>40784</v>
      </c>
      <c r="S1155" s="12">
        <f t="shared" si="92"/>
        <v>1</v>
      </c>
      <c r="T1155" s="3" t="s">
        <v>14221</v>
      </c>
      <c r="U1155" t="s">
        <v>14232</v>
      </c>
      <c r="V1155" t="s">
        <v>14237</v>
      </c>
      <c r="W1155" t="s">
        <v>14203</v>
      </c>
      <c r="X1155" t="str">
        <f>VLOOKUP(Q1155,Managers!$A:$B,2,0)</f>
        <v>Josh Martinez</v>
      </c>
      <c r="Y1155">
        <f>VLOOKUP(W1155,HourlyWages!$A:$B,2,0)</f>
        <v>62</v>
      </c>
      <c r="Z1155">
        <v>1</v>
      </c>
      <c r="AA1155" s="14">
        <f t="shared" ref="AA1155:AA1218" si="94">(H1155-Y1155)/H1155</f>
        <v>0.504</v>
      </c>
    </row>
    <row r="1156" spans="1:27" x14ac:dyDescent="0.2">
      <c r="A1156">
        <v>1155</v>
      </c>
      <c r="B1156">
        <v>8416</v>
      </c>
      <c r="C1156" s="3">
        <v>40396</v>
      </c>
      <c r="D1156" s="17">
        <f t="shared" si="93"/>
        <v>40391</v>
      </c>
      <c r="E1156">
        <v>2</v>
      </c>
      <c r="F1156" s="8">
        <f t="shared" si="90"/>
        <v>220</v>
      </c>
      <c r="G1156" s="5">
        <v>7.0000000000000007E-2</v>
      </c>
      <c r="H1156" s="8">
        <f>VLOOKUP($T1156,Pricebook!$A:$D,4,0)</f>
        <v>110</v>
      </c>
      <c r="I1156" s="10">
        <f t="shared" si="91"/>
        <v>204.6</v>
      </c>
      <c r="J1156" t="s">
        <v>1366</v>
      </c>
      <c r="K1156" t="s">
        <v>707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277</v>
      </c>
      <c r="O1156" s="7">
        <v>70506</v>
      </c>
      <c r="P1156" t="s">
        <v>436</v>
      </c>
      <c r="Q1156" t="s">
        <v>34</v>
      </c>
      <c r="R1156" s="3">
        <v>40400</v>
      </c>
      <c r="S1156" s="12">
        <f t="shared" si="92"/>
        <v>4</v>
      </c>
      <c r="T1156" s="3" t="s">
        <v>14215</v>
      </c>
      <c r="U1156" t="s">
        <v>14229</v>
      </c>
      <c r="V1156" t="s">
        <v>14244</v>
      </c>
      <c r="W1156" t="s">
        <v>14195</v>
      </c>
      <c r="X1156" t="str">
        <f>VLOOKUP(Q1156,Managers!$A:$B,2,0)</f>
        <v>Frank Mitchell</v>
      </c>
      <c r="Y1156">
        <f>VLOOKUP(W1156,HourlyWages!$A:$B,2,0)</f>
        <v>52</v>
      </c>
      <c r="Z1156">
        <v>1</v>
      </c>
      <c r="AA1156" s="14">
        <f t="shared" si="94"/>
        <v>0.52727272727272723</v>
      </c>
    </row>
    <row r="1157" spans="1:27" x14ac:dyDescent="0.2">
      <c r="A1157">
        <v>1156</v>
      </c>
      <c r="B1157">
        <v>8419</v>
      </c>
      <c r="C1157" s="3">
        <v>40815</v>
      </c>
      <c r="D1157" s="17">
        <f t="shared" si="93"/>
        <v>40787</v>
      </c>
      <c r="E1157">
        <v>19</v>
      </c>
      <c r="F1157" s="8">
        <f t="shared" si="90"/>
        <v>2090</v>
      </c>
      <c r="G1157" s="5">
        <v>7.0000000000000007E-2</v>
      </c>
      <c r="H1157" s="8">
        <f>VLOOKUP($T1157,Pricebook!$A:$D,4,0)</f>
        <v>110</v>
      </c>
      <c r="I1157" s="10">
        <f t="shared" si="91"/>
        <v>1943.6999999999998</v>
      </c>
      <c r="J1157" t="s">
        <v>860</v>
      </c>
      <c r="K1157" t="s">
        <v>285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861</v>
      </c>
      <c r="O1157" s="7">
        <v>60901</v>
      </c>
      <c r="P1157" t="s">
        <v>15</v>
      </c>
      <c r="Q1157" t="s">
        <v>16</v>
      </c>
      <c r="R1157" s="3">
        <v>40817</v>
      </c>
      <c r="S1157" s="12">
        <f t="shared" si="92"/>
        <v>2</v>
      </c>
      <c r="T1157" s="3" t="s">
        <v>14215</v>
      </c>
      <c r="U1157" t="s">
        <v>14229</v>
      </c>
      <c r="V1157" t="s">
        <v>14241</v>
      </c>
      <c r="W1157" t="s">
        <v>14191</v>
      </c>
      <c r="X1157" t="str">
        <f>VLOOKUP(Q1157,Managers!$A:$B,2,0)</f>
        <v>Josh Martinez</v>
      </c>
      <c r="Y1157">
        <f>VLOOKUP(W1157,HourlyWages!$A:$B,2,0)</f>
        <v>60</v>
      </c>
      <c r="Z1157">
        <v>1</v>
      </c>
      <c r="AA1157" s="14">
        <f t="shared" si="94"/>
        <v>0.45454545454545453</v>
      </c>
    </row>
    <row r="1158" spans="1:27" x14ac:dyDescent="0.2">
      <c r="A1158">
        <v>1157</v>
      </c>
      <c r="B1158">
        <v>8419</v>
      </c>
      <c r="C1158" s="3">
        <v>40815</v>
      </c>
      <c r="D1158" s="17">
        <f t="shared" si="93"/>
        <v>40787</v>
      </c>
      <c r="E1158">
        <v>24</v>
      </c>
      <c r="F1158" s="8">
        <f t="shared" si="90"/>
        <v>2640</v>
      </c>
      <c r="G1158" s="5">
        <v>0.1</v>
      </c>
      <c r="H1158" s="8">
        <f>VLOOKUP($T1158,Pricebook!$A:$D,4,0)</f>
        <v>110</v>
      </c>
      <c r="I1158" s="10">
        <f t="shared" si="91"/>
        <v>2376</v>
      </c>
      <c r="J1158" t="s">
        <v>860</v>
      </c>
      <c r="K1158" t="s">
        <v>285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861</v>
      </c>
      <c r="O1158" s="7">
        <v>60901</v>
      </c>
      <c r="P1158" t="s">
        <v>15</v>
      </c>
      <c r="Q1158" t="s">
        <v>16</v>
      </c>
      <c r="R1158" s="3">
        <v>40816</v>
      </c>
      <c r="S1158" s="12">
        <f t="shared" si="92"/>
        <v>1</v>
      </c>
      <c r="T1158" s="3" t="s">
        <v>14215</v>
      </c>
      <c r="U1158" t="s">
        <v>14229</v>
      </c>
      <c r="V1158" t="s">
        <v>14238</v>
      </c>
      <c r="W1158" t="s">
        <v>14195</v>
      </c>
      <c r="X1158" t="str">
        <f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4"/>
        <v>0.52727272727272723</v>
      </c>
    </row>
    <row r="1159" spans="1:27" x14ac:dyDescent="0.2">
      <c r="A1159">
        <v>1158</v>
      </c>
      <c r="B1159">
        <v>8422</v>
      </c>
      <c r="C1159" s="3">
        <v>39917</v>
      </c>
      <c r="D1159" s="17">
        <f t="shared" si="93"/>
        <v>39904</v>
      </c>
      <c r="E1159">
        <v>33</v>
      </c>
      <c r="F1159" s="8">
        <f t="shared" si="90"/>
        <v>4950</v>
      </c>
      <c r="G1159" s="5">
        <v>0.01</v>
      </c>
      <c r="H1159" s="8">
        <f>VLOOKUP($T1159,Pricebook!$A:$D,4,0)</f>
        <v>150</v>
      </c>
      <c r="I1159" s="10">
        <f t="shared" si="91"/>
        <v>4900.5</v>
      </c>
      <c r="J1159" t="s">
        <v>1367</v>
      </c>
      <c r="K1159" t="s">
        <v>68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1368</v>
      </c>
      <c r="O1159" s="7" t="s">
        <v>1369</v>
      </c>
      <c r="P1159" t="s">
        <v>149</v>
      </c>
      <c r="Q1159" t="s">
        <v>61</v>
      </c>
      <c r="R1159" s="3">
        <v>39919</v>
      </c>
      <c r="S1159" s="12">
        <f t="shared" si="92"/>
        <v>2</v>
      </c>
      <c r="T1159" s="3" t="s">
        <v>14211</v>
      </c>
      <c r="U1159" t="s">
        <v>14235</v>
      </c>
      <c r="V1159" t="s">
        <v>14233</v>
      </c>
      <c r="W1159" t="s">
        <v>14194</v>
      </c>
      <c r="X1159" t="str">
        <f>VLOOKUP(Q1159,Managers!$A:$B,2,0)</f>
        <v>Allen Young</v>
      </c>
      <c r="Y1159">
        <f>VLOOKUP(W1159,HourlyWages!$A:$B,2,0)</f>
        <v>71</v>
      </c>
      <c r="Z1159">
        <v>1</v>
      </c>
      <c r="AA1159" s="14">
        <f t="shared" si="94"/>
        <v>0.52666666666666662</v>
      </c>
    </row>
    <row r="1160" spans="1:27" x14ac:dyDescent="0.2">
      <c r="A1160">
        <v>1159</v>
      </c>
      <c r="B1160">
        <v>8422</v>
      </c>
      <c r="C1160" s="3">
        <v>39917</v>
      </c>
      <c r="D1160" s="17">
        <f t="shared" si="93"/>
        <v>39904</v>
      </c>
      <c r="E1160">
        <v>18</v>
      </c>
      <c r="F1160" s="8">
        <f t="shared" si="90"/>
        <v>2250</v>
      </c>
      <c r="G1160" s="5">
        <v>0.06</v>
      </c>
      <c r="H1160" s="8">
        <f>VLOOKUP($T1160,Pricebook!$A:$D,4,0)</f>
        <v>125</v>
      </c>
      <c r="I1160" s="10">
        <f t="shared" si="91"/>
        <v>2115</v>
      </c>
      <c r="J1160" t="s">
        <v>1367</v>
      </c>
      <c r="K1160" t="s">
        <v>68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181</v>
      </c>
      <c r="O1160" s="7" t="s">
        <v>183</v>
      </c>
      <c r="P1160" t="s">
        <v>91</v>
      </c>
      <c r="Q1160" t="s">
        <v>61</v>
      </c>
      <c r="R1160" s="3">
        <v>39918</v>
      </c>
      <c r="S1160" s="12">
        <f t="shared" si="92"/>
        <v>1</v>
      </c>
      <c r="T1160" s="3" t="s">
        <v>14209</v>
      </c>
      <c r="U1160" t="s">
        <v>14232</v>
      </c>
      <c r="V1160" t="s">
        <v>14246</v>
      </c>
      <c r="W1160" t="s">
        <v>14200</v>
      </c>
      <c r="X1160" t="str">
        <f>VLOOKUP(Q1160,Managers!$A:$B,2,0)</f>
        <v>Allen Young</v>
      </c>
      <c r="Y1160">
        <f>VLOOKUP(W1160,HourlyWages!$A:$B,2,0)</f>
        <v>59</v>
      </c>
      <c r="Z1160">
        <v>1</v>
      </c>
      <c r="AA1160" s="14">
        <f t="shared" si="94"/>
        <v>0.52800000000000002</v>
      </c>
    </row>
    <row r="1161" spans="1:27" x14ac:dyDescent="0.2">
      <c r="A1161">
        <v>1160</v>
      </c>
      <c r="B1161">
        <v>8450</v>
      </c>
      <c r="C1161" s="3">
        <v>41012</v>
      </c>
      <c r="D1161" s="17">
        <f t="shared" si="93"/>
        <v>41000</v>
      </c>
      <c r="E1161">
        <v>24</v>
      </c>
      <c r="F1161" s="8">
        <f t="shared" si="90"/>
        <v>4080</v>
      </c>
      <c r="G1161" s="5">
        <v>0.02</v>
      </c>
      <c r="H1161" s="8">
        <f>VLOOKUP($T1161,Pricebook!$A:$D,4,0)</f>
        <v>170</v>
      </c>
      <c r="I1161" s="10">
        <f t="shared" si="91"/>
        <v>3998.4</v>
      </c>
      <c r="J1161" t="s">
        <v>1370</v>
      </c>
      <c r="K1161" t="s">
        <v>585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1371</v>
      </c>
      <c r="O1161" s="7">
        <v>40422</v>
      </c>
      <c r="P1161" t="s">
        <v>254</v>
      </c>
      <c r="Q1161" t="s">
        <v>34</v>
      </c>
      <c r="R1161" s="3">
        <v>41014</v>
      </c>
      <c r="S1161" s="12">
        <f t="shared" si="92"/>
        <v>2</v>
      </c>
      <c r="T1161" s="3" t="s">
        <v>14219</v>
      </c>
      <c r="U1161" t="s">
        <v>14229</v>
      </c>
      <c r="V1161" t="s">
        <v>14245</v>
      </c>
      <c r="W1161" t="s">
        <v>14201</v>
      </c>
      <c r="X1161" t="str">
        <f>VLOOKUP(Q1161,Managers!$A:$B,2,0)</f>
        <v>Frank Mitchell</v>
      </c>
      <c r="Y1161">
        <f>VLOOKUP(W1161,HourlyWages!$A:$B,2,0)</f>
        <v>53</v>
      </c>
      <c r="Z1161">
        <v>1</v>
      </c>
      <c r="AA1161" s="14">
        <f t="shared" si="94"/>
        <v>0.68823529411764706</v>
      </c>
    </row>
    <row r="1162" spans="1:27" x14ac:dyDescent="0.2">
      <c r="A1162">
        <v>1161</v>
      </c>
      <c r="B1162">
        <v>8450</v>
      </c>
      <c r="C1162" s="3">
        <v>41012</v>
      </c>
      <c r="D1162" s="17">
        <f t="shared" si="93"/>
        <v>41000</v>
      </c>
      <c r="E1162">
        <v>22</v>
      </c>
      <c r="F1162" s="8">
        <f t="shared" si="90"/>
        <v>3520</v>
      </c>
      <c r="G1162" s="5">
        <v>0.09</v>
      </c>
      <c r="H1162" s="8">
        <f>VLOOKUP($T1162,Pricebook!$A:$D,4,0)</f>
        <v>160</v>
      </c>
      <c r="I1162" s="10">
        <f t="shared" si="91"/>
        <v>3203.2000000000003</v>
      </c>
      <c r="J1162" t="s">
        <v>1370</v>
      </c>
      <c r="K1162" t="s">
        <v>585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1371</v>
      </c>
      <c r="O1162" s="7">
        <v>40422</v>
      </c>
      <c r="P1162" t="s">
        <v>254</v>
      </c>
      <c r="Q1162" t="s">
        <v>34</v>
      </c>
      <c r="R1162" s="3">
        <v>41013</v>
      </c>
      <c r="S1162" s="12">
        <f t="shared" si="92"/>
        <v>1</v>
      </c>
      <c r="T1162" s="3" t="s">
        <v>14218</v>
      </c>
      <c r="U1162" t="s">
        <v>14229</v>
      </c>
      <c r="V1162" t="s">
        <v>14233</v>
      </c>
      <c r="W1162" t="s">
        <v>14201</v>
      </c>
      <c r="X1162" t="str">
        <f>VLOOKUP(Q1162,Managers!$A:$B,2,0)</f>
        <v>Frank Mitchell</v>
      </c>
      <c r="Y1162">
        <f>VLOOKUP(W1162,HourlyWages!$A:$B,2,0)</f>
        <v>53</v>
      </c>
      <c r="Z1162">
        <v>1</v>
      </c>
      <c r="AA1162" s="14">
        <f t="shared" si="94"/>
        <v>0.66874999999999996</v>
      </c>
    </row>
    <row r="1163" spans="1:27" x14ac:dyDescent="0.2">
      <c r="A1163">
        <v>1162</v>
      </c>
      <c r="B1163">
        <v>8454</v>
      </c>
      <c r="C1163" s="3">
        <v>41136</v>
      </c>
      <c r="D1163" s="17">
        <f t="shared" si="93"/>
        <v>41122</v>
      </c>
      <c r="E1163">
        <v>38</v>
      </c>
      <c r="F1163" s="8">
        <f t="shared" si="90"/>
        <v>6080</v>
      </c>
      <c r="G1163" s="5">
        <v>0.03</v>
      </c>
      <c r="H1163" s="8">
        <f>VLOOKUP($T1163,Pricebook!$A:$D,4,0)</f>
        <v>160</v>
      </c>
      <c r="I1163" s="10">
        <f t="shared" si="91"/>
        <v>5897.5999999999995</v>
      </c>
      <c r="J1163" t="s">
        <v>1372</v>
      </c>
      <c r="K1163" t="s">
        <v>142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1373</v>
      </c>
      <c r="O1163" s="7">
        <v>77373</v>
      </c>
      <c r="P1163" t="s">
        <v>48</v>
      </c>
      <c r="Q1163" t="s">
        <v>16</v>
      </c>
      <c r="R1163" s="3">
        <v>41139</v>
      </c>
      <c r="S1163" s="12">
        <f t="shared" si="92"/>
        <v>3</v>
      </c>
      <c r="T1163" s="3" t="s">
        <v>14218</v>
      </c>
      <c r="U1163" t="s">
        <v>14229</v>
      </c>
      <c r="V1163" t="s">
        <v>14236</v>
      </c>
      <c r="W1163" t="s">
        <v>14202</v>
      </c>
      <c r="X1163" t="str">
        <f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4"/>
        <v>0.55625000000000002</v>
      </c>
    </row>
    <row r="1164" spans="1:27" x14ac:dyDescent="0.2">
      <c r="A1164">
        <v>1163</v>
      </c>
      <c r="B1164">
        <v>8480</v>
      </c>
      <c r="C1164" s="3">
        <v>40572</v>
      </c>
      <c r="D1164" s="17">
        <f t="shared" si="93"/>
        <v>40544</v>
      </c>
      <c r="E1164">
        <v>11</v>
      </c>
      <c r="F1164" s="8">
        <f t="shared" si="90"/>
        <v>1210</v>
      </c>
      <c r="G1164" s="5">
        <v>7.0000000000000007E-2</v>
      </c>
      <c r="H1164" s="8">
        <f>VLOOKUP($T1164,Pricebook!$A:$D,4,0)</f>
        <v>110</v>
      </c>
      <c r="I1164" s="10">
        <f t="shared" si="91"/>
        <v>1125.3</v>
      </c>
      <c r="J1164" t="s">
        <v>1374</v>
      </c>
      <c r="K1164" t="s">
        <v>185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1375</v>
      </c>
      <c r="O1164" s="7">
        <v>44060</v>
      </c>
      <c r="P1164" t="s">
        <v>210</v>
      </c>
      <c r="Q1164" t="s">
        <v>61</v>
      </c>
      <c r="R1164" s="3">
        <v>40574</v>
      </c>
      <c r="S1164" s="12">
        <f t="shared" si="92"/>
        <v>2</v>
      </c>
      <c r="T1164" s="3" t="s">
        <v>14215</v>
      </c>
      <c r="U1164" t="s">
        <v>14229</v>
      </c>
      <c r="V1164" t="s">
        <v>14236</v>
      </c>
      <c r="W1164" t="s">
        <v>14194</v>
      </c>
      <c r="X1164" t="str">
        <f>VLOOKUP(Q1164,Managers!$A:$B,2,0)</f>
        <v>Allen Young</v>
      </c>
      <c r="Y1164">
        <f>VLOOKUP(W1164,HourlyWages!$A:$B,2,0)</f>
        <v>71</v>
      </c>
      <c r="Z1164">
        <v>1</v>
      </c>
      <c r="AA1164" s="14">
        <f t="shared" si="94"/>
        <v>0.35454545454545455</v>
      </c>
    </row>
    <row r="1165" spans="1:27" x14ac:dyDescent="0.2">
      <c r="A1165">
        <v>1164</v>
      </c>
      <c r="B1165">
        <v>8480</v>
      </c>
      <c r="C1165" s="3">
        <v>40572</v>
      </c>
      <c r="D1165" s="17">
        <f t="shared" si="93"/>
        <v>40544</v>
      </c>
      <c r="E1165">
        <v>3</v>
      </c>
      <c r="F1165" s="8">
        <f t="shared" si="90"/>
        <v>450</v>
      </c>
      <c r="G1165" s="5">
        <v>0.09</v>
      </c>
      <c r="H1165" s="8">
        <f>VLOOKUP($T1165,Pricebook!$A:$D,4,0)</f>
        <v>150</v>
      </c>
      <c r="I1165" s="10">
        <f t="shared" si="91"/>
        <v>409.5</v>
      </c>
      <c r="J1165" t="s">
        <v>1374</v>
      </c>
      <c r="K1165" t="s">
        <v>185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1375</v>
      </c>
      <c r="O1165" s="7">
        <v>44060</v>
      </c>
      <c r="P1165" t="s">
        <v>210</v>
      </c>
      <c r="Q1165" t="s">
        <v>61</v>
      </c>
      <c r="R1165" s="3">
        <v>40574</v>
      </c>
      <c r="S1165" s="12">
        <f t="shared" si="92"/>
        <v>2</v>
      </c>
      <c r="T1165" s="3" t="s">
        <v>14210</v>
      </c>
      <c r="U1165" t="s">
        <v>14235</v>
      </c>
      <c r="V1165" t="s">
        <v>14244</v>
      </c>
      <c r="W1165" t="s">
        <v>14196</v>
      </c>
      <c r="X1165" t="str">
        <f>VLOOKUP(Q1165,Managers!$A:$B,2,0)</f>
        <v>Allen Young</v>
      </c>
      <c r="Y1165">
        <f>VLOOKUP(W1165,HourlyWages!$A:$B,2,0)</f>
        <v>58</v>
      </c>
      <c r="Z1165">
        <v>1</v>
      </c>
      <c r="AA1165" s="14">
        <f t="shared" si="94"/>
        <v>0.61333333333333329</v>
      </c>
    </row>
    <row r="1166" spans="1:27" x14ac:dyDescent="0.2">
      <c r="A1166">
        <v>1165</v>
      </c>
      <c r="B1166">
        <v>8513</v>
      </c>
      <c r="C1166" s="3">
        <v>40739</v>
      </c>
      <c r="D1166" s="17">
        <f t="shared" si="93"/>
        <v>40725</v>
      </c>
      <c r="E1166">
        <v>9</v>
      </c>
      <c r="F1166" s="8">
        <f t="shared" si="90"/>
        <v>1350</v>
      </c>
      <c r="G1166" s="5">
        <v>0.05</v>
      </c>
      <c r="H1166" s="8">
        <f>VLOOKUP($T1166,Pricebook!$A:$D,4,0)</f>
        <v>150</v>
      </c>
      <c r="I1166" s="10">
        <f t="shared" si="91"/>
        <v>1282.5</v>
      </c>
      <c r="J1166" t="s">
        <v>1376</v>
      </c>
      <c r="K1166" t="s">
        <v>226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1312</v>
      </c>
      <c r="O1166" s="7" t="s">
        <v>1377</v>
      </c>
      <c r="P1166" t="s">
        <v>492</v>
      </c>
      <c r="Q1166" t="s">
        <v>61</v>
      </c>
      <c r="R1166" s="3">
        <v>40741</v>
      </c>
      <c r="S1166" s="12">
        <f t="shared" si="92"/>
        <v>2</v>
      </c>
      <c r="T1166" s="3" t="s">
        <v>14216</v>
      </c>
      <c r="U1166" t="s">
        <v>14235</v>
      </c>
      <c r="V1166" t="s">
        <v>14240</v>
      </c>
      <c r="W1166" t="s">
        <v>14190</v>
      </c>
      <c r="X1166" t="str">
        <f>VLOOKUP(Q1166,Managers!$A:$B,2,0)</f>
        <v>Allen Young</v>
      </c>
      <c r="Y1166">
        <f>VLOOKUP(W1166,HourlyWages!$A:$B,2,0)</f>
        <v>67</v>
      </c>
      <c r="Z1166">
        <v>1</v>
      </c>
      <c r="AA1166" s="14">
        <f t="shared" si="94"/>
        <v>0.55333333333333334</v>
      </c>
    </row>
    <row r="1167" spans="1:27" x14ac:dyDescent="0.2">
      <c r="A1167">
        <v>1166</v>
      </c>
      <c r="B1167">
        <v>8513</v>
      </c>
      <c r="C1167" s="3">
        <v>40739</v>
      </c>
      <c r="D1167" s="17">
        <f t="shared" si="93"/>
        <v>40725</v>
      </c>
      <c r="E1167">
        <v>8</v>
      </c>
      <c r="F1167" s="8">
        <f t="shared" si="90"/>
        <v>1360</v>
      </c>
      <c r="G1167" s="5">
        <v>0</v>
      </c>
      <c r="H1167" s="8">
        <f>VLOOKUP($T1167,Pricebook!$A:$D,4,0)</f>
        <v>170</v>
      </c>
      <c r="I1167" s="10">
        <f t="shared" si="91"/>
        <v>1360</v>
      </c>
      <c r="J1167" t="s">
        <v>1376</v>
      </c>
      <c r="K1167" t="s">
        <v>226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1378</v>
      </c>
      <c r="O1167" s="7" t="s">
        <v>1379</v>
      </c>
      <c r="P1167" t="s">
        <v>87</v>
      </c>
      <c r="Q1167" t="s">
        <v>61</v>
      </c>
      <c r="R1167" s="3">
        <v>40746</v>
      </c>
      <c r="S1167" s="12">
        <f t="shared" si="92"/>
        <v>7</v>
      </c>
      <c r="T1167" s="3" t="s">
        <v>14219</v>
      </c>
      <c r="U1167" t="s">
        <v>14229</v>
      </c>
      <c r="V1167" t="s">
        <v>14245</v>
      </c>
      <c r="W1167" t="s">
        <v>14192</v>
      </c>
      <c r="X1167" t="str">
        <f>VLOOKUP(Q1167,Managers!$A:$B,2,0)</f>
        <v>Allen Young</v>
      </c>
      <c r="Y1167">
        <f>VLOOKUP(W1167,HourlyWages!$A:$B,2,0)</f>
        <v>75</v>
      </c>
      <c r="Z1167">
        <v>1</v>
      </c>
      <c r="AA1167" s="14">
        <f t="shared" si="94"/>
        <v>0.55882352941176472</v>
      </c>
    </row>
    <row r="1168" spans="1:27" x14ac:dyDescent="0.2">
      <c r="A1168">
        <v>1167</v>
      </c>
      <c r="B1168">
        <v>8515</v>
      </c>
      <c r="C1168" s="3">
        <v>40533</v>
      </c>
      <c r="D1168" s="17">
        <f t="shared" si="93"/>
        <v>40513</v>
      </c>
      <c r="E1168">
        <v>33</v>
      </c>
      <c r="F1168" s="8">
        <f t="shared" si="90"/>
        <v>4950</v>
      </c>
      <c r="G1168" s="5">
        <v>0</v>
      </c>
      <c r="H1168" s="8">
        <f>VLOOKUP($T1168,Pricebook!$A:$D,4,0)</f>
        <v>150</v>
      </c>
      <c r="I1168" s="10">
        <f t="shared" si="91"/>
        <v>4950</v>
      </c>
      <c r="J1168" t="s">
        <v>560</v>
      </c>
      <c r="K1168" t="s">
        <v>41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1380</v>
      </c>
      <c r="O1168" s="7">
        <v>48239</v>
      </c>
      <c r="P1168" t="s">
        <v>172</v>
      </c>
      <c r="Q1168" t="s">
        <v>16</v>
      </c>
      <c r="R1168" s="3">
        <v>40534</v>
      </c>
      <c r="S1168" s="12">
        <f t="shared" si="92"/>
        <v>1</v>
      </c>
      <c r="T1168" s="3" t="s">
        <v>14211</v>
      </c>
      <c r="U1168" t="s">
        <v>14235</v>
      </c>
      <c r="V1168" t="s">
        <v>14229</v>
      </c>
      <c r="W1168" t="s">
        <v>14193</v>
      </c>
      <c r="X1168" t="str">
        <f>VLOOKUP(Q1168,Managers!$A:$B,2,0)</f>
        <v>Josh Martinez</v>
      </c>
      <c r="Y1168">
        <f>VLOOKUP(W1168,HourlyWages!$A:$B,2,0)</f>
        <v>57</v>
      </c>
      <c r="Z1168">
        <v>1</v>
      </c>
      <c r="AA1168" s="14">
        <f t="shared" si="94"/>
        <v>0.62</v>
      </c>
    </row>
    <row r="1169" spans="1:27" x14ac:dyDescent="0.2">
      <c r="A1169">
        <v>1168</v>
      </c>
      <c r="B1169">
        <v>8545</v>
      </c>
      <c r="C1169" s="3">
        <v>39981</v>
      </c>
      <c r="D1169" s="17">
        <f t="shared" si="93"/>
        <v>39965</v>
      </c>
      <c r="E1169">
        <v>25</v>
      </c>
      <c r="F1169" s="8">
        <f t="shared" si="90"/>
        <v>4000</v>
      </c>
      <c r="G1169" s="5">
        <v>0</v>
      </c>
      <c r="H1169" s="8">
        <f>VLOOKUP($T1169,Pricebook!$A:$D,4,0)</f>
        <v>160</v>
      </c>
      <c r="I1169" s="10">
        <f t="shared" si="91"/>
        <v>4000</v>
      </c>
      <c r="J1169" t="s">
        <v>1381</v>
      </c>
      <c r="K1169" t="s">
        <v>151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1382</v>
      </c>
      <c r="O1169" s="7">
        <v>66203</v>
      </c>
      <c r="P1169" t="s">
        <v>153</v>
      </c>
      <c r="Q1169" t="s">
        <v>16</v>
      </c>
      <c r="R1169" s="3">
        <v>39985</v>
      </c>
      <c r="S1169" s="12">
        <f t="shared" si="92"/>
        <v>4</v>
      </c>
      <c r="T1169" s="3" t="s">
        <v>14218</v>
      </c>
      <c r="U1169" t="s">
        <v>14229</v>
      </c>
      <c r="V1169" t="s">
        <v>14237</v>
      </c>
      <c r="W1169" t="s">
        <v>14193</v>
      </c>
      <c r="X1169" t="str">
        <f>VLOOKUP(Q1169,Managers!$A:$B,2,0)</f>
        <v>Josh Martinez</v>
      </c>
      <c r="Y1169">
        <f>VLOOKUP(W1169,HourlyWages!$A:$B,2,0)</f>
        <v>57</v>
      </c>
      <c r="Z1169">
        <v>1</v>
      </c>
      <c r="AA1169" s="14">
        <f t="shared" si="94"/>
        <v>0.64375000000000004</v>
      </c>
    </row>
    <row r="1170" spans="1:27" x14ac:dyDescent="0.2">
      <c r="A1170">
        <v>1169</v>
      </c>
      <c r="B1170">
        <v>8545</v>
      </c>
      <c r="C1170" s="3">
        <v>39981</v>
      </c>
      <c r="D1170" s="17">
        <f t="shared" si="93"/>
        <v>39965</v>
      </c>
      <c r="E1170">
        <v>24</v>
      </c>
      <c r="F1170" s="8">
        <f t="shared" si="90"/>
        <v>3000</v>
      </c>
      <c r="G1170" s="5">
        <v>0.1</v>
      </c>
      <c r="H1170" s="8">
        <f>VLOOKUP($T1170,Pricebook!$A:$D,4,0)</f>
        <v>125</v>
      </c>
      <c r="I1170" s="10">
        <f t="shared" si="91"/>
        <v>2700</v>
      </c>
      <c r="J1170" t="s">
        <v>1381</v>
      </c>
      <c r="K1170" t="s">
        <v>151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1382</v>
      </c>
      <c r="O1170" s="7">
        <v>66203</v>
      </c>
      <c r="P1170" t="s">
        <v>153</v>
      </c>
      <c r="Q1170" t="s">
        <v>16</v>
      </c>
      <c r="R1170" s="3">
        <v>39985</v>
      </c>
      <c r="S1170" s="12">
        <f t="shared" si="92"/>
        <v>4</v>
      </c>
      <c r="T1170" s="3" t="s">
        <v>14217</v>
      </c>
      <c r="U1170" t="s">
        <v>14232</v>
      </c>
      <c r="V1170" t="s">
        <v>14234</v>
      </c>
      <c r="W1170" t="s">
        <v>14191</v>
      </c>
      <c r="X1170" t="str">
        <f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4"/>
        <v>0.52</v>
      </c>
    </row>
    <row r="1171" spans="1:27" x14ac:dyDescent="0.2">
      <c r="A1171">
        <v>1170</v>
      </c>
      <c r="B1171">
        <v>8546</v>
      </c>
      <c r="C1171" s="3">
        <v>41000</v>
      </c>
      <c r="D1171" s="17">
        <f t="shared" si="93"/>
        <v>41000</v>
      </c>
      <c r="E1171">
        <v>4</v>
      </c>
      <c r="F1171" s="8">
        <f t="shared" si="90"/>
        <v>600</v>
      </c>
      <c r="G1171" s="5">
        <v>0.03</v>
      </c>
      <c r="H1171" s="8">
        <f>VLOOKUP($T1171,Pricebook!$A:$D,4,0)</f>
        <v>150</v>
      </c>
      <c r="I1171" s="10">
        <f t="shared" si="91"/>
        <v>582</v>
      </c>
      <c r="J1171" t="s">
        <v>755</v>
      </c>
      <c r="K1171" t="s">
        <v>452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1383</v>
      </c>
      <c r="O1171" s="7">
        <v>24017</v>
      </c>
      <c r="P1171" t="s">
        <v>368</v>
      </c>
      <c r="Q1171" t="s">
        <v>34</v>
      </c>
      <c r="R1171" s="3">
        <v>41002</v>
      </c>
      <c r="S1171" s="12">
        <f t="shared" si="92"/>
        <v>2</v>
      </c>
      <c r="T1171" s="3" t="s">
        <v>14211</v>
      </c>
      <c r="U1171" t="s">
        <v>14235</v>
      </c>
      <c r="V1171" t="s">
        <v>14230</v>
      </c>
      <c r="W1171" t="s">
        <v>14189</v>
      </c>
      <c r="X1171" t="str">
        <f>VLOOKUP(Q1171,Managers!$A:$B,2,0)</f>
        <v>Frank Mitchell</v>
      </c>
      <c r="Y1171">
        <f>VLOOKUP(W1171,HourlyWages!$A:$B,2,0)</f>
        <v>62</v>
      </c>
      <c r="Z1171">
        <v>1</v>
      </c>
      <c r="AA1171" s="14">
        <f t="shared" si="94"/>
        <v>0.58666666666666667</v>
      </c>
    </row>
    <row r="1172" spans="1:27" x14ac:dyDescent="0.2">
      <c r="A1172">
        <v>1171</v>
      </c>
      <c r="B1172">
        <v>8551</v>
      </c>
      <c r="C1172" s="3">
        <v>40023</v>
      </c>
      <c r="D1172" s="17">
        <f t="shared" si="93"/>
        <v>39995</v>
      </c>
      <c r="E1172">
        <v>25</v>
      </c>
      <c r="F1172" s="8">
        <f t="shared" si="90"/>
        <v>4000</v>
      </c>
      <c r="G1172" s="5">
        <v>0.1</v>
      </c>
      <c r="H1172" s="8">
        <f>VLOOKUP($T1172,Pricebook!$A:$D,4,0)</f>
        <v>160</v>
      </c>
      <c r="I1172" s="10">
        <f t="shared" si="91"/>
        <v>3600</v>
      </c>
      <c r="J1172" t="s">
        <v>356</v>
      </c>
      <c r="K1172" t="s">
        <v>103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1384</v>
      </c>
      <c r="O1172" s="7">
        <v>64130</v>
      </c>
      <c r="P1172" t="s">
        <v>358</v>
      </c>
      <c r="Q1172" t="s">
        <v>16</v>
      </c>
      <c r="R1172" s="3">
        <v>40026</v>
      </c>
      <c r="S1172" s="12">
        <f t="shared" si="92"/>
        <v>3</v>
      </c>
      <c r="T1172" s="3" t="s">
        <v>14218</v>
      </c>
      <c r="U1172" t="s">
        <v>14229</v>
      </c>
      <c r="V1172" t="s">
        <v>14230</v>
      </c>
      <c r="W1172" t="s">
        <v>14197</v>
      </c>
      <c r="X1172" t="str">
        <f>VLOOKUP(Q1172,Managers!$A:$B,2,0)</f>
        <v>Josh Martinez</v>
      </c>
      <c r="Y1172">
        <f>VLOOKUP(W1172,HourlyWages!$A:$B,2,0)</f>
        <v>71</v>
      </c>
      <c r="Z1172">
        <v>1</v>
      </c>
      <c r="AA1172" s="14">
        <f t="shared" si="94"/>
        <v>0.55625000000000002</v>
      </c>
    </row>
    <row r="1173" spans="1:27" x14ac:dyDescent="0.2">
      <c r="A1173">
        <v>1172</v>
      </c>
      <c r="B1173">
        <v>8551</v>
      </c>
      <c r="C1173" s="3">
        <v>40023</v>
      </c>
      <c r="D1173" s="17">
        <f t="shared" si="93"/>
        <v>39995</v>
      </c>
      <c r="E1173">
        <v>34</v>
      </c>
      <c r="F1173" s="8">
        <f t="shared" si="90"/>
        <v>3740</v>
      </c>
      <c r="G1173" s="5">
        <v>0.01</v>
      </c>
      <c r="H1173" s="8">
        <f>VLOOKUP($T1173,Pricebook!$A:$D,4,0)</f>
        <v>110</v>
      </c>
      <c r="I1173" s="10">
        <f t="shared" si="91"/>
        <v>3702.6</v>
      </c>
      <c r="J1173" t="s">
        <v>356</v>
      </c>
      <c r="K1173" t="s">
        <v>103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1384</v>
      </c>
      <c r="O1173" s="7">
        <v>64130</v>
      </c>
      <c r="P1173" t="s">
        <v>358</v>
      </c>
      <c r="Q1173" t="s">
        <v>16</v>
      </c>
      <c r="R1173" s="3">
        <v>40025</v>
      </c>
      <c r="S1173" s="12">
        <f t="shared" si="92"/>
        <v>2</v>
      </c>
      <c r="T1173" s="3" t="s">
        <v>14215</v>
      </c>
      <c r="U1173" t="s">
        <v>14229</v>
      </c>
      <c r="V1173" t="s">
        <v>14241</v>
      </c>
      <c r="W1173" t="s">
        <v>14189</v>
      </c>
      <c r="X1173" t="str">
        <f>VLOOKUP(Q1173,Managers!$A:$B,2,0)</f>
        <v>Josh Martinez</v>
      </c>
      <c r="Y1173">
        <f>VLOOKUP(W1173,HourlyWages!$A:$B,2,0)</f>
        <v>62</v>
      </c>
      <c r="Z1173">
        <v>1</v>
      </c>
      <c r="AA1173" s="14">
        <f t="shared" si="94"/>
        <v>0.43636363636363634</v>
      </c>
    </row>
    <row r="1174" spans="1:27" x14ac:dyDescent="0.2">
      <c r="A1174">
        <v>1173</v>
      </c>
      <c r="B1174">
        <v>8576</v>
      </c>
      <c r="C1174" s="3">
        <v>39822</v>
      </c>
      <c r="D1174" s="17">
        <f t="shared" si="93"/>
        <v>39814</v>
      </c>
      <c r="E1174">
        <v>43</v>
      </c>
      <c r="F1174" s="8">
        <f t="shared" si="90"/>
        <v>5160</v>
      </c>
      <c r="G1174" s="5">
        <v>0</v>
      </c>
      <c r="H1174" s="8">
        <f>VLOOKUP($T1174,Pricebook!$A:$D,4,0)</f>
        <v>120</v>
      </c>
      <c r="I1174" s="10">
        <f t="shared" si="91"/>
        <v>5160</v>
      </c>
      <c r="J1174" t="s">
        <v>1385</v>
      </c>
      <c r="K1174" t="s">
        <v>998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1386</v>
      </c>
      <c r="O1174" s="7">
        <v>95020</v>
      </c>
      <c r="P1174" t="s">
        <v>114</v>
      </c>
      <c r="Q1174" t="s">
        <v>23</v>
      </c>
      <c r="R1174" s="3">
        <v>39824</v>
      </c>
      <c r="S1174" s="12">
        <f t="shared" si="92"/>
        <v>2</v>
      </c>
      <c r="T1174" s="3" t="s">
        <v>14212</v>
      </c>
      <c r="U1174" t="s">
        <v>14229</v>
      </c>
      <c r="V1174" t="s">
        <v>14238</v>
      </c>
      <c r="W1174" t="s">
        <v>14193</v>
      </c>
      <c r="X1174" t="str">
        <f>VLOOKUP(Q1174,Managers!$A:$B,2,0)</f>
        <v>Bob Turner</v>
      </c>
      <c r="Y1174">
        <f>VLOOKUP(W1174,HourlyWages!$A:$B,2,0)</f>
        <v>57</v>
      </c>
      <c r="Z1174">
        <v>1</v>
      </c>
      <c r="AA1174" s="14">
        <f t="shared" si="94"/>
        <v>0.52500000000000002</v>
      </c>
    </row>
    <row r="1175" spans="1:27" x14ac:dyDescent="0.2">
      <c r="A1175">
        <v>1174</v>
      </c>
      <c r="B1175">
        <v>8578</v>
      </c>
      <c r="C1175" s="3">
        <v>40788</v>
      </c>
      <c r="D1175" s="17">
        <f t="shared" si="93"/>
        <v>40787</v>
      </c>
      <c r="E1175">
        <v>40</v>
      </c>
      <c r="F1175" s="8">
        <f t="shared" si="90"/>
        <v>5000</v>
      </c>
      <c r="G1175" s="5">
        <v>0.1</v>
      </c>
      <c r="H1175" s="8">
        <f>VLOOKUP($T1175,Pricebook!$A:$D,4,0)</f>
        <v>125</v>
      </c>
      <c r="I1175" s="10">
        <f t="shared" si="91"/>
        <v>4500</v>
      </c>
      <c r="J1175" t="s">
        <v>838</v>
      </c>
      <c r="K1175" t="s">
        <v>285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839</v>
      </c>
      <c r="O1175" s="7">
        <v>22801</v>
      </c>
      <c r="P1175" t="s">
        <v>368</v>
      </c>
      <c r="Q1175" t="s">
        <v>34</v>
      </c>
      <c r="R1175" s="3">
        <v>40789</v>
      </c>
      <c r="S1175" s="12">
        <f t="shared" si="92"/>
        <v>1</v>
      </c>
      <c r="T1175" s="3" t="s">
        <v>14208</v>
      </c>
      <c r="U1175" t="s">
        <v>14232</v>
      </c>
      <c r="V1175" t="s">
        <v>14238</v>
      </c>
      <c r="W1175" t="s">
        <v>14202</v>
      </c>
      <c r="X1175" t="str">
        <f>VLOOKUP(Q1175,Managers!$A:$B,2,0)</f>
        <v>Frank Mitchell</v>
      </c>
      <c r="Y1175">
        <f>VLOOKUP(W1175,HourlyWages!$A:$B,2,0)</f>
        <v>71</v>
      </c>
      <c r="Z1175">
        <v>1</v>
      </c>
      <c r="AA1175" s="14">
        <f t="shared" si="94"/>
        <v>0.432</v>
      </c>
    </row>
    <row r="1176" spans="1:27" x14ac:dyDescent="0.2">
      <c r="A1176">
        <v>1175</v>
      </c>
      <c r="B1176">
        <v>8580</v>
      </c>
      <c r="C1176" s="3">
        <v>40624</v>
      </c>
      <c r="D1176" s="17">
        <f t="shared" si="93"/>
        <v>40603</v>
      </c>
      <c r="E1176">
        <v>12</v>
      </c>
      <c r="F1176" s="8">
        <f t="shared" si="90"/>
        <v>1320</v>
      </c>
      <c r="G1176" s="5">
        <v>0</v>
      </c>
      <c r="H1176" s="8">
        <f>VLOOKUP($T1176,Pricebook!$A:$D,4,0)</f>
        <v>110</v>
      </c>
      <c r="I1176" s="10">
        <f t="shared" si="91"/>
        <v>1320</v>
      </c>
      <c r="J1176" t="s">
        <v>1387</v>
      </c>
      <c r="K1176" t="s">
        <v>215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1388</v>
      </c>
      <c r="O1176" s="7">
        <v>33445</v>
      </c>
      <c r="P1176" t="s">
        <v>101</v>
      </c>
      <c r="Q1176" t="s">
        <v>34</v>
      </c>
      <c r="R1176" s="3">
        <v>40624</v>
      </c>
      <c r="S1176" s="12">
        <f t="shared" si="92"/>
        <v>0</v>
      </c>
      <c r="T1176" s="3" t="s">
        <v>14220</v>
      </c>
      <c r="U1176" t="s">
        <v>14229</v>
      </c>
      <c r="V1176" t="s">
        <v>14242</v>
      </c>
      <c r="W1176" t="s">
        <v>14198</v>
      </c>
      <c r="X1176" t="str">
        <f>VLOOKUP(Q1176,Managers!$A:$B,2,0)</f>
        <v>Frank Mitchell</v>
      </c>
      <c r="Y1176">
        <f>VLOOKUP(W1176,HourlyWages!$A:$B,2,0)</f>
        <v>51</v>
      </c>
      <c r="Z1176">
        <v>1</v>
      </c>
      <c r="AA1176" s="14">
        <f t="shared" si="94"/>
        <v>0.53636363636363638</v>
      </c>
    </row>
    <row r="1177" spans="1:27" x14ac:dyDescent="0.2">
      <c r="A1177">
        <v>1176</v>
      </c>
      <c r="B1177">
        <v>8580</v>
      </c>
      <c r="C1177" s="3">
        <v>40624</v>
      </c>
      <c r="D1177" s="17">
        <f t="shared" si="93"/>
        <v>40603</v>
      </c>
      <c r="E1177">
        <v>37</v>
      </c>
      <c r="F1177" s="8">
        <f t="shared" si="90"/>
        <v>6290</v>
      </c>
      <c r="G1177" s="5">
        <v>0</v>
      </c>
      <c r="H1177" s="8">
        <f>VLOOKUP($T1177,Pricebook!$A:$D,4,0)</f>
        <v>170</v>
      </c>
      <c r="I1177" s="10">
        <f t="shared" si="91"/>
        <v>6290</v>
      </c>
      <c r="J1177" t="s">
        <v>1387</v>
      </c>
      <c r="K1177" t="s">
        <v>215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1389</v>
      </c>
      <c r="O1177" s="7">
        <v>32725</v>
      </c>
      <c r="P1177" t="s">
        <v>101</v>
      </c>
      <c r="Q1177" t="s">
        <v>34</v>
      </c>
      <c r="R1177" s="3">
        <v>40625</v>
      </c>
      <c r="S1177" s="12">
        <f t="shared" si="92"/>
        <v>1</v>
      </c>
      <c r="T1177" s="3" t="s">
        <v>14219</v>
      </c>
      <c r="U1177" t="s">
        <v>14229</v>
      </c>
      <c r="V1177" t="s">
        <v>14242</v>
      </c>
      <c r="W1177" t="s">
        <v>14203</v>
      </c>
      <c r="X1177" t="str">
        <f>VLOOKUP(Q1177,Managers!$A:$B,2,0)</f>
        <v>Frank Mitchell</v>
      </c>
      <c r="Y1177">
        <f>VLOOKUP(W1177,HourlyWages!$A:$B,2,0)</f>
        <v>62</v>
      </c>
      <c r="Z1177">
        <v>1</v>
      </c>
      <c r="AA1177" s="14">
        <f t="shared" si="94"/>
        <v>0.63529411764705879</v>
      </c>
    </row>
    <row r="1178" spans="1:27" x14ac:dyDescent="0.2">
      <c r="A1178">
        <v>1177</v>
      </c>
      <c r="B1178">
        <v>8582</v>
      </c>
      <c r="C1178" s="3">
        <v>40502</v>
      </c>
      <c r="D1178" s="17">
        <f t="shared" si="93"/>
        <v>40483</v>
      </c>
      <c r="E1178">
        <v>15</v>
      </c>
      <c r="F1178" s="8">
        <f t="shared" si="90"/>
        <v>1875</v>
      </c>
      <c r="G1178" s="5">
        <v>0.04</v>
      </c>
      <c r="H1178" s="8">
        <f>VLOOKUP($T1178,Pricebook!$A:$D,4,0)</f>
        <v>125</v>
      </c>
      <c r="I1178" s="10">
        <f t="shared" si="91"/>
        <v>1800</v>
      </c>
      <c r="J1178" t="s">
        <v>343</v>
      </c>
      <c r="K1178" t="s">
        <v>344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345</v>
      </c>
      <c r="O1178" s="7">
        <v>95070</v>
      </c>
      <c r="P1178" t="s">
        <v>114</v>
      </c>
      <c r="Q1178" t="s">
        <v>23</v>
      </c>
      <c r="R1178" s="3">
        <v>40502</v>
      </c>
      <c r="S1178" s="12">
        <f t="shared" si="92"/>
        <v>0</v>
      </c>
      <c r="T1178" s="3" t="s">
        <v>14208</v>
      </c>
      <c r="U1178" t="s">
        <v>14232</v>
      </c>
      <c r="V1178" t="s">
        <v>14244</v>
      </c>
      <c r="W1178" t="s">
        <v>14203</v>
      </c>
      <c r="X1178" t="str">
        <f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4"/>
        <v>0.504</v>
      </c>
    </row>
    <row r="1179" spans="1:27" x14ac:dyDescent="0.2">
      <c r="A1179">
        <v>1178</v>
      </c>
      <c r="B1179">
        <v>8609</v>
      </c>
      <c r="C1179" s="3">
        <v>41013</v>
      </c>
      <c r="D1179" s="17">
        <f t="shared" si="93"/>
        <v>41000</v>
      </c>
      <c r="E1179">
        <v>4</v>
      </c>
      <c r="F1179" s="8">
        <f t="shared" si="90"/>
        <v>600</v>
      </c>
      <c r="G1179" s="5">
        <v>0.04</v>
      </c>
      <c r="H1179" s="8">
        <f>VLOOKUP($T1179,Pricebook!$A:$D,4,0)</f>
        <v>150</v>
      </c>
      <c r="I1179" s="10">
        <f t="shared" si="91"/>
        <v>576</v>
      </c>
      <c r="J1179" t="s">
        <v>573</v>
      </c>
      <c r="K1179" t="s">
        <v>199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574</v>
      </c>
      <c r="O1179" s="7">
        <v>98310</v>
      </c>
      <c r="P1179" t="s">
        <v>22</v>
      </c>
      <c r="Q1179" t="s">
        <v>23</v>
      </c>
      <c r="R1179" s="3">
        <v>41014</v>
      </c>
      <c r="S1179" s="12">
        <f t="shared" si="92"/>
        <v>1</v>
      </c>
      <c r="T1179" s="3" t="s">
        <v>14210</v>
      </c>
      <c r="U1179" t="s">
        <v>14235</v>
      </c>
      <c r="V1179" t="s">
        <v>14241</v>
      </c>
      <c r="W1179" t="s">
        <v>14200</v>
      </c>
      <c r="X1179" t="str">
        <f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4"/>
        <v>0.60666666666666669</v>
      </c>
    </row>
    <row r="1180" spans="1:27" x14ac:dyDescent="0.2">
      <c r="A1180">
        <v>1179</v>
      </c>
      <c r="B1180">
        <v>8614</v>
      </c>
      <c r="C1180" s="3">
        <v>39968</v>
      </c>
      <c r="D1180" s="17">
        <f t="shared" si="93"/>
        <v>39965</v>
      </c>
      <c r="E1180">
        <v>13</v>
      </c>
      <c r="F1180" s="8">
        <f t="shared" si="90"/>
        <v>1950</v>
      </c>
      <c r="G1180" s="5">
        <v>0.06</v>
      </c>
      <c r="H1180" s="8">
        <f>VLOOKUP($T1180,Pricebook!$A:$D,4,0)</f>
        <v>150</v>
      </c>
      <c r="I1180" s="10">
        <f t="shared" si="91"/>
        <v>1833</v>
      </c>
      <c r="J1180" t="s">
        <v>1302</v>
      </c>
      <c r="K1180" t="s">
        <v>374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1303</v>
      </c>
      <c r="O1180" s="7">
        <v>97330</v>
      </c>
      <c r="P1180" t="s">
        <v>43</v>
      </c>
      <c r="Q1180" t="s">
        <v>23</v>
      </c>
      <c r="R1180" s="3">
        <v>39970</v>
      </c>
      <c r="S1180" s="12">
        <f t="shared" si="92"/>
        <v>2</v>
      </c>
      <c r="T1180" s="3" t="s">
        <v>14210</v>
      </c>
      <c r="U1180" t="s">
        <v>14235</v>
      </c>
      <c r="V1180" t="s">
        <v>14236</v>
      </c>
      <c r="W1180" t="s">
        <v>14201</v>
      </c>
      <c r="X1180" t="str">
        <f>VLOOKUP(Q1180,Managers!$A:$B,2,0)</f>
        <v>Bob Turner</v>
      </c>
      <c r="Y1180">
        <f>VLOOKUP(W1180,HourlyWages!$A:$B,2,0)</f>
        <v>53</v>
      </c>
      <c r="Z1180">
        <v>1</v>
      </c>
      <c r="AA1180" s="14">
        <f t="shared" si="94"/>
        <v>0.64666666666666661</v>
      </c>
    </row>
    <row r="1181" spans="1:27" x14ac:dyDescent="0.2">
      <c r="A1181">
        <v>1180</v>
      </c>
      <c r="B1181">
        <v>8642</v>
      </c>
      <c r="C1181" s="3">
        <v>40194</v>
      </c>
      <c r="D1181" s="17">
        <f t="shared" si="93"/>
        <v>40179</v>
      </c>
      <c r="E1181">
        <v>26</v>
      </c>
      <c r="F1181" s="8">
        <f t="shared" si="90"/>
        <v>4160</v>
      </c>
      <c r="G1181" s="5">
        <v>0.09</v>
      </c>
      <c r="H1181" s="8">
        <f>VLOOKUP($T1181,Pricebook!$A:$D,4,0)</f>
        <v>160</v>
      </c>
      <c r="I1181" s="10">
        <f t="shared" si="91"/>
        <v>3785.6</v>
      </c>
      <c r="J1181" t="s">
        <v>710</v>
      </c>
      <c r="K1181" t="s">
        <v>235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1390</v>
      </c>
      <c r="O1181" s="7">
        <v>30605</v>
      </c>
      <c r="P1181" t="s">
        <v>134</v>
      </c>
      <c r="Q1181" t="s">
        <v>34</v>
      </c>
      <c r="R1181" s="3">
        <v>40195</v>
      </c>
      <c r="S1181" s="12">
        <f t="shared" si="92"/>
        <v>1</v>
      </c>
      <c r="T1181" s="3" t="s">
        <v>14218</v>
      </c>
      <c r="U1181" t="s">
        <v>14229</v>
      </c>
      <c r="V1181" t="s">
        <v>14236</v>
      </c>
      <c r="W1181" t="s">
        <v>14187</v>
      </c>
      <c r="X1181" t="str">
        <f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4"/>
        <v>0.71875</v>
      </c>
    </row>
    <row r="1182" spans="1:27" x14ac:dyDescent="0.2">
      <c r="A1182">
        <v>1181</v>
      </c>
      <c r="B1182">
        <v>8642</v>
      </c>
      <c r="C1182" s="3">
        <v>40194</v>
      </c>
      <c r="D1182" s="17">
        <f t="shared" si="93"/>
        <v>40179</v>
      </c>
      <c r="E1182">
        <v>13</v>
      </c>
      <c r="F1182" s="8">
        <f t="shared" si="90"/>
        <v>2600</v>
      </c>
      <c r="G1182" s="5">
        <v>0.04</v>
      </c>
      <c r="H1182" s="8">
        <f>VLOOKUP($T1182,Pricebook!$A:$D,4,0)</f>
        <v>200</v>
      </c>
      <c r="I1182" s="10">
        <f t="shared" si="91"/>
        <v>2496</v>
      </c>
      <c r="J1182" t="s">
        <v>710</v>
      </c>
      <c r="K1182" t="s">
        <v>235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1390</v>
      </c>
      <c r="O1182" s="7">
        <v>30605</v>
      </c>
      <c r="P1182" t="s">
        <v>134</v>
      </c>
      <c r="Q1182" t="s">
        <v>34</v>
      </c>
      <c r="R1182" s="3">
        <v>40195</v>
      </c>
      <c r="S1182" s="12">
        <f t="shared" si="92"/>
        <v>1</v>
      </c>
      <c r="T1182" s="3" t="s">
        <v>14214</v>
      </c>
      <c r="U1182" t="s">
        <v>14229</v>
      </c>
      <c r="V1182" t="s">
        <v>14233</v>
      </c>
      <c r="W1182" t="s">
        <v>14199</v>
      </c>
      <c r="X1182" t="str">
        <f>VLOOKUP(Q1182,Managers!$A:$B,2,0)</f>
        <v>Frank Mitchell</v>
      </c>
      <c r="Y1182">
        <f>VLOOKUP(W1182,HourlyWages!$A:$B,2,0)</f>
        <v>68</v>
      </c>
      <c r="Z1182">
        <v>1</v>
      </c>
      <c r="AA1182" s="14">
        <f t="shared" si="94"/>
        <v>0.66</v>
      </c>
    </row>
    <row r="1183" spans="1:27" x14ac:dyDescent="0.2">
      <c r="A1183">
        <v>1182</v>
      </c>
      <c r="B1183">
        <v>8646</v>
      </c>
      <c r="C1183" s="3">
        <v>39912</v>
      </c>
      <c r="D1183" s="17">
        <f t="shared" si="93"/>
        <v>39904</v>
      </c>
      <c r="E1183">
        <v>8</v>
      </c>
      <c r="F1183" s="8">
        <f t="shared" si="90"/>
        <v>1360</v>
      </c>
      <c r="G1183" s="5">
        <v>0.03</v>
      </c>
      <c r="H1183" s="8">
        <f>VLOOKUP($T1183,Pricebook!$A:$D,4,0)</f>
        <v>170</v>
      </c>
      <c r="I1183" s="10">
        <f t="shared" si="91"/>
        <v>1319.2</v>
      </c>
      <c r="J1183" t="s">
        <v>1391</v>
      </c>
      <c r="K1183" t="s">
        <v>27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1392</v>
      </c>
      <c r="O1183" s="7" t="s">
        <v>1393</v>
      </c>
      <c r="P1183" t="s">
        <v>101</v>
      </c>
      <c r="Q1183" t="s">
        <v>34</v>
      </c>
      <c r="R1183" s="3">
        <v>39914</v>
      </c>
      <c r="S1183" s="12">
        <f t="shared" si="92"/>
        <v>2</v>
      </c>
      <c r="T1183" s="3" t="s">
        <v>14219</v>
      </c>
      <c r="U1183" t="s">
        <v>14229</v>
      </c>
      <c r="V1183" t="s">
        <v>14236</v>
      </c>
      <c r="W1183" t="s">
        <v>14199</v>
      </c>
      <c r="X1183" t="str">
        <f>VLOOKUP(Q1183,Managers!$A:$B,2,0)</f>
        <v>Frank Mitchell</v>
      </c>
      <c r="Y1183">
        <f>VLOOKUP(W1183,HourlyWages!$A:$B,2,0)</f>
        <v>68</v>
      </c>
      <c r="Z1183">
        <v>1</v>
      </c>
      <c r="AA1183" s="14">
        <f t="shared" si="94"/>
        <v>0.6</v>
      </c>
    </row>
    <row r="1184" spans="1:27" x14ac:dyDescent="0.2">
      <c r="A1184">
        <v>1183</v>
      </c>
      <c r="B1184">
        <v>8646</v>
      </c>
      <c r="C1184" s="3">
        <v>39912</v>
      </c>
      <c r="D1184" s="17">
        <f t="shared" si="93"/>
        <v>39904</v>
      </c>
      <c r="E1184">
        <v>41</v>
      </c>
      <c r="F1184" s="8">
        <f t="shared" si="90"/>
        <v>5125</v>
      </c>
      <c r="G1184" s="5">
        <v>0.06</v>
      </c>
      <c r="H1184" s="8">
        <f>VLOOKUP($T1184,Pricebook!$A:$D,4,0)</f>
        <v>125</v>
      </c>
      <c r="I1184" s="10">
        <f t="shared" si="91"/>
        <v>4817.5</v>
      </c>
      <c r="J1184" t="s">
        <v>1391</v>
      </c>
      <c r="K1184" t="s">
        <v>27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1392</v>
      </c>
      <c r="O1184" s="7" t="s">
        <v>1393</v>
      </c>
      <c r="P1184" t="s">
        <v>101</v>
      </c>
      <c r="Q1184" t="s">
        <v>34</v>
      </c>
      <c r="R1184" s="3">
        <v>39914</v>
      </c>
      <c r="S1184" s="12">
        <f t="shared" si="92"/>
        <v>2</v>
      </c>
      <c r="T1184" s="3" t="s">
        <v>14221</v>
      </c>
      <c r="U1184" t="s">
        <v>14232</v>
      </c>
      <c r="V1184" t="s">
        <v>14245</v>
      </c>
      <c r="W1184" t="s">
        <v>14187</v>
      </c>
      <c r="X1184" t="str">
        <f>VLOOKUP(Q1184,Managers!$A:$B,2,0)</f>
        <v>Frank Mitchell</v>
      </c>
      <c r="Y1184">
        <f>VLOOKUP(W1184,HourlyWages!$A:$B,2,0)</f>
        <v>45</v>
      </c>
      <c r="Z1184">
        <v>1</v>
      </c>
      <c r="AA1184" s="14">
        <f t="shared" si="94"/>
        <v>0.64</v>
      </c>
    </row>
    <row r="1185" spans="1:27" x14ac:dyDescent="0.2">
      <c r="A1185">
        <v>1184</v>
      </c>
      <c r="B1185">
        <v>8646</v>
      </c>
      <c r="C1185" s="3">
        <v>39912</v>
      </c>
      <c r="D1185" s="17">
        <f t="shared" si="93"/>
        <v>39904</v>
      </c>
      <c r="E1185">
        <v>26</v>
      </c>
      <c r="F1185" s="8">
        <f t="shared" si="90"/>
        <v>3900</v>
      </c>
      <c r="G1185" s="5">
        <v>0.09</v>
      </c>
      <c r="H1185" s="8">
        <f>VLOOKUP($T1185,Pricebook!$A:$D,4,0)</f>
        <v>150</v>
      </c>
      <c r="I1185" s="10">
        <f t="shared" si="91"/>
        <v>3549</v>
      </c>
      <c r="J1185" t="s">
        <v>1391</v>
      </c>
      <c r="K1185" t="s">
        <v>27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1392</v>
      </c>
      <c r="O1185" s="7" t="s">
        <v>1393</v>
      </c>
      <c r="P1185" t="s">
        <v>101</v>
      </c>
      <c r="Q1185" t="s">
        <v>34</v>
      </c>
      <c r="R1185" s="3">
        <v>39914</v>
      </c>
      <c r="S1185" s="12">
        <f t="shared" si="92"/>
        <v>2</v>
      </c>
      <c r="T1185" s="3" t="s">
        <v>14211</v>
      </c>
      <c r="U1185" t="s">
        <v>14235</v>
      </c>
      <c r="V1185" t="s">
        <v>14230</v>
      </c>
      <c r="W1185" t="s">
        <v>14189</v>
      </c>
      <c r="X1185" t="str">
        <f>VLOOKUP(Q1185,Managers!$A:$B,2,0)</f>
        <v>Frank Mitchell</v>
      </c>
      <c r="Y1185">
        <f>VLOOKUP(W1185,HourlyWages!$A:$B,2,0)</f>
        <v>62</v>
      </c>
      <c r="Z1185">
        <v>1</v>
      </c>
      <c r="AA1185" s="14">
        <f t="shared" si="94"/>
        <v>0.58666666666666667</v>
      </c>
    </row>
    <row r="1186" spans="1:27" x14ac:dyDescent="0.2">
      <c r="A1186">
        <v>1185</v>
      </c>
      <c r="B1186">
        <v>8646</v>
      </c>
      <c r="C1186" s="3">
        <v>39912</v>
      </c>
      <c r="D1186" s="17">
        <f t="shared" si="93"/>
        <v>39904</v>
      </c>
      <c r="E1186">
        <v>29</v>
      </c>
      <c r="F1186" s="8">
        <f t="shared" si="90"/>
        <v>3625</v>
      </c>
      <c r="G1186" s="5">
        <v>0.09</v>
      </c>
      <c r="H1186" s="8">
        <f>VLOOKUP($T1186,Pricebook!$A:$D,4,0)</f>
        <v>125</v>
      </c>
      <c r="I1186" s="10">
        <f t="shared" si="91"/>
        <v>3298.75</v>
      </c>
      <c r="J1186" t="s">
        <v>1391</v>
      </c>
      <c r="K1186" t="s">
        <v>27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1392</v>
      </c>
      <c r="O1186" s="7" t="s">
        <v>1393</v>
      </c>
      <c r="P1186" t="s">
        <v>101</v>
      </c>
      <c r="Q1186" t="s">
        <v>34</v>
      </c>
      <c r="R1186" s="3">
        <v>39913</v>
      </c>
      <c r="S1186" s="12">
        <f t="shared" si="92"/>
        <v>1</v>
      </c>
      <c r="T1186" s="3" t="s">
        <v>14209</v>
      </c>
      <c r="U1186" t="s">
        <v>14232</v>
      </c>
      <c r="V1186" t="s">
        <v>14244</v>
      </c>
      <c r="W1186" t="s">
        <v>14201</v>
      </c>
      <c r="X1186" t="str">
        <f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4"/>
        <v>0.57599999999999996</v>
      </c>
    </row>
    <row r="1187" spans="1:27" x14ac:dyDescent="0.2">
      <c r="A1187">
        <v>1186</v>
      </c>
      <c r="B1187">
        <v>8677</v>
      </c>
      <c r="C1187" s="3">
        <v>41189</v>
      </c>
      <c r="D1187" s="17">
        <f t="shared" si="93"/>
        <v>41183</v>
      </c>
      <c r="E1187">
        <v>38</v>
      </c>
      <c r="F1187" s="8">
        <f t="shared" si="90"/>
        <v>7600</v>
      </c>
      <c r="G1187" s="5">
        <v>0.1</v>
      </c>
      <c r="H1187" s="8">
        <f>VLOOKUP($T1187,Pricebook!$A:$D,4,0)</f>
        <v>200</v>
      </c>
      <c r="I1187" s="10">
        <f t="shared" si="91"/>
        <v>6840</v>
      </c>
      <c r="J1187" t="s">
        <v>1394</v>
      </c>
      <c r="K1187" t="s">
        <v>73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147</v>
      </c>
      <c r="O1187" s="7" t="s">
        <v>148</v>
      </c>
      <c r="P1187" t="s">
        <v>149</v>
      </c>
      <c r="Q1187" t="s">
        <v>61</v>
      </c>
      <c r="R1187" s="3">
        <v>41191</v>
      </c>
      <c r="S1187" s="12">
        <f t="shared" si="92"/>
        <v>2</v>
      </c>
      <c r="T1187" s="3" t="s">
        <v>14206</v>
      </c>
      <c r="U1187" t="s">
        <v>14229</v>
      </c>
      <c r="V1187" t="s">
        <v>14241</v>
      </c>
      <c r="W1187" t="s">
        <v>14191</v>
      </c>
      <c r="X1187" t="str">
        <f>VLOOKUP(Q1187,Managers!$A:$B,2,0)</f>
        <v>Allen Young</v>
      </c>
      <c r="Y1187">
        <f>VLOOKUP(W1187,HourlyWages!$A:$B,2,0)</f>
        <v>60</v>
      </c>
      <c r="Z1187">
        <v>1</v>
      </c>
      <c r="AA1187" s="14">
        <f t="shared" si="94"/>
        <v>0.7</v>
      </c>
    </row>
    <row r="1188" spans="1:27" x14ac:dyDescent="0.2">
      <c r="A1188">
        <v>1187</v>
      </c>
      <c r="B1188">
        <v>8678</v>
      </c>
      <c r="C1188" s="3">
        <v>41182</v>
      </c>
      <c r="D1188" s="17">
        <f t="shared" si="93"/>
        <v>41153</v>
      </c>
      <c r="E1188">
        <v>31</v>
      </c>
      <c r="F1188" s="8">
        <f t="shared" si="90"/>
        <v>6200</v>
      </c>
      <c r="G1188" s="5">
        <v>0</v>
      </c>
      <c r="H1188" s="8">
        <f>VLOOKUP($T1188,Pricebook!$A:$D,4,0)</f>
        <v>200</v>
      </c>
      <c r="I1188" s="10">
        <f t="shared" si="91"/>
        <v>6200</v>
      </c>
      <c r="J1188" t="s">
        <v>904</v>
      </c>
      <c r="K1188" t="s">
        <v>193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905</v>
      </c>
      <c r="O1188" s="7">
        <v>71603</v>
      </c>
      <c r="P1188" t="s">
        <v>66</v>
      </c>
      <c r="Q1188" t="s">
        <v>34</v>
      </c>
      <c r="R1188" s="3">
        <v>41187</v>
      </c>
      <c r="S1188" s="12">
        <f t="shared" si="92"/>
        <v>5</v>
      </c>
      <c r="T1188" s="3" t="s">
        <v>14206</v>
      </c>
      <c r="U1188" t="s">
        <v>14229</v>
      </c>
      <c r="V1188" t="s">
        <v>14236</v>
      </c>
      <c r="W1188" t="s">
        <v>14190</v>
      </c>
      <c r="X1188" t="str">
        <f>VLOOKUP(Q1188,Managers!$A:$B,2,0)</f>
        <v>Frank Mitchell</v>
      </c>
      <c r="Y1188">
        <f>VLOOKUP(W1188,HourlyWages!$A:$B,2,0)</f>
        <v>67</v>
      </c>
      <c r="Z1188">
        <v>1</v>
      </c>
      <c r="AA1188" s="14">
        <f t="shared" si="94"/>
        <v>0.66500000000000004</v>
      </c>
    </row>
    <row r="1189" spans="1:27" x14ac:dyDescent="0.2">
      <c r="A1189">
        <v>1188</v>
      </c>
      <c r="B1189">
        <v>8679</v>
      </c>
      <c r="C1189" s="3">
        <v>41035</v>
      </c>
      <c r="D1189" s="17">
        <f t="shared" si="93"/>
        <v>41030</v>
      </c>
      <c r="E1189">
        <v>46</v>
      </c>
      <c r="F1189" s="8">
        <f t="shared" si="90"/>
        <v>5060</v>
      </c>
      <c r="G1189" s="5">
        <v>0.01</v>
      </c>
      <c r="H1189" s="8">
        <f>VLOOKUP($T1189,Pricebook!$A:$D,4,0)</f>
        <v>110</v>
      </c>
      <c r="I1189" s="10">
        <f t="shared" si="91"/>
        <v>5009.3999999999996</v>
      </c>
      <c r="J1189" t="s">
        <v>1395</v>
      </c>
      <c r="K1189" t="s">
        <v>58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1218</v>
      </c>
      <c r="O1189" s="7">
        <v>89031</v>
      </c>
      <c r="P1189" t="s">
        <v>1061</v>
      </c>
      <c r="Q1189" t="s">
        <v>23</v>
      </c>
      <c r="R1189" s="3">
        <v>41036</v>
      </c>
      <c r="S1189" s="12">
        <f t="shared" si="92"/>
        <v>1</v>
      </c>
      <c r="T1189" s="3" t="s">
        <v>14215</v>
      </c>
      <c r="U1189" t="s">
        <v>14229</v>
      </c>
      <c r="V1189" t="s">
        <v>14233</v>
      </c>
      <c r="W1189" t="s">
        <v>14193</v>
      </c>
      <c r="X1189" t="str">
        <f>VLOOKUP(Q1189,Managers!$A:$B,2,0)</f>
        <v>Bob Turner</v>
      </c>
      <c r="Y1189">
        <f>VLOOKUP(W1189,HourlyWages!$A:$B,2,0)</f>
        <v>57</v>
      </c>
      <c r="Z1189">
        <v>1</v>
      </c>
      <c r="AA1189" s="14">
        <f t="shared" si="94"/>
        <v>0.48181818181818181</v>
      </c>
    </row>
    <row r="1190" spans="1:27" x14ac:dyDescent="0.2">
      <c r="A1190">
        <v>1189</v>
      </c>
      <c r="B1190">
        <v>8704</v>
      </c>
      <c r="C1190" s="3">
        <v>40724</v>
      </c>
      <c r="D1190" s="17">
        <f t="shared" si="93"/>
        <v>40695</v>
      </c>
      <c r="E1190">
        <v>43</v>
      </c>
      <c r="F1190" s="8">
        <f t="shared" si="90"/>
        <v>5160</v>
      </c>
      <c r="G1190" s="5">
        <v>0.01</v>
      </c>
      <c r="H1190" s="8">
        <f>VLOOKUP($T1190,Pricebook!$A:$D,4,0)</f>
        <v>120</v>
      </c>
      <c r="I1190" s="10">
        <f t="shared" si="91"/>
        <v>5108.3999999999996</v>
      </c>
      <c r="J1190" t="s">
        <v>684</v>
      </c>
      <c r="K1190" t="s">
        <v>576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1396</v>
      </c>
      <c r="O1190" s="7">
        <v>35216</v>
      </c>
      <c r="P1190" t="s">
        <v>424</v>
      </c>
      <c r="Q1190" t="s">
        <v>34</v>
      </c>
      <c r="R1190" s="3">
        <v>40725</v>
      </c>
      <c r="S1190" s="12">
        <f t="shared" si="92"/>
        <v>1</v>
      </c>
      <c r="T1190" s="3" t="s">
        <v>14212</v>
      </c>
      <c r="U1190" t="s">
        <v>14229</v>
      </c>
      <c r="V1190" t="s">
        <v>14230</v>
      </c>
      <c r="W1190" t="s">
        <v>14194</v>
      </c>
      <c r="X1190" t="str">
        <f>VLOOKUP(Q1190,Managers!$A:$B,2,0)</f>
        <v>Frank Mitchell</v>
      </c>
      <c r="Y1190">
        <f>VLOOKUP(W1190,HourlyWages!$A:$B,2,0)</f>
        <v>71</v>
      </c>
      <c r="Z1190">
        <v>1</v>
      </c>
      <c r="AA1190" s="14">
        <f t="shared" si="94"/>
        <v>0.40833333333333333</v>
      </c>
    </row>
    <row r="1191" spans="1:27" x14ac:dyDescent="0.2">
      <c r="A1191">
        <v>1190</v>
      </c>
      <c r="B1191">
        <v>8704</v>
      </c>
      <c r="C1191" s="3">
        <v>40724</v>
      </c>
      <c r="D1191" s="17">
        <f t="shared" si="93"/>
        <v>40695</v>
      </c>
      <c r="E1191">
        <v>38</v>
      </c>
      <c r="F1191" s="8">
        <f t="shared" si="90"/>
        <v>4560</v>
      </c>
      <c r="G1191" s="5">
        <v>0.08</v>
      </c>
      <c r="H1191" s="8">
        <f>VLOOKUP($T1191,Pricebook!$A:$D,4,0)</f>
        <v>120</v>
      </c>
      <c r="I1191" s="10">
        <f t="shared" si="91"/>
        <v>4195.2</v>
      </c>
      <c r="J1191" t="s">
        <v>684</v>
      </c>
      <c r="K1191" t="s">
        <v>576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1396</v>
      </c>
      <c r="O1191" s="7">
        <v>35216</v>
      </c>
      <c r="P1191" t="s">
        <v>424</v>
      </c>
      <c r="Q1191" t="s">
        <v>34</v>
      </c>
      <c r="R1191" s="3">
        <v>40725</v>
      </c>
      <c r="S1191" s="12">
        <f t="shared" si="92"/>
        <v>1</v>
      </c>
      <c r="T1191" s="3" t="s">
        <v>14212</v>
      </c>
      <c r="U1191" t="s">
        <v>14229</v>
      </c>
      <c r="V1191" t="s">
        <v>14242</v>
      </c>
      <c r="W1191" t="s">
        <v>14189</v>
      </c>
      <c r="X1191" t="str">
        <f>VLOOKUP(Q1191,Managers!$A:$B,2,0)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0.48333333333333334</v>
      </c>
    </row>
    <row r="1192" spans="1:27" x14ac:dyDescent="0.2">
      <c r="A1192">
        <v>1191</v>
      </c>
      <c r="B1192">
        <v>8709</v>
      </c>
      <c r="C1192" s="3">
        <v>39880</v>
      </c>
      <c r="D1192" s="17">
        <f t="shared" si="93"/>
        <v>39873</v>
      </c>
      <c r="E1192">
        <v>50</v>
      </c>
      <c r="F1192" s="8">
        <f t="shared" si="90"/>
        <v>7500</v>
      </c>
      <c r="G1192" s="5">
        <v>7.0000000000000007E-2</v>
      </c>
      <c r="H1192" s="8">
        <f>VLOOKUP($T1192,Pricebook!$A:$D,4,0)</f>
        <v>150</v>
      </c>
      <c r="I1192" s="10">
        <f t="shared" si="91"/>
        <v>6974.9999999999991</v>
      </c>
      <c r="J1192" t="s">
        <v>1397</v>
      </c>
      <c r="K1192" t="s">
        <v>389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1398</v>
      </c>
      <c r="O1192" s="7">
        <v>74133</v>
      </c>
      <c r="P1192" t="s">
        <v>75</v>
      </c>
      <c r="Q1192" t="s">
        <v>16</v>
      </c>
      <c r="R1192" s="3">
        <v>39882</v>
      </c>
      <c r="S1192" s="12">
        <f t="shared" si="92"/>
        <v>2</v>
      </c>
      <c r="T1192" s="3" t="s">
        <v>14216</v>
      </c>
      <c r="U1192" t="s">
        <v>14235</v>
      </c>
      <c r="V1192" t="s">
        <v>14233</v>
      </c>
      <c r="W1192" t="s">
        <v>14196</v>
      </c>
      <c r="X1192" t="str">
        <f>VLOOKUP(Q1192,Managers!$A:$B,2,0)</f>
        <v>Josh Martinez</v>
      </c>
      <c r="Y1192">
        <f>VLOOKUP(W1192,HourlyWages!$A:$B,2,0)</f>
        <v>58</v>
      </c>
      <c r="Z1192">
        <v>1</v>
      </c>
      <c r="AA1192" s="14">
        <f t="shared" si="94"/>
        <v>0.61333333333333329</v>
      </c>
    </row>
    <row r="1193" spans="1:27" x14ac:dyDescent="0.2">
      <c r="A1193">
        <v>1192</v>
      </c>
      <c r="B1193">
        <v>8709</v>
      </c>
      <c r="C1193" s="3">
        <v>39880</v>
      </c>
      <c r="D1193" s="17">
        <f t="shared" si="93"/>
        <v>39873</v>
      </c>
      <c r="E1193">
        <v>11</v>
      </c>
      <c r="F1193" s="8">
        <f t="shared" si="90"/>
        <v>1650</v>
      </c>
      <c r="G1193" s="5">
        <v>0.1</v>
      </c>
      <c r="H1193" s="8">
        <f>VLOOKUP($T1193,Pricebook!$A:$D,4,0)</f>
        <v>150</v>
      </c>
      <c r="I1193" s="10">
        <f t="shared" si="91"/>
        <v>1485</v>
      </c>
      <c r="J1193" t="s">
        <v>1397</v>
      </c>
      <c r="K1193" t="s">
        <v>389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1398</v>
      </c>
      <c r="O1193" s="7">
        <v>74133</v>
      </c>
      <c r="P1193" t="s">
        <v>75</v>
      </c>
      <c r="Q1193" t="s">
        <v>16</v>
      </c>
      <c r="R1193" s="3">
        <v>39883</v>
      </c>
      <c r="S1193" s="12">
        <f t="shared" si="92"/>
        <v>3</v>
      </c>
      <c r="T1193" s="3" t="s">
        <v>14216</v>
      </c>
      <c r="U1193" t="s">
        <v>14235</v>
      </c>
      <c r="V1193" t="s">
        <v>14233</v>
      </c>
      <c r="W1193" t="s">
        <v>14197</v>
      </c>
      <c r="X1193" t="str">
        <f>VLOOKUP(Q1193,Managers!$A:$B,2,0)</f>
        <v>Josh Martinez</v>
      </c>
      <c r="Y1193">
        <f>VLOOKUP(W1193,HourlyWages!$A:$B,2,0)</f>
        <v>71</v>
      </c>
      <c r="Z1193">
        <v>1</v>
      </c>
      <c r="AA1193" s="14">
        <f t="shared" si="94"/>
        <v>0.52666666666666662</v>
      </c>
    </row>
    <row r="1194" spans="1:27" x14ac:dyDescent="0.2">
      <c r="A1194">
        <v>1193</v>
      </c>
      <c r="B1194">
        <v>8710</v>
      </c>
      <c r="C1194" s="3">
        <v>39817</v>
      </c>
      <c r="D1194" s="17">
        <f t="shared" si="93"/>
        <v>39814</v>
      </c>
      <c r="E1194">
        <v>17</v>
      </c>
      <c r="F1194" s="8">
        <f t="shared" si="90"/>
        <v>2720</v>
      </c>
      <c r="G1194" s="5">
        <v>0.03</v>
      </c>
      <c r="H1194" s="8">
        <f>VLOOKUP($T1194,Pricebook!$A:$D,4,0)</f>
        <v>160</v>
      </c>
      <c r="I1194" s="10">
        <f t="shared" si="91"/>
        <v>2638.4</v>
      </c>
      <c r="J1194" t="s">
        <v>45</v>
      </c>
      <c r="K1194" t="s">
        <v>46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514</v>
      </c>
      <c r="O1194" s="7">
        <v>78577</v>
      </c>
      <c r="P1194" t="s">
        <v>48</v>
      </c>
      <c r="Q1194" t="s">
        <v>16</v>
      </c>
      <c r="R1194" s="3">
        <v>39818</v>
      </c>
      <c r="S1194" s="12">
        <f t="shared" si="92"/>
        <v>1</v>
      </c>
      <c r="T1194" s="3" t="s">
        <v>14218</v>
      </c>
      <c r="U1194" t="s">
        <v>14229</v>
      </c>
      <c r="V1194" t="s">
        <v>14245</v>
      </c>
      <c r="W1194" t="s">
        <v>14187</v>
      </c>
      <c r="X1194" t="str">
        <f>VLOOKUP(Q1194,Managers!$A:$B,2,0)</f>
        <v>Josh Martinez</v>
      </c>
      <c r="Y1194">
        <f>VLOOKUP(W1194,HourlyWages!$A:$B,2,0)</f>
        <v>45</v>
      </c>
      <c r="Z1194">
        <v>1</v>
      </c>
      <c r="AA1194" s="14">
        <f t="shared" si="94"/>
        <v>0.71875</v>
      </c>
    </row>
    <row r="1195" spans="1:27" x14ac:dyDescent="0.2">
      <c r="A1195">
        <v>1194</v>
      </c>
      <c r="B1195">
        <v>8710</v>
      </c>
      <c r="C1195" s="3">
        <v>39817</v>
      </c>
      <c r="D1195" s="17">
        <f t="shared" si="93"/>
        <v>39814</v>
      </c>
      <c r="E1195">
        <v>42</v>
      </c>
      <c r="F1195" s="8">
        <f t="shared" si="90"/>
        <v>4620</v>
      </c>
      <c r="G1195" s="5">
        <v>7.0000000000000007E-2</v>
      </c>
      <c r="H1195" s="8">
        <f>VLOOKUP($T1195,Pricebook!$A:$D,4,0)</f>
        <v>110</v>
      </c>
      <c r="I1195" s="10">
        <f t="shared" si="91"/>
        <v>4296.5999999999995</v>
      </c>
      <c r="J1195" t="s">
        <v>45</v>
      </c>
      <c r="K1195" t="s">
        <v>46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514</v>
      </c>
      <c r="O1195" s="7">
        <v>78577</v>
      </c>
      <c r="P1195" t="s">
        <v>48</v>
      </c>
      <c r="Q1195" t="s">
        <v>16</v>
      </c>
      <c r="R1195" s="3">
        <v>39819</v>
      </c>
      <c r="S1195" s="12">
        <f t="shared" si="92"/>
        <v>2</v>
      </c>
      <c r="T1195" s="3" t="s">
        <v>14215</v>
      </c>
      <c r="U1195" t="s">
        <v>14229</v>
      </c>
      <c r="V1195" t="s">
        <v>14244</v>
      </c>
      <c r="W1195" t="s">
        <v>14199</v>
      </c>
      <c r="X1195" t="str">
        <f>VLOOKUP(Q1195,Managers!$A:$B,2,0)</f>
        <v>Josh Martinez</v>
      </c>
      <c r="Y1195">
        <f>VLOOKUP(W1195,HourlyWages!$A:$B,2,0)</f>
        <v>68</v>
      </c>
      <c r="Z1195">
        <v>1</v>
      </c>
      <c r="AA1195" s="14">
        <f t="shared" si="94"/>
        <v>0.38181818181818183</v>
      </c>
    </row>
    <row r="1196" spans="1:27" x14ac:dyDescent="0.2">
      <c r="A1196">
        <v>1195</v>
      </c>
      <c r="B1196">
        <v>8768</v>
      </c>
      <c r="C1196" s="3">
        <v>40773</v>
      </c>
      <c r="D1196" s="17">
        <f t="shared" si="93"/>
        <v>40756</v>
      </c>
      <c r="E1196">
        <v>44</v>
      </c>
      <c r="F1196" s="8">
        <f t="shared" si="90"/>
        <v>6600</v>
      </c>
      <c r="G1196" s="5">
        <v>0.03</v>
      </c>
      <c r="H1196" s="8">
        <f>VLOOKUP($T1196,Pricebook!$A:$D,4,0)</f>
        <v>150</v>
      </c>
      <c r="I1196" s="10">
        <f t="shared" si="91"/>
        <v>6402</v>
      </c>
      <c r="J1196" t="s">
        <v>1289</v>
      </c>
      <c r="K1196" t="s">
        <v>46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553</v>
      </c>
      <c r="O1196" s="7">
        <v>83704</v>
      </c>
      <c r="P1196" t="s">
        <v>197</v>
      </c>
      <c r="Q1196" t="s">
        <v>23</v>
      </c>
      <c r="R1196" s="3">
        <v>40774</v>
      </c>
      <c r="S1196" s="12">
        <f t="shared" si="92"/>
        <v>1</v>
      </c>
      <c r="T1196" s="3" t="s">
        <v>14210</v>
      </c>
      <c r="U1196" t="s">
        <v>14235</v>
      </c>
      <c r="V1196" t="s">
        <v>14241</v>
      </c>
      <c r="W1196" t="s">
        <v>14184</v>
      </c>
      <c r="X1196" t="str">
        <f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4"/>
        <v>0.66666666666666663</v>
      </c>
    </row>
    <row r="1197" spans="1:27" x14ac:dyDescent="0.2">
      <c r="A1197">
        <v>1196</v>
      </c>
      <c r="B1197">
        <v>8773</v>
      </c>
      <c r="C1197" s="3">
        <v>40838</v>
      </c>
      <c r="D1197" s="17">
        <f t="shared" si="93"/>
        <v>40817</v>
      </c>
      <c r="E1197">
        <v>5</v>
      </c>
      <c r="F1197" s="8">
        <f t="shared" si="90"/>
        <v>750</v>
      </c>
      <c r="G1197" s="5">
        <v>0.09</v>
      </c>
      <c r="H1197" s="8">
        <f>VLOOKUP($T1197,Pricebook!$A:$D,4,0)</f>
        <v>150</v>
      </c>
      <c r="I1197" s="10">
        <f t="shared" si="91"/>
        <v>682.5</v>
      </c>
      <c r="J1197" t="s">
        <v>454</v>
      </c>
      <c r="K1197" t="s">
        <v>158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455</v>
      </c>
      <c r="O1197" s="7">
        <v>56001</v>
      </c>
      <c r="P1197" t="s">
        <v>130</v>
      </c>
      <c r="Q1197" t="s">
        <v>16</v>
      </c>
      <c r="R1197" s="3">
        <v>40838</v>
      </c>
      <c r="S1197" s="12">
        <f t="shared" si="92"/>
        <v>0</v>
      </c>
      <c r="T1197" s="3" t="s">
        <v>14210</v>
      </c>
      <c r="U1197" t="s">
        <v>14235</v>
      </c>
      <c r="V1197" t="s">
        <v>14242</v>
      </c>
      <c r="W1197" t="s">
        <v>14202</v>
      </c>
      <c r="X1197" t="str">
        <f>VLOOKUP(Q1197,Managers!$A:$B,2,0)</f>
        <v>Josh Martinez</v>
      </c>
      <c r="Y1197">
        <f>VLOOKUP(W1197,HourlyWages!$A:$B,2,0)</f>
        <v>71</v>
      </c>
      <c r="Z1197">
        <v>1</v>
      </c>
      <c r="AA1197" s="14">
        <f t="shared" si="94"/>
        <v>0.52666666666666662</v>
      </c>
    </row>
    <row r="1198" spans="1:27" x14ac:dyDescent="0.2">
      <c r="A1198">
        <v>1197</v>
      </c>
      <c r="B1198">
        <v>8801</v>
      </c>
      <c r="C1198" s="3">
        <v>41131</v>
      </c>
      <c r="D1198" s="17">
        <f t="shared" si="93"/>
        <v>41122</v>
      </c>
      <c r="E1198">
        <v>32</v>
      </c>
      <c r="F1198" s="8">
        <f t="shared" si="90"/>
        <v>4000</v>
      </c>
      <c r="G1198" s="5">
        <v>0</v>
      </c>
      <c r="H1198" s="8">
        <f>VLOOKUP($T1198,Pricebook!$A:$D,4,0)</f>
        <v>125</v>
      </c>
      <c r="I1198" s="10">
        <f t="shared" si="91"/>
        <v>4000</v>
      </c>
      <c r="J1198" t="s">
        <v>1399</v>
      </c>
      <c r="K1198" t="s">
        <v>1014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1400</v>
      </c>
      <c r="O1198" s="7" t="s">
        <v>1401</v>
      </c>
      <c r="P1198" t="s">
        <v>172</v>
      </c>
      <c r="Q1198" t="s">
        <v>16</v>
      </c>
      <c r="R1198" s="3">
        <v>41136</v>
      </c>
      <c r="S1198" s="12">
        <f t="shared" si="92"/>
        <v>5</v>
      </c>
      <c r="T1198" s="3" t="s">
        <v>14208</v>
      </c>
      <c r="U1198" t="s">
        <v>14232</v>
      </c>
      <c r="V1198" t="s">
        <v>14241</v>
      </c>
      <c r="W1198" t="s">
        <v>14184</v>
      </c>
      <c r="X1198" t="str">
        <f>VLOOKUP(Q1198,Managers!$A:$B,2,0)</f>
        <v>Josh Martinez</v>
      </c>
      <c r="Y1198">
        <f>VLOOKUP(W1198,HourlyWages!$A:$B,2,0)</f>
        <v>50</v>
      </c>
      <c r="Z1198">
        <v>1</v>
      </c>
      <c r="AA1198" s="14">
        <f t="shared" si="94"/>
        <v>0.6</v>
      </c>
    </row>
    <row r="1199" spans="1:27" x14ac:dyDescent="0.2">
      <c r="A1199">
        <v>1198</v>
      </c>
      <c r="B1199">
        <v>8801</v>
      </c>
      <c r="C1199" s="3">
        <v>41131</v>
      </c>
      <c r="D1199" s="17">
        <f t="shared" si="93"/>
        <v>41122</v>
      </c>
      <c r="E1199">
        <v>25</v>
      </c>
      <c r="F1199" s="8">
        <f t="shared" si="90"/>
        <v>3750</v>
      </c>
      <c r="G1199" s="5">
        <v>0.06</v>
      </c>
      <c r="H1199" s="8">
        <f>VLOOKUP($T1199,Pricebook!$A:$D,4,0)</f>
        <v>150</v>
      </c>
      <c r="I1199" s="10">
        <f t="shared" si="91"/>
        <v>3525</v>
      </c>
      <c r="J1199" t="s">
        <v>1399</v>
      </c>
      <c r="K1199" t="s">
        <v>1014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1400</v>
      </c>
      <c r="O1199" s="7" t="s">
        <v>1401</v>
      </c>
      <c r="P1199" t="s">
        <v>172</v>
      </c>
      <c r="Q1199" t="s">
        <v>16</v>
      </c>
      <c r="R1199" s="3">
        <v>41133</v>
      </c>
      <c r="S1199" s="12">
        <f t="shared" si="92"/>
        <v>2</v>
      </c>
      <c r="T1199" s="3" t="s">
        <v>14210</v>
      </c>
      <c r="U1199" t="s">
        <v>14235</v>
      </c>
      <c r="V1199" t="s">
        <v>14241</v>
      </c>
      <c r="W1199" t="s">
        <v>14192</v>
      </c>
      <c r="X1199" t="str">
        <f>VLOOKUP(Q1199,Managers!$A:$B,2,0)</f>
        <v>Josh Martinez</v>
      </c>
      <c r="Y1199">
        <f>VLOOKUP(W1199,HourlyWages!$A:$B,2,0)</f>
        <v>75</v>
      </c>
      <c r="Z1199">
        <v>1</v>
      </c>
      <c r="AA1199" s="14">
        <f t="shared" si="94"/>
        <v>0.5</v>
      </c>
    </row>
    <row r="1200" spans="1:27" x14ac:dyDescent="0.2">
      <c r="A1200">
        <v>1199</v>
      </c>
      <c r="B1200">
        <v>8802</v>
      </c>
      <c r="C1200" s="3">
        <v>40574</v>
      </c>
      <c r="D1200" s="17">
        <f t="shared" si="93"/>
        <v>40544</v>
      </c>
      <c r="E1200">
        <v>15</v>
      </c>
      <c r="F1200" s="8">
        <f t="shared" si="90"/>
        <v>2550</v>
      </c>
      <c r="G1200" s="5">
        <v>7.0000000000000007E-2</v>
      </c>
      <c r="H1200" s="8">
        <f>VLOOKUP($T1200,Pricebook!$A:$D,4,0)</f>
        <v>170</v>
      </c>
      <c r="I1200" s="10">
        <f t="shared" si="91"/>
        <v>2371.5</v>
      </c>
      <c r="J1200" t="s">
        <v>1402</v>
      </c>
      <c r="K1200" t="s">
        <v>274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1403</v>
      </c>
      <c r="O1200" s="7">
        <v>71109</v>
      </c>
      <c r="P1200" t="s">
        <v>436</v>
      </c>
      <c r="Q1200" t="s">
        <v>34</v>
      </c>
      <c r="R1200" s="3">
        <v>40576</v>
      </c>
      <c r="S1200" s="12">
        <f t="shared" si="92"/>
        <v>2</v>
      </c>
      <c r="T1200" s="3" t="s">
        <v>14219</v>
      </c>
      <c r="U1200" t="s">
        <v>14229</v>
      </c>
      <c r="V1200" t="s">
        <v>14244</v>
      </c>
      <c r="W1200" t="s">
        <v>14203</v>
      </c>
      <c r="X1200" t="str">
        <f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4"/>
        <v>0.63529411764705879</v>
      </c>
    </row>
    <row r="1201" spans="1:27" x14ac:dyDescent="0.2">
      <c r="A1201">
        <v>1200</v>
      </c>
      <c r="B1201">
        <v>8803</v>
      </c>
      <c r="C1201" s="3">
        <v>41263</v>
      </c>
      <c r="D1201" s="17">
        <f t="shared" si="93"/>
        <v>41244</v>
      </c>
      <c r="E1201">
        <v>6</v>
      </c>
      <c r="F1201" s="8">
        <f t="shared" si="90"/>
        <v>1200</v>
      </c>
      <c r="G1201" s="5">
        <v>7.0000000000000007E-2</v>
      </c>
      <c r="H1201" s="8">
        <f>VLOOKUP($T1201,Pricebook!$A:$D,4,0)</f>
        <v>200</v>
      </c>
      <c r="I1201" s="10">
        <f t="shared" si="91"/>
        <v>1116</v>
      </c>
      <c r="J1201" t="s">
        <v>1052</v>
      </c>
      <c r="K1201" t="s">
        <v>487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1053</v>
      </c>
      <c r="O1201" s="7">
        <v>31313</v>
      </c>
      <c r="P1201" t="s">
        <v>134</v>
      </c>
      <c r="Q1201" t="s">
        <v>34</v>
      </c>
      <c r="R1201" s="3">
        <v>41264</v>
      </c>
      <c r="S1201" s="12">
        <f t="shared" si="92"/>
        <v>1</v>
      </c>
      <c r="T1201" s="3" t="s">
        <v>14206</v>
      </c>
      <c r="U1201" t="s">
        <v>14229</v>
      </c>
      <c r="V1201" t="s">
        <v>14233</v>
      </c>
      <c r="W1201" t="s">
        <v>14198</v>
      </c>
      <c r="X1201" t="str">
        <f>VLOOKUP(Q1201,Managers!$A:$B,2,0)</f>
        <v>Frank Mitchell</v>
      </c>
      <c r="Y1201">
        <f>VLOOKUP(W1201,HourlyWages!$A:$B,2,0)</f>
        <v>51</v>
      </c>
      <c r="Z1201">
        <v>1</v>
      </c>
      <c r="AA1201" s="14">
        <f t="shared" si="94"/>
        <v>0.745</v>
      </c>
    </row>
    <row r="1202" spans="1:27" x14ac:dyDescent="0.2">
      <c r="A1202">
        <v>1201</v>
      </c>
      <c r="B1202">
        <v>8803</v>
      </c>
      <c r="C1202" s="3">
        <v>41263</v>
      </c>
      <c r="D1202" s="17">
        <f t="shared" si="93"/>
        <v>41244</v>
      </c>
      <c r="E1202">
        <v>17</v>
      </c>
      <c r="F1202" s="8">
        <f t="shared" ref="F1202:F1265" si="95">H1202*E1202</f>
        <v>2720</v>
      </c>
      <c r="G1202" s="5">
        <v>0.02</v>
      </c>
      <c r="H1202" s="8">
        <f>VLOOKUP($T1202,Pricebook!$A:$D,4,0)</f>
        <v>160</v>
      </c>
      <c r="I1202" s="10">
        <f t="shared" ref="I1202:I1265" si="96">F1202*(1-G1202)</f>
        <v>2665.6</v>
      </c>
      <c r="J1202" t="s">
        <v>1052</v>
      </c>
      <c r="K1202" t="s">
        <v>487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1404</v>
      </c>
      <c r="O1202" s="7">
        <v>30144</v>
      </c>
      <c r="P1202" t="s">
        <v>134</v>
      </c>
      <c r="Q1202" t="s">
        <v>34</v>
      </c>
      <c r="R1202" s="3">
        <v>41266</v>
      </c>
      <c r="S1202" s="12">
        <f t="shared" ref="S1202:S1265" si="97">R1202-C1202</f>
        <v>3</v>
      </c>
      <c r="T1202" s="3" t="s">
        <v>14218</v>
      </c>
      <c r="U1202" t="s">
        <v>14229</v>
      </c>
      <c r="V1202" t="s">
        <v>14237</v>
      </c>
      <c r="W1202" t="s">
        <v>14192</v>
      </c>
      <c r="X1202" t="str">
        <f>VLOOKUP(Q1202,Managers!$A:$B,2,0)</f>
        <v>Frank Mitchell</v>
      </c>
      <c r="Y1202">
        <f>VLOOKUP(W1202,HourlyWages!$A:$B,2,0)</f>
        <v>75</v>
      </c>
      <c r="Z1202">
        <v>1</v>
      </c>
      <c r="AA1202" s="14">
        <f t="shared" si="94"/>
        <v>0.53125</v>
      </c>
    </row>
    <row r="1203" spans="1:27" x14ac:dyDescent="0.2">
      <c r="A1203">
        <v>1202</v>
      </c>
      <c r="B1203">
        <v>8807</v>
      </c>
      <c r="C1203" s="3">
        <v>40234</v>
      </c>
      <c r="D1203" s="17">
        <f t="shared" si="93"/>
        <v>40210</v>
      </c>
      <c r="E1203">
        <v>19</v>
      </c>
      <c r="F1203" s="8">
        <f t="shared" si="95"/>
        <v>2090</v>
      </c>
      <c r="G1203" s="5">
        <v>0.04</v>
      </c>
      <c r="H1203" s="8">
        <f>VLOOKUP($T1203,Pricebook!$A:$D,4,0)</f>
        <v>110</v>
      </c>
      <c r="I1203" s="10">
        <f t="shared" si="96"/>
        <v>2006.3999999999999</v>
      </c>
      <c r="J1203" t="s">
        <v>1203</v>
      </c>
      <c r="K1203" t="s">
        <v>158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1405</v>
      </c>
      <c r="O1203" s="7" t="s">
        <v>1406</v>
      </c>
      <c r="P1203" t="s">
        <v>317</v>
      </c>
      <c r="Q1203" t="s">
        <v>61</v>
      </c>
      <c r="R1203" s="3">
        <v>40236</v>
      </c>
      <c r="S1203" s="12">
        <f t="shared" si="97"/>
        <v>2</v>
      </c>
      <c r="T1203" s="3" t="s">
        <v>14215</v>
      </c>
      <c r="U1203" t="s">
        <v>14229</v>
      </c>
      <c r="V1203" t="s">
        <v>14236</v>
      </c>
      <c r="W1203" t="s">
        <v>14198</v>
      </c>
      <c r="X1203" t="str">
        <f>VLOOKUP(Q1203,Managers!$A:$B,2,0)</f>
        <v>Allen Young</v>
      </c>
      <c r="Y1203">
        <f>VLOOKUP(W1203,HourlyWages!$A:$B,2,0)</f>
        <v>51</v>
      </c>
      <c r="Z1203">
        <v>1</v>
      </c>
      <c r="AA1203" s="14">
        <f t="shared" si="94"/>
        <v>0.53636363636363638</v>
      </c>
    </row>
    <row r="1204" spans="1:27" x14ac:dyDescent="0.2">
      <c r="A1204">
        <v>1203</v>
      </c>
      <c r="B1204">
        <v>8807</v>
      </c>
      <c r="C1204" s="3">
        <v>40234</v>
      </c>
      <c r="D1204" s="17">
        <f t="shared" si="93"/>
        <v>40210</v>
      </c>
      <c r="E1204">
        <v>14</v>
      </c>
      <c r="F1204" s="8">
        <f t="shared" si="95"/>
        <v>2100</v>
      </c>
      <c r="G1204" s="5">
        <v>0.08</v>
      </c>
      <c r="H1204" s="8">
        <f>VLOOKUP($T1204,Pricebook!$A:$D,4,0)</f>
        <v>150</v>
      </c>
      <c r="I1204" s="10">
        <f t="shared" si="96"/>
        <v>1932</v>
      </c>
      <c r="J1204" t="s">
        <v>1203</v>
      </c>
      <c r="K1204" t="s">
        <v>158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473</v>
      </c>
      <c r="O1204" s="7" t="s">
        <v>474</v>
      </c>
      <c r="P1204" t="s">
        <v>421</v>
      </c>
      <c r="Q1204" t="s">
        <v>61</v>
      </c>
      <c r="R1204" s="3">
        <v>40241</v>
      </c>
      <c r="S1204" s="12">
        <f t="shared" si="97"/>
        <v>7</v>
      </c>
      <c r="T1204" s="3" t="s">
        <v>14210</v>
      </c>
      <c r="U1204" t="s">
        <v>14235</v>
      </c>
      <c r="V1204" t="s">
        <v>14234</v>
      </c>
      <c r="W1204" t="s">
        <v>14188</v>
      </c>
      <c r="X1204" t="str">
        <f>VLOOKUP(Q1204,Managers!$A:$B,2,0)</f>
        <v>Allen Young</v>
      </c>
      <c r="Y1204">
        <f>VLOOKUP(W1204,HourlyWages!$A:$B,2,0)</f>
        <v>52</v>
      </c>
      <c r="Z1204">
        <v>1</v>
      </c>
      <c r="AA1204" s="14">
        <f t="shared" si="94"/>
        <v>0.65333333333333332</v>
      </c>
    </row>
    <row r="1205" spans="1:27" x14ac:dyDescent="0.2">
      <c r="A1205">
        <v>1204</v>
      </c>
      <c r="B1205">
        <v>8832</v>
      </c>
      <c r="C1205" s="3">
        <v>40941</v>
      </c>
      <c r="D1205" s="17">
        <f t="shared" si="93"/>
        <v>40940</v>
      </c>
      <c r="E1205">
        <v>39</v>
      </c>
      <c r="F1205" s="8">
        <f t="shared" si="95"/>
        <v>4875</v>
      </c>
      <c r="G1205" s="5">
        <v>0.1</v>
      </c>
      <c r="H1205" s="8">
        <f>VLOOKUP($T1205,Pricebook!$A:$D,4,0)</f>
        <v>125</v>
      </c>
      <c r="I1205" s="10">
        <f t="shared" si="96"/>
        <v>4387.5</v>
      </c>
      <c r="J1205" t="s">
        <v>1021</v>
      </c>
      <c r="K1205" t="s">
        <v>46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1134</v>
      </c>
      <c r="O1205" s="7">
        <v>94025</v>
      </c>
      <c r="P1205" t="s">
        <v>114</v>
      </c>
      <c r="Q1205" t="s">
        <v>23</v>
      </c>
      <c r="R1205" s="3">
        <v>40945</v>
      </c>
      <c r="S1205" s="12">
        <f t="shared" si="97"/>
        <v>4</v>
      </c>
      <c r="T1205" s="3" t="s">
        <v>14208</v>
      </c>
      <c r="U1205" t="s">
        <v>14232</v>
      </c>
      <c r="V1205" t="s">
        <v>14237</v>
      </c>
      <c r="W1205" t="s">
        <v>14198</v>
      </c>
      <c r="X1205" t="str">
        <f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4"/>
        <v>0.59199999999999997</v>
      </c>
    </row>
    <row r="1206" spans="1:27" x14ac:dyDescent="0.2">
      <c r="A1206">
        <v>1205</v>
      </c>
      <c r="B1206">
        <v>8833</v>
      </c>
      <c r="C1206" s="3">
        <v>41033</v>
      </c>
      <c r="D1206" s="17">
        <f t="shared" si="93"/>
        <v>41030</v>
      </c>
      <c r="E1206">
        <v>40</v>
      </c>
      <c r="F1206" s="8">
        <f t="shared" si="95"/>
        <v>8000</v>
      </c>
      <c r="G1206" s="5">
        <v>0</v>
      </c>
      <c r="H1206" s="8">
        <f>VLOOKUP($T1206,Pricebook!$A:$D,4,0)</f>
        <v>200</v>
      </c>
      <c r="I1206" s="10">
        <f t="shared" si="96"/>
        <v>8000</v>
      </c>
      <c r="J1206" t="s">
        <v>860</v>
      </c>
      <c r="K1206" t="s">
        <v>285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861</v>
      </c>
      <c r="O1206" s="7">
        <v>60901</v>
      </c>
      <c r="P1206" t="s">
        <v>15</v>
      </c>
      <c r="Q1206" t="s">
        <v>16</v>
      </c>
      <c r="R1206" s="3">
        <v>41037</v>
      </c>
      <c r="S1206" s="12">
        <f t="shared" si="97"/>
        <v>4</v>
      </c>
      <c r="T1206" s="3" t="s">
        <v>14206</v>
      </c>
      <c r="U1206" t="s">
        <v>14229</v>
      </c>
      <c r="V1206" t="s">
        <v>14229</v>
      </c>
      <c r="W1206" t="s">
        <v>14197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4">
        <f t="shared" si="94"/>
        <v>0.64500000000000002</v>
      </c>
    </row>
    <row r="1207" spans="1:27" x14ac:dyDescent="0.2">
      <c r="A1207">
        <v>1206</v>
      </c>
      <c r="B1207">
        <v>8834</v>
      </c>
      <c r="C1207" s="3">
        <v>40490</v>
      </c>
      <c r="D1207" s="17">
        <f t="shared" si="93"/>
        <v>40483</v>
      </c>
      <c r="E1207">
        <v>45</v>
      </c>
      <c r="F1207" s="8">
        <f t="shared" si="95"/>
        <v>6750</v>
      </c>
      <c r="G1207" s="5">
        <v>0.08</v>
      </c>
      <c r="H1207" s="8">
        <f>VLOOKUP($T1207,Pricebook!$A:$D,4,0)</f>
        <v>150</v>
      </c>
      <c r="I1207" s="10">
        <f t="shared" si="96"/>
        <v>6210</v>
      </c>
      <c r="J1207" t="s">
        <v>1407</v>
      </c>
      <c r="K1207" t="s">
        <v>594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1408</v>
      </c>
      <c r="O1207" s="7">
        <v>35160</v>
      </c>
      <c r="P1207" t="s">
        <v>424</v>
      </c>
      <c r="Q1207" t="s">
        <v>34</v>
      </c>
      <c r="R1207" s="3">
        <v>40491</v>
      </c>
      <c r="S1207" s="12">
        <f t="shared" si="97"/>
        <v>1</v>
      </c>
      <c r="T1207" s="3" t="s">
        <v>14216</v>
      </c>
      <c r="U1207" t="s">
        <v>14235</v>
      </c>
      <c r="V1207" t="s">
        <v>14236</v>
      </c>
      <c r="W1207" t="s">
        <v>14195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4">
        <f t="shared" si="94"/>
        <v>0.65333333333333332</v>
      </c>
    </row>
    <row r="1208" spans="1:27" x14ac:dyDescent="0.2">
      <c r="A1208">
        <v>1207</v>
      </c>
      <c r="B1208">
        <v>8834</v>
      </c>
      <c r="C1208" s="3">
        <v>40490</v>
      </c>
      <c r="D1208" s="17">
        <f t="shared" si="93"/>
        <v>40483</v>
      </c>
      <c r="E1208">
        <v>1</v>
      </c>
      <c r="F1208" s="8">
        <f t="shared" si="95"/>
        <v>125</v>
      </c>
      <c r="G1208" s="5">
        <v>0.08</v>
      </c>
      <c r="H1208" s="8">
        <f>VLOOKUP($T1208,Pricebook!$A:$D,4,0)</f>
        <v>125</v>
      </c>
      <c r="I1208" s="10">
        <f t="shared" si="96"/>
        <v>115</v>
      </c>
      <c r="J1208" t="s">
        <v>1407</v>
      </c>
      <c r="K1208" t="s">
        <v>594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1409</v>
      </c>
      <c r="O1208" s="7">
        <v>63130</v>
      </c>
      <c r="P1208" t="s">
        <v>358</v>
      </c>
      <c r="Q1208" t="s">
        <v>16</v>
      </c>
      <c r="R1208" s="3">
        <v>40491</v>
      </c>
      <c r="S1208" s="12">
        <f t="shared" si="97"/>
        <v>1</v>
      </c>
      <c r="T1208" s="3" t="s">
        <v>14208</v>
      </c>
      <c r="U1208" t="s">
        <v>14232</v>
      </c>
      <c r="V1208" t="s">
        <v>14236</v>
      </c>
      <c r="W1208" t="s">
        <v>14188</v>
      </c>
      <c r="X1208" t="str">
        <f>VLOOKUP(Q1208,Managers!$A:$B,2,0)</f>
        <v>Josh Martinez</v>
      </c>
      <c r="Y1208">
        <f>VLOOKUP(W1208,HourlyWages!$A:$B,2,0)</f>
        <v>52</v>
      </c>
      <c r="Z1208">
        <v>1</v>
      </c>
      <c r="AA1208" s="14">
        <f t="shared" si="94"/>
        <v>0.58399999999999996</v>
      </c>
    </row>
    <row r="1209" spans="1:27" x14ac:dyDescent="0.2">
      <c r="A1209">
        <v>1208</v>
      </c>
      <c r="B1209">
        <v>8835</v>
      </c>
      <c r="C1209" s="3">
        <v>40099</v>
      </c>
      <c r="D1209" s="17">
        <f t="shared" si="93"/>
        <v>40087</v>
      </c>
      <c r="E1209">
        <v>12</v>
      </c>
      <c r="F1209" s="8">
        <f t="shared" si="95"/>
        <v>1500</v>
      </c>
      <c r="G1209" s="5">
        <v>0.05</v>
      </c>
      <c r="H1209" s="8">
        <f>VLOOKUP($T1209,Pricebook!$A:$D,4,0)</f>
        <v>125</v>
      </c>
      <c r="I1209" s="10">
        <f t="shared" si="96"/>
        <v>1425</v>
      </c>
      <c r="J1209" t="s">
        <v>804</v>
      </c>
      <c r="K1209" t="s">
        <v>158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805</v>
      </c>
      <c r="O1209" s="7">
        <v>76063</v>
      </c>
      <c r="P1209" t="s">
        <v>48</v>
      </c>
      <c r="Q1209" t="s">
        <v>16</v>
      </c>
      <c r="R1209" s="3">
        <v>40100</v>
      </c>
      <c r="S1209" s="12">
        <f t="shared" si="97"/>
        <v>1</v>
      </c>
      <c r="T1209" s="3" t="s">
        <v>14208</v>
      </c>
      <c r="U1209" t="s">
        <v>14232</v>
      </c>
      <c r="V1209" t="s">
        <v>14240</v>
      </c>
      <c r="W1209" t="s">
        <v>14195</v>
      </c>
      <c r="X1209" t="str">
        <f>VLOOKUP(Q1209,Managers!$A:$B,2,0)</f>
        <v>Josh Martinez</v>
      </c>
      <c r="Y1209">
        <f>VLOOKUP(W1209,HourlyWages!$A:$B,2,0)</f>
        <v>52</v>
      </c>
      <c r="Z1209">
        <v>1</v>
      </c>
      <c r="AA1209" s="14">
        <f t="shared" si="94"/>
        <v>0.58399999999999996</v>
      </c>
    </row>
    <row r="1210" spans="1:27" x14ac:dyDescent="0.2">
      <c r="A1210">
        <v>1209</v>
      </c>
      <c r="B1210">
        <v>8868</v>
      </c>
      <c r="C1210" s="3">
        <v>39841</v>
      </c>
      <c r="D1210" s="17">
        <f t="shared" si="93"/>
        <v>39814</v>
      </c>
      <c r="E1210">
        <v>3</v>
      </c>
      <c r="F1210" s="8">
        <f t="shared" si="95"/>
        <v>510</v>
      </c>
      <c r="G1210" s="5">
        <v>0.02</v>
      </c>
      <c r="H1210" s="8">
        <f>VLOOKUP($T1210,Pricebook!$A:$D,4,0)</f>
        <v>170</v>
      </c>
      <c r="I1210" s="10">
        <f t="shared" si="96"/>
        <v>499.8</v>
      </c>
      <c r="J1210" t="s">
        <v>694</v>
      </c>
      <c r="K1210" t="s">
        <v>235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695</v>
      </c>
      <c r="O1210" s="7">
        <v>85737</v>
      </c>
      <c r="P1210" t="s">
        <v>70</v>
      </c>
      <c r="Q1210" t="s">
        <v>23</v>
      </c>
      <c r="R1210" s="3">
        <v>39850</v>
      </c>
      <c r="S1210" s="12">
        <f t="shared" si="97"/>
        <v>9</v>
      </c>
      <c r="T1210" s="3" t="s">
        <v>14219</v>
      </c>
      <c r="U1210" t="s">
        <v>14229</v>
      </c>
      <c r="V1210" t="s">
        <v>14237</v>
      </c>
      <c r="W1210" t="s">
        <v>14194</v>
      </c>
      <c r="X1210" t="str">
        <f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4"/>
        <v>0.58235294117647063</v>
      </c>
    </row>
    <row r="1211" spans="1:27" x14ac:dyDescent="0.2">
      <c r="A1211">
        <v>1210</v>
      </c>
      <c r="B1211">
        <v>8868</v>
      </c>
      <c r="C1211" s="3">
        <v>39841</v>
      </c>
      <c r="D1211" s="17">
        <f t="shared" si="93"/>
        <v>39814</v>
      </c>
      <c r="E1211">
        <v>34</v>
      </c>
      <c r="F1211" s="8">
        <f t="shared" si="95"/>
        <v>5440</v>
      </c>
      <c r="G1211" s="5">
        <v>0.03</v>
      </c>
      <c r="H1211" s="8">
        <f>VLOOKUP($T1211,Pricebook!$A:$D,4,0)</f>
        <v>160</v>
      </c>
      <c r="I1211" s="10">
        <f t="shared" si="96"/>
        <v>5276.8</v>
      </c>
      <c r="J1211" t="s">
        <v>694</v>
      </c>
      <c r="K1211" t="s">
        <v>235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695</v>
      </c>
      <c r="O1211" s="7">
        <v>85737</v>
      </c>
      <c r="P1211" t="s">
        <v>70</v>
      </c>
      <c r="Q1211" t="s">
        <v>23</v>
      </c>
      <c r="R1211" s="3">
        <v>39845</v>
      </c>
      <c r="S1211" s="12">
        <f t="shared" si="97"/>
        <v>4</v>
      </c>
      <c r="T1211" s="3" t="s">
        <v>14218</v>
      </c>
      <c r="U1211" t="s">
        <v>14229</v>
      </c>
      <c r="V1211" t="s">
        <v>14244</v>
      </c>
      <c r="W1211" t="s">
        <v>14201</v>
      </c>
      <c r="X1211" t="str">
        <f>VLOOKUP(Q1211,Managers!$A:$B,2,0)</f>
        <v>Bob Turner</v>
      </c>
      <c r="Y1211">
        <f>VLOOKUP(W1211,HourlyWages!$A:$B,2,0)</f>
        <v>53</v>
      </c>
      <c r="Z1211">
        <v>1</v>
      </c>
      <c r="AA1211" s="14">
        <f t="shared" si="94"/>
        <v>0.66874999999999996</v>
      </c>
    </row>
    <row r="1212" spans="1:27" x14ac:dyDescent="0.2">
      <c r="A1212">
        <v>1211</v>
      </c>
      <c r="B1212">
        <v>8870</v>
      </c>
      <c r="C1212" s="3">
        <v>40242</v>
      </c>
      <c r="D1212" s="17">
        <f t="shared" si="93"/>
        <v>40238</v>
      </c>
      <c r="E1212">
        <v>15</v>
      </c>
      <c r="F1212" s="8">
        <f t="shared" si="95"/>
        <v>1650</v>
      </c>
      <c r="G1212" s="5">
        <v>7.0000000000000007E-2</v>
      </c>
      <c r="H1212" s="8">
        <f>VLOOKUP($T1212,Pricebook!$A:$D,4,0)</f>
        <v>110</v>
      </c>
      <c r="I1212" s="10">
        <f t="shared" si="96"/>
        <v>1534.5</v>
      </c>
      <c r="J1212" t="s">
        <v>1159</v>
      </c>
      <c r="K1212" t="s">
        <v>68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1339</v>
      </c>
      <c r="O1212" s="7">
        <v>14701</v>
      </c>
      <c r="P1212" t="s">
        <v>60</v>
      </c>
      <c r="Q1212" t="s">
        <v>61</v>
      </c>
      <c r="R1212" s="3">
        <v>40243</v>
      </c>
      <c r="S1212" s="12">
        <f t="shared" si="97"/>
        <v>1</v>
      </c>
      <c r="T1212" s="3" t="s">
        <v>14215</v>
      </c>
      <c r="U1212" t="s">
        <v>14229</v>
      </c>
      <c r="V1212" t="s">
        <v>14241</v>
      </c>
      <c r="W1212" t="s">
        <v>14200</v>
      </c>
      <c r="X1212" t="str">
        <f>VLOOKUP(Q1212,Managers!$A:$B,2,0)</f>
        <v>Allen Young</v>
      </c>
      <c r="Y1212">
        <f>VLOOKUP(W1212,HourlyWages!$A:$B,2,0)</f>
        <v>59</v>
      </c>
      <c r="Z1212">
        <v>1</v>
      </c>
      <c r="AA1212" s="14">
        <f t="shared" si="94"/>
        <v>0.46363636363636362</v>
      </c>
    </row>
    <row r="1213" spans="1:27" x14ac:dyDescent="0.2">
      <c r="A1213">
        <v>1212</v>
      </c>
      <c r="B1213">
        <v>8901</v>
      </c>
      <c r="C1213" s="3">
        <v>40775</v>
      </c>
      <c r="D1213" s="17">
        <f t="shared" si="93"/>
        <v>40756</v>
      </c>
      <c r="E1213">
        <v>15</v>
      </c>
      <c r="F1213" s="8">
        <f t="shared" si="95"/>
        <v>2250</v>
      </c>
      <c r="G1213" s="5">
        <v>0.09</v>
      </c>
      <c r="H1213" s="8">
        <f>VLOOKUP($T1213,Pricebook!$A:$D,4,0)</f>
        <v>150</v>
      </c>
      <c r="I1213" s="10">
        <f t="shared" si="96"/>
        <v>2047.5</v>
      </c>
      <c r="J1213" t="s">
        <v>1410</v>
      </c>
      <c r="K1213" t="s">
        <v>180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1411</v>
      </c>
      <c r="O1213" s="7">
        <v>90260</v>
      </c>
      <c r="P1213" t="s">
        <v>114</v>
      </c>
      <c r="Q1213" t="s">
        <v>23</v>
      </c>
      <c r="R1213" s="3">
        <v>40782</v>
      </c>
      <c r="S1213" s="12">
        <f t="shared" si="97"/>
        <v>7</v>
      </c>
      <c r="T1213" s="3" t="s">
        <v>14216</v>
      </c>
      <c r="U1213" t="s">
        <v>14235</v>
      </c>
      <c r="V1213" t="s">
        <v>14233</v>
      </c>
      <c r="W1213" t="s">
        <v>14188</v>
      </c>
      <c r="X1213" t="str">
        <f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4"/>
        <v>0.65333333333333332</v>
      </c>
    </row>
    <row r="1214" spans="1:27" x14ac:dyDescent="0.2">
      <c r="A1214">
        <v>1213</v>
      </c>
      <c r="B1214">
        <v>8902</v>
      </c>
      <c r="C1214" s="3">
        <v>40713</v>
      </c>
      <c r="D1214" s="17">
        <f t="shared" si="93"/>
        <v>40695</v>
      </c>
      <c r="E1214">
        <v>27</v>
      </c>
      <c r="F1214" s="8">
        <f t="shared" si="95"/>
        <v>2970</v>
      </c>
      <c r="G1214" s="5">
        <v>0.05</v>
      </c>
      <c r="H1214" s="8">
        <f>VLOOKUP($T1214,Pricebook!$A:$D,4,0)</f>
        <v>110</v>
      </c>
      <c r="I1214" s="10">
        <f t="shared" si="96"/>
        <v>2821.5</v>
      </c>
      <c r="J1214" t="s">
        <v>1248</v>
      </c>
      <c r="K1214" t="s">
        <v>175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1249</v>
      </c>
      <c r="O1214" s="7">
        <v>84120</v>
      </c>
      <c r="P1214" t="s">
        <v>201</v>
      </c>
      <c r="Q1214" t="s">
        <v>23</v>
      </c>
      <c r="R1214" s="3">
        <v>40715</v>
      </c>
      <c r="S1214" s="12">
        <f t="shared" si="97"/>
        <v>2</v>
      </c>
      <c r="T1214" s="3" t="s">
        <v>14215</v>
      </c>
      <c r="U1214" t="s">
        <v>14229</v>
      </c>
      <c r="V1214" t="s">
        <v>14241</v>
      </c>
      <c r="W1214" t="s">
        <v>14187</v>
      </c>
      <c r="X1214" t="str">
        <f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4"/>
        <v>0.59090909090909094</v>
      </c>
    </row>
    <row r="1215" spans="1:27" x14ac:dyDescent="0.2">
      <c r="A1215">
        <v>1214</v>
      </c>
      <c r="B1215">
        <v>8930</v>
      </c>
      <c r="C1215" s="3">
        <v>39952</v>
      </c>
      <c r="D1215" s="17">
        <f t="shared" si="93"/>
        <v>39934</v>
      </c>
      <c r="E1215">
        <v>14</v>
      </c>
      <c r="F1215" s="8">
        <f t="shared" si="95"/>
        <v>1540</v>
      </c>
      <c r="G1215" s="5">
        <v>0.04</v>
      </c>
      <c r="H1215" s="8">
        <f>VLOOKUP($T1215,Pricebook!$A:$D,4,0)</f>
        <v>110</v>
      </c>
      <c r="I1215" s="10">
        <f t="shared" si="96"/>
        <v>1478.3999999999999</v>
      </c>
      <c r="J1215" t="s">
        <v>1412</v>
      </c>
      <c r="K1215" t="s">
        <v>13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1413</v>
      </c>
      <c r="O1215" s="7">
        <v>95501</v>
      </c>
      <c r="P1215" t="s">
        <v>114</v>
      </c>
      <c r="Q1215" t="s">
        <v>23</v>
      </c>
      <c r="R1215" s="3">
        <v>39954</v>
      </c>
      <c r="S1215" s="12">
        <f t="shared" si="97"/>
        <v>2</v>
      </c>
      <c r="T1215" s="3" t="s">
        <v>14215</v>
      </c>
      <c r="U1215" t="s">
        <v>14229</v>
      </c>
      <c r="V1215" t="s">
        <v>14239</v>
      </c>
      <c r="W1215" t="s">
        <v>14191</v>
      </c>
      <c r="X1215" t="str">
        <f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4"/>
        <v>0.45454545454545453</v>
      </c>
    </row>
    <row r="1216" spans="1:27" x14ac:dyDescent="0.2">
      <c r="A1216">
        <v>1215</v>
      </c>
      <c r="B1216">
        <v>8933</v>
      </c>
      <c r="C1216" s="3">
        <v>40458</v>
      </c>
      <c r="D1216" s="17">
        <f t="shared" si="93"/>
        <v>40452</v>
      </c>
      <c r="E1216">
        <v>37</v>
      </c>
      <c r="F1216" s="8">
        <f t="shared" si="95"/>
        <v>5920</v>
      </c>
      <c r="G1216" s="5">
        <v>0.04</v>
      </c>
      <c r="H1216" s="8">
        <f>VLOOKUP($T1216,Pricebook!$A:$D,4,0)</f>
        <v>160</v>
      </c>
      <c r="I1216" s="10">
        <f t="shared" si="96"/>
        <v>5683.2</v>
      </c>
      <c r="J1216" t="s">
        <v>636</v>
      </c>
      <c r="K1216" t="s">
        <v>637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638</v>
      </c>
      <c r="O1216" s="7">
        <v>35904</v>
      </c>
      <c r="P1216" t="s">
        <v>424</v>
      </c>
      <c r="Q1216" t="s">
        <v>34</v>
      </c>
      <c r="R1216" s="3">
        <v>40459</v>
      </c>
      <c r="S1216" s="12">
        <f t="shared" si="97"/>
        <v>1</v>
      </c>
      <c r="T1216" s="3" t="s">
        <v>14218</v>
      </c>
      <c r="U1216" t="s">
        <v>14229</v>
      </c>
      <c r="V1216" t="s">
        <v>14236</v>
      </c>
      <c r="W1216" t="s">
        <v>14185</v>
      </c>
      <c r="X1216" t="str">
        <f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4"/>
        <v>0.5625</v>
      </c>
    </row>
    <row r="1217" spans="1:27" x14ac:dyDescent="0.2">
      <c r="A1217">
        <v>1216</v>
      </c>
      <c r="B1217">
        <v>8933</v>
      </c>
      <c r="C1217" s="3">
        <v>40458</v>
      </c>
      <c r="D1217" s="17">
        <f t="shared" si="93"/>
        <v>40452</v>
      </c>
      <c r="E1217">
        <v>30</v>
      </c>
      <c r="F1217" s="8">
        <f t="shared" si="95"/>
        <v>3750</v>
      </c>
      <c r="G1217" s="5">
        <v>0.06</v>
      </c>
      <c r="H1217" s="8">
        <f>VLOOKUP($T1217,Pricebook!$A:$D,4,0)</f>
        <v>125</v>
      </c>
      <c r="I1217" s="10">
        <f t="shared" si="96"/>
        <v>3525</v>
      </c>
      <c r="J1217" t="s">
        <v>636</v>
      </c>
      <c r="K1217" t="s">
        <v>637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638</v>
      </c>
      <c r="O1217" s="7">
        <v>35904</v>
      </c>
      <c r="P1217" t="s">
        <v>424</v>
      </c>
      <c r="Q1217" t="s">
        <v>34</v>
      </c>
      <c r="R1217" s="3">
        <v>40460</v>
      </c>
      <c r="S1217" s="12">
        <f t="shared" si="97"/>
        <v>2</v>
      </c>
      <c r="T1217" s="3" t="s">
        <v>14208</v>
      </c>
      <c r="U1217" t="s">
        <v>14232</v>
      </c>
      <c r="V1217" t="s">
        <v>14247</v>
      </c>
      <c r="W1217" t="s">
        <v>14195</v>
      </c>
      <c r="X1217" t="str">
        <f>VLOOKUP(Q1217,Managers!$A:$B,2,0)</f>
        <v>Frank Mitchell</v>
      </c>
      <c r="Y1217">
        <f>VLOOKUP(W1217,HourlyWages!$A:$B,2,0)</f>
        <v>52</v>
      </c>
      <c r="Z1217">
        <v>1</v>
      </c>
      <c r="AA1217" s="14">
        <f t="shared" si="94"/>
        <v>0.58399999999999996</v>
      </c>
    </row>
    <row r="1218" spans="1:27" x14ac:dyDescent="0.2">
      <c r="A1218">
        <v>1217</v>
      </c>
      <c r="B1218">
        <v>8960</v>
      </c>
      <c r="C1218" s="3">
        <v>40334</v>
      </c>
      <c r="D1218" s="17">
        <f t="shared" si="93"/>
        <v>40330</v>
      </c>
      <c r="E1218">
        <v>46</v>
      </c>
      <c r="F1218" s="8">
        <f t="shared" si="95"/>
        <v>6900</v>
      </c>
      <c r="G1218" s="5">
        <v>7.0000000000000007E-2</v>
      </c>
      <c r="H1218" s="8">
        <f>VLOOKUP($T1218,Pricebook!$A:$D,4,0)</f>
        <v>150</v>
      </c>
      <c r="I1218" s="10">
        <f t="shared" si="96"/>
        <v>6417</v>
      </c>
      <c r="J1218" t="s">
        <v>1372</v>
      </c>
      <c r="K1218" t="s">
        <v>142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1373</v>
      </c>
      <c r="O1218" s="7">
        <v>77373</v>
      </c>
      <c r="P1218" t="s">
        <v>48</v>
      </c>
      <c r="Q1218" t="s">
        <v>16</v>
      </c>
      <c r="R1218" s="3">
        <v>40336</v>
      </c>
      <c r="S1218" s="12">
        <f t="shared" si="97"/>
        <v>2</v>
      </c>
      <c r="T1218" s="3" t="s">
        <v>14211</v>
      </c>
      <c r="U1218" t="s">
        <v>14235</v>
      </c>
      <c r="V1218" t="s">
        <v>14238</v>
      </c>
      <c r="W1218" t="s">
        <v>14187</v>
      </c>
      <c r="X1218" t="str">
        <f>VLOOKUP(Q1218,Managers!$A:$B,2,0)</f>
        <v>Josh Martinez</v>
      </c>
      <c r="Y1218">
        <f>VLOOKUP(W1218,HourlyWages!$A:$B,2,0)</f>
        <v>45</v>
      </c>
      <c r="Z1218">
        <v>1</v>
      </c>
      <c r="AA1218" s="14">
        <f t="shared" si="94"/>
        <v>0.7</v>
      </c>
    </row>
    <row r="1219" spans="1:27" x14ac:dyDescent="0.2">
      <c r="A1219">
        <v>1218</v>
      </c>
      <c r="B1219">
        <v>8960</v>
      </c>
      <c r="C1219" s="3">
        <v>40334</v>
      </c>
      <c r="D1219" s="17">
        <f t="shared" ref="D1219:D1282" si="98">DATE(YEAR(C1219),MONTH(C1219),1)</f>
        <v>40330</v>
      </c>
      <c r="E1219">
        <v>15</v>
      </c>
      <c r="F1219" s="8">
        <f t="shared" si="95"/>
        <v>2250</v>
      </c>
      <c r="G1219" s="5">
        <v>0.01</v>
      </c>
      <c r="H1219" s="8">
        <f>VLOOKUP($T1219,Pricebook!$A:$D,4,0)</f>
        <v>150</v>
      </c>
      <c r="I1219" s="10">
        <f t="shared" si="96"/>
        <v>2227.5</v>
      </c>
      <c r="J1219" t="s">
        <v>1372</v>
      </c>
      <c r="K1219" t="s">
        <v>142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1373</v>
      </c>
      <c r="O1219" s="7">
        <v>77373</v>
      </c>
      <c r="P1219" t="s">
        <v>48</v>
      </c>
      <c r="Q1219" t="s">
        <v>16</v>
      </c>
      <c r="R1219" s="3">
        <v>40336</v>
      </c>
      <c r="S1219" s="12">
        <f t="shared" si="97"/>
        <v>2</v>
      </c>
      <c r="T1219" s="3" t="s">
        <v>14210</v>
      </c>
      <c r="U1219" t="s">
        <v>14235</v>
      </c>
      <c r="V1219" t="s">
        <v>14245</v>
      </c>
      <c r="W1219" t="s">
        <v>14188</v>
      </c>
      <c r="X1219" t="str">
        <f>VLOOKUP(Q1219,Managers!$A:$B,2,0)</f>
        <v>Josh Martinez</v>
      </c>
      <c r="Y1219">
        <f>VLOOKUP(W1219,HourlyWages!$A:$B,2,0)</f>
        <v>52</v>
      </c>
      <c r="Z1219">
        <v>1</v>
      </c>
      <c r="AA1219" s="14">
        <f t="shared" ref="AA1219:AA1282" si="99">(H1219-Y1219)/H1219</f>
        <v>0.65333333333333332</v>
      </c>
    </row>
    <row r="1220" spans="1:27" x14ac:dyDescent="0.2">
      <c r="A1220">
        <v>1219</v>
      </c>
      <c r="B1220">
        <v>8961</v>
      </c>
      <c r="C1220" s="3">
        <v>40722</v>
      </c>
      <c r="D1220" s="17">
        <f t="shared" si="98"/>
        <v>40695</v>
      </c>
      <c r="E1220">
        <v>48</v>
      </c>
      <c r="F1220" s="8">
        <f t="shared" si="95"/>
        <v>6000</v>
      </c>
      <c r="G1220" s="5">
        <v>0.08</v>
      </c>
      <c r="H1220" s="8">
        <f>VLOOKUP($T1220,Pricebook!$A:$D,4,0)</f>
        <v>125</v>
      </c>
      <c r="I1220" s="10">
        <f t="shared" si="96"/>
        <v>5520</v>
      </c>
      <c r="J1220" t="s">
        <v>1115</v>
      </c>
      <c r="K1220" t="s">
        <v>306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1116</v>
      </c>
      <c r="O1220" s="7">
        <v>82070</v>
      </c>
      <c r="P1220" t="s">
        <v>447</v>
      </c>
      <c r="Q1220" t="s">
        <v>23</v>
      </c>
      <c r="R1220" s="3">
        <v>40727</v>
      </c>
      <c r="S1220" s="12">
        <f t="shared" si="97"/>
        <v>5</v>
      </c>
      <c r="T1220" s="3" t="s">
        <v>14209</v>
      </c>
      <c r="U1220" t="s">
        <v>14232</v>
      </c>
      <c r="V1220" t="s">
        <v>14237</v>
      </c>
      <c r="W1220" t="s">
        <v>14191</v>
      </c>
      <c r="X1220" t="str">
        <f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9"/>
        <v>0.52</v>
      </c>
    </row>
    <row r="1221" spans="1:27" x14ac:dyDescent="0.2">
      <c r="A1221">
        <v>1220</v>
      </c>
      <c r="B1221">
        <v>8961</v>
      </c>
      <c r="C1221" s="3">
        <v>40722</v>
      </c>
      <c r="D1221" s="17">
        <f t="shared" si="98"/>
        <v>40695</v>
      </c>
      <c r="E1221">
        <v>15</v>
      </c>
      <c r="F1221" s="8">
        <f t="shared" si="95"/>
        <v>2250</v>
      </c>
      <c r="G1221" s="5">
        <v>0</v>
      </c>
      <c r="H1221" s="8">
        <f>VLOOKUP($T1221,Pricebook!$A:$D,4,0)</f>
        <v>150</v>
      </c>
      <c r="I1221" s="10">
        <f t="shared" si="96"/>
        <v>2250</v>
      </c>
      <c r="J1221" t="s">
        <v>1115</v>
      </c>
      <c r="K1221" t="s">
        <v>306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1414</v>
      </c>
      <c r="O1221" s="7" t="s">
        <v>1415</v>
      </c>
      <c r="P1221" t="s">
        <v>232</v>
      </c>
      <c r="Q1221" t="s">
        <v>61</v>
      </c>
      <c r="R1221" s="3">
        <v>40727</v>
      </c>
      <c r="S1221" s="12">
        <f t="shared" si="97"/>
        <v>5</v>
      </c>
      <c r="T1221" s="3" t="s">
        <v>14211</v>
      </c>
      <c r="U1221" t="s">
        <v>14235</v>
      </c>
      <c r="V1221" t="s">
        <v>14230</v>
      </c>
      <c r="W1221" t="s">
        <v>14190</v>
      </c>
      <c r="X1221" t="str">
        <f>VLOOKUP(Q1221,Managers!$A:$B,2,0)</f>
        <v>Allen Young</v>
      </c>
      <c r="Y1221">
        <f>VLOOKUP(W1221,HourlyWages!$A:$B,2,0)</f>
        <v>67</v>
      </c>
      <c r="Z1221">
        <v>1</v>
      </c>
      <c r="AA1221" s="14">
        <f t="shared" si="99"/>
        <v>0.55333333333333334</v>
      </c>
    </row>
    <row r="1222" spans="1:27" x14ac:dyDescent="0.2">
      <c r="A1222">
        <v>1221</v>
      </c>
      <c r="B1222">
        <v>8992</v>
      </c>
      <c r="C1222" s="3">
        <v>40494</v>
      </c>
      <c r="D1222" s="17">
        <f t="shared" si="98"/>
        <v>40483</v>
      </c>
      <c r="E1222">
        <v>3</v>
      </c>
      <c r="F1222" s="8">
        <f t="shared" si="95"/>
        <v>375</v>
      </c>
      <c r="G1222" s="5">
        <v>0.06</v>
      </c>
      <c r="H1222" s="8">
        <f>VLOOKUP($T1222,Pricebook!$A:$D,4,0)</f>
        <v>125</v>
      </c>
      <c r="I1222" s="10">
        <f t="shared" si="96"/>
        <v>352.5</v>
      </c>
      <c r="J1222" t="s">
        <v>500</v>
      </c>
      <c r="K1222" t="s">
        <v>360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984</v>
      </c>
      <c r="O1222" s="7">
        <v>48237</v>
      </c>
      <c r="P1222" t="s">
        <v>172</v>
      </c>
      <c r="Q1222" t="s">
        <v>16</v>
      </c>
      <c r="R1222" s="3">
        <v>40495</v>
      </c>
      <c r="S1222" s="12">
        <f t="shared" si="97"/>
        <v>1</v>
      </c>
      <c r="T1222" s="3" t="s">
        <v>14221</v>
      </c>
      <c r="U1222" t="s">
        <v>14232</v>
      </c>
      <c r="V1222" t="s">
        <v>14241</v>
      </c>
      <c r="W1222" t="s">
        <v>14194</v>
      </c>
      <c r="X1222" t="str">
        <f>VLOOKUP(Q1222,Managers!$A:$B,2,0)</f>
        <v>Josh Martinez</v>
      </c>
      <c r="Y1222">
        <f>VLOOKUP(W1222,HourlyWages!$A:$B,2,0)</f>
        <v>71</v>
      </c>
      <c r="Z1222">
        <v>1</v>
      </c>
      <c r="AA1222" s="14">
        <f t="shared" si="99"/>
        <v>0.432</v>
      </c>
    </row>
    <row r="1223" spans="1:27" x14ac:dyDescent="0.2">
      <c r="A1223">
        <v>1222</v>
      </c>
      <c r="B1223">
        <v>8992</v>
      </c>
      <c r="C1223" s="3">
        <v>40494</v>
      </c>
      <c r="D1223" s="17">
        <f t="shared" si="98"/>
        <v>40483</v>
      </c>
      <c r="E1223">
        <v>14</v>
      </c>
      <c r="F1223" s="8">
        <f t="shared" si="95"/>
        <v>2100</v>
      </c>
      <c r="G1223" s="5">
        <v>0.08</v>
      </c>
      <c r="H1223" s="8">
        <f>VLOOKUP($T1223,Pricebook!$A:$D,4,0)</f>
        <v>150</v>
      </c>
      <c r="I1223" s="10">
        <f t="shared" si="96"/>
        <v>1932</v>
      </c>
      <c r="J1223" t="s">
        <v>500</v>
      </c>
      <c r="K1223" t="s">
        <v>360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984</v>
      </c>
      <c r="O1223" s="7">
        <v>48237</v>
      </c>
      <c r="P1223" t="s">
        <v>172</v>
      </c>
      <c r="Q1223" t="s">
        <v>16</v>
      </c>
      <c r="R1223" s="3">
        <v>40496</v>
      </c>
      <c r="S1223" s="12">
        <f t="shared" si="97"/>
        <v>2</v>
      </c>
      <c r="T1223" s="3" t="s">
        <v>14210</v>
      </c>
      <c r="U1223" t="s">
        <v>14235</v>
      </c>
      <c r="V1223" t="s">
        <v>14241</v>
      </c>
      <c r="W1223" t="s">
        <v>14192</v>
      </c>
      <c r="X1223" t="str">
        <f>VLOOKUP(Q1223,Managers!$A:$B,2,0)</f>
        <v>Josh Martinez</v>
      </c>
      <c r="Y1223">
        <f>VLOOKUP(W1223,HourlyWages!$A:$B,2,0)</f>
        <v>75</v>
      </c>
      <c r="Z1223">
        <v>1</v>
      </c>
      <c r="AA1223" s="14">
        <f t="shared" si="99"/>
        <v>0.5</v>
      </c>
    </row>
    <row r="1224" spans="1:27" x14ac:dyDescent="0.2">
      <c r="A1224">
        <v>1223</v>
      </c>
      <c r="B1224">
        <v>8992</v>
      </c>
      <c r="C1224" s="3">
        <v>40494</v>
      </c>
      <c r="D1224" s="17">
        <f t="shared" si="98"/>
        <v>40483</v>
      </c>
      <c r="E1224">
        <v>18</v>
      </c>
      <c r="F1224" s="8">
        <f t="shared" si="95"/>
        <v>2700</v>
      </c>
      <c r="G1224" s="5">
        <v>0</v>
      </c>
      <c r="H1224" s="8">
        <f>VLOOKUP($T1224,Pricebook!$A:$D,4,0)</f>
        <v>150</v>
      </c>
      <c r="I1224" s="10">
        <f t="shared" si="96"/>
        <v>2700</v>
      </c>
      <c r="J1224" t="s">
        <v>500</v>
      </c>
      <c r="K1224" t="s">
        <v>360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984</v>
      </c>
      <c r="O1224" s="7">
        <v>48237</v>
      </c>
      <c r="P1224" t="s">
        <v>172</v>
      </c>
      <c r="Q1224" t="s">
        <v>16</v>
      </c>
      <c r="R1224" s="3">
        <v>40495</v>
      </c>
      <c r="S1224" s="12">
        <f t="shared" si="97"/>
        <v>1</v>
      </c>
      <c r="T1224" s="3" t="s">
        <v>14210</v>
      </c>
      <c r="U1224" t="s">
        <v>14235</v>
      </c>
      <c r="V1224" t="s">
        <v>14236</v>
      </c>
      <c r="W1224" t="s">
        <v>14195</v>
      </c>
      <c r="X1224" t="str">
        <f>VLOOKUP(Q1224,Managers!$A:$B,2,0)</f>
        <v>Josh Martinez</v>
      </c>
      <c r="Y1224">
        <f>VLOOKUP(W1224,HourlyWages!$A:$B,2,0)</f>
        <v>52</v>
      </c>
      <c r="Z1224">
        <v>1</v>
      </c>
      <c r="AA1224" s="14">
        <f t="shared" si="99"/>
        <v>0.65333333333333332</v>
      </c>
    </row>
    <row r="1225" spans="1:27" x14ac:dyDescent="0.2">
      <c r="A1225">
        <v>1224</v>
      </c>
      <c r="B1225">
        <v>8993</v>
      </c>
      <c r="C1225" s="3">
        <v>40691</v>
      </c>
      <c r="D1225" s="17">
        <f t="shared" si="98"/>
        <v>40664</v>
      </c>
      <c r="E1225">
        <v>41</v>
      </c>
      <c r="F1225" s="8">
        <f t="shared" si="95"/>
        <v>8200</v>
      </c>
      <c r="G1225" s="5">
        <v>0.02</v>
      </c>
      <c r="H1225" s="8">
        <f>VLOOKUP($T1225,Pricebook!$A:$D,4,0)</f>
        <v>200</v>
      </c>
      <c r="I1225" s="10">
        <f t="shared" si="96"/>
        <v>8036</v>
      </c>
      <c r="J1225" t="s">
        <v>1416</v>
      </c>
      <c r="K1225" t="s">
        <v>226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1417</v>
      </c>
      <c r="O1225" s="7">
        <v>34239</v>
      </c>
      <c r="P1225" t="s">
        <v>101</v>
      </c>
      <c r="Q1225" t="s">
        <v>34</v>
      </c>
      <c r="R1225" s="3">
        <v>40693</v>
      </c>
      <c r="S1225" s="12">
        <f t="shared" si="97"/>
        <v>2</v>
      </c>
      <c r="T1225" s="3" t="s">
        <v>14214</v>
      </c>
      <c r="U1225" t="s">
        <v>14229</v>
      </c>
      <c r="V1225" t="s">
        <v>14237</v>
      </c>
      <c r="W1225" t="s">
        <v>14184</v>
      </c>
      <c r="X1225" t="str">
        <f>VLOOKUP(Q1225,Managers!$A:$B,2,0)</f>
        <v>Frank Mitchell</v>
      </c>
      <c r="Y1225">
        <f>VLOOKUP(W1225,HourlyWages!$A:$B,2,0)</f>
        <v>50</v>
      </c>
      <c r="Z1225">
        <v>1</v>
      </c>
      <c r="AA1225" s="14">
        <f t="shared" si="99"/>
        <v>0.75</v>
      </c>
    </row>
    <row r="1226" spans="1:27" x14ac:dyDescent="0.2">
      <c r="A1226">
        <v>1225</v>
      </c>
      <c r="B1226">
        <v>8994</v>
      </c>
      <c r="C1226" s="3">
        <v>39910</v>
      </c>
      <c r="D1226" s="17">
        <f t="shared" si="98"/>
        <v>39904</v>
      </c>
      <c r="E1226">
        <v>36</v>
      </c>
      <c r="F1226" s="8">
        <f t="shared" si="95"/>
        <v>5400</v>
      </c>
      <c r="G1226" s="5">
        <v>0.1</v>
      </c>
      <c r="H1226" s="8">
        <f>VLOOKUP($T1226,Pricebook!$A:$D,4,0)</f>
        <v>150</v>
      </c>
      <c r="I1226" s="10">
        <f t="shared" si="96"/>
        <v>4860</v>
      </c>
      <c r="J1226" t="s">
        <v>1418</v>
      </c>
      <c r="K1226" t="s">
        <v>360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1419</v>
      </c>
      <c r="O1226" s="7">
        <v>46307</v>
      </c>
      <c r="P1226" t="s">
        <v>278</v>
      </c>
      <c r="Q1226" t="s">
        <v>16</v>
      </c>
      <c r="R1226" s="3">
        <v>39912</v>
      </c>
      <c r="S1226" s="12">
        <f t="shared" si="97"/>
        <v>2</v>
      </c>
      <c r="T1226" s="3" t="s">
        <v>14211</v>
      </c>
      <c r="U1226" t="s">
        <v>14235</v>
      </c>
      <c r="V1226" t="s">
        <v>14236</v>
      </c>
      <c r="W1226" t="s">
        <v>14191</v>
      </c>
      <c r="X1226" t="str">
        <f>VLOOKUP(Q1226,Managers!$A:$B,2,0)</f>
        <v>Josh Martinez</v>
      </c>
      <c r="Y1226">
        <f>VLOOKUP(W1226,HourlyWages!$A:$B,2,0)</f>
        <v>60</v>
      </c>
      <c r="Z1226">
        <v>1</v>
      </c>
      <c r="AA1226" s="14">
        <f t="shared" si="99"/>
        <v>0.6</v>
      </c>
    </row>
    <row r="1227" spans="1:27" x14ac:dyDescent="0.2">
      <c r="A1227">
        <v>1226</v>
      </c>
      <c r="B1227">
        <v>8995</v>
      </c>
      <c r="C1227" s="3">
        <v>40680</v>
      </c>
      <c r="D1227" s="17">
        <f t="shared" si="98"/>
        <v>40664</v>
      </c>
      <c r="E1227">
        <v>5</v>
      </c>
      <c r="F1227" s="8">
        <f t="shared" si="95"/>
        <v>800</v>
      </c>
      <c r="G1227" s="5">
        <v>0.08</v>
      </c>
      <c r="H1227" s="8">
        <f>VLOOKUP($T1227,Pricebook!$A:$D,4,0)</f>
        <v>160</v>
      </c>
      <c r="I1227" s="10">
        <f t="shared" si="96"/>
        <v>736</v>
      </c>
      <c r="J1227" t="s">
        <v>1306</v>
      </c>
      <c r="K1227" t="s">
        <v>290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1307</v>
      </c>
      <c r="O1227" s="7">
        <v>60510</v>
      </c>
      <c r="P1227" t="s">
        <v>15</v>
      </c>
      <c r="Q1227" t="s">
        <v>16</v>
      </c>
      <c r="R1227" s="3">
        <v>40681</v>
      </c>
      <c r="S1227" s="12">
        <f t="shared" si="97"/>
        <v>1</v>
      </c>
      <c r="T1227" s="3" t="s">
        <v>14218</v>
      </c>
      <c r="U1227" t="s">
        <v>14229</v>
      </c>
      <c r="V1227" t="s">
        <v>14242</v>
      </c>
      <c r="W1227" t="s">
        <v>14192</v>
      </c>
      <c r="X1227" t="str">
        <f>VLOOKUP(Q1227,Managers!$A:$B,2,0)</f>
        <v>Josh Martinez</v>
      </c>
      <c r="Y1227">
        <f>VLOOKUP(W1227,HourlyWages!$A:$B,2,0)</f>
        <v>75</v>
      </c>
      <c r="Z1227">
        <v>1</v>
      </c>
      <c r="AA1227" s="14">
        <f t="shared" si="99"/>
        <v>0.53125</v>
      </c>
    </row>
    <row r="1228" spans="1:27" x14ac:dyDescent="0.2">
      <c r="A1228">
        <v>1227</v>
      </c>
      <c r="B1228">
        <v>8995</v>
      </c>
      <c r="C1228" s="3">
        <v>40680</v>
      </c>
      <c r="D1228" s="17">
        <f t="shared" si="98"/>
        <v>40664</v>
      </c>
      <c r="E1228">
        <v>41</v>
      </c>
      <c r="F1228" s="8">
        <f t="shared" si="95"/>
        <v>4510</v>
      </c>
      <c r="G1228" s="5">
        <v>0.1</v>
      </c>
      <c r="H1228" s="8">
        <f>VLOOKUP($T1228,Pricebook!$A:$D,4,0)</f>
        <v>110</v>
      </c>
      <c r="I1228" s="10">
        <f t="shared" si="96"/>
        <v>4059</v>
      </c>
      <c r="J1228" t="s">
        <v>1306</v>
      </c>
      <c r="K1228" t="s">
        <v>290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1307</v>
      </c>
      <c r="O1228" s="7">
        <v>60510</v>
      </c>
      <c r="P1228" t="s">
        <v>15</v>
      </c>
      <c r="Q1228" t="s">
        <v>16</v>
      </c>
      <c r="R1228" s="3">
        <v>40681</v>
      </c>
      <c r="S1228" s="12">
        <f t="shared" si="97"/>
        <v>1</v>
      </c>
      <c r="T1228" s="3" t="s">
        <v>14215</v>
      </c>
      <c r="U1228" t="s">
        <v>14229</v>
      </c>
      <c r="V1228" t="s">
        <v>14233</v>
      </c>
      <c r="W1228" t="s">
        <v>14192</v>
      </c>
      <c r="X1228" t="str">
        <f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9"/>
        <v>0.31818181818181818</v>
      </c>
    </row>
    <row r="1229" spans="1:27" x14ac:dyDescent="0.2">
      <c r="A1229">
        <v>1228</v>
      </c>
      <c r="B1229">
        <v>8995</v>
      </c>
      <c r="C1229" s="3">
        <v>40680</v>
      </c>
      <c r="D1229" s="17">
        <f t="shared" si="98"/>
        <v>40664</v>
      </c>
      <c r="E1229">
        <v>35</v>
      </c>
      <c r="F1229" s="8">
        <f t="shared" si="95"/>
        <v>4375</v>
      </c>
      <c r="G1229" s="5">
        <v>0.08</v>
      </c>
      <c r="H1229" s="8">
        <f>VLOOKUP($T1229,Pricebook!$A:$D,4,0)</f>
        <v>125</v>
      </c>
      <c r="I1229" s="10">
        <f t="shared" si="96"/>
        <v>4025</v>
      </c>
      <c r="J1229" t="s">
        <v>1306</v>
      </c>
      <c r="K1229" t="s">
        <v>290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1420</v>
      </c>
      <c r="O1229" s="7">
        <v>62223</v>
      </c>
      <c r="P1229" t="s">
        <v>15</v>
      </c>
      <c r="Q1229" t="s">
        <v>16</v>
      </c>
      <c r="R1229" s="3">
        <v>40681</v>
      </c>
      <c r="S1229" s="12">
        <f t="shared" si="97"/>
        <v>1</v>
      </c>
      <c r="T1229" s="3" t="s">
        <v>14208</v>
      </c>
      <c r="U1229" t="s">
        <v>14232</v>
      </c>
      <c r="V1229" t="s">
        <v>14239</v>
      </c>
      <c r="W1229" t="s">
        <v>14187</v>
      </c>
      <c r="X1229" t="str">
        <f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9"/>
        <v>0.64</v>
      </c>
    </row>
    <row r="1230" spans="1:27" x14ac:dyDescent="0.2">
      <c r="A1230">
        <v>1229</v>
      </c>
      <c r="B1230">
        <v>8995</v>
      </c>
      <c r="C1230" s="3">
        <v>40680</v>
      </c>
      <c r="D1230" s="17">
        <f t="shared" si="98"/>
        <v>40664</v>
      </c>
      <c r="E1230">
        <v>42</v>
      </c>
      <c r="F1230" s="8">
        <f t="shared" si="95"/>
        <v>4620</v>
      </c>
      <c r="G1230" s="5">
        <v>7.0000000000000007E-2</v>
      </c>
      <c r="H1230" s="8">
        <f>VLOOKUP($T1230,Pricebook!$A:$D,4,0)</f>
        <v>110</v>
      </c>
      <c r="I1230" s="10">
        <f t="shared" si="96"/>
        <v>4296.5999999999995</v>
      </c>
      <c r="J1230" t="s">
        <v>1306</v>
      </c>
      <c r="K1230" t="s">
        <v>290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1420</v>
      </c>
      <c r="O1230" s="7">
        <v>62223</v>
      </c>
      <c r="P1230" t="s">
        <v>15</v>
      </c>
      <c r="Q1230" t="s">
        <v>16</v>
      </c>
      <c r="R1230" s="3">
        <v>40681</v>
      </c>
      <c r="S1230" s="12">
        <f t="shared" si="97"/>
        <v>1</v>
      </c>
      <c r="T1230" s="3" t="s">
        <v>14215</v>
      </c>
      <c r="U1230" t="s">
        <v>14229</v>
      </c>
      <c r="V1230" t="s">
        <v>14233</v>
      </c>
      <c r="W1230" t="s">
        <v>14185</v>
      </c>
      <c r="X1230" t="str">
        <f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9"/>
        <v>0.36363636363636365</v>
      </c>
    </row>
    <row r="1231" spans="1:27" x14ac:dyDescent="0.2">
      <c r="A1231">
        <v>1230</v>
      </c>
      <c r="B1231">
        <v>8995</v>
      </c>
      <c r="C1231" s="3">
        <v>40680</v>
      </c>
      <c r="D1231" s="17">
        <f t="shared" si="98"/>
        <v>40664</v>
      </c>
      <c r="E1231">
        <v>46</v>
      </c>
      <c r="F1231" s="8">
        <f t="shared" si="95"/>
        <v>6440</v>
      </c>
      <c r="G1231" s="5">
        <v>0.01</v>
      </c>
      <c r="H1231" s="8">
        <f>VLOOKUP($T1231,Pricebook!$A:$D,4,0)</f>
        <v>140</v>
      </c>
      <c r="I1231" s="10">
        <f t="shared" si="96"/>
        <v>6375.6</v>
      </c>
      <c r="J1231" t="s">
        <v>1306</v>
      </c>
      <c r="K1231" t="s">
        <v>290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1420</v>
      </c>
      <c r="O1231" s="7">
        <v>62223</v>
      </c>
      <c r="P1231" t="s">
        <v>15</v>
      </c>
      <c r="Q1231" t="s">
        <v>16</v>
      </c>
      <c r="R1231" s="3">
        <v>40682</v>
      </c>
      <c r="S1231" s="12">
        <f t="shared" si="97"/>
        <v>2</v>
      </c>
      <c r="T1231" s="3" t="s">
        <v>14213</v>
      </c>
      <c r="U1231" t="s">
        <v>14229</v>
      </c>
      <c r="V1231" t="s">
        <v>14244</v>
      </c>
      <c r="W1231" t="s">
        <v>14195</v>
      </c>
      <c r="X1231" t="str">
        <f>VLOOKUP(Q1231,Managers!$A:$B,2,0)</f>
        <v>Josh Martinez</v>
      </c>
      <c r="Y1231">
        <f>VLOOKUP(W1231,HourlyWages!$A:$B,2,0)</f>
        <v>52</v>
      </c>
      <c r="Z1231">
        <v>1</v>
      </c>
      <c r="AA1231" s="14">
        <f t="shared" si="99"/>
        <v>0.62857142857142856</v>
      </c>
    </row>
    <row r="1232" spans="1:27" x14ac:dyDescent="0.2">
      <c r="A1232">
        <v>1231</v>
      </c>
      <c r="B1232">
        <v>8996</v>
      </c>
      <c r="C1232" s="3">
        <v>40696</v>
      </c>
      <c r="D1232" s="17">
        <f t="shared" si="98"/>
        <v>40695</v>
      </c>
      <c r="E1232">
        <v>13</v>
      </c>
      <c r="F1232" s="8">
        <f t="shared" si="95"/>
        <v>1950</v>
      </c>
      <c r="G1232" s="5">
        <v>0.02</v>
      </c>
      <c r="H1232" s="8">
        <f>VLOOKUP($T1232,Pricebook!$A:$D,4,0)</f>
        <v>150</v>
      </c>
      <c r="I1232" s="10">
        <f t="shared" si="96"/>
        <v>1911</v>
      </c>
      <c r="J1232" t="s">
        <v>448</v>
      </c>
      <c r="K1232" t="s">
        <v>449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970</v>
      </c>
      <c r="O1232" s="7">
        <v>33710</v>
      </c>
      <c r="P1232" t="s">
        <v>101</v>
      </c>
      <c r="Q1232" t="s">
        <v>34</v>
      </c>
      <c r="R1232" s="3">
        <v>40700</v>
      </c>
      <c r="S1232" s="12">
        <f t="shared" si="97"/>
        <v>4</v>
      </c>
      <c r="T1232" s="3" t="s">
        <v>14210</v>
      </c>
      <c r="U1232" t="s">
        <v>14235</v>
      </c>
      <c r="V1232" t="s">
        <v>14236</v>
      </c>
      <c r="W1232" t="s">
        <v>14198</v>
      </c>
      <c r="X1232" t="str">
        <f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9"/>
        <v>0.66</v>
      </c>
    </row>
    <row r="1233" spans="1:27" x14ac:dyDescent="0.2">
      <c r="A1233">
        <v>1232</v>
      </c>
      <c r="B1233">
        <v>8997</v>
      </c>
      <c r="C1233" s="3">
        <v>39995</v>
      </c>
      <c r="D1233" s="17">
        <f t="shared" si="98"/>
        <v>39995</v>
      </c>
      <c r="E1233">
        <v>40</v>
      </c>
      <c r="F1233" s="8">
        <f t="shared" si="95"/>
        <v>6000</v>
      </c>
      <c r="G1233" s="5">
        <v>0.04</v>
      </c>
      <c r="H1233" s="8">
        <f>VLOOKUP($T1233,Pricebook!$A:$D,4,0)</f>
        <v>150</v>
      </c>
      <c r="I1233" s="10">
        <f t="shared" si="96"/>
        <v>5760</v>
      </c>
      <c r="J1233" t="s">
        <v>221</v>
      </c>
      <c r="K1233" t="s">
        <v>20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208</v>
      </c>
      <c r="O1233" s="7">
        <v>98273</v>
      </c>
      <c r="P1233" t="s">
        <v>22</v>
      </c>
      <c r="Q1233" t="s">
        <v>23</v>
      </c>
      <c r="R1233" s="3">
        <v>39999</v>
      </c>
      <c r="S1233" s="12">
        <f t="shared" si="97"/>
        <v>4</v>
      </c>
      <c r="T1233" s="3" t="s">
        <v>14222</v>
      </c>
      <c r="U1233" t="s">
        <v>14235</v>
      </c>
      <c r="V1233" t="s">
        <v>14236</v>
      </c>
      <c r="W1233" t="s">
        <v>14186</v>
      </c>
      <c r="X1233" t="str">
        <f>VLOOKUP(Q1233,Managers!$A:$B,2,0)</f>
        <v>Bob Turner</v>
      </c>
      <c r="Y1233">
        <f>VLOOKUP(W1233,HourlyWages!$A:$B,2,0)</f>
        <v>67</v>
      </c>
      <c r="Z1233">
        <v>1</v>
      </c>
      <c r="AA1233" s="14">
        <f t="shared" si="99"/>
        <v>0.55333333333333334</v>
      </c>
    </row>
    <row r="1234" spans="1:27" x14ac:dyDescent="0.2">
      <c r="A1234">
        <v>1233</v>
      </c>
      <c r="B1234">
        <v>8997</v>
      </c>
      <c r="C1234" s="3">
        <v>39995</v>
      </c>
      <c r="D1234" s="17">
        <f t="shared" si="98"/>
        <v>39995</v>
      </c>
      <c r="E1234">
        <v>20</v>
      </c>
      <c r="F1234" s="8">
        <f t="shared" si="95"/>
        <v>2400</v>
      </c>
      <c r="G1234" s="5">
        <v>0.01</v>
      </c>
      <c r="H1234" s="8">
        <f>VLOOKUP($T1234,Pricebook!$A:$D,4,0)</f>
        <v>120</v>
      </c>
      <c r="I1234" s="10">
        <f t="shared" si="96"/>
        <v>2376</v>
      </c>
      <c r="J1234" t="s">
        <v>221</v>
      </c>
      <c r="K1234" t="s">
        <v>20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208</v>
      </c>
      <c r="O1234" s="7">
        <v>98273</v>
      </c>
      <c r="P1234" t="s">
        <v>22</v>
      </c>
      <c r="Q1234" t="s">
        <v>23</v>
      </c>
      <c r="R1234" s="3">
        <v>40004</v>
      </c>
      <c r="S1234" s="12">
        <f t="shared" si="97"/>
        <v>9</v>
      </c>
      <c r="T1234" s="3" t="s">
        <v>14212</v>
      </c>
      <c r="U1234" t="s">
        <v>14229</v>
      </c>
      <c r="V1234" t="s">
        <v>14233</v>
      </c>
      <c r="W1234" t="s">
        <v>14200</v>
      </c>
      <c r="X1234" t="str">
        <f>VLOOKUP(Q1234,Managers!$A:$B,2,0)</f>
        <v>Bob Turner</v>
      </c>
      <c r="Y1234">
        <f>VLOOKUP(W1234,HourlyWages!$A:$B,2,0)</f>
        <v>59</v>
      </c>
      <c r="Z1234">
        <v>1</v>
      </c>
      <c r="AA1234" s="14">
        <f t="shared" si="99"/>
        <v>0.5083333333333333</v>
      </c>
    </row>
    <row r="1235" spans="1:27" x14ac:dyDescent="0.2">
      <c r="A1235">
        <v>1234</v>
      </c>
      <c r="B1235">
        <v>8998</v>
      </c>
      <c r="C1235" s="3">
        <v>40181</v>
      </c>
      <c r="D1235" s="17">
        <f t="shared" si="98"/>
        <v>40179</v>
      </c>
      <c r="E1235">
        <v>37</v>
      </c>
      <c r="F1235" s="8">
        <f t="shared" si="95"/>
        <v>6290</v>
      </c>
      <c r="G1235" s="5">
        <v>7.0000000000000007E-2</v>
      </c>
      <c r="H1235" s="8">
        <f>VLOOKUP($T1235,Pricebook!$A:$D,4,0)</f>
        <v>170</v>
      </c>
      <c r="I1235" s="10">
        <f t="shared" si="96"/>
        <v>5849.7</v>
      </c>
      <c r="J1235" t="s">
        <v>519</v>
      </c>
      <c r="K1235" t="s">
        <v>520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522</v>
      </c>
      <c r="O1235" s="7">
        <v>32765</v>
      </c>
      <c r="P1235" t="s">
        <v>101</v>
      </c>
      <c r="Q1235" t="s">
        <v>34</v>
      </c>
      <c r="R1235" s="3">
        <v>40185</v>
      </c>
      <c r="S1235" s="12">
        <f t="shared" si="97"/>
        <v>4</v>
      </c>
      <c r="T1235" s="3" t="s">
        <v>14219</v>
      </c>
      <c r="U1235" t="s">
        <v>14229</v>
      </c>
      <c r="V1235" t="s">
        <v>14241</v>
      </c>
      <c r="W1235" t="s">
        <v>14189</v>
      </c>
      <c r="X1235" t="str">
        <f>VLOOKUP(Q1235,Managers!$A:$B,2,0)</f>
        <v>Frank Mitchell</v>
      </c>
      <c r="Y1235">
        <f>VLOOKUP(W1235,HourlyWages!$A:$B,2,0)</f>
        <v>62</v>
      </c>
      <c r="Z1235">
        <v>1</v>
      </c>
      <c r="AA1235" s="14">
        <f t="shared" si="99"/>
        <v>0.63529411764705879</v>
      </c>
    </row>
    <row r="1236" spans="1:27" x14ac:dyDescent="0.2">
      <c r="A1236">
        <v>1235</v>
      </c>
      <c r="B1236">
        <v>8998</v>
      </c>
      <c r="C1236" s="3">
        <v>40181</v>
      </c>
      <c r="D1236" s="17">
        <f t="shared" si="98"/>
        <v>40179</v>
      </c>
      <c r="E1236">
        <v>12</v>
      </c>
      <c r="F1236" s="8">
        <f t="shared" si="95"/>
        <v>1800</v>
      </c>
      <c r="G1236" s="5">
        <v>0.01</v>
      </c>
      <c r="H1236" s="8">
        <f>VLOOKUP($T1236,Pricebook!$A:$D,4,0)</f>
        <v>150</v>
      </c>
      <c r="I1236" s="10">
        <f t="shared" si="96"/>
        <v>1782</v>
      </c>
      <c r="J1236" t="s">
        <v>519</v>
      </c>
      <c r="K1236" t="s">
        <v>520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522</v>
      </c>
      <c r="O1236" s="7">
        <v>32765</v>
      </c>
      <c r="P1236" t="s">
        <v>101</v>
      </c>
      <c r="Q1236" t="s">
        <v>34</v>
      </c>
      <c r="R1236" s="3">
        <v>40183</v>
      </c>
      <c r="S1236" s="12">
        <f t="shared" si="97"/>
        <v>2</v>
      </c>
      <c r="T1236" s="3" t="s">
        <v>14211</v>
      </c>
      <c r="U1236" t="s">
        <v>14235</v>
      </c>
      <c r="V1236" t="s">
        <v>14230</v>
      </c>
      <c r="W1236" t="s">
        <v>14203</v>
      </c>
      <c r="X1236" t="str">
        <f>VLOOKUP(Q1236,Managers!$A:$B,2,0)</f>
        <v>Frank Mitchell</v>
      </c>
      <c r="Y1236">
        <f>VLOOKUP(W1236,HourlyWages!$A:$B,2,0)</f>
        <v>62</v>
      </c>
      <c r="Z1236">
        <v>1</v>
      </c>
      <c r="AA1236" s="14">
        <f t="shared" si="99"/>
        <v>0.58666666666666667</v>
      </c>
    </row>
    <row r="1237" spans="1:27" x14ac:dyDescent="0.2">
      <c r="A1237">
        <v>1236</v>
      </c>
      <c r="B1237">
        <v>8998</v>
      </c>
      <c r="C1237" s="3">
        <v>40181</v>
      </c>
      <c r="D1237" s="17">
        <f t="shared" si="98"/>
        <v>40179</v>
      </c>
      <c r="E1237">
        <v>13</v>
      </c>
      <c r="F1237" s="8">
        <f t="shared" si="95"/>
        <v>2600</v>
      </c>
      <c r="G1237" s="5">
        <v>0.04</v>
      </c>
      <c r="H1237" s="8">
        <f>VLOOKUP($T1237,Pricebook!$A:$D,4,0)</f>
        <v>200</v>
      </c>
      <c r="I1237" s="10">
        <f t="shared" si="96"/>
        <v>2496</v>
      </c>
      <c r="J1237" t="s">
        <v>519</v>
      </c>
      <c r="K1237" t="s">
        <v>520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522</v>
      </c>
      <c r="O1237" s="7">
        <v>32765</v>
      </c>
      <c r="P1237" t="s">
        <v>101</v>
      </c>
      <c r="Q1237" t="s">
        <v>34</v>
      </c>
      <c r="R1237" s="3">
        <v>40186</v>
      </c>
      <c r="S1237" s="12">
        <f t="shared" si="97"/>
        <v>5</v>
      </c>
      <c r="T1237" s="3" t="s">
        <v>14206</v>
      </c>
      <c r="U1237" t="s">
        <v>14229</v>
      </c>
      <c r="V1237" t="s">
        <v>14236</v>
      </c>
      <c r="W1237" t="s">
        <v>14184</v>
      </c>
      <c r="X1237" t="str">
        <f>VLOOKUP(Q1237,Managers!$A:$B,2,0)</f>
        <v>Frank Mitchell</v>
      </c>
      <c r="Y1237">
        <f>VLOOKUP(W1237,HourlyWages!$A:$B,2,0)</f>
        <v>50</v>
      </c>
      <c r="Z1237">
        <v>1</v>
      </c>
      <c r="AA1237" s="14">
        <f t="shared" si="99"/>
        <v>0.75</v>
      </c>
    </row>
    <row r="1238" spans="1:27" x14ac:dyDescent="0.2">
      <c r="A1238">
        <v>1237</v>
      </c>
      <c r="B1238">
        <v>8999</v>
      </c>
      <c r="C1238" s="3">
        <v>39976</v>
      </c>
      <c r="D1238" s="17">
        <f t="shared" si="98"/>
        <v>39965</v>
      </c>
      <c r="E1238">
        <v>28</v>
      </c>
      <c r="F1238" s="8">
        <f t="shared" si="95"/>
        <v>3080</v>
      </c>
      <c r="G1238" s="5">
        <v>0</v>
      </c>
      <c r="H1238" s="8">
        <f>VLOOKUP($T1238,Pricebook!$A:$D,4,0)</f>
        <v>110</v>
      </c>
      <c r="I1238" s="10">
        <f t="shared" si="96"/>
        <v>3080</v>
      </c>
      <c r="J1238" t="s">
        <v>1421</v>
      </c>
      <c r="K1238" t="s">
        <v>434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1422</v>
      </c>
      <c r="O1238" s="7">
        <v>94070</v>
      </c>
      <c r="P1238" t="s">
        <v>114</v>
      </c>
      <c r="Q1238" t="s">
        <v>23</v>
      </c>
      <c r="R1238" s="3">
        <v>39978</v>
      </c>
      <c r="S1238" s="12">
        <f t="shared" si="97"/>
        <v>2</v>
      </c>
      <c r="T1238" s="3" t="s">
        <v>14215</v>
      </c>
      <c r="U1238" t="s">
        <v>14229</v>
      </c>
      <c r="V1238" t="s">
        <v>14237</v>
      </c>
      <c r="W1238" t="s">
        <v>14190</v>
      </c>
      <c r="X1238" t="str">
        <f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9"/>
        <v>0.39090909090909093</v>
      </c>
    </row>
    <row r="1239" spans="1:27" x14ac:dyDescent="0.2">
      <c r="A1239">
        <v>1238</v>
      </c>
      <c r="B1239">
        <v>9024</v>
      </c>
      <c r="C1239" s="3">
        <v>41062</v>
      </c>
      <c r="D1239" s="17">
        <f t="shared" si="98"/>
        <v>41061</v>
      </c>
      <c r="E1239">
        <v>2</v>
      </c>
      <c r="F1239" s="8">
        <f t="shared" si="95"/>
        <v>220</v>
      </c>
      <c r="G1239" s="5">
        <v>0.03</v>
      </c>
      <c r="H1239" s="8">
        <f>VLOOKUP($T1239,Pricebook!$A:$D,4,0)</f>
        <v>110</v>
      </c>
      <c r="I1239" s="10">
        <f t="shared" si="96"/>
        <v>213.4</v>
      </c>
      <c r="J1239" t="s">
        <v>601</v>
      </c>
      <c r="K1239" t="s">
        <v>396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1423</v>
      </c>
      <c r="O1239" s="7" t="s">
        <v>1424</v>
      </c>
      <c r="P1239" t="s">
        <v>149</v>
      </c>
      <c r="Q1239" t="s">
        <v>61</v>
      </c>
      <c r="R1239" s="3">
        <v>41063</v>
      </c>
      <c r="S1239" s="12">
        <f t="shared" si="97"/>
        <v>1</v>
      </c>
      <c r="T1239" s="3" t="s">
        <v>14215</v>
      </c>
      <c r="U1239" t="s">
        <v>14229</v>
      </c>
      <c r="V1239" t="s">
        <v>14230</v>
      </c>
      <c r="W1239" t="s">
        <v>14191</v>
      </c>
      <c r="X1239" t="str">
        <f>VLOOKUP(Q1239,Managers!$A:$B,2,0)</f>
        <v>Allen Young</v>
      </c>
      <c r="Y1239">
        <f>VLOOKUP(W1239,HourlyWages!$A:$B,2,0)</f>
        <v>60</v>
      </c>
      <c r="Z1239">
        <v>1</v>
      </c>
      <c r="AA1239" s="14">
        <f t="shared" si="99"/>
        <v>0.45454545454545453</v>
      </c>
    </row>
    <row r="1240" spans="1:27" x14ac:dyDescent="0.2">
      <c r="A1240">
        <v>1239</v>
      </c>
      <c r="B1240">
        <v>9024</v>
      </c>
      <c r="C1240" s="3">
        <v>41062</v>
      </c>
      <c r="D1240" s="17">
        <f t="shared" si="98"/>
        <v>41061</v>
      </c>
      <c r="E1240">
        <v>44</v>
      </c>
      <c r="F1240" s="8">
        <f t="shared" si="95"/>
        <v>6600</v>
      </c>
      <c r="G1240" s="5">
        <v>7.0000000000000007E-2</v>
      </c>
      <c r="H1240" s="8">
        <f>VLOOKUP($T1240,Pricebook!$A:$D,4,0)</f>
        <v>150</v>
      </c>
      <c r="I1240" s="10">
        <f t="shared" si="96"/>
        <v>6138</v>
      </c>
      <c r="J1240" t="s">
        <v>601</v>
      </c>
      <c r="K1240" t="s">
        <v>396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1425</v>
      </c>
      <c r="O1240" s="7" t="s">
        <v>1426</v>
      </c>
      <c r="P1240" t="s">
        <v>317</v>
      </c>
      <c r="Q1240" t="s">
        <v>61</v>
      </c>
      <c r="R1240" s="3">
        <v>41062</v>
      </c>
      <c r="S1240" s="12">
        <f t="shared" si="97"/>
        <v>0</v>
      </c>
      <c r="T1240" s="3" t="s">
        <v>14210</v>
      </c>
      <c r="U1240" t="s">
        <v>14235</v>
      </c>
      <c r="V1240" t="s">
        <v>14230</v>
      </c>
      <c r="W1240" t="s">
        <v>14194</v>
      </c>
      <c r="X1240" t="str">
        <f>VLOOKUP(Q1240,Managers!$A:$B,2,0)</f>
        <v>Allen Young</v>
      </c>
      <c r="Y1240">
        <f>VLOOKUP(W1240,HourlyWages!$A:$B,2,0)</f>
        <v>71</v>
      </c>
      <c r="Z1240">
        <v>1</v>
      </c>
      <c r="AA1240" s="14">
        <f t="shared" si="99"/>
        <v>0.52666666666666662</v>
      </c>
    </row>
    <row r="1241" spans="1:27" x14ac:dyDescent="0.2">
      <c r="A1241">
        <v>1240</v>
      </c>
      <c r="B1241">
        <v>9024</v>
      </c>
      <c r="C1241" s="3">
        <v>41062</v>
      </c>
      <c r="D1241" s="17">
        <f t="shared" si="98"/>
        <v>41061</v>
      </c>
      <c r="E1241">
        <v>30</v>
      </c>
      <c r="F1241" s="8">
        <f t="shared" si="95"/>
        <v>4500</v>
      </c>
      <c r="G1241" s="5">
        <v>0.09</v>
      </c>
      <c r="H1241" s="8">
        <f>VLOOKUP($T1241,Pricebook!$A:$D,4,0)</f>
        <v>150</v>
      </c>
      <c r="I1241" s="10">
        <f t="shared" si="96"/>
        <v>4095</v>
      </c>
      <c r="J1241" t="s">
        <v>601</v>
      </c>
      <c r="K1241" t="s">
        <v>396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1427</v>
      </c>
      <c r="O1241" s="7" t="s">
        <v>1428</v>
      </c>
      <c r="P1241" t="s">
        <v>87</v>
      </c>
      <c r="Q1241" t="s">
        <v>61</v>
      </c>
      <c r="R1241" s="3">
        <v>41064</v>
      </c>
      <c r="S1241" s="12">
        <f t="shared" si="97"/>
        <v>2</v>
      </c>
      <c r="T1241" s="3" t="s">
        <v>14211</v>
      </c>
      <c r="U1241" t="s">
        <v>14235</v>
      </c>
      <c r="V1241" t="s">
        <v>14237</v>
      </c>
      <c r="W1241" t="s">
        <v>14196</v>
      </c>
      <c r="X1241" t="str">
        <f>VLOOKUP(Q1241,Managers!$A:$B,2,0)</f>
        <v>Allen Young</v>
      </c>
      <c r="Y1241">
        <f>VLOOKUP(W1241,HourlyWages!$A:$B,2,0)</f>
        <v>58</v>
      </c>
      <c r="Z1241">
        <v>1</v>
      </c>
      <c r="AA1241" s="14">
        <f t="shared" si="99"/>
        <v>0.61333333333333329</v>
      </c>
    </row>
    <row r="1242" spans="1:27" x14ac:dyDescent="0.2">
      <c r="A1242">
        <v>1241</v>
      </c>
      <c r="B1242">
        <v>9027</v>
      </c>
      <c r="C1242" s="3">
        <v>40788</v>
      </c>
      <c r="D1242" s="17">
        <f t="shared" si="98"/>
        <v>40787</v>
      </c>
      <c r="E1242">
        <v>30</v>
      </c>
      <c r="F1242" s="8">
        <f t="shared" si="95"/>
        <v>4500</v>
      </c>
      <c r="G1242" s="5">
        <v>0.05</v>
      </c>
      <c r="H1242" s="8">
        <f>VLOOKUP($T1242,Pricebook!$A:$D,4,0)</f>
        <v>150</v>
      </c>
      <c r="I1242" s="10">
        <f t="shared" si="96"/>
        <v>4275</v>
      </c>
      <c r="J1242" t="s">
        <v>299</v>
      </c>
      <c r="K1242" t="s">
        <v>300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301</v>
      </c>
      <c r="O1242" s="7">
        <v>46321</v>
      </c>
      <c r="P1242" t="s">
        <v>278</v>
      </c>
      <c r="Q1242" t="s">
        <v>16</v>
      </c>
      <c r="R1242" s="3">
        <v>40797</v>
      </c>
      <c r="S1242" s="12">
        <f t="shared" si="97"/>
        <v>9</v>
      </c>
      <c r="T1242" s="3" t="s">
        <v>14210</v>
      </c>
      <c r="U1242" t="s">
        <v>14235</v>
      </c>
      <c r="V1242" t="s">
        <v>14241</v>
      </c>
      <c r="W1242" t="s">
        <v>14186</v>
      </c>
      <c r="X1242" t="str">
        <f>VLOOKUP(Q1242,Managers!$A:$B,2,0)</f>
        <v>Josh Martinez</v>
      </c>
      <c r="Y1242">
        <f>VLOOKUP(W1242,HourlyWages!$A:$B,2,0)</f>
        <v>67</v>
      </c>
      <c r="Z1242">
        <v>1</v>
      </c>
      <c r="AA1242" s="14">
        <f t="shared" si="99"/>
        <v>0.55333333333333334</v>
      </c>
    </row>
    <row r="1243" spans="1:27" x14ac:dyDescent="0.2">
      <c r="A1243">
        <v>1242</v>
      </c>
      <c r="B1243">
        <v>9028</v>
      </c>
      <c r="C1243" s="3">
        <v>40533</v>
      </c>
      <c r="D1243" s="17">
        <f t="shared" si="98"/>
        <v>40513</v>
      </c>
      <c r="E1243">
        <v>48</v>
      </c>
      <c r="F1243" s="8">
        <f t="shared" si="95"/>
        <v>7200</v>
      </c>
      <c r="G1243" s="5">
        <v>0.04</v>
      </c>
      <c r="H1243" s="8">
        <f>VLOOKUP($T1243,Pricebook!$A:$D,4,0)</f>
        <v>150</v>
      </c>
      <c r="I1243" s="10">
        <f t="shared" si="96"/>
        <v>6912</v>
      </c>
      <c r="J1243" t="s">
        <v>1429</v>
      </c>
      <c r="K1243" t="s">
        <v>430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315</v>
      </c>
      <c r="O1243" s="7" t="s">
        <v>1430</v>
      </c>
      <c r="P1243" t="s">
        <v>789</v>
      </c>
      <c r="Q1243" t="s">
        <v>16</v>
      </c>
      <c r="R1243" s="3">
        <v>40537</v>
      </c>
      <c r="S1243" s="12">
        <f t="shared" si="97"/>
        <v>4</v>
      </c>
      <c r="T1243" s="3" t="s">
        <v>14216</v>
      </c>
      <c r="U1243" t="s">
        <v>14235</v>
      </c>
      <c r="V1243" t="s">
        <v>14245</v>
      </c>
      <c r="W1243" t="s">
        <v>14192</v>
      </c>
      <c r="X1243" t="str">
        <f>VLOOKUP(Q1243,Managers!$A:$B,2,0)</f>
        <v>Josh Martinez</v>
      </c>
      <c r="Y1243">
        <f>VLOOKUP(W1243,HourlyWages!$A:$B,2,0)</f>
        <v>75</v>
      </c>
      <c r="Z1243">
        <v>1</v>
      </c>
      <c r="AA1243" s="14">
        <f t="shared" si="99"/>
        <v>0.5</v>
      </c>
    </row>
    <row r="1244" spans="1:27" x14ac:dyDescent="0.2">
      <c r="A1244">
        <v>1243</v>
      </c>
      <c r="B1244">
        <v>9057</v>
      </c>
      <c r="C1244" s="3">
        <v>40121</v>
      </c>
      <c r="D1244" s="17">
        <f t="shared" si="98"/>
        <v>40118</v>
      </c>
      <c r="E1244">
        <v>20</v>
      </c>
      <c r="F1244" s="8">
        <f t="shared" si="95"/>
        <v>2500</v>
      </c>
      <c r="G1244" s="5">
        <v>0.01</v>
      </c>
      <c r="H1244" s="8">
        <f>VLOOKUP($T1244,Pricebook!$A:$D,4,0)</f>
        <v>125</v>
      </c>
      <c r="I1244" s="10">
        <f t="shared" si="96"/>
        <v>2475</v>
      </c>
      <c r="J1244" t="s">
        <v>819</v>
      </c>
      <c r="K1244" t="s">
        <v>112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820</v>
      </c>
      <c r="O1244" s="7">
        <v>55337</v>
      </c>
      <c r="P1244" t="s">
        <v>130</v>
      </c>
      <c r="Q1244" t="s">
        <v>16</v>
      </c>
      <c r="R1244" s="3">
        <v>40121</v>
      </c>
      <c r="S1244" s="12">
        <f t="shared" si="97"/>
        <v>0</v>
      </c>
      <c r="T1244" s="3" t="s">
        <v>14208</v>
      </c>
      <c r="U1244" t="s">
        <v>14232</v>
      </c>
      <c r="V1244" t="s">
        <v>14230</v>
      </c>
      <c r="W1244" t="s">
        <v>14191</v>
      </c>
      <c r="X1244" t="str">
        <f>VLOOKUP(Q1244,Managers!$A:$B,2,0)</f>
        <v>Josh Martinez</v>
      </c>
      <c r="Y1244">
        <f>VLOOKUP(W1244,HourlyWages!$A:$B,2,0)</f>
        <v>60</v>
      </c>
      <c r="Z1244">
        <v>1</v>
      </c>
      <c r="AA1244" s="14">
        <f t="shared" si="99"/>
        <v>0.52</v>
      </c>
    </row>
    <row r="1245" spans="1:27" x14ac:dyDescent="0.2">
      <c r="A1245">
        <v>1244</v>
      </c>
      <c r="B1245">
        <v>9062</v>
      </c>
      <c r="C1245" s="3">
        <v>40622</v>
      </c>
      <c r="D1245" s="17">
        <f t="shared" si="98"/>
        <v>40603</v>
      </c>
      <c r="E1245">
        <v>32</v>
      </c>
      <c r="F1245" s="8">
        <f t="shared" si="95"/>
        <v>4480</v>
      </c>
      <c r="G1245" s="5">
        <v>0.06</v>
      </c>
      <c r="H1245" s="8">
        <f>VLOOKUP($T1245,Pricebook!$A:$D,4,0)</f>
        <v>140</v>
      </c>
      <c r="I1245" s="10">
        <f t="shared" si="96"/>
        <v>4211.2</v>
      </c>
      <c r="J1245" t="s">
        <v>667</v>
      </c>
      <c r="K1245" t="s">
        <v>142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832</v>
      </c>
      <c r="O1245" s="7" t="s">
        <v>833</v>
      </c>
      <c r="P1245" t="s">
        <v>91</v>
      </c>
      <c r="Q1245" t="s">
        <v>61</v>
      </c>
      <c r="R1245" s="3">
        <v>40623</v>
      </c>
      <c r="S1245" s="12">
        <f t="shared" si="97"/>
        <v>1</v>
      </c>
      <c r="T1245" s="3" t="s">
        <v>14213</v>
      </c>
      <c r="U1245" t="s">
        <v>14229</v>
      </c>
      <c r="V1245" t="s">
        <v>14236</v>
      </c>
      <c r="W1245" t="s">
        <v>14184</v>
      </c>
      <c r="X1245" t="str">
        <f>VLOOKUP(Q1245,Managers!$A:$B,2,0)</f>
        <v>Allen Young</v>
      </c>
      <c r="Y1245">
        <f>VLOOKUP(W1245,HourlyWages!$A:$B,2,0)</f>
        <v>50</v>
      </c>
      <c r="Z1245">
        <v>1</v>
      </c>
      <c r="AA1245" s="14">
        <f t="shared" si="99"/>
        <v>0.6428571428571429</v>
      </c>
    </row>
    <row r="1246" spans="1:27" x14ac:dyDescent="0.2">
      <c r="A1246">
        <v>1245</v>
      </c>
      <c r="B1246">
        <v>9062</v>
      </c>
      <c r="C1246" s="3">
        <v>40622</v>
      </c>
      <c r="D1246" s="17">
        <f t="shared" si="98"/>
        <v>40603</v>
      </c>
      <c r="E1246">
        <v>19</v>
      </c>
      <c r="F1246" s="8">
        <f t="shared" si="95"/>
        <v>2375</v>
      </c>
      <c r="G1246" s="5">
        <v>0.06</v>
      </c>
      <c r="H1246" s="8">
        <f>VLOOKUP($T1246,Pricebook!$A:$D,4,0)</f>
        <v>125</v>
      </c>
      <c r="I1246" s="10">
        <f t="shared" si="96"/>
        <v>2232.5</v>
      </c>
      <c r="J1246" t="s">
        <v>667</v>
      </c>
      <c r="K1246" t="s">
        <v>142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1431</v>
      </c>
      <c r="O1246" s="7" t="s">
        <v>1432</v>
      </c>
      <c r="P1246" t="s">
        <v>421</v>
      </c>
      <c r="Q1246" t="s">
        <v>61</v>
      </c>
      <c r="R1246" s="3">
        <v>40625</v>
      </c>
      <c r="S1246" s="12">
        <f t="shared" si="97"/>
        <v>3</v>
      </c>
      <c r="T1246" s="3" t="s">
        <v>14208</v>
      </c>
      <c r="U1246" t="s">
        <v>14232</v>
      </c>
      <c r="V1246" t="s">
        <v>14244</v>
      </c>
      <c r="W1246" t="s">
        <v>14185</v>
      </c>
      <c r="X1246" t="str">
        <f>VLOOKUP(Q1246,Managers!$A:$B,2,0)</f>
        <v>Allen Young</v>
      </c>
      <c r="Y1246">
        <f>VLOOKUP(W1246,HourlyWages!$A:$B,2,0)</f>
        <v>70</v>
      </c>
      <c r="Z1246">
        <v>1</v>
      </c>
      <c r="AA1246" s="14">
        <f t="shared" si="99"/>
        <v>0.44</v>
      </c>
    </row>
    <row r="1247" spans="1:27" x14ac:dyDescent="0.2">
      <c r="A1247">
        <v>1246</v>
      </c>
      <c r="B1247">
        <v>9088</v>
      </c>
      <c r="C1247" s="3">
        <v>39986</v>
      </c>
      <c r="D1247" s="17">
        <f t="shared" si="98"/>
        <v>39965</v>
      </c>
      <c r="E1247">
        <v>50</v>
      </c>
      <c r="F1247" s="8">
        <f t="shared" si="95"/>
        <v>8000</v>
      </c>
      <c r="G1247" s="5">
        <v>0.03</v>
      </c>
      <c r="H1247" s="8">
        <f>VLOOKUP($T1247,Pricebook!$A:$D,4,0)</f>
        <v>160</v>
      </c>
      <c r="I1247" s="10">
        <f t="shared" si="96"/>
        <v>7760</v>
      </c>
      <c r="J1247" t="s">
        <v>1433</v>
      </c>
      <c r="K1247" t="s">
        <v>571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1434</v>
      </c>
      <c r="O1247" s="7" t="s">
        <v>1435</v>
      </c>
      <c r="P1247" t="s">
        <v>440</v>
      </c>
      <c r="Q1247" t="s">
        <v>16</v>
      </c>
      <c r="R1247" s="3">
        <v>39988</v>
      </c>
      <c r="S1247" s="12">
        <f t="shared" si="97"/>
        <v>2</v>
      </c>
      <c r="T1247" s="3" t="s">
        <v>14218</v>
      </c>
      <c r="U1247" t="s">
        <v>14229</v>
      </c>
      <c r="V1247" t="s">
        <v>14245</v>
      </c>
      <c r="W1247" t="s">
        <v>14196</v>
      </c>
      <c r="X1247" t="str">
        <f>VLOOKUP(Q1247,Managers!$A:$B,2,0)</f>
        <v>Josh Martinez</v>
      </c>
      <c r="Y1247">
        <f>VLOOKUP(W1247,HourlyWages!$A:$B,2,0)</f>
        <v>58</v>
      </c>
      <c r="Z1247">
        <v>1</v>
      </c>
      <c r="AA1247" s="14">
        <f t="shared" si="99"/>
        <v>0.63749999999999996</v>
      </c>
    </row>
    <row r="1248" spans="1:27" x14ac:dyDescent="0.2">
      <c r="A1248">
        <v>1247</v>
      </c>
      <c r="B1248">
        <v>9088</v>
      </c>
      <c r="C1248" s="3">
        <v>39986</v>
      </c>
      <c r="D1248" s="17">
        <f t="shared" si="98"/>
        <v>39965</v>
      </c>
      <c r="E1248">
        <v>31</v>
      </c>
      <c r="F1248" s="8">
        <f t="shared" si="95"/>
        <v>4650</v>
      </c>
      <c r="G1248" s="5">
        <v>0.09</v>
      </c>
      <c r="H1248" s="8">
        <f>VLOOKUP($T1248,Pricebook!$A:$D,4,0)</f>
        <v>150</v>
      </c>
      <c r="I1248" s="10">
        <f t="shared" si="96"/>
        <v>4231.5</v>
      </c>
      <c r="J1248" t="s">
        <v>1433</v>
      </c>
      <c r="K1248" t="s">
        <v>571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1434</v>
      </c>
      <c r="O1248" s="7" t="s">
        <v>1435</v>
      </c>
      <c r="P1248" t="s">
        <v>440</v>
      </c>
      <c r="Q1248" t="s">
        <v>16</v>
      </c>
      <c r="R1248" s="3">
        <v>39988</v>
      </c>
      <c r="S1248" s="12">
        <f t="shared" si="97"/>
        <v>2</v>
      </c>
      <c r="T1248" s="3" t="s">
        <v>14210</v>
      </c>
      <c r="U1248" t="s">
        <v>14235</v>
      </c>
      <c r="V1248" t="s">
        <v>14236</v>
      </c>
      <c r="W1248" t="s">
        <v>14190</v>
      </c>
      <c r="X1248" t="str">
        <f>VLOOKUP(Q1248,Managers!$A:$B,2,0)</f>
        <v>Josh Martinez</v>
      </c>
      <c r="Y1248">
        <f>VLOOKUP(W1248,HourlyWages!$A:$B,2,0)</f>
        <v>67</v>
      </c>
      <c r="Z1248">
        <v>1</v>
      </c>
      <c r="AA1248" s="14">
        <f t="shared" si="99"/>
        <v>0.55333333333333334</v>
      </c>
    </row>
    <row r="1249" spans="1:27" x14ac:dyDescent="0.2">
      <c r="A1249">
        <v>1248</v>
      </c>
      <c r="B1249">
        <v>9089</v>
      </c>
      <c r="C1249" s="3">
        <v>40321</v>
      </c>
      <c r="D1249" s="17">
        <f t="shared" si="98"/>
        <v>40299</v>
      </c>
      <c r="E1249">
        <v>8</v>
      </c>
      <c r="F1249" s="8">
        <f t="shared" si="95"/>
        <v>1200</v>
      </c>
      <c r="G1249" s="5">
        <v>0.1</v>
      </c>
      <c r="H1249" s="8">
        <f>VLOOKUP($T1249,Pricebook!$A:$D,4,0)</f>
        <v>150</v>
      </c>
      <c r="I1249" s="10">
        <f t="shared" si="96"/>
        <v>1080</v>
      </c>
      <c r="J1249" t="s">
        <v>1436</v>
      </c>
      <c r="K1249" t="s">
        <v>314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1437</v>
      </c>
      <c r="O1249" s="7">
        <v>98503</v>
      </c>
      <c r="P1249" t="s">
        <v>22</v>
      </c>
      <c r="Q1249" t="s">
        <v>23</v>
      </c>
      <c r="R1249" s="3">
        <v>40322</v>
      </c>
      <c r="S1249" s="12">
        <f t="shared" si="97"/>
        <v>1</v>
      </c>
      <c r="T1249" s="3" t="s">
        <v>14210</v>
      </c>
      <c r="U1249" t="s">
        <v>14235</v>
      </c>
      <c r="V1249" t="s">
        <v>14245</v>
      </c>
      <c r="W1249" t="s">
        <v>14202</v>
      </c>
      <c r="X1249" t="str">
        <f>VLOOKUP(Q1249,Managers!$A:$B,2,0)</f>
        <v>Bob Turner</v>
      </c>
      <c r="Y1249">
        <f>VLOOKUP(W1249,HourlyWages!$A:$B,2,0)</f>
        <v>71</v>
      </c>
      <c r="Z1249">
        <v>1</v>
      </c>
      <c r="AA1249" s="14">
        <f t="shared" si="99"/>
        <v>0.52666666666666662</v>
      </c>
    </row>
    <row r="1250" spans="1:27" x14ac:dyDescent="0.2">
      <c r="A1250">
        <v>1249</v>
      </c>
      <c r="B1250">
        <v>9091</v>
      </c>
      <c r="C1250" s="3">
        <v>40493</v>
      </c>
      <c r="D1250" s="17">
        <f t="shared" si="98"/>
        <v>40483</v>
      </c>
      <c r="E1250">
        <v>42</v>
      </c>
      <c r="F1250" s="8">
        <f t="shared" si="95"/>
        <v>5250</v>
      </c>
      <c r="G1250" s="5">
        <v>0.05</v>
      </c>
      <c r="H1250" s="8">
        <f>VLOOKUP($T1250,Pricebook!$A:$D,4,0)</f>
        <v>125</v>
      </c>
      <c r="I1250" s="10">
        <f t="shared" si="96"/>
        <v>4987.5</v>
      </c>
      <c r="J1250" t="s">
        <v>680</v>
      </c>
      <c r="K1250" t="s">
        <v>185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681</v>
      </c>
      <c r="O1250" s="7">
        <v>92653</v>
      </c>
      <c r="P1250" t="s">
        <v>114</v>
      </c>
      <c r="Q1250" t="s">
        <v>23</v>
      </c>
      <c r="R1250" s="3">
        <v>40494</v>
      </c>
      <c r="S1250" s="12">
        <f t="shared" si="97"/>
        <v>1</v>
      </c>
      <c r="T1250" s="3" t="s">
        <v>14208</v>
      </c>
      <c r="U1250" t="s">
        <v>14232</v>
      </c>
      <c r="V1250" t="s">
        <v>14237</v>
      </c>
      <c r="W1250" t="s">
        <v>14189</v>
      </c>
      <c r="X1250" t="str">
        <f>VLOOKUP(Q1250,Managers!$A:$B,2,0)</f>
        <v>Bob Turner</v>
      </c>
      <c r="Y1250">
        <f>VLOOKUP(W1250,HourlyWages!$A:$B,2,0)</f>
        <v>62</v>
      </c>
      <c r="Z1250">
        <v>1</v>
      </c>
      <c r="AA1250" s="14">
        <f t="shared" si="99"/>
        <v>0.504</v>
      </c>
    </row>
    <row r="1251" spans="1:27" x14ac:dyDescent="0.2">
      <c r="A1251">
        <v>1250</v>
      </c>
      <c r="B1251">
        <v>9091</v>
      </c>
      <c r="C1251" s="3">
        <v>40493</v>
      </c>
      <c r="D1251" s="17">
        <f t="shared" si="98"/>
        <v>40483</v>
      </c>
      <c r="E1251">
        <v>44</v>
      </c>
      <c r="F1251" s="8">
        <f t="shared" si="95"/>
        <v>4840</v>
      </c>
      <c r="G1251" s="5">
        <v>0</v>
      </c>
      <c r="H1251" s="8">
        <f>VLOOKUP($T1251,Pricebook!$A:$D,4,0)</f>
        <v>110</v>
      </c>
      <c r="I1251" s="10">
        <f t="shared" si="96"/>
        <v>4840</v>
      </c>
      <c r="J1251" t="s">
        <v>680</v>
      </c>
      <c r="K1251" t="s">
        <v>185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681</v>
      </c>
      <c r="O1251" s="7">
        <v>92653</v>
      </c>
      <c r="P1251" t="s">
        <v>114</v>
      </c>
      <c r="Q1251" t="s">
        <v>23</v>
      </c>
      <c r="R1251" s="3">
        <v>40494</v>
      </c>
      <c r="S1251" s="12">
        <f t="shared" si="97"/>
        <v>1</v>
      </c>
      <c r="T1251" s="3" t="s">
        <v>14215</v>
      </c>
      <c r="U1251" t="s">
        <v>14229</v>
      </c>
      <c r="V1251" t="s">
        <v>14241</v>
      </c>
      <c r="W1251" t="s">
        <v>14184</v>
      </c>
      <c r="X1251" t="str">
        <f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9"/>
        <v>0.54545454545454541</v>
      </c>
    </row>
    <row r="1252" spans="1:27" x14ac:dyDescent="0.2">
      <c r="A1252">
        <v>1251</v>
      </c>
      <c r="B1252">
        <v>9092</v>
      </c>
      <c r="C1252" s="3">
        <v>40018</v>
      </c>
      <c r="D1252" s="17">
        <f t="shared" si="98"/>
        <v>39995</v>
      </c>
      <c r="E1252">
        <v>33</v>
      </c>
      <c r="F1252" s="8">
        <f t="shared" si="95"/>
        <v>6600</v>
      </c>
      <c r="G1252" s="5">
        <v>0</v>
      </c>
      <c r="H1252" s="8">
        <f>VLOOKUP($T1252,Pricebook!$A:$D,4,0)</f>
        <v>200</v>
      </c>
      <c r="I1252" s="10">
        <f t="shared" si="96"/>
        <v>6600</v>
      </c>
      <c r="J1252" t="s">
        <v>1438</v>
      </c>
      <c r="K1252" t="s">
        <v>142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1439</v>
      </c>
      <c r="O1252" s="7">
        <v>91360</v>
      </c>
      <c r="P1252" t="s">
        <v>114</v>
      </c>
      <c r="Q1252" t="s">
        <v>23</v>
      </c>
      <c r="R1252" s="3">
        <v>40019</v>
      </c>
      <c r="S1252" s="12">
        <f t="shared" si="97"/>
        <v>1</v>
      </c>
      <c r="T1252" s="3" t="s">
        <v>14206</v>
      </c>
      <c r="U1252" t="s">
        <v>14229</v>
      </c>
      <c r="V1252" t="s">
        <v>14245</v>
      </c>
      <c r="W1252" t="s">
        <v>14192</v>
      </c>
      <c r="X1252" t="str">
        <f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9"/>
        <v>0.625</v>
      </c>
    </row>
    <row r="1253" spans="1:27" x14ac:dyDescent="0.2">
      <c r="A1253">
        <v>1252</v>
      </c>
      <c r="B1253">
        <v>9092</v>
      </c>
      <c r="C1253" s="3">
        <v>40018</v>
      </c>
      <c r="D1253" s="17">
        <f t="shared" si="98"/>
        <v>39995</v>
      </c>
      <c r="E1253">
        <v>8</v>
      </c>
      <c r="F1253" s="8">
        <f t="shared" si="95"/>
        <v>1200</v>
      </c>
      <c r="G1253" s="5">
        <v>0.1</v>
      </c>
      <c r="H1253" s="8">
        <f>VLOOKUP($T1253,Pricebook!$A:$D,4,0)</f>
        <v>150</v>
      </c>
      <c r="I1253" s="10">
        <f t="shared" si="96"/>
        <v>1080</v>
      </c>
      <c r="J1253" t="s">
        <v>1438</v>
      </c>
      <c r="K1253" t="s">
        <v>142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1439</v>
      </c>
      <c r="O1253" s="7">
        <v>91360</v>
      </c>
      <c r="P1253" t="s">
        <v>114</v>
      </c>
      <c r="Q1253" t="s">
        <v>23</v>
      </c>
      <c r="R1253" s="3">
        <v>40019</v>
      </c>
      <c r="S1253" s="12">
        <f t="shared" si="97"/>
        <v>1</v>
      </c>
      <c r="T1253" s="3" t="s">
        <v>14210</v>
      </c>
      <c r="U1253" t="s">
        <v>14235</v>
      </c>
      <c r="V1253" t="s">
        <v>14246</v>
      </c>
      <c r="W1253" t="s">
        <v>14203</v>
      </c>
      <c r="X1253" t="str">
        <f>VLOOKUP(Q1253,Managers!$A:$B,2,0)</f>
        <v>Bob Turner</v>
      </c>
      <c r="Y1253">
        <f>VLOOKUP(W1253,HourlyWages!$A:$B,2,0)</f>
        <v>62</v>
      </c>
      <c r="Z1253">
        <v>1</v>
      </c>
      <c r="AA1253" s="14">
        <f t="shared" si="99"/>
        <v>0.58666666666666667</v>
      </c>
    </row>
    <row r="1254" spans="1:27" x14ac:dyDescent="0.2">
      <c r="A1254">
        <v>1253</v>
      </c>
      <c r="B1254">
        <v>9093</v>
      </c>
      <c r="C1254" s="3">
        <v>40886</v>
      </c>
      <c r="D1254" s="17">
        <f t="shared" si="98"/>
        <v>40878</v>
      </c>
      <c r="E1254">
        <v>36</v>
      </c>
      <c r="F1254" s="8">
        <f t="shared" si="95"/>
        <v>5400</v>
      </c>
      <c r="G1254" s="5">
        <v>0.1</v>
      </c>
      <c r="H1254" s="8">
        <f>VLOOKUP($T1254,Pricebook!$A:$D,4,0)</f>
        <v>150</v>
      </c>
      <c r="I1254" s="10">
        <f t="shared" si="96"/>
        <v>4860</v>
      </c>
      <c r="J1254" t="s">
        <v>1440</v>
      </c>
      <c r="K1254" t="s">
        <v>203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1441</v>
      </c>
      <c r="O1254" s="7">
        <v>91745</v>
      </c>
      <c r="P1254" t="s">
        <v>114</v>
      </c>
      <c r="Q1254" t="s">
        <v>23</v>
      </c>
      <c r="R1254" s="3">
        <v>40886</v>
      </c>
      <c r="S1254" s="12">
        <f t="shared" si="97"/>
        <v>0</v>
      </c>
      <c r="T1254" s="3" t="s">
        <v>14211</v>
      </c>
      <c r="U1254" t="s">
        <v>14235</v>
      </c>
      <c r="V1254" t="s">
        <v>14241</v>
      </c>
      <c r="W1254" t="s">
        <v>14200</v>
      </c>
      <c r="X1254" t="str">
        <f>VLOOKUP(Q1254,Managers!$A:$B,2,0)</f>
        <v>Bob Turner</v>
      </c>
      <c r="Y1254">
        <f>VLOOKUP(W1254,HourlyWages!$A:$B,2,0)</f>
        <v>59</v>
      </c>
      <c r="Z1254">
        <v>1</v>
      </c>
      <c r="AA1254" s="14">
        <f t="shared" si="99"/>
        <v>0.60666666666666669</v>
      </c>
    </row>
    <row r="1255" spans="1:27" x14ac:dyDescent="0.2">
      <c r="A1255">
        <v>1254</v>
      </c>
      <c r="B1255">
        <v>9095</v>
      </c>
      <c r="C1255" s="3">
        <v>40704</v>
      </c>
      <c r="D1255" s="17">
        <f t="shared" si="98"/>
        <v>40695</v>
      </c>
      <c r="E1255">
        <v>23</v>
      </c>
      <c r="F1255" s="8">
        <f t="shared" si="95"/>
        <v>4600</v>
      </c>
      <c r="G1255" s="5">
        <v>0.03</v>
      </c>
      <c r="H1255" s="8">
        <f>VLOOKUP($T1255,Pricebook!$A:$D,4,0)</f>
        <v>200</v>
      </c>
      <c r="I1255" s="10">
        <f t="shared" si="96"/>
        <v>4462</v>
      </c>
      <c r="J1255" t="s">
        <v>1442</v>
      </c>
      <c r="K1255" t="s">
        <v>713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1443</v>
      </c>
      <c r="O1255" s="7">
        <v>29501</v>
      </c>
      <c r="P1255" t="s">
        <v>163</v>
      </c>
      <c r="Q1255" t="s">
        <v>34</v>
      </c>
      <c r="R1255" s="3">
        <v>40706</v>
      </c>
      <c r="S1255" s="12">
        <f t="shared" si="97"/>
        <v>2</v>
      </c>
      <c r="T1255" s="3" t="s">
        <v>14206</v>
      </c>
      <c r="U1255" t="s">
        <v>14229</v>
      </c>
      <c r="V1255" t="s">
        <v>14234</v>
      </c>
      <c r="W1255" t="s">
        <v>14196</v>
      </c>
      <c r="X1255" t="str">
        <f>VLOOKUP(Q1255,Managers!$A:$B,2,0)</f>
        <v>Frank Mitchell</v>
      </c>
      <c r="Y1255">
        <f>VLOOKUP(W1255,HourlyWages!$A:$B,2,0)</f>
        <v>58</v>
      </c>
      <c r="Z1255">
        <v>1</v>
      </c>
      <c r="AA1255" s="14">
        <f t="shared" si="99"/>
        <v>0.71</v>
      </c>
    </row>
    <row r="1256" spans="1:27" x14ac:dyDescent="0.2">
      <c r="A1256">
        <v>1255</v>
      </c>
      <c r="B1256">
        <v>9123</v>
      </c>
      <c r="C1256" s="3">
        <v>40355</v>
      </c>
      <c r="D1256" s="17">
        <f t="shared" si="98"/>
        <v>40330</v>
      </c>
      <c r="E1256">
        <v>27</v>
      </c>
      <c r="F1256" s="8">
        <f t="shared" si="95"/>
        <v>5400</v>
      </c>
      <c r="G1256" s="5">
        <v>7.0000000000000007E-2</v>
      </c>
      <c r="H1256" s="8">
        <f>VLOOKUP($T1256,Pricebook!$A:$D,4,0)</f>
        <v>200</v>
      </c>
      <c r="I1256" s="10">
        <f t="shared" si="96"/>
        <v>5022</v>
      </c>
      <c r="J1256" t="s">
        <v>225</v>
      </c>
      <c r="K1256" t="s">
        <v>226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1444</v>
      </c>
      <c r="O1256" s="7">
        <v>52240</v>
      </c>
      <c r="P1256" t="s">
        <v>38</v>
      </c>
      <c r="Q1256" t="s">
        <v>16</v>
      </c>
      <c r="R1256" s="3">
        <v>40356</v>
      </c>
      <c r="S1256" s="12">
        <f t="shared" si="97"/>
        <v>1</v>
      </c>
      <c r="T1256" s="3" t="s">
        <v>14206</v>
      </c>
      <c r="U1256" t="s">
        <v>14229</v>
      </c>
      <c r="V1256" t="s">
        <v>14238</v>
      </c>
      <c r="W1256" t="s">
        <v>14196</v>
      </c>
      <c r="X1256" t="str">
        <f>VLOOKUP(Q1256,Managers!$A:$B,2,0)</f>
        <v>Josh Martinez</v>
      </c>
      <c r="Y1256">
        <f>VLOOKUP(W1256,HourlyWages!$A:$B,2,0)</f>
        <v>58</v>
      </c>
      <c r="Z1256">
        <v>1</v>
      </c>
      <c r="AA1256" s="14">
        <f t="shared" si="99"/>
        <v>0.71</v>
      </c>
    </row>
    <row r="1257" spans="1:27" x14ac:dyDescent="0.2">
      <c r="A1257">
        <v>1256</v>
      </c>
      <c r="B1257">
        <v>9124</v>
      </c>
      <c r="C1257" s="3">
        <v>40832</v>
      </c>
      <c r="D1257" s="17">
        <f t="shared" si="98"/>
        <v>40817</v>
      </c>
      <c r="E1257">
        <v>17</v>
      </c>
      <c r="F1257" s="8">
        <f t="shared" si="95"/>
        <v>2550</v>
      </c>
      <c r="G1257" s="5">
        <v>0.04</v>
      </c>
      <c r="H1257" s="8">
        <f>VLOOKUP($T1257,Pricebook!$A:$D,4,0)</f>
        <v>150</v>
      </c>
      <c r="I1257" s="10">
        <f t="shared" si="96"/>
        <v>2448</v>
      </c>
      <c r="J1257" t="s">
        <v>1165</v>
      </c>
      <c r="K1257" t="s">
        <v>374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1166</v>
      </c>
      <c r="O1257" s="7">
        <v>33065</v>
      </c>
      <c r="P1257" t="s">
        <v>101</v>
      </c>
      <c r="Q1257" t="s">
        <v>34</v>
      </c>
      <c r="R1257" s="3">
        <v>40832</v>
      </c>
      <c r="S1257" s="12">
        <f t="shared" si="97"/>
        <v>0</v>
      </c>
      <c r="T1257" s="3" t="s">
        <v>14211</v>
      </c>
      <c r="U1257" t="s">
        <v>14235</v>
      </c>
      <c r="V1257" t="s">
        <v>14230</v>
      </c>
      <c r="W1257" t="s">
        <v>14191</v>
      </c>
      <c r="X1257" t="str">
        <f>VLOOKUP(Q1257,Managers!$A:$B,2,0)</f>
        <v>Frank Mitchell</v>
      </c>
      <c r="Y1257">
        <f>VLOOKUP(W1257,HourlyWages!$A:$B,2,0)</f>
        <v>60</v>
      </c>
      <c r="Z1257">
        <v>1</v>
      </c>
      <c r="AA1257" s="14">
        <f t="shared" si="99"/>
        <v>0.6</v>
      </c>
    </row>
    <row r="1258" spans="1:27" x14ac:dyDescent="0.2">
      <c r="A1258">
        <v>1257</v>
      </c>
      <c r="B1258">
        <v>9124</v>
      </c>
      <c r="C1258" s="3">
        <v>40832</v>
      </c>
      <c r="D1258" s="17">
        <f t="shared" si="98"/>
        <v>40817</v>
      </c>
      <c r="E1258">
        <v>29</v>
      </c>
      <c r="F1258" s="8">
        <f t="shared" si="95"/>
        <v>3190</v>
      </c>
      <c r="G1258" s="5">
        <v>0.01</v>
      </c>
      <c r="H1258" s="8">
        <f>VLOOKUP($T1258,Pricebook!$A:$D,4,0)</f>
        <v>110</v>
      </c>
      <c r="I1258" s="10">
        <f t="shared" si="96"/>
        <v>3158.1</v>
      </c>
      <c r="J1258" t="s">
        <v>1165</v>
      </c>
      <c r="K1258" t="s">
        <v>374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1166</v>
      </c>
      <c r="O1258" s="7">
        <v>33065</v>
      </c>
      <c r="P1258" t="s">
        <v>101</v>
      </c>
      <c r="Q1258" t="s">
        <v>34</v>
      </c>
      <c r="R1258" s="3">
        <v>40837</v>
      </c>
      <c r="S1258" s="12">
        <f t="shared" si="97"/>
        <v>5</v>
      </c>
      <c r="T1258" s="3" t="s">
        <v>14215</v>
      </c>
      <c r="U1258" t="s">
        <v>14229</v>
      </c>
      <c r="V1258" t="s">
        <v>14234</v>
      </c>
      <c r="W1258" t="s">
        <v>14188</v>
      </c>
      <c r="X1258" t="str">
        <f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9"/>
        <v>0.52727272727272723</v>
      </c>
    </row>
    <row r="1259" spans="1:27" x14ac:dyDescent="0.2">
      <c r="A1259">
        <v>1258</v>
      </c>
      <c r="B1259">
        <v>9126</v>
      </c>
      <c r="C1259" s="3">
        <v>40134</v>
      </c>
      <c r="D1259" s="17">
        <f t="shared" si="98"/>
        <v>40118</v>
      </c>
      <c r="E1259">
        <v>47</v>
      </c>
      <c r="F1259" s="8">
        <f t="shared" si="95"/>
        <v>7990</v>
      </c>
      <c r="G1259" s="5">
        <v>0.04</v>
      </c>
      <c r="H1259" s="8">
        <f>VLOOKUP($T1259,Pricebook!$A:$D,4,0)</f>
        <v>170</v>
      </c>
      <c r="I1259" s="10">
        <f t="shared" si="96"/>
        <v>7670.4</v>
      </c>
      <c r="J1259" t="s">
        <v>414</v>
      </c>
      <c r="K1259" t="s">
        <v>175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1365</v>
      </c>
      <c r="O1259" s="7">
        <v>60060</v>
      </c>
      <c r="P1259" t="s">
        <v>15</v>
      </c>
      <c r="Q1259" t="s">
        <v>16</v>
      </c>
      <c r="R1259" s="3">
        <v>40135</v>
      </c>
      <c r="S1259" s="12">
        <f t="shared" si="97"/>
        <v>1</v>
      </c>
      <c r="T1259" s="3" t="s">
        <v>14219</v>
      </c>
      <c r="U1259" t="s">
        <v>14229</v>
      </c>
      <c r="V1259" t="s">
        <v>14229</v>
      </c>
      <c r="W1259" t="s">
        <v>14203</v>
      </c>
      <c r="X1259" t="str">
        <f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9"/>
        <v>0.63529411764705879</v>
      </c>
    </row>
    <row r="1260" spans="1:27" x14ac:dyDescent="0.2">
      <c r="A1260">
        <v>1259</v>
      </c>
      <c r="B1260">
        <v>9127</v>
      </c>
      <c r="C1260" s="3">
        <v>40826</v>
      </c>
      <c r="D1260" s="17">
        <f t="shared" si="98"/>
        <v>40817</v>
      </c>
      <c r="E1260">
        <v>7</v>
      </c>
      <c r="F1260" s="8">
        <f t="shared" si="95"/>
        <v>1400</v>
      </c>
      <c r="G1260" s="5">
        <v>0.04</v>
      </c>
      <c r="H1260" s="8">
        <f>VLOOKUP($T1260,Pricebook!$A:$D,4,0)</f>
        <v>200</v>
      </c>
      <c r="I1260" s="10">
        <f t="shared" si="96"/>
        <v>1344</v>
      </c>
      <c r="J1260" t="s">
        <v>1445</v>
      </c>
      <c r="K1260" t="s">
        <v>389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1446</v>
      </c>
      <c r="O1260" s="7">
        <v>61801</v>
      </c>
      <c r="P1260" t="s">
        <v>15</v>
      </c>
      <c r="Q1260" t="s">
        <v>16</v>
      </c>
      <c r="R1260" s="3">
        <v>40828</v>
      </c>
      <c r="S1260" s="12">
        <f t="shared" si="97"/>
        <v>2</v>
      </c>
      <c r="T1260" s="3" t="s">
        <v>14206</v>
      </c>
      <c r="U1260" t="s">
        <v>14229</v>
      </c>
      <c r="V1260" t="s">
        <v>14233</v>
      </c>
      <c r="W1260" t="s">
        <v>14193</v>
      </c>
      <c r="X1260" t="str">
        <f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9"/>
        <v>0.71499999999999997</v>
      </c>
    </row>
    <row r="1261" spans="1:27" x14ac:dyDescent="0.2">
      <c r="A1261">
        <v>1260</v>
      </c>
      <c r="B1261">
        <v>9152</v>
      </c>
      <c r="C1261" s="3">
        <v>40410</v>
      </c>
      <c r="D1261" s="17">
        <f t="shared" si="98"/>
        <v>40391</v>
      </c>
      <c r="E1261">
        <v>43</v>
      </c>
      <c r="F1261" s="8">
        <f t="shared" si="95"/>
        <v>6450</v>
      </c>
      <c r="G1261" s="5">
        <v>0.05</v>
      </c>
      <c r="H1261" s="8">
        <f>VLOOKUP($T1261,Pricebook!$A:$D,4,0)</f>
        <v>150</v>
      </c>
      <c r="I1261" s="10">
        <f t="shared" si="96"/>
        <v>6127.5</v>
      </c>
      <c r="J1261" t="s">
        <v>1447</v>
      </c>
      <c r="K1261" t="s">
        <v>55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1417</v>
      </c>
      <c r="O1261" s="7">
        <v>34239</v>
      </c>
      <c r="P1261" t="s">
        <v>101</v>
      </c>
      <c r="Q1261" t="s">
        <v>34</v>
      </c>
      <c r="R1261" s="3">
        <v>40410</v>
      </c>
      <c r="S1261" s="12">
        <f t="shared" si="97"/>
        <v>0</v>
      </c>
      <c r="T1261" s="3" t="s">
        <v>14210</v>
      </c>
      <c r="U1261" t="s">
        <v>14235</v>
      </c>
      <c r="V1261" t="s">
        <v>14240</v>
      </c>
      <c r="W1261" t="s">
        <v>14186</v>
      </c>
      <c r="X1261" t="str">
        <f>VLOOKUP(Q1261,Managers!$A:$B,2,0)</f>
        <v>Frank Mitchell</v>
      </c>
      <c r="Y1261">
        <f>VLOOKUP(W1261,HourlyWages!$A:$B,2,0)</f>
        <v>67</v>
      </c>
      <c r="Z1261">
        <v>1</v>
      </c>
      <c r="AA1261" s="14">
        <f t="shared" si="99"/>
        <v>0.55333333333333334</v>
      </c>
    </row>
    <row r="1262" spans="1:27" x14ac:dyDescent="0.2">
      <c r="A1262">
        <v>1261</v>
      </c>
      <c r="B1262">
        <v>9155</v>
      </c>
      <c r="C1262" s="3">
        <v>41151</v>
      </c>
      <c r="D1262" s="17">
        <f t="shared" si="98"/>
        <v>41122</v>
      </c>
      <c r="E1262">
        <v>17</v>
      </c>
      <c r="F1262" s="8">
        <f t="shared" si="95"/>
        <v>2720</v>
      </c>
      <c r="G1262" s="5">
        <v>0.1</v>
      </c>
      <c r="H1262" s="8">
        <f>VLOOKUP($T1262,Pricebook!$A:$D,4,0)</f>
        <v>160</v>
      </c>
      <c r="I1262" s="10">
        <f t="shared" si="96"/>
        <v>2448</v>
      </c>
      <c r="J1262" t="s">
        <v>1407</v>
      </c>
      <c r="K1262" t="s">
        <v>594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1409</v>
      </c>
      <c r="O1262" s="7">
        <v>63130</v>
      </c>
      <c r="P1262" t="s">
        <v>358</v>
      </c>
      <c r="Q1262" t="s">
        <v>16</v>
      </c>
      <c r="R1262" s="3">
        <v>41152</v>
      </c>
      <c r="S1262" s="12">
        <f t="shared" si="97"/>
        <v>1</v>
      </c>
      <c r="T1262" s="3" t="s">
        <v>14218</v>
      </c>
      <c r="U1262" t="s">
        <v>14229</v>
      </c>
      <c r="V1262" t="s">
        <v>14241</v>
      </c>
      <c r="W1262" t="s">
        <v>14188</v>
      </c>
      <c r="X1262" t="str">
        <f>VLOOKUP(Q1262,Managers!$A:$B,2,0)</f>
        <v>Josh Martinez</v>
      </c>
      <c r="Y1262">
        <f>VLOOKUP(W1262,HourlyWages!$A:$B,2,0)</f>
        <v>52</v>
      </c>
      <c r="Z1262">
        <v>1</v>
      </c>
      <c r="AA1262" s="14">
        <f t="shared" si="99"/>
        <v>0.67500000000000004</v>
      </c>
    </row>
    <row r="1263" spans="1:27" x14ac:dyDescent="0.2">
      <c r="A1263">
        <v>1262</v>
      </c>
      <c r="B1263">
        <v>9187</v>
      </c>
      <c r="C1263" s="3">
        <v>40046</v>
      </c>
      <c r="D1263" s="17">
        <f t="shared" si="98"/>
        <v>40026</v>
      </c>
      <c r="E1263">
        <v>40</v>
      </c>
      <c r="F1263" s="8">
        <f t="shared" si="95"/>
        <v>6800</v>
      </c>
      <c r="G1263" s="5">
        <v>0.04</v>
      </c>
      <c r="H1263" s="8">
        <f>VLOOKUP($T1263,Pricebook!$A:$D,4,0)</f>
        <v>170</v>
      </c>
      <c r="I1263" s="10">
        <f t="shared" si="96"/>
        <v>6528</v>
      </c>
      <c r="J1263" t="s">
        <v>1113</v>
      </c>
      <c r="K1263" t="s">
        <v>36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1114</v>
      </c>
      <c r="O1263" s="7">
        <v>84106</v>
      </c>
      <c r="P1263" t="s">
        <v>201</v>
      </c>
      <c r="Q1263" t="s">
        <v>23</v>
      </c>
      <c r="R1263" s="3">
        <v>40047</v>
      </c>
      <c r="S1263" s="12">
        <f t="shared" si="97"/>
        <v>1</v>
      </c>
      <c r="T1263" s="3" t="s">
        <v>14219</v>
      </c>
      <c r="U1263" t="s">
        <v>14229</v>
      </c>
      <c r="V1263" t="s">
        <v>14238</v>
      </c>
      <c r="W1263" t="s">
        <v>14199</v>
      </c>
      <c r="X1263" t="str">
        <f>VLOOKUP(Q1263,Managers!$A:$B,2,0)</f>
        <v>Bob Turner</v>
      </c>
      <c r="Y1263">
        <f>VLOOKUP(W1263,HourlyWages!$A:$B,2,0)</f>
        <v>68</v>
      </c>
      <c r="Z1263">
        <v>1</v>
      </c>
      <c r="AA1263" s="14">
        <f t="shared" si="99"/>
        <v>0.6</v>
      </c>
    </row>
    <row r="1264" spans="1:27" x14ac:dyDescent="0.2">
      <c r="A1264">
        <v>1263</v>
      </c>
      <c r="B1264">
        <v>9187</v>
      </c>
      <c r="C1264" s="3">
        <v>40046</v>
      </c>
      <c r="D1264" s="17">
        <f t="shared" si="98"/>
        <v>40026</v>
      </c>
      <c r="E1264">
        <v>8</v>
      </c>
      <c r="F1264" s="8">
        <f t="shared" si="95"/>
        <v>1200</v>
      </c>
      <c r="G1264" s="5">
        <v>0.09</v>
      </c>
      <c r="H1264" s="8">
        <f>VLOOKUP($T1264,Pricebook!$A:$D,4,0)</f>
        <v>150</v>
      </c>
      <c r="I1264" s="10">
        <f t="shared" si="96"/>
        <v>1092</v>
      </c>
      <c r="J1264" t="s">
        <v>1113</v>
      </c>
      <c r="K1264" t="s">
        <v>36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1114</v>
      </c>
      <c r="O1264" s="7">
        <v>84106</v>
      </c>
      <c r="P1264" t="s">
        <v>201</v>
      </c>
      <c r="Q1264" t="s">
        <v>23</v>
      </c>
      <c r="R1264" s="3">
        <v>40048</v>
      </c>
      <c r="S1264" s="12">
        <f t="shared" si="97"/>
        <v>2</v>
      </c>
      <c r="T1264" s="3" t="s">
        <v>14210</v>
      </c>
      <c r="U1264" t="s">
        <v>14235</v>
      </c>
      <c r="V1264" t="s">
        <v>14244</v>
      </c>
      <c r="W1264" t="s">
        <v>14187</v>
      </c>
      <c r="X1264" t="str">
        <f>VLOOKUP(Q1264,Managers!$A:$B,2,0)</f>
        <v>Bob Turner</v>
      </c>
      <c r="Y1264">
        <f>VLOOKUP(W1264,HourlyWages!$A:$B,2,0)</f>
        <v>45</v>
      </c>
      <c r="Z1264">
        <v>1</v>
      </c>
      <c r="AA1264" s="14">
        <f t="shared" si="99"/>
        <v>0.7</v>
      </c>
    </row>
    <row r="1265" spans="1:27" x14ac:dyDescent="0.2">
      <c r="A1265">
        <v>1264</v>
      </c>
      <c r="B1265">
        <v>9216</v>
      </c>
      <c r="C1265" s="3">
        <v>40647</v>
      </c>
      <c r="D1265" s="17">
        <f t="shared" si="98"/>
        <v>40634</v>
      </c>
      <c r="E1265">
        <v>36</v>
      </c>
      <c r="F1265" s="8">
        <f t="shared" si="95"/>
        <v>6120</v>
      </c>
      <c r="G1265" s="5">
        <v>0.1</v>
      </c>
      <c r="H1265" s="8">
        <f>VLOOKUP($T1265,Pricebook!$A:$D,4,0)</f>
        <v>170</v>
      </c>
      <c r="I1265" s="10">
        <f t="shared" si="96"/>
        <v>5508</v>
      </c>
      <c r="J1265" t="s">
        <v>299</v>
      </c>
      <c r="K1265" t="s">
        <v>300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301</v>
      </c>
      <c r="O1265" s="7">
        <v>46321</v>
      </c>
      <c r="P1265" t="s">
        <v>278</v>
      </c>
      <c r="Q1265" t="s">
        <v>16</v>
      </c>
      <c r="R1265" s="3">
        <v>40649</v>
      </c>
      <c r="S1265" s="12">
        <f t="shared" si="97"/>
        <v>2</v>
      </c>
      <c r="T1265" s="3" t="s">
        <v>14219</v>
      </c>
      <c r="U1265" t="s">
        <v>14229</v>
      </c>
      <c r="V1265" t="s">
        <v>14241</v>
      </c>
      <c r="W1265" t="s">
        <v>14193</v>
      </c>
      <c r="X1265" t="str">
        <f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9"/>
        <v>0.66470588235294115</v>
      </c>
    </row>
    <row r="1266" spans="1:27" x14ac:dyDescent="0.2">
      <c r="A1266">
        <v>1265</v>
      </c>
      <c r="B1266">
        <v>9219</v>
      </c>
      <c r="C1266" s="3">
        <v>40084</v>
      </c>
      <c r="D1266" s="17">
        <f t="shared" si="98"/>
        <v>40057</v>
      </c>
      <c r="E1266">
        <v>24</v>
      </c>
      <c r="F1266" s="8">
        <f t="shared" ref="F1266:F1329" si="100">H1266*E1266</f>
        <v>3600</v>
      </c>
      <c r="G1266" s="5">
        <v>0.04</v>
      </c>
      <c r="H1266" s="8">
        <f>VLOOKUP($T1266,Pricebook!$A:$D,4,0)</f>
        <v>150</v>
      </c>
      <c r="I1266" s="10">
        <f t="shared" ref="I1266:I1329" si="101">F1266*(1-G1266)</f>
        <v>3456</v>
      </c>
      <c r="J1266" t="s">
        <v>1448</v>
      </c>
      <c r="K1266" t="s">
        <v>844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1269</v>
      </c>
      <c r="O1266" s="7">
        <v>84067</v>
      </c>
      <c r="P1266" t="s">
        <v>201</v>
      </c>
      <c r="Q1266" t="s">
        <v>23</v>
      </c>
      <c r="R1266" s="3">
        <v>40089</v>
      </c>
      <c r="S1266" s="12">
        <f t="shared" ref="S1266:S1329" si="102">R1266-C1266</f>
        <v>5</v>
      </c>
      <c r="T1266" s="3" t="s">
        <v>14211</v>
      </c>
      <c r="U1266" t="s">
        <v>14235</v>
      </c>
      <c r="V1266" t="s">
        <v>14229</v>
      </c>
      <c r="W1266" t="s">
        <v>14199</v>
      </c>
      <c r="X1266" t="str">
        <f>VLOOKUP(Q1266,Managers!$A:$B,2,0)</f>
        <v>Bob Turner</v>
      </c>
      <c r="Y1266">
        <f>VLOOKUP(W1266,HourlyWages!$A:$B,2,0)</f>
        <v>68</v>
      </c>
      <c r="Z1266">
        <v>1</v>
      </c>
      <c r="AA1266" s="14">
        <f t="shared" si="99"/>
        <v>0.54666666666666663</v>
      </c>
    </row>
    <row r="1267" spans="1:27" x14ac:dyDescent="0.2">
      <c r="A1267">
        <v>1266</v>
      </c>
      <c r="B1267">
        <v>9219</v>
      </c>
      <c r="C1267" s="3">
        <v>40084</v>
      </c>
      <c r="D1267" s="17">
        <f t="shared" si="98"/>
        <v>40057</v>
      </c>
      <c r="E1267">
        <v>41</v>
      </c>
      <c r="F1267" s="8">
        <f t="shared" si="100"/>
        <v>4510</v>
      </c>
      <c r="G1267" s="5">
        <v>0.02</v>
      </c>
      <c r="H1267" s="8">
        <f>VLOOKUP($T1267,Pricebook!$A:$D,4,0)</f>
        <v>110</v>
      </c>
      <c r="I1267" s="10">
        <f t="shared" si="101"/>
        <v>4419.8</v>
      </c>
      <c r="J1267" t="s">
        <v>1448</v>
      </c>
      <c r="K1267" t="s">
        <v>844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1269</v>
      </c>
      <c r="O1267" s="7">
        <v>84067</v>
      </c>
      <c r="P1267" t="s">
        <v>201</v>
      </c>
      <c r="Q1267" t="s">
        <v>23</v>
      </c>
      <c r="R1267" s="3">
        <v>40086</v>
      </c>
      <c r="S1267" s="12">
        <f t="shared" si="102"/>
        <v>2</v>
      </c>
      <c r="T1267" s="3" t="s">
        <v>14215</v>
      </c>
      <c r="U1267" t="s">
        <v>14229</v>
      </c>
      <c r="V1267" t="s">
        <v>14230</v>
      </c>
      <c r="W1267" t="s">
        <v>14193</v>
      </c>
      <c r="X1267" t="str">
        <f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9"/>
        <v>0.48181818181818181</v>
      </c>
    </row>
    <row r="1268" spans="1:27" x14ac:dyDescent="0.2">
      <c r="A1268">
        <v>1267</v>
      </c>
      <c r="B1268">
        <v>9221</v>
      </c>
      <c r="C1268" s="3">
        <v>40546</v>
      </c>
      <c r="D1268" s="17">
        <f t="shared" si="98"/>
        <v>40544</v>
      </c>
      <c r="E1268">
        <v>9</v>
      </c>
      <c r="F1268" s="8">
        <f t="shared" si="100"/>
        <v>1530</v>
      </c>
      <c r="G1268" s="5">
        <v>0.03</v>
      </c>
      <c r="H1268" s="8">
        <f>VLOOKUP($T1268,Pricebook!$A:$D,4,0)</f>
        <v>170</v>
      </c>
      <c r="I1268" s="10">
        <f t="shared" si="101"/>
        <v>1484.1</v>
      </c>
      <c r="J1268" t="s">
        <v>1449</v>
      </c>
      <c r="K1268" t="s">
        <v>637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1450</v>
      </c>
      <c r="O1268" s="7">
        <v>98408</v>
      </c>
      <c r="P1268" t="s">
        <v>22</v>
      </c>
      <c r="Q1268" t="s">
        <v>23</v>
      </c>
      <c r="R1268" s="3">
        <v>40550</v>
      </c>
      <c r="S1268" s="12">
        <f t="shared" si="102"/>
        <v>4</v>
      </c>
      <c r="T1268" s="3" t="s">
        <v>14219</v>
      </c>
      <c r="U1268" t="s">
        <v>14229</v>
      </c>
      <c r="V1268" t="s">
        <v>14236</v>
      </c>
      <c r="W1268" t="s">
        <v>14194</v>
      </c>
      <c r="X1268" t="str">
        <f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9"/>
        <v>0.58235294117647063</v>
      </c>
    </row>
    <row r="1269" spans="1:27" x14ac:dyDescent="0.2">
      <c r="A1269">
        <v>1268</v>
      </c>
      <c r="B1269">
        <v>9221</v>
      </c>
      <c r="C1269" s="3">
        <v>40546</v>
      </c>
      <c r="D1269" s="17">
        <f t="shared" si="98"/>
        <v>40544</v>
      </c>
      <c r="E1269">
        <v>25</v>
      </c>
      <c r="F1269" s="8">
        <f t="shared" si="100"/>
        <v>2750</v>
      </c>
      <c r="G1269" s="5">
        <v>0.04</v>
      </c>
      <c r="H1269" s="8">
        <f>VLOOKUP($T1269,Pricebook!$A:$D,4,0)</f>
        <v>110</v>
      </c>
      <c r="I1269" s="10">
        <f t="shared" si="101"/>
        <v>2640</v>
      </c>
      <c r="J1269" t="s">
        <v>1449</v>
      </c>
      <c r="K1269" t="s">
        <v>637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1450</v>
      </c>
      <c r="O1269" s="7">
        <v>98408</v>
      </c>
      <c r="P1269" t="s">
        <v>22</v>
      </c>
      <c r="Q1269" t="s">
        <v>23</v>
      </c>
      <c r="R1269" s="3">
        <v>40550</v>
      </c>
      <c r="S1269" s="12">
        <f t="shared" si="102"/>
        <v>4</v>
      </c>
      <c r="T1269" s="3" t="s">
        <v>14220</v>
      </c>
      <c r="U1269" t="s">
        <v>14229</v>
      </c>
      <c r="V1269" t="s">
        <v>14245</v>
      </c>
      <c r="W1269" t="s">
        <v>14198</v>
      </c>
      <c r="X1269" t="str">
        <f>VLOOKUP(Q1269,Managers!$A:$B,2,0)</f>
        <v>Bob Turner</v>
      </c>
      <c r="Y1269">
        <f>VLOOKUP(W1269,HourlyWages!$A:$B,2,0)</f>
        <v>51</v>
      </c>
      <c r="Z1269">
        <v>1</v>
      </c>
      <c r="AA1269" s="14">
        <f t="shared" si="99"/>
        <v>0.53636363636363638</v>
      </c>
    </row>
    <row r="1270" spans="1:27" x14ac:dyDescent="0.2">
      <c r="A1270">
        <v>1269</v>
      </c>
      <c r="B1270">
        <v>9222</v>
      </c>
      <c r="C1270" s="3">
        <v>39854</v>
      </c>
      <c r="D1270" s="17">
        <f t="shared" si="98"/>
        <v>39845</v>
      </c>
      <c r="E1270">
        <v>41</v>
      </c>
      <c r="F1270" s="8">
        <f t="shared" si="100"/>
        <v>4510</v>
      </c>
      <c r="G1270" s="5">
        <v>0.04</v>
      </c>
      <c r="H1270" s="8">
        <f>VLOOKUP($T1270,Pricebook!$A:$D,4,0)</f>
        <v>110</v>
      </c>
      <c r="I1270" s="10">
        <f t="shared" si="101"/>
        <v>4329.5999999999995</v>
      </c>
      <c r="J1270" t="s">
        <v>422</v>
      </c>
      <c r="K1270" t="s">
        <v>13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1133</v>
      </c>
      <c r="O1270" s="7">
        <v>35211</v>
      </c>
      <c r="P1270" t="s">
        <v>424</v>
      </c>
      <c r="Q1270" t="s">
        <v>34</v>
      </c>
      <c r="R1270" s="3">
        <v>39855</v>
      </c>
      <c r="S1270" s="12">
        <f t="shared" si="102"/>
        <v>1</v>
      </c>
      <c r="T1270" s="3" t="s">
        <v>14215</v>
      </c>
      <c r="U1270" t="s">
        <v>14229</v>
      </c>
      <c r="V1270" t="s">
        <v>14243</v>
      </c>
      <c r="W1270" t="s">
        <v>14203</v>
      </c>
      <c r="X1270" t="str">
        <f>VLOOKUP(Q1270,Managers!$A:$B,2,0)</f>
        <v>Frank Mitchell</v>
      </c>
      <c r="Y1270">
        <f>VLOOKUP(W1270,HourlyWages!$A:$B,2,0)</f>
        <v>62</v>
      </c>
      <c r="Z1270">
        <v>1</v>
      </c>
      <c r="AA1270" s="14">
        <f t="shared" si="99"/>
        <v>0.43636363636363634</v>
      </c>
    </row>
    <row r="1271" spans="1:27" x14ac:dyDescent="0.2">
      <c r="A1271">
        <v>1270</v>
      </c>
      <c r="B1271">
        <v>9248</v>
      </c>
      <c r="C1271" s="3">
        <v>40170</v>
      </c>
      <c r="D1271" s="17">
        <f t="shared" si="98"/>
        <v>40148</v>
      </c>
      <c r="E1271">
        <v>41</v>
      </c>
      <c r="F1271" s="8">
        <f t="shared" si="100"/>
        <v>5125</v>
      </c>
      <c r="G1271" s="5">
        <v>0.09</v>
      </c>
      <c r="H1271" s="8">
        <f>VLOOKUP($T1271,Pricebook!$A:$D,4,0)</f>
        <v>125</v>
      </c>
      <c r="I1271" s="10">
        <f t="shared" si="101"/>
        <v>4663.75</v>
      </c>
      <c r="J1271" t="s">
        <v>184</v>
      </c>
      <c r="K1271" t="s">
        <v>185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1451</v>
      </c>
      <c r="O1271" s="7" t="s">
        <v>1452</v>
      </c>
      <c r="P1271" t="s">
        <v>187</v>
      </c>
      <c r="Q1271" t="s">
        <v>61</v>
      </c>
      <c r="R1271" s="3">
        <v>40171</v>
      </c>
      <c r="S1271" s="12">
        <f t="shared" si="102"/>
        <v>1</v>
      </c>
      <c r="T1271" s="3" t="s">
        <v>14209</v>
      </c>
      <c r="U1271" t="s">
        <v>14232</v>
      </c>
      <c r="V1271" t="s">
        <v>14233</v>
      </c>
      <c r="W1271" t="s">
        <v>14196</v>
      </c>
      <c r="X1271" t="str">
        <f>VLOOKUP(Q1271,Managers!$A:$B,2,0)</f>
        <v>Allen Young</v>
      </c>
      <c r="Y1271">
        <f>VLOOKUP(W1271,HourlyWages!$A:$B,2,0)</f>
        <v>58</v>
      </c>
      <c r="Z1271">
        <v>1</v>
      </c>
      <c r="AA1271" s="14">
        <f t="shared" si="99"/>
        <v>0.53600000000000003</v>
      </c>
    </row>
    <row r="1272" spans="1:27" x14ac:dyDescent="0.2">
      <c r="A1272">
        <v>1271</v>
      </c>
      <c r="B1272">
        <v>9249</v>
      </c>
      <c r="C1272" s="3">
        <v>40317</v>
      </c>
      <c r="D1272" s="17">
        <f t="shared" si="98"/>
        <v>40299</v>
      </c>
      <c r="E1272">
        <v>46</v>
      </c>
      <c r="F1272" s="8">
        <f t="shared" si="100"/>
        <v>5520</v>
      </c>
      <c r="G1272" s="5">
        <v>0.01</v>
      </c>
      <c r="H1272" s="8">
        <f>VLOOKUP($T1272,Pricebook!$A:$D,4,0)</f>
        <v>120</v>
      </c>
      <c r="I1272" s="10">
        <f t="shared" si="101"/>
        <v>5464.8</v>
      </c>
      <c r="J1272" t="s">
        <v>1453</v>
      </c>
      <c r="K1272" t="s">
        <v>199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1454</v>
      </c>
      <c r="O1272" s="7">
        <v>97303</v>
      </c>
      <c r="P1272" t="s">
        <v>43</v>
      </c>
      <c r="Q1272" t="s">
        <v>23</v>
      </c>
      <c r="R1272" s="3">
        <v>40318</v>
      </c>
      <c r="S1272" s="12">
        <f t="shared" si="102"/>
        <v>1</v>
      </c>
      <c r="T1272" s="3" t="s">
        <v>14212</v>
      </c>
      <c r="U1272" t="s">
        <v>14229</v>
      </c>
      <c r="V1272" t="s">
        <v>14233</v>
      </c>
      <c r="W1272" t="s">
        <v>14192</v>
      </c>
      <c r="X1272" t="str">
        <f>VLOOKUP(Q1272,Managers!$A:$B,2,0)</f>
        <v>Bob Turner</v>
      </c>
      <c r="Y1272">
        <f>VLOOKUP(W1272,HourlyWages!$A:$B,2,0)</f>
        <v>75</v>
      </c>
      <c r="Z1272">
        <v>1</v>
      </c>
      <c r="AA1272" s="14">
        <f t="shared" si="99"/>
        <v>0.375</v>
      </c>
    </row>
    <row r="1273" spans="1:27" x14ac:dyDescent="0.2">
      <c r="A1273">
        <v>1272</v>
      </c>
      <c r="B1273">
        <v>9249</v>
      </c>
      <c r="C1273" s="3">
        <v>40317</v>
      </c>
      <c r="D1273" s="17">
        <f t="shared" si="98"/>
        <v>40299</v>
      </c>
      <c r="E1273">
        <v>42</v>
      </c>
      <c r="F1273" s="8">
        <f t="shared" si="100"/>
        <v>8400</v>
      </c>
      <c r="G1273" s="5">
        <v>7.0000000000000007E-2</v>
      </c>
      <c r="H1273" s="8">
        <f>VLOOKUP($T1273,Pricebook!$A:$D,4,0)</f>
        <v>200</v>
      </c>
      <c r="I1273" s="10">
        <f t="shared" si="101"/>
        <v>7811.9999999999991</v>
      </c>
      <c r="J1273" t="s">
        <v>1453</v>
      </c>
      <c r="K1273" t="s">
        <v>199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1454</v>
      </c>
      <c r="O1273" s="7">
        <v>97303</v>
      </c>
      <c r="P1273" t="s">
        <v>43</v>
      </c>
      <c r="Q1273" t="s">
        <v>23</v>
      </c>
      <c r="R1273" s="3">
        <v>40318</v>
      </c>
      <c r="S1273" s="12">
        <f t="shared" si="102"/>
        <v>1</v>
      </c>
      <c r="T1273" s="3" t="s">
        <v>14206</v>
      </c>
      <c r="U1273" t="s">
        <v>14229</v>
      </c>
      <c r="V1273" t="s">
        <v>14237</v>
      </c>
      <c r="W1273" t="s">
        <v>14196</v>
      </c>
      <c r="X1273" t="str">
        <f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9"/>
        <v>0.71</v>
      </c>
    </row>
    <row r="1274" spans="1:27" x14ac:dyDescent="0.2">
      <c r="A1274">
        <v>1273</v>
      </c>
      <c r="B1274">
        <v>9249</v>
      </c>
      <c r="C1274" s="3">
        <v>40317</v>
      </c>
      <c r="D1274" s="17">
        <f t="shared" si="98"/>
        <v>40299</v>
      </c>
      <c r="E1274">
        <v>35</v>
      </c>
      <c r="F1274" s="8">
        <f t="shared" si="100"/>
        <v>4375</v>
      </c>
      <c r="G1274" s="5">
        <v>0.02</v>
      </c>
      <c r="H1274" s="8">
        <f>VLOOKUP($T1274,Pricebook!$A:$D,4,0)</f>
        <v>125</v>
      </c>
      <c r="I1274" s="10">
        <f t="shared" si="101"/>
        <v>4287.5</v>
      </c>
      <c r="J1274" t="s">
        <v>1453</v>
      </c>
      <c r="K1274" t="s">
        <v>199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1454</v>
      </c>
      <c r="O1274" s="7">
        <v>97303</v>
      </c>
      <c r="P1274" t="s">
        <v>43</v>
      </c>
      <c r="Q1274" t="s">
        <v>23</v>
      </c>
      <c r="R1274" s="3">
        <v>40319</v>
      </c>
      <c r="S1274" s="12">
        <f t="shared" si="102"/>
        <v>2</v>
      </c>
      <c r="T1274" s="3" t="s">
        <v>14209</v>
      </c>
      <c r="U1274" t="s">
        <v>14232</v>
      </c>
      <c r="V1274" t="s">
        <v>14240</v>
      </c>
      <c r="W1274" t="s">
        <v>14190</v>
      </c>
      <c r="X1274" t="str">
        <f>VLOOKUP(Q1274,Managers!$A:$B,2,0)</f>
        <v>Bob Turner</v>
      </c>
      <c r="Y1274">
        <f>VLOOKUP(W1274,HourlyWages!$A:$B,2,0)</f>
        <v>67</v>
      </c>
      <c r="Z1274">
        <v>1</v>
      </c>
      <c r="AA1274" s="14">
        <f t="shared" si="99"/>
        <v>0.46400000000000002</v>
      </c>
    </row>
    <row r="1275" spans="1:27" x14ac:dyDescent="0.2">
      <c r="A1275">
        <v>1274</v>
      </c>
      <c r="B1275">
        <v>9251</v>
      </c>
      <c r="C1275" s="3">
        <v>40419</v>
      </c>
      <c r="D1275" s="17">
        <f t="shared" si="98"/>
        <v>40391</v>
      </c>
      <c r="E1275">
        <v>38</v>
      </c>
      <c r="F1275" s="8">
        <f t="shared" si="100"/>
        <v>4750</v>
      </c>
      <c r="G1275" s="5">
        <v>0</v>
      </c>
      <c r="H1275" s="8">
        <f>VLOOKUP($T1275,Pricebook!$A:$D,4,0)</f>
        <v>125</v>
      </c>
      <c r="I1275" s="10">
        <f t="shared" si="101"/>
        <v>4750</v>
      </c>
      <c r="J1275" t="s">
        <v>1021</v>
      </c>
      <c r="K1275" t="s">
        <v>46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1134</v>
      </c>
      <c r="O1275" s="7">
        <v>94025</v>
      </c>
      <c r="P1275" t="s">
        <v>114</v>
      </c>
      <c r="Q1275" t="s">
        <v>23</v>
      </c>
      <c r="R1275" s="3">
        <v>40421</v>
      </c>
      <c r="S1275" s="12">
        <f t="shared" si="102"/>
        <v>2</v>
      </c>
      <c r="T1275" s="3" t="s">
        <v>14221</v>
      </c>
      <c r="U1275" t="s">
        <v>14232</v>
      </c>
      <c r="V1275" t="s">
        <v>14244</v>
      </c>
      <c r="W1275" t="s">
        <v>14193</v>
      </c>
      <c r="X1275" t="str">
        <f>VLOOKUP(Q1275,Managers!$A:$B,2,0)</f>
        <v>Bob Turner</v>
      </c>
      <c r="Y1275">
        <f>VLOOKUP(W1275,HourlyWages!$A:$B,2,0)</f>
        <v>57</v>
      </c>
      <c r="Z1275">
        <v>1</v>
      </c>
      <c r="AA1275" s="14">
        <f t="shared" si="99"/>
        <v>0.54400000000000004</v>
      </c>
    </row>
    <row r="1276" spans="1:27" x14ac:dyDescent="0.2">
      <c r="A1276">
        <v>1275</v>
      </c>
      <c r="B1276">
        <v>9253</v>
      </c>
      <c r="C1276" s="3">
        <v>40938</v>
      </c>
      <c r="D1276" s="17">
        <f t="shared" si="98"/>
        <v>40909</v>
      </c>
      <c r="E1276">
        <v>36</v>
      </c>
      <c r="F1276" s="8">
        <f t="shared" si="100"/>
        <v>4500</v>
      </c>
      <c r="G1276" s="5">
        <v>0.05</v>
      </c>
      <c r="H1276" s="8">
        <f>VLOOKUP($T1276,Pricebook!$A:$D,4,0)</f>
        <v>125</v>
      </c>
      <c r="I1276" s="10">
        <f t="shared" si="101"/>
        <v>4275</v>
      </c>
      <c r="J1276" t="s">
        <v>1113</v>
      </c>
      <c r="K1276" t="s">
        <v>36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1455</v>
      </c>
      <c r="O1276" s="7" t="s">
        <v>1456</v>
      </c>
      <c r="P1276" t="s">
        <v>60</v>
      </c>
      <c r="Q1276" t="s">
        <v>61</v>
      </c>
      <c r="R1276" s="3">
        <v>40940</v>
      </c>
      <c r="S1276" s="12">
        <f t="shared" si="102"/>
        <v>2</v>
      </c>
      <c r="T1276" s="3" t="s">
        <v>14208</v>
      </c>
      <c r="U1276" t="s">
        <v>14232</v>
      </c>
      <c r="V1276" t="s">
        <v>14244</v>
      </c>
      <c r="W1276" t="s">
        <v>14188</v>
      </c>
      <c r="X1276" t="str">
        <f>VLOOKUP(Q1276,Managers!$A:$B,2,0)</f>
        <v>Allen Young</v>
      </c>
      <c r="Y1276">
        <f>VLOOKUP(W1276,HourlyWages!$A:$B,2,0)</f>
        <v>52</v>
      </c>
      <c r="Z1276">
        <v>1</v>
      </c>
      <c r="AA1276" s="14">
        <f t="shared" si="99"/>
        <v>0.58399999999999996</v>
      </c>
    </row>
    <row r="1277" spans="1:27" x14ac:dyDescent="0.2">
      <c r="A1277">
        <v>1276</v>
      </c>
      <c r="B1277">
        <v>9254</v>
      </c>
      <c r="C1277" s="3">
        <v>40312</v>
      </c>
      <c r="D1277" s="17">
        <f t="shared" si="98"/>
        <v>40299</v>
      </c>
      <c r="E1277">
        <v>24</v>
      </c>
      <c r="F1277" s="8">
        <f t="shared" si="100"/>
        <v>4800</v>
      </c>
      <c r="G1277" s="5">
        <v>0.01</v>
      </c>
      <c r="H1277" s="8">
        <f>VLOOKUP($T1277,Pricebook!$A:$D,4,0)</f>
        <v>200</v>
      </c>
      <c r="I1277" s="10">
        <f t="shared" si="101"/>
        <v>4752</v>
      </c>
      <c r="J1277" t="s">
        <v>1448</v>
      </c>
      <c r="K1277" t="s">
        <v>844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743</v>
      </c>
      <c r="O1277" s="7" t="s">
        <v>744</v>
      </c>
      <c r="P1277" t="s">
        <v>163</v>
      </c>
      <c r="Q1277" t="s">
        <v>34</v>
      </c>
      <c r="R1277" s="3">
        <v>40314</v>
      </c>
      <c r="S1277" s="12">
        <f t="shared" si="102"/>
        <v>2</v>
      </c>
      <c r="T1277" s="3" t="s">
        <v>14214</v>
      </c>
      <c r="U1277" t="s">
        <v>14229</v>
      </c>
      <c r="V1277" t="s">
        <v>14230</v>
      </c>
      <c r="W1277" t="s">
        <v>14186</v>
      </c>
      <c r="X1277" t="str">
        <f>VLOOKUP(Q1277,Managers!$A:$B,2,0)</f>
        <v>Frank Mitchell</v>
      </c>
      <c r="Y1277">
        <f>VLOOKUP(W1277,HourlyWages!$A:$B,2,0)</f>
        <v>67</v>
      </c>
      <c r="Z1277">
        <v>1</v>
      </c>
      <c r="AA1277" s="14">
        <f t="shared" si="99"/>
        <v>0.66500000000000004</v>
      </c>
    </row>
    <row r="1278" spans="1:27" x14ac:dyDescent="0.2">
      <c r="A1278">
        <v>1277</v>
      </c>
      <c r="B1278">
        <v>9281</v>
      </c>
      <c r="C1278" s="3">
        <v>40962</v>
      </c>
      <c r="D1278" s="17">
        <f t="shared" si="98"/>
        <v>40940</v>
      </c>
      <c r="E1278">
        <v>31</v>
      </c>
      <c r="F1278" s="8">
        <f t="shared" si="100"/>
        <v>3410</v>
      </c>
      <c r="G1278" s="5">
        <v>0.08</v>
      </c>
      <c r="H1278" s="8">
        <f>VLOOKUP($T1278,Pricebook!$A:$D,4,0)</f>
        <v>110</v>
      </c>
      <c r="I1278" s="10">
        <f t="shared" si="101"/>
        <v>3137.2000000000003</v>
      </c>
      <c r="J1278" t="s">
        <v>614</v>
      </c>
      <c r="K1278" t="s">
        <v>193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615</v>
      </c>
      <c r="O1278" s="7">
        <v>77642</v>
      </c>
      <c r="P1278" t="s">
        <v>48</v>
      </c>
      <c r="Q1278" t="s">
        <v>16</v>
      </c>
      <c r="R1278" s="3">
        <v>40964</v>
      </c>
      <c r="S1278" s="12">
        <f t="shared" si="102"/>
        <v>2</v>
      </c>
      <c r="T1278" s="3" t="s">
        <v>14215</v>
      </c>
      <c r="U1278" t="s">
        <v>14229</v>
      </c>
      <c r="V1278" t="s">
        <v>14244</v>
      </c>
      <c r="W1278" t="s">
        <v>14202</v>
      </c>
      <c r="X1278" t="str">
        <f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9"/>
        <v>0.35454545454545455</v>
      </c>
    </row>
    <row r="1279" spans="1:27" x14ac:dyDescent="0.2">
      <c r="A1279">
        <v>1278</v>
      </c>
      <c r="B1279">
        <v>9281</v>
      </c>
      <c r="C1279" s="3">
        <v>40962</v>
      </c>
      <c r="D1279" s="17">
        <f t="shared" si="98"/>
        <v>40940</v>
      </c>
      <c r="E1279">
        <v>24</v>
      </c>
      <c r="F1279" s="8">
        <f t="shared" si="100"/>
        <v>2880</v>
      </c>
      <c r="G1279" s="5">
        <v>0.02</v>
      </c>
      <c r="H1279" s="8">
        <f>VLOOKUP($T1279,Pricebook!$A:$D,4,0)</f>
        <v>120</v>
      </c>
      <c r="I1279" s="10">
        <f t="shared" si="101"/>
        <v>2822.4</v>
      </c>
      <c r="J1279" t="s">
        <v>614</v>
      </c>
      <c r="K1279" t="s">
        <v>193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615</v>
      </c>
      <c r="O1279" s="7">
        <v>77642</v>
      </c>
      <c r="P1279" t="s">
        <v>48</v>
      </c>
      <c r="Q1279" t="s">
        <v>16</v>
      </c>
      <c r="R1279" s="3">
        <v>40964</v>
      </c>
      <c r="S1279" s="12">
        <f t="shared" si="102"/>
        <v>2</v>
      </c>
      <c r="T1279" s="3" t="s">
        <v>14212</v>
      </c>
      <c r="U1279" t="s">
        <v>14229</v>
      </c>
      <c r="V1279" t="s">
        <v>14233</v>
      </c>
      <c r="W1279" t="s">
        <v>14202</v>
      </c>
      <c r="X1279" t="str">
        <f>VLOOKUP(Q1279,Managers!$A:$B,2,0)</f>
        <v>Josh Martinez</v>
      </c>
      <c r="Y1279">
        <f>VLOOKUP(W1279,HourlyWages!$A:$B,2,0)</f>
        <v>71</v>
      </c>
      <c r="Z1279">
        <v>1</v>
      </c>
      <c r="AA1279" s="14">
        <f t="shared" si="99"/>
        <v>0.40833333333333333</v>
      </c>
    </row>
    <row r="1280" spans="1:27" x14ac:dyDescent="0.2">
      <c r="A1280">
        <v>1279</v>
      </c>
      <c r="B1280">
        <v>9285</v>
      </c>
      <c r="C1280" s="3">
        <v>39815</v>
      </c>
      <c r="D1280" s="17">
        <f t="shared" si="98"/>
        <v>39814</v>
      </c>
      <c r="E1280">
        <v>3</v>
      </c>
      <c r="F1280" s="8">
        <f t="shared" si="100"/>
        <v>480</v>
      </c>
      <c r="G1280" s="5">
        <v>0.06</v>
      </c>
      <c r="H1280" s="8">
        <f>VLOOKUP($T1280,Pricebook!$A:$D,4,0)</f>
        <v>160</v>
      </c>
      <c r="I1280" s="10">
        <f t="shared" si="101"/>
        <v>451.2</v>
      </c>
      <c r="J1280" t="s">
        <v>1123</v>
      </c>
      <c r="K1280" t="s">
        <v>297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1039</v>
      </c>
      <c r="O1280" s="7" t="s">
        <v>1040</v>
      </c>
      <c r="P1280" t="s">
        <v>130</v>
      </c>
      <c r="Q1280" t="s">
        <v>16</v>
      </c>
      <c r="R1280" s="3">
        <v>39817</v>
      </c>
      <c r="S1280" s="12">
        <f t="shared" si="102"/>
        <v>2</v>
      </c>
      <c r="T1280" s="3" t="s">
        <v>14218</v>
      </c>
      <c r="U1280" t="s">
        <v>14229</v>
      </c>
      <c r="V1280" t="s">
        <v>14241</v>
      </c>
      <c r="W1280" t="s">
        <v>14197</v>
      </c>
      <c r="X1280" t="str">
        <f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9"/>
        <v>0.55625000000000002</v>
      </c>
    </row>
    <row r="1281" spans="1:27" x14ac:dyDescent="0.2">
      <c r="A1281">
        <v>1280</v>
      </c>
      <c r="B1281">
        <v>9286</v>
      </c>
      <c r="C1281" s="3">
        <v>40636</v>
      </c>
      <c r="D1281" s="17">
        <f t="shared" si="98"/>
        <v>40634</v>
      </c>
      <c r="E1281">
        <v>26</v>
      </c>
      <c r="F1281" s="8">
        <f t="shared" si="100"/>
        <v>2860</v>
      </c>
      <c r="G1281" s="5">
        <v>0.1</v>
      </c>
      <c r="H1281" s="8">
        <f>VLOOKUP($T1281,Pricebook!$A:$D,4,0)</f>
        <v>110</v>
      </c>
      <c r="I1281" s="10">
        <f t="shared" si="101"/>
        <v>2574</v>
      </c>
      <c r="J1281" t="s">
        <v>1050</v>
      </c>
      <c r="K1281" t="s">
        <v>199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1051</v>
      </c>
      <c r="O1281" s="7">
        <v>98632</v>
      </c>
      <c r="P1281" t="s">
        <v>22</v>
      </c>
      <c r="Q1281" t="s">
        <v>23</v>
      </c>
      <c r="R1281" s="3">
        <v>40638</v>
      </c>
      <c r="S1281" s="12">
        <f t="shared" si="102"/>
        <v>2</v>
      </c>
      <c r="T1281" s="3" t="s">
        <v>14215</v>
      </c>
      <c r="U1281" t="s">
        <v>14229</v>
      </c>
      <c r="V1281" t="s">
        <v>14236</v>
      </c>
      <c r="W1281" t="s">
        <v>14193</v>
      </c>
      <c r="X1281" t="str">
        <f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9"/>
        <v>0.48181818181818181</v>
      </c>
    </row>
    <row r="1282" spans="1:27" x14ac:dyDescent="0.2">
      <c r="A1282">
        <v>1281</v>
      </c>
      <c r="B1282">
        <v>9312</v>
      </c>
      <c r="C1282" s="3">
        <v>41047</v>
      </c>
      <c r="D1282" s="17">
        <f t="shared" si="98"/>
        <v>41030</v>
      </c>
      <c r="E1282">
        <v>43</v>
      </c>
      <c r="F1282" s="8">
        <f t="shared" si="100"/>
        <v>5375</v>
      </c>
      <c r="G1282" s="5">
        <v>0.05</v>
      </c>
      <c r="H1282" s="8">
        <f>VLOOKUP($T1282,Pricebook!$A:$D,4,0)</f>
        <v>125</v>
      </c>
      <c r="I1282" s="10">
        <f t="shared" si="101"/>
        <v>5106.25</v>
      </c>
      <c r="J1282" t="s">
        <v>1447</v>
      </c>
      <c r="K1282" t="s">
        <v>55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1417</v>
      </c>
      <c r="O1282" s="7">
        <v>34239</v>
      </c>
      <c r="P1282" t="s">
        <v>101</v>
      </c>
      <c r="Q1282" t="s">
        <v>34</v>
      </c>
      <c r="R1282" s="3">
        <v>41048</v>
      </c>
      <c r="S1282" s="12">
        <f t="shared" si="102"/>
        <v>1</v>
      </c>
      <c r="T1282" s="3" t="s">
        <v>14221</v>
      </c>
      <c r="U1282" t="s">
        <v>14232</v>
      </c>
      <c r="V1282" t="s">
        <v>14237</v>
      </c>
      <c r="W1282" t="s">
        <v>14196</v>
      </c>
      <c r="X1282" t="str">
        <f>VLOOKUP(Q1282,Managers!$A:$B,2,0)</f>
        <v>Frank Mitchell</v>
      </c>
      <c r="Y1282">
        <f>VLOOKUP(W1282,HourlyWages!$A:$B,2,0)</f>
        <v>58</v>
      </c>
      <c r="Z1282">
        <v>1</v>
      </c>
      <c r="AA1282" s="14">
        <f t="shared" si="99"/>
        <v>0.53600000000000003</v>
      </c>
    </row>
    <row r="1283" spans="1:27" x14ac:dyDescent="0.2">
      <c r="A1283">
        <v>1282</v>
      </c>
      <c r="B1283">
        <v>9344</v>
      </c>
      <c r="C1283" s="3">
        <v>40883</v>
      </c>
      <c r="D1283" s="17">
        <f t="shared" ref="D1283:D1346" si="103">DATE(YEAR(C1283),MONTH(C1283),1)</f>
        <v>40878</v>
      </c>
      <c r="E1283">
        <v>18</v>
      </c>
      <c r="F1283" s="8">
        <f t="shared" si="100"/>
        <v>3600</v>
      </c>
      <c r="G1283" s="5">
        <v>0.09</v>
      </c>
      <c r="H1283" s="8">
        <f>VLOOKUP($T1283,Pricebook!$A:$D,4,0)</f>
        <v>200</v>
      </c>
      <c r="I1283" s="10">
        <f t="shared" si="101"/>
        <v>3276</v>
      </c>
      <c r="J1283" t="s">
        <v>774</v>
      </c>
      <c r="K1283" t="s">
        <v>775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1001</v>
      </c>
      <c r="O1283" s="7">
        <v>90405</v>
      </c>
      <c r="P1283" t="s">
        <v>114</v>
      </c>
      <c r="Q1283" t="s">
        <v>23</v>
      </c>
      <c r="R1283" s="3">
        <v>40885</v>
      </c>
      <c r="S1283" s="12">
        <f t="shared" si="102"/>
        <v>2</v>
      </c>
      <c r="T1283" s="3" t="s">
        <v>14206</v>
      </c>
      <c r="U1283" t="s">
        <v>14229</v>
      </c>
      <c r="V1283" t="s">
        <v>14237</v>
      </c>
      <c r="W1283" t="s">
        <v>14188</v>
      </c>
      <c r="X1283" t="str">
        <f>VLOOKUP(Q1283,Managers!$A:$B,2,0)</f>
        <v>Bob Turner</v>
      </c>
      <c r="Y1283">
        <f>VLOOKUP(W1283,HourlyWages!$A:$B,2,0)</f>
        <v>52</v>
      </c>
      <c r="Z1283">
        <v>1</v>
      </c>
      <c r="AA1283" s="14">
        <f t="shared" ref="AA1283:AA1346" si="104">(H1283-Y1283)/H1283</f>
        <v>0.74</v>
      </c>
    </row>
    <row r="1284" spans="1:27" x14ac:dyDescent="0.2">
      <c r="A1284">
        <v>1283</v>
      </c>
      <c r="B1284">
        <v>9344</v>
      </c>
      <c r="C1284" s="3">
        <v>40883</v>
      </c>
      <c r="D1284" s="17">
        <f t="shared" si="103"/>
        <v>40878</v>
      </c>
      <c r="E1284">
        <v>31</v>
      </c>
      <c r="F1284" s="8">
        <f t="shared" si="100"/>
        <v>4650</v>
      </c>
      <c r="G1284" s="5">
        <v>0.02</v>
      </c>
      <c r="H1284" s="8">
        <f>VLOOKUP($T1284,Pricebook!$A:$D,4,0)</f>
        <v>150</v>
      </c>
      <c r="I1284" s="10">
        <f t="shared" si="101"/>
        <v>4557</v>
      </c>
      <c r="J1284" t="s">
        <v>774</v>
      </c>
      <c r="K1284" t="s">
        <v>775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1001</v>
      </c>
      <c r="O1284" s="7">
        <v>90405</v>
      </c>
      <c r="P1284" t="s">
        <v>114</v>
      </c>
      <c r="Q1284" t="s">
        <v>23</v>
      </c>
      <c r="R1284" s="3">
        <v>40883</v>
      </c>
      <c r="S1284" s="12">
        <f t="shared" si="102"/>
        <v>0</v>
      </c>
      <c r="T1284" s="3" t="s">
        <v>14210</v>
      </c>
      <c r="U1284" t="s">
        <v>14235</v>
      </c>
      <c r="V1284" t="s">
        <v>14229</v>
      </c>
      <c r="W1284" t="s">
        <v>14185</v>
      </c>
      <c r="X1284" t="str">
        <f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4"/>
        <v>0.53333333333333333</v>
      </c>
    </row>
    <row r="1285" spans="1:27" x14ac:dyDescent="0.2">
      <c r="A1285">
        <v>1284</v>
      </c>
      <c r="B1285">
        <v>9347</v>
      </c>
      <c r="C1285" s="3">
        <v>41130</v>
      </c>
      <c r="D1285" s="17">
        <f t="shared" si="103"/>
        <v>41122</v>
      </c>
      <c r="E1285">
        <v>31</v>
      </c>
      <c r="F1285" s="8">
        <f t="shared" si="100"/>
        <v>5270</v>
      </c>
      <c r="G1285" s="5">
        <v>0.01</v>
      </c>
      <c r="H1285" s="8">
        <f>VLOOKUP($T1285,Pricebook!$A:$D,4,0)</f>
        <v>170</v>
      </c>
      <c r="I1285" s="10">
        <f t="shared" si="101"/>
        <v>5217.3</v>
      </c>
      <c r="J1285" t="s">
        <v>184</v>
      </c>
      <c r="K1285" t="s">
        <v>185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1451</v>
      </c>
      <c r="O1285" s="7" t="s">
        <v>1452</v>
      </c>
      <c r="P1285" t="s">
        <v>187</v>
      </c>
      <c r="Q1285" t="s">
        <v>61</v>
      </c>
      <c r="R1285" s="3">
        <v>41139</v>
      </c>
      <c r="S1285" s="12">
        <f t="shared" si="102"/>
        <v>9</v>
      </c>
      <c r="T1285" s="3" t="s">
        <v>14219</v>
      </c>
      <c r="U1285" t="s">
        <v>14229</v>
      </c>
      <c r="V1285" t="s">
        <v>14241</v>
      </c>
      <c r="W1285" t="s">
        <v>14199</v>
      </c>
      <c r="X1285" t="str">
        <f>VLOOKUP(Q1285,Managers!$A:$B,2,0)</f>
        <v>Allen Young</v>
      </c>
      <c r="Y1285">
        <f>VLOOKUP(W1285,HourlyWages!$A:$B,2,0)</f>
        <v>68</v>
      </c>
      <c r="Z1285">
        <v>1</v>
      </c>
      <c r="AA1285" s="14">
        <f t="shared" si="104"/>
        <v>0.6</v>
      </c>
    </row>
    <row r="1286" spans="1:27" x14ac:dyDescent="0.2">
      <c r="A1286">
        <v>1285</v>
      </c>
      <c r="B1286">
        <v>9350</v>
      </c>
      <c r="C1286" s="3">
        <v>41213</v>
      </c>
      <c r="D1286" s="17">
        <f t="shared" si="103"/>
        <v>41183</v>
      </c>
      <c r="E1286">
        <v>13</v>
      </c>
      <c r="F1286" s="8">
        <f t="shared" si="100"/>
        <v>1625</v>
      </c>
      <c r="G1286" s="5">
        <v>0.1</v>
      </c>
      <c r="H1286" s="8">
        <f>VLOOKUP($T1286,Pricebook!$A:$D,4,0)</f>
        <v>125</v>
      </c>
      <c r="I1286" s="10">
        <f t="shared" si="101"/>
        <v>1462.5</v>
      </c>
      <c r="J1286" t="s">
        <v>1300</v>
      </c>
      <c r="K1286" t="s">
        <v>269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1301</v>
      </c>
      <c r="O1286" s="7">
        <v>79109</v>
      </c>
      <c r="P1286" t="s">
        <v>48</v>
      </c>
      <c r="Q1286" t="s">
        <v>16</v>
      </c>
      <c r="R1286" s="3">
        <v>41214</v>
      </c>
      <c r="S1286" s="12">
        <f t="shared" si="102"/>
        <v>1</v>
      </c>
      <c r="T1286" s="3" t="s">
        <v>14217</v>
      </c>
      <c r="U1286" t="s">
        <v>14232</v>
      </c>
      <c r="V1286" t="s">
        <v>14241</v>
      </c>
      <c r="W1286" t="s">
        <v>14194</v>
      </c>
      <c r="X1286" t="str">
        <f>VLOOKUP(Q1286,Managers!$A:$B,2,0)</f>
        <v>Josh Martinez</v>
      </c>
      <c r="Y1286">
        <f>VLOOKUP(W1286,HourlyWages!$A:$B,2,0)</f>
        <v>71</v>
      </c>
      <c r="Z1286">
        <v>1</v>
      </c>
      <c r="AA1286" s="14">
        <f t="shared" si="104"/>
        <v>0.432</v>
      </c>
    </row>
    <row r="1287" spans="1:27" x14ac:dyDescent="0.2">
      <c r="A1287">
        <v>1286</v>
      </c>
      <c r="B1287">
        <v>9350</v>
      </c>
      <c r="C1287" s="3">
        <v>41213</v>
      </c>
      <c r="D1287" s="17">
        <f t="shared" si="103"/>
        <v>41183</v>
      </c>
      <c r="E1287">
        <v>2</v>
      </c>
      <c r="F1287" s="8">
        <f t="shared" si="100"/>
        <v>250</v>
      </c>
      <c r="G1287" s="5">
        <v>0.1</v>
      </c>
      <c r="H1287" s="8">
        <f>VLOOKUP($T1287,Pricebook!$A:$D,4,0)</f>
        <v>125</v>
      </c>
      <c r="I1287" s="10">
        <f t="shared" si="101"/>
        <v>225</v>
      </c>
      <c r="J1287" t="s">
        <v>1300</v>
      </c>
      <c r="K1287" t="s">
        <v>269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1301</v>
      </c>
      <c r="O1287" s="7">
        <v>79109</v>
      </c>
      <c r="P1287" t="s">
        <v>48</v>
      </c>
      <c r="Q1287" t="s">
        <v>16</v>
      </c>
      <c r="R1287" s="3">
        <v>41215</v>
      </c>
      <c r="S1287" s="12">
        <f t="shared" si="102"/>
        <v>2</v>
      </c>
      <c r="T1287" s="3" t="s">
        <v>14208</v>
      </c>
      <c r="U1287" t="s">
        <v>14232</v>
      </c>
      <c r="V1287" t="s">
        <v>14243</v>
      </c>
      <c r="W1287" t="s">
        <v>14191</v>
      </c>
      <c r="X1287" t="str">
        <f>VLOOKUP(Q1287,Managers!$A:$B,2,0)</f>
        <v>Josh Martinez</v>
      </c>
      <c r="Y1287">
        <f>VLOOKUP(W1287,HourlyWages!$A:$B,2,0)</f>
        <v>60</v>
      </c>
      <c r="Z1287">
        <v>1</v>
      </c>
      <c r="AA1287" s="14">
        <f t="shared" si="104"/>
        <v>0.52</v>
      </c>
    </row>
    <row r="1288" spans="1:27" x14ac:dyDescent="0.2">
      <c r="A1288">
        <v>1287</v>
      </c>
      <c r="B1288">
        <v>9383</v>
      </c>
      <c r="C1288" s="3">
        <v>39888</v>
      </c>
      <c r="D1288" s="17">
        <f t="shared" si="103"/>
        <v>39873</v>
      </c>
      <c r="E1288">
        <v>11</v>
      </c>
      <c r="F1288" s="8">
        <f t="shared" si="100"/>
        <v>1375</v>
      </c>
      <c r="G1288" s="5">
        <v>7.0000000000000007E-2</v>
      </c>
      <c r="H1288" s="8">
        <f>VLOOKUP($T1288,Pricebook!$A:$D,4,0)</f>
        <v>125</v>
      </c>
      <c r="I1288" s="10">
        <f t="shared" si="101"/>
        <v>1278.75</v>
      </c>
      <c r="J1288" t="s">
        <v>700</v>
      </c>
      <c r="K1288" t="s">
        <v>377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701</v>
      </c>
      <c r="O1288" s="7">
        <v>30062</v>
      </c>
      <c r="P1288" t="s">
        <v>134</v>
      </c>
      <c r="Q1288" t="s">
        <v>34</v>
      </c>
      <c r="R1288" s="3">
        <v>39890</v>
      </c>
      <c r="S1288" s="12">
        <f t="shared" si="102"/>
        <v>2</v>
      </c>
      <c r="T1288" s="3" t="s">
        <v>14208</v>
      </c>
      <c r="U1288" t="s">
        <v>14232</v>
      </c>
      <c r="V1288" t="s">
        <v>14244</v>
      </c>
      <c r="W1288" t="s">
        <v>14191</v>
      </c>
      <c r="X1288" t="str">
        <f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4"/>
        <v>0.52</v>
      </c>
    </row>
    <row r="1289" spans="1:27" x14ac:dyDescent="0.2">
      <c r="A1289">
        <v>1288</v>
      </c>
      <c r="B1289">
        <v>9409</v>
      </c>
      <c r="C1289" s="3">
        <v>41034</v>
      </c>
      <c r="D1289" s="17">
        <f t="shared" si="103"/>
        <v>41030</v>
      </c>
      <c r="E1289">
        <v>12</v>
      </c>
      <c r="F1289" s="8">
        <f t="shared" si="100"/>
        <v>1800</v>
      </c>
      <c r="G1289" s="5">
        <v>0.1</v>
      </c>
      <c r="H1289" s="8">
        <f>VLOOKUP($T1289,Pricebook!$A:$D,4,0)</f>
        <v>150</v>
      </c>
      <c r="I1289" s="10">
        <f t="shared" si="101"/>
        <v>1620</v>
      </c>
      <c r="J1289" t="s">
        <v>1457</v>
      </c>
      <c r="K1289" t="s">
        <v>327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1380</v>
      </c>
      <c r="O1289" s="7">
        <v>48239</v>
      </c>
      <c r="P1289" t="s">
        <v>172</v>
      </c>
      <c r="Q1289" t="s">
        <v>16</v>
      </c>
      <c r="R1289" s="3">
        <v>41036</v>
      </c>
      <c r="S1289" s="12">
        <f t="shared" si="102"/>
        <v>2</v>
      </c>
      <c r="T1289" s="3" t="s">
        <v>14211</v>
      </c>
      <c r="U1289" t="s">
        <v>14235</v>
      </c>
      <c r="V1289" t="s">
        <v>14245</v>
      </c>
      <c r="W1289" t="s">
        <v>14194</v>
      </c>
      <c r="X1289" t="str">
        <f>VLOOKUP(Q1289,Managers!$A:$B,2,0)</f>
        <v>Josh Martinez</v>
      </c>
      <c r="Y1289">
        <f>VLOOKUP(W1289,HourlyWages!$A:$B,2,0)</f>
        <v>71</v>
      </c>
      <c r="Z1289">
        <v>1</v>
      </c>
      <c r="AA1289" s="14">
        <f t="shared" si="104"/>
        <v>0.52666666666666662</v>
      </c>
    </row>
    <row r="1290" spans="1:27" x14ac:dyDescent="0.2">
      <c r="A1290">
        <v>1289</v>
      </c>
      <c r="B1290">
        <v>9472</v>
      </c>
      <c r="C1290" s="3">
        <v>40710</v>
      </c>
      <c r="D1290" s="17">
        <f t="shared" si="103"/>
        <v>40695</v>
      </c>
      <c r="E1290">
        <v>17</v>
      </c>
      <c r="F1290" s="8">
        <f t="shared" si="100"/>
        <v>3400</v>
      </c>
      <c r="G1290" s="5">
        <v>0.05</v>
      </c>
      <c r="H1290" s="8">
        <f>VLOOKUP($T1290,Pricebook!$A:$D,4,0)</f>
        <v>200</v>
      </c>
      <c r="I1290" s="10">
        <f t="shared" si="101"/>
        <v>3230</v>
      </c>
      <c r="J1290" t="s">
        <v>1458</v>
      </c>
      <c r="K1290" t="s">
        <v>430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1459</v>
      </c>
      <c r="O1290" s="7">
        <v>21146</v>
      </c>
      <c r="P1290" t="s">
        <v>187</v>
      </c>
      <c r="Q1290" t="s">
        <v>61</v>
      </c>
      <c r="R1290" s="3">
        <v>40713</v>
      </c>
      <c r="S1290" s="12">
        <f t="shared" si="102"/>
        <v>3</v>
      </c>
      <c r="T1290" s="3" t="s">
        <v>14214</v>
      </c>
      <c r="U1290" t="s">
        <v>14229</v>
      </c>
      <c r="V1290" t="s">
        <v>14231</v>
      </c>
      <c r="W1290" t="s">
        <v>14186</v>
      </c>
      <c r="X1290" t="str">
        <f>VLOOKUP(Q1290,Managers!$A:$B,2,0)</f>
        <v>Allen Young</v>
      </c>
      <c r="Y1290">
        <f>VLOOKUP(W1290,HourlyWages!$A:$B,2,0)</f>
        <v>67</v>
      </c>
      <c r="Z1290">
        <v>1</v>
      </c>
      <c r="AA1290" s="14">
        <f t="shared" si="104"/>
        <v>0.66500000000000004</v>
      </c>
    </row>
    <row r="1291" spans="1:27" x14ac:dyDescent="0.2">
      <c r="A1291">
        <v>1290</v>
      </c>
      <c r="B1291">
        <v>9473</v>
      </c>
      <c r="C1291" s="3">
        <v>41193</v>
      </c>
      <c r="D1291" s="17">
        <f t="shared" si="103"/>
        <v>41183</v>
      </c>
      <c r="E1291">
        <v>3</v>
      </c>
      <c r="F1291" s="8">
        <f t="shared" si="100"/>
        <v>480</v>
      </c>
      <c r="G1291" s="5">
        <v>0.1</v>
      </c>
      <c r="H1291" s="8">
        <f>VLOOKUP($T1291,Pricebook!$A:$D,4,0)</f>
        <v>160</v>
      </c>
      <c r="I1291" s="10">
        <f t="shared" si="101"/>
        <v>432</v>
      </c>
      <c r="J1291" t="s">
        <v>54</v>
      </c>
      <c r="K1291" t="s">
        <v>55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1174</v>
      </c>
      <c r="O1291" s="7">
        <v>27534</v>
      </c>
      <c r="P1291" t="s">
        <v>33</v>
      </c>
      <c r="Q1291" t="s">
        <v>34</v>
      </c>
      <c r="R1291" s="3">
        <v>41195</v>
      </c>
      <c r="S1291" s="12">
        <f t="shared" si="102"/>
        <v>2</v>
      </c>
      <c r="T1291" s="3" t="s">
        <v>14218</v>
      </c>
      <c r="U1291" t="s">
        <v>14229</v>
      </c>
      <c r="V1291" t="s">
        <v>14241</v>
      </c>
      <c r="W1291" t="s">
        <v>14185</v>
      </c>
      <c r="X1291" t="str">
        <f>VLOOKUP(Q1291,Managers!$A:$B,2,0)</f>
        <v>Frank Mitchell</v>
      </c>
      <c r="Y1291">
        <f>VLOOKUP(W1291,HourlyWages!$A:$B,2,0)</f>
        <v>70</v>
      </c>
      <c r="Z1291">
        <v>1</v>
      </c>
      <c r="AA1291" s="14">
        <f t="shared" si="104"/>
        <v>0.5625</v>
      </c>
    </row>
    <row r="1292" spans="1:27" x14ac:dyDescent="0.2">
      <c r="A1292">
        <v>1291</v>
      </c>
      <c r="B1292">
        <v>9473</v>
      </c>
      <c r="C1292" s="3">
        <v>41193</v>
      </c>
      <c r="D1292" s="17">
        <f t="shared" si="103"/>
        <v>41183</v>
      </c>
      <c r="E1292">
        <v>34</v>
      </c>
      <c r="F1292" s="8">
        <f t="shared" si="100"/>
        <v>5440</v>
      </c>
      <c r="G1292" s="5">
        <v>0.03</v>
      </c>
      <c r="H1292" s="8">
        <f>VLOOKUP($T1292,Pricebook!$A:$D,4,0)</f>
        <v>160</v>
      </c>
      <c r="I1292" s="10">
        <f t="shared" si="101"/>
        <v>5276.8</v>
      </c>
      <c r="J1292" t="s">
        <v>54</v>
      </c>
      <c r="K1292" t="s">
        <v>55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1174</v>
      </c>
      <c r="O1292" s="7">
        <v>27534</v>
      </c>
      <c r="P1292" t="s">
        <v>33</v>
      </c>
      <c r="Q1292" t="s">
        <v>34</v>
      </c>
      <c r="R1292" s="3">
        <v>41194</v>
      </c>
      <c r="S1292" s="12">
        <f t="shared" si="102"/>
        <v>1</v>
      </c>
      <c r="T1292" s="3" t="s">
        <v>14218</v>
      </c>
      <c r="U1292" t="s">
        <v>14229</v>
      </c>
      <c r="V1292" t="s">
        <v>14244</v>
      </c>
      <c r="W1292" t="s">
        <v>14196</v>
      </c>
      <c r="X1292" t="str">
        <f>VLOOKUP(Q1292,Managers!$A:$B,2,0)</f>
        <v>Frank Mitchell</v>
      </c>
      <c r="Y1292">
        <f>VLOOKUP(W1292,HourlyWages!$A:$B,2,0)</f>
        <v>58</v>
      </c>
      <c r="Z1292">
        <v>1</v>
      </c>
      <c r="AA1292" s="14">
        <f t="shared" si="104"/>
        <v>0.63749999999999996</v>
      </c>
    </row>
    <row r="1293" spans="1:27" x14ac:dyDescent="0.2">
      <c r="A1293">
        <v>1292</v>
      </c>
      <c r="B1293">
        <v>9473</v>
      </c>
      <c r="C1293" s="3">
        <v>41193</v>
      </c>
      <c r="D1293" s="17">
        <f t="shared" si="103"/>
        <v>41183</v>
      </c>
      <c r="E1293">
        <v>31</v>
      </c>
      <c r="F1293" s="8">
        <f t="shared" si="100"/>
        <v>6200</v>
      </c>
      <c r="G1293" s="5">
        <v>0.04</v>
      </c>
      <c r="H1293" s="8">
        <f>VLOOKUP($T1293,Pricebook!$A:$D,4,0)</f>
        <v>200</v>
      </c>
      <c r="I1293" s="10">
        <f t="shared" si="101"/>
        <v>5952</v>
      </c>
      <c r="J1293" t="s">
        <v>54</v>
      </c>
      <c r="K1293" t="s">
        <v>55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1174</v>
      </c>
      <c r="O1293" s="7">
        <v>27534</v>
      </c>
      <c r="P1293" t="s">
        <v>33</v>
      </c>
      <c r="Q1293" t="s">
        <v>34</v>
      </c>
      <c r="R1293" s="3">
        <v>41195</v>
      </c>
      <c r="S1293" s="12">
        <f t="shared" si="102"/>
        <v>2</v>
      </c>
      <c r="T1293" s="3" t="s">
        <v>14206</v>
      </c>
      <c r="U1293" t="s">
        <v>14229</v>
      </c>
      <c r="V1293" t="s">
        <v>14242</v>
      </c>
      <c r="W1293" t="s">
        <v>14199</v>
      </c>
      <c r="X1293" t="str">
        <f>VLOOKUP(Q1293,Managers!$A:$B,2,0)</f>
        <v>Frank Mitchell</v>
      </c>
      <c r="Y1293">
        <f>VLOOKUP(W1293,HourlyWages!$A:$B,2,0)</f>
        <v>68</v>
      </c>
      <c r="Z1293">
        <v>1</v>
      </c>
      <c r="AA1293" s="14">
        <f t="shared" si="104"/>
        <v>0.66</v>
      </c>
    </row>
    <row r="1294" spans="1:27" x14ac:dyDescent="0.2">
      <c r="A1294">
        <v>1293</v>
      </c>
      <c r="B1294">
        <v>9476</v>
      </c>
      <c r="C1294" s="3">
        <v>39958</v>
      </c>
      <c r="D1294" s="17">
        <f t="shared" si="103"/>
        <v>39934</v>
      </c>
      <c r="E1294">
        <v>10</v>
      </c>
      <c r="F1294" s="8">
        <f t="shared" si="100"/>
        <v>1600</v>
      </c>
      <c r="G1294" s="5">
        <v>0.08</v>
      </c>
      <c r="H1294" s="8">
        <f>VLOOKUP($T1294,Pricebook!$A:$D,4,0)</f>
        <v>160</v>
      </c>
      <c r="I1294" s="10">
        <f t="shared" si="101"/>
        <v>1472</v>
      </c>
      <c r="J1294" t="s">
        <v>19</v>
      </c>
      <c r="K1294" t="s">
        <v>20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21</v>
      </c>
      <c r="O1294" s="7">
        <v>98026</v>
      </c>
      <c r="P1294" t="s">
        <v>22</v>
      </c>
      <c r="Q1294" t="s">
        <v>23</v>
      </c>
      <c r="R1294" s="3">
        <v>39960</v>
      </c>
      <c r="S1294" s="12">
        <f t="shared" si="102"/>
        <v>2</v>
      </c>
      <c r="T1294" s="3" t="s">
        <v>14218</v>
      </c>
      <c r="U1294" t="s">
        <v>14229</v>
      </c>
      <c r="V1294" t="s">
        <v>14237</v>
      </c>
      <c r="W1294" t="s">
        <v>14190</v>
      </c>
      <c r="X1294" t="str">
        <f>VLOOKUP(Q1294,Managers!$A:$B,2,0)</f>
        <v>Bob Turner</v>
      </c>
      <c r="Y1294">
        <f>VLOOKUP(W1294,HourlyWages!$A:$B,2,0)</f>
        <v>67</v>
      </c>
      <c r="Z1294">
        <v>1</v>
      </c>
      <c r="AA1294" s="14">
        <f t="shared" si="104"/>
        <v>0.58125000000000004</v>
      </c>
    </row>
    <row r="1295" spans="1:27" x14ac:dyDescent="0.2">
      <c r="A1295">
        <v>1294</v>
      </c>
      <c r="B1295">
        <v>9478</v>
      </c>
      <c r="C1295" s="3">
        <v>39900</v>
      </c>
      <c r="D1295" s="17">
        <f t="shared" si="103"/>
        <v>39873</v>
      </c>
      <c r="E1295">
        <v>48</v>
      </c>
      <c r="F1295" s="8">
        <f t="shared" si="100"/>
        <v>6000</v>
      </c>
      <c r="G1295" s="5">
        <v>0.04</v>
      </c>
      <c r="H1295" s="8">
        <f>VLOOKUP($T1295,Pricebook!$A:$D,4,0)</f>
        <v>125</v>
      </c>
      <c r="I1295" s="10">
        <f t="shared" si="101"/>
        <v>5760</v>
      </c>
      <c r="J1295" t="s">
        <v>728</v>
      </c>
      <c r="K1295" t="s">
        <v>68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881</v>
      </c>
      <c r="O1295" s="7" t="s">
        <v>882</v>
      </c>
      <c r="P1295" t="s">
        <v>789</v>
      </c>
      <c r="Q1295" t="s">
        <v>16</v>
      </c>
      <c r="R1295" s="3">
        <v>39901</v>
      </c>
      <c r="S1295" s="12">
        <f t="shared" si="102"/>
        <v>1</v>
      </c>
      <c r="T1295" s="3" t="s">
        <v>14208</v>
      </c>
      <c r="U1295" t="s">
        <v>14232</v>
      </c>
      <c r="V1295" t="s">
        <v>14243</v>
      </c>
      <c r="W1295" t="s">
        <v>14197</v>
      </c>
      <c r="X1295" t="str">
        <f>VLOOKUP(Q1295,Managers!$A:$B,2,0)</f>
        <v>Josh Martinez</v>
      </c>
      <c r="Y1295">
        <f>VLOOKUP(W1295,HourlyWages!$A:$B,2,0)</f>
        <v>71</v>
      </c>
      <c r="Z1295">
        <v>1</v>
      </c>
      <c r="AA1295" s="14">
        <f t="shared" si="104"/>
        <v>0.432</v>
      </c>
    </row>
    <row r="1296" spans="1:27" x14ac:dyDescent="0.2">
      <c r="A1296">
        <v>1295</v>
      </c>
      <c r="B1296">
        <v>9478</v>
      </c>
      <c r="C1296" s="3">
        <v>39900</v>
      </c>
      <c r="D1296" s="17">
        <f t="shared" si="103"/>
        <v>39873</v>
      </c>
      <c r="E1296">
        <v>48</v>
      </c>
      <c r="F1296" s="8">
        <f t="shared" si="100"/>
        <v>5280</v>
      </c>
      <c r="G1296" s="5">
        <v>0.08</v>
      </c>
      <c r="H1296" s="8">
        <f>VLOOKUP($T1296,Pricebook!$A:$D,4,0)</f>
        <v>110</v>
      </c>
      <c r="I1296" s="10">
        <f t="shared" si="101"/>
        <v>4857.6000000000004</v>
      </c>
      <c r="J1296" t="s">
        <v>728</v>
      </c>
      <c r="K1296" t="s">
        <v>68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881</v>
      </c>
      <c r="O1296" s="7" t="s">
        <v>882</v>
      </c>
      <c r="P1296" t="s">
        <v>789</v>
      </c>
      <c r="Q1296" t="s">
        <v>16</v>
      </c>
      <c r="R1296" s="3">
        <v>39902</v>
      </c>
      <c r="S1296" s="12">
        <f t="shared" si="102"/>
        <v>2</v>
      </c>
      <c r="T1296" s="3" t="s">
        <v>14215</v>
      </c>
      <c r="U1296" t="s">
        <v>14229</v>
      </c>
      <c r="V1296" t="s">
        <v>14240</v>
      </c>
      <c r="W1296" t="s">
        <v>14201</v>
      </c>
      <c r="X1296" t="str">
        <f>VLOOKUP(Q1296,Managers!$A:$B,2,0)</f>
        <v>Josh Martinez</v>
      </c>
      <c r="Y1296">
        <f>VLOOKUP(W1296,HourlyWages!$A:$B,2,0)</f>
        <v>53</v>
      </c>
      <c r="Z1296">
        <v>1</v>
      </c>
      <c r="AA1296" s="14">
        <f t="shared" si="104"/>
        <v>0.51818181818181819</v>
      </c>
    </row>
    <row r="1297" spans="1:27" x14ac:dyDescent="0.2">
      <c r="A1297">
        <v>1296</v>
      </c>
      <c r="B1297">
        <v>9504</v>
      </c>
      <c r="C1297" s="3">
        <v>41238</v>
      </c>
      <c r="D1297" s="17">
        <f t="shared" si="103"/>
        <v>41214</v>
      </c>
      <c r="E1297">
        <v>17</v>
      </c>
      <c r="F1297" s="8">
        <f t="shared" si="100"/>
        <v>2550</v>
      </c>
      <c r="G1297" s="5">
        <v>0.05</v>
      </c>
      <c r="H1297" s="8">
        <f>VLOOKUP($T1297,Pricebook!$A:$D,4,0)</f>
        <v>150</v>
      </c>
      <c r="I1297" s="10">
        <f t="shared" si="101"/>
        <v>2422.5</v>
      </c>
      <c r="J1297" t="s">
        <v>575</v>
      </c>
      <c r="K1297" t="s">
        <v>576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577</v>
      </c>
      <c r="O1297" s="7">
        <v>83686</v>
      </c>
      <c r="P1297" t="s">
        <v>197</v>
      </c>
      <c r="Q1297" t="s">
        <v>23</v>
      </c>
      <c r="R1297" s="3">
        <v>41240</v>
      </c>
      <c r="S1297" s="12">
        <f t="shared" si="102"/>
        <v>2</v>
      </c>
      <c r="T1297" s="3" t="s">
        <v>14210</v>
      </c>
      <c r="U1297" t="s">
        <v>14235</v>
      </c>
      <c r="V1297" t="s">
        <v>14241</v>
      </c>
      <c r="W1297" t="s">
        <v>14196</v>
      </c>
      <c r="X1297" t="str">
        <f>VLOOKUP(Q1297,Managers!$A:$B,2,0)</f>
        <v>Bob Turner</v>
      </c>
      <c r="Y1297">
        <f>VLOOKUP(W1297,HourlyWages!$A:$B,2,0)</f>
        <v>58</v>
      </c>
      <c r="Z1297">
        <v>1</v>
      </c>
      <c r="AA1297" s="14">
        <f t="shared" si="104"/>
        <v>0.61333333333333329</v>
      </c>
    </row>
    <row r="1298" spans="1:27" x14ac:dyDescent="0.2">
      <c r="A1298">
        <v>1297</v>
      </c>
      <c r="B1298">
        <v>9505</v>
      </c>
      <c r="C1298" s="3">
        <v>41067</v>
      </c>
      <c r="D1298" s="17">
        <f t="shared" si="103"/>
        <v>41061</v>
      </c>
      <c r="E1298">
        <v>2</v>
      </c>
      <c r="F1298" s="8">
        <f t="shared" si="100"/>
        <v>300</v>
      </c>
      <c r="G1298" s="5">
        <v>0.03</v>
      </c>
      <c r="H1298" s="8">
        <f>VLOOKUP($T1298,Pricebook!$A:$D,4,0)</f>
        <v>150</v>
      </c>
      <c r="I1298" s="10">
        <f t="shared" si="101"/>
        <v>291</v>
      </c>
      <c r="J1298" t="s">
        <v>660</v>
      </c>
      <c r="K1298" t="s">
        <v>585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661</v>
      </c>
      <c r="O1298" s="7">
        <v>81301</v>
      </c>
      <c r="P1298" t="s">
        <v>237</v>
      </c>
      <c r="Q1298" t="s">
        <v>23</v>
      </c>
      <c r="R1298" s="3">
        <v>41069</v>
      </c>
      <c r="S1298" s="12">
        <f t="shared" si="102"/>
        <v>2</v>
      </c>
      <c r="T1298" s="3" t="s">
        <v>14211</v>
      </c>
      <c r="U1298" t="s">
        <v>14235</v>
      </c>
      <c r="V1298" t="s">
        <v>14244</v>
      </c>
      <c r="W1298" t="s">
        <v>14193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4">
        <f t="shared" si="104"/>
        <v>0.62</v>
      </c>
    </row>
    <row r="1299" spans="1:27" x14ac:dyDescent="0.2">
      <c r="A1299">
        <v>1298</v>
      </c>
      <c r="B1299">
        <v>9505</v>
      </c>
      <c r="C1299" s="3">
        <v>41067</v>
      </c>
      <c r="D1299" s="17">
        <f t="shared" si="103"/>
        <v>41061</v>
      </c>
      <c r="E1299">
        <v>5</v>
      </c>
      <c r="F1299" s="8">
        <f t="shared" si="100"/>
        <v>750</v>
      </c>
      <c r="G1299" s="5">
        <v>0.1</v>
      </c>
      <c r="H1299" s="8">
        <f>VLOOKUP($T1299,Pricebook!$A:$D,4,0)</f>
        <v>150</v>
      </c>
      <c r="I1299" s="10">
        <f t="shared" si="101"/>
        <v>675</v>
      </c>
      <c r="J1299" t="s">
        <v>660</v>
      </c>
      <c r="K1299" t="s">
        <v>585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661</v>
      </c>
      <c r="O1299" s="7">
        <v>81301</v>
      </c>
      <c r="P1299" t="s">
        <v>237</v>
      </c>
      <c r="Q1299" t="s">
        <v>23</v>
      </c>
      <c r="R1299" s="3">
        <v>41070</v>
      </c>
      <c r="S1299" s="12">
        <f t="shared" si="102"/>
        <v>3</v>
      </c>
      <c r="T1299" s="3" t="s">
        <v>14211</v>
      </c>
      <c r="U1299" t="s">
        <v>14235</v>
      </c>
      <c r="V1299" t="s">
        <v>14244</v>
      </c>
      <c r="W1299" t="s">
        <v>14201</v>
      </c>
      <c r="X1299" t="str">
        <f>VLOOKUP(Q1299,Managers!$A:$B,2,0)</f>
        <v>Bob Turner</v>
      </c>
      <c r="Y1299">
        <f>VLOOKUP(W1299,HourlyWages!$A:$B,2,0)</f>
        <v>53</v>
      </c>
      <c r="Z1299">
        <v>1</v>
      </c>
      <c r="AA1299" s="14">
        <f t="shared" si="104"/>
        <v>0.64666666666666661</v>
      </c>
    </row>
    <row r="1300" spans="1:27" x14ac:dyDescent="0.2">
      <c r="A1300">
        <v>1299</v>
      </c>
      <c r="B1300">
        <v>9509</v>
      </c>
      <c r="C1300" s="3">
        <v>41189</v>
      </c>
      <c r="D1300" s="17">
        <f t="shared" si="103"/>
        <v>41183</v>
      </c>
      <c r="E1300">
        <v>36</v>
      </c>
      <c r="F1300" s="8">
        <f t="shared" si="100"/>
        <v>4500</v>
      </c>
      <c r="G1300" s="5">
        <v>0.02</v>
      </c>
      <c r="H1300" s="8">
        <f>VLOOKUP($T1300,Pricebook!$A:$D,4,0)</f>
        <v>125</v>
      </c>
      <c r="I1300" s="10">
        <f t="shared" si="101"/>
        <v>4410</v>
      </c>
      <c r="J1300" t="s">
        <v>1131</v>
      </c>
      <c r="K1300" t="s">
        <v>203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1132</v>
      </c>
      <c r="O1300" s="7">
        <v>60126</v>
      </c>
      <c r="P1300" t="s">
        <v>15</v>
      </c>
      <c r="Q1300" t="s">
        <v>16</v>
      </c>
      <c r="R1300" s="3">
        <v>41190</v>
      </c>
      <c r="S1300" s="12">
        <f t="shared" si="102"/>
        <v>1</v>
      </c>
      <c r="T1300" s="3" t="s">
        <v>14221</v>
      </c>
      <c r="U1300" t="s">
        <v>14232</v>
      </c>
      <c r="V1300" t="s">
        <v>14237</v>
      </c>
      <c r="W1300" t="s">
        <v>14199</v>
      </c>
      <c r="X1300" t="str">
        <f>VLOOKUP(Q1300,Managers!$A:$B,2,0)</f>
        <v>Josh Martinez</v>
      </c>
      <c r="Y1300">
        <f>VLOOKUP(W1300,HourlyWages!$A:$B,2,0)</f>
        <v>68</v>
      </c>
      <c r="Z1300">
        <v>1</v>
      </c>
      <c r="AA1300" s="14">
        <f t="shared" si="104"/>
        <v>0.45600000000000002</v>
      </c>
    </row>
    <row r="1301" spans="1:27" x14ac:dyDescent="0.2">
      <c r="A1301">
        <v>1300</v>
      </c>
      <c r="B1301">
        <v>9509</v>
      </c>
      <c r="C1301" s="3">
        <v>41189</v>
      </c>
      <c r="D1301" s="17">
        <f t="shared" si="103"/>
        <v>41183</v>
      </c>
      <c r="E1301">
        <v>5</v>
      </c>
      <c r="F1301" s="8">
        <f t="shared" si="100"/>
        <v>550</v>
      </c>
      <c r="G1301" s="5">
        <v>0.1</v>
      </c>
      <c r="H1301" s="8">
        <f>VLOOKUP($T1301,Pricebook!$A:$D,4,0)</f>
        <v>110</v>
      </c>
      <c r="I1301" s="10">
        <f t="shared" si="101"/>
        <v>495</v>
      </c>
      <c r="J1301" t="s">
        <v>1131</v>
      </c>
      <c r="K1301" t="s">
        <v>203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1132</v>
      </c>
      <c r="O1301" s="7">
        <v>60126</v>
      </c>
      <c r="P1301" t="s">
        <v>15</v>
      </c>
      <c r="Q1301" t="s">
        <v>16</v>
      </c>
      <c r="R1301" s="3">
        <v>41190</v>
      </c>
      <c r="S1301" s="12">
        <f t="shared" si="102"/>
        <v>1</v>
      </c>
      <c r="T1301" s="3" t="s">
        <v>14215</v>
      </c>
      <c r="U1301" t="s">
        <v>14229</v>
      </c>
      <c r="V1301" t="s">
        <v>14242</v>
      </c>
      <c r="W1301" t="s">
        <v>14190</v>
      </c>
      <c r="X1301" t="str">
        <f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4"/>
        <v>0.39090909090909093</v>
      </c>
    </row>
    <row r="1302" spans="1:27" x14ac:dyDescent="0.2">
      <c r="A1302">
        <v>1301</v>
      </c>
      <c r="B1302">
        <v>9509</v>
      </c>
      <c r="C1302" s="3">
        <v>41189</v>
      </c>
      <c r="D1302" s="17">
        <f t="shared" si="103"/>
        <v>41183</v>
      </c>
      <c r="E1302">
        <v>32</v>
      </c>
      <c r="F1302" s="8">
        <f t="shared" si="100"/>
        <v>3520</v>
      </c>
      <c r="G1302" s="5">
        <v>0.02</v>
      </c>
      <c r="H1302" s="8">
        <f>VLOOKUP($T1302,Pricebook!$A:$D,4,0)</f>
        <v>110</v>
      </c>
      <c r="I1302" s="10">
        <f t="shared" si="101"/>
        <v>3449.6</v>
      </c>
      <c r="J1302" t="s">
        <v>1131</v>
      </c>
      <c r="K1302" t="s">
        <v>203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1132</v>
      </c>
      <c r="O1302" s="7">
        <v>60126</v>
      </c>
      <c r="P1302" t="s">
        <v>15</v>
      </c>
      <c r="Q1302" t="s">
        <v>16</v>
      </c>
      <c r="R1302" s="3">
        <v>41189</v>
      </c>
      <c r="S1302" s="12">
        <f t="shared" si="102"/>
        <v>0</v>
      </c>
      <c r="T1302" s="3" t="s">
        <v>14215</v>
      </c>
      <c r="U1302" t="s">
        <v>14229</v>
      </c>
      <c r="V1302" t="s">
        <v>14241</v>
      </c>
      <c r="W1302" t="s">
        <v>14190</v>
      </c>
      <c r="X1302" t="str">
        <f>VLOOKUP(Q1302,Managers!$A:$B,2,0)</f>
        <v>Josh Martinez</v>
      </c>
      <c r="Y1302">
        <f>VLOOKUP(W1302,HourlyWages!$A:$B,2,0)</f>
        <v>67</v>
      </c>
      <c r="Z1302">
        <v>1</v>
      </c>
      <c r="AA1302" s="14">
        <f t="shared" si="104"/>
        <v>0.39090909090909093</v>
      </c>
    </row>
    <row r="1303" spans="1:27" x14ac:dyDescent="0.2">
      <c r="A1303">
        <v>1302</v>
      </c>
      <c r="B1303">
        <v>9537</v>
      </c>
      <c r="C1303" s="3">
        <v>40587</v>
      </c>
      <c r="D1303" s="17">
        <f t="shared" si="103"/>
        <v>40575</v>
      </c>
      <c r="E1303">
        <v>6</v>
      </c>
      <c r="F1303" s="8">
        <f t="shared" si="100"/>
        <v>750</v>
      </c>
      <c r="G1303" s="5">
        <v>0.1</v>
      </c>
      <c r="H1303" s="8">
        <f>VLOOKUP($T1303,Pricebook!$A:$D,4,0)</f>
        <v>125</v>
      </c>
      <c r="I1303" s="10">
        <f t="shared" si="101"/>
        <v>675</v>
      </c>
      <c r="J1303" t="s">
        <v>671</v>
      </c>
      <c r="K1303" t="s">
        <v>549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672</v>
      </c>
      <c r="O1303" s="7">
        <v>47374</v>
      </c>
      <c r="P1303" t="s">
        <v>278</v>
      </c>
      <c r="Q1303" t="s">
        <v>16</v>
      </c>
      <c r="R1303" s="3">
        <v>40589</v>
      </c>
      <c r="S1303" s="12">
        <f t="shared" si="102"/>
        <v>2</v>
      </c>
      <c r="T1303" s="3" t="s">
        <v>14217</v>
      </c>
      <c r="U1303" t="s">
        <v>14232</v>
      </c>
      <c r="V1303" t="s">
        <v>14229</v>
      </c>
      <c r="W1303" t="s">
        <v>14199</v>
      </c>
      <c r="X1303" t="str">
        <f>VLOOKUP(Q1303,Managers!$A:$B,2,0)</f>
        <v>Josh Martinez</v>
      </c>
      <c r="Y1303">
        <f>VLOOKUP(W1303,HourlyWages!$A:$B,2,0)</f>
        <v>68</v>
      </c>
      <c r="Z1303">
        <v>1</v>
      </c>
      <c r="AA1303" s="14">
        <f t="shared" si="104"/>
        <v>0.45600000000000002</v>
      </c>
    </row>
    <row r="1304" spans="1:27" x14ac:dyDescent="0.2">
      <c r="A1304">
        <v>1303</v>
      </c>
      <c r="B1304">
        <v>9537</v>
      </c>
      <c r="C1304" s="3">
        <v>40587</v>
      </c>
      <c r="D1304" s="17">
        <f t="shared" si="103"/>
        <v>40575</v>
      </c>
      <c r="E1304">
        <v>43</v>
      </c>
      <c r="F1304" s="8">
        <f t="shared" si="100"/>
        <v>6880</v>
      </c>
      <c r="G1304" s="5">
        <v>0.01</v>
      </c>
      <c r="H1304" s="8">
        <f>VLOOKUP($T1304,Pricebook!$A:$D,4,0)</f>
        <v>160</v>
      </c>
      <c r="I1304" s="10">
        <f t="shared" si="101"/>
        <v>6811.2</v>
      </c>
      <c r="J1304" t="s">
        <v>671</v>
      </c>
      <c r="K1304" t="s">
        <v>549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1460</v>
      </c>
      <c r="O1304" s="7">
        <v>46375</v>
      </c>
      <c r="P1304" t="s">
        <v>278</v>
      </c>
      <c r="Q1304" t="s">
        <v>16</v>
      </c>
      <c r="R1304" s="3">
        <v>40589</v>
      </c>
      <c r="S1304" s="12">
        <f t="shared" si="102"/>
        <v>2</v>
      </c>
      <c r="T1304" s="3" t="s">
        <v>14218</v>
      </c>
      <c r="U1304" t="s">
        <v>14229</v>
      </c>
      <c r="V1304" t="s">
        <v>14240</v>
      </c>
      <c r="W1304" t="s">
        <v>14197</v>
      </c>
      <c r="X1304" t="str">
        <f>VLOOKUP(Q1304,Managers!$A:$B,2,0)</f>
        <v>Josh Martinez</v>
      </c>
      <c r="Y1304">
        <f>VLOOKUP(W1304,HourlyWages!$A:$B,2,0)</f>
        <v>71</v>
      </c>
      <c r="Z1304">
        <v>1</v>
      </c>
      <c r="AA1304" s="14">
        <f t="shared" si="104"/>
        <v>0.55625000000000002</v>
      </c>
    </row>
    <row r="1305" spans="1:27" x14ac:dyDescent="0.2">
      <c r="A1305">
        <v>1304</v>
      </c>
      <c r="B1305">
        <v>9568</v>
      </c>
      <c r="C1305" s="3">
        <v>40244</v>
      </c>
      <c r="D1305" s="17">
        <f t="shared" si="103"/>
        <v>40238</v>
      </c>
      <c r="E1305">
        <v>46</v>
      </c>
      <c r="F1305" s="8">
        <f t="shared" si="100"/>
        <v>7820</v>
      </c>
      <c r="G1305" s="5">
        <v>0</v>
      </c>
      <c r="H1305" s="8">
        <f>VLOOKUP($T1305,Pricebook!$A:$D,4,0)</f>
        <v>170</v>
      </c>
      <c r="I1305" s="10">
        <f t="shared" si="101"/>
        <v>7820</v>
      </c>
      <c r="J1305" t="s">
        <v>537</v>
      </c>
      <c r="K1305" t="s">
        <v>538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1461</v>
      </c>
      <c r="O1305" s="7">
        <v>45424</v>
      </c>
      <c r="P1305" t="s">
        <v>210</v>
      </c>
      <c r="Q1305" t="s">
        <v>61</v>
      </c>
      <c r="R1305" s="3">
        <v>40246</v>
      </c>
      <c r="S1305" s="12">
        <f t="shared" si="102"/>
        <v>2</v>
      </c>
      <c r="T1305" s="3" t="s">
        <v>14219</v>
      </c>
      <c r="U1305" t="s">
        <v>14229</v>
      </c>
      <c r="V1305" t="s">
        <v>14236</v>
      </c>
      <c r="W1305" t="s">
        <v>14199</v>
      </c>
      <c r="X1305" t="str">
        <f>VLOOKUP(Q1305,Managers!$A:$B,2,0)</f>
        <v>Allen Young</v>
      </c>
      <c r="Y1305">
        <f>VLOOKUP(W1305,HourlyWages!$A:$B,2,0)</f>
        <v>68</v>
      </c>
      <c r="Z1305">
        <v>1</v>
      </c>
      <c r="AA1305" s="14">
        <f t="shared" si="104"/>
        <v>0.6</v>
      </c>
    </row>
    <row r="1306" spans="1:27" x14ac:dyDescent="0.2">
      <c r="A1306">
        <v>1305</v>
      </c>
      <c r="B1306">
        <v>9573</v>
      </c>
      <c r="C1306" s="3">
        <v>41073</v>
      </c>
      <c r="D1306" s="17">
        <f t="shared" si="103"/>
        <v>41061</v>
      </c>
      <c r="E1306">
        <v>41</v>
      </c>
      <c r="F1306" s="8">
        <f t="shared" si="100"/>
        <v>5740</v>
      </c>
      <c r="G1306" s="5">
        <v>0</v>
      </c>
      <c r="H1306" s="8">
        <f>VLOOKUP($T1306,Pricebook!$A:$D,4,0)</f>
        <v>140</v>
      </c>
      <c r="I1306" s="10">
        <f t="shared" si="101"/>
        <v>5740</v>
      </c>
      <c r="J1306" t="s">
        <v>451</v>
      </c>
      <c r="K1306" t="s">
        <v>452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453</v>
      </c>
      <c r="O1306" s="7">
        <v>66202</v>
      </c>
      <c r="P1306" t="s">
        <v>153</v>
      </c>
      <c r="Q1306" t="s">
        <v>16</v>
      </c>
      <c r="R1306" s="3">
        <v>41074</v>
      </c>
      <c r="S1306" s="12">
        <f t="shared" si="102"/>
        <v>1</v>
      </c>
      <c r="T1306" s="3" t="s">
        <v>14207</v>
      </c>
      <c r="U1306" t="s">
        <v>14229</v>
      </c>
      <c r="V1306" t="s">
        <v>14241</v>
      </c>
      <c r="W1306" t="s">
        <v>14203</v>
      </c>
      <c r="X1306" t="str">
        <f>VLOOKUP(Q1306,Managers!$A:$B,2,0)</f>
        <v>Josh Martinez</v>
      </c>
      <c r="Y1306">
        <f>VLOOKUP(W1306,HourlyWages!$A:$B,2,0)</f>
        <v>62</v>
      </c>
      <c r="Z1306">
        <v>1</v>
      </c>
      <c r="AA1306" s="14">
        <f t="shared" si="104"/>
        <v>0.55714285714285716</v>
      </c>
    </row>
    <row r="1307" spans="1:27" x14ac:dyDescent="0.2">
      <c r="A1307">
        <v>1306</v>
      </c>
      <c r="B1307">
        <v>9573</v>
      </c>
      <c r="C1307" s="3">
        <v>41073</v>
      </c>
      <c r="D1307" s="17">
        <f t="shared" si="103"/>
        <v>41061</v>
      </c>
      <c r="E1307">
        <v>21</v>
      </c>
      <c r="F1307" s="8">
        <f t="shared" si="100"/>
        <v>2310</v>
      </c>
      <c r="G1307" s="5">
        <v>0.01</v>
      </c>
      <c r="H1307" s="8">
        <f>VLOOKUP($T1307,Pricebook!$A:$D,4,0)</f>
        <v>110</v>
      </c>
      <c r="I1307" s="10">
        <f t="shared" si="101"/>
        <v>2286.9</v>
      </c>
      <c r="J1307" t="s">
        <v>451</v>
      </c>
      <c r="K1307" t="s">
        <v>452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1462</v>
      </c>
      <c r="O1307" s="7">
        <v>84660</v>
      </c>
      <c r="P1307" t="s">
        <v>201</v>
      </c>
      <c r="Q1307" t="s">
        <v>23</v>
      </c>
      <c r="R1307" s="3">
        <v>41074</v>
      </c>
      <c r="S1307" s="12">
        <f t="shared" si="102"/>
        <v>1</v>
      </c>
      <c r="T1307" s="3" t="s">
        <v>14215</v>
      </c>
      <c r="U1307" t="s">
        <v>14229</v>
      </c>
      <c r="V1307" t="s">
        <v>14245</v>
      </c>
      <c r="W1307" t="s">
        <v>14186</v>
      </c>
      <c r="X1307" t="str">
        <f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4"/>
        <v>0.39090909090909093</v>
      </c>
    </row>
    <row r="1308" spans="1:27" x14ac:dyDescent="0.2">
      <c r="A1308">
        <v>1307</v>
      </c>
      <c r="B1308">
        <v>9574</v>
      </c>
      <c r="C1308" s="3">
        <v>40754</v>
      </c>
      <c r="D1308" s="17">
        <f t="shared" si="103"/>
        <v>40725</v>
      </c>
      <c r="E1308">
        <v>40</v>
      </c>
      <c r="F1308" s="8">
        <f t="shared" si="100"/>
        <v>6400</v>
      </c>
      <c r="G1308" s="5">
        <v>0.08</v>
      </c>
      <c r="H1308" s="8">
        <f>VLOOKUP($T1308,Pricebook!$A:$D,4,0)</f>
        <v>160</v>
      </c>
      <c r="I1308" s="10">
        <f t="shared" si="101"/>
        <v>5888</v>
      </c>
      <c r="J1308" t="s">
        <v>1463</v>
      </c>
      <c r="K1308" t="s">
        <v>576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1464</v>
      </c>
      <c r="O1308" s="7">
        <v>46614</v>
      </c>
      <c r="P1308" t="s">
        <v>278</v>
      </c>
      <c r="Q1308" t="s">
        <v>16</v>
      </c>
      <c r="R1308" s="3">
        <v>40755</v>
      </c>
      <c r="S1308" s="12">
        <f t="shared" si="102"/>
        <v>1</v>
      </c>
      <c r="T1308" s="3" t="s">
        <v>14218</v>
      </c>
      <c r="U1308" t="s">
        <v>14229</v>
      </c>
      <c r="V1308" t="s">
        <v>14243</v>
      </c>
      <c r="W1308" t="s">
        <v>14199</v>
      </c>
      <c r="X1308" t="str">
        <f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4"/>
        <v>0.57499999999999996</v>
      </c>
    </row>
    <row r="1309" spans="1:27" x14ac:dyDescent="0.2">
      <c r="A1309">
        <v>1308</v>
      </c>
      <c r="B1309">
        <v>9602</v>
      </c>
      <c r="C1309" s="3">
        <v>41223</v>
      </c>
      <c r="D1309" s="17">
        <f t="shared" si="103"/>
        <v>41214</v>
      </c>
      <c r="E1309">
        <v>27</v>
      </c>
      <c r="F1309" s="8">
        <f t="shared" si="100"/>
        <v>4050</v>
      </c>
      <c r="G1309" s="5">
        <v>0.01</v>
      </c>
      <c r="H1309" s="8">
        <f>VLOOKUP($T1309,Pricebook!$A:$D,4,0)</f>
        <v>150</v>
      </c>
      <c r="I1309" s="10">
        <f t="shared" si="101"/>
        <v>4009.5</v>
      </c>
      <c r="J1309" t="s">
        <v>1465</v>
      </c>
      <c r="K1309" t="s">
        <v>594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1466</v>
      </c>
      <c r="O1309" s="7" t="s">
        <v>1467</v>
      </c>
      <c r="P1309" t="s">
        <v>421</v>
      </c>
      <c r="Q1309" t="s">
        <v>61</v>
      </c>
      <c r="R1309" s="3">
        <v>41225</v>
      </c>
      <c r="S1309" s="12">
        <f t="shared" si="102"/>
        <v>2</v>
      </c>
      <c r="T1309" s="3" t="s">
        <v>14216</v>
      </c>
      <c r="U1309" t="s">
        <v>14235</v>
      </c>
      <c r="V1309" t="s">
        <v>14234</v>
      </c>
      <c r="W1309" t="s">
        <v>14193</v>
      </c>
      <c r="X1309" t="str">
        <f>VLOOKUP(Q1309,Managers!$A:$B,2,0)</f>
        <v>Allen Young</v>
      </c>
      <c r="Y1309">
        <f>VLOOKUP(W1309,HourlyWages!$A:$B,2,0)</f>
        <v>57</v>
      </c>
      <c r="Z1309">
        <v>1</v>
      </c>
      <c r="AA1309" s="14">
        <f t="shared" si="104"/>
        <v>0.62</v>
      </c>
    </row>
    <row r="1310" spans="1:27" x14ac:dyDescent="0.2">
      <c r="A1310">
        <v>1309</v>
      </c>
      <c r="B1310">
        <v>9602</v>
      </c>
      <c r="C1310" s="3">
        <v>41223</v>
      </c>
      <c r="D1310" s="17">
        <f t="shared" si="103"/>
        <v>41214</v>
      </c>
      <c r="E1310">
        <v>16</v>
      </c>
      <c r="F1310" s="8">
        <f t="shared" si="100"/>
        <v>2400</v>
      </c>
      <c r="G1310" s="5">
        <v>0.02</v>
      </c>
      <c r="H1310" s="8">
        <f>VLOOKUP($T1310,Pricebook!$A:$D,4,0)</f>
        <v>150</v>
      </c>
      <c r="I1310" s="10">
        <f t="shared" si="101"/>
        <v>2352</v>
      </c>
      <c r="J1310" t="s">
        <v>1465</v>
      </c>
      <c r="K1310" t="s">
        <v>594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1468</v>
      </c>
      <c r="O1310" s="7" t="s">
        <v>1469</v>
      </c>
      <c r="P1310" t="s">
        <v>317</v>
      </c>
      <c r="Q1310" t="s">
        <v>61</v>
      </c>
      <c r="R1310" s="3">
        <v>41225</v>
      </c>
      <c r="S1310" s="12">
        <f t="shared" si="102"/>
        <v>2</v>
      </c>
      <c r="T1310" s="3" t="s">
        <v>14211</v>
      </c>
      <c r="U1310" t="s">
        <v>14235</v>
      </c>
      <c r="V1310" t="s">
        <v>14244</v>
      </c>
      <c r="W1310" t="s">
        <v>14192</v>
      </c>
      <c r="X1310" t="str">
        <f>VLOOKUP(Q1310,Managers!$A:$B,2,0)</f>
        <v>Allen Young</v>
      </c>
      <c r="Y1310">
        <f>VLOOKUP(W1310,HourlyWages!$A:$B,2,0)</f>
        <v>75</v>
      </c>
      <c r="Z1310">
        <v>1</v>
      </c>
      <c r="AA1310" s="14">
        <f t="shared" si="104"/>
        <v>0.5</v>
      </c>
    </row>
    <row r="1311" spans="1:27" x14ac:dyDescent="0.2">
      <c r="A1311">
        <v>1310</v>
      </c>
      <c r="B1311">
        <v>9602</v>
      </c>
      <c r="C1311" s="3">
        <v>41223</v>
      </c>
      <c r="D1311" s="17">
        <f t="shared" si="103"/>
        <v>41214</v>
      </c>
      <c r="E1311">
        <v>15</v>
      </c>
      <c r="F1311" s="8">
        <f t="shared" si="100"/>
        <v>1875</v>
      </c>
      <c r="G1311" s="5">
        <v>0.05</v>
      </c>
      <c r="H1311" s="8">
        <f>VLOOKUP($T1311,Pricebook!$A:$D,4,0)</f>
        <v>125</v>
      </c>
      <c r="I1311" s="10">
        <f t="shared" si="101"/>
        <v>1781.25</v>
      </c>
      <c r="J1311" t="s">
        <v>1465</v>
      </c>
      <c r="K1311" t="s">
        <v>594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1470</v>
      </c>
      <c r="O1311" s="7" t="s">
        <v>1471</v>
      </c>
      <c r="P1311" t="s">
        <v>421</v>
      </c>
      <c r="Q1311" t="s">
        <v>61</v>
      </c>
      <c r="R1311" s="3">
        <v>41224</v>
      </c>
      <c r="S1311" s="12">
        <f t="shared" si="102"/>
        <v>1</v>
      </c>
      <c r="T1311" s="3" t="s">
        <v>14217</v>
      </c>
      <c r="U1311" t="s">
        <v>14232</v>
      </c>
      <c r="V1311" t="s">
        <v>14230</v>
      </c>
      <c r="W1311" t="s">
        <v>14190</v>
      </c>
      <c r="X1311" t="str">
        <f>VLOOKUP(Q1311,Managers!$A:$B,2,0)</f>
        <v>Allen Young</v>
      </c>
      <c r="Y1311">
        <f>VLOOKUP(W1311,HourlyWages!$A:$B,2,0)</f>
        <v>67</v>
      </c>
      <c r="Z1311">
        <v>1</v>
      </c>
      <c r="AA1311" s="14">
        <f t="shared" si="104"/>
        <v>0.46400000000000002</v>
      </c>
    </row>
    <row r="1312" spans="1:27" x14ac:dyDescent="0.2">
      <c r="A1312">
        <v>1311</v>
      </c>
      <c r="B1312">
        <v>9606</v>
      </c>
      <c r="C1312" s="3">
        <v>40021</v>
      </c>
      <c r="D1312" s="17">
        <f t="shared" si="103"/>
        <v>39995</v>
      </c>
      <c r="E1312">
        <v>39</v>
      </c>
      <c r="F1312" s="8">
        <f t="shared" si="100"/>
        <v>7800</v>
      </c>
      <c r="G1312" s="5">
        <v>0.02</v>
      </c>
      <c r="H1312" s="8">
        <f>VLOOKUP($T1312,Pricebook!$A:$D,4,0)</f>
        <v>200</v>
      </c>
      <c r="I1312" s="10">
        <f t="shared" si="101"/>
        <v>7644</v>
      </c>
      <c r="J1312" t="s">
        <v>229</v>
      </c>
      <c r="K1312" t="s">
        <v>230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231</v>
      </c>
      <c r="O1312" s="7">
        <v>16602</v>
      </c>
      <c r="P1312" t="s">
        <v>232</v>
      </c>
      <c r="Q1312" t="s">
        <v>61</v>
      </c>
      <c r="R1312" s="3">
        <v>40021</v>
      </c>
      <c r="S1312" s="12">
        <f t="shared" si="102"/>
        <v>0</v>
      </c>
      <c r="T1312" s="3" t="s">
        <v>14214</v>
      </c>
      <c r="U1312" t="s">
        <v>14229</v>
      </c>
      <c r="V1312" t="s">
        <v>14244</v>
      </c>
      <c r="W1312" t="s">
        <v>14201</v>
      </c>
      <c r="X1312" t="str">
        <f>VLOOKUP(Q1312,Managers!$A:$B,2,0)</f>
        <v>Allen Young</v>
      </c>
      <c r="Y1312">
        <f>VLOOKUP(W1312,HourlyWages!$A:$B,2,0)</f>
        <v>53</v>
      </c>
      <c r="Z1312">
        <v>1</v>
      </c>
      <c r="AA1312" s="14">
        <f t="shared" si="104"/>
        <v>0.73499999999999999</v>
      </c>
    </row>
    <row r="1313" spans="1:27" x14ac:dyDescent="0.2">
      <c r="A1313">
        <v>1312</v>
      </c>
      <c r="B1313">
        <v>9606</v>
      </c>
      <c r="C1313" s="3">
        <v>40021</v>
      </c>
      <c r="D1313" s="17">
        <f t="shared" si="103"/>
        <v>39995</v>
      </c>
      <c r="E1313">
        <v>37</v>
      </c>
      <c r="F1313" s="8">
        <f t="shared" si="100"/>
        <v>4070</v>
      </c>
      <c r="G1313" s="5">
        <v>7.0000000000000007E-2</v>
      </c>
      <c r="H1313" s="8">
        <f>VLOOKUP($T1313,Pricebook!$A:$D,4,0)</f>
        <v>110</v>
      </c>
      <c r="I1313" s="10">
        <f t="shared" si="101"/>
        <v>3785.1</v>
      </c>
      <c r="J1313" t="s">
        <v>229</v>
      </c>
      <c r="K1313" t="s">
        <v>230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231</v>
      </c>
      <c r="O1313" s="7">
        <v>16602</v>
      </c>
      <c r="P1313" t="s">
        <v>232</v>
      </c>
      <c r="Q1313" t="s">
        <v>61</v>
      </c>
      <c r="R1313" s="3">
        <v>40023</v>
      </c>
      <c r="S1313" s="12">
        <f t="shared" si="102"/>
        <v>2</v>
      </c>
      <c r="T1313" s="3" t="s">
        <v>14215</v>
      </c>
      <c r="U1313" t="s">
        <v>14229</v>
      </c>
      <c r="V1313" t="s">
        <v>14244</v>
      </c>
      <c r="W1313" t="s">
        <v>14193</v>
      </c>
      <c r="X1313" t="str">
        <f>VLOOKUP(Q1313,Managers!$A:$B,2,0)</f>
        <v>Allen Young</v>
      </c>
      <c r="Y1313">
        <f>VLOOKUP(W1313,HourlyWages!$A:$B,2,0)</f>
        <v>57</v>
      </c>
      <c r="Z1313">
        <v>1</v>
      </c>
      <c r="AA1313" s="14">
        <f t="shared" si="104"/>
        <v>0.48181818181818181</v>
      </c>
    </row>
    <row r="1314" spans="1:27" x14ac:dyDescent="0.2">
      <c r="A1314">
        <v>1313</v>
      </c>
      <c r="B1314">
        <v>9632</v>
      </c>
      <c r="C1314" s="3">
        <v>40924</v>
      </c>
      <c r="D1314" s="17">
        <f t="shared" si="103"/>
        <v>40909</v>
      </c>
      <c r="E1314">
        <v>33</v>
      </c>
      <c r="F1314" s="8">
        <f t="shared" si="100"/>
        <v>5280</v>
      </c>
      <c r="G1314" s="5">
        <v>0.09</v>
      </c>
      <c r="H1314" s="8">
        <f>VLOOKUP($T1314,Pricebook!$A:$D,4,0)</f>
        <v>160</v>
      </c>
      <c r="I1314" s="10">
        <f t="shared" si="101"/>
        <v>4804.8</v>
      </c>
      <c r="J1314" t="s">
        <v>1472</v>
      </c>
      <c r="K1314" t="s">
        <v>327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903</v>
      </c>
      <c r="O1314" s="7">
        <v>98052</v>
      </c>
      <c r="P1314" t="s">
        <v>22</v>
      </c>
      <c r="Q1314" t="s">
        <v>23</v>
      </c>
      <c r="R1314" s="3">
        <v>40928</v>
      </c>
      <c r="S1314" s="12">
        <f t="shared" si="102"/>
        <v>4</v>
      </c>
      <c r="T1314" s="3" t="s">
        <v>14218</v>
      </c>
      <c r="U1314" t="s">
        <v>14229</v>
      </c>
      <c r="V1314" t="s">
        <v>14229</v>
      </c>
      <c r="W1314" t="s">
        <v>14198</v>
      </c>
      <c r="X1314" t="str">
        <f>VLOOKUP(Q1314,Managers!$A:$B,2,0)</f>
        <v>Bob Turner</v>
      </c>
      <c r="Y1314">
        <f>VLOOKUP(W1314,HourlyWages!$A:$B,2,0)</f>
        <v>51</v>
      </c>
      <c r="Z1314">
        <v>1</v>
      </c>
      <c r="AA1314" s="14">
        <f t="shared" si="104"/>
        <v>0.68125000000000002</v>
      </c>
    </row>
    <row r="1315" spans="1:27" x14ac:dyDescent="0.2">
      <c r="A1315">
        <v>1314</v>
      </c>
      <c r="B1315">
        <v>9635</v>
      </c>
      <c r="C1315" s="3">
        <v>39916</v>
      </c>
      <c r="D1315" s="17">
        <f t="shared" si="103"/>
        <v>39904</v>
      </c>
      <c r="E1315">
        <v>1</v>
      </c>
      <c r="F1315" s="8">
        <f t="shared" si="100"/>
        <v>160</v>
      </c>
      <c r="G1315" s="5">
        <v>0.05</v>
      </c>
      <c r="H1315" s="8">
        <f>VLOOKUP($T1315,Pricebook!$A:$D,4,0)</f>
        <v>160</v>
      </c>
      <c r="I1315" s="10">
        <f t="shared" si="101"/>
        <v>152</v>
      </c>
      <c r="J1315" t="s">
        <v>628</v>
      </c>
      <c r="K1315" t="s">
        <v>544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1473</v>
      </c>
      <c r="O1315" s="7" t="s">
        <v>1474</v>
      </c>
      <c r="P1315" t="s">
        <v>87</v>
      </c>
      <c r="Q1315" t="s">
        <v>61</v>
      </c>
      <c r="R1315" s="3">
        <v>39918</v>
      </c>
      <c r="S1315" s="12">
        <f t="shared" si="102"/>
        <v>2</v>
      </c>
      <c r="T1315" s="3" t="s">
        <v>14218</v>
      </c>
      <c r="U1315" t="s">
        <v>14229</v>
      </c>
      <c r="V1315" t="s">
        <v>14231</v>
      </c>
      <c r="W1315" t="s">
        <v>14186</v>
      </c>
      <c r="X1315" t="str">
        <f>VLOOKUP(Q1315,Managers!$A:$B,2,0)</f>
        <v>Allen Young</v>
      </c>
      <c r="Y1315">
        <f>VLOOKUP(W1315,HourlyWages!$A:$B,2,0)</f>
        <v>67</v>
      </c>
      <c r="Z1315">
        <v>1</v>
      </c>
      <c r="AA1315" s="14">
        <f t="shared" si="104"/>
        <v>0.58125000000000004</v>
      </c>
    </row>
    <row r="1316" spans="1:27" x14ac:dyDescent="0.2">
      <c r="A1316">
        <v>1315</v>
      </c>
      <c r="B1316">
        <v>9637</v>
      </c>
      <c r="C1316" s="3">
        <v>39816</v>
      </c>
      <c r="D1316" s="17">
        <f t="shared" si="103"/>
        <v>39814</v>
      </c>
      <c r="E1316">
        <v>12</v>
      </c>
      <c r="F1316" s="8">
        <f t="shared" si="100"/>
        <v>1800</v>
      </c>
      <c r="G1316" s="5">
        <v>0.08</v>
      </c>
      <c r="H1316" s="8">
        <f>VLOOKUP($T1316,Pricebook!$A:$D,4,0)</f>
        <v>150</v>
      </c>
      <c r="I1316" s="10">
        <f t="shared" si="101"/>
        <v>1656</v>
      </c>
      <c r="J1316" t="s">
        <v>628</v>
      </c>
      <c r="K1316" t="s">
        <v>544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1475</v>
      </c>
      <c r="O1316" s="7">
        <v>70802</v>
      </c>
      <c r="P1316" t="s">
        <v>436</v>
      </c>
      <c r="Q1316" t="s">
        <v>34</v>
      </c>
      <c r="R1316" s="3">
        <v>39818</v>
      </c>
      <c r="S1316" s="12">
        <f t="shared" si="102"/>
        <v>2</v>
      </c>
      <c r="T1316" s="3" t="s">
        <v>14211</v>
      </c>
      <c r="U1316" t="s">
        <v>14235</v>
      </c>
      <c r="V1316" t="s">
        <v>14244</v>
      </c>
      <c r="W1316" t="s">
        <v>14196</v>
      </c>
      <c r="X1316" t="str">
        <f>VLOOKUP(Q1316,Managers!$A:$B,2,0)</f>
        <v>Frank Mitchell</v>
      </c>
      <c r="Y1316">
        <f>VLOOKUP(W1316,HourlyWages!$A:$B,2,0)</f>
        <v>58</v>
      </c>
      <c r="Z1316">
        <v>1</v>
      </c>
      <c r="AA1316" s="14">
        <f t="shared" si="104"/>
        <v>0.61333333333333329</v>
      </c>
    </row>
    <row r="1317" spans="1:27" x14ac:dyDescent="0.2">
      <c r="A1317">
        <v>1316</v>
      </c>
      <c r="B1317">
        <v>9637</v>
      </c>
      <c r="C1317" s="3">
        <v>39816</v>
      </c>
      <c r="D1317" s="17">
        <f t="shared" si="103"/>
        <v>39814</v>
      </c>
      <c r="E1317">
        <v>49</v>
      </c>
      <c r="F1317" s="8">
        <f t="shared" si="100"/>
        <v>7350</v>
      </c>
      <c r="G1317" s="5">
        <v>0.05</v>
      </c>
      <c r="H1317" s="8">
        <f>VLOOKUP($T1317,Pricebook!$A:$D,4,0)</f>
        <v>150</v>
      </c>
      <c r="I1317" s="10">
        <f t="shared" si="101"/>
        <v>6982.5</v>
      </c>
      <c r="J1317" t="s">
        <v>628</v>
      </c>
      <c r="K1317" t="s">
        <v>544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1475</v>
      </c>
      <c r="O1317" s="7">
        <v>70802</v>
      </c>
      <c r="P1317" t="s">
        <v>436</v>
      </c>
      <c r="Q1317" t="s">
        <v>34</v>
      </c>
      <c r="R1317" s="3">
        <v>39823</v>
      </c>
      <c r="S1317" s="12">
        <f t="shared" si="102"/>
        <v>7</v>
      </c>
      <c r="T1317" s="3" t="s">
        <v>14216</v>
      </c>
      <c r="U1317" t="s">
        <v>14235</v>
      </c>
      <c r="V1317" t="s">
        <v>14236</v>
      </c>
      <c r="W1317" t="s">
        <v>14192</v>
      </c>
      <c r="X1317" t="str">
        <f>VLOOKUP(Q1317,Managers!$A:$B,2,0)</f>
        <v>Frank Mitchell</v>
      </c>
      <c r="Y1317">
        <f>VLOOKUP(W1317,HourlyWages!$A:$B,2,0)</f>
        <v>75</v>
      </c>
      <c r="Z1317">
        <v>1</v>
      </c>
      <c r="AA1317" s="14">
        <f t="shared" si="104"/>
        <v>0.5</v>
      </c>
    </row>
    <row r="1318" spans="1:27" x14ac:dyDescent="0.2">
      <c r="A1318">
        <v>1317</v>
      </c>
      <c r="B1318">
        <v>9637</v>
      </c>
      <c r="C1318" s="3">
        <v>39816</v>
      </c>
      <c r="D1318" s="17">
        <f t="shared" si="103"/>
        <v>39814</v>
      </c>
      <c r="E1318">
        <v>12</v>
      </c>
      <c r="F1318" s="8">
        <f t="shared" si="100"/>
        <v>1320</v>
      </c>
      <c r="G1318" s="5">
        <v>0.04</v>
      </c>
      <c r="H1318" s="8">
        <f>VLOOKUP($T1318,Pricebook!$A:$D,4,0)</f>
        <v>110</v>
      </c>
      <c r="I1318" s="10">
        <f t="shared" si="101"/>
        <v>1267.2</v>
      </c>
      <c r="J1318" t="s">
        <v>628</v>
      </c>
      <c r="K1318" t="s">
        <v>544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1475</v>
      </c>
      <c r="O1318" s="7">
        <v>70802</v>
      </c>
      <c r="P1318" t="s">
        <v>436</v>
      </c>
      <c r="Q1318" t="s">
        <v>34</v>
      </c>
      <c r="R1318" s="3">
        <v>39820</v>
      </c>
      <c r="S1318" s="12">
        <f t="shared" si="102"/>
        <v>4</v>
      </c>
      <c r="T1318" s="3" t="s">
        <v>14215</v>
      </c>
      <c r="U1318" t="s">
        <v>14229</v>
      </c>
      <c r="V1318" t="s">
        <v>14241</v>
      </c>
      <c r="W1318" t="s">
        <v>14190</v>
      </c>
      <c r="X1318" t="str">
        <f>VLOOKUP(Q1318,Managers!$A:$B,2,0)</f>
        <v>Frank Mitchell</v>
      </c>
      <c r="Y1318">
        <f>VLOOKUP(W1318,HourlyWages!$A:$B,2,0)</f>
        <v>67</v>
      </c>
      <c r="Z1318">
        <v>1</v>
      </c>
      <c r="AA1318" s="14">
        <f t="shared" si="104"/>
        <v>0.39090909090909093</v>
      </c>
    </row>
    <row r="1319" spans="1:27" x14ac:dyDescent="0.2">
      <c r="A1319">
        <v>1318</v>
      </c>
      <c r="B1319">
        <v>9639</v>
      </c>
      <c r="C1319" s="3">
        <v>40426</v>
      </c>
      <c r="D1319" s="17">
        <f t="shared" si="103"/>
        <v>40422</v>
      </c>
      <c r="E1319">
        <v>47</v>
      </c>
      <c r="F1319" s="8">
        <f t="shared" si="100"/>
        <v>5875</v>
      </c>
      <c r="G1319" s="5">
        <v>0.1</v>
      </c>
      <c r="H1319" s="8">
        <f>VLOOKUP($T1319,Pricebook!$A:$D,4,0)</f>
        <v>125</v>
      </c>
      <c r="I1319" s="10">
        <f t="shared" si="101"/>
        <v>5287.5</v>
      </c>
      <c r="J1319" t="s">
        <v>562</v>
      </c>
      <c r="K1319" t="s">
        <v>128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1476</v>
      </c>
      <c r="O1319" s="7">
        <v>97045</v>
      </c>
      <c r="P1319" t="s">
        <v>43</v>
      </c>
      <c r="Q1319" t="s">
        <v>23</v>
      </c>
      <c r="R1319" s="3">
        <v>40428</v>
      </c>
      <c r="S1319" s="12">
        <f t="shared" si="102"/>
        <v>2</v>
      </c>
      <c r="T1319" s="3" t="s">
        <v>14221</v>
      </c>
      <c r="U1319" t="s">
        <v>14232</v>
      </c>
      <c r="V1319" t="s">
        <v>14242</v>
      </c>
      <c r="W1319" t="s">
        <v>14191</v>
      </c>
      <c r="X1319" t="str">
        <f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4"/>
        <v>0.52</v>
      </c>
    </row>
    <row r="1320" spans="1:27" x14ac:dyDescent="0.2">
      <c r="A1320">
        <v>1319</v>
      </c>
      <c r="B1320">
        <v>9639</v>
      </c>
      <c r="C1320" s="3">
        <v>40426</v>
      </c>
      <c r="D1320" s="17">
        <f t="shared" si="103"/>
        <v>40422</v>
      </c>
      <c r="E1320">
        <v>11</v>
      </c>
      <c r="F1320" s="8">
        <f t="shared" si="100"/>
        <v>2200</v>
      </c>
      <c r="G1320" s="5">
        <v>0.09</v>
      </c>
      <c r="H1320" s="8">
        <f>VLOOKUP($T1320,Pricebook!$A:$D,4,0)</f>
        <v>200</v>
      </c>
      <c r="I1320" s="10">
        <f t="shared" si="101"/>
        <v>2002</v>
      </c>
      <c r="J1320" t="s">
        <v>562</v>
      </c>
      <c r="K1320" t="s">
        <v>128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1476</v>
      </c>
      <c r="O1320" s="7">
        <v>97045</v>
      </c>
      <c r="P1320" t="s">
        <v>43</v>
      </c>
      <c r="Q1320" t="s">
        <v>23</v>
      </c>
      <c r="R1320" s="3">
        <v>40426</v>
      </c>
      <c r="S1320" s="12">
        <f t="shared" si="102"/>
        <v>0</v>
      </c>
      <c r="T1320" s="3" t="s">
        <v>14214</v>
      </c>
      <c r="U1320" t="s">
        <v>14229</v>
      </c>
      <c r="V1320" t="s">
        <v>14241</v>
      </c>
      <c r="W1320" t="s">
        <v>14190</v>
      </c>
      <c r="X1320" t="str">
        <f>VLOOKUP(Q1320,Managers!$A:$B,2,0)</f>
        <v>Bob Turner</v>
      </c>
      <c r="Y1320">
        <f>VLOOKUP(W1320,HourlyWages!$A:$B,2,0)</f>
        <v>67</v>
      </c>
      <c r="Z1320">
        <v>1</v>
      </c>
      <c r="AA1320" s="14">
        <f t="shared" si="104"/>
        <v>0.66500000000000004</v>
      </c>
    </row>
    <row r="1321" spans="1:27" x14ac:dyDescent="0.2">
      <c r="A1321">
        <v>1320</v>
      </c>
      <c r="B1321">
        <v>9639</v>
      </c>
      <c r="C1321" s="3">
        <v>40426</v>
      </c>
      <c r="D1321" s="17">
        <f t="shared" si="103"/>
        <v>40422</v>
      </c>
      <c r="E1321">
        <v>23</v>
      </c>
      <c r="F1321" s="8">
        <f t="shared" si="100"/>
        <v>3450</v>
      </c>
      <c r="G1321" s="5">
        <v>0</v>
      </c>
      <c r="H1321" s="8">
        <f>VLOOKUP($T1321,Pricebook!$A:$D,4,0)</f>
        <v>150</v>
      </c>
      <c r="I1321" s="10">
        <f t="shared" si="101"/>
        <v>3450</v>
      </c>
      <c r="J1321" t="s">
        <v>562</v>
      </c>
      <c r="K1321" t="s">
        <v>128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1476</v>
      </c>
      <c r="O1321" s="7">
        <v>97045</v>
      </c>
      <c r="P1321" t="s">
        <v>43</v>
      </c>
      <c r="Q1321" t="s">
        <v>23</v>
      </c>
      <c r="R1321" s="3">
        <v>40426</v>
      </c>
      <c r="S1321" s="12">
        <f t="shared" si="102"/>
        <v>0</v>
      </c>
      <c r="T1321" s="3" t="s">
        <v>14210</v>
      </c>
      <c r="U1321" t="s">
        <v>14235</v>
      </c>
      <c r="V1321" t="s">
        <v>14233</v>
      </c>
      <c r="W1321" t="s">
        <v>14186</v>
      </c>
      <c r="X1321" t="str">
        <f>VLOOKUP(Q1321,Managers!$A:$B,2,0)</f>
        <v>Bob Turner</v>
      </c>
      <c r="Y1321">
        <f>VLOOKUP(W1321,HourlyWages!$A:$B,2,0)</f>
        <v>67</v>
      </c>
      <c r="Z1321">
        <v>1</v>
      </c>
      <c r="AA1321" s="14">
        <f t="shared" si="104"/>
        <v>0.55333333333333334</v>
      </c>
    </row>
    <row r="1322" spans="1:27" x14ac:dyDescent="0.2">
      <c r="A1322">
        <v>1321</v>
      </c>
      <c r="B1322">
        <v>9664</v>
      </c>
      <c r="C1322" s="3">
        <v>40275</v>
      </c>
      <c r="D1322" s="17">
        <f t="shared" si="103"/>
        <v>40269</v>
      </c>
      <c r="E1322">
        <v>13</v>
      </c>
      <c r="F1322" s="8">
        <f t="shared" si="100"/>
        <v>1430</v>
      </c>
      <c r="G1322" s="5">
        <v>0.06</v>
      </c>
      <c r="H1322" s="8">
        <f>VLOOKUP($T1322,Pricebook!$A:$D,4,0)</f>
        <v>110</v>
      </c>
      <c r="I1322" s="10">
        <f t="shared" si="101"/>
        <v>1344.1999999999998</v>
      </c>
      <c r="J1322" t="s">
        <v>1477</v>
      </c>
      <c r="K1322" t="s">
        <v>576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1478</v>
      </c>
      <c r="O1322" s="7">
        <v>88101</v>
      </c>
      <c r="P1322" t="s">
        <v>52</v>
      </c>
      <c r="Q1322" t="s">
        <v>23</v>
      </c>
      <c r="R1322" s="3">
        <v>40278</v>
      </c>
      <c r="S1322" s="12">
        <f t="shared" si="102"/>
        <v>3</v>
      </c>
      <c r="T1322" s="3" t="s">
        <v>14215</v>
      </c>
      <c r="U1322" t="s">
        <v>14229</v>
      </c>
      <c r="V1322" t="s">
        <v>14240</v>
      </c>
      <c r="W1322" t="s">
        <v>14192</v>
      </c>
      <c r="X1322" t="str">
        <f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4"/>
        <v>0.31818181818181818</v>
      </c>
    </row>
    <row r="1323" spans="1:27" x14ac:dyDescent="0.2">
      <c r="A1323">
        <v>1322</v>
      </c>
      <c r="B1323">
        <v>9665</v>
      </c>
      <c r="C1323" s="3">
        <v>39926</v>
      </c>
      <c r="D1323" s="17">
        <f t="shared" si="103"/>
        <v>39904</v>
      </c>
      <c r="E1323">
        <v>50</v>
      </c>
      <c r="F1323" s="8">
        <f t="shared" si="100"/>
        <v>8500</v>
      </c>
      <c r="G1323" s="5">
        <v>0.02</v>
      </c>
      <c r="H1323" s="8">
        <f>VLOOKUP($T1323,Pricebook!$A:$D,4,0)</f>
        <v>170</v>
      </c>
      <c r="I1323" s="10">
        <f t="shared" si="101"/>
        <v>8330</v>
      </c>
      <c r="J1323" t="s">
        <v>1479</v>
      </c>
      <c r="K1323" t="s">
        <v>108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1480</v>
      </c>
      <c r="O1323" s="7">
        <v>78613</v>
      </c>
      <c r="P1323" t="s">
        <v>48</v>
      </c>
      <c r="Q1323" t="s">
        <v>16</v>
      </c>
      <c r="R1323" s="3">
        <v>39926</v>
      </c>
      <c r="S1323" s="12">
        <f t="shared" si="102"/>
        <v>0</v>
      </c>
      <c r="T1323" s="3" t="s">
        <v>14219</v>
      </c>
      <c r="U1323" t="s">
        <v>14229</v>
      </c>
      <c r="V1323" t="s">
        <v>14229</v>
      </c>
      <c r="W1323" t="s">
        <v>14195</v>
      </c>
      <c r="X1323" t="str">
        <f>VLOOKUP(Q1323,Managers!$A:$B,2,0)</f>
        <v>Josh Martinez</v>
      </c>
      <c r="Y1323">
        <f>VLOOKUP(W1323,HourlyWages!$A:$B,2,0)</f>
        <v>52</v>
      </c>
      <c r="Z1323">
        <v>1</v>
      </c>
      <c r="AA1323" s="14">
        <f t="shared" si="104"/>
        <v>0.69411764705882351</v>
      </c>
    </row>
    <row r="1324" spans="1:27" x14ac:dyDescent="0.2">
      <c r="A1324">
        <v>1323</v>
      </c>
      <c r="B1324">
        <v>9665</v>
      </c>
      <c r="C1324" s="3">
        <v>39926</v>
      </c>
      <c r="D1324" s="17">
        <f t="shared" si="103"/>
        <v>39904</v>
      </c>
      <c r="E1324">
        <v>19</v>
      </c>
      <c r="F1324" s="8">
        <f t="shared" si="100"/>
        <v>2375</v>
      </c>
      <c r="G1324" s="5">
        <v>0.05</v>
      </c>
      <c r="H1324" s="8">
        <f>VLOOKUP($T1324,Pricebook!$A:$D,4,0)</f>
        <v>125</v>
      </c>
      <c r="I1324" s="10">
        <f t="shared" si="101"/>
        <v>2256.25</v>
      </c>
      <c r="J1324" t="s">
        <v>1479</v>
      </c>
      <c r="K1324" t="s">
        <v>108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1480</v>
      </c>
      <c r="O1324" s="7">
        <v>78613</v>
      </c>
      <c r="P1324" t="s">
        <v>48</v>
      </c>
      <c r="Q1324" t="s">
        <v>16</v>
      </c>
      <c r="R1324" s="3">
        <v>39928</v>
      </c>
      <c r="S1324" s="12">
        <f t="shared" si="102"/>
        <v>2</v>
      </c>
      <c r="T1324" s="3" t="s">
        <v>14217</v>
      </c>
      <c r="U1324" t="s">
        <v>14232</v>
      </c>
      <c r="V1324" t="s">
        <v>14244</v>
      </c>
      <c r="W1324" t="s">
        <v>14184</v>
      </c>
      <c r="X1324" t="str">
        <f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4"/>
        <v>0.6</v>
      </c>
    </row>
    <row r="1325" spans="1:27" x14ac:dyDescent="0.2">
      <c r="A1325">
        <v>1324</v>
      </c>
      <c r="B1325">
        <v>9665</v>
      </c>
      <c r="C1325" s="3">
        <v>39926</v>
      </c>
      <c r="D1325" s="17">
        <f t="shared" si="103"/>
        <v>39904</v>
      </c>
      <c r="E1325">
        <v>49</v>
      </c>
      <c r="F1325" s="8">
        <f t="shared" si="100"/>
        <v>6125</v>
      </c>
      <c r="G1325" s="5">
        <v>0.1</v>
      </c>
      <c r="H1325" s="8">
        <f>VLOOKUP($T1325,Pricebook!$A:$D,4,0)</f>
        <v>125</v>
      </c>
      <c r="I1325" s="10">
        <f t="shared" si="101"/>
        <v>5512.5</v>
      </c>
      <c r="J1325" t="s">
        <v>1479</v>
      </c>
      <c r="K1325" t="s">
        <v>108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1480</v>
      </c>
      <c r="O1325" s="7">
        <v>78613</v>
      </c>
      <c r="P1325" t="s">
        <v>48</v>
      </c>
      <c r="Q1325" t="s">
        <v>16</v>
      </c>
      <c r="R1325" s="3">
        <v>39928</v>
      </c>
      <c r="S1325" s="12">
        <f t="shared" si="102"/>
        <v>2</v>
      </c>
      <c r="T1325" s="3" t="s">
        <v>14209</v>
      </c>
      <c r="U1325" t="s">
        <v>14232</v>
      </c>
      <c r="V1325" t="s">
        <v>14231</v>
      </c>
      <c r="W1325" t="s">
        <v>14187</v>
      </c>
      <c r="X1325" t="str">
        <f>VLOOKUP(Q1325,Managers!$A:$B,2,0)</f>
        <v>Josh Martinez</v>
      </c>
      <c r="Y1325">
        <f>VLOOKUP(W1325,HourlyWages!$A:$B,2,0)</f>
        <v>45</v>
      </c>
      <c r="Z1325">
        <v>1</v>
      </c>
      <c r="AA1325" s="14">
        <f t="shared" si="104"/>
        <v>0.64</v>
      </c>
    </row>
    <row r="1326" spans="1:27" x14ac:dyDescent="0.2">
      <c r="A1326">
        <v>1325</v>
      </c>
      <c r="B1326">
        <v>9668</v>
      </c>
      <c r="C1326" s="3">
        <v>40062</v>
      </c>
      <c r="D1326" s="17">
        <f t="shared" si="103"/>
        <v>40057</v>
      </c>
      <c r="E1326">
        <v>10</v>
      </c>
      <c r="F1326" s="8">
        <f t="shared" si="100"/>
        <v>1600</v>
      </c>
      <c r="G1326" s="5">
        <v>0.06</v>
      </c>
      <c r="H1326" s="8">
        <f>VLOOKUP($T1326,Pricebook!$A:$D,4,0)</f>
        <v>160</v>
      </c>
      <c r="I1326" s="10">
        <f t="shared" si="101"/>
        <v>1504</v>
      </c>
      <c r="J1326" t="s">
        <v>935</v>
      </c>
      <c r="K1326" t="s">
        <v>306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936</v>
      </c>
      <c r="O1326" s="7">
        <v>63116</v>
      </c>
      <c r="P1326" t="s">
        <v>358</v>
      </c>
      <c r="Q1326" t="s">
        <v>16</v>
      </c>
      <c r="R1326" s="3">
        <v>40064</v>
      </c>
      <c r="S1326" s="12">
        <f t="shared" si="102"/>
        <v>2</v>
      </c>
      <c r="T1326" s="3" t="s">
        <v>14218</v>
      </c>
      <c r="U1326" t="s">
        <v>14229</v>
      </c>
      <c r="V1326" t="s">
        <v>14237</v>
      </c>
      <c r="W1326" t="s">
        <v>14191</v>
      </c>
      <c r="X1326" t="str">
        <f>VLOOKUP(Q1326,Managers!$A:$B,2,0)</f>
        <v>Josh Martinez</v>
      </c>
      <c r="Y1326">
        <f>VLOOKUP(W1326,HourlyWages!$A:$B,2,0)</f>
        <v>60</v>
      </c>
      <c r="Z1326">
        <v>1</v>
      </c>
      <c r="AA1326" s="14">
        <f t="shared" si="104"/>
        <v>0.625</v>
      </c>
    </row>
    <row r="1327" spans="1:27" x14ac:dyDescent="0.2">
      <c r="A1327">
        <v>1326</v>
      </c>
      <c r="B1327">
        <v>9669</v>
      </c>
      <c r="C1327" s="3">
        <v>39925</v>
      </c>
      <c r="D1327" s="17">
        <f t="shared" si="103"/>
        <v>39904</v>
      </c>
      <c r="E1327">
        <v>18</v>
      </c>
      <c r="F1327" s="8">
        <f t="shared" si="100"/>
        <v>3600</v>
      </c>
      <c r="G1327" s="5">
        <v>0.04</v>
      </c>
      <c r="H1327" s="8">
        <f>VLOOKUP($T1327,Pricebook!$A:$D,4,0)</f>
        <v>200</v>
      </c>
      <c r="I1327" s="10">
        <f t="shared" si="101"/>
        <v>3456</v>
      </c>
      <c r="J1327" t="s">
        <v>1064</v>
      </c>
      <c r="K1327" t="s">
        <v>84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558</v>
      </c>
      <c r="O1327" s="7" t="s">
        <v>559</v>
      </c>
      <c r="P1327" t="s">
        <v>368</v>
      </c>
      <c r="Q1327" t="s">
        <v>34</v>
      </c>
      <c r="R1327" s="3">
        <v>39926</v>
      </c>
      <c r="S1327" s="12">
        <f t="shared" si="102"/>
        <v>1</v>
      </c>
      <c r="T1327" s="3" t="s">
        <v>14206</v>
      </c>
      <c r="U1327" t="s">
        <v>14229</v>
      </c>
      <c r="V1327" t="s">
        <v>14245</v>
      </c>
      <c r="W1327" t="s">
        <v>14201</v>
      </c>
      <c r="X1327" t="str">
        <f>VLOOKUP(Q1327,Managers!$A:$B,2,0)</f>
        <v>Frank Mitchell</v>
      </c>
      <c r="Y1327">
        <f>VLOOKUP(W1327,HourlyWages!$A:$B,2,0)</f>
        <v>53</v>
      </c>
      <c r="Z1327">
        <v>1</v>
      </c>
      <c r="AA1327" s="14">
        <f t="shared" si="104"/>
        <v>0.73499999999999999</v>
      </c>
    </row>
    <row r="1328" spans="1:27" x14ac:dyDescent="0.2">
      <c r="A1328">
        <v>1327</v>
      </c>
      <c r="B1328">
        <v>9671</v>
      </c>
      <c r="C1328" s="3">
        <v>40798</v>
      </c>
      <c r="D1328" s="17">
        <f t="shared" si="103"/>
        <v>40787</v>
      </c>
      <c r="E1328">
        <v>6</v>
      </c>
      <c r="F1328" s="8">
        <f t="shared" si="100"/>
        <v>960</v>
      </c>
      <c r="G1328" s="5">
        <v>7.0000000000000007E-2</v>
      </c>
      <c r="H1328" s="8">
        <f>VLOOKUP($T1328,Pricebook!$A:$D,4,0)</f>
        <v>160</v>
      </c>
      <c r="I1328" s="10">
        <f t="shared" si="101"/>
        <v>892.8</v>
      </c>
      <c r="J1328" t="s">
        <v>433</v>
      </c>
      <c r="K1328" t="s">
        <v>434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435</v>
      </c>
      <c r="O1328" s="7">
        <v>71203</v>
      </c>
      <c r="P1328" t="s">
        <v>436</v>
      </c>
      <c r="Q1328" t="s">
        <v>34</v>
      </c>
      <c r="R1328" s="3">
        <v>40800</v>
      </c>
      <c r="S1328" s="12">
        <f t="shared" si="102"/>
        <v>2</v>
      </c>
      <c r="T1328" s="3" t="s">
        <v>14218</v>
      </c>
      <c r="U1328" t="s">
        <v>14229</v>
      </c>
      <c r="V1328" t="s">
        <v>14240</v>
      </c>
      <c r="W1328" t="s">
        <v>14192</v>
      </c>
      <c r="X1328" t="str">
        <f>VLOOKUP(Q1328,Managers!$A:$B,2,0)</f>
        <v>Frank Mitchell</v>
      </c>
      <c r="Y1328">
        <f>VLOOKUP(W1328,HourlyWages!$A:$B,2,0)</f>
        <v>75</v>
      </c>
      <c r="Z1328">
        <v>1</v>
      </c>
      <c r="AA1328" s="14">
        <f t="shared" si="104"/>
        <v>0.53125</v>
      </c>
    </row>
    <row r="1329" spans="1:27" x14ac:dyDescent="0.2">
      <c r="A1329">
        <v>1328</v>
      </c>
      <c r="B1329">
        <v>9696</v>
      </c>
      <c r="C1329" s="3">
        <v>40593</v>
      </c>
      <c r="D1329" s="17">
        <f t="shared" si="103"/>
        <v>40575</v>
      </c>
      <c r="E1329">
        <v>15</v>
      </c>
      <c r="F1329" s="8">
        <f t="shared" si="100"/>
        <v>2400</v>
      </c>
      <c r="G1329" s="5">
        <v>0.02</v>
      </c>
      <c r="H1329" s="8">
        <f>VLOOKUP($T1329,Pricebook!$A:$D,4,0)</f>
        <v>160</v>
      </c>
      <c r="I1329" s="10">
        <f t="shared" si="101"/>
        <v>2352</v>
      </c>
      <c r="J1329" t="s">
        <v>405</v>
      </c>
      <c r="K1329" t="s">
        <v>406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407</v>
      </c>
      <c r="O1329" s="7" t="s">
        <v>408</v>
      </c>
      <c r="P1329" t="s">
        <v>43</v>
      </c>
      <c r="Q1329" t="s">
        <v>23</v>
      </c>
      <c r="R1329" s="3">
        <v>40595</v>
      </c>
      <c r="S1329" s="12">
        <f t="shared" si="102"/>
        <v>2</v>
      </c>
      <c r="T1329" s="3" t="s">
        <v>14218</v>
      </c>
      <c r="U1329" t="s">
        <v>14229</v>
      </c>
      <c r="V1329" t="s">
        <v>14238</v>
      </c>
      <c r="W1329" t="s">
        <v>14194</v>
      </c>
      <c r="X1329" t="str">
        <f>VLOOKUP(Q1329,Managers!$A:$B,2,0)</f>
        <v>Bob Turner</v>
      </c>
      <c r="Y1329">
        <f>VLOOKUP(W1329,HourlyWages!$A:$B,2,0)</f>
        <v>71</v>
      </c>
      <c r="Z1329">
        <v>1</v>
      </c>
      <c r="AA1329" s="14">
        <f t="shared" si="104"/>
        <v>0.55625000000000002</v>
      </c>
    </row>
    <row r="1330" spans="1:27" x14ac:dyDescent="0.2">
      <c r="A1330">
        <v>1329</v>
      </c>
      <c r="B1330">
        <v>9696</v>
      </c>
      <c r="C1330" s="3">
        <v>40593</v>
      </c>
      <c r="D1330" s="17">
        <f t="shared" si="103"/>
        <v>40575</v>
      </c>
      <c r="E1330">
        <v>13</v>
      </c>
      <c r="F1330" s="8">
        <f t="shared" ref="F1330:F1393" si="105">H1330*E1330</f>
        <v>1625</v>
      </c>
      <c r="G1330" s="5">
        <v>0.03</v>
      </c>
      <c r="H1330" s="8">
        <f>VLOOKUP($T1330,Pricebook!$A:$D,4,0)</f>
        <v>125</v>
      </c>
      <c r="I1330" s="10">
        <f t="shared" ref="I1330:I1393" si="106">F1330*(1-G1330)</f>
        <v>1576.25</v>
      </c>
      <c r="J1330" t="s">
        <v>405</v>
      </c>
      <c r="K1330" t="s">
        <v>406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407</v>
      </c>
      <c r="O1330" s="7" t="s">
        <v>408</v>
      </c>
      <c r="P1330" t="s">
        <v>43</v>
      </c>
      <c r="Q1330" t="s">
        <v>23</v>
      </c>
      <c r="R1330" s="3">
        <v>40595</v>
      </c>
      <c r="S1330" s="12">
        <f t="shared" ref="S1330:S1393" si="107">R1330-C1330</f>
        <v>2</v>
      </c>
      <c r="T1330" s="3" t="s">
        <v>14221</v>
      </c>
      <c r="U1330" t="s">
        <v>14232</v>
      </c>
      <c r="V1330" t="s">
        <v>14237</v>
      </c>
      <c r="W1330" t="s">
        <v>14184</v>
      </c>
      <c r="X1330" t="str">
        <f>VLOOKUP(Q1330,Managers!$A:$B,2,0)</f>
        <v>Bob Turner</v>
      </c>
      <c r="Y1330">
        <f>VLOOKUP(W1330,HourlyWages!$A:$B,2,0)</f>
        <v>50</v>
      </c>
      <c r="Z1330">
        <v>1</v>
      </c>
      <c r="AA1330" s="14">
        <f t="shared" si="104"/>
        <v>0.6</v>
      </c>
    </row>
    <row r="1331" spans="1:27" x14ac:dyDescent="0.2">
      <c r="A1331">
        <v>1330</v>
      </c>
      <c r="B1331">
        <v>9700</v>
      </c>
      <c r="C1331" s="3">
        <v>40763</v>
      </c>
      <c r="D1331" s="17">
        <f t="shared" si="103"/>
        <v>40756</v>
      </c>
      <c r="E1331">
        <v>35</v>
      </c>
      <c r="F1331" s="8">
        <f t="shared" si="105"/>
        <v>4900</v>
      </c>
      <c r="G1331" s="5">
        <v>0.08</v>
      </c>
      <c r="H1331" s="8">
        <f>VLOOKUP($T1331,Pricebook!$A:$D,4,0)</f>
        <v>140</v>
      </c>
      <c r="I1331" s="10">
        <f t="shared" si="106"/>
        <v>4508</v>
      </c>
      <c r="J1331" t="s">
        <v>1481</v>
      </c>
      <c r="K1331" t="s">
        <v>203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1482</v>
      </c>
      <c r="O1331" s="7">
        <v>33334</v>
      </c>
      <c r="P1331" t="s">
        <v>101</v>
      </c>
      <c r="Q1331" t="s">
        <v>34</v>
      </c>
      <c r="R1331" s="3">
        <v>40764</v>
      </c>
      <c r="S1331" s="12">
        <f t="shared" si="107"/>
        <v>1</v>
      </c>
      <c r="T1331" s="3" t="s">
        <v>14207</v>
      </c>
      <c r="U1331" t="s">
        <v>14229</v>
      </c>
      <c r="V1331" t="s">
        <v>14244</v>
      </c>
      <c r="W1331" t="s">
        <v>14185</v>
      </c>
      <c r="X1331" t="str">
        <f>VLOOKUP(Q1331,Managers!$A:$B,2,0)</f>
        <v>Frank Mitchell</v>
      </c>
      <c r="Y1331">
        <f>VLOOKUP(W1331,HourlyWages!$A:$B,2,0)</f>
        <v>70</v>
      </c>
      <c r="Z1331">
        <v>1</v>
      </c>
      <c r="AA1331" s="14">
        <f t="shared" si="104"/>
        <v>0.5</v>
      </c>
    </row>
    <row r="1332" spans="1:27" x14ac:dyDescent="0.2">
      <c r="A1332">
        <v>1331</v>
      </c>
      <c r="B1332">
        <v>9701</v>
      </c>
      <c r="C1332" s="3">
        <v>40236</v>
      </c>
      <c r="D1332" s="17">
        <f t="shared" si="103"/>
        <v>40210</v>
      </c>
      <c r="E1332">
        <v>8</v>
      </c>
      <c r="F1332" s="8">
        <f t="shared" si="105"/>
        <v>1280</v>
      </c>
      <c r="G1332" s="5">
        <v>0.01</v>
      </c>
      <c r="H1332" s="8">
        <f>VLOOKUP($T1332,Pricebook!$A:$D,4,0)</f>
        <v>160</v>
      </c>
      <c r="I1332" s="10">
        <f t="shared" si="106"/>
        <v>1267.2</v>
      </c>
      <c r="J1332" t="s">
        <v>877</v>
      </c>
      <c r="K1332" t="s">
        <v>79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878</v>
      </c>
      <c r="O1332" s="7">
        <v>44117</v>
      </c>
      <c r="P1332" t="s">
        <v>210</v>
      </c>
      <c r="Q1332" t="s">
        <v>61</v>
      </c>
      <c r="R1332" s="3">
        <v>40241</v>
      </c>
      <c r="S1332" s="12">
        <f t="shared" si="107"/>
        <v>5</v>
      </c>
      <c r="T1332" s="3" t="s">
        <v>14218</v>
      </c>
      <c r="U1332" t="s">
        <v>14229</v>
      </c>
      <c r="V1332" t="s">
        <v>14240</v>
      </c>
      <c r="W1332" t="s">
        <v>14198</v>
      </c>
      <c r="X1332" t="str">
        <f>VLOOKUP(Q1332,Managers!$A:$B,2,0)</f>
        <v>Allen Young</v>
      </c>
      <c r="Y1332">
        <f>VLOOKUP(W1332,HourlyWages!$A:$B,2,0)</f>
        <v>51</v>
      </c>
      <c r="Z1332">
        <v>1</v>
      </c>
      <c r="AA1332" s="14">
        <f t="shared" si="104"/>
        <v>0.68125000000000002</v>
      </c>
    </row>
    <row r="1333" spans="1:27" x14ac:dyDescent="0.2">
      <c r="A1333">
        <v>1332</v>
      </c>
      <c r="B1333">
        <v>9701</v>
      </c>
      <c r="C1333" s="3">
        <v>40236</v>
      </c>
      <c r="D1333" s="17">
        <f t="shared" si="103"/>
        <v>40210</v>
      </c>
      <c r="E1333">
        <v>9</v>
      </c>
      <c r="F1333" s="8">
        <f t="shared" si="105"/>
        <v>1350</v>
      </c>
      <c r="G1333" s="5">
        <v>0.04</v>
      </c>
      <c r="H1333" s="8">
        <f>VLOOKUP($T1333,Pricebook!$A:$D,4,0)</f>
        <v>150</v>
      </c>
      <c r="I1333" s="10">
        <f t="shared" si="106"/>
        <v>1296</v>
      </c>
      <c r="J1333" t="s">
        <v>877</v>
      </c>
      <c r="K1333" t="s">
        <v>79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878</v>
      </c>
      <c r="O1333" s="7">
        <v>44117</v>
      </c>
      <c r="P1333" t="s">
        <v>210</v>
      </c>
      <c r="Q1333" t="s">
        <v>61</v>
      </c>
      <c r="R1333" s="3">
        <v>40240</v>
      </c>
      <c r="S1333" s="12">
        <f t="shared" si="107"/>
        <v>4</v>
      </c>
      <c r="T1333" s="3" t="s">
        <v>14210</v>
      </c>
      <c r="U1333" t="s">
        <v>14235</v>
      </c>
      <c r="V1333" t="s">
        <v>14246</v>
      </c>
      <c r="W1333" t="s">
        <v>14193</v>
      </c>
      <c r="X1333" t="str">
        <f>VLOOKUP(Q1333,Managers!$A:$B,2,0)</f>
        <v>Allen Young</v>
      </c>
      <c r="Y1333">
        <f>VLOOKUP(W1333,HourlyWages!$A:$B,2,0)</f>
        <v>57</v>
      </c>
      <c r="Z1333">
        <v>1</v>
      </c>
      <c r="AA1333" s="14">
        <f t="shared" si="104"/>
        <v>0.62</v>
      </c>
    </row>
    <row r="1334" spans="1:27" x14ac:dyDescent="0.2">
      <c r="A1334">
        <v>1333</v>
      </c>
      <c r="B1334">
        <v>9733</v>
      </c>
      <c r="C1334" s="3">
        <v>39889</v>
      </c>
      <c r="D1334" s="17">
        <f t="shared" si="103"/>
        <v>39873</v>
      </c>
      <c r="E1334">
        <v>39</v>
      </c>
      <c r="F1334" s="8">
        <f t="shared" si="105"/>
        <v>4290</v>
      </c>
      <c r="G1334" s="5">
        <v>0.1</v>
      </c>
      <c r="H1334" s="8">
        <f>VLOOKUP($T1334,Pricebook!$A:$D,4,0)</f>
        <v>110</v>
      </c>
      <c r="I1334" s="10">
        <f t="shared" si="106"/>
        <v>3861</v>
      </c>
      <c r="J1334" t="s">
        <v>1483</v>
      </c>
      <c r="K1334" t="s">
        <v>290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266</v>
      </c>
      <c r="O1334" s="7" t="s">
        <v>267</v>
      </c>
      <c r="P1334" t="s">
        <v>187</v>
      </c>
      <c r="Q1334" t="s">
        <v>61</v>
      </c>
      <c r="R1334" s="3">
        <v>39889</v>
      </c>
      <c r="S1334" s="12">
        <f t="shared" si="107"/>
        <v>0</v>
      </c>
      <c r="T1334" s="3" t="s">
        <v>14215</v>
      </c>
      <c r="U1334" t="s">
        <v>14229</v>
      </c>
      <c r="V1334" t="s">
        <v>14233</v>
      </c>
      <c r="W1334" t="s">
        <v>14187</v>
      </c>
      <c r="X1334" t="str">
        <f>VLOOKUP(Q1334,Managers!$A:$B,2,0)</f>
        <v>Allen Young</v>
      </c>
      <c r="Y1334">
        <f>VLOOKUP(W1334,HourlyWages!$A:$B,2,0)</f>
        <v>45</v>
      </c>
      <c r="Z1334">
        <v>1</v>
      </c>
      <c r="AA1334" s="14">
        <f t="shared" si="104"/>
        <v>0.59090909090909094</v>
      </c>
    </row>
    <row r="1335" spans="1:27" x14ac:dyDescent="0.2">
      <c r="A1335">
        <v>1334</v>
      </c>
      <c r="B1335">
        <v>9761</v>
      </c>
      <c r="C1335" s="3">
        <v>40930</v>
      </c>
      <c r="D1335" s="17">
        <f t="shared" si="103"/>
        <v>40909</v>
      </c>
      <c r="E1335">
        <v>2</v>
      </c>
      <c r="F1335" s="8">
        <f t="shared" si="105"/>
        <v>300</v>
      </c>
      <c r="G1335" s="5">
        <v>0.04</v>
      </c>
      <c r="H1335" s="8">
        <f>VLOOKUP($T1335,Pricebook!$A:$D,4,0)</f>
        <v>150</v>
      </c>
      <c r="I1335" s="10">
        <f t="shared" si="106"/>
        <v>288</v>
      </c>
      <c r="J1335" t="s">
        <v>620</v>
      </c>
      <c r="K1335" t="s">
        <v>621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1214</v>
      </c>
      <c r="O1335" s="7">
        <v>53186</v>
      </c>
      <c r="P1335" t="s">
        <v>95</v>
      </c>
      <c r="Q1335" t="s">
        <v>16</v>
      </c>
      <c r="R1335" s="3">
        <v>40931</v>
      </c>
      <c r="S1335" s="12">
        <f t="shared" si="107"/>
        <v>1</v>
      </c>
      <c r="T1335" s="3" t="s">
        <v>14216</v>
      </c>
      <c r="U1335" t="s">
        <v>14235</v>
      </c>
      <c r="V1335" t="s">
        <v>14236</v>
      </c>
      <c r="W1335" t="s">
        <v>14190</v>
      </c>
      <c r="X1335" t="str">
        <f>VLOOKUP(Q1335,Managers!$A:$B,2,0)</f>
        <v>Josh Martinez</v>
      </c>
      <c r="Y1335">
        <f>VLOOKUP(W1335,HourlyWages!$A:$B,2,0)</f>
        <v>67</v>
      </c>
      <c r="Z1335">
        <v>1</v>
      </c>
      <c r="AA1335" s="14">
        <f t="shared" si="104"/>
        <v>0.55333333333333334</v>
      </c>
    </row>
    <row r="1336" spans="1:27" x14ac:dyDescent="0.2">
      <c r="A1336">
        <v>1335</v>
      </c>
      <c r="B1336">
        <v>9761</v>
      </c>
      <c r="C1336" s="3">
        <v>40930</v>
      </c>
      <c r="D1336" s="17">
        <f t="shared" si="103"/>
        <v>40909</v>
      </c>
      <c r="E1336">
        <v>23</v>
      </c>
      <c r="F1336" s="8">
        <f t="shared" si="105"/>
        <v>2530</v>
      </c>
      <c r="G1336" s="5">
        <v>0.08</v>
      </c>
      <c r="H1336" s="8">
        <f>VLOOKUP($T1336,Pricebook!$A:$D,4,0)</f>
        <v>110</v>
      </c>
      <c r="I1336" s="10">
        <f t="shared" si="106"/>
        <v>2327.6</v>
      </c>
      <c r="J1336" t="s">
        <v>620</v>
      </c>
      <c r="K1336" t="s">
        <v>621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1484</v>
      </c>
      <c r="O1336" s="7">
        <v>54401</v>
      </c>
      <c r="P1336" t="s">
        <v>95</v>
      </c>
      <c r="Q1336" t="s">
        <v>16</v>
      </c>
      <c r="R1336" s="3">
        <v>40932</v>
      </c>
      <c r="S1336" s="12">
        <f t="shared" si="107"/>
        <v>2</v>
      </c>
      <c r="T1336" s="3" t="s">
        <v>14215</v>
      </c>
      <c r="U1336" t="s">
        <v>14229</v>
      </c>
      <c r="V1336" t="s">
        <v>14236</v>
      </c>
      <c r="W1336" t="s">
        <v>14184</v>
      </c>
      <c r="X1336" t="str">
        <f>VLOOKUP(Q1336,Managers!$A:$B,2,0)</f>
        <v>Josh Martinez</v>
      </c>
      <c r="Y1336">
        <f>VLOOKUP(W1336,HourlyWages!$A:$B,2,0)</f>
        <v>50</v>
      </c>
      <c r="Z1336">
        <v>1</v>
      </c>
      <c r="AA1336" s="14">
        <f t="shared" si="104"/>
        <v>0.54545454545454541</v>
      </c>
    </row>
    <row r="1337" spans="1:27" x14ac:dyDescent="0.2">
      <c r="A1337">
        <v>1336</v>
      </c>
      <c r="B1337">
        <v>9762</v>
      </c>
      <c r="C1337" s="3">
        <v>39816</v>
      </c>
      <c r="D1337" s="17">
        <f t="shared" si="103"/>
        <v>39814</v>
      </c>
      <c r="E1337">
        <v>12</v>
      </c>
      <c r="F1337" s="8">
        <f t="shared" si="105"/>
        <v>1500</v>
      </c>
      <c r="G1337" s="5">
        <v>0.05</v>
      </c>
      <c r="H1337" s="8">
        <f>VLOOKUP($T1337,Pricebook!$A:$D,4,0)</f>
        <v>125</v>
      </c>
      <c r="I1337" s="10">
        <f t="shared" si="106"/>
        <v>1425</v>
      </c>
      <c r="J1337" t="s">
        <v>1485</v>
      </c>
      <c r="K1337" t="s">
        <v>482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1486</v>
      </c>
      <c r="O1337" s="7">
        <v>84020</v>
      </c>
      <c r="P1337" t="s">
        <v>201</v>
      </c>
      <c r="Q1337" t="s">
        <v>23</v>
      </c>
      <c r="R1337" s="3">
        <v>39817</v>
      </c>
      <c r="S1337" s="12">
        <f t="shared" si="107"/>
        <v>1</v>
      </c>
      <c r="T1337" s="3" t="s">
        <v>14208</v>
      </c>
      <c r="U1337" t="s">
        <v>14232</v>
      </c>
      <c r="V1337" t="s">
        <v>14237</v>
      </c>
      <c r="W1337" t="s">
        <v>14195</v>
      </c>
      <c r="X1337" t="str">
        <f>VLOOKUP(Q1337,Managers!$A:$B,2,0)</f>
        <v>Bob Turner</v>
      </c>
      <c r="Y1337">
        <f>VLOOKUP(W1337,HourlyWages!$A:$B,2,0)</f>
        <v>52</v>
      </c>
      <c r="Z1337">
        <v>1</v>
      </c>
      <c r="AA1337" s="14">
        <f t="shared" si="104"/>
        <v>0.58399999999999996</v>
      </c>
    </row>
    <row r="1338" spans="1:27" x14ac:dyDescent="0.2">
      <c r="A1338">
        <v>1337</v>
      </c>
      <c r="B1338">
        <v>9763</v>
      </c>
      <c r="C1338" s="3">
        <v>40768</v>
      </c>
      <c r="D1338" s="17">
        <f t="shared" si="103"/>
        <v>40756</v>
      </c>
      <c r="E1338">
        <v>44</v>
      </c>
      <c r="F1338" s="8">
        <f t="shared" si="105"/>
        <v>8800</v>
      </c>
      <c r="G1338" s="5">
        <v>7.0000000000000007E-2</v>
      </c>
      <c r="H1338" s="8">
        <f>VLOOKUP($T1338,Pricebook!$A:$D,4,0)</f>
        <v>200</v>
      </c>
      <c r="I1338" s="10">
        <f t="shared" si="106"/>
        <v>8183.9999999999991</v>
      </c>
      <c r="J1338" t="s">
        <v>690</v>
      </c>
      <c r="K1338" t="s">
        <v>58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691</v>
      </c>
      <c r="O1338" s="7">
        <v>62701</v>
      </c>
      <c r="P1338" t="s">
        <v>15</v>
      </c>
      <c r="Q1338" t="s">
        <v>16</v>
      </c>
      <c r="R1338" s="3">
        <v>40771</v>
      </c>
      <c r="S1338" s="12">
        <f t="shared" si="107"/>
        <v>3</v>
      </c>
      <c r="T1338" s="3" t="s">
        <v>14214</v>
      </c>
      <c r="U1338" t="s">
        <v>14229</v>
      </c>
      <c r="V1338" t="s">
        <v>14238</v>
      </c>
      <c r="W1338" t="s">
        <v>14200</v>
      </c>
      <c r="X1338" t="str">
        <f>VLOOKUP(Q1338,Managers!$A:$B,2,0)</f>
        <v>Josh Martinez</v>
      </c>
      <c r="Y1338">
        <f>VLOOKUP(W1338,HourlyWages!$A:$B,2,0)</f>
        <v>59</v>
      </c>
      <c r="Z1338">
        <v>1</v>
      </c>
      <c r="AA1338" s="14">
        <f t="shared" si="104"/>
        <v>0.70499999999999996</v>
      </c>
    </row>
    <row r="1339" spans="1:27" x14ac:dyDescent="0.2">
      <c r="A1339">
        <v>1338</v>
      </c>
      <c r="B1339">
        <v>9765</v>
      </c>
      <c r="C1339" s="3">
        <v>41194</v>
      </c>
      <c r="D1339" s="17">
        <f t="shared" si="103"/>
        <v>41183</v>
      </c>
      <c r="E1339">
        <v>26</v>
      </c>
      <c r="F1339" s="8">
        <f t="shared" si="105"/>
        <v>3250</v>
      </c>
      <c r="G1339" s="5">
        <v>0.03</v>
      </c>
      <c r="H1339" s="8">
        <f>VLOOKUP($T1339,Pricebook!$A:$D,4,0)</f>
        <v>125</v>
      </c>
      <c r="I1339" s="10">
        <f t="shared" si="106"/>
        <v>3152.5</v>
      </c>
      <c r="J1339" t="s">
        <v>1397</v>
      </c>
      <c r="K1339" t="s">
        <v>389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1398</v>
      </c>
      <c r="O1339" s="7">
        <v>74133</v>
      </c>
      <c r="P1339" t="s">
        <v>75</v>
      </c>
      <c r="Q1339" t="s">
        <v>16</v>
      </c>
      <c r="R1339" s="3">
        <v>41201</v>
      </c>
      <c r="S1339" s="12">
        <f t="shared" si="107"/>
        <v>7</v>
      </c>
      <c r="T1339" s="3" t="s">
        <v>14221</v>
      </c>
      <c r="U1339" t="s">
        <v>14232</v>
      </c>
      <c r="V1339" t="s">
        <v>14238</v>
      </c>
      <c r="W1339" t="s">
        <v>14194</v>
      </c>
      <c r="X1339" t="str">
        <f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4"/>
        <v>0.432</v>
      </c>
    </row>
    <row r="1340" spans="1:27" x14ac:dyDescent="0.2">
      <c r="A1340">
        <v>1339</v>
      </c>
      <c r="B1340">
        <v>9792</v>
      </c>
      <c r="C1340" s="3">
        <v>40747</v>
      </c>
      <c r="D1340" s="17">
        <f t="shared" si="103"/>
        <v>40725</v>
      </c>
      <c r="E1340">
        <v>14</v>
      </c>
      <c r="F1340" s="8">
        <f t="shared" si="105"/>
        <v>2240</v>
      </c>
      <c r="G1340" s="5">
        <v>0.02</v>
      </c>
      <c r="H1340" s="8">
        <f>VLOOKUP($T1340,Pricebook!$A:$D,4,0)</f>
        <v>160</v>
      </c>
      <c r="I1340" s="10">
        <f t="shared" si="106"/>
        <v>2195.1999999999998</v>
      </c>
      <c r="J1340" t="s">
        <v>1487</v>
      </c>
      <c r="K1340" t="s">
        <v>482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1488</v>
      </c>
      <c r="O1340" s="7">
        <v>51106</v>
      </c>
      <c r="P1340" t="s">
        <v>38</v>
      </c>
      <c r="Q1340" t="s">
        <v>16</v>
      </c>
      <c r="R1340" s="3">
        <v>40747</v>
      </c>
      <c r="S1340" s="12">
        <f t="shared" si="107"/>
        <v>0</v>
      </c>
      <c r="T1340" s="3" t="s">
        <v>14218</v>
      </c>
      <c r="U1340" t="s">
        <v>14229</v>
      </c>
      <c r="V1340" t="s">
        <v>14236</v>
      </c>
      <c r="W1340" t="s">
        <v>14192</v>
      </c>
      <c r="X1340" t="str">
        <f>VLOOKUP(Q1340,Managers!$A:$B,2,0)</f>
        <v>Josh Martinez</v>
      </c>
      <c r="Y1340">
        <f>VLOOKUP(W1340,HourlyWages!$A:$B,2,0)</f>
        <v>75</v>
      </c>
      <c r="Z1340">
        <v>1</v>
      </c>
      <c r="AA1340" s="14">
        <f t="shared" si="104"/>
        <v>0.53125</v>
      </c>
    </row>
    <row r="1341" spans="1:27" x14ac:dyDescent="0.2">
      <c r="A1341">
        <v>1340</v>
      </c>
      <c r="B1341">
        <v>9794</v>
      </c>
      <c r="C1341" s="3">
        <v>40992</v>
      </c>
      <c r="D1341" s="17">
        <f t="shared" si="103"/>
        <v>40969</v>
      </c>
      <c r="E1341">
        <v>25</v>
      </c>
      <c r="F1341" s="8">
        <f t="shared" si="105"/>
        <v>3500</v>
      </c>
      <c r="G1341" s="5">
        <v>0.1</v>
      </c>
      <c r="H1341" s="8">
        <f>VLOOKUP($T1341,Pricebook!$A:$D,4,0)</f>
        <v>140</v>
      </c>
      <c r="I1341" s="10">
        <f t="shared" si="106"/>
        <v>3150</v>
      </c>
      <c r="J1341" t="s">
        <v>968</v>
      </c>
      <c r="K1341" t="s">
        <v>212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969</v>
      </c>
      <c r="O1341" s="7">
        <v>80027</v>
      </c>
      <c r="P1341" t="s">
        <v>237</v>
      </c>
      <c r="Q1341" t="s">
        <v>23</v>
      </c>
      <c r="R1341" s="3">
        <v>40993</v>
      </c>
      <c r="S1341" s="12">
        <f t="shared" si="107"/>
        <v>1</v>
      </c>
      <c r="T1341" s="3" t="s">
        <v>14207</v>
      </c>
      <c r="U1341" t="s">
        <v>14229</v>
      </c>
      <c r="V1341" t="s">
        <v>14246</v>
      </c>
      <c r="W1341" t="s">
        <v>14197</v>
      </c>
      <c r="X1341" t="str">
        <f>VLOOKUP(Q1341,Managers!$A:$B,2,0)</f>
        <v>Bob Turner</v>
      </c>
      <c r="Y1341">
        <f>VLOOKUP(W1341,HourlyWages!$A:$B,2,0)</f>
        <v>71</v>
      </c>
      <c r="Z1341">
        <v>1</v>
      </c>
      <c r="AA1341" s="14">
        <f t="shared" si="104"/>
        <v>0.49285714285714288</v>
      </c>
    </row>
    <row r="1342" spans="1:27" x14ac:dyDescent="0.2">
      <c r="A1342">
        <v>1341</v>
      </c>
      <c r="B1342">
        <v>9796</v>
      </c>
      <c r="C1342" s="3">
        <v>40431</v>
      </c>
      <c r="D1342" s="17">
        <f t="shared" si="103"/>
        <v>40422</v>
      </c>
      <c r="E1342">
        <v>29</v>
      </c>
      <c r="F1342" s="8">
        <f t="shared" si="105"/>
        <v>4350</v>
      </c>
      <c r="G1342" s="5">
        <v>0.02</v>
      </c>
      <c r="H1342" s="8">
        <f>VLOOKUP($T1342,Pricebook!$A:$D,4,0)</f>
        <v>150</v>
      </c>
      <c r="I1342" s="10">
        <f t="shared" si="106"/>
        <v>4263</v>
      </c>
      <c r="J1342" t="s">
        <v>901</v>
      </c>
      <c r="K1342" t="s">
        <v>389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902</v>
      </c>
      <c r="O1342" s="7">
        <v>98373</v>
      </c>
      <c r="P1342" t="s">
        <v>22</v>
      </c>
      <c r="Q1342" t="s">
        <v>23</v>
      </c>
      <c r="R1342" s="3">
        <v>40432</v>
      </c>
      <c r="S1342" s="12">
        <f t="shared" si="107"/>
        <v>1</v>
      </c>
      <c r="T1342" s="3" t="s">
        <v>14211</v>
      </c>
      <c r="U1342" t="s">
        <v>14235</v>
      </c>
      <c r="V1342" t="s">
        <v>14229</v>
      </c>
      <c r="W1342" t="s">
        <v>14191</v>
      </c>
      <c r="X1342" t="str">
        <f>VLOOKUP(Q1342,Managers!$A:$B,2,0)</f>
        <v>Bob Turner</v>
      </c>
      <c r="Y1342">
        <f>VLOOKUP(W1342,HourlyWages!$A:$B,2,0)</f>
        <v>60</v>
      </c>
      <c r="Z1342">
        <v>1</v>
      </c>
      <c r="AA1342" s="14">
        <f t="shared" si="104"/>
        <v>0.6</v>
      </c>
    </row>
    <row r="1343" spans="1:27" x14ac:dyDescent="0.2">
      <c r="A1343">
        <v>1342</v>
      </c>
      <c r="B1343">
        <v>9824</v>
      </c>
      <c r="C1343" s="3">
        <v>40565</v>
      </c>
      <c r="D1343" s="17">
        <f t="shared" si="103"/>
        <v>40544</v>
      </c>
      <c r="E1343">
        <v>39</v>
      </c>
      <c r="F1343" s="8">
        <f t="shared" si="105"/>
        <v>6630</v>
      </c>
      <c r="G1343" s="5">
        <v>0.03</v>
      </c>
      <c r="H1343" s="8">
        <f>VLOOKUP($T1343,Pricebook!$A:$D,4,0)</f>
        <v>170</v>
      </c>
      <c r="I1343" s="10">
        <f t="shared" si="106"/>
        <v>6431.0999999999995</v>
      </c>
      <c r="J1343" t="s">
        <v>908</v>
      </c>
      <c r="K1343" t="s">
        <v>406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909</v>
      </c>
      <c r="O1343" s="7">
        <v>92025</v>
      </c>
      <c r="P1343" t="s">
        <v>114</v>
      </c>
      <c r="Q1343" t="s">
        <v>23</v>
      </c>
      <c r="R1343" s="3">
        <v>40567</v>
      </c>
      <c r="S1343" s="12">
        <f t="shared" si="107"/>
        <v>2</v>
      </c>
      <c r="T1343" s="3" t="s">
        <v>14219</v>
      </c>
      <c r="U1343" t="s">
        <v>14229</v>
      </c>
      <c r="V1343" t="s">
        <v>14229</v>
      </c>
      <c r="W1343" t="s">
        <v>14194</v>
      </c>
      <c r="X1343" t="str">
        <f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4"/>
        <v>0.58235294117647063</v>
      </c>
    </row>
    <row r="1344" spans="1:27" x14ac:dyDescent="0.2">
      <c r="A1344">
        <v>1343</v>
      </c>
      <c r="B1344">
        <v>9824</v>
      </c>
      <c r="C1344" s="3">
        <v>40565</v>
      </c>
      <c r="D1344" s="17">
        <f t="shared" si="103"/>
        <v>40544</v>
      </c>
      <c r="E1344">
        <v>5</v>
      </c>
      <c r="F1344" s="8">
        <f t="shared" si="105"/>
        <v>1000</v>
      </c>
      <c r="G1344" s="5">
        <v>0</v>
      </c>
      <c r="H1344" s="8">
        <f>VLOOKUP($T1344,Pricebook!$A:$D,4,0)</f>
        <v>200</v>
      </c>
      <c r="I1344" s="10">
        <f t="shared" si="106"/>
        <v>1000</v>
      </c>
      <c r="J1344" t="s">
        <v>908</v>
      </c>
      <c r="K1344" t="s">
        <v>406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909</v>
      </c>
      <c r="O1344" s="7">
        <v>92025</v>
      </c>
      <c r="P1344" t="s">
        <v>114</v>
      </c>
      <c r="Q1344" t="s">
        <v>23</v>
      </c>
      <c r="R1344" s="3">
        <v>40567</v>
      </c>
      <c r="S1344" s="12">
        <f t="shared" si="107"/>
        <v>2</v>
      </c>
      <c r="T1344" s="3" t="s">
        <v>14214</v>
      </c>
      <c r="U1344" t="s">
        <v>14229</v>
      </c>
      <c r="V1344" t="s">
        <v>14238</v>
      </c>
      <c r="W1344" t="s">
        <v>14195</v>
      </c>
      <c r="X1344" t="str">
        <f>VLOOKUP(Q1344,Managers!$A:$B,2,0)</f>
        <v>Bob Turner</v>
      </c>
      <c r="Y1344">
        <f>VLOOKUP(W1344,HourlyWages!$A:$B,2,0)</f>
        <v>52</v>
      </c>
      <c r="Z1344">
        <v>1</v>
      </c>
      <c r="AA1344" s="14">
        <f t="shared" si="104"/>
        <v>0.74</v>
      </c>
    </row>
    <row r="1345" spans="1:27" x14ac:dyDescent="0.2">
      <c r="A1345">
        <v>1344</v>
      </c>
      <c r="B1345">
        <v>9824</v>
      </c>
      <c r="C1345" s="3">
        <v>40565</v>
      </c>
      <c r="D1345" s="17">
        <f t="shared" si="103"/>
        <v>40544</v>
      </c>
      <c r="E1345">
        <v>43</v>
      </c>
      <c r="F1345" s="8">
        <f t="shared" si="105"/>
        <v>5160</v>
      </c>
      <c r="G1345" s="5">
        <v>0.1</v>
      </c>
      <c r="H1345" s="8">
        <f>VLOOKUP($T1345,Pricebook!$A:$D,4,0)</f>
        <v>120</v>
      </c>
      <c r="I1345" s="10">
        <f t="shared" si="106"/>
        <v>4644</v>
      </c>
      <c r="J1345" t="s">
        <v>908</v>
      </c>
      <c r="K1345" t="s">
        <v>406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909</v>
      </c>
      <c r="O1345" s="7">
        <v>92025</v>
      </c>
      <c r="P1345" t="s">
        <v>114</v>
      </c>
      <c r="Q1345" t="s">
        <v>23</v>
      </c>
      <c r="R1345" s="3">
        <v>40567</v>
      </c>
      <c r="S1345" s="12">
        <f t="shared" si="107"/>
        <v>2</v>
      </c>
      <c r="T1345" s="3" t="s">
        <v>14212</v>
      </c>
      <c r="U1345" t="s">
        <v>14229</v>
      </c>
      <c r="V1345" t="s">
        <v>14246</v>
      </c>
      <c r="W1345" t="s">
        <v>14203</v>
      </c>
      <c r="X1345" t="str">
        <f>VLOOKUP(Q1345,Managers!$A:$B,2,0)</f>
        <v>Bob Turner</v>
      </c>
      <c r="Y1345">
        <f>VLOOKUP(W1345,HourlyWages!$A:$B,2,0)</f>
        <v>62</v>
      </c>
      <c r="Z1345">
        <v>1</v>
      </c>
      <c r="AA1345" s="14">
        <f t="shared" si="104"/>
        <v>0.48333333333333334</v>
      </c>
    </row>
    <row r="1346" spans="1:27" x14ac:dyDescent="0.2">
      <c r="A1346">
        <v>1345</v>
      </c>
      <c r="B1346">
        <v>9826</v>
      </c>
      <c r="C1346" s="3">
        <v>40990</v>
      </c>
      <c r="D1346" s="17">
        <f t="shared" si="103"/>
        <v>40969</v>
      </c>
      <c r="E1346">
        <v>7</v>
      </c>
      <c r="F1346" s="8">
        <f t="shared" si="105"/>
        <v>1050</v>
      </c>
      <c r="G1346" s="5">
        <v>0.01</v>
      </c>
      <c r="H1346" s="8">
        <f>VLOOKUP($T1346,Pricebook!$A:$D,4,0)</f>
        <v>150</v>
      </c>
      <c r="I1346" s="10">
        <f t="shared" si="106"/>
        <v>1039.5</v>
      </c>
      <c r="J1346" t="s">
        <v>1054</v>
      </c>
      <c r="K1346" t="s">
        <v>20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687</v>
      </c>
      <c r="O1346" s="7">
        <v>32137</v>
      </c>
      <c r="P1346" t="s">
        <v>101</v>
      </c>
      <c r="Q1346" t="s">
        <v>34</v>
      </c>
      <c r="R1346" s="3">
        <v>40992</v>
      </c>
      <c r="S1346" s="12">
        <f t="shared" si="107"/>
        <v>2</v>
      </c>
      <c r="T1346" s="3" t="s">
        <v>14211</v>
      </c>
      <c r="U1346" t="s">
        <v>14235</v>
      </c>
      <c r="V1346" t="s">
        <v>14237</v>
      </c>
      <c r="W1346" t="s">
        <v>14194</v>
      </c>
      <c r="X1346" t="str">
        <f>VLOOKUP(Q1346,Managers!$A:$B,2,0)</f>
        <v>Frank Mitchell</v>
      </c>
      <c r="Y1346">
        <f>VLOOKUP(W1346,HourlyWages!$A:$B,2,0)</f>
        <v>71</v>
      </c>
      <c r="Z1346">
        <v>1</v>
      </c>
      <c r="AA1346" s="14">
        <f t="shared" si="104"/>
        <v>0.52666666666666662</v>
      </c>
    </row>
    <row r="1347" spans="1:27" x14ac:dyDescent="0.2">
      <c r="A1347">
        <v>1346</v>
      </c>
      <c r="B1347">
        <v>9829</v>
      </c>
      <c r="C1347" s="3">
        <v>40885</v>
      </c>
      <c r="D1347" s="17">
        <f t="shared" ref="D1347:D1410" si="108">DATE(YEAR(C1347),MONTH(C1347),1)</f>
        <v>40878</v>
      </c>
      <c r="E1347">
        <v>23</v>
      </c>
      <c r="F1347" s="8">
        <f t="shared" si="105"/>
        <v>3680</v>
      </c>
      <c r="G1347" s="5">
        <v>0.04</v>
      </c>
      <c r="H1347" s="8">
        <f>VLOOKUP($T1347,Pricebook!$A:$D,4,0)</f>
        <v>160</v>
      </c>
      <c r="I1347" s="10">
        <f t="shared" si="106"/>
        <v>3532.7999999999997</v>
      </c>
      <c r="J1347" t="s">
        <v>98</v>
      </c>
      <c r="K1347" t="s">
        <v>99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161</v>
      </c>
      <c r="O1347" s="7" t="s">
        <v>162</v>
      </c>
      <c r="P1347" t="s">
        <v>163</v>
      </c>
      <c r="Q1347" t="s">
        <v>34</v>
      </c>
      <c r="R1347" s="3">
        <v>40886</v>
      </c>
      <c r="S1347" s="12">
        <f t="shared" si="107"/>
        <v>1</v>
      </c>
      <c r="T1347" s="3" t="s">
        <v>14218</v>
      </c>
      <c r="U1347" t="s">
        <v>14229</v>
      </c>
      <c r="V1347" t="s">
        <v>14236</v>
      </c>
      <c r="W1347" t="s">
        <v>14198</v>
      </c>
      <c r="X1347" t="str">
        <f>VLOOKUP(Q1347,Managers!$A:$B,2,0)</f>
        <v>Frank Mitchell</v>
      </c>
      <c r="Y1347">
        <f>VLOOKUP(W1347,HourlyWages!$A:$B,2,0)</f>
        <v>51</v>
      </c>
      <c r="Z1347">
        <v>1</v>
      </c>
      <c r="AA1347" s="14">
        <f t="shared" ref="AA1347:AA1410" si="109">(H1347-Y1347)/H1347</f>
        <v>0.68125000000000002</v>
      </c>
    </row>
    <row r="1348" spans="1:27" x14ac:dyDescent="0.2">
      <c r="A1348">
        <v>1347</v>
      </c>
      <c r="B1348">
        <v>9829</v>
      </c>
      <c r="C1348" s="3">
        <v>40885</v>
      </c>
      <c r="D1348" s="17">
        <f t="shared" si="108"/>
        <v>40878</v>
      </c>
      <c r="E1348">
        <v>4</v>
      </c>
      <c r="F1348" s="8">
        <f t="shared" si="105"/>
        <v>800</v>
      </c>
      <c r="G1348" s="5">
        <v>0.06</v>
      </c>
      <c r="H1348" s="8">
        <f>VLOOKUP($T1348,Pricebook!$A:$D,4,0)</f>
        <v>200</v>
      </c>
      <c r="I1348" s="10">
        <f t="shared" si="106"/>
        <v>752</v>
      </c>
      <c r="J1348" t="s">
        <v>98</v>
      </c>
      <c r="K1348" t="s">
        <v>99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161</v>
      </c>
      <c r="O1348" s="7" t="s">
        <v>162</v>
      </c>
      <c r="P1348" t="s">
        <v>163</v>
      </c>
      <c r="Q1348" t="s">
        <v>34</v>
      </c>
      <c r="R1348" s="3">
        <v>40887</v>
      </c>
      <c r="S1348" s="12">
        <f t="shared" si="107"/>
        <v>2</v>
      </c>
      <c r="T1348" s="3" t="s">
        <v>14214</v>
      </c>
      <c r="U1348" t="s">
        <v>14229</v>
      </c>
      <c r="V1348" t="s">
        <v>14234</v>
      </c>
      <c r="W1348" t="s">
        <v>14187</v>
      </c>
      <c r="X1348" t="str">
        <f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9"/>
        <v>0.77500000000000002</v>
      </c>
    </row>
    <row r="1349" spans="1:27" x14ac:dyDescent="0.2">
      <c r="A1349">
        <v>1348</v>
      </c>
      <c r="B1349">
        <v>9857</v>
      </c>
      <c r="C1349" s="3">
        <v>40309</v>
      </c>
      <c r="D1349" s="17">
        <f t="shared" si="108"/>
        <v>40299</v>
      </c>
      <c r="E1349">
        <v>16</v>
      </c>
      <c r="F1349" s="8">
        <f t="shared" si="105"/>
        <v>1760</v>
      </c>
      <c r="G1349" s="5">
        <v>0.1</v>
      </c>
      <c r="H1349" s="8">
        <f>VLOOKUP($T1349,Pricebook!$A:$D,4,0)</f>
        <v>110</v>
      </c>
      <c r="I1349" s="10">
        <f t="shared" si="106"/>
        <v>1584</v>
      </c>
      <c r="J1349" t="s">
        <v>1489</v>
      </c>
      <c r="K1349" t="s">
        <v>310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1490</v>
      </c>
      <c r="O1349" s="7" t="s">
        <v>1491</v>
      </c>
      <c r="P1349" t="s">
        <v>232</v>
      </c>
      <c r="Q1349" t="s">
        <v>61</v>
      </c>
      <c r="R1349" s="3">
        <v>40311</v>
      </c>
      <c r="S1349" s="12">
        <f t="shared" si="107"/>
        <v>2</v>
      </c>
      <c r="T1349" s="3" t="s">
        <v>14220</v>
      </c>
      <c r="U1349" t="s">
        <v>14229</v>
      </c>
      <c r="V1349" t="s">
        <v>14233</v>
      </c>
      <c r="W1349" t="s">
        <v>14196</v>
      </c>
      <c r="X1349" t="str">
        <f>VLOOKUP(Q1349,Managers!$A:$B,2,0)</f>
        <v>Allen Young</v>
      </c>
      <c r="Y1349">
        <f>VLOOKUP(W1349,HourlyWages!$A:$B,2,0)</f>
        <v>58</v>
      </c>
      <c r="Z1349">
        <v>1</v>
      </c>
      <c r="AA1349" s="14">
        <f t="shared" si="109"/>
        <v>0.47272727272727272</v>
      </c>
    </row>
    <row r="1350" spans="1:27" x14ac:dyDescent="0.2">
      <c r="A1350">
        <v>1349</v>
      </c>
      <c r="B1350">
        <v>9857</v>
      </c>
      <c r="C1350" s="3">
        <v>40309</v>
      </c>
      <c r="D1350" s="17">
        <f t="shared" si="108"/>
        <v>40299</v>
      </c>
      <c r="E1350">
        <v>49</v>
      </c>
      <c r="F1350" s="8">
        <f t="shared" si="105"/>
        <v>6125</v>
      </c>
      <c r="G1350" s="5">
        <v>0.06</v>
      </c>
      <c r="H1350" s="8">
        <f>VLOOKUP($T1350,Pricebook!$A:$D,4,0)</f>
        <v>125</v>
      </c>
      <c r="I1350" s="10">
        <f t="shared" si="106"/>
        <v>5757.5</v>
      </c>
      <c r="J1350" t="s">
        <v>1489</v>
      </c>
      <c r="K1350" t="s">
        <v>310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1490</v>
      </c>
      <c r="O1350" s="7" t="s">
        <v>1491</v>
      </c>
      <c r="P1350" t="s">
        <v>232</v>
      </c>
      <c r="Q1350" t="s">
        <v>61</v>
      </c>
      <c r="R1350" s="3">
        <v>40309</v>
      </c>
      <c r="S1350" s="12">
        <f t="shared" si="107"/>
        <v>0</v>
      </c>
      <c r="T1350" s="3" t="s">
        <v>14208</v>
      </c>
      <c r="U1350" t="s">
        <v>14232</v>
      </c>
      <c r="V1350" t="s">
        <v>14230</v>
      </c>
      <c r="W1350" t="s">
        <v>14191</v>
      </c>
      <c r="X1350" t="str">
        <f>VLOOKUP(Q1350,Managers!$A:$B,2,0)</f>
        <v>Allen Young</v>
      </c>
      <c r="Y1350">
        <f>VLOOKUP(W1350,HourlyWages!$A:$B,2,0)</f>
        <v>60</v>
      </c>
      <c r="Z1350">
        <v>1</v>
      </c>
      <c r="AA1350" s="14">
        <f t="shared" si="109"/>
        <v>0.52</v>
      </c>
    </row>
    <row r="1351" spans="1:27" x14ac:dyDescent="0.2">
      <c r="A1351">
        <v>1350</v>
      </c>
      <c r="B1351">
        <v>9857</v>
      </c>
      <c r="C1351" s="3">
        <v>40309</v>
      </c>
      <c r="D1351" s="17">
        <f t="shared" si="108"/>
        <v>40299</v>
      </c>
      <c r="E1351">
        <v>16</v>
      </c>
      <c r="F1351" s="8">
        <f t="shared" si="105"/>
        <v>2400</v>
      </c>
      <c r="G1351" s="5">
        <v>0.05</v>
      </c>
      <c r="H1351" s="8">
        <f>VLOOKUP($T1351,Pricebook!$A:$D,4,0)</f>
        <v>150</v>
      </c>
      <c r="I1351" s="10">
        <f t="shared" si="106"/>
        <v>2280</v>
      </c>
      <c r="J1351" t="s">
        <v>1489</v>
      </c>
      <c r="K1351" t="s">
        <v>310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1490</v>
      </c>
      <c r="O1351" s="7" t="s">
        <v>1491</v>
      </c>
      <c r="P1351" t="s">
        <v>232</v>
      </c>
      <c r="Q1351" t="s">
        <v>61</v>
      </c>
      <c r="R1351" s="3">
        <v>40311</v>
      </c>
      <c r="S1351" s="12">
        <f t="shared" si="107"/>
        <v>2</v>
      </c>
      <c r="T1351" s="3" t="s">
        <v>14210</v>
      </c>
      <c r="U1351" t="s">
        <v>14235</v>
      </c>
      <c r="V1351" t="s">
        <v>14244</v>
      </c>
      <c r="W1351" t="s">
        <v>14194</v>
      </c>
      <c r="X1351" t="str">
        <f>VLOOKUP(Q1351,Managers!$A:$B,2,0)</f>
        <v>Allen Young</v>
      </c>
      <c r="Y1351">
        <f>VLOOKUP(W1351,HourlyWages!$A:$B,2,0)</f>
        <v>71</v>
      </c>
      <c r="Z1351">
        <v>1</v>
      </c>
      <c r="AA1351" s="14">
        <f t="shared" si="109"/>
        <v>0.52666666666666662</v>
      </c>
    </row>
    <row r="1352" spans="1:27" x14ac:dyDescent="0.2">
      <c r="A1352">
        <v>1351</v>
      </c>
      <c r="B1352">
        <v>9857</v>
      </c>
      <c r="C1352" s="3">
        <v>40309</v>
      </c>
      <c r="D1352" s="17">
        <f t="shared" si="108"/>
        <v>40299</v>
      </c>
      <c r="E1352">
        <v>50</v>
      </c>
      <c r="F1352" s="8">
        <f t="shared" si="105"/>
        <v>7500</v>
      </c>
      <c r="G1352" s="5">
        <v>0.03</v>
      </c>
      <c r="H1352" s="8">
        <f>VLOOKUP($T1352,Pricebook!$A:$D,4,0)</f>
        <v>150</v>
      </c>
      <c r="I1352" s="10">
        <f t="shared" si="106"/>
        <v>7275</v>
      </c>
      <c r="J1352" t="s">
        <v>1489</v>
      </c>
      <c r="K1352" t="s">
        <v>310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1492</v>
      </c>
      <c r="O1352" s="7">
        <v>85204</v>
      </c>
      <c r="P1352" t="s">
        <v>70</v>
      </c>
      <c r="Q1352" t="s">
        <v>23</v>
      </c>
      <c r="R1352" s="3">
        <v>40311</v>
      </c>
      <c r="S1352" s="12">
        <f t="shared" si="107"/>
        <v>2</v>
      </c>
      <c r="T1352" s="3" t="s">
        <v>14210</v>
      </c>
      <c r="U1352" t="s">
        <v>14235</v>
      </c>
      <c r="V1352" t="s">
        <v>14244</v>
      </c>
      <c r="W1352" t="s">
        <v>14188</v>
      </c>
      <c r="X1352" t="str">
        <f>VLOOKUP(Q1352,Managers!$A:$B,2,0)</f>
        <v>Bob Turner</v>
      </c>
      <c r="Y1352">
        <f>VLOOKUP(W1352,HourlyWages!$A:$B,2,0)</f>
        <v>52</v>
      </c>
      <c r="Z1352">
        <v>1</v>
      </c>
      <c r="AA1352" s="14">
        <f t="shared" si="109"/>
        <v>0.65333333333333332</v>
      </c>
    </row>
    <row r="1353" spans="1:27" x14ac:dyDescent="0.2">
      <c r="A1353">
        <v>1352</v>
      </c>
      <c r="B1353">
        <v>9860</v>
      </c>
      <c r="C1353" s="3">
        <v>40461</v>
      </c>
      <c r="D1353" s="17">
        <f t="shared" si="108"/>
        <v>40452</v>
      </c>
      <c r="E1353">
        <v>43</v>
      </c>
      <c r="F1353" s="8">
        <f t="shared" si="105"/>
        <v>6450</v>
      </c>
      <c r="G1353" s="5">
        <v>0</v>
      </c>
      <c r="H1353" s="8">
        <f>VLOOKUP($T1353,Pricebook!$A:$D,4,0)</f>
        <v>150</v>
      </c>
      <c r="I1353" s="10">
        <f t="shared" si="106"/>
        <v>6450</v>
      </c>
      <c r="J1353" t="s">
        <v>1280</v>
      </c>
      <c r="K1353" t="s">
        <v>20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1281</v>
      </c>
      <c r="O1353" s="7">
        <v>52402</v>
      </c>
      <c r="P1353" t="s">
        <v>38</v>
      </c>
      <c r="Q1353" t="s">
        <v>16</v>
      </c>
      <c r="R1353" s="3">
        <v>40462</v>
      </c>
      <c r="S1353" s="12">
        <f t="shared" si="107"/>
        <v>1</v>
      </c>
      <c r="T1353" s="3" t="s">
        <v>14211</v>
      </c>
      <c r="U1353" t="s">
        <v>14235</v>
      </c>
      <c r="V1353" t="s">
        <v>14238</v>
      </c>
      <c r="W1353" t="s">
        <v>14197</v>
      </c>
      <c r="X1353" t="str">
        <f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9"/>
        <v>0.52666666666666662</v>
      </c>
    </row>
    <row r="1354" spans="1:27" x14ac:dyDescent="0.2">
      <c r="A1354">
        <v>1353</v>
      </c>
      <c r="B1354">
        <v>9861</v>
      </c>
      <c r="C1354" s="3">
        <v>41210</v>
      </c>
      <c r="D1354" s="17">
        <f t="shared" si="108"/>
        <v>41183</v>
      </c>
      <c r="E1354">
        <v>47</v>
      </c>
      <c r="F1354" s="8">
        <f t="shared" si="105"/>
        <v>5640</v>
      </c>
      <c r="G1354" s="5">
        <v>0.1</v>
      </c>
      <c r="H1354" s="8">
        <f>VLOOKUP($T1354,Pricebook!$A:$D,4,0)</f>
        <v>120</v>
      </c>
      <c r="I1354" s="10">
        <f t="shared" si="106"/>
        <v>5076</v>
      </c>
      <c r="J1354" t="s">
        <v>1197</v>
      </c>
      <c r="K1354" t="s">
        <v>544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1198</v>
      </c>
      <c r="O1354" s="7">
        <v>55106</v>
      </c>
      <c r="P1354" t="s">
        <v>130</v>
      </c>
      <c r="Q1354" t="s">
        <v>16</v>
      </c>
      <c r="R1354" s="3">
        <v>41214</v>
      </c>
      <c r="S1354" s="12">
        <f t="shared" si="107"/>
        <v>4</v>
      </c>
      <c r="T1354" s="3" t="s">
        <v>14212</v>
      </c>
      <c r="U1354" t="s">
        <v>14229</v>
      </c>
      <c r="V1354" t="s">
        <v>14233</v>
      </c>
      <c r="W1354" t="s">
        <v>14195</v>
      </c>
      <c r="X1354" t="str">
        <f>VLOOKUP(Q1354,Managers!$A:$B,2,0)</f>
        <v>Josh Martinez</v>
      </c>
      <c r="Y1354">
        <f>VLOOKUP(W1354,HourlyWages!$A:$B,2,0)</f>
        <v>52</v>
      </c>
      <c r="Z1354">
        <v>1</v>
      </c>
      <c r="AA1354" s="14">
        <f t="shared" si="109"/>
        <v>0.56666666666666665</v>
      </c>
    </row>
    <row r="1355" spans="1:27" x14ac:dyDescent="0.2">
      <c r="A1355">
        <v>1354</v>
      </c>
      <c r="B1355">
        <v>9863</v>
      </c>
      <c r="C1355" s="3">
        <v>40790</v>
      </c>
      <c r="D1355" s="17">
        <f t="shared" si="108"/>
        <v>40787</v>
      </c>
      <c r="E1355">
        <v>18</v>
      </c>
      <c r="F1355" s="8">
        <f t="shared" si="105"/>
        <v>2160</v>
      </c>
      <c r="G1355" s="5">
        <v>0</v>
      </c>
      <c r="H1355" s="8">
        <f>VLOOKUP($T1355,Pricebook!$A:$D,4,0)</f>
        <v>120</v>
      </c>
      <c r="I1355" s="10">
        <f t="shared" si="106"/>
        <v>2160</v>
      </c>
      <c r="J1355" t="s">
        <v>535</v>
      </c>
      <c r="K1355" t="s">
        <v>452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536</v>
      </c>
      <c r="O1355" s="7">
        <v>54956</v>
      </c>
      <c r="P1355" t="s">
        <v>95</v>
      </c>
      <c r="Q1355" t="s">
        <v>16</v>
      </c>
      <c r="R1355" s="3">
        <v>40792</v>
      </c>
      <c r="S1355" s="12">
        <f t="shared" si="107"/>
        <v>2</v>
      </c>
      <c r="T1355" s="3" t="s">
        <v>14212</v>
      </c>
      <c r="U1355" t="s">
        <v>14229</v>
      </c>
      <c r="V1355" t="s">
        <v>14243</v>
      </c>
      <c r="W1355" t="s">
        <v>14203</v>
      </c>
      <c r="X1355" t="str">
        <f>VLOOKUP(Q1355,Managers!$A:$B,2,0)</f>
        <v>Josh Martinez</v>
      </c>
      <c r="Y1355">
        <f>VLOOKUP(W1355,HourlyWages!$A:$B,2,0)</f>
        <v>62</v>
      </c>
      <c r="Z1355">
        <v>1</v>
      </c>
      <c r="AA1355" s="14">
        <f t="shared" si="109"/>
        <v>0.48333333333333334</v>
      </c>
    </row>
    <row r="1356" spans="1:27" x14ac:dyDescent="0.2">
      <c r="A1356">
        <v>1355</v>
      </c>
      <c r="B1356">
        <v>9888</v>
      </c>
      <c r="C1356" s="3">
        <v>40068</v>
      </c>
      <c r="D1356" s="17">
        <f t="shared" si="108"/>
        <v>40057</v>
      </c>
      <c r="E1356">
        <v>48</v>
      </c>
      <c r="F1356" s="8">
        <f t="shared" si="105"/>
        <v>7200</v>
      </c>
      <c r="G1356" s="5">
        <v>0.06</v>
      </c>
      <c r="H1356" s="8">
        <f>VLOOKUP($T1356,Pricebook!$A:$D,4,0)</f>
        <v>150</v>
      </c>
      <c r="I1356" s="10">
        <f t="shared" si="106"/>
        <v>6768</v>
      </c>
      <c r="J1356" t="s">
        <v>1168</v>
      </c>
      <c r="K1356" t="s">
        <v>747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1493</v>
      </c>
      <c r="O1356" s="7">
        <v>97526</v>
      </c>
      <c r="P1356" t="s">
        <v>43</v>
      </c>
      <c r="Q1356" t="s">
        <v>23</v>
      </c>
      <c r="R1356" s="3">
        <v>40075</v>
      </c>
      <c r="S1356" s="12">
        <f t="shared" si="107"/>
        <v>7</v>
      </c>
      <c r="T1356" s="3" t="s">
        <v>14210</v>
      </c>
      <c r="U1356" t="s">
        <v>14235</v>
      </c>
      <c r="V1356" t="s">
        <v>14229</v>
      </c>
      <c r="W1356" t="s">
        <v>14185</v>
      </c>
      <c r="X1356" t="str">
        <f>VLOOKUP(Q1356,Managers!$A:$B,2,0)</f>
        <v>Bob Turner</v>
      </c>
      <c r="Y1356">
        <f>VLOOKUP(W1356,HourlyWages!$A:$B,2,0)</f>
        <v>70</v>
      </c>
      <c r="Z1356">
        <v>1</v>
      </c>
      <c r="AA1356" s="14">
        <f t="shared" si="109"/>
        <v>0.53333333333333333</v>
      </c>
    </row>
    <row r="1357" spans="1:27" x14ac:dyDescent="0.2">
      <c r="A1357">
        <v>1356</v>
      </c>
      <c r="B1357">
        <v>9892</v>
      </c>
      <c r="C1357" s="3">
        <v>41106</v>
      </c>
      <c r="D1357" s="17">
        <f t="shared" si="108"/>
        <v>41091</v>
      </c>
      <c r="E1357">
        <v>50</v>
      </c>
      <c r="F1357" s="8">
        <f t="shared" si="105"/>
        <v>5500</v>
      </c>
      <c r="G1357" s="5">
        <v>0.02</v>
      </c>
      <c r="H1357" s="8">
        <f>VLOOKUP($T1357,Pricebook!$A:$D,4,0)</f>
        <v>110</v>
      </c>
      <c r="I1357" s="10">
        <f t="shared" si="106"/>
        <v>5390</v>
      </c>
      <c r="J1357" t="s">
        <v>1057</v>
      </c>
      <c r="K1357" t="s">
        <v>374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1494</v>
      </c>
      <c r="O1357" s="7">
        <v>66801</v>
      </c>
      <c r="P1357" t="s">
        <v>153</v>
      </c>
      <c r="Q1357" t="s">
        <v>16</v>
      </c>
      <c r="R1357" s="3">
        <v>41107</v>
      </c>
      <c r="S1357" s="12">
        <f t="shared" si="107"/>
        <v>1</v>
      </c>
      <c r="T1357" s="3" t="s">
        <v>14220</v>
      </c>
      <c r="U1357" t="s">
        <v>14229</v>
      </c>
      <c r="V1357" t="s">
        <v>14237</v>
      </c>
      <c r="W1357" t="s">
        <v>14189</v>
      </c>
      <c r="X1357" t="str">
        <f>VLOOKUP(Q1357,Managers!$A:$B,2,0)</f>
        <v>Josh Martinez</v>
      </c>
      <c r="Y1357">
        <f>VLOOKUP(W1357,HourlyWages!$A:$B,2,0)</f>
        <v>62</v>
      </c>
      <c r="Z1357">
        <v>1</v>
      </c>
      <c r="AA1357" s="14">
        <f t="shared" si="109"/>
        <v>0.43636363636363634</v>
      </c>
    </row>
    <row r="1358" spans="1:27" x14ac:dyDescent="0.2">
      <c r="A1358">
        <v>1357</v>
      </c>
      <c r="B1358">
        <v>9893</v>
      </c>
      <c r="C1358" s="3">
        <v>40041</v>
      </c>
      <c r="D1358" s="17">
        <f t="shared" si="108"/>
        <v>40026</v>
      </c>
      <c r="E1358">
        <v>1</v>
      </c>
      <c r="F1358" s="8">
        <f t="shared" si="105"/>
        <v>125</v>
      </c>
      <c r="G1358" s="5">
        <v>0.02</v>
      </c>
      <c r="H1358" s="8">
        <f>VLOOKUP($T1358,Pricebook!$A:$D,4,0)</f>
        <v>125</v>
      </c>
      <c r="I1358" s="10">
        <f t="shared" si="106"/>
        <v>122.5</v>
      </c>
      <c r="J1358" t="s">
        <v>347</v>
      </c>
      <c r="K1358" t="s">
        <v>348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349</v>
      </c>
      <c r="O1358" s="7">
        <v>75056</v>
      </c>
      <c r="P1358" t="s">
        <v>48</v>
      </c>
      <c r="Q1358" t="s">
        <v>16</v>
      </c>
      <c r="R1358" s="3">
        <v>40044</v>
      </c>
      <c r="S1358" s="12">
        <f t="shared" si="107"/>
        <v>3</v>
      </c>
      <c r="T1358" s="3" t="s">
        <v>14221</v>
      </c>
      <c r="U1358" t="s">
        <v>14232</v>
      </c>
      <c r="V1358" t="s">
        <v>14230</v>
      </c>
      <c r="W1358" t="s">
        <v>14193</v>
      </c>
      <c r="X1358" t="str">
        <f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9"/>
        <v>0.54400000000000004</v>
      </c>
    </row>
    <row r="1359" spans="1:27" x14ac:dyDescent="0.2">
      <c r="A1359">
        <v>1358</v>
      </c>
      <c r="B1359">
        <v>9894</v>
      </c>
      <c r="C1359" s="3">
        <v>39890</v>
      </c>
      <c r="D1359" s="17">
        <f t="shared" si="108"/>
        <v>39873</v>
      </c>
      <c r="E1359">
        <v>16</v>
      </c>
      <c r="F1359" s="8">
        <f t="shared" si="105"/>
        <v>2000</v>
      </c>
      <c r="G1359" s="5">
        <v>0.08</v>
      </c>
      <c r="H1359" s="8">
        <f>VLOOKUP($T1359,Pricebook!$A:$D,4,0)</f>
        <v>125</v>
      </c>
      <c r="I1359" s="10">
        <f t="shared" si="106"/>
        <v>1840</v>
      </c>
      <c r="J1359" t="s">
        <v>667</v>
      </c>
      <c r="K1359" t="s">
        <v>142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1495</v>
      </c>
      <c r="O1359" s="7" t="s">
        <v>1496</v>
      </c>
      <c r="P1359" t="s">
        <v>317</v>
      </c>
      <c r="Q1359" t="s">
        <v>61</v>
      </c>
      <c r="R1359" s="3">
        <v>39892</v>
      </c>
      <c r="S1359" s="12">
        <f t="shared" si="107"/>
        <v>2</v>
      </c>
      <c r="T1359" s="3" t="s">
        <v>14221</v>
      </c>
      <c r="U1359" t="s">
        <v>14232</v>
      </c>
      <c r="V1359" t="s">
        <v>14229</v>
      </c>
      <c r="W1359" t="s">
        <v>14197</v>
      </c>
      <c r="X1359" t="str">
        <f>VLOOKUP(Q1359,Managers!$A:$B,2,0)</f>
        <v>Allen Young</v>
      </c>
      <c r="Y1359">
        <f>VLOOKUP(W1359,HourlyWages!$A:$B,2,0)</f>
        <v>71</v>
      </c>
      <c r="Z1359">
        <v>1</v>
      </c>
      <c r="AA1359" s="14">
        <f t="shared" si="109"/>
        <v>0.432</v>
      </c>
    </row>
    <row r="1360" spans="1:27" x14ac:dyDescent="0.2">
      <c r="A1360">
        <v>1359</v>
      </c>
      <c r="B1360">
        <v>9895</v>
      </c>
      <c r="C1360" s="3">
        <v>40288</v>
      </c>
      <c r="D1360" s="17">
        <f t="shared" si="108"/>
        <v>40269</v>
      </c>
      <c r="E1360">
        <v>9</v>
      </c>
      <c r="F1360" s="8">
        <f t="shared" si="105"/>
        <v>1080</v>
      </c>
      <c r="G1360" s="5">
        <v>0.05</v>
      </c>
      <c r="H1360" s="8">
        <f>VLOOKUP($T1360,Pricebook!$A:$D,4,0)</f>
        <v>120</v>
      </c>
      <c r="I1360" s="10">
        <f t="shared" si="106"/>
        <v>1026</v>
      </c>
      <c r="J1360" t="s">
        <v>1497</v>
      </c>
      <c r="K1360" t="s">
        <v>508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1498</v>
      </c>
      <c r="O1360" s="7">
        <v>59405</v>
      </c>
      <c r="P1360" t="s">
        <v>1213</v>
      </c>
      <c r="Q1360" t="s">
        <v>23</v>
      </c>
      <c r="R1360" s="3">
        <v>40292</v>
      </c>
      <c r="S1360" s="12">
        <f t="shared" si="107"/>
        <v>4</v>
      </c>
      <c r="T1360" s="3" t="s">
        <v>14212</v>
      </c>
      <c r="U1360" t="s">
        <v>14229</v>
      </c>
      <c r="V1360" t="s">
        <v>14241</v>
      </c>
      <c r="W1360" t="s">
        <v>14190</v>
      </c>
      <c r="X1360" t="str">
        <f>VLOOKUP(Q1360,Managers!$A:$B,2,0)</f>
        <v>Bob Turner</v>
      </c>
      <c r="Y1360">
        <f>VLOOKUP(W1360,HourlyWages!$A:$B,2,0)</f>
        <v>67</v>
      </c>
      <c r="Z1360">
        <v>1</v>
      </c>
      <c r="AA1360" s="14">
        <f t="shared" si="109"/>
        <v>0.44166666666666665</v>
      </c>
    </row>
    <row r="1361" spans="1:27" x14ac:dyDescent="0.2">
      <c r="A1361">
        <v>1360</v>
      </c>
      <c r="B1361">
        <v>9921</v>
      </c>
      <c r="C1361" s="3">
        <v>40677</v>
      </c>
      <c r="D1361" s="17">
        <f t="shared" si="108"/>
        <v>40664</v>
      </c>
      <c r="E1361">
        <v>23</v>
      </c>
      <c r="F1361" s="8">
        <f t="shared" si="105"/>
        <v>2530</v>
      </c>
      <c r="G1361" s="5">
        <v>0.05</v>
      </c>
      <c r="H1361" s="8">
        <f>VLOOKUP($T1361,Pricebook!$A:$D,4,0)</f>
        <v>110</v>
      </c>
      <c r="I1361" s="10">
        <f t="shared" si="106"/>
        <v>2403.5</v>
      </c>
      <c r="J1361" t="s">
        <v>1298</v>
      </c>
      <c r="K1361" t="s">
        <v>241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1299</v>
      </c>
      <c r="O1361" s="7">
        <v>37664</v>
      </c>
      <c r="P1361" t="s">
        <v>81</v>
      </c>
      <c r="Q1361" t="s">
        <v>34</v>
      </c>
      <c r="R1361" s="3">
        <v>40677</v>
      </c>
      <c r="S1361" s="12">
        <f t="shared" si="107"/>
        <v>0</v>
      </c>
      <c r="T1361" s="3" t="s">
        <v>14220</v>
      </c>
      <c r="U1361" t="s">
        <v>14229</v>
      </c>
      <c r="V1361" t="s">
        <v>14238</v>
      </c>
      <c r="W1361" t="s">
        <v>14187</v>
      </c>
      <c r="X1361" t="str">
        <f>VLOOKUP(Q1361,Managers!$A:$B,2,0)</f>
        <v>Frank Mitchell</v>
      </c>
      <c r="Y1361">
        <f>VLOOKUP(W1361,HourlyWages!$A:$B,2,0)</f>
        <v>45</v>
      </c>
      <c r="Z1361">
        <v>1</v>
      </c>
      <c r="AA1361" s="14">
        <f t="shared" si="109"/>
        <v>0.59090909090909094</v>
      </c>
    </row>
    <row r="1362" spans="1:27" x14ac:dyDescent="0.2">
      <c r="A1362">
        <v>1361</v>
      </c>
      <c r="B1362">
        <v>9922</v>
      </c>
      <c r="C1362" s="3">
        <v>40636</v>
      </c>
      <c r="D1362" s="17">
        <f t="shared" si="108"/>
        <v>40634</v>
      </c>
      <c r="E1362">
        <v>26</v>
      </c>
      <c r="F1362" s="8">
        <f t="shared" si="105"/>
        <v>3900</v>
      </c>
      <c r="G1362" s="5">
        <v>0.03</v>
      </c>
      <c r="H1362" s="8">
        <f>VLOOKUP($T1362,Pricebook!$A:$D,4,0)</f>
        <v>150</v>
      </c>
      <c r="I1362" s="10">
        <f t="shared" si="106"/>
        <v>3783</v>
      </c>
      <c r="J1362" t="s">
        <v>643</v>
      </c>
      <c r="K1362" t="s">
        <v>482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1499</v>
      </c>
      <c r="O1362" s="7">
        <v>39530</v>
      </c>
      <c r="P1362" t="s">
        <v>699</v>
      </c>
      <c r="Q1362" t="s">
        <v>34</v>
      </c>
      <c r="R1362" s="3">
        <v>40637</v>
      </c>
      <c r="S1362" s="12">
        <f t="shared" si="107"/>
        <v>1</v>
      </c>
      <c r="T1362" s="3" t="s">
        <v>14211</v>
      </c>
      <c r="U1362" t="s">
        <v>14235</v>
      </c>
      <c r="V1362" t="s">
        <v>14236</v>
      </c>
      <c r="W1362" t="s">
        <v>14184</v>
      </c>
      <c r="X1362" t="str">
        <f>VLOOKUP(Q1362,Managers!$A:$B,2,0)</f>
        <v>Frank Mitchell</v>
      </c>
      <c r="Y1362">
        <f>VLOOKUP(W1362,HourlyWages!$A:$B,2,0)</f>
        <v>50</v>
      </c>
      <c r="Z1362">
        <v>1</v>
      </c>
      <c r="AA1362" s="14">
        <f t="shared" si="109"/>
        <v>0.66666666666666663</v>
      </c>
    </row>
    <row r="1363" spans="1:27" x14ac:dyDescent="0.2">
      <c r="A1363">
        <v>1362</v>
      </c>
      <c r="B1363">
        <v>9922</v>
      </c>
      <c r="C1363" s="3">
        <v>40636</v>
      </c>
      <c r="D1363" s="17">
        <f t="shared" si="108"/>
        <v>40634</v>
      </c>
      <c r="E1363">
        <v>21</v>
      </c>
      <c r="F1363" s="8">
        <f t="shared" si="105"/>
        <v>3150</v>
      </c>
      <c r="G1363" s="5">
        <v>0.03</v>
      </c>
      <c r="H1363" s="8">
        <f>VLOOKUP($T1363,Pricebook!$A:$D,4,0)</f>
        <v>150</v>
      </c>
      <c r="I1363" s="10">
        <f t="shared" si="106"/>
        <v>3055.5</v>
      </c>
      <c r="J1363" t="s">
        <v>643</v>
      </c>
      <c r="K1363" t="s">
        <v>482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1499</v>
      </c>
      <c r="O1363" s="7">
        <v>39530</v>
      </c>
      <c r="P1363" t="s">
        <v>699</v>
      </c>
      <c r="Q1363" t="s">
        <v>34</v>
      </c>
      <c r="R1363" s="3">
        <v>40637</v>
      </c>
      <c r="S1363" s="12">
        <f t="shared" si="107"/>
        <v>1</v>
      </c>
      <c r="T1363" s="3" t="s">
        <v>14210</v>
      </c>
      <c r="U1363" t="s">
        <v>14235</v>
      </c>
      <c r="V1363" t="s">
        <v>14238</v>
      </c>
      <c r="W1363" t="s">
        <v>14201</v>
      </c>
      <c r="X1363" t="str">
        <f>VLOOKUP(Q1363,Managers!$A:$B,2,0)</f>
        <v>Frank Mitchell</v>
      </c>
      <c r="Y1363">
        <f>VLOOKUP(W1363,HourlyWages!$A:$B,2,0)</f>
        <v>53</v>
      </c>
      <c r="Z1363">
        <v>1</v>
      </c>
      <c r="AA1363" s="14">
        <f t="shared" si="109"/>
        <v>0.64666666666666661</v>
      </c>
    </row>
    <row r="1364" spans="1:27" x14ac:dyDescent="0.2">
      <c r="A1364">
        <v>1363</v>
      </c>
      <c r="B1364">
        <v>9922</v>
      </c>
      <c r="C1364" s="3">
        <v>40636</v>
      </c>
      <c r="D1364" s="17">
        <f t="shared" si="108"/>
        <v>40634</v>
      </c>
      <c r="E1364">
        <v>24</v>
      </c>
      <c r="F1364" s="8">
        <f t="shared" si="105"/>
        <v>3000</v>
      </c>
      <c r="G1364" s="5">
        <v>0.1</v>
      </c>
      <c r="H1364" s="8">
        <f>VLOOKUP($T1364,Pricebook!$A:$D,4,0)</f>
        <v>125</v>
      </c>
      <c r="I1364" s="10">
        <f t="shared" si="106"/>
        <v>2700</v>
      </c>
      <c r="J1364" t="s">
        <v>643</v>
      </c>
      <c r="K1364" t="s">
        <v>482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644</v>
      </c>
      <c r="O1364" s="7">
        <v>55125</v>
      </c>
      <c r="P1364" t="s">
        <v>130</v>
      </c>
      <c r="Q1364" t="s">
        <v>16</v>
      </c>
      <c r="R1364" s="3">
        <v>40637</v>
      </c>
      <c r="S1364" s="12">
        <f t="shared" si="107"/>
        <v>1</v>
      </c>
      <c r="T1364" s="3" t="s">
        <v>14209</v>
      </c>
      <c r="U1364" t="s">
        <v>14232</v>
      </c>
      <c r="V1364" t="s">
        <v>14241</v>
      </c>
      <c r="W1364" t="s">
        <v>14186</v>
      </c>
      <c r="X1364" t="str">
        <f>VLOOKUP(Q1364,Managers!$A:$B,2,0)</f>
        <v>Josh Martinez</v>
      </c>
      <c r="Y1364">
        <f>VLOOKUP(W1364,HourlyWages!$A:$B,2,0)</f>
        <v>67</v>
      </c>
      <c r="Z1364">
        <v>1</v>
      </c>
      <c r="AA1364" s="14">
        <f t="shared" si="109"/>
        <v>0.46400000000000002</v>
      </c>
    </row>
    <row r="1365" spans="1:27" x14ac:dyDescent="0.2">
      <c r="A1365">
        <v>1364</v>
      </c>
      <c r="B1365">
        <v>9923</v>
      </c>
      <c r="C1365" s="3">
        <v>40091</v>
      </c>
      <c r="D1365" s="17">
        <f t="shared" si="108"/>
        <v>40087</v>
      </c>
      <c r="E1365">
        <v>27</v>
      </c>
      <c r="F1365" s="8">
        <f t="shared" si="105"/>
        <v>3375</v>
      </c>
      <c r="G1365" s="5">
        <v>0.01</v>
      </c>
      <c r="H1365" s="8">
        <f>VLOOKUP($T1365,Pricebook!$A:$D,4,0)</f>
        <v>125</v>
      </c>
      <c r="I1365" s="10">
        <f t="shared" si="106"/>
        <v>3341.25</v>
      </c>
      <c r="J1365" t="s">
        <v>1197</v>
      </c>
      <c r="K1365" t="s">
        <v>544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1198</v>
      </c>
      <c r="O1365" s="7">
        <v>55106</v>
      </c>
      <c r="P1365" t="s">
        <v>130</v>
      </c>
      <c r="Q1365" t="s">
        <v>16</v>
      </c>
      <c r="R1365" s="3">
        <v>40091</v>
      </c>
      <c r="S1365" s="12">
        <f t="shared" si="107"/>
        <v>0</v>
      </c>
      <c r="T1365" s="3" t="s">
        <v>14208</v>
      </c>
      <c r="U1365" t="s">
        <v>14232</v>
      </c>
      <c r="V1365" t="s">
        <v>14241</v>
      </c>
      <c r="W1365" t="s">
        <v>14190</v>
      </c>
      <c r="X1365" t="str">
        <f>VLOOKUP(Q1365,Managers!$A:$B,2,0)</f>
        <v>Josh Martinez</v>
      </c>
      <c r="Y1365">
        <f>VLOOKUP(W1365,HourlyWages!$A:$B,2,0)</f>
        <v>67</v>
      </c>
      <c r="Z1365">
        <v>1</v>
      </c>
      <c r="AA1365" s="14">
        <f t="shared" si="109"/>
        <v>0.46400000000000002</v>
      </c>
    </row>
    <row r="1366" spans="1:27" x14ac:dyDescent="0.2">
      <c r="A1366">
        <v>1365</v>
      </c>
      <c r="B1366">
        <v>9923</v>
      </c>
      <c r="C1366" s="3">
        <v>40091</v>
      </c>
      <c r="D1366" s="17">
        <f t="shared" si="108"/>
        <v>40087</v>
      </c>
      <c r="E1366">
        <v>14</v>
      </c>
      <c r="F1366" s="8">
        <f t="shared" si="105"/>
        <v>2800</v>
      </c>
      <c r="G1366" s="5">
        <v>0.03</v>
      </c>
      <c r="H1366" s="8">
        <f>VLOOKUP($T1366,Pricebook!$A:$D,4,0)</f>
        <v>200</v>
      </c>
      <c r="I1366" s="10">
        <f t="shared" si="106"/>
        <v>2716</v>
      </c>
      <c r="J1366" t="s">
        <v>1197</v>
      </c>
      <c r="K1366" t="s">
        <v>544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1198</v>
      </c>
      <c r="O1366" s="7">
        <v>55106</v>
      </c>
      <c r="P1366" t="s">
        <v>130</v>
      </c>
      <c r="Q1366" t="s">
        <v>16</v>
      </c>
      <c r="R1366" s="3">
        <v>40092</v>
      </c>
      <c r="S1366" s="12">
        <f t="shared" si="107"/>
        <v>1</v>
      </c>
      <c r="T1366" s="3" t="s">
        <v>14206</v>
      </c>
      <c r="U1366" t="s">
        <v>14229</v>
      </c>
      <c r="V1366" t="s">
        <v>14237</v>
      </c>
      <c r="W1366" t="s">
        <v>14185</v>
      </c>
      <c r="X1366" t="str">
        <f>VLOOKUP(Q1366,Managers!$A:$B,2,0)</f>
        <v>Josh Martinez</v>
      </c>
      <c r="Y1366">
        <f>VLOOKUP(W1366,HourlyWages!$A:$B,2,0)</f>
        <v>70</v>
      </c>
      <c r="Z1366">
        <v>1</v>
      </c>
      <c r="AA1366" s="14">
        <f t="shared" si="109"/>
        <v>0.65</v>
      </c>
    </row>
    <row r="1367" spans="1:27" x14ac:dyDescent="0.2">
      <c r="A1367">
        <v>1366</v>
      </c>
      <c r="B1367">
        <v>9925</v>
      </c>
      <c r="C1367" s="3">
        <v>40938</v>
      </c>
      <c r="D1367" s="17">
        <f t="shared" si="108"/>
        <v>40909</v>
      </c>
      <c r="E1367">
        <v>43</v>
      </c>
      <c r="F1367" s="8">
        <f t="shared" si="105"/>
        <v>6880</v>
      </c>
      <c r="G1367" s="5">
        <v>0.1</v>
      </c>
      <c r="H1367" s="8">
        <f>VLOOKUP($T1367,Pricebook!$A:$D,4,0)</f>
        <v>160</v>
      </c>
      <c r="I1367" s="10">
        <f t="shared" si="106"/>
        <v>6192</v>
      </c>
      <c r="J1367" t="s">
        <v>1197</v>
      </c>
      <c r="K1367" t="s">
        <v>544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1198</v>
      </c>
      <c r="O1367" s="7">
        <v>55106</v>
      </c>
      <c r="P1367" t="s">
        <v>130</v>
      </c>
      <c r="Q1367" t="s">
        <v>16</v>
      </c>
      <c r="R1367" s="3">
        <v>40941</v>
      </c>
      <c r="S1367" s="12">
        <f t="shared" si="107"/>
        <v>3</v>
      </c>
      <c r="T1367" s="3" t="s">
        <v>14218</v>
      </c>
      <c r="U1367" t="s">
        <v>14229</v>
      </c>
      <c r="V1367" t="s">
        <v>14231</v>
      </c>
      <c r="W1367" t="s">
        <v>14202</v>
      </c>
      <c r="X1367" t="str">
        <f>VLOOKUP(Q1367,Managers!$A:$B,2,0)</f>
        <v>Josh Martinez</v>
      </c>
      <c r="Y1367">
        <f>VLOOKUP(W1367,HourlyWages!$A:$B,2,0)</f>
        <v>71</v>
      </c>
      <c r="Z1367">
        <v>1</v>
      </c>
      <c r="AA1367" s="14">
        <f t="shared" si="109"/>
        <v>0.55625000000000002</v>
      </c>
    </row>
    <row r="1368" spans="1:27" x14ac:dyDescent="0.2">
      <c r="A1368">
        <v>1367</v>
      </c>
      <c r="B1368">
        <v>9925</v>
      </c>
      <c r="C1368" s="3">
        <v>40938</v>
      </c>
      <c r="D1368" s="17">
        <f t="shared" si="108"/>
        <v>40909</v>
      </c>
      <c r="E1368">
        <v>17</v>
      </c>
      <c r="F1368" s="8">
        <f t="shared" si="105"/>
        <v>2720</v>
      </c>
      <c r="G1368" s="5">
        <v>7.0000000000000007E-2</v>
      </c>
      <c r="H1368" s="8">
        <f>VLOOKUP($T1368,Pricebook!$A:$D,4,0)</f>
        <v>160</v>
      </c>
      <c r="I1368" s="10">
        <f t="shared" si="106"/>
        <v>2529.6</v>
      </c>
      <c r="J1368" t="s">
        <v>1197</v>
      </c>
      <c r="K1368" t="s">
        <v>544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1198</v>
      </c>
      <c r="O1368" s="7">
        <v>55106</v>
      </c>
      <c r="P1368" t="s">
        <v>130</v>
      </c>
      <c r="Q1368" t="s">
        <v>16</v>
      </c>
      <c r="R1368" s="3">
        <v>40940</v>
      </c>
      <c r="S1368" s="12">
        <f t="shared" si="107"/>
        <v>2</v>
      </c>
      <c r="T1368" s="3" t="s">
        <v>14218</v>
      </c>
      <c r="U1368" t="s">
        <v>14229</v>
      </c>
      <c r="V1368" t="s">
        <v>14238</v>
      </c>
      <c r="W1368" t="s">
        <v>14197</v>
      </c>
      <c r="X1368" t="str">
        <f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9"/>
        <v>0.55625000000000002</v>
      </c>
    </row>
    <row r="1369" spans="1:27" x14ac:dyDescent="0.2">
      <c r="A1369">
        <v>1368</v>
      </c>
      <c r="B1369">
        <v>9925</v>
      </c>
      <c r="C1369" s="3">
        <v>40938</v>
      </c>
      <c r="D1369" s="17">
        <f t="shared" si="108"/>
        <v>40909</v>
      </c>
      <c r="E1369">
        <v>31</v>
      </c>
      <c r="F1369" s="8">
        <f t="shared" si="105"/>
        <v>3720</v>
      </c>
      <c r="G1369" s="5">
        <v>0.02</v>
      </c>
      <c r="H1369" s="8">
        <f>VLOOKUP($T1369,Pricebook!$A:$D,4,0)</f>
        <v>120</v>
      </c>
      <c r="I1369" s="10">
        <f t="shared" si="106"/>
        <v>3645.6</v>
      </c>
      <c r="J1369" t="s">
        <v>1197</v>
      </c>
      <c r="K1369" t="s">
        <v>544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1198</v>
      </c>
      <c r="O1369" s="7">
        <v>55106</v>
      </c>
      <c r="P1369" t="s">
        <v>130</v>
      </c>
      <c r="Q1369" t="s">
        <v>16</v>
      </c>
      <c r="R1369" s="3">
        <v>40940</v>
      </c>
      <c r="S1369" s="12">
        <f t="shared" si="107"/>
        <v>2</v>
      </c>
      <c r="T1369" s="3" t="s">
        <v>14212</v>
      </c>
      <c r="U1369" t="s">
        <v>14229</v>
      </c>
      <c r="V1369" t="s">
        <v>14245</v>
      </c>
      <c r="W1369" t="s">
        <v>14198</v>
      </c>
      <c r="X1369" t="str">
        <f>VLOOKUP(Q1369,Managers!$A:$B,2,0)</f>
        <v>Josh Martinez</v>
      </c>
      <c r="Y1369">
        <f>VLOOKUP(W1369,HourlyWages!$A:$B,2,0)</f>
        <v>51</v>
      </c>
      <c r="Z1369">
        <v>1</v>
      </c>
      <c r="AA1369" s="14">
        <f t="shared" si="109"/>
        <v>0.57499999999999996</v>
      </c>
    </row>
    <row r="1370" spans="1:27" x14ac:dyDescent="0.2">
      <c r="A1370">
        <v>1369</v>
      </c>
      <c r="B1370">
        <v>9926</v>
      </c>
      <c r="C1370" s="3">
        <v>40097</v>
      </c>
      <c r="D1370" s="17">
        <f t="shared" si="108"/>
        <v>40087</v>
      </c>
      <c r="E1370">
        <v>25</v>
      </c>
      <c r="F1370" s="8">
        <f t="shared" si="105"/>
        <v>3125</v>
      </c>
      <c r="G1370" s="5">
        <v>0</v>
      </c>
      <c r="H1370" s="8">
        <f>VLOOKUP($T1370,Pricebook!$A:$D,4,0)</f>
        <v>125</v>
      </c>
      <c r="I1370" s="10">
        <f t="shared" si="106"/>
        <v>3125</v>
      </c>
      <c r="J1370" t="s">
        <v>1500</v>
      </c>
      <c r="K1370" t="s">
        <v>64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1501</v>
      </c>
      <c r="O1370" s="7">
        <v>44256</v>
      </c>
      <c r="P1370" t="s">
        <v>210</v>
      </c>
      <c r="Q1370" t="s">
        <v>61</v>
      </c>
      <c r="R1370" s="3">
        <v>40099</v>
      </c>
      <c r="S1370" s="12">
        <f t="shared" si="107"/>
        <v>2</v>
      </c>
      <c r="T1370" s="3" t="s">
        <v>14208</v>
      </c>
      <c r="U1370" t="s">
        <v>14232</v>
      </c>
      <c r="V1370" t="s">
        <v>14244</v>
      </c>
      <c r="W1370" t="s">
        <v>14203</v>
      </c>
      <c r="X1370" t="str">
        <f>VLOOKUP(Q1370,Managers!$A:$B,2,0)</f>
        <v>Allen Young</v>
      </c>
      <c r="Y1370">
        <f>VLOOKUP(W1370,HourlyWages!$A:$B,2,0)</f>
        <v>62</v>
      </c>
      <c r="Z1370">
        <v>1</v>
      </c>
      <c r="AA1370" s="14">
        <f t="shared" si="109"/>
        <v>0.504</v>
      </c>
    </row>
    <row r="1371" spans="1:27" x14ac:dyDescent="0.2">
      <c r="A1371">
        <v>1370</v>
      </c>
      <c r="B1371">
        <v>9927</v>
      </c>
      <c r="C1371" s="3">
        <v>40771</v>
      </c>
      <c r="D1371" s="17">
        <f t="shared" si="108"/>
        <v>40756</v>
      </c>
      <c r="E1371">
        <v>32</v>
      </c>
      <c r="F1371" s="8">
        <f t="shared" si="105"/>
        <v>4000</v>
      </c>
      <c r="G1371" s="5">
        <v>0</v>
      </c>
      <c r="H1371" s="8">
        <f>VLOOKUP($T1371,Pricebook!$A:$D,4,0)</f>
        <v>125</v>
      </c>
      <c r="I1371" s="10">
        <f t="shared" si="106"/>
        <v>4000</v>
      </c>
      <c r="J1371" t="s">
        <v>656</v>
      </c>
      <c r="K1371" t="s">
        <v>449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657</v>
      </c>
      <c r="O1371" s="7">
        <v>60014</v>
      </c>
      <c r="P1371" t="s">
        <v>15</v>
      </c>
      <c r="Q1371" t="s">
        <v>16</v>
      </c>
      <c r="R1371" s="3">
        <v>40772</v>
      </c>
      <c r="S1371" s="12">
        <f t="shared" si="107"/>
        <v>1</v>
      </c>
      <c r="T1371" s="3" t="s">
        <v>14217</v>
      </c>
      <c r="U1371" t="s">
        <v>14232</v>
      </c>
      <c r="V1371" t="s">
        <v>14237</v>
      </c>
      <c r="W1371" t="s">
        <v>14186</v>
      </c>
      <c r="X1371" t="str">
        <f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9"/>
        <v>0.46400000000000002</v>
      </c>
    </row>
    <row r="1372" spans="1:27" x14ac:dyDescent="0.2">
      <c r="A1372">
        <v>1371</v>
      </c>
      <c r="B1372">
        <v>9927</v>
      </c>
      <c r="C1372" s="3">
        <v>40771</v>
      </c>
      <c r="D1372" s="17">
        <f t="shared" si="108"/>
        <v>40756</v>
      </c>
      <c r="E1372">
        <v>44</v>
      </c>
      <c r="F1372" s="8">
        <f t="shared" si="105"/>
        <v>5500</v>
      </c>
      <c r="G1372" s="5">
        <v>0.01</v>
      </c>
      <c r="H1372" s="8">
        <f>VLOOKUP($T1372,Pricebook!$A:$D,4,0)</f>
        <v>125</v>
      </c>
      <c r="I1372" s="10">
        <f t="shared" si="106"/>
        <v>5445</v>
      </c>
      <c r="J1372" t="s">
        <v>656</v>
      </c>
      <c r="K1372" t="s">
        <v>449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657</v>
      </c>
      <c r="O1372" s="7">
        <v>60014</v>
      </c>
      <c r="P1372" t="s">
        <v>15</v>
      </c>
      <c r="Q1372" t="s">
        <v>16</v>
      </c>
      <c r="R1372" s="3">
        <v>40772</v>
      </c>
      <c r="S1372" s="12">
        <f t="shared" si="107"/>
        <v>1</v>
      </c>
      <c r="T1372" s="3" t="s">
        <v>14221</v>
      </c>
      <c r="U1372" t="s">
        <v>14232</v>
      </c>
      <c r="V1372" t="s">
        <v>14234</v>
      </c>
      <c r="W1372" t="s">
        <v>14201</v>
      </c>
      <c r="X1372" t="str">
        <f>VLOOKUP(Q1372,Managers!$A:$B,2,0)</f>
        <v>Josh Martinez</v>
      </c>
      <c r="Y1372">
        <f>VLOOKUP(W1372,HourlyWages!$A:$B,2,0)</f>
        <v>53</v>
      </c>
      <c r="Z1372">
        <v>1</v>
      </c>
      <c r="AA1372" s="14">
        <f t="shared" si="109"/>
        <v>0.57599999999999996</v>
      </c>
    </row>
    <row r="1373" spans="1:27" x14ac:dyDescent="0.2">
      <c r="A1373">
        <v>1372</v>
      </c>
      <c r="B1373">
        <v>9927</v>
      </c>
      <c r="C1373" s="3">
        <v>40771</v>
      </c>
      <c r="D1373" s="17">
        <f t="shared" si="108"/>
        <v>40756</v>
      </c>
      <c r="E1373">
        <v>34</v>
      </c>
      <c r="F1373" s="8">
        <f t="shared" si="105"/>
        <v>5100</v>
      </c>
      <c r="G1373" s="5">
        <v>0.09</v>
      </c>
      <c r="H1373" s="8">
        <f>VLOOKUP($T1373,Pricebook!$A:$D,4,0)</f>
        <v>150</v>
      </c>
      <c r="I1373" s="10">
        <f t="shared" si="106"/>
        <v>4641</v>
      </c>
      <c r="J1373" t="s">
        <v>656</v>
      </c>
      <c r="K1373" t="s">
        <v>449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657</v>
      </c>
      <c r="O1373" s="7">
        <v>60014</v>
      </c>
      <c r="P1373" t="s">
        <v>15</v>
      </c>
      <c r="Q1373" t="s">
        <v>16</v>
      </c>
      <c r="R1373" s="3">
        <v>40772</v>
      </c>
      <c r="S1373" s="12">
        <f t="shared" si="107"/>
        <v>1</v>
      </c>
      <c r="T1373" s="3" t="s">
        <v>14211</v>
      </c>
      <c r="U1373" t="s">
        <v>14235</v>
      </c>
      <c r="V1373" t="s">
        <v>14233</v>
      </c>
      <c r="W1373" t="s">
        <v>14199</v>
      </c>
      <c r="X1373" t="str">
        <f>VLOOKUP(Q1373,Managers!$A:$B,2,0)</f>
        <v>Josh Martinez</v>
      </c>
      <c r="Y1373">
        <f>VLOOKUP(W1373,HourlyWages!$A:$B,2,0)</f>
        <v>68</v>
      </c>
      <c r="Z1373">
        <v>1</v>
      </c>
      <c r="AA1373" s="14">
        <f t="shared" si="109"/>
        <v>0.54666666666666663</v>
      </c>
    </row>
    <row r="1374" spans="1:27" x14ac:dyDescent="0.2">
      <c r="A1374">
        <v>1373</v>
      </c>
      <c r="B1374">
        <v>9952</v>
      </c>
      <c r="C1374" s="3">
        <v>41030</v>
      </c>
      <c r="D1374" s="17">
        <f t="shared" si="108"/>
        <v>41030</v>
      </c>
      <c r="E1374">
        <v>47</v>
      </c>
      <c r="F1374" s="8">
        <f t="shared" si="105"/>
        <v>9400</v>
      </c>
      <c r="G1374" s="5">
        <v>0.01</v>
      </c>
      <c r="H1374" s="8">
        <f>VLOOKUP($T1374,Pricebook!$A:$D,4,0)</f>
        <v>200</v>
      </c>
      <c r="I1374" s="10">
        <f t="shared" si="106"/>
        <v>9306</v>
      </c>
      <c r="J1374" t="s">
        <v>660</v>
      </c>
      <c r="K1374" t="s">
        <v>585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505</v>
      </c>
      <c r="O1374" s="7" t="s">
        <v>506</v>
      </c>
      <c r="P1374" t="s">
        <v>368</v>
      </c>
      <c r="Q1374" t="s">
        <v>34</v>
      </c>
      <c r="R1374" s="3">
        <v>41032</v>
      </c>
      <c r="S1374" s="12">
        <f t="shared" si="107"/>
        <v>2</v>
      </c>
      <c r="T1374" s="3" t="s">
        <v>14206</v>
      </c>
      <c r="U1374" t="s">
        <v>14229</v>
      </c>
      <c r="V1374" t="s">
        <v>14236</v>
      </c>
      <c r="W1374" t="s">
        <v>14189</v>
      </c>
      <c r="X1374" t="str">
        <f>VLOOKUP(Q1374,Managers!$A:$B,2,0)</f>
        <v>Frank Mitchell</v>
      </c>
      <c r="Y1374">
        <f>VLOOKUP(W1374,HourlyWages!$A:$B,2,0)</f>
        <v>62</v>
      </c>
      <c r="Z1374">
        <v>1</v>
      </c>
      <c r="AA1374" s="14">
        <f t="shared" si="109"/>
        <v>0.69</v>
      </c>
    </row>
    <row r="1375" spans="1:27" x14ac:dyDescent="0.2">
      <c r="A1375">
        <v>1374</v>
      </c>
      <c r="B1375">
        <v>9954</v>
      </c>
      <c r="C1375" s="3">
        <v>39983</v>
      </c>
      <c r="D1375" s="17">
        <f t="shared" si="108"/>
        <v>39965</v>
      </c>
      <c r="E1375">
        <v>36</v>
      </c>
      <c r="F1375" s="8">
        <f t="shared" si="105"/>
        <v>4500</v>
      </c>
      <c r="G1375" s="5">
        <v>7.0000000000000007E-2</v>
      </c>
      <c r="H1375" s="8">
        <f>VLOOKUP($T1375,Pricebook!$A:$D,4,0)</f>
        <v>125</v>
      </c>
      <c r="I1375" s="10">
        <f t="shared" si="106"/>
        <v>4185</v>
      </c>
      <c r="J1375" t="s">
        <v>320</v>
      </c>
      <c r="K1375" t="s">
        <v>265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1502</v>
      </c>
      <c r="O1375" s="7" t="s">
        <v>1503</v>
      </c>
      <c r="P1375" t="s">
        <v>101</v>
      </c>
      <c r="Q1375" t="s">
        <v>34</v>
      </c>
      <c r="R1375" s="3">
        <v>39984</v>
      </c>
      <c r="S1375" s="12">
        <f t="shared" si="107"/>
        <v>1</v>
      </c>
      <c r="T1375" s="3" t="s">
        <v>14221</v>
      </c>
      <c r="U1375" t="s">
        <v>14232</v>
      </c>
      <c r="V1375" t="s">
        <v>14237</v>
      </c>
      <c r="W1375" t="s">
        <v>14190</v>
      </c>
      <c r="X1375" t="str">
        <f>VLOOKUP(Q1375,Managers!$A:$B,2,0)</f>
        <v>Frank Mitchell</v>
      </c>
      <c r="Y1375">
        <f>VLOOKUP(W1375,HourlyWages!$A:$B,2,0)</f>
        <v>67</v>
      </c>
      <c r="Z1375">
        <v>1</v>
      </c>
      <c r="AA1375" s="14">
        <f t="shared" si="109"/>
        <v>0.46400000000000002</v>
      </c>
    </row>
    <row r="1376" spans="1:27" x14ac:dyDescent="0.2">
      <c r="A1376">
        <v>1375</v>
      </c>
      <c r="B1376">
        <v>9954</v>
      </c>
      <c r="C1376" s="3">
        <v>39983</v>
      </c>
      <c r="D1376" s="17">
        <f t="shared" si="108"/>
        <v>39965</v>
      </c>
      <c r="E1376">
        <v>39</v>
      </c>
      <c r="F1376" s="8">
        <f t="shared" si="105"/>
        <v>4290</v>
      </c>
      <c r="G1376" s="5">
        <v>0</v>
      </c>
      <c r="H1376" s="8">
        <f>VLOOKUP($T1376,Pricebook!$A:$D,4,0)</f>
        <v>110</v>
      </c>
      <c r="I1376" s="10">
        <f t="shared" si="106"/>
        <v>4290</v>
      </c>
      <c r="J1376" t="s">
        <v>320</v>
      </c>
      <c r="K1376" t="s">
        <v>265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1502</v>
      </c>
      <c r="O1376" s="7" t="s">
        <v>1503</v>
      </c>
      <c r="P1376" t="s">
        <v>101</v>
      </c>
      <c r="Q1376" t="s">
        <v>34</v>
      </c>
      <c r="R1376" s="3">
        <v>39985</v>
      </c>
      <c r="S1376" s="12">
        <f t="shared" si="107"/>
        <v>2</v>
      </c>
      <c r="T1376" s="3" t="s">
        <v>14215</v>
      </c>
      <c r="U1376" t="s">
        <v>14229</v>
      </c>
      <c r="V1376" t="s">
        <v>14233</v>
      </c>
      <c r="W1376" t="s">
        <v>14196</v>
      </c>
      <c r="X1376" t="str">
        <f>VLOOKUP(Q1376,Managers!$A:$B,2,0)</f>
        <v>Frank Mitchell</v>
      </c>
      <c r="Y1376">
        <f>VLOOKUP(W1376,HourlyWages!$A:$B,2,0)</f>
        <v>58</v>
      </c>
      <c r="Z1376">
        <v>1</v>
      </c>
      <c r="AA1376" s="14">
        <f t="shared" si="109"/>
        <v>0.47272727272727272</v>
      </c>
    </row>
    <row r="1377" spans="1:27" x14ac:dyDescent="0.2">
      <c r="A1377">
        <v>1376</v>
      </c>
      <c r="B1377">
        <v>9954</v>
      </c>
      <c r="C1377" s="3">
        <v>39983</v>
      </c>
      <c r="D1377" s="17">
        <f t="shared" si="108"/>
        <v>39965</v>
      </c>
      <c r="E1377">
        <v>30</v>
      </c>
      <c r="F1377" s="8">
        <f t="shared" si="105"/>
        <v>3600</v>
      </c>
      <c r="G1377" s="5">
        <v>0.1</v>
      </c>
      <c r="H1377" s="8">
        <f>VLOOKUP($T1377,Pricebook!$A:$D,4,0)</f>
        <v>120</v>
      </c>
      <c r="I1377" s="10">
        <f t="shared" si="106"/>
        <v>3240</v>
      </c>
      <c r="J1377" t="s">
        <v>320</v>
      </c>
      <c r="K1377" t="s">
        <v>265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1502</v>
      </c>
      <c r="O1377" s="7" t="s">
        <v>1503</v>
      </c>
      <c r="P1377" t="s">
        <v>101</v>
      </c>
      <c r="Q1377" t="s">
        <v>34</v>
      </c>
      <c r="R1377" s="3">
        <v>39985</v>
      </c>
      <c r="S1377" s="12">
        <f t="shared" si="107"/>
        <v>2</v>
      </c>
      <c r="T1377" s="3" t="s">
        <v>14212</v>
      </c>
      <c r="U1377" t="s">
        <v>14229</v>
      </c>
      <c r="V1377" t="s">
        <v>14244</v>
      </c>
      <c r="W1377" t="s">
        <v>14193</v>
      </c>
      <c r="X1377" t="str">
        <f>VLOOKUP(Q1377,Managers!$A:$B,2,0)</f>
        <v>Frank Mitchell</v>
      </c>
      <c r="Y1377">
        <f>VLOOKUP(W1377,HourlyWages!$A:$B,2,0)</f>
        <v>57</v>
      </c>
      <c r="Z1377">
        <v>1</v>
      </c>
      <c r="AA1377" s="14">
        <f t="shared" si="109"/>
        <v>0.52500000000000002</v>
      </c>
    </row>
    <row r="1378" spans="1:27" x14ac:dyDescent="0.2">
      <c r="A1378">
        <v>1377</v>
      </c>
      <c r="B1378">
        <v>9955</v>
      </c>
      <c r="C1378" s="3">
        <v>40790</v>
      </c>
      <c r="D1378" s="17">
        <f t="shared" si="108"/>
        <v>40787</v>
      </c>
      <c r="E1378">
        <v>37</v>
      </c>
      <c r="F1378" s="8">
        <f t="shared" si="105"/>
        <v>5550</v>
      </c>
      <c r="G1378" s="5">
        <v>0.09</v>
      </c>
      <c r="H1378" s="8">
        <f>VLOOKUP($T1378,Pricebook!$A:$D,4,0)</f>
        <v>150</v>
      </c>
      <c r="I1378" s="10">
        <f t="shared" si="106"/>
        <v>5050.5</v>
      </c>
      <c r="J1378" t="s">
        <v>26</v>
      </c>
      <c r="K1378" t="s">
        <v>27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28</v>
      </c>
      <c r="O1378" s="7" t="s">
        <v>29</v>
      </c>
      <c r="P1378" t="s">
        <v>22</v>
      </c>
      <c r="Q1378" t="s">
        <v>23</v>
      </c>
      <c r="R1378" s="3">
        <v>40792</v>
      </c>
      <c r="S1378" s="12">
        <f t="shared" si="107"/>
        <v>2</v>
      </c>
      <c r="T1378" s="3" t="s">
        <v>14210</v>
      </c>
      <c r="U1378" t="s">
        <v>14235</v>
      </c>
      <c r="V1378" t="s">
        <v>14244</v>
      </c>
      <c r="W1378" t="s">
        <v>14184</v>
      </c>
      <c r="X1378" t="str">
        <f>VLOOKUP(Q1378,Managers!$A:$B,2,0)</f>
        <v>Bob Turner</v>
      </c>
      <c r="Y1378">
        <f>VLOOKUP(W1378,HourlyWages!$A:$B,2,0)</f>
        <v>50</v>
      </c>
      <c r="Z1378">
        <v>1</v>
      </c>
      <c r="AA1378" s="14">
        <f t="shared" si="109"/>
        <v>0.66666666666666663</v>
      </c>
    </row>
    <row r="1379" spans="1:27" x14ac:dyDescent="0.2">
      <c r="A1379">
        <v>1378</v>
      </c>
      <c r="B1379">
        <v>9957</v>
      </c>
      <c r="C1379" s="3">
        <v>40512</v>
      </c>
      <c r="D1379" s="17">
        <f t="shared" si="108"/>
        <v>40483</v>
      </c>
      <c r="E1379">
        <v>31</v>
      </c>
      <c r="F1379" s="8">
        <f t="shared" si="105"/>
        <v>3720</v>
      </c>
      <c r="G1379" s="5">
        <v>0.06</v>
      </c>
      <c r="H1379" s="8">
        <f>VLOOKUP($T1379,Pricebook!$A:$D,4,0)</f>
        <v>120</v>
      </c>
      <c r="I1379" s="10">
        <f t="shared" si="106"/>
        <v>3496.7999999999997</v>
      </c>
      <c r="J1379" t="s">
        <v>1402</v>
      </c>
      <c r="K1379" t="s">
        <v>274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1403</v>
      </c>
      <c r="O1379" s="7">
        <v>71109</v>
      </c>
      <c r="P1379" t="s">
        <v>436</v>
      </c>
      <c r="Q1379" t="s">
        <v>34</v>
      </c>
      <c r="R1379" s="3">
        <v>40513</v>
      </c>
      <c r="S1379" s="12">
        <f t="shared" si="107"/>
        <v>1</v>
      </c>
      <c r="T1379" s="3" t="s">
        <v>14212</v>
      </c>
      <c r="U1379" t="s">
        <v>14229</v>
      </c>
      <c r="V1379" t="s">
        <v>14247</v>
      </c>
      <c r="W1379" t="s">
        <v>14195</v>
      </c>
      <c r="X1379" t="str">
        <f>VLOOKUP(Q1379,Managers!$A:$B,2,0)</f>
        <v>Frank Mitchell</v>
      </c>
      <c r="Y1379">
        <f>VLOOKUP(W1379,HourlyWages!$A:$B,2,0)</f>
        <v>52</v>
      </c>
      <c r="Z1379">
        <v>1</v>
      </c>
      <c r="AA1379" s="14">
        <f t="shared" si="109"/>
        <v>0.56666666666666665</v>
      </c>
    </row>
    <row r="1380" spans="1:27" x14ac:dyDescent="0.2">
      <c r="A1380">
        <v>1379</v>
      </c>
      <c r="B1380">
        <v>9985</v>
      </c>
      <c r="C1380" s="3">
        <v>40397</v>
      </c>
      <c r="D1380" s="17">
        <f t="shared" si="108"/>
        <v>40391</v>
      </c>
      <c r="E1380">
        <v>12</v>
      </c>
      <c r="F1380" s="8">
        <f t="shared" si="105"/>
        <v>1320</v>
      </c>
      <c r="G1380" s="5">
        <v>0.08</v>
      </c>
      <c r="H1380" s="8">
        <f>VLOOKUP($T1380,Pricebook!$A:$D,4,0)</f>
        <v>110</v>
      </c>
      <c r="I1380" s="10">
        <f t="shared" si="106"/>
        <v>1214.4000000000001</v>
      </c>
      <c r="J1380" t="s">
        <v>809</v>
      </c>
      <c r="K1380" t="s">
        <v>175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1504</v>
      </c>
      <c r="O1380" s="7">
        <v>98006</v>
      </c>
      <c r="P1380" t="s">
        <v>22</v>
      </c>
      <c r="Q1380" t="s">
        <v>23</v>
      </c>
      <c r="R1380" s="3">
        <v>40397</v>
      </c>
      <c r="S1380" s="12">
        <f t="shared" si="107"/>
        <v>0</v>
      </c>
      <c r="T1380" s="3" t="s">
        <v>14215</v>
      </c>
      <c r="U1380" t="s">
        <v>14229</v>
      </c>
      <c r="V1380" t="s">
        <v>14229</v>
      </c>
      <c r="W1380" t="s">
        <v>14194</v>
      </c>
      <c r="X1380" t="str">
        <f>VLOOKUP(Q1380,Managers!$A:$B,2,0)</f>
        <v>Bob Turner</v>
      </c>
      <c r="Y1380">
        <f>VLOOKUP(W1380,HourlyWages!$A:$B,2,0)</f>
        <v>71</v>
      </c>
      <c r="Z1380">
        <v>1</v>
      </c>
      <c r="AA1380" s="14">
        <f t="shared" si="109"/>
        <v>0.35454545454545455</v>
      </c>
    </row>
    <row r="1381" spans="1:27" x14ac:dyDescent="0.2">
      <c r="A1381">
        <v>1380</v>
      </c>
      <c r="B1381">
        <v>10022</v>
      </c>
      <c r="C1381" s="3">
        <v>39876</v>
      </c>
      <c r="D1381" s="17">
        <f t="shared" si="108"/>
        <v>39873</v>
      </c>
      <c r="E1381">
        <v>1</v>
      </c>
      <c r="F1381" s="8">
        <f t="shared" si="105"/>
        <v>110</v>
      </c>
      <c r="G1381" s="5">
        <v>0.06</v>
      </c>
      <c r="H1381" s="8">
        <f>VLOOKUP($T1381,Pricebook!$A:$D,4,0)</f>
        <v>110</v>
      </c>
      <c r="I1381" s="10">
        <f t="shared" si="106"/>
        <v>103.39999999999999</v>
      </c>
      <c r="J1381" t="s">
        <v>1505</v>
      </c>
      <c r="K1381" t="s">
        <v>64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1506</v>
      </c>
      <c r="O1381" s="7">
        <v>60089</v>
      </c>
      <c r="P1381" t="s">
        <v>15</v>
      </c>
      <c r="Q1381" t="s">
        <v>16</v>
      </c>
      <c r="R1381" s="3">
        <v>39876</v>
      </c>
      <c r="S1381" s="12">
        <f t="shared" si="107"/>
        <v>0</v>
      </c>
      <c r="T1381" s="3" t="s">
        <v>14215</v>
      </c>
      <c r="U1381" t="s">
        <v>14229</v>
      </c>
      <c r="V1381" t="s">
        <v>14229</v>
      </c>
      <c r="W1381" t="s">
        <v>14191</v>
      </c>
      <c r="X1381" t="str">
        <f>VLOOKUP(Q1381,Managers!$A:$B,2,0)</f>
        <v>Josh Martinez</v>
      </c>
      <c r="Y1381">
        <f>VLOOKUP(W1381,HourlyWages!$A:$B,2,0)</f>
        <v>60</v>
      </c>
      <c r="Z1381">
        <v>1</v>
      </c>
      <c r="AA1381" s="14">
        <f t="shared" si="109"/>
        <v>0.45454545454545453</v>
      </c>
    </row>
    <row r="1382" spans="1:27" x14ac:dyDescent="0.2">
      <c r="A1382">
        <v>1381</v>
      </c>
      <c r="B1382">
        <v>10048</v>
      </c>
      <c r="C1382" s="3">
        <v>39948</v>
      </c>
      <c r="D1382" s="17">
        <f t="shared" si="108"/>
        <v>39934</v>
      </c>
      <c r="E1382">
        <v>46</v>
      </c>
      <c r="F1382" s="8">
        <f t="shared" si="105"/>
        <v>6900</v>
      </c>
      <c r="G1382" s="5">
        <v>0.08</v>
      </c>
      <c r="H1382" s="8">
        <f>VLOOKUP($T1382,Pricebook!$A:$D,4,0)</f>
        <v>150</v>
      </c>
      <c r="I1382" s="10">
        <f t="shared" si="106"/>
        <v>6348</v>
      </c>
      <c r="J1382" t="s">
        <v>150</v>
      </c>
      <c r="K1382" t="s">
        <v>151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152</v>
      </c>
      <c r="O1382" s="7">
        <v>67846</v>
      </c>
      <c r="P1382" t="s">
        <v>153</v>
      </c>
      <c r="Q1382" t="s">
        <v>16</v>
      </c>
      <c r="R1382" s="3">
        <v>39951</v>
      </c>
      <c r="S1382" s="12">
        <f t="shared" si="107"/>
        <v>3</v>
      </c>
      <c r="T1382" s="3" t="s">
        <v>14211</v>
      </c>
      <c r="U1382" t="s">
        <v>14235</v>
      </c>
      <c r="V1382" t="s">
        <v>14234</v>
      </c>
      <c r="W1382" t="s">
        <v>14187</v>
      </c>
      <c r="X1382" t="str">
        <f>VLOOKUP(Q1382,Managers!$A:$B,2,0)</f>
        <v>Josh Martinez</v>
      </c>
      <c r="Y1382">
        <f>VLOOKUP(W1382,HourlyWages!$A:$B,2,0)</f>
        <v>45</v>
      </c>
      <c r="Z1382">
        <v>1</v>
      </c>
      <c r="AA1382" s="14">
        <f t="shared" si="109"/>
        <v>0.7</v>
      </c>
    </row>
    <row r="1383" spans="1:27" x14ac:dyDescent="0.2">
      <c r="A1383">
        <v>1382</v>
      </c>
      <c r="B1383">
        <v>10048</v>
      </c>
      <c r="C1383" s="3">
        <v>39948</v>
      </c>
      <c r="D1383" s="17">
        <f t="shared" si="108"/>
        <v>39934</v>
      </c>
      <c r="E1383">
        <v>21</v>
      </c>
      <c r="F1383" s="8">
        <f t="shared" si="105"/>
        <v>2940</v>
      </c>
      <c r="G1383" s="5">
        <v>0.02</v>
      </c>
      <c r="H1383" s="8">
        <f>VLOOKUP($T1383,Pricebook!$A:$D,4,0)</f>
        <v>140</v>
      </c>
      <c r="I1383" s="10">
        <f t="shared" si="106"/>
        <v>2881.2</v>
      </c>
      <c r="J1383" t="s">
        <v>150</v>
      </c>
      <c r="K1383" t="s">
        <v>151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152</v>
      </c>
      <c r="O1383" s="7">
        <v>67846</v>
      </c>
      <c r="P1383" t="s">
        <v>153</v>
      </c>
      <c r="Q1383" t="s">
        <v>16</v>
      </c>
      <c r="R1383" s="3">
        <v>39950</v>
      </c>
      <c r="S1383" s="12">
        <f t="shared" si="107"/>
        <v>2</v>
      </c>
      <c r="T1383" s="3" t="s">
        <v>14207</v>
      </c>
      <c r="U1383" t="s">
        <v>14229</v>
      </c>
      <c r="V1383" t="s">
        <v>14233</v>
      </c>
      <c r="W1383" t="s">
        <v>14198</v>
      </c>
      <c r="X1383" t="str">
        <f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9"/>
        <v>0.63571428571428568</v>
      </c>
    </row>
    <row r="1384" spans="1:27" x14ac:dyDescent="0.2">
      <c r="A1384">
        <v>1383</v>
      </c>
      <c r="B1384">
        <v>10052</v>
      </c>
      <c r="C1384" s="3">
        <v>40063</v>
      </c>
      <c r="D1384" s="17">
        <f t="shared" si="108"/>
        <v>40057</v>
      </c>
      <c r="E1384">
        <v>16</v>
      </c>
      <c r="F1384" s="8">
        <f t="shared" si="105"/>
        <v>1920</v>
      </c>
      <c r="G1384" s="5">
        <v>7.0000000000000007E-2</v>
      </c>
      <c r="H1384" s="8">
        <f>VLOOKUP($T1384,Pricebook!$A:$D,4,0)</f>
        <v>120</v>
      </c>
      <c r="I1384" s="10">
        <f t="shared" si="106"/>
        <v>1785.6</v>
      </c>
      <c r="J1384" t="s">
        <v>958</v>
      </c>
      <c r="K1384" t="s">
        <v>576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959</v>
      </c>
      <c r="O1384" s="7">
        <v>93117</v>
      </c>
      <c r="P1384" t="s">
        <v>114</v>
      </c>
      <c r="Q1384" t="s">
        <v>23</v>
      </c>
      <c r="R1384" s="3">
        <v>40064</v>
      </c>
      <c r="S1384" s="12">
        <f t="shared" si="107"/>
        <v>1</v>
      </c>
      <c r="T1384" s="3" t="s">
        <v>14212</v>
      </c>
      <c r="U1384" t="s">
        <v>14229</v>
      </c>
      <c r="V1384" t="s">
        <v>14244</v>
      </c>
      <c r="W1384" t="s">
        <v>14185</v>
      </c>
      <c r="X1384" t="str">
        <f>VLOOKUP(Q1384,Managers!$A:$B,2,0)</f>
        <v>Bob Turner</v>
      </c>
      <c r="Y1384">
        <f>VLOOKUP(W1384,HourlyWages!$A:$B,2,0)</f>
        <v>70</v>
      </c>
      <c r="Z1384">
        <v>1</v>
      </c>
      <c r="AA1384" s="14">
        <f t="shared" si="109"/>
        <v>0.41666666666666669</v>
      </c>
    </row>
    <row r="1385" spans="1:27" x14ac:dyDescent="0.2">
      <c r="A1385">
        <v>1384</v>
      </c>
      <c r="B1385">
        <v>10052</v>
      </c>
      <c r="C1385" s="3">
        <v>40063</v>
      </c>
      <c r="D1385" s="17">
        <f t="shared" si="108"/>
        <v>40057</v>
      </c>
      <c r="E1385">
        <v>28</v>
      </c>
      <c r="F1385" s="8">
        <f t="shared" si="105"/>
        <v>4760</v>
      </c>
      <c r="G1385" s="5">
        <v>0.08</v>
      </c>
      <c r="H1385" s="8">
        <f>VLOOKUP($T1385,Pricebook!$A:$D,4,0)</f>
        <v>170</v>
      </c>
      <c r="I1385" s="10">
        <f t="shared" si="106"/>
        <v>4379.2</v>
      </c>
      <c r="J1385" t="s">
        <v>958</v>
      </c>
      <c r="K1385" t="s">
        <v>576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1441</v>
      </c>
      <c r="O1385" s="7">
        <v>91745</v>
      </c>
      <c r="P1385" t="s">
        <v>114</v>
      </c>
      <c r="Q1385" t="s">
        <v>23</v>
      </c>
      <c r="R1385" s="3">
        <v>40065</v>
      </c>
      <c r="S1385" s="12">
        <f t="shared" si="107"/>
        <v>2</v>
      </c>
      <c r="T1385" s="3" t="s">
        <v>14219</v>
      </c>
      <c r="U1385" t="s">
        <v>14229</v>
      </c>
      <c r="V1385" t="s">
        <v>14243</v>
      </c>
      <c r="W1385" t="s">
        <v>14187</v>
      </c>
      <c r="X1385" t="str">
        <f>VLOOKUP(Q1385,Managers!$A:$B,2,0)</f>
        <v>Bob Turner</v>
      </c>
      <c r="Y1385">
        <f>VLOOKUP(W1385,HourlyWages!$A:$B,2,0)</f>
        <v>45</v>
      </c>
      <c r="Z1385">
        <v>1</v>
      </c>
      <c r="AA1385" s="14">
        <f t="shared" si="109"/>
        <v>0.73529411764705888</v>
      </c>
    </row>
    <row r="1386" spans="1:27" x14ac:dyDescent="0.2">
      <c r="A1386">
        <v>1385</v>
      </c>
      <c r="B1386">
        <v>10052</v>
      </c>
      <c r="C1386" s="3">
        <v>40063</v>
      </c>
      <c r="D1386" s="17">
        <f t="shared" si="108"/>
        <v>40057</v>
      </c>
      <c r="E1386">
        <v>46</v>
      </c>
      <c r="F1386" s="8">
        <f t="shared" si="105"/>
        <v>7360</v>
      </c>
      <c r="G1386" s="5">
        <v>0.02</v>
      </c>
      <c r="H1386" s="8">
        <f>VLOOKUP($T1386,Pricebook!$A:$D,4,0)</f>
        <v>160</v>
      </c>
      <c r="I1386" s="10">
        <f t="shared" si="106"/>
        <v>7212.8</v>
      </c>
      <c r="J1386" t="s">
        <v>958</v>
      </c>
      <c r="K1386" t="s">
        <v>576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1441</v>
      </c>
      <c r="O1386" s="7">
        <v>91745</v>
      </c>
      <c r="P1386" t="s">
        <v>114</v>
      </c>
      <c r="Q1386" t="s">
        <v>23</v>
      </c>
      <c r="R1386" s="3">
        <v>40065</v>
      </c>
      <c r="S1386" s="12">
        <f t="shared" si="107"/>
        <v>2</v>
      </c>
      <c r="T1386" s="3" t="s">
        <v>14218</v>
      </c>
      <c r="U1386" t="s">
        <v>14229</v>
      </c>
      <c r="V1386" t="s">
        <v>14229</v>
      </c>
      <c r="W1386" t="s">
        <v>14199</v>
      </c>
      <c r="X1386" t="str">
        <f>VLOOKUP(Q1386,Managers!$A:$B,2,0)</f>
        <v>Bob Turner</v>
      </c>
      <c r="Y1386">
        <f>VLOOKUP(W1386,HourlyWages!$A:$B,2,0)</f>
        <v>68</v>
      </c>
      <c r="Z1386">
        <v>1</v>
      </c>
      <c r="AA1386" s="14">
        <f t="shared" si="109"/>
        <v>0.57499999999999996</v>
      </c>
    </row>
    <row r="1387" spans="1:27" x14ac:dyDescent="0.2">
      <c r="A1387">
        <v>1386</v>
      </c>
      <c r="B1387">
        <v>10053</v>
      </c>
      <c r="C1387" s="3">
        <v>40918</v>
      </c>
      <c r="D1387" s="17">
        <f t="shared" si="108"/>
        <v>40909</v>
      </c>
      <c r="E1387">
        <v>31</v>
      </c>
      <c r="F1387" s="8">
        <f t="shared" si="105"/>
        <v>4650</v>
      </c>
      <c r="G1387" s="5">
        <v>0</v>
      </c>
      <c r="H1387" s="8">
        <f>VLOOKUP($T1387,Pricebook!$A:$D,4,0)</f>
        <v>150</v>
      </c>
      <c r="I1387" s="10">
        <f t="shared" si="106"/>
        <v>4650</v>
      </c>
      <c r="J1387" t="s">
        <v>1507</v>
      </c>
      <c r="K1387" t="s">
        <v>55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1508</v>
      </c>
      <c r="O1387" s="7">
        <v>37211</v>
      </c>
      <c r="P1387" t="s">
        <v>81</v>
      </c>
      <c r="Q1387" t="s">
        <v>34</v>
      </c>
      <c r="R1387" s="3">
        <v>40921</v>
      </c>
      <c r="S1387" s="12">
        <f t="shared" si="107"/>
        <v>3</v>
      </c>
      <c r="T1387" s="3" t="s">
        <v>14211</v>
      </c>
      <c r="U1387" t="s">
        <v>14235</v>
      </c>
      <c r="V1387" t="s">
        <v>14233</v>
      </c>
      <c r="W1387" t="s">
        <v>14194</v>
      </c>
      <c r="X1387" t="str">
        <f>VLOOKUP(Q1387,Managers!$A:$B,2,0)</f>
        <v>Frank Mitchell</v>
      </c>
      <c r="Y1387">
        <f>VLOOKUP(W1387,HourlyWages!$A:$B,2,0)</f>
        <v>71</v>
      </c>
      <c r="Z1387">
        <v>1</v>
      </c>
      <c r="AA1387" s="14">
        <f t="shared" si="109"/>
        <v>0.52666666666666662</v>
      </c>
    </row>
    <row r="1388" spans="1:27" x14ac:dyDescent="0.2">
      <c r="A1388">
        <v>1387</v>
      </c>
      <c r="B1388">
        <v>10053</v>
      </c>
      <c r="C1388" s="3">
        <v>40918</v>
      </c>
      <c r="D1388" s="17">
        <f t="shared" si="108"/>
        <v>40909</v>
      </c>
      <c r="E1388">
        <v>44</v>
      </c>
      <c r="F1388" s="8">
        <f t="shared" si="105"/>
        <v>5500</v>
      </c>
      <c r="G1388" s="5">
        <v>0</v>
      </c>
      <c r="H1388" s="8">
        <f>VLOOKUP($T1388,Pricebook!$A:$D,4,0)</f>
        <v>125</v>
      </c>
      <c r="I1388" s="10">
        <f t="shared" si="106"/>
        <v>5500</v>
      </c>
      <c r="J1388" t="s">
        <v>1507</v>
      </c>
      <c r="K1388" t="s">
        <v>55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1508</v>
      </c>
      <c r="O1388" s="7">
        <v>37211</v>
      </c>
      <c r="P1388" t="s">
        <v>81</v>
      </c>
      <c r="Q1388" t="s">
        <v>34</v>
      </c>
      <c r="R1388" s="3">
        <v>40920</v>
      </c>
      <c r="S1388" s="12">
        <f t="shared" si="107"/>
        <v>2</v>
      </c>
      <c r="T1388" s="3" t="s">
        <v>14209</v>
      </c>
      <c r="U1388" t="s">
        <v>14232</v>
      </c>
      <c r="V1388" t="s">
        <v>14244</v>
      </c>
      <c r="W1388" t="s">
        <v>14203</v>
      </c>
      <c r="X1388" t="str">
        <f>VLOOKUP(Q1388,Managers!$A:$B,2,0)</f>
        <v>Frank Mitchell</v>
      </c>
      <c r="Y1388">
        <f>VLOOKUP(W1388,HourlyWages!$A:$B,2,0)</f>
        <v>62</v>
      </c>
      <c r="Z1388">
        <v>1</v>
      </c>
      <c r="AA1388" s="14">
        <f t="shared" si="109"/>
        <v>0.504</v>
      </c>
    </row>
    <row r="1389" spans="1:27" x14ac:dyDescent="0.2">
      <c r="A1389">
        <v>1388</v>
      </c>
      <c r="B1389">
        <v>10054</v>
      </c>
      <c r="C1389" s="3">
        <v>40661</v>
      </c>
      <c r="D1389" s="17">
        <f t="shared" si="108"/>
        <v>40634</v>
      </c>
      <c r="E1389">
        <v>2</v>
      </c>
      <c r="F1389" s="8">
        <f t="shared" si="105"/>
        <v>250</v>
      </c>
      <c r="G1389" s="5">
        <v>0.08</v>
      </c>
      <c r="H1389" s="8">
        <f>VLOOKUP($T1389,Pricebook!$A:$D,4,0)</f>
        <v>125</v>
      </c>
      <c r="I1389" s="10">
        <f t="shared" si="106"/>
        <v>230</v>
      </c>
      <c r="J1389" t="s">
        <v>57</v>
      </c>
      <c r="K1389" t="s">
        <v>58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1509</v>
      </c>
      <c r="O1389" s="7" t="s">
        <v>1510</v>
      </c>
      <c r="P1389" t="s">
        <v>187</v>
      </c>
      <c r="Q1389" t="s">
        <v>61</v>
      </c>
      <c r="R1389" s="3">
        <v>40663</v>
      </c>
      <c r="S1389" s="12">
        <f t="shared" si="107"/>
        <v>2</v>
      </c>
      <c r="T1389" s="3" t="s">
        <v>14208</v>
      </c>
      <c r="U1389" t="s">
        <v>14232</v>
      </c>
      <c r="V1389" t="s">
        <v>14237</v>
      </c>
      <c r="W1389" t="s">
        <v>14187</v>
      </c>
      <c r="X1389" t="str">
        <f>VLOOKUP(Q1389,Managers!$A:$B,2,0)</f>
        <v>Allen Young</v>
      </c>
      <c r="Y1389">
        <f>VLOOKUP(W1389,HourlyWages!$A:$B,2,0)</f>
        <v>45</v>
      </c>
      <c r="Z1389">
        <v>1</v>
      </c>
      <c r="AA1389" s="14">
        <f t="shared" si="109"/>
        <v>0.64</v>
      </c>
    </row>
    <row r="1390" spans="1:27" x14ac:dyDescent="0.2">
      <c r="A1390">
        <v>1389</v>
      </c>
      <c r="B1390">
        <v>10054</v>
      </c>
      <c r="C1390" s="3">
        <v>40661</v>
      </c>
      <c r="D1390" s="17">
        <f t="shared" si="108"/>
        <v>40634</v>
      </c>
      <c r="E1390">
        <v>2</v>
      </c>
      <c r="F1390" s="8">
        <f t="shared" si="105"/>
        <v>300</v>
      </c>
      <c r="G1390" s="5">
        <v>0.09</v>
      </c>
      <c r="H1390" s="8">
        <f>VLOOKUP($T1390,Pricebook!$A:$D,4,0)</f>
        <v>150</v>
      </c>
      <c r="I1390" s="10">
        <f t="shared" si="106"/>
        <v>273</v>
      </c>
      <c r="J1390" t="s">
        <v>57</v>
      </c>
      <c r="K1390" t="s">
        <v>58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1509</v>
      </c>
      <c r="O1390" s="7" t="s">
        <v>1510</v>
      </c>
      <c r="P1390" t="s">
        <v>187</v>
      </c>
      <c r="Q1390" t="s">
        <v>61</v>
      </c>
      <c r="R1390" s="3">
        <v>40661</v>
      </c>
      <c r="S1390" s="12">
        <f t="shared" si="107"/>
        <v>0</v>
      </c>
      <c r="T1390" s="3" t="s">
        <v>14210</v>
      </c>
      <c r="U1390" t="s">
        <v>14235</v>
      </c>
      <c r="V1390" t="s">
        <v>14233</v>
      </c>
      <c r="W1390" t="s">
        <v>14190</v>
      </c>
      <c r="X1390" t="str">
        <f>VLOOKUP(Q1390,Managers!$A:$B,2,0)</f>
        <v>Allen Young</v>
      </c>
      <c r="Y1390">
        <f>VLOOKUP(W1390,HourlyWages!$A:$B,2,0)</f>
        <v>67</v>
      </c>
      <c r="Z1390">
        <v>1</v>
      </c>
      <c r="AA1390" s="14">
        <f t="shared" si="109"/>
        <v>0.55333333333333334</v>
      </c>
    </row>
    <row r="1391" spans="1:27" x14ac:dyDescent="0.2">
      <c r="A1391">
        <v>1390</v>
      </c>
      <c r="B1391">
        <v>10080</v>
      </c>
      <c r="C1391" s="3">
        <v>40221</v>
      </c>
      <c r="D1391" s="17">
        <f t="shared" si="108"/>
        <v>40210</v>
      </c>
      <c r="E1391">
        <v>20</v>
      </c>
      <c r="F1391" s="8">
        <f t="shared" si="105"/>
        <v>3000</v>
      </c>
      <c r="G1391" s="5">
        <v>0</v>
      </c>
      <c r="H1391" s="8">
        <f>VLOOKUP($T1391,Pricebook!$A:$D,4,0)</f>
        <v>150</v>
      </c>
      <c r="I1391" s="10">
        <f t="shared" si="106"/>
        <v>3000</v>
      </c>
      <c r="J1391" t="s">
        <v>510</v>
      </c>
      <c r="K1391" t="s">
        <v>93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1109</v>
      </c>
      <c r="O1391" s="7">
        <v>92553</v>
      </c>
      <c r="P1391" t="s">
        <v>114</v>
      </c>
      <c r="Q1391" t="s">
        <v>23</v>
      </c>
      <c r="R1391" s="3">
        <v>40228</v>
      </c>
      <c r="S1391" s="12">
        <f t="shared" si="107"/>
        <v>7</v>
      </c>
      <c r="T1391" s="3" t="s">
        <v>14211</v>
      </c>
      <c r="U1391" t="s">
        <v>14235</v>
      </c>
      <c r="V1391" t="s">
        <v>14241</v>
      </c>
      <c r="W1391" t="s">
        <v>14196</v>
      </c>
      <c r="X1391" t="str">
        <f>VLOOKUP(Q1391,Managers!$A:$B,2,0)</f>
        <v>Bob Turner</v>
      </c>
      <c r="Y1391">
        <f>VLOOKUP(W1391,HourlyWages!$A:$B,2,0)</f>
        <v>58</v>
      </c>
      <c r="Z1391">
        <v>1</v>
      </c>
      <c r="AA1391" s="14">
        <f t="shared" si="109"/>
        <v>0.61333333333333329</v>
      </c>
    </row>
    <row r="1392" spans="1:27" x14ac:dyDescent="0.2">
      <c r="A1392">
        <v>1391</v>
      </c>
      <c r="B1392">
        <v>10081</v>
      </c>
      <c r="C1392" s="3">
        <v>40397</v>
      </c>
      <c r="D1392" s="17">
        <f t="shared" si="108"/>
        <v>40391</v>
      </c>
      <c r="E1392">
        <v>49</v>
      </c>
      <c r="F1392" s="8">
        <f t="shared" si="105"/>
        <v>6125</v>
      </c>
      <c r="G1392" s="5">
        <v>0.02</v>
      </c>
      <c r="H1392" s="8">
        <f>VLOOKUP($T1392,Pricebook!$A:$D,4,0)</f>
        <v>125</v>
      </c>
      <c r="I1392" s="10">
        <f t="shared" si="106"/>
        <v>6002.5</v>
      </c>
      <c r="J1392" t="s">
        <v>1511</v>
      </c>
      <c r="K1392" t="s">
        <v>327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1512</v>
      </c>
      <c r="O1392" s="7">
        <v>33012</v>
      </c>
      <c r="P1392" t="s">
        <v>101</v>
      </c>
      <c r="Q1392" t="s">
        <v>34</v>
      </c>
      <c r="R1392" s="3">
        <v>40398</v>
      </c>
      <c r="S1392" s="12">
        <f t="shared" si="107"/>
        <v>1</v>
      </c>
      <c r="T1392" s="3" t="s">
        <v>14208</v>
      </c>
      <c r="U1392" t="s">
        <v>14232</v>
      </c>
      <c r="V1392" t="s">
        <v>14237</v>
      </c>
      <c r="W1392" t="s">
        <v>14198</v>
      </c>
      <c r="X1392" t="str">
        <f>VLOOKUP(Q1392,Managers!$A:$B,2,0)</f>
        <v>Frank Mitchell</v>
      </c>
      <c r="Y1392">
        <f>VLOOKUP(W1392,HourlyWages!$A:$B,2,0)</f>
        <v>51</v>
      </c>
      <c r="Z1392">
        <v>1</v>
      </c>
      <c r="AA1392" s="14">
        <f t="shared" si="109"/>
        <v>0.59199999999999997</v>
      </c>
    </row>
    <row r="1393" spans="1:27" x14ac:dyDescent="0.2">
      <c r="A1393">
        <v>1392</v>
      </c>
      <c r="B1393">
        <v>10114</v>
      </c>
      <c r="C1393" s="3">
        <v>40217</v>
      </c>
      <c r="D1393" s="17">
        <f t="shared" si="108"/>
        <v>40210</v>
      </c>
      <c r="E1393">
        <v>39</v>
      </c>
      <c r="F1393" s="8">
        <f t="shared" si="105"/>
        <v>6240</v>
      </c>
      <c r="G1393" s="5">
        <v>0</v>
      </c>
      <c r="H1393" s="8">
        <f>VLOOKUP($T1393,Pricebook!$A:$D,4,0)</f>
        <v>160</v>
      </c>
      <c r="I1393" s="10">
        <f t="shared" si="106"/>
        <v>6240</v>
      </c>
      <c r="J1393" t="s">
        <v>971</v>
      </c>
      <c r="K1393" t="s">
        <v>297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1513</v>
      </c>
      <c r="O1393" s="7" t="s">
        <v>1514</v>
      </c>
      <c r="P1393" t="s">
        <v>149</v>
      </c>
      <c r="Q1393" t="s">
        <v>61</v>
      </c>
      <c r="R1393" s="3">
        <v>40219</v>
      </c>
      <c r="S1393" s="12">
        <f t="shared" si="107"/>
        <v>2</v>
      </c>
      <c r="T1393" s="3" t="s">
        <v>14218</v>
      </c>
      <c r="U1393" t="s">
        <v>14229</v>
      </c>
      <c r="V1393" t="s">
        <v>14233</v>
      </c>
      <c r="W1393" t="s">
        <v>14198</v>
      </c>
      <c r="X1393" t="str">
        <f>VLOOKUP(Q1393,Managers!$A:$B,2,0)</f>
        <v>Allen Young</v>
      </c>
      <c r="Y1393">
        <f>VLOOKUP(W1393,HourlyWages!$A:$B,2,0)</f>
        <v>51</v>
      </c>
      <c r="Z1393">
        <v>1</v>
      </c>
      <c r="AA1393" s="14">
        <f t="shared" si="109"/>
        <v>0.68125000000000002</v>
      </c>
    </row>
    <row r="1394" spans="1:27" x14ac:dyDescent="0.2">
      <c r="A1394">
        <v>1393</v>
      </c>
      <c r="B1394">
        <v>10117</v>
      </c>
      <c r="C1394" s="3">
        <v>40498</v>
      </c>
      <c r="D1394" s="17">
        <f t="shared" si="108"/>
        <v>40483</v>
      </c>
      <c r="E1394">
        <v>6</v>
      </c>
      <c r="F1394" s="8">
        <f t="shared" ref="F1394:F1457" si="110">H1394*E1394</f>
        <v>960</v>
      </c>
      <c r="G1394" s="5">
        <v>7.0000000000000007E-2</v>
      </c>
      <c r="H1394" s="8">
        <f>VLOOKUP($T1394,Pricebook!$A:$D,4,0)</f>
        <v>160</v>
      </c>
      <c r="I1394" s="10">
        <f t="shared" ref="I1394:I1457" si="111">F1394*(1-G1394)</f>
        <v>892.8</v>
      </c>
      <c r="J1394" t="s">
        <v>1515</v>
      </c>
      <c r="K1394" t="s">
        <v>185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1516</v>
      </c>
      <c r="O1394" s="7">
        <v>95336</v>
      </c>
      <c r="P1394" t="s">
        <v>114</v>
      </c>
      <c r="Q1394" t="s">
        <v>23</v>
      </c>
      <c r="R1394" s="3">
        <v>40499</v>
      </c>
      <c r="S1394" s="12">
        <f t="shared" ref="S1394:S1457" si="112">R1394-C1394</f>
        <v>1</v>
      </c>
      <c r="T1394" s="3" t="s">
        <v>14218</v>
      </c>
      <c r="U1394" t="s">
        <v>14229</v>
      </c>
      <c r="V1394" t="s">
        <v>14244</v>
      </c>
      <c r="W1394" t="s">
        <v>14191</v>
      </c>
      <c r="X1394" t="str">
        <f>VLOOKUP(Q1394,Managers!$A:$B,2,0)</f>
        <v>Bob Turner</v>
      </c>
      <c r="Y1394">
        <f>VLOOKUP(W1394,HourlyWages!$A:$B,2,0)</f>
        <v>60</v>
      </c>
      <c r="Z1394">
        <v>1</v>
      </c>
      <c r="AA1394" s="14">
        <f t="shared" si="109"/>
        <v>0.625</v>
      </c>
    </row>
    <row r="1395" spans="1:27" x14ac:dyDescent="0.2">
      <c r="A1395">
        <v>1394</v>
      </c>
      <c r="B1395">
        <v>10117</v>
      </c>
      <c r="C1395" s="3">
        <v>40498</v>
      </c>
      <c r="D1395" s="17">
        <f t="shared" si="108"/>
        <v>40483</v>
      </c>
      <c r="E1395">
        <v>10</v>
      </c>
      <c r="F1395" s="8">
        <f t="shared" si="110"/>
        <v>1500</v>
      </c>
      <c r="G1395" s="5">
        <v>0.01</v>
      </c>
      <c r="H1395" s="8">
        <f>VLOOKUP($T1395,Pricebook!$A:$D,4,0)</f>
        <v>150</v>
      </c>
      <c r="I1395" s="10">
        <f t="shared" si="111"/>
        <v>1485</v>
      </c>
      <c r="J1395" t="s">
        <v>1515</v>
      </c>
      <c r="K1395" t="s">
        <v>185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1516</v>
      </c>
      <c r="O1395" s="7">
        <v>95336</v>
      </c>
      <c r="P1395" t="s">
        <v>114</v>
      </c>
      <c r="Q1395" t="s">
        <v>23</v>
      </c>
      <c r="R1395" s="3">
        <v>40500</v>
      </c>
      <c r="S1395" s="12">
        <f t="shared" si="112"/>
        <v>2</v>
      </c>
      <c r="T1395" s="3" t="s">
        <v>14222</v>
      </c>
      <c r="U1395" t="s">
        <v>14235</v>
      </c>
      <c r="V1395" t="s">
        <v>14243</v>
      </c>
      <c r="W1395" t="s">
        <v>14199</v>
      </c>
      <c r="X1395" t="str">
        <f>VLOOKUP(Q1395,Managers!$A:$B,2,0)</f>
        <v>Bob Turner</v>
      </c>
      <c r="Y1395">
        <f>VLOOKUP(W1395,HourlyWages!$A:$B,2,0)</f>
        <v>68</v>
      </c>
      <c r="Z1395">
        <v>1</v>
      </c>
      <c r="AA1395" s="14">
        <f t="shared" si="109"/>
        <v>0.54666666666666663</v>
      </c>
    </row>
    <row r="1396" spans="1:27" x14ac:dyDescent="0.2">
      <c r="A1396">
        <v>1395</v>
      </c>
      <c r="B1396">
        <v>10144</v>
      </c>
      <c r="C1396" s="3">
        <v>40545</v>
      </c>
      <c r="D1396" s="17">
        <f t="shared" si="108"/>
        <v>40544</v>
      </c>
      <c r="E1396">
        <v>16</v>
      </c>
      <c r="F1396" s="8">
        <f t="shared" si="110"/>
        <v>2000</v>
      </c>
      <c r="G1396" s="5">
        <v>0.08</v>
      </c>
      <c r="H1396" s="8">
        <f>VLOOKUP($T1396,Pricebook!$A:$D,4,0)</f>
        <v>125</v>
      </c>
      <c r="I1396" s="10">
        <f t="shared" si="111"/>
        <v>1840</v>
      </c>
      <c r="J1396" t="s">
        <v>150</v>
      </c>
      <c r="K1396" t="s">
        <v>151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1517</v>
      </c>
      <c r="O1396" s="7">
        <v>67501</v>
      </c>
      <c r="P1396" t="s">
        <v>153</v>
      </c>
      <c r="Q1396" t="s">
        <v>16</v>
      </c>
      <c r="R1396" s="3">
        <v>40547</v>
      </c>
      <c r="S1396" s="12">
        <f t="shared" si="112"/>
        <v>2</v>
      </c>
      <c r="T1396" s="3" t="s">
        <v>14221</v>
      </c>
      <c r="U1396" t="s">
        <v>14232</v>
      </c>
      <c r="V1396" t="s">
        <v>14229</v>
      </c>
      <c r="W1396" t="s">
        <v>14188</v>
      </c>
      <c r="X1396" t="str">
        <f>VLOOKUP(Q1396,Managers!$A:$B,2,0)</f>
        <v>Josh Martinez</v>
      </c>
      <c r="Y1396">
        <f>VLOOKUP(W1396,HourlyWages!$A:$B,2,0)</f>
        <v>52</v>
      </c>
      <c r="Z1396">
        <v>1</v>
      </c>
      <c r="AA1396" s="14">
        <f t="shared" si="109"/>
        <v>0.58399999999999996</v>
      </c>
    </row>
    <row r="1397" spans="1:27" x14ac:dyDescent="0.2">
      <c r="A1397">
        <v>1396</v>
      </c>
      <c r="B1397">
        <v>10144</v>
      </c>
      <c r="C1397" s="3">
        <v>40545</v>
      </c>
      <c r="D1397" s="17">
        <f t="shared" si="108"/>
        <v>40544</v>
      </c>
      <c r="E1397">
        <v>1</v>
      </c>
      <c r="F1397" s="8">
        <f t="shared" si="110"/>
        <v>125</v>
      </c>
      <c r="G1397" s="5">
        <v>0.02</v>
      </c>
      <c r="H1397" s="8">
        <f>VLOOKUP($T1397,Pricebook!$A:$D,4,0)</f>
        <v>125</v>
      </c>
      <c r="I1397" s="10">
        <f t="shared" si="111"/>
        <v>122.5</v>
      </c>
      <c r="J1397" t="s">
        <v>150</v>
      </c>
      <c r="K1397" t="s">
        <v>151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1517</v>
      </c>
      <c r="O1397" s="7">
        <v>67501</v>
      </c>
      <c r="P1397" t="s">
        <v>153</v>
      </c>
      <c r="Q1397" t="s">
        <v>16</v>
      </c>
      <c r="R1397" s="3">
        <v>40547</v>
      </c>
      <c r="S1397" s="12">
        <f t="shared" si="112"/>
        <v>2</v>
      </c>
      <c r="T1397" s="3" t="s">
        <v>14221</v>
      </c>
      <c r="U1397" t="s">
        <v>14232</v>
      </c>
      <c r="V1397" t="s">
        <v>14244</v>
      </c>
      <c r="W1397" t="s">
        <v>14185</v>
      </c>
      <c r="X1397" t="str">
        <f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9"/>
        <v>0.44</v>
      </c>
    </row>
    <row r="1398" spans="1:27" x14ac:dyDescent="0.2">
      <c r="A1398">
        <v>1397</v>
      </c>
      <c r="B1398">
        <v>10144</v>
      </c>
      <c r="C1398" s="3">
        <v>40545</v>
      </c>
      <c r="D1398" s="17">
        <f t="shared" si="108"/>
        <v>40544</v>
      </c>
      <c r="E1398">
        <v>24</v>
      </c>
      <c r="F1398" s="8">
        <f t="shared" si="110"/>
        <v>3000</v>
      </c>
      <c r="G1398" s="5">
        <v>0.1</v>
      </c>
      <c r="H1398" s="8">
        <f>VLOOKUP($T1398,Pricebook!$A:$D,4,0)</f>
        <v>125</v>
      </c>
      <c r="I1398" s="10">
        <f t="shared" si="111"/>
        <v>2700</v>
      </c>
      <c r="J1398" t="s">
        <v>150</v>
      </c>
      <c r="K1398" t="s">
        <v>151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1517</v>
      </c>
      <c r="O1398" s="7">
        <v>67501</v>
      </c>
      <c r="P1398" t="s">
        <v>153</v>
      </c>
      <c r="Q1398" t="s">
        <v>16</v>
      </c>
      <c r="R1398" s="3">
        <v>40545</v>
      </c>
      <c r="S1398" s="12">
        <f t="shared" si="112"/>
        <v>0</v>
      </c>
      <c r="T1398" s="3" t="s">
        <v>14209</v>
      </c>
      <c r="U1398" t="s">
        <v>14232</v>
      </c>
      <c r="V1398" t="s">
        <v>14241</v>
      </c>
      <c r="W1398" t="s">
        <v>14184</v>
      </c>
      <c r="X1398" t="str">
        <f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9"/>
        <v>0.6</v>
      </c>
    </row>
    <row r="1399" spans="1:27" x14ac:dyDescent="0.2">
      <c r="A1399">
        <v>1398</v>
      </c>
      <c r="B1399">
        <v>10146</v>
      </c>
      <c r="C1399" s="3">
        <v>39934</v>
      </c>
      <c r="D1399" s="17">
        <f t="shared" si="108"/>
        <v>39934</v>
      </c>
      <c r="E1399">
        <v>19</v>
      </c>
      <c r="F1399" s="8">
        <f t="shared" si="110"/>
        <v>2375</v>
      </c>
      <c r="G1399" s="5">
        <v>0.1</v>
      </c>
      <c r="H1399" s="8">
        <f>VLOOKUP($T1399,Pricebook!$A:$D,4,0)</f>
        <v>125</v>
      </c>
      <c r="I1399" s="10">
        <f t="shared" si="111"/>
        <v>2137.5</v>
      </c>
      <c r="J1399" t="s">
        <v>892</v>
      </c>
      <c r="K1399" t="s">
        <v>151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1045</v>
      </c>
      <c r="O1399" s="7">
        <v>91941</v>
      </c>
      <c r="P1399" t="s">
        <v>114</v>
      </c>
      <c r="Q1399" t="s">
        <v>23</v>
      </c>
      <c r="R1399" s="3">
        <v>39939</v>
      </c>
      <c r="S1399" s="12">
        <f t="shared" si="112"/>
        <v>5</v>
      </c>
      <c r="T1399" s="3" t="s">
        <v>14208</v>
      </c>
      <c r="U1399" t="s">
        <v>14232</v>
      </c>
      <c r="V1399" t="s">
        <v>14237</v>
      </c>
      <c r="W1399" t="s">
        <v>14199</v>
      </c>
      <c r="X1399" t="str">
        <f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9"/>
        <v>0.45600000000000002</v>
      </c>
    </row>
    <row r="1400" spans="1:27" x14ac:dyDescent="0.2">
      <c r="A1400">
        <v>1399</v>
      </c>
      <c r="B1400">
        <v>10147</v>
      </c>
      <c r="C1400" s="3">
        <v>40460</v>
      </c>
      <c r="D1400" s="17">
        <f t="shared" si="108"/>
        <v>40452</v>
      </c>
      <c r="E1400">
        <v>22</v>
      </c>
      <c r="F1400" s="8">
        <f t="shared" si="110"/>
        <v>3520</v>
      </c>
      <c r="G1400" s="5">
        <v>0.04</v>
      </c>
      <c r="H1400" s="8">
        <f>VLOOKUP($T1400,Pricebook!$A:$D,4,0)</f>
        <v>160</v>
      </c>
      <c r="I1400" s="10">
        <f t="shared" si="111"/>
        <v>3379.2</v>
      </c>
      <c r="J1400" t="s">
        <v>211</v>
      </c>
      <c r="K1400" t="s">
        <v>212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213</v>
      </c>
      <c r="O1400" s="7">
        <v>74006</v>
      </c>
      <c r="P1400" t="s">
        <v>75</v>
      </c>
      <c r="Q1400" t="s">
        <v>16</v>
      </c>
      <c r="R1400" s="3">
        <v>40461</v>
      </c>
      <c r="S1400" s="12">
        <f t="shared" si="112"/>
        <v>1</v>
      </c>
      <c r="T1400" s="3" t="s">
        <v>14218</v>
      </c>
      <c r="U1400" t="s">
        <v>14229</v>
      </c>
      <c r="V1400" t="s">
        <v>14246</v>
      </c>
      <c r="W1400" t="s">
        <v>14191</v>
      </c>
      <c r="X1400" t="str">
        <f>VLOOKUP(Q1400,Managers!$A:$B,2,0)</f>
        <v>Josh Martinez</v>
      </c>
      <c r="Y1400">
        <f>VLOOKUP(W1400,HourlyWages!$A:$B,2,0)</f>
        <v>60</v>
      </c>
      <c r="Z1400">
        <v>1</v>
      </c>
      <c r="AA1400" s="14">
        <f t="shared" si="109"/>
        <v>0.625</v>
      </c>
    </row>
    <row r="1401" spans="1:27" x14ac:dyDescent="0.2">
      <c r="A1401">
        <v>1400</v>
      </c>
      <c r="B1401">
        <v>10148</v>
      </c>
      <c r="C1401" s="3">
        <v>39897</v>
      </c>
      <c r="D1401" s="17">
        <f t="shared" si="108"/>
        <v>39873</v>
      </c>
      <c r="E1401">
        <v>27</v>
      </c>
      <c r="F1401" s="8">
        <f t="shared" si="110"/>
        <v>3375</v>
      </c>
      <c r="G1401" s="5">
        <v>0.02</v>
      </c>
      <c r="H1401" s="8">
        <f>VLOOKUP($T1401,Pricebook!$A:$D,4,0)</f>
        <v>125</v>
      </c>
      <c r="I1401" s="10">
        <f t="shared" si="111"/>
        <v>3307.5</v>
      </c>
      <c r="J1401" t="s">
        <v>723</v>
      </c>
      <c r="K1401" t="s">
        <v>363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917</v>
      </c>
      <c r="O1401" s="7">
        <v>80229</v>
      </c>
      <c r="P1401" t="s">
        <v>237</v>
      </c>
      <c r="Q1401" t="s">
        <v>23</v>
      </c>
      <c r="R1401" s="3">
        <v>39897</v>
      </c>
      <c r="S1401" s="12">
        <f t="shared" si="112"/>
        <v>0</v>
      </c>
      <c r="T1401" s="3" t="s">
        <v>14217</v>
      </c>
      <c r="U1401" t="s">
        <v>14232</v>
      </c>
      <c r="V1401" t="s">
        <v>14241</v>
      </c>
      <c r="W1401" t="s">
        <v>14194</v>
      </c>
      <c r="X1401" t="str">
        <f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9"/>
        <v>0.432</v>
      </c>
    </row>
    <row r="1402" spans="1:27" x14ac:dyDescent="0.2">
      <c r="A1402">
        <v>1401</v>
      </c>
      <c r="B1402">
        <v>10183</v>
      </c>
      <c r="C1402" s="3">
        <v>40141</v>
      </c>
      <c r="D1402" s="17">
        <f t="shared" si="108"/>
        <v>40118</v>
      </c>
      <c r="E1402">
        <v>48</v>
      </c>
      <c r="F1402" s="8">
        <f t="shared" si="110"/>
        <v>6000</v>
      </c>
      <c r="G1402" s="5">
        <v>0.06</v>
      </c>
      <c r="H1402" s="8">
        <f>VLOOKUP($T1402,Pricebook!$A:$D,4,0)</f>
        <v>125</v>
      </c>
      <c r="I1402" s="10">
        <f t="shared" si="111"/>
        <v>5640</v>
      </c>
      <c r="J1402" t="s">
        <v>1300</v>
      </c>
      <c r="K1402" t="s">
        <v>269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1301</v>
      </c>
      <c r="O1402" s="7">
        <v>79109</v>
      </c>
      <c r="P1402" t="s">
        <v>48</v>
      </c>
      <c r="Q1402" t="s">
        <v>16</v>
      </c>
      <c r="R1402" s="3">
        <v>40142</v>
      </c>
      <c r="S1402" s="12">
        <f t="shared" si="112"/>
        <v>1</v>
      </c>
      <c r="T1402" s="3" t="s">
        <v>14221</v>
      </c>
      <c r="U1402" t="s">
        <v>14232</v>
      </c>
      <c r="V1402" t="s">
        <v>14236</v>
      </c>
      <c r="W1402" t="s">
        <v>14186</v>
      </c>
      <c r="X1402" t="str">
        <f>VLOOKUP(Q1402,Managers!$A:$B,2,0)</f>
        <v>Josh Martinez</v>
      </c>
      <c r="Y1402">
        <f>VLOOKUP(W1402,HourlyWages!$A:$B,2,0)</f>
        <v>67</v>
      </c>
      <c r="Z1402">
        <v>1</v>
      </c>
      <c r="AA1402" s="14">
        <f t="shared" si="109"/>
        <v>0.46400000000000002</v>
      </c>
    </row>
    <row r="1403" spans="1:27" x14ac:dyDescent="0.2">
      <c r="A1403">
        <v>1402</v>
      </c>
      <c r="B1403">
        <v>10209</v>
      </c>
      <c r="C1403" s="3">
        <v>40511</v>
      </c>
      <c r="D1403" s="17">
        <f t="shared" si="108"/>
        <v>40483</v>
      </c>
      <c r="E1403">
        <v>14</v>
      </c>
      <c r="F1403" s="8">
        <f t="shared" si="110"/>
        <v>1750</v>
      </c>
      <c r="G1403" s="5">
        <v>0.09</v>
      </c>
      <c r="H1403" s="8">
        <f>VLOOKUP($T1403,Pricebook!$A:$D,4,0)</f>
        <v>125</v>
      </c>
      <c r="I1403" s="10">
        <f t="shared" si="111"/>
        <v>1592.5</v>
      </c>
      <c r="J1403" t="s">
        <v>609</v>
      </c>
      <c r="K1403" t="s">
        <v>377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987</v>
      </c>
      <c r="O1403" s="7" t="s">
        <v>988</v>
      </c>
      <c r="P1403" t="s">
        <v>421</v>
      </c>
      <c r="Q1403" t="s">
        <v>61</v>
      </c>
      <c r="R1403" s="3">
        <v>40511</v>
      </c>
      <c r="S1403" s="12">
        <f t="shared" si="112"/>
        <v>0</v>
      </c>
      <c r="T1403" s="3" t="s">
        <v>14208</v>
      </c>
      <c r="U1403" t="s">
        <v>14232</v>
      </c>
      <c r="V1403" t="s">
        <v>14243</v>
      </c>
      <c r="W1403" t="s">
        <v>14188</v>
      </c>
      <c r="X1403" t="str">
        <f>VLOOKUP(Q1403,Managers!$A:$B,2,0)</f>
        <v>Allen Young</v>
      </c>
      <c r="Y1403">
        <f>VLOOKUP(W1403,HourlyWages!$A:$B,2,0)</f>
        <v>52</v>
      </c>
      <c r="Z1403">
        <v>1</v>
      </c>
      <c r="AA1403" s="14">
        <f t="shared" si="109"/>
        <v>0.58399999999999996</v>
      </c>
    </row>
    <row r="1404" spans="1:27" x14ac:dyDescent="0.2">
      <c r="A1404">
        <v>1403</v>
      </c>
      <c r="B1404">
        <v>10209</v>
      </c>
      <c r="C1404" s="3">
        <v>40511</v>
      </c>
      <c r="D1404" s="17">
        <f t="shared" si="108"/>
        <v>40483</v>
      </c>
      <c r="E1404">
        <v>48</v>
      </c>
      <c r="F1404" s="8">
        <f t="shared" si="110"/>
        <v>7680</v>
      </c>
      <c r="G1404" s="5">
        <v>0.02</v>
      </c>
      <c r="H1404" s="8">
        <f>VLOOKUP($T1404,Pricebook!$A:$D,4,0)</f>
        <v>160</v>
      </c>
      <c r="I1404" s="10">
        <f t="shared" si="111"/>
        <v>7526.4</v>
      </c>
      <c r="J1404" t="s">
        <v>609</v>
      </c>
      <c r="K1404" t="s">
        <v>377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181</v>
      </c>
      <c r="O1404" s="7" t="s">
        <v>183</v>
      </c>
      <c r="P1404" t="s">
        <v>91</v>
      </c>
      <c r="Q1404" t="s">
        <v>61</v>
      </c>
      <c r="R1404" s="3">
        <v>40513</v>
      </c>
      <c r="S1404" s="12">
        <f t="shared" si="112"/>
        <v>2</v>
      </c>
      <c r="T1404" s="3" t="s">
        <v>14218</v>
      </c>
      <c r="U1404" t="s">
        <v>14229</v>
      </c>
      <c r="V1404" t="s">
        <v>14233</v>
      </c>
      <c r="W1404" t="s">
        <v>14202</v>
      </c>
      <c r="X1404" t="str">
        <f>VLOOKUP(Q1404,Managers!$A:$B,2,0)</f>
        <v>Allen Young</v>
      </c>
      <c r="Y1404">
        <f>VLOOKUP(W1404,HourlyWages!$A:$B,2,0)</f>
        <v>71</v>
      </c>
      <c r="Z1404">
        <v>1</v>
      </c>
      <c r="AA1404" s="14">
        <f t="shared" si="109"/>
        <v>0.55625000000000002</v>
      </c>
    </row>
    <row r="1405" spans="1:27" x14ac:dyDescent="0.2">
      <c r="A1405">
        <v>1404</v>
      </c>
      <c r="B1405">
        <v>10210</v>
      </c>
      <c r="C1405" s="3">
        <v>40717</v>
      </c>
      <c r="D1405" s="17">
        <f t="shared" si="108"/>
        <v>40695</v>
      </c>
      <c r="E1405">
        <v>10</v>
      </c>
      <c r="F1405" s="8">
        <f t="shared" si="110"/>
        <v>1500</v>
      </c>
      <c r="G1405" s="5">
        <v>0.04</v>
      </c>
      <c r="H1405" s="8">
        <f>VLOOKUP($T1405,Pricebook!$A:$D,4,0)</f>
        <v>150</v>
      </c>
      <c r="I1405" s="10">
        <f t="shared" si="111"/>
        <v>1440</v>
      </c>
      <c r="J1405" t="s">
        <v>793</v>
      </c>
      <c r="K1405" t="s">
        <v>212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794</v>
      </c>
      <c r="O1405" s="7">
        <v>28601</v>
      </c>
      <c r="P1405" t="s">
        <v>33</v>
      </c>
      <c r="Q1405" t="s">
        <v>34</v>
      </c>
      <c r="R1405" s="3">
        <v>40718</v>
      </c>
      <c r="S1405" s="12">
        <f t="shared" si="112"/>
        <v>1</v>
      </c>
      <c r="T1405" s="3" t="s">
        <v>14211</v>
      </c>
      <c r="U1405" t="s">
        <v>14235</v>
      </c>
      <c r="V1405" t="s">
        <v>14233</v>
      </c>
      <c r="W1405" t="s">
        <v>14196</v>
      </c>
      <c r="X1405" t="str">
        <f>VLOOKUP(Q1405,Managers!$A:$B,2,0)</f>
        <v>Frank Mitchell</v>
      </c>
      <c r="Y1405">
        <f>VLOOKUP(W1405,HourlyWages!$A:$B,2,0)</f>
        <v>58</v>
      </c>
      <c r="Z1405">
        <v>1</v>
      </c>
      <c r="AA1405" s="14">
        <f t="shared" si="109"/>
        <v>0.61333333333333329</v>
      </c>
    </row>
    <row r="1406" spans="1:27" x14ac:dyDescent="0.2">
      <c r="A1406">
        <v>1405</v>
      </c>
      <c r="B1406">
        <v>10212</v>
      </c>
      <c r="C1406" s="3">
        <v>40321</v>
      </c>
      <c r="D1406" s="17">
        <f t="shared" si="108"/>
        <v>40299</v>
      </c>
      <c r="E1406">
        <v>14</v>
      </c>
      <c r="F1406" s="8">
        <f t="shared" si="110"/>
        <v>1750</v>
      </c>
      <c r="G1406" s="5">
        <v>0.02</v>
      </c>
      <c r="H1406" s="8">
        <f>VLOOKUP($T1406,Pricebook!$A:$D,4,0)</f>
        <v>125</v>
      </c>
      <c r="I1406" s="10">
        <f t="shared" si="111"/>
        <v>1715</v>
      </c>
      <c r="J1406" t="s">
        <v>1050</v>
      </c>
      <c r="K1406" t="s">
        <v>199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1051</v>
      </c>
      <c r="O1406" s="7">
        <v>98632</v>
      </c>
      <c r="P1406" t="s">
        <v>22</v>
      </c>
      <c r="Q1406" t="s">
        <v>23</v>
      </c>
      <c r="R1406" s="3">
        <v>40323</v>
      </c>
      <c r="S1406" s="12">
        <f t="shared" si="112"/>
        <v>2</v>
      </c>
      <c r="T1406" s="3" t="s">
        <v>14208</v>
      </c>
      <c r="U1406" t="s">
        <v>14232</v>
      </c>
      <c r="V1406" t="s">
        <v>14236</v>
      </c>
      <c r="W1406" t="s">
        <v>14200</v>
      </c>
      <c r="X1406" t="str">
        <f>VLOOKUP(Q1406,Managers!$A:$B,2,0)</f>
        <v>Bob Turner</v>
      </c>
      <c r="Y1406">
        <f>VLOOKUP(W1406,HourlyWages!$A:$B,2,0)</f>
        <v>59</v>
      </c>
      <c r="Z1406">
        <v>1</v>
      </c>
      <c r="AA1406" s="14">
        <f t="shared" si="109"/>
        <v>0.52800000000000002</v>
      </c>
    </row>
    <row r="1407" spans="1:27" x14ac:dyDescent="0.2">
      <c r="A1407">
        <v>1406</v>
      </c>
      <c r="B1407">
        <v>10212</v>
      </c>
      <c r="C1407" s="3">
        <v>40321</v>
      </c>
      <c r="D1407" s="17">
        <f t="shared" si="108"/>
        <v>40299</v>
      </c>
      <c r="E1407">
        <v>22</v>
      </c>
      <c r="F1407" s="8">
        <f t="shared" si="110"/>
        <v>2420</v>
      </c>
      <c r="G1407" s="5">
        <v>0</v>
      </c>
      <c r="H1407" s="8">
        <f>VLOOKUP($T1407,Pricebook!$A:$D,4,0)</f>
        <v>110</v>
      </c>
      <c r="I1407" s="10">
        <f t="shared" si="111"/>
        <v>2420</v>
      </c>
      <c r="J1407" t="s">
        <v>1050</v>
      </c>
      <c r="K1407" t="s">
        <v>199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1051</v>
      </c>
      <c r="O1407" s="7">
        <v>98632</v>
      </c>
      <c r="P1407" t="s">
        <v>22</v>
      </c>
      <c r="Q1407" t="s">
        <v>23</v>
      </c>
      <c r="R1407" s="3">
        <v>40325</v>
      </c>
      <c r="S1407" s="12">
        <f t="shared" si="112"/>
        <v>4</v>
      </c>
      <c r="T1407" s="3" t="s">
        <v>14215</v>
      </c>
      <c r="U1407" t="s">
        <v>14229</v>
      </c>
      <c r="V1407" t="s">
        <v>14244</v>
      </c>
      <c r="W1407" t="s">
        <v>14200</v>
      </c>
      <c r="X1407" t="str">
        <f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9"/>
        <v>0.46363636363636362</v>
      </c>
    </row>
    <row r="1408" spans="1:27" x14ac:dyDescent="0.2">
      <c r="A1408">
        <v>1407</v>
      </c>
      <c r="B1408">
        <v>10213</v>
      </c>
      <c r="C1408" s="3">
        <v>40591</v>
      </c>
      <c r="D1408" s="17">
        <f t="shared" si="108"/>
        <v>40575</v>
      </c>
      <c r="E1408">
        <v>12</v>
      </c>
      <c r="F1408" s="8">
        <f t="shared" si="110"/>
        <v>1800</v>
      </c>
      <c r="G1408" s="5">
        <v>0.04</v>
      </c>
      <c r="H1408" s="8">
        <f>VLOOKUP($T1408,Pricebook!$A:$D,4,0)</f>
        <v>150</v>
      </c>
      <c r="I1408" s="10">
        <f t="shared" si="111"/>
        <v>1728</v>
      </c>
      <c r="J1408" t="s">
        <v>1518</v>
      </c>
      <c r="K1408" t="s">
        <v>594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1519</v>
      </c>
      <c r="O1408" s="7">
        <v>85635</v>
      </c>
      <c r="P1408" t="s">
        <v>70</v>
      </c>
      <c r="Q1408" t="s">
        <v>23</v>
      </c>
      <c r="R1408" s="3">
        <v>40593</v>
      </c>
      <c r="S1408" s="12">
        <f t="shared" si="112"/>
        <v>2</v>
      </c>
      <c r="T1408" s="3" t="s">
        <v>14211</v>
      </c>
      <c r="U1408" t="s">
        <v>14235</v>
      </c>
      <c r="V1408" t="s">
        <v>14238</v>
      </c>
      <c r="W1408" t="s">
        <v>14194</v>
      </c>
      <c r="X1408" t="str">
        <f>VLOOKUP(Q1408,Managers!$A:$B,2,0)</f>
        <v>Bob Turner</v>
      </c>
      <c r="Y1408">
        <f>VLOOKUP(W1408,HourlyWages!$A:$B,2,0)</f>
        <v>71</v>
      </c>
      <c r="Z1408">
        <v>1</v>
      </c>
      <c r="AA1408" s="14">
        <f t="shared" si="109"/>
        <v>0.52666666666666662</v>
      </c>
    </row>
    <row r="1409" spans="1:27" x14ac:dyDescent="0.2">
      <c r="A1409">
        <v>1408</v>
      </c>
      <c r="B1409">
        <v>10242</v>
      </c>
      <c r="C1409" s="3">
        <v>40524</v>
      </c>
      <c r="D1409" s="17">
        <f t="shared" si="108"/>
        <v>40513</v>
      </c>
      <c r="E1409">
        <v>32</v>
      </c>
      <c r="F1409" s="8">
        <f t="shared" si="110"/>
        <v>4000</v>
      </c>
      <c r="G1409" s="5">
        <v>0.08</v>
      </c>
      <c r="H1409" s="8">
        <f>VLOOKUP($T1409,Pricebook!$A:$D,4,0)</f>
        <v>125</v>
      </c>
      <c r="I1409" s="10">
        <f t="shared" si="111"/>
        <v>3680</v>
      </c>
      <c r="J1409" t="s">
        <v>1520</v>
      </c>
      <c r="K1409" t="s">
        <v>50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186</v>
      </c>
      <c r="O1409" s="7">
        <v>65203</v>
      </c>
      <c r="P1409" t="s">
        <v>358</v>
      </c>
      <c r="Q1409" t="s">
        <v>16</v>
      </c>
      <c r="R1409" s="3">
        <v>40525</v>
      </c>
      <c r="S1409" s="12">
        <f t="shared" si="112"/>
        <v>1</v>
      </c>
      <c r="T1409" s="3" t="s">
        <v>14208</v>
      </c>
      <c r="U1409" t="s">
        <v>14232</v>
      </c>
      <c r="V1409" t="s">
        <v>14236</v>
      </c>
      <c r="W1409" t="s">
        <v>14186</v>
      </c>
      <c r="X1409" t="str">
        <f>VLOOKUP(Q1409,Managers!$A:$B,2,0)</f>
        <v>Josh Martinez</v>
      </c>
      <c r="Y1409">
        <f>VLOOKUP(W1409,HourlyWages!$A:$B,2,0)</f>
        <v>67</v>
      </c>
      <c r="Z1409">
        <v>1</v>
      </c>
      <c r="AA1409" s="14">
        <f t="shared" si="109"/>
        <v>0.46400000000000002</v>
      </c>
    </row>
    <row r="1410" spans="1:27" x14ac:dyDescent="0.2">
      <c r="A1410">
        <v>1409</v>
      </c>
      <c r="B1410">
        <v>10243</v>
      </c>
      <c r="C1410" s="3">
        <v>40901</v>
      </c>
      <c r="D1410" s="17">
        <f t="shared" si="108"/>
        <v>40878</v>
      </c>
      <c r="E1410">
        <v>12</v>
      </c>
      <c r="F1410" s="8">
        <f t="shared" si="110"/>
        <v>1920</v>
      </c>
      <c r="G1410" s="5">
        <v>7.0000000000000007E-2</v>
      </c>
      <c r="H1410" s="8">
        <f>VLOOKUP($T1410,Pricebook!$A:$D,4,0)</f>
        <v>160</v>
      </c>
      <c r="I1410" s="10">
        <f t="shared" si="111"/>
        <v>1785.6</v>
      </c>
      <c r="J1410" t="s">
        <v>1521</v>
      </c>
      <c r="K1410" t="s">
        <v>775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1522</v>
      </c>
      <c r="O1410" s="7">
        <v>36608</v>
      </c>
      <c r="P1410" t="s">
        <v>424</v>
      </c>
      <c r="Q1410" t="s">
        <v>34</v>
      </c>
      <c r="R1410" s="3">
        <v>40902</v>
      </c>
      <c r="S1410" s="12">
        <f t="shared" si="112"/>
        <v>1</v>
      </c>
      <c r="T1410" s="3" t="s">
        <v>14218</v>
      </c>
      <c r="U1410" t="s">
        <v>14229</v>
      </c>
      <c r="V1410" t="s">
        <v>14242</v>
      </c>
      <c r="W1410" t="s">
        <v>14191</v>
      </c>
      <c r="X1410" t="str">
        <f>VLOOKUP(Q1410,Managers!$A:$B,2,0)</f>
        <v>Frank Mitchell</v>
      </c>
      <c r="Y1410">
        <f>VLOOKUP(W1410,HourlyWages!$A:$B,2,0)</f>
        <v>60</v>
      </c>
      <c r="Z1410">
        <v>1</v>
      </c>
      <c r="AA1410" s="14">
        <f t="shared" si="109"/>
        <v>0.625</v>
      </c>
    </row>
    <row r="1411" spans="1:27" x14ac:dyDescent="0.2">
      <c r="A1411">
        <v>1410</v>
      </c>
      <c r="B1411">
        <v>10245</v>
      </c>
      <c r="C1411" s="3">
        <v>40587</v>
      </c>
      <c r="D1411" s="17">
        <f t="shared" ref="D1411:D1474" si="113">DATE(YEAR(C1411),MONTH(C1411),1)</f>
        <v>40575</v>
      </c>
      <c r="E1411">
        <v>27</v>
      </c>
      <c r="F1411" s="8">
        <f t="shared" si="110"/>
        <v>3375</v>
      </c>
      <c r="G1411" s="5">
        <v>0.06</v>
      </c>
      <c r="H1411" s="8">
        <f>VLOOKUP($T1411,Pricebook!$A:$D,4,0)</f>
        <v>125</v>
      </c>
      <c r="I1411" s="10">
        <f t="shared" si="111"/>
        <v>3172.5</v>
      </c>
      <c r="J1411" t="s">
        <v>1201</v>
      </c>
      <c r="K1411" t="s">
        <v>203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1202</v>
      </c>
      <c r="O1411" s="7">
        <v>95123</v>
      </c>
      <c r="P1411" t="s">
        <v>114</v>
      </c>
      <c r="Q1411" t="s">
        <v>23</v>
      </c>
      <c r="R1411" s="3">
        <v>40588</v>
      </c>
      <c r="S1411" s="12">
        <f t="shared" si="112"/>
        <v>1</v>
      </c>
      <c r="T1411" s="3" t="s">
        <v>14217</v>
      </c>
      <c r="U1411" t="s">
        <v>14232</v>
      </c>
      <c r="V1411" t="s">
        <v>14234</v>
      </c>
      <c r="W1411" t="s">
        <v>14190</v>
      </c>
      <c r="X1411" t="str">
        <f>VLOOKUP(Q1411,Managers!$A:$B,2,0)</f>
        <v>Bob Turner</v>
      </c>
      <c r="Y1411">
        <f>VLOOKUP(W1411,HourlyWages!$A:$B,2,0)</f>
        <v>67</v>
      </c>
      <c r="Z1411">
        <v>1</v>
      </c>
      <c r="AA1411" s="14">
        <f t="shared" ref="AA1411:AA1474" si="114">(H1411-Y1411)/H1411</f>
        <v>0.46400000000000002</v>
      </c>
    </row>
    <row r="1412" spans="1:27" x14ac:dyDescent="0.2">
      <c r="A1412">
        <v>1411</v>
      </c>
      <c r="B1412">
        <v>10245</v>
      </c>
      <c r="C1412" s="3">
        <v>40587</v>
      </c>
      <c r="D1412" s="17">
        <f t="shared" si="113"/>
        <v>40575</v>
      </c>
      <c r="E1412">
        <v>20</v>
      </c>
      <c r="F1412" s="8">
        <f t="shared" si="110"/>
        <v>2500</v>
      </c>
      <c r="G1412" s="5">
        <v>0.04</v>
      </c>
      <c r="H1412" s="8">
        <f>VLOOKUP($T1412,Pricebook!$A:$D,4,0)</f>
        <v>125</v>
      </c>
      <c r="I1412" s="10">
        <f t="shared" si="111"/>
        <v>2400</v>
      </c>
      <c r="J1412" t="s">
        <v>1201</v>
      </c>
      <c r="K1412" t="s">
        <v>203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1031</v>
      </c>
      <c r="O1412" s="7" t="s">
        <v>1032</v>
      </c>
      <c r="P1412" t="s">
        <v>492</v>
      </c>
      <c r="Q1412" t="s">
        <v>61</v>
      </c>
      <c r="R1412" s="3">
        <v>40588</v>
      </c>
      <c r="S1412" s="12">
        <f t="shared" si="112"/>
        <v>1</v>
      </c>
      <c r="T1412" s="3" t="s">
        <v>14221</v>
      </c>
      <c r="U1412" t="s">
        <v>14232</v>
      </c>
      <c r="V1412" t="s">
        <v>14233</v>
      </c>
      <c r="W1412" t="s">
        <v>14200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4">
        <f t="shared" si="114"/>
        <v>0.52800000000000002</v>
      </c>
    </row>
    <row r="1413" spans="1:27" x14ac:dyDescent="0.2">
      <c r="A1413">
        <v>1412</v>
      </c>
      <c r="B1413">
        <v>10245</v>
      </c>
      <c r="C1413" s="3">
        <v>40587</v>
      </c>
      <c r="D1413" s="17">
        <f t="shared" si="113"/>
        <v>40575</v>
      </c>
      <c r="E1413">
        <v>23</v>
      </c>
      <c r="F1413" s="8">
        <f t="shared" si="110"/>
        <v>3680</v>
      </c>
      <c r="G1413" s="5">
        <v>0.1</v>
      </c>
      <c r="H1413" s="8">
        <f>VLOOKUP($T1413,Pricebook!$A:$D,4,0)</f>
        <v>160</v>
      </c>
      <c r="I1413" s="10">
        <f t="shared" si="111"/>
        <v>3312</v>
      </c>
      <c r="J1413" t="s">
        <v>1201</v>
      </c>
      <c r="K1413" t="s">
        <v>203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1004</v>
      </c>
      <c r="O1413" s="7" t="s">
        <v>1005</v>
      </c>
      <c r="P1413" t="s">
        <v>91</v>
      </c>
      <c r="Q1413" t="s">
        <v>61</v>
      </c>
      <c r="R1413" s="3">
        <v>40589</v>
      </c>
      <c r="S1413" s="12">
        <f t="shared" si="112"/>
        <v>2</v>
      </c>
      <c r="T1413" s="3" t="s">
        <v>14218</v>
      </c>
      <c r="U1413" t="s">
        <v>14229</v>
      </c>
      <c r="V1413" t="s">
        <v>14229</v>
      </c>
      <c r="W1413" t="s">
        <v>14203</v>
      </c>
      <c r="X1413" t="str">
        <f>VLOOKUP(Q1413,Managers!$A:$B,2,0)</f>
        <v>Allen Young</v>
      </c>
      <c r="Y1413">
        <f>VLOOKUP(W1413,HourlyWages!$A:$B,2,0)</f>
        <v>62</v>
      </c>
      <c r="Z1413">
        <v>1</v>
      </c>
      <c r="AA1413" s="14">
        <f t="shared" si="114"/>
        <v>0.61250000000000004</v>
      </c>
    </row>
    <row r="1414" spans="1:27" x14ac:dyDescent="0.2">
      <c r="A1414">
        <v>1413</v>
      </c>
      <c r="B1414">
        <v>10247</v>
      </c>
      <c r="C1414" s="3">
        <v>40188</v>
      </c>
      <c r="D1414" s="17">
        <f t="shared" si="113"/>
        <v>40179</v>
      </c>
      <c r="E1414">
        <v>21</v>
      </c>
      <c r="F1414" s="8">
        <f t="shared" si="110"/>
        <v>2310</v>
      </c>
      <c r="G1414" s="5">
        <v>0.06</v>
      </c>
      <c r="H1414" s="8">
        <f>VLOOKUP($T1414,Pricebook!$A:$D,4,0)</f>
        <v>110</v>
      </c>
      <c r="I1414" s="10">
        <f t="shared" si="111"/>
        <v>2171.4</v>
      </c>
      <c r="J1414" t="s">
        <v>806</v>
      </c>
      <c r="K1414" t="s">
        <v>520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807</v>
      </c>
      <c r="O1414" s="7">
        <v>78539</v>
      </c>
      <c r="P1414" t="s">
        <v>48</v>
      </c>
      <c r="Q1414" t="s">
        <v>16</v>
      </c>
      <c r="R1414" s="3">
        <v>40189</v>
      </c>
      <c r="S1414" s="12">
        <f t="shared" si="112"/>
        <v>1</v>
      </c>
      <c r="T1414" s="3" t="s">
        <v>14215</v>
      </c>
      <c r="U1414" t="s">
        <v>14229</v>
      </c>
      <c r="V1414" t="s">
        <v>14233</v>
      </c>
      <c r="W1414" t="s">
        <v>14186</v>
      </c>
      <c r="X1414" t="str">
        <f>VLOOKUP(Q1414,Managers!$A:$B,2,0)</f>
        <v>Josh Martinez</v>
      </c>
      <c r="Y1414">
        <f>VLOOKUP(W1414,HourlyWages!$A:$B,2,0)</f>
        <v>67</v>
      </c>
      <c r="Z1414">
        <v>1</v>
      </c>
      <c r="AA1414" s="14">
        <f t="shared" si="114"/>
        <v>0.39090909090909093</v>
      </c>
    </row>
    <row r="1415" spans="1:27" x14ac:dyDescent="0.2">
      <c r="A1415">
        <v>1414</v>
      </c>
      <c r="B1415">
        <v>10247</v>
      </c>
      <c r="C1415" s="3">
        <v>40188</v>
      </c>
      <c r="D1415" s="17">
        <f t="shared" si="113"/>
        <v>40179</v>
      </c>
      <c r="E1415">
        <v>24</v>
      </c>
      <c r="F1415" s="8">
        <f t="shared" si="110"/>
        <v>3600</v>
      </c>
      <c r="G1415" s="5">
        <v>0.03</v>
      </c>
      <c r="H1415" s="8">
        <f>VLOOKUP($T1415,Pricebook!$A:$D,4,0)</f>
        <v>150</v>
      </c>
      <c r="I1415" s="10">
        <f t="shared" si="111"/>
        <v>3492</v>
      </c>
      <c r="J1415" t="s">
        <v>806</v>
      </c>
      <c r="K1415" t="s">
        <v>520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1523</v>
      </c>
      <c r="O1415" s="7">
        <v>79907</v>
      </c>
      <c r="P1415" t="s">
        <v>48</v>
      </c>
      <c r="Q1415" t="s">
        <v>16</v>
      </c>
      <c r="R1415" s="3">
        <v>40190</v>
      </c>
      <c r="S1415" s="12">
        <f t="shared" si="112"/>
        <v>2</v>
      </c>
      <c r="T1415" s="3" t="s">
        <v>14211</v>
      </c>
      <c r="U1415" t="s">
        <v>14235</v>
      </c>
      <c r="V1415" t="s">
        <v>14238</v>
      </c>
      <c r="W1415" t="s">
        <v>14193</v>
      </c>
      <c r="X1415" t="str">
        <f>VLOOKUP(Q1415,Managers!$A:$B,2,0)</f>
        <v>Josh Martinez</v>
      </c>
      <c r="Y1415">
        <f>VLOOKUP(W1415,HourlyWages!$A:$B,2,0)</f>
        <v>57</v>
      </c>
      <c r="Z1415">
        <v>1</v>
      </c>
      <c r="AA1415" s="14">
        <f t="shared" si="114"/>
        <v>0.62</v>
      </c>
    </row>
    <row r="1416" spans="1:27" x14ac:dyDescent="0.2">
      <c r="A1416">
        <v>1415</v>
      </c>
      <c r="B1416">
        <v>10272</v>
      </c>
      <c r="C1416" s="3">
        <v>39830</v>
      </c>
      <c r="D1416" s="17">
        <f t="shared" si="113"/>
        <v>39814</v>
      </c>
      <c r="E1416">
        <v>3</v>
      </c>
      <c r="F1416" s="8">
        <f t="shared" si="110"/>
        <v>330</v>
      </c>
      <c r="G1416" s="5">
        <v>0.03</v>
      </c>
      <c r="H1416" s="8">
        <f>VLOOKUP($T1416,Pricebook!$A:$D,4,0)</f>
        <v>110</v>
      </c>
      <c r="I1416" s="10">
        <f t="shared" si="111"/>
        <v>320.09999999999997</v>
      </c>
      <c r="J1416" t="s">
        <v>1524</v>
      </c>
      <c r="K1416" t="s">
        <v>297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1525</v>
      </c>
      <c r="O1416" s="7" t="s">
        <v>1526</v>
      </c>
      <c r="P1416" t="s">
        <v>101</v>
      </c>
      <c r="Q1416" t="s">
        <v>34</v>
      </c>
      <c r="R1416" s="3">
        <v>39832</v>
      </c>
      <c r="S1416" s="12">
        <f t="shared" si="112"/>
        <v>2</v>
      </c>
      <c r="T1416" s="3" t="s">
        <v>14220</v>
      </c>
      <c r="U1416" t="s">
        <v>14229</v>
      </c>
      <c r="V1416" t="s">
        <v>14242</v>
      </c>
      <c r="W1416" t="s">
        <v>14186</v>
      </c>
      <c r="X1416" t="str">
        <f>VLOOKUP(Q1416,Managers!$A:$B,2,0)</f>
        <v>Frank Mitchell</v>
      </c>
      <c r="Y1416">
        <f>VLOOKUP(W1416,HourlyWages!$A:$B,2,0)</f>
        <v>67</v>
      </c>
      <c r="Z1416">
        <v>1</v>
      </c>
      <c r="AA1416" s="14">
        <f t="shared" si="114"/>
        <v>0.39090909090909093</v>
      </c>
    </row>
    <row r="1417" spans="1:27" x14ac:dyDescent="0.2">
      <c r="A1417">
        <v>1416</v>
      </c>
      <c r="B1417">
        <v>10272</v>
      </c>
      <c r="C1417" s="3">
        <v>39830</v>
      </c>
      <c r="D1417" s="17">
        <f t="shared" si="113"/>
        <v>39814</v>
      </c>
      <c r="E1417">
        <v>26</v>
      </c>
      <c r="F1417" s="8">
        <f t="shared" si="110"/>
        <v>2860</v>
      </c>
      <c r="G1417" s="5">
        <v>0.06</v>
      </c>
      <c r="H1417" s="8">
        <f>VLOOKUP($T1417,Pricebook!$A:$D,4,0)</f>
        <v>110</v>
      </c>
      <c r="I1417" s="10">
        <f t="shared" si="111"/>
        <v>2688.3999999999996</v>
      </c>
      <c r="J1417" t="s">
        <v>1524</v>
      </c>
      <c r="K1417" t="s">
        <v>297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1525</v>
      </c>
      <c r="O1417" s="7" t="s">
        <v>1526</v>
      </c>
      <c r="P1417" t="s">
        <v>101</v>
      </c>
      <c r="Q1417" t="s">
        <v>34</v>
      </c>
      <c r="R1417" s="3">
        <v>39830</v>
      </c>
      <c r="S1417" s="12">
        <f t="shared" si="112"/>
        <v>0</v>
      </c>
      <c r="T1417" s="3" t="s">
        <v>14215</v>
      </c>
      <c r="U1417" t="s">
        <v>14229</v>
      </c>
      <c r="V1417" t="s">
        <v>14243</v>
      </c>
      <c r="W1417" t="s">
        <v>14193</v>
      </c>
      <c r="X1417" t="str">
        <f>VLOOKUP(Q1417,Managers!$A:$B,2,0)</f>
        <v>Frank Mitchell</v>
      </c>
      <c r="Y1417">
        <f>VLOOKUP(W1417,HourlyWages!$A:$B,2,0)</f>
        <v>57</v>
      </c>
      <c r="Z1417">
        <v>1</v>
      </c>
      <c r="AA1417" s="14">
        <f t="shared" si="114"/>
        <v>0.48181818181818181</v>
      </c>
    </row>
    <row r="1418" spans="1:27" x14ac:dyDescent="0.2">
      <c r="A1418">
        <v>1417</v>
      </c>
      <c r="B1418">
        <v>10277</v>
      </c>
      <c r="C1418" s="3">
        <v>39910</v>
      </c>
      <c r="D1418" s="17">
        <f t="shared" si="113"/>
        <v>39904</v>
      </c>
      <c r="E1418">
        <v>36</v>
      </c>
      <c r="F1418" s="8">
        <f t="shared" si="110"/>
        <v>5400</v>
      </c>
      <c r="G1418" s="5">
        <v>0</v>
      </c>
      <c r="H1418" s="8">
        <f>VLOOKUP($T1418,Pricebook!$A:$D,4,0)</f>
        <v>150</v>
      </c>
      <c r="I1418" s="10">
        <f t="shared" si="111"/>
        <v>5400</v>
      </c>
      <c r="J1418" t="s">
        <v>510</v>
      </c>
      <c r="K1418" t="s">
        <v>93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1109</v>
      </c>
      <c r="O1418" s="7">
        <v>92553</v>
      </c>
      <c r="P1418" t="s">
        <v>114</v>
      </c>
      <c r="Q1418" t="s">
        <v>23</v>
      </c>
      <c r="R1418" s="3">
        <v>39911</v>
      </c>
      <c r="S1418" s="12">
        <f t="shared" si="112"/>
        <v>1</v>
      </c>
      <c r="T1418" s="3" t="s">
        <v>14210</v>
      </c>
      <c r="U1418" t="s">
        <v>14235</v>
      </c>
      <c r="V1418" t="s">
        <v>14247</v>
      </c>
      <c r="W1418" t="s">
        <v>14188</v>
      </c>
      <c r="X1418" t="str">
        <f>VLOOKUP(Q1418,Managers!$A:$B,2,0)</f>
        <v>Bob Turner</v>
      </c>
      <c r="Y1418">
        <f>VLOOKUP(W1418,HourlyWages!$A:$B,2,0)</f>
        <v>52</v>
      </c>
      <c r="Z1418">
        <v>1</v>
      </c>
      <c r="AA1418" s="14">
        <f t="shared" si="114"/>
        <v>0.65333333333333332</v>
      </c>
    </row>
    <row r="1419" spans="1:27" x14ac:dyDescent="0.2">
      <c r="A1419">
        <v>1418</v>
      </c>
      <c r="B1419">
        <v>10278</v>
      </c>
      <c r="C1419" s="3">
        <v>40798</v>
      </c>
      <c r="D1419" s="17">
        <f t="shared" si="113"/>
        <v>40787</v>
      </c>
      <c r="E1419">
        <v>25</v>
      </c>
      <c r="F1419" s="8">
        <f t="shared" si="110"/>
        <v>3125</v>
      </c>
      <c r="G1419" s="5">
        <v>0</v>
      </c>
      <c r="H1419" s="8">
        <f>VLOOKUP($T1419,Pricebook!$A:$D,4,0)</f>
        <v>125</v>
      </c>
      <c r="I1419" s="10">
        <f t="shared" si="111"/>
        <v>3125</v>
      </c>
      <c r="J1419" t="s">
        <v>1089</v>
      </c>
      <c r="K1419" t="s">
        <v>112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1090</v>
      </c>
      <c r="O1419" s="7">
        <v>30135</v>
      </c>
      <c r="P1419" t="s">
        <v>134</v>
      </c>
      <c r="Q1419" t="s">
        <v>34</v>
      </c>
      <c r="R1419" s="3">
        <v>40805</v>
      </c>
      <c r="S1419" s="12">
        <f t="shared" si="112"/>
        <v>7</v>
      </c>
      <c r="T1419" s="3" t="s">
        <v>14217</v>
      </c>
      <c r="U1419" t="s">
        <v>14232</v>
      </c>
      <c r="V1419" t="s">
        <v>14233</v>
      </c>
      <c r="W1419" t="s">
        <v>14198</v>
      </c>
      <c r="X1419" t="str">
        <f>VLOOKUP(Q1419,Managers!$A:$B,2,0)</f>
        <v>Frank Mitchell</v>
      </c>
      <c r="Y1419">
        <f>VLOOKUP(W1419,HourlyWages!$A:$B,2,0)</f>
        <v>51</v>
      </c>
      <c r="Z1419">
        <v>1</v>
      </c>
      <c r="AA1419" s="14">
        <f t="shared" si="114"/>
        <v>0.59199999999999997</v>
      </c>
    </row>
    <row r="1420" spans="1:27" x14ac:dyDescent="0.2">
      <c r="A1420">
        <v>1419</v>
      </c>
      <c r="B1420">
        <v>10305</v>
      </c>
      <c r="C1420" s="3">
        <v>40001</v>
      </c>
      <c r="D1420" s="17">
        <f t="shared" si="113"/>
        <v>39995</v>
      </c>
      <c r="E1420">
        <v>12</v>
      </c>
      <c r="F1420" s="8">
        <f t="shared" si="110"/>
        <v>1500</v>
      </c>
      <c r="G1420" s="5">
        <v>0.03</v>
      </c>
      <c r="H1420" s="8">
        <f>VLOOKUP($T1420,Pricebook!$A:$D,4,0)</f>
        <v>125</v>
      </c>
      <c r="I1420" s="10">
        <f t="shared" si="111"/>
        <v>1455</v>
      </c>
      <c r="J1420" t="s">
        <v>1421</v>
      </c>
      <c r="K1420" t="s">
        <v>434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1422</v>
      </c>
      <c r="O1420" s="7">
        <v>94070</v>
      </c>
      <c r="P1420" t="s">
        <v>114</v>
      </c>
      <c r="Q1420" t="s">
        <v>23</v>
      </c>
      <c r="R1420" s="3">
        <v>40006</v>
      </c>
      <c r="S1420" s="12">
        <f t="shared" si="112"/>
        <v>5</v>
      </c>
      <c r="T1420" s="3" t="s">
        <v>14208</v>
      </c>
      <c r="U1420" t="s">
        <v>14232</v>
      </c>
      <c r="V1420" t="s">
        <v>14242</v>
      </c>
      <c r="W1420" t="s">
        <v>14202</v>
      </c>
      <c r="X1420" t="str">
        <f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4"/>
        <v>0.432</v>
      </c>
    </row>
    <row r="1421" spans="1:27" x14ac:dyDescent="0.2">
      <c r="A1421">
        <v>1420</v>
      </c>
      <c r="B1421">
        <v>10306</v>
      </c>
      <c r="C1421" s="3">
        <v>40380</v>
      </c>
      <c r="D1421" s="17">
        <f t="shared" si="113"/>
        <v>40360</v>
      </c>
      <c r="E1421">
        <v>20</v>
      </c>
      <c r="F1421" s="8">
        <f t="shared" si="110"/>
        <v>2500</v>
      </c>
      <c r="G1421" s="5">
        <v>0.02</v>
      </c>
      <c r="H1421" s="8">
        <f>VLOOKUP($T1421,Pricebook!$A:$D,4,0)</f>
        <v>125</v>
      </c>
      <c r="I1421" s="10">
        <f t="shared" si="111"/>
        <v>2450</v>
      </c>
      <c r="J1421" t="s">
        <v>441</v>
      </c>
      <c r="K1421" t="s">
        <v>241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724</v>
      </c>
      <c r="O1421" s="7">
        <v>48195</v>
      </c>
      <c r="P1421" t="s">
        <v>172</v>
      </c>
      <c r="Q1421" t="s">
        <v>16</v>
      </c>
      <c r="R1421" s="3">
        <v>40380</v>
      </c>
      <c r="S1421" s="12">
        <f t="shared" si="112"/>
        <v>0</v>
      </c>
      <c r="T1421" s="3" t="s">
        <v>14208</v>
      </c>
      <c r="U1421" t="s">
        <v>14232</v>
      </c>
      <c r="V1421" t="s">
        <v>14241</v>
      </c>
      <c r="W1421" t="s">
        <v>14189</v>
      </c>
      <c r="X1421" t="str">
        <f>VLOOKUP(Q1421,Managers!$A:$B,2,0)</f>
        <v>Josh Martinez</v>
      </c>
      <c r="Y1421">
        <f>VLOOKUP(W1421,HourlyWages!$A:$B,2,0)</f>
        <v>62</v>
      </c>
      <c r="Z1421">
        <v>1</v>
      </c>
      <c r="AA1421" s="14">
        <f t="shared" si="114"/>
        <v>0.504</v>
      </c>
    </row>
    <row r="1422" spans="1:27" x14ac:dyDescent="0.2">
      <c r="A1422">
        <v>1421</v>
      </c>
      <c r="B1422">
        <v>10308</v>
      </c>
      <c r="C1422" s="3">
        <v>40653</v>
      </c>
      <c r="D1422" s="17">
        <f t="shared" si="113"/>
        <v>40634</v>
      </c>
      <c r="E1422">
        <v>40</v>
      </c>
      <c r="F1422" s="8">
        <f t="shared" si="110"/>
        <v>6000</v>
      </c>
      <c r="G1422" s="5">
        <v>0.09</v>
      </c>
      <c r="H1422" s="8">
        <f>VLOOKUP($T1422,Pricebook!$A:$D,4,0)</f>
        <v>150</v>
      </c>
      <c r="I1422" s="10">
        <f t="shared" si="111"/>
        <v>5460</v>
      </c>
      <c r="J1422" t="s">
        <v>1324</v>
      </c>
      <c r="K1422" t="s">
        <v>374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1325</v>
      </c>
      <c r="O1422" s="7">
        <v>27514</v>
      </c>
      <c r="P1422" t="s">
        <v>33</v>
      </c>
      <c r="Q1422" t="s">
        <v>34</v>
      </c>
      <c r="R1422" s="3">
        <v>40655</v>
      </c>
      <c r="S1422" s="12">
        <f t="shared" si="112"/>
        <v>2</v>
      </c>
      <c r="T1422" s="3" t="s">
        <v>14210</v>
      </c>
      <c r="U1422" t="s">
        <v>14235</v>
      </c>
      <c r="V1422" t="s">
        <v>14237</v>
      </c>
      <c r="W1422" t="s">
        <v>14187</v>
      </c>
      <c r="X1422" t="str">
        <f>VLOOKUP(Q1422,Managers!$A:$B,2,0)</f>
        <v>Frank Mitchell</v>
      </c>
      <c r="Y1422">
        <f>VLOOKUP(W1422,HourlyWages!$A:$B,2,0)</f>
        <v>45</v>
      </c>
      <c r="Z1422">
        <v>1</v>
      </c>
      <c r="AA1422" s="14">
        <f t="shared" si="114"/>
        <v>0.7</v>
      </c>
    </row>
    <row r="1423" spans="1:27" x14ac:dyDescent="0.2">
      <c r="A1423">
        <v>1422</v>
      </c>
      <c r="B1423">
        <v>10309</v>
      </c>
      <c r="C1423" s="3">
        <v>40138</v>
      </c>
      <c r="D1423" s="17">
        <f t="shared" si="113"/>
        <v>40118</v>
      </c>
      <c r="E1423">
        <v>23</v>
      </c>
      <c r="F1423" s="8">
        <f t="shared" si="110"/>
        <v>3680</v>
      </c>
      <c r="G1423" s="5">
        <v>0.03</v>
      </c>
      <c r="H1423" s="8">
        <f>VLOOKUP($T1423,Pricebook!$A:$D,4,0)</f>
        <v>160</v>
      </c>
      <c r="I1423" s="10">
        <f t="shared" si="111"/>
        <v>3569.6</v>
      </c>
      <c r="J1423" t="s">
        <v>1527</v>
      </c>
      <c r="K1423" t="s">
        <v>597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1528</v>
      </c>
      <c r="O1423" s="7">
        <v>37075</v>
      </c>
      <c r="P1423" t="s">
        <v>81</v>
      </c>
      <c r="Q1423" t="s">
        <v>34</v>
      </c>
      <c r="R1423" s="3">
        <v>40138</v>
      </c>
      <c r="S1423" s="12">
        <f t="shared" si="112"/>
        <v>0</v>
      </c>
      <c r="T1423" s="3" t="s">
        <v>14218</v>
      </c>
      <c r="U1423" t="s">
        <v>14229</v>
      </c>
      <c r="V1423" t="s">
        <v>14231</v>
      </c>
      <c r="W1423" t="s">
        <v>14200</v>
      </c>
      <c r="X1423" t="str">
        <f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4"/>
        <v>0.63124999999999998</v>
      </c>
    </row>
    <row r="1424" spans="1:27" x14ac:dyDescent="0.2">
      <c r="A1424">
        <v>1423</v>
      </c>
      <c r="B1424">
        <v>10310</v>
      </c>
      <c r="C1424" s="3">
        <v>39849</v>
      </c>
      <c r="D1424" s="17">
        <f t="shared" si="113"/>
        <v>39845</v>
      </c>
      <c r="E1424">
        <v>48</v>
      </c>
      <c r="F1424" s="8">
        <f t="shared" si="110"/>
        <v>5760</v>
      </c>
      <c r="G1424" s="5">
        <v>7.0000000000000007E-2</v>
      </c>
      <c r="H1424" s="8">
        <f>VLOOKUP($T1424,Pricebook!$A:$D,4,0)</f>
        <v>120</v>
      </c>
      <c r="I1424" s="10">
        <f t="shared" si="111"/>
        <v>5356.7999999999993</v>
      </c>
      <c r="J1424" t="s">
        <v>821</v>
      </c>
      <c r="K1424" t="s">
        <v>452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1344</v>
      </c>
      <c r="O1424" s="7" t="s">
        <v>1345</v>
      </c>
      <c r="P1424" t="s">
        <v>38</v>
      </c>
      <c r="Q1424" t="s">
        <v>16</v>
      </c>
      <c r="R1424" s="3">
        <v>39853</v>
      </c>
      <c r="S1424" s="12">
        <f t="shared" si="112"/>
        <v>4</v>
      </c>
      <c r="T1424" s="3" t="s">
        <v>14212</v>
      </c>
      <c r="U1424" t="s">
        <v>14229</v>
      </c>
      <c r="V1424" t="s">
        <v>14241</v>
      </c>
      <c r="W1424" t="s">
        <v>14193</v>
      </c>
      <c r="X1424" t="str">
        <f>VLOOKUP(Q1424,Managers!$A:$B,2,0)</f>
        <v>Josh Martinez</v>
      </c>
      <c r="Y1424">
        <f>VLOOKUP(W1424,HourlyWages!$A:$B,2,0)</f>
        <v>57</v>
      </c>
      <c r="Z1424">
        <v>1</v>
      </c>
      <c r="AA1424" s="14">
        <f t="shared" si="114"/>
        <v>0.52500000000000002</v>
      </c>
    </row>
    <row r="1425" spans="1:27" x14ac:dyDescent="0.2">
      <c r="A1425">
        <v>1424</v>
      </c>
      <c r="B1425">
        <v>10310</v>
      </c>
      <c r="C1425" s="3">
        <v>39849</v>
      </c>
      <c r="D1425" s="17">
        <f t="shared" si="113"/>
        <v>39845</v>
      </c>
      <c r="E1425">
        <v>6</v>
      </c>
      <c r="F1425" s="8">
        <f t="shared" si="110"/>
        <v>900</v>
      </c>
      <c r="G1425" s="5">
        <v>0.1</v>
      </c>
      <c r="H1425" s="8">
        <f>VLOOKUP($T1425,Pricebook!$A:$D,4,0)</f>
        <v>150</v>
      </c>
      <c r="I1425" s="10">
        <f t="shared" si="111"/>
        <v>810</v>
      </c>
      <c r="J1425" t="s">
        <v>821</v>
      </c>
      <c r="K1425" t="s">
        <v>452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1344</v>
      </c>
      <c r="O1425" s="7" t="s">
        <v>1345</v>
      </c>
      <c r="P1425" t="s">
        <v>38</v>
      </c>
      <c r="Q1425" t="s">
        <v>16</v>
      </c>
      <c r="R1425" s="3">
        <v>39856</v>
      </c>
      <c r="S1425" s="12">
        <f t="shared" si="112"/>
        <v>7</v>
      </c>
      <c r="T1425" s="3" t="s">
        <v>14210</v>
      </c>
      <c r="U1425" t="s">
        <v>14235</v>
      </c>
      <c r="V1425" t="s">
        <v>14237</v>
      </c>
      <c r="W1425" t="s">
        <v>14200</v>
      </c>
      <c r="X1425" t="str">
        <f>VLOOKUP(Q1425,Managers!$A:$B,2,0)</f>
        <v>Josh Martinez</v>
      </c>
      <c r="Y1425">
        <f>VLOOKUP(W1425,HourlyWages!$A:$B,2,0)</f>
        <v>59</v>
      </c>
      <c r="Z1425">
        <v>1</v>
      </c>
      <c r="AA1425" s="14">
        <f t="shared" si="114"/>
        <v>0.60666666666666669</v>
      </c>
    </row>
    <row r="1426" spans="1:27" x14ac:dyDescent="0.2">
      <c r="A1426">
        <v>1425</v>
      </c>
      <c r="B1426">
        <v>10338</v>
      </c>
      <c r="C1426" s="3">
        <v>40738</v>
      </c>
      <c r="D1426" s="17">
        <f t="shared" si="113"/>
        <v>40725</v>
      </c>
      <c r="E1426">
        <v>9</v>
      </c>
      <c r="F1426" s="8">
        <f t="shared" si="110"/>
        <v>1350</v>
      </c>
      <c r="G1426" s="5">
        <v>0.04</v>
      </c>
      <c r="H1426" s="8">
        <f>VLOOKUP($T1426,Pricebook!$A:$D,4,0)</f>
        <v>150</v>
      </c>
      <c r="I1426" s="10">
        <f t="shared" si="111"/>
        <v>1296</v>
      </c>
      <c r="J1426" t="s">
        <v>609</v>
      </c>
      <c r="K1426" t="s">
        <v>377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1529</v>
      </c>
      <c r="O1426" s="7" t="s">
        <v>1530</v>
      </c>
      <c r="P1426" t="s">
        <v>421</v>
      </c>
      <c r="Q1426" t="s">
        <v>61</v>
      </c>
      <c r="R1426" s="3">
        <v>40740</v>
      </c>
      <c r="S1426" s="12">
        <f t="shared" si="112"/>
        <v>2</v>
      </c>
      <c r="T1426" s="3" t="s">
        <v>14216</v>
      </c>
      <c r="U1426" t="s">
        <v>14235</v>
      </c>
      <c r="V1426" t="s">
        <v>14229</v>
      </c>
      <c r="W1426" t="s">
        <v>14196</v>
      </c>
      <c r="X1426" t="str">
        <f>VLOOKUP(Q1426,Managers!$A:$B,2,0)</f>
        <v>Allen Young</v>
      </c>
      <c r="Y1426">
        <f>VLOOKUP(W1426,HourlyWages!$A:$B,2,0)</f>
        <v>58</v>
      </c>
      <c r="Z1426">
        <v>1</v>
      </c>
      <c r="AA1426" s="14">
        <f t="shared" si="114"/>
        <v>0.61333333333333329</v>
      </c>
    </row>
    <row r="1427" spans="1:27" x14ac:dyDescent="0.2">
      <c r="A1427">
        <v>1426</v>
      </c>
      <c r="B1427">
        <v>10338</v>
      </c>
      <c r="C1427" s="3">
        <v>40738</v>
      </c>
      <c r="D1427" s="17">
        <f t="shared" si="113"/>
        <v>40725</v>
      </c>
      <c r="E1427">
        <v>7</v>
      </c>
      <c r="F1427" s="8">
        <f t="shared" si="110"/>
        <v>875</v>
      </c>
      <c r="G1427" s="5">
        <v>0.02</v>
      </c>
      <c r="H1427" s="8">
        <f>VLOOKUP($T1427,Pricebook!$A:$D,4,0)</f>
        <v>125</v>
      </c>
      <c r="I1427" s="10">
        <f t="shared" si="111"/>
        <v>857.5</v>
      </c>
      <c r="J1427" t="s">
        <v>609</v>
      </c>
      <c r="K1427" t="s">
        <v>377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1531</v>
      </c>
      <c r="O1427" s="7" t="s">
        <v>1532</v>
      </c>
      <c r="P1427" t="s">
        <v>317</v>
      </c>
      <c r="Q1427" t="s">
        <v>61</v>
      </c>
      <c r="R1427" s="3">
        <v>40740</v>
      </c>
      <c r="S1427" s="12">
        <f t="shared" si="112"/>
        <v>2</v>
      </c>
      <c r="T1427" s="3" t="s">
        <v>14209</v>
      </c>
      <c r="U1427" t="s">
        <v>14232</v>
      </c>
      <c r="V1427" t="s">
        <v>14238</v>
      </c>
      <c r="W1427" t="s">
        <v>14185</v>
      </c>
      <c r="X1427" t="str">
        <f>VLOOKUP(Q1427,Managers!$A:$B,2,0)</f>
        <v>Allen Young</v>
      </c>
      <c r="Y1427">
        <f>VLOOKUP(W1427,HourlyWages!$A:$B,2,0)</f>
        <v>70</v>
      </c>
      <c r="Z1427">
        <v>1</v>
      </c>
      <c r="AA1427" s="14">
        <f t="shared" si="114"/>
        <v>0.44</v>
      </c>
    </row>
    <row r="1428" spans="1:27" x14ac:dyDescent="0.2">
      <c r="A1428">
        <v>1427</v>
      </c>
      <c r="B1428">
        <v>10339</v>
      </c>
      <c r="C1428" s="3">
        <v>40827</v>
      </c>
      <c r="D1428" s="17">
        <f t="shared" si="113"/>
        <v>40817</v>
      </c>
      <c r="E1428">
        <v>49</v>
      </c>
      <c r="F1428" s="8">
        <f t="shared" si="110"/>
        <v>6125</v>
      </c>
      <c r="G1428" s="5">
        <v>0.09</v>
      </c>
      <c r="H1428" s="8">
        <f>VLOOKUP($T1428,Pricebook!$A:$D,4,0)</f>
        <v>125</v>
      </c>
      <c r="I1428" s="10">
        <f t="shared" si="111"/>
        <v>5573.75</v>
      </c>
      <c r="J1428" t="s">
        <v>797</v>
      </c>
      <c r="K1428" t="s">
        <v>125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798</v>
      </c>
      <c r="O1428" s="7">
        <v>90069</v>
      </c>
      <c r="P1428" t="s">
        <v>114</v>
      </c>
      <c r="Q1428" t="s">
        <v>23</v>
      </c>
      <c r="R1428" s="3">
        <v>40831</v>
      </c>
      <c r="S1428" s="12">
        <f t="shared" si="112"/>
        <v>4</v>
      </c>
      <c r="T1428" s="3" t="s">
        <v>14208</v>
      </c>
      <c r="U1428" t="s">
        <v>14232</v>
      </c>
      <c r="V1428" t="s">
        <v>14238</v>
      </c>
      <c r="W1428" t="s">
        <v>14187</v>
      </c>
      <c r="X1428" t="str">
        <f>VLOOKUP(Q1428,Managers!$A:$B,2,0)</f>
        <v>Bob Turner</v>
      </c>
      <c r="Y1428">
        <f>VLOOKUP(W1428,HourlyWages!$A:$B,2,0)</f>
        <v>45</v>
      </c>
      <c r="Z1428">
        <v>1</v>
      </c>
      <c r="AA1428" s="14">
        <f t="shared" si="114"/>
        <v>0.64</v>
      </c>
    </row>
    <row r="1429" spans="1:27" x14ac:dyDescent="0.2">
      <c r="A1429">
        <v>1428</v>
      </c>
      <c r="B1429">
        <v>10340</v>
      </c>
      <c r="C1429" s="3">
        <v>40716</v>
      </c>
      <c r="D1429" s="17">
        <f t="shared" si="113"/>
        <v>40695</v>
      </c>
      <c r="E1429">
        <v>24</v>
      </c>
      <c r="F1429" s="8">
        <f t="shared" si="110"/>
        <v>3000</v>
      </c>
      <c r="G1429" s="5">
        <v>0.03</v>
      </c>
      <c r="H1429" s="8">
        <f>VLOOKUP($T1429,Pricebook!$A:$D,4,0)</f>
        <v>125</v>
      </c>
      <c r="I1429" s="10">
        <f t="shared" si="111"/>
        <v>2910</v>
      </c>
      <c r="J1429" t="s">
        <v>612</v>
      </c>
      <c r="K1429" t="s">
        <v>99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613</v>
      </c>
      <c r="O1429" s="7">
        <v>58501</v>
      </c>
      <c r="P1429" t="s">
        <v>339</v>
      </c>
      <c r="Q1429" t="s">
        <v>16</v>
      </c>
      <c r="R1429" s="3">
        <v>40717</v>
      </c>
      <c r="S1429" s="12">
        <f t="shared" si="112"/>
        <v>1</v>
      </c>
      <c r="T1429" s="3" t="s">
        <v>14221</v>
      </c>
      <c r="U1429" t="s">
        <v>14232</v>
      </c>
      <c r="V1429" t="s">
        <v>14238</v>
      </c>
      <c r="W1429" t="s">
        <v>14190</v>
      </c>
      <c r="X1429" t="str">
        <f>VLOOKUP(Q1429,Managers!$A:$B,2,0)</f>
        <v>Josh Martinez</v>
      </c>
      <c r="Y1429">
        <f>VLOOKUP(W1429,HourlyWages!$A:$B,2,0)</f>
        <v>67</v>
      </c>
      <c r="Z1429">
        <v>1</v>
      </c>
      <c r="AA1429" s="14">
        <f t="shared" si="114"/>
        <v>0.46400000000000002</v>
      </c>
    </row>
    <row r="1430" spans="1:27" x14ac:dyDescent="0.2">
      <c r="A1430">
        <v>1429</v>
      </c>
      <c r="B1430">
        <v>10340</v>
      </c>
      <c r="C1430" s="3">
        <v>40716</v>
      </c>
      <c r="D1430" s="17">
        <f t="shared" si="113"/>
        <v>40695</v>
      </c>
      <c r="E1430">
        <v>2</v>
      </c>
      <c r="F1430" s="8">
        <f t="shared" si="110"/>
        <v>250</v>
      </c>
      <c r="G1430" s="5">
        <v>0.08</v>
      </c>
      <c r="H1430" s="8">
        <f>VLOOKUP($T1430,Pricebook!$A:$D,4,0)</f>
        <v>125</v>
      </c>
      <c r="I1430" s="10">
        <f t="shared" si="111"/>
        <v>230</v>
      </c>
      <c r="J1430" t="s">
        <v>612</v>
      </c>
      <c r="K1430" t="s">
        <v>99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1533</v>
      </c>
      <c r="O1430" s="7">
        <v>58103</v>
      </c>
      <c r="P1430" t="s">
        <v>339</v>
      </c>
      <c r="Q1430" t="s">
        <v>16</v>
      </c>
      <c r="R1430" s="3">
        <v>40717</v>
      </c>
      <c r="S1430" s="12">
        <f t="shared" si="112"/>
        <v>1</v>
      </c>
      <c r="T1430" s="3" t="s">
        <v>14208</v>
      </c>
      <c r="U1430" t="s">
        <v>14232</v>
      </c>
      <c r="V1430" t="s">
        <v>14244</v>
      </c>
      <c r="W1430" t="s">
        <v>14202</v>
      </c>
      <c r="X1430" t="str">
        <f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4"/>
        <v>0.432</v>
      </c>
    </row>
    <row r="1431" spans="1:27" x14ac:dyDescent="0.2">
      <c r="A1431">
        <v>1430</v>
      </c>
      <c r="B1431">
        <v>10340</v>
      </c>
      <c r="C1431" s="3">
        <v>40716</v>
      </c>
      <c r="D1431" s="17">
        <f t="shared" si="113"/>
        <v>40695</v>
      </c>
      <c r="E1431">
        <v>15</v>
      </c>
      <c r="F1431" s="8">
        <f t="shared" si="110"/>
        <v>1800</v>
      </c>
      <c r="G1431" s="5">
        <v>0.09</v>
      </c>
      <c r="H1431" s="8">
        <f>VLOOKUP($T1431,Pricebook!$A:$D,4,0)</f>
        <v>120</v>
      </c>
      <c r="I1431" s="10">
        <f t="shared" si="111"/>
        <v>1638</v>
      </c>
      <c r="J1431" t="s">
        <v>612</v>
      </c>
      <c r="K1431" t="s">
        <v>99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1533</v>
      </c>
      <c r="O1431" s="7">
        <v>58103</v>
      </c>
      <c r="P1431" t="s">
        <v>339</v>
      </c>
      <c r="Q1431" t="s">
        <v>16</v>
      </c>
      <c r="R1431" s="3">
        <v>40719</v>
      </c>
      <c r="S1431" s="12">
        <f t="shared" si="112"/>
        <v>3</v>
      </c>
      <c r="T1431" s="3" t="s">
        <v>14212</v>
      </c>
      <c r="U1431" t="s">
        <v>14229</v>
      </c>
      <c r="V1431" t="s">
        <v>14244</v>
      </c>
      <c r="W1431" t="s">
        <v>14194</v>
      </c>
      <c r="X1431" t="str">
        <f>VLOOKUP(Q1431,Managers!$A:$B,2,0)</f>
        <v>Josh Martinez</v>
      </c>
      <c r="Y1431">
        <f>VLOOKUP(W1431,HourlyWages!$A:$B,2,0)</f>
        <v>71</v>
      </c>
      <c r="Z1431">
        <v>1</v>
      </c>
      <c r="AA1431" s="14">
        <f t="shared" si="114"/>
        <v>0.40833333333333333</v>
      </c>
    </row>
    <row r="1432" spans="1:27" x14ac:dyDescent="0.2">
      <c r="A1432">
        <v>1431</v>
      </c>
      <c r="B1432">
        <v>10341</v>
      </c>
      <c r="C1432" s="3">
        <v>41264</v>
      </c>
      <c r="D1432" s="17">
        <f t="shared" si="113"/>
        <v>41244</v>
      </c>
      <c r="E1432">
        <v>17</v>
      </c>
      <c r="F1432" s="8">
        <f t="shared" si="110"/>
        <v>2550</v>
      </c>
      <c r="G1432" s="5">
        <v>0.09</v>
      </c>
      <c r="H1432" s="8">
        <f>VLOOKUP($T1432,Pricebook!$A:$D,4,0)</f>
        <v>150</v>
      </c>
      <c r="I1432" s="10">
        <f t="shared" si="111"/>
        <v>2320.5</v>
      </c>
      <c r="J1432" t="s">
        <v>575</v>
      </c>
      <c r="K1432" t="s">
        <v>576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577</v>
      </c>
      <c r="O1432" s="7">
        <v>83686</v>
      </c>
      <c r="P1432" t="s">
        <v>197</v>
      </c>
      <c r="Q1432" t="s">
        <v>23</v>
      </c>
      <c r="R1432" s="3">
        <v>41265</v>
      </c>
      <c r="S1432" s="12">
        <f t="shared" si="112"/>
        <v>1</v>
      </c>
      <c r="T1432" s="3" t="s">
        <v>14216</v>
      </c>
      <c r="U1432" t="s">
        <v>14235</v>
      </c>
      <c r="V1432" t="s">
        <v>14237</v>
      </c>
      <c r="W1432" t="s">
        <v>14197</v>
      </c>
      <c r="X1432" t="str">
        <f>VLOOKUP(Q1432,Managers!$A:$B,2,0)</f>
        <v>Bob Turner</v>
      </c>
      <c r="Y1432">
        <f>VLOOKUP(W1432,HourlyWages!$A:$B,2,0)</f>
        <v>71</v>
      </c>
      <c r="Z1432">
        <v>1</v>
      </c>
      <c r="AA1432" s="14">
        <f t="shared" si="114"/>
        <v>0.52666666666666662</v>
      </c>
    </row>
    <row r="1433" spans="1:27" x14ac:dyDescent="0.2">
      <c r="A1433">
        <v>1432</v>
      </c>
      <c r="B1433">
        <v>10342</v>
      </c>
      <c r="C1433" s="3">
        <v>40869</v>
      </c>
      <c r="D1433" s="17">
        <f t="shared" si="113"/>
        <v>40848</v>
      </c>
      <c r="E1433">
        <v>45</v>
      </c>
      <c r="F1433" s="8">
        <f t="shared" si="110"/>
        <v>5625</v>
      </c>
      <c r="G1433" s="5">
        <v>0.01</v>
      </c>
      <c r="H1433" s="8">
        <f>VLOOKUP($T1433,Pricebook!$A:$D,4,0)</f>
        <v>125</v>
      </c>
      <c r="I1433" s="10">
        <f t="shared" si="111"/>
        <v>5568.75</v>
      </c>
      <c r="J1433" t="s">
        <v>1322</v>
      </c>
      <c r="K1433" t="s">
        <v>406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1323</v>
      </c>
      <c r="O1433" s="7">
        <v>53132</v>
      </c>
      <c r="P1433" t="s">
        <v>95</v>
      </c>
      <c r="Q1433" t="s">
        <v>16</v>
      </c>
      <c r="R1433" s="3">
        <v>40871</v>
      </c>
      <c r="S1433" s="12">
        <f t="shared" si="112"/>
        <v>2</v>
      </c>
      <c r="T1433" s="3" t="s">
        <v>14217</v>
      </c>
      <c r="U1433" t="s">
        <v>14232</v>
      </c>
      <c r="V1433" t="s">
        <v>14240</v>
      </c>
      <c r="W1433" t="s">
        <v>14187</v>
      </c>
      <c r="X1433" t="str">
        <f>VLOOKUP(Q1433,Managers!$A:$B,2,0)</f>
        <v>Josh Martinez</v>
      </c>
      <c r="Y1433">
        <f>VLOOKUP(W1433,HourlyWages!$A:$B,2,0)</f>
        <v>45</v>
      </c>
      <c r="Z1433">
        <v>1</v>
      </c>
      <c r="AA1433" s="14">
        <f t="shared" si="114"/>
        <v>0.64</v>
      </c>
    </row>
    <row r="1434" spans="1:27" x14ac:dyDescent="0.2">
      <c r="A1434">
        <v>1433</v>
      </c>
      <c r="B1434">
        <v>10342</v>
      </c>
      <c r="C1434" s="3">
        <v>40869</v>
      </c>
      <c r="D1434" s="17">
        <f t="shared" si="113"/>
        <v>40848</v>
      </c>
      <c r="E1434">
        <v>38</v>
      </c>
      <c r="F1434" s="8">
        <f t="shared" si="110"/>
        <v>5700</v>
      </c>
      <c r="G1434" s="5">
        <v>0.1</v>
      </c>
      <c r="H1434" s="8">
        <f>VLOOKUP($T1434,Pricebook!$A:$D,4,0)</f>
        <v>150</v>
      </c>
      <c r="I1434" s="10">
        <f t="shared" si="111"/>
        <v>5130</v>
      </c>
      <c r="J1434" t="s">
        <v>1322</v>
      </c>
      <c r="K1434" t="s">
        <v>406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1323</v>
      </c>
      <c r="O1434" s="7">
        <v>53132</v>
      </c>
      <c r="P1434" t="s">
        <v>95</v>
      </c>
      <c r="Q1434" t="s">
        <v>16</v>
      </c>
      <c r="R1434" s="3">
        <v>40870</v>
      </c>
      <c r="S1434" s="12">
        <f t="shared" si="112"/>
        <v>1</v>
      </c>
      <c r="T1434" s="3" t="s">
        <v>14222</v>
      </c>
      <c r="U1434" t="s">
        <v>14235</v>
      </c>
      <c r="V1434" t="s">
        <v>14233</v>
      </c>
      <c r="W1434" t="s">
        <v>14193</v>
      </c>
      <c r="X1434" t="str">
        <f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4"/>
        <v>0.62</v>
      </c>
    </row>
    <row r="1435" spans="1:27" x14ac:dyDescent="0.2">
      <c r="A1435">
        <v>1434</v>
      </c>
      <c r="B1435">
        <v>10342</v>
      </c>
      <c r="C1435" s="3">
        <v>40869</v>
      </c>
      <c r="D1435" s="17">
        <f t="shared" si="113"/>
        <v>40848</v>
      </c>
      <c r="E1435">
        <v>38</v>
      </c>
      <c r="F1435" s="8">
        <f t="shared" si="110"/>
        <v>4750</v>
      </c>
      <c r="G1435" s="5">
        <v>0.01</v>
      </c>
      <c r="H1435" s="8">
        <f>VLOOKUP($T1435,Pricebook!$A:$D,4,0)</f>
        <v>125</v>
      </c>
      <c r="I1435" s="10">
        <f t="shared" si="111"/>
        <v>4702.5</v>
      </c>
      <c r="J1435" t="s">
        <v>1322</v>
      </c>
      <c r="K1435" t="s">
        <v>406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1323</v>
      </c>
      <c r="O1435" s="7">
        <v>53132</v>
      </c>
      <c r="P1435" t="s">
        <v>95</v>
      </c>
      <c r="Q1435" t="s">
        <v>16</v>
      </c>
      <c r="R1435" s="3">
        <v>40871</v>
      </c>
      <c r="S1435" s="12">
        <f t="shared" si="112"/>
        <v>2</v>
      </c>
      <c r="T1435" s="3" t="s">
        <v>14208</v>
      </c>
      <c r="U1435" t="s">
        <v>14232</v>
      </c>
      <c r="V1435" t="s">
        <v>14241</v>
      </c>
      <c r="W1435" t="s">
        <v>14186</v>
      </c>
      <c r="X1435" t="str">
        <f>VLOOKUP(Q1435,Managers!$A:$B,2,0)</f>
        <v>Josh Martinez</v>
      </c>
      <c r="Y1435">
        <f>VLOOKUP(W1435,HourlyWages!$A:$B,2,0)</f>
        <v>67</v>
      </c>
      <c r="Z1435">
        <v>1</v>
      </c>
      <c r="AA1435" s="14">
        <f t="shared" si="114"/>
        <v>0.46400000000000002</v>
      </c>
    </row>
    <row r="1436" spans="1:27" x14ac:dyDescent="0.2">
      <c r="A1436">
        <v>1435</v>
      </c>
      <c r="B1436">
        <v>10342</v>
      </c>
      <c r="C1436" s="3">
        <v>40869</v>
      </c>
      <c r="D1436" s="17">
        <f t="shared" si="113"/>
        <v>40848</v>
      </c>
      <c r="E1436">
        <v>2</v>
      </c>
      <c r="F1436" s="8">
        <f t="shared" si="110"/>
        <v>300</v>
      </c>
      <c r="G1436" s="5">
        <v>0.05</v>
      </c>
      <c r="H1436" s="8">
        <f>VLOOKUP($T1436,Pricebook!$A:$D,4,0)</f>
        <v>150</v>
      </c>
      <c r="I1436" s="10">
        <f t="shared" si="111"/>
        <v>285</v>
      </c>
      <c r="J1436" t="s">
        <v>1322</v>
      </c>
      <c r="K1436" t="s">
        <v>406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1323</v>
      </c>
      <c r="O1436" s="7">
        <v>53132</v>
      </c>
      <c r="P1436" t="s">
        <v>95</v>
      </c>
      <c r="Q1436" t="s">
        <v>16</v>
      </c>
      <c r="R1436" s="3">
        <v>40871</v>
      </c>
      <c r="S1436" s="12">
        <f t="shared" si="112"/>
        <v>2</v>
      </c>
      <c r="T1436" s="3" t="s">
        <v>14216</v>
      </c>
      <c r="U1436" t="s">
        <v>14235</v>
      </c>
      <c r="V1436" t="s">
        <v>14238</v>
      </c>
      <c r="W1436" t="s">
        <v>14197</v>
      </c>
      <c r="X1436" t="str">
        <f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4"/>
        <v>0.52666666666666662</v>
      </c>
    </row>
    <row r="1437" spans="1:27" x14ac:dyDescent="0.2">
      <c r="A1437">
        <v>1436</v>
      </c>
      <c r="B1437">
        <v>10369</v>
      </c>
      <c r="C1437" s="3">
        <v>40856</v>
      </c>
      <c r="D1437" s="17">
        <f t="shared" si="113"/>
        <v>40848</v>
      </c>
      <c r="E1437">
        <v>4</v>
      </c>
      <c r="F1437" s="8">
        <f t="shared" si="110"/>
        <v>440</v>
      </c>
      <c r="G1437" s="5">
        <v>0.06</v>
      </c>
      <c r="H1437" s="8">
        <f>VLOOKUP($T1437,Pricebook!$A:$D,4,0)</f>
        <v>110</v>
      </c>
      <c r="I1437" s="10">
        <f t="shared" si="111"/>
        <v>413.59999999999997</v>
      </c>
      <c r="J1437" t="s">
        <v>1280</v>
      </c>
      <c r="K1437" t="s">
        <v>20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1281</v>
      </c>
      <c r="O1437" s="7">
        <v>52402</v>
      </c>
      <c r="P1437" t="s">
        <v>38</v>
      </c>
      <c r="Q1437" t="s">
        <v>16</v>
      </c>
      <c r="R1437" s="3">
        <v>40858</v>
      </c>
      <c r="S1437" s="12">
        <f t="shared" si="112"/>
        <v>2</v>
      </c>
      <c r="T1437" s="3" t="s">
        <v>14215</v>
      </c>
      <c r="U1437" t="s">
        <v>14229</v>
      </c>
      <c r="V1437" t="s">
        <v>14245</v>
      </c>
      <c r="W1437" t="s">
        <v>14201</v>
      </c>
      <c r="X1437" t="str">
        <f>VLOOKUP(Q1437,Managers!$A:$B,2,0)</f>
        <v>Josh Martinez</v>
      </c>
      <c r="Y1437">
        <f>VLOOKUP(W1437,HourlyWages!$A:$B,2,0)</f>
        <v>53</v>
      </c>
      <c r="Z1437">
        <v>1</v>
      </c>
      <c r="AA1437" s="14">
        <f t="shared" si="114"/>
        <v>0.51818181818181819</v>
      </c>
    </row>
    <row r="1438" spans="1:27" x14ac:dyDescent="0.2">
      <c r="A1438">
        <v>1437</v>
      </c>
      <c r="B1438">
        <v>10369</v>
      </c>
      <c r="C1438" s="3">
        <v>40856</v>
      </c>
      <c r="D1438" s="17">
        <f t="shared" si="113"/>
        <v>40848</v>
      </c>
      <c r="E1438">
        <v>23</v>
      </c>
      <c r="F1438" s="8">
        <f t="shared" si="110"/>
        <v>3450</v>
      </c>
      <c r="G1438" s="5">
        <v>0</v>
      </c>
      <c r="H1438" s="8">
        <f>VLOOKUP($T1438,Pricebook!$A:$D,4,0)</f>
        <v>150</v>
      </c>
      <c r="I1438" s="10">
        <f t="shared" si="111"/>
        <v>3450</v>
      </c>
      <c r="J1438" t="s">
        <v>1280</v>
      </c>
      <c r="K1438" t="s">
        <v>20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1534</v>
      </c>
      <c r="O1438" s="7">
        <v>52732</v>
      </c>
      <c r="P1438" t="s">
        <v>38</v>
      </c>
      <c r="Q1438" t="s">
        <v>16</v>
      </c>
      <c r="R1438" s="3">
        <v>40861</v>
      </c>
      <c r="S1438" s="12">
        <f t="shared" si="112"/>
        <v>5</v>
      </c>
      <c r="T1438" s="3" t="s">
        <v>14211</v>
      </c>
      <c r="U1438" t="s">
        <v>14235</v>
      </c>
      <c r="V1438" t="s">
        <v>14244</v>
      </c>
      <c r="W1438" t="s">
        <v>14202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4">
        <f t="shared" si="114"/>
        <v>0.52666666666666662</v>
      </c>
    </row>
    <row r="1439" spans="1:27" x14ac:dyDescent="0.2">
      <c r="A1439">
        <v>1438</v>
      </c>
      <c r="B1439">
        <v>10371</v>
      </c>
      <c r="C1439" s="3">
        <v>40072</v>
      </c>
      <c r="D1439" s="17">
        <f t="shared" si="113"/>
        <v>40057</v>
      </c>
      <c r="E1439">
        <v>10</v>
      </c>
      <c r="F1439" s="8">
        <f t="shared" si="110"/>
        <v>1400</v>
      </c>
      <c r="G1439" s="5">
        <v>0.08</v>
      </c>
      <c r="H1439" s="8">
        <f>VLOOKUP($T1439,Pricebook!$A:$D,4,0)</f>
        <v>140</v>
      </c>
      <c r="I1439" s="10">
        <f t="shared" si="111"/>
        <v>1288</v>
      </c>
      <c r="J1439" t="s">
        <v>1535</v>
      </c>
      <c r="K1439" t="s">
        <v>449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1536</v>
      </c>
      <c r="O1439" s="7">
        <v>76543</v>
      </c>
      <c r="P1439" t="s">
        <v>48</v>
      </c>
      <c r="Q1439" t="s">
        <v>16</v>
      </c>
      <c r="R1439" s="3">
        <v>40074</v>
      </c>
      <c r="S1439" s="12">
        <f t="shared" si="112"/>
        <v>2</v>
      </c>
      <c r="T1439" s="3" t="s">
        <v>14207</v>
      </c>
      <c r="U1439" t="s">
        <v>14229</v>
      </c>
      <c r="V1439" t="s">
        <v>14236</v>
      </c>
      <c r="W1439" t="s">
        <v>14193</v>
      </c>
      <c r="X1439" t="str">
        <f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4"/>
        <v>0.59285714285714286</v>
      </c>
    </row>
    <row r="1440" spans="1:27" x14ac:dyDescent="0.2">
      <c r="A1440">
        <v>1439</v>
      </c>
      <c r="B1440">
        <v>10373</v>
      </c>
      <c r="C1440" s="3">
        <v>40354</v>
      </c>
      <c r="D1440" s="17">
        <f t="shared" si="113"/>
        <v>40330</v>
      </c>
      <c r="E1440">
        <v>28</v>
      </c>
      <c r="F1440" s="8">
        <f t="shared" si="110"/>
        <v>3080</v>
      </c>
      <c r="G1440" s="5">
        <v>0.03</v>
      </c>
      <c r="H1440" s="8">
        <f>VLOOKUP($T1440,Pricebook!$A:$D,4,0)</f>
        <v>110</v>
      </c>
      <c r="I1440" s="10">
        <f t="shared" si="111"/>
        <v>2987.6</v>
      </c>
      <c r="J1440" t="s">
        <v>675</v>
      </c>
      <c r="K1440" t="s">
        <v>482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1537</v>
      </c>
      <c r="O1440" s="7">
        <v>44039</v>
      </c>
      <c r="P1440" t="s">
        <v>210</v>
      </c>
      <c r="Q1440" t="s">
        <v>61</v>
      </c>
      <c r="R1440" s="3">
        <v>40356</v>
      </c>
      <c r="S1440" s="12">
        <f t="shared" si="112"/>
        <v>2</v>
      </c>
      <c r="T1440" s="3" t="s">
        <v>14215</v>
      </c>
      <c r="U1440" t="s">
        <v>14229</v>
      </c>
      <c r="V1440" t="s">
        <v>14233</v>
      </c>
      <c r="W1440" t="s">
        <v>14198</v>
      </c>
      <c r="X1440" t="str">
        <f>VLOOKUP(Q1440,Managers!$A:$B,2,0)</f>
        <v>Allen Young</v>
      </c>
      <c r="Y1440">
        <f>VLOOKUP(W1440,HourlyWages!$A:$B,2,0)</f>
        <v>51</v>
      </c>
      <c r="Z1440">
        <v>1</v>
      </c>
      <c r="AA1440" s="14">
        <f t="shared" si="114"/>
        <v>0.53636363636363638</v>
      </c>
    </row>
    <row r="1441" spans="1:27" x14ac:dyDescent="0.2">
      <c r="A1441">
        <v>1440</v>
      </c>
      <c r="B1441">
        <v>10432</v>
      </c>
      <c r="C1441" s="3">
        <v>40913</v>
      </c>
      <c r="D1441" s="17">
        <f t="shared" si="113"/>
        <v>40909</v>
      </c>
      <c r="E1441">
        <v>13</v>
      </c>
      <c r="F1441" s="8">
        <f t="shared" si="110"/>
        <v>1950</v>
      </c>
      <c r="G1441" s="5">
        <v>0.08</v>
      </c>
      <c r="H1441" s="8">
        <f>VLOOKUP($T1441,Pricebook!$A:$D,4,0)</f>
        <v>150</v>
      </c>
      <c r="I1441" s="10">
        <f t="shared" si="111"/>
        <v>1794</v>
      </c>
      <c r="J1441" t="s">
        <v>150</v>
      </c>
      <c r="K1441" t="s">
        <v>151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1517</v>
      </c>
      <c r="O1441" s="7">
        <v>67501</v>
      </c>
      <c r="P1441" t="s">
        <v>153</v>
      </c>
      <c r="Q1441" t="s">
        <v>16</v>
      </c>
      <c r="R1441" s="3">
        <v>40920</v>
      </c>
      <c r="S1441" s="12">
        <f t="shared" si="112"/>
        <v>7</v>
      </c>
      <c r="T1441" s="3" t="s">
        <v>14211</v>
      </c>
      <c r="U1441" t="s">
        <v>14235</v>
      </c>
      <c r="V1441" t="s">
        <v>14238</v>
      </c>
      <c r="W1441" t="s">
        <v>14185</v>
      </c>
      <c r="X1441" t="str">
        <f>VLOOKUP(Q1441,Managers!$A:$B,2,0)</f>
        <v>Josh Martinez</v>
      </c>
      <c r="Y1441">
        <f>VLOOKUP(W1441,HourlyWages!$A:$B,2,0)</f>
        <v>70</v>
      </c>
      <c r="Z1441">
        <v>1</v>
      </c>
      <c r="AA1441" s="14">
        <f t="shared" si="114"/>
        <v>0.53333333333333333</v>
      </c>
    </row>
    <row r="1442" spans="1:27" x14ac:dyDescent="0.2">
      <c r="A1442">
        <v>1441</v>
      </c>
      <c r="B1442">
        <v>10434</v>
      </c>
      <c r="C1442" s="3">
        <v>40170</v>
      </c>
      <c r="D1442" s="17">
        <f t="shared" si="113"/>
        <v>40148</v>
      </c>
      <c r="E1442">
        <v>2</v>
      </c>
      <c r="F1442" s="8">
        <f t="shared" si="110"/>
        <v>250</v>
      </c>
      <c r="G1442" s="5">
        <v>0.06</v>
      </c>
      <c r="H1442" s="8">
        <f>VLOOKUP($T1442,Pricebook!$A:$D,4,0)</f>
        <v>125</v>
      </c>
      <c r="I1442" s="10">
        <f t="shared" si="111"/>
        <v>235</v>
      </c>
      <c r="J1442" t="s">
        <v>1322</v>
      </c>
      <c r="K1442" t="s">
        <v>406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1538</v>
      </c>
      <c r="O1442" s="7">
        <v>54302</v>
      </c>
      <c r="P1442" t="s">
        <v>95</v>
      </c>
      <c r="Q1442" t="s">
        <v>16</v>
      </c>
      <c r="R1442" s="3">
        <v>40171</v>
      </c>
      <c r="S1442" s="12">
        <f t="shared" si="112"/>
        <v>1</v>
      </c>
      <c r="T1442" s="3" t="s">
        <v>14221</v>
      </c>
      <c r="U1442" t="s">
        <v>14232</v>
      </c>
      <c r="V1442" t="s">
        <v>14234</v>
      </c>
      <c r="W1442" t="s">
        <v>14200</v>
      </c>
      <c r="X1442" t="str">
        <f>VLOOKUP(Q1442,Managers!$A:$B,2,0)</f>
        <v>Josh Martinez</v>
      </c>
      <c r="Y1442">
        <f>VLOOKUP(W1442,HourlyWages!$A:$B,2,0)</f>
        <v>59</v>
      </c>
      <c r="Z1442">
        <v>1</v>
      </c>
      <c r="AA1442" s="14">
        <f t="shared" si="114"/>
        <v>0.52800000000000002</v>
      </c>
    </row>
    <row r="1443" spans="1:27" x14ac:dyDescent="0.2">
      <c r="A1443">
        <v>1442</v>
      </c>
      <c r="B1443">
        <v>10435</v>
      </c>
      <c r="C1443" s="3">
        <v>40400</v>
      </c>
      <c r="D1443" s="17">
        <f t="shared" si="113"/>
        <v>40391</v>
      </c>
      <c r="E1443">
        <v>38</v>
      </c>
      <c r="F1443" s="8">
        <f t="shared" si="110"/>
        <v>4560</v>
      </c>
      <c r="G1443" s="5">
        <v>0.06</v>
      </c>
      <c r="H1443" s="8">
        <f>VLOOKUP($T1443,Pricebook!$A:$D,4,0)</f>
        <v>120</v>
      </c>
      <c r="I1443" s="10">
        <f t="shared" si="111"/>
        <v>4286.3999999999996</v>
      </c>
      <c r="J1443" t="s">
        <v>1539</v>
      </c>
      <c r="K1443" t="s">
        <v>73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1540</v>
      </c>
      <c r="O1443" s="7">
        <v>46142</v>
      </c>
      <c r="P1443" t="s">
        <v>278</v>
      </c>
      <c r="Q1443" t="s">
        <v>16</v>
      </c>
      <c r="R1443" s="3">
        <v>40402</v>
      </c>
      <c r="S1443" s="12">
        <f t="shared" si="112"/>
        <v>2</v>
      </c>
      <c r="T1443" s="3" t="s">
        <v>14212</v>
      </c>
      <c r="U1443" t="s">
        <v>14229</v>
      </c>
      <c r="V1443" t="s">
        <v>14229</v>
      </c>
      <c r="W1443" t="s">
        <v>14198</v>
      </c>
      <c r="X1443" t="str">
        <f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4"/>
        <v>0.57499999999999996</v>
      </c>
    </row>
    <row r="1444" spans="1:27" x14ac:dyDescent="0.2">
      <c r="A1444">
        <v>1443</v>
      </c>
      <c r="B1444">
        <v>10435</v>
      </c>
      <c r="C1444" s="3">
        <v>40400</v>
      </c>
      <c r="D1444" s="17">
        <f t="shared" si="113"/>
        <v>40391</v>
      </c>
      <c r="E1444">
        <v>46</v>
      </c>
      <c r="F1444" s="8">
        <f t="shared" si="110"/>
        <v>5520</v>
      </c>
      <c r="G1444" s="5">
        <v>0.05</v>
      </c>
      <c r="H1444" s="8">
        <f>VLOOKUP($T1444,Pricebook!$A:$D,4,0)</f>
        <v>120</v>
      </c>
      <c r="I1444" s="10">
        <f t="shared" si="111"/>
        <v>5244</v>
      </c>
      <c r="J1444" t="s">
        <v>1539</v>
      </c>
      <c r="K1444" t="s">
        <v>73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1540</v>
      </c>
      <c r="O1444" s="7">
        <v>46142</v>
      </c>
      <c r="P1444" t="s">
        <v>278</v>
      </c>
      <c r="Q1444" t="s">
        <v>16</v>
      </c>
      <c r="R1444" s="3">
        <v>40401</v>
      </c>
      <c r="S1444" s="12">
        <f t="shared" si="112"/>
        <v>1</v>
      </c>
      <c r="T1444" s="3" t="s">
        <v>14212</v>
      </c>
      <c r="U1444" t="s">
        <v>14229</v>
      </c>
      <c r="V1444" t="s">
        <v>14233</v>
      </c>
      <c r="W1444" t="s">
        <v>14197</v>
      </c>
      <c r="X1444" t="str">
        <f>VLOOKUP(Q1444,Managers!$A:$B,2,0)</f>
        <v>Josh Martinez</v>
      </c>
      <c r="Y1444">
        <f>VLOOKUP(W1444,HourlyWages!$A:$B,2,0)</f>
        <v>71</v>
      </c>
      <c r="Z1444">
        <v>1</v>
      </c>
      <c r="AA1444" s="14">
        <f t="shared" si="114"/>
        <v>0.40833333333333333</v>
      </c>
    </row>
    <row r="1445" spans="1:27" x14ac:dyDescent="0.2">
      <c r="A1445">
        <v>1444</v>
      </c>
      <c r="B1445">
        <v>10436</v>
      </c>
      <c r="C1445" s="3">
        <v>40545</v>
      </c>
      <c r="D1445" s="17">
        <f t="shared" si="113"/>
        <v>40544</v>
      </c>
      <c r="E1445">
        <v>24</v>
      </c>
      <c r="F1445" s="8">
        <f t="shared" si="110"/>
        <v>2880</v>
      </c>
      <c r="G1445" s="5">
        <v>0.09</v>
      </c>
      <c r="H1445" s="8">
        <f>VLOOKUP($T1445,Pricebook!$A:$D,4,0)</f>
        <v>120</v>
      </c>
      <c r="I1445" s="10">
        <f t="shared" si="111"/>
        <v>2620.8000000000002</v>
      </c>
      <c r="J1445" t="s">
        <v>429</v>
      </c>
      <c r="K1445" t="s">
        <v>430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1541</v>
      </c>
      <c r="O1445" s="7" t="s">
        <v>1542</v>
      </c>
      <c r="P1445" t="s">
        <v>87</v>
      </c>
      <c r="Q1445" t="s">
        <v>61</v>
      </c>
      <c r="R1445" s="3">
        <v>40552</v>
      </c>
      <c r="S1445" s="12">
        <f t="shared" si="112"/>
        <v>7</v>
      </c>
      <c r="T1445" s="3" t="s">
        <v>14212</v>
      </c>
      <c r="U1445" t="s">
        <v>14229</v>
      </c>
      <c r="V1445" t="s">
        <v>14230</v>
      </c>
      <c r="W1445" t="s">
        <v>14189</v>
      </c>
      <c r="X1445" t="str">
        <f>VLOOKUP(Q1445,Managers!$A:$B,2,0)</f>
        <v>Allen Young</v>
      </c>
      <c r="Y1445">
        <f>VLOOKUP(W1445,HourlyWages!$A:$B,2,0)</f>
        <v>62</v>
      </c>
      <c r="Z1445">
        <v>1</v>
      </c>
      <c r="AA1445" s="14">
        <f t="shared" si="114"/>
        <v>0.48333333333333334</v>
      </c>
    </row>
    <row r="1446" spans="1:27" x14ac:dyDescent="0.2">
      <c r="A1446">
        <v>1445</v>
      </c>
      <c r="B1446">
        <v>10437</v>
      </c>
      <c r="C1446" s="3">
        <v>40043</v>
      </c>
      <c r="D1446" s="17">
        <f t="shared" si="113"/>
        <v>40026</v>
      </c>
      <c r="E1446">
        <v>50</v>
      </c>
      <c r="F1446" s="8">
        <f t="shared" si="110"/>
        <v>8000</v>
      </c>
      <c r="G1446" s="5">
        <v>0.01</v>
      </c>
      <c r="H1446" s="8">
        <f>VLOOKUP($T1446,Pricebook!$A:$D,4,0)</f>
        <v>160</v>
      </c>
      <c r="I1446" s="10">
        <f t="shared" si="111"/>
        <v>7920</v>
      </c>
      <c r="J1446" t="s">
        <v>1065</v>
      </c>
      <c r="K1446" t="s">
        <v>571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1066</v>
      </c>
      <c r="O1446" s="7">
        <v>60459</v>
      </c>
      <c r="P1446" t="s">
        <v>15</v>
      </c>
      <c r="Q1446" t="s">
        <v>16</v>
      </c>
      <c r="R1446" s="3">
        <v>40045</v>
      </c>
      <c r="S1446" s="12">
        <f t="shared" si="112"/>
        <v>2</v>
      </c>
      <c r="T1446" s="3" t="s">
        <v>14218</v>
      </c>
      <c r="U1446" t="s">
        <v>14229</v>
      </c>
      <c r="V1446" t="s">
        <v>14236</v>
      </c>
      <c r="W1446" t="s">
        <v>14192</v>
      </c>
      <c r="X1446" t="str">
        <f>VLOOKUP(Q1446,Managers!$A:$B,2,0)</f>
        <v>Josh Martinez</v>
      </c>
      <c r="Y1446">
        <f>VLOOKUP(W1446,HourlyWages!$A:$B,2,0)</f>
        <v>75</v>
      </c>
      <c r="Z1446">
        <v>1</v>
      </c>
      <c r="AA1446" s="14">
        <f t="shared" si="114"/>
        <v>0.53125</v>
      </c>
    </row>
    <row r="1447" spans="1:27" x14ac:dyDescent="0.2">
      <c r="A1447">
        <v>1446</v>
      </c>
      <c r="B1447">
        <v>10439</v>
      </c>
      <c r="C1447" s="3">
        <v>40996</v>
      </c>
      <c r="D1447" s="17">
        <f t="shared" si="113"/>
        <v>40969</v>
      </c>
      <c r="E1447">
        <v>41</v>
      </c>
      <c r="F1447" s="8">
        <f t="shared" si="110"/>
        <v>6560</v>
      </c>
      <c r="G1447" s="5">
        <v>0</v>
      </c>
      <c r="H1447" s="8">
        <f>VLOOKUP($T1447,Pricebook!$A:$D,4,0)</f>
        <v>160</v>
      </c>
      <c r="I1447" s="10">
        <f t="shared" si="111"/>
        <v>6560</v>
      </c>
      <c r="J1447" t="s">
        <v>809</v>
      </c>
      <c r="K1447" t="s">
        <v>175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1504</v>
      </c>
      <c r="O1447" s="7">
        <v>98006</v>
      </c>
      <c r="P1447" t="s">
        <v>22</v>
      </c>
      <c r="Q1447" t="s">
        <v>23</v>
      </c>
      <c r="R1447" s="3">
        <v>40998</v>
      </c>
      <c r="S1447" s="12">
        <f t="shared" si="112"/>
        <v>2</v>
      </c>
      <c r="T1447" s="3" t="s">
        <v>14218</v>
      </c>
      <c r="U1447" t="s">
        <v>14229</v>
      </c>
      <c r="V1447" t="s">
        <v>14233</v>
      </c>
      <c r="W1447" t="s">
        <v>14194</v>
      </c>
      <c r="X1447" t="str">
        <f>VLOOKUP(Q1447,Managers!$A:$B,2,0)</f>
        <v>Bob Turner</v>
      </c>
      <c r="Y1447">
        <f>VLOOKUP(W1447,HourlyWages!$A:$B,2,0)</f>
        <v>71</v>
      </c>
      <c r="Z1447">
        <v>1</v>
      </c>
      <c r="AA1447" s="14">
        <f t="shared" si="114"/>
        <v>0.55625000000000002</v>
      </c>
    </row>
    <row r="1448" spans="1:27" x14ac:dyDescent="0.2">
      <c r="A1448">
        <v>1447</v>
      </c>
      <c r="B1448">
        <v>10439</v>
      </c>
      <c r="C1448" s="3">
        <v>40996</v>
      </c>
      <c r="D1448" s="17">
        <f t="shared" si="113"/>
        <v>40969</v>
      </c>
      <c r="E1448">
        <v>30</v>
      </c>
      <c r="F1448" s="8">
        <f t="shared" si="110"/>
        <v>4500</v>
      </c>
      <c r="G1448" s="5">
        <v>0.02</v>
      </c>
      <c r="H1448" s="8">
        <f>VLOOKUP($T1448,Pricebook!$A:$D,4,0)</f>
        <v>150</v>
      </c>
      <c r="I1448" s="10">
        <f t="shared" si="111"/>
        <v>4410</v>
      </c>
      <c r="J1448" t="s">
        <v>809</v>
      </c>
      <c r="K1448" t="s">
        <v>175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1504</v>
      </c>
      <c r="O1448" s="7">
        <v>98006</v>
      </c>
      <c r="P1448" t="s">
        <v>22</v>
      </c>
      <c r="Q1448" t="s">
        <v>23</v>
      </c>
      <c r="R1448" s="3">
        <v>40998</v>
      </c>
      <c r="S1448" s="12">
        <f t="shared" si="112"/>
        <v>2</v>
      </c>
      <c r="T1448" s="3" t="s">
        <v>14211</v>
      </c>
      <c r="U1448" t="s">
        <v>14235</v>
      </c>
      <c r="V1448" t="s">
        <v>14238</v>
      </c>
      <c r="W1448" t="s">
        <v>14184</v>
      </c>
      <c r="X1448" t="str">
        <f>VLOOKUP(Q1448,Managers!$A:$B,2,0)</f>
        <v>Bob Turner</v>
      </c>
      <c r="Y1448">
        <f>VLOOKUP(W1448,HourlyWages!$A:$B,2,0)</f>
        <v>50</v>
      </c>
      <c r="Z1448">
        <v>1</v>
      </c>
      <c r="AA1448" s="14">
        <f t="shared" si="114"/>
        <v>0.66666666666666663</v>
      </c>
    </row>
    <row r="1449" spans="1:27" x14ac:dyDescent="0.2">
      <c r="A1449">
        <v>1448</v>
      </c>
      <c r="B1449">
        <v>10439</v>
      </c>
      <c r="C1449" s="3">
        <v>40996</v>
      </c>
      <c r="D1449" s="17">
        <f t="shared" si="113"/>
        <v>40969</v>
      </c>
      <c r="E1449">
        <v>27</v>
      </c>
      <c r="F1449" s="8">
        <f t="shared" si="110"/>
        <v>5400</v>
      </c>
      <c r="G1449" s="5">
        <v>0.09</v>
      </c>
      <c r="H1449" s="8">
        <f>VLOOKUP($T1449,Pricebook!$A:$D,4,0)</f>
        <v>200</v>
      </c>
      <c r="I1449" s="10">
        <f t="shared" si="111"/>
        <v>4914</v>
      </c>
      <c r="J1449" t="s">
        <v>809</v>
      </c>
      <c r="K1449" t="s">
        <v>175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1504</v>
      </c>
      <c r="O1449" s="7">
        <v>98006</v>
      </c>
      <c r="P1449" t="s">
        <v>22</v>
      </c>
      <c r="Q1449" t="s">
        <v>23</v>
      </c>
      <c r="R1449" s="3">
        <v>40997</v>
      </c>
      <c r="S1449" s="12">
        <f t="shared" si="112"/>
        <v>1</v>
      </c>
      <c r="T1449" s="3" t="s">
        <v>14214</v>
      </c>
      <c r="U1449" t="s">
        <v>14229</v>
      </c>
      <c r="V1449" t="s">
        <v>14230</v>
      </c>
      <c r="W1449" t="s">
        <v>14193</v>
      </c>
      <c r="X1449" t="str">
        <f>VLOOKUP(Q1449,Managers!$A:$B,2,0)</f>
        <v>Bob Turner</v>
      </c>
      <c r="Y1449">
        <f>VLOOKUP(W1449,HourlyWages!$A:$B,2,0)</f>
        <v>57</v>
      </c>
      <c r="Z1449">
        <v>1</v>
      </c>
      <c r="AA1449" s="14">
        <f t="shared" si="114"/>
        <v>0.71499999999999997</v>
      </c>
    </row>
    <row r="1450" spans="1:27" x14ac:dyDescent="0.2">
      <c r="A1450">
        <v>1449</v>
      </c>
      <c r="B1450">
        <v>10439</v>
      </c>
      <c r="C1450" s="3">
        <v>40996</v>
      </c>
      <c r="D1450" s="17">
        <f t="shared" si="113"/>
        <v>40969</v>
      </c>
      <c r="E1450">
        <v>46</v>
      </c>
      <c r="F1450" s="8">
        <f t="shared" si="110"/>
        <v>5750</v>
      </c>
      <c r="G1450" s="5">
        <v>0.01</v>
      </c>
      <c r="H1450" s="8">
        <f>VLOOKUP($T1450,Pricebook!$A:$D,4,0)</f>
        <v>125</v>
      </c>
      <c r="I1450" s="10">
        <f t="shared" si="111"/>
        <v>5692.5</v>
      </c>
      <c r="J1450" t="s">
        <v>809</v>
      </c>
      <c r="K1450" t="s">
        <v>175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1504</v>
      </c>
      <c r="O1450" s="7">
        <v>98006</v>
      </c>
      <c r="P1450" t="s">
        <v>22</v>
      </c>
      <c r="Q1450" t="s">
        <v>23</v>
      </c>
      <c r="R1450" s="3">
        <v>40998</v>
      </c>
      <c r="S1450" s="12">
        <f t="shared" si="112"/>
        <v>2</v>
      </c>
      <c r="T1450" s="3" t="s">
        <v>14208</v>
      </c>
      <c r="U1450" t="s">
        <v>14232</v>
      </c>
      <c r="V1450" t="s">
        <v>14245</v>
      </c>
      <c r="W1450" t="s">
        <v>14189</v>
      </c>
      <c r="X1450" t="str">
        <f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4"/>
        <v>0.504</v>
      </c>
    </row>
    <row r="1451" spans="1:27" x14ac:dyDescent="0.2">
      <c r="A1451">
        <v>1450</v>
      </c>
      <c r="B1451">
        <v>10464</v>
      </c>
      <c r="C1451" s="3">
        <v>40035</v>
      </c>
      <c r="D1451" s="17">
        <f t="shared" si="113"/>
        <v>40026</v>
      </c>
      <c r="E1451">
        <v>23</v>
      </c>
      <c r="F1451" s="8">
        <f t="shared" si="110"/>
        <v>2530</v>
      </c>
      <c r="G1451" s="5">
        <v>0.01</v>
      </c>
      <c r="H1451" s="8">
        <f>VLOOKUP($T1451,Pricebook!$A:$D,4,0)</f>
        <v>110</v>
      </c>
      <c r="I1451" s="10">
        <f t="shared" si="111"/>
        <v>2504.6999999999998</v>
      </c>
      <c r="J1451" t="s">
        <v>1067</v>
      </c>
      <c r="K1451" t="s">
        <v>396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1194</v>
      </c>
      <c r="O1451" s="7">
        <v>98115</v>
      </c>
      <c r="P1451" t="s">
        <v>22</v>
      </c>
      <c r="Q1451" t="s">
        <v>23</v>
      </c>
      <c r="R1451" s="3">
        <v>40036</v>
      </c>
      <c r="S1451" s="12">
        <f t="shared" si="112"/>
        <v>1</v>
      </c>
      <c r="T1451" s="3" t="s">
        <v>14215</v>
      </c>
      <c r="U1451" t="s">
        <v>14229</v>
      </c>
      <c r="V1451" t="s">
        <v>14241</v>
      </c>
      <c r="W1451" t="s">
        <v>14200</v>
      </c>
      <c r="X1451" t="str">
        <f>VLOOKUP(Q1451,Managers!$A:$B,2,0)</f>
        <v>Bob Turner</v>
      </c>
      <c r="Y1451">
        <f>VLOOKUP(W1451,HourlyWages!$A:$B,2,0)</f>
        <v>59</v>
      </c>
      <c r="Z1451">
        <v>1</v>
      </c>
      <c r="AA1451" s="14">
        <f t="shared" si="114"/>
        <v>0.46363636363636362</v>
      </c>
    </row>
    <row r="1452" spans="1:27" x14ac:dyDescent="0.2">
      <c r="A1452">
        <v>1451</v>
      </c>
      <c r="B1452">
        <v>10466</v>
      </c>
      <c r="C1452" s="3">
        <v>41268</v>
      </c>
      <c r="D1452" s="17">
        <f t="shared" si="113"/>
        <v>41244</v>
      </c>
      <c r="E1452">
        <v>27</v>
      </c>
      <c r="F1452" s="8">
        <f t="shared" si="110"/>
        <v>3240</v>
      </c>
      <c r="G1452" s="5">
        <v>7.0000000000000007E-2</v>
      </c>
      <c r="H1452" s="8">
        <f>VLOOKUP($T1452,Pricebook!$A:$D,4,0)</f>
        <v>120</v>
      </c>
      <c r="I1452" s="10">
        <f t="shared" si="111"/>
        <v>3013.2</v>
      </c>
      <c r="J1452" t="s">
        <v>892</v>
      </c>
      <c r="K1452" t="s">
        <v>151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1045</v>
      </c>
      <c r="O1452" s="7">
        <v>91941</v>
      </c>
      <c r="P1452" t="s">
        <v>114</v>
      </c>
      <c r="Q1452" t="s">
        <v>23</v>
      </c>
      <c r="R1452" s="3">
        <v>41269</v>
      </c>
      <c r="S1452" s="12">
        <f t="shared" si="112"/>
        <v>1</v>
      </c>
      <c r="T1452" s="3" t="s">
        <v>14212</v>
      </c>
      <c r="U1452" t="s">
        <v>14229</v>
      </c>
      <c r="V1452" t="s">
        <v>14234</v>
      </c>
      <c r="W1452" t="s">
        <v>14203</v>
      </c>
      <c r="X1452" t="str">
        <f>VLOOKUP(Q1452,Managers!$A:$B,2,0)</f>
        <v>Bob Turner</v>
      </c>
      <c r="Y1452">
        <f>VLOOKUP(W1452,HourlyWages!$A:$B,2,0)</f>
        <v>62</v>
      </c>
      <c r="Z1452">
        <v>1</v>
      </c>
      <c r="AA1452" s="14">
        <f t="shared" si="114"/>
        <v>0.48333333333333334</v>
      </c>
    </row>
    <row r="1453" spans="1:27" x14ac:dyDescent="0.2">
      <c r="A1453">
        <v>1452</v>
      </c>
      <c r="B1453">
        <v>10470</v>
      </c>
      <c r="C1453" s="3">
        <v>41033</v>
      </c>
      <c r="D1453" s="17">
        <f t="shared" si="113"/>
        <v>41030</v>
      </c>
      <c r="E1453">
        <v>40</v>
      </c>
      <c r="F1453" s="8">
        <f t="shared" si="110"/>
        <v>6800</v>
      </c>
      <c r="G1453" s="5">
        <v>0.02</v>
      </c>
      <c r="H1453" s="8">
        <f>VLOOKUP($T1453,Pricebook!$A:$D,4,0)</f>
        <v>170</v>
      </c>
      <c r="I1453" s="10">
        <f t="shared" si="111"/>
        <v>6664</v>
      </c>
      <c r="J1453" t="s">
        <v>1543</v>
      </c>
      <c r="K1453" t="s">
        <v>297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1544</v>
      </c>
      <c r="O1453" s="7">
        <v>43017</v>
      </c>
      <c r="P1453" t="s">
        <v>210</v>
      </c>
      <c r="Q1453" t="s">
        <v>61</v>
      </c>
      <c r="R1453" s="3">
        <v>41035</v>
      </c>
      <c r="S1453" s="12">
        <f t="shared" si="112"/>
        <v>2</v>
      </c>
      <c r="T1453" s="3" t="s">
        <v>14219</v>
      </c>
      <c r="U1453" t="s">
        <v>14229</v>
      </c>
      <c r="V1453" t="s">
        <v>14237</v>
      </c>
      <c r="W1453" t="s">
        <v>14200</v>
      </c>
      <c r="X1453" t="str">
        <f>VLOOKUP(Q1453,Managers!$A:$B,2,0)</f>
        <v>Allen Young</v>
      </c>
      <c r="Y1453">
        <f>VLOOKUP(W1453,HourlyWages!$A:$B,2,0)</f>
        <v>59</v>
      </c>
      <c r="Z1453">
        <v>1</v>
      </c>
      <c r="AA1453" s="14">
        <f t="shared" si="114"/>
        <v>0.65294117647058825</v>
      </c>
    </row>
    <row r="1454" spans="1:27" x14ac:dyDescent="0.2">
      <c r="A1454">
        <v>1453</v>
      </c>
      <c r="B1454">
        <v>10470</v>
      </c>
      <c r="C1454" s="3">
        <v>41033</v>
      </c>
      <c r="D1454" s="17">
        <f t="shared" si="113"/>
        <v>41030</v>
      </c>
      <c r="E1454">
        <v>8</v>
      </c>
      <c r="F1454" s="8">
        <f t="shared" si="110"/>
        <v>1280</v>
      </c>
      <c r="G1454" s="5">
        <v>0.03</v>
      </c>
      <c r="H1454" s="8">
        <f>VLOOKUP($T1454,Pricebook!$A:$D,4,0)</f>
        <v>160</v>
      </c>
      <c r="I1454" s="10">
        <f t="shared" si="111"/>
        <v>1241.5999999999999</v>
      </c>
      <c r="J1454" t="s">
        <v>1543</v>
      </c>
      <c r="K1454" t="s">
        <v>297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1544</v>
      </c>
      <c r="O1454" s="7">
        <v>43017</v>
      </c>
      <c r="P1454" t="s">
        <v>210</v>
      </c>
      <c r="Q1454" t="s">
        <v>61</v>
      </c>
      <c r="R1454" s="3">
        <v>41040</v>
      </c>
      <c r="S1454" s="12">
        <f t="shared" si="112"/>
        <v>7</v>
      </c>
      <c r="T1454" s="3" t="s">
        <v>14218</v>
      </c>
      <c r="U1454" t="s">
        <v>14229</v>
      </c>
      <c r="V1454" t="s">
        <v>14233</v>
      </c>
      <c r="W1454" t="s">
        <v>14191</v>
      </c>
      <c r="X1454" t="str">
        <f>VLOOKUP(Q1454,Managers!$A:$B,2,0)</f>
        <v>Allen Young</v>
      </c>
      <c r="Y1454">
        <f>VLOOKUP(W1454,HourlyWages!$A:$B,2,0)</f>
        <v>60</v>
      </c>
      <c r="Z1454">
        <v>1</v>
      </c>
      <c r="AA1454" s="14">
        <f t="shared" si="114"/>
        <v>0.625</v>
      </c>
    </row>
    <row r="1455" spans="1:27" x14ac:dyDescent="0.2">
      <c r="A1455">
        <v>1454</v>
      </c>
      <c r="B1455">
        <v>10470</v>
      </c>
      <c r="C1455" s="3">
        <v>41033</v>
      </c>
      <c r="D1455" s="17">
        <f t="shared" si="113"/>
        <v>41030</v>
      </c>
      <c r="E1455">
        <v>20</v>
      </c>
      <c r="F1455" s="8">
        <f t="shared" si="110"/>
        <v>3000</v>
      </c>
      <c r="G1455" s="5">
        <v>0.09</v>
      </c>
      <c r="H1455" s="8">
        <f>VLOOKUP($T1455,Pricebook!$A:$D,4,0)</f>
        <v>150</v>
      </c>
      <c r="I1455" s="10">
        <f t="shared" si="111"/>
        <v>2730</v>
      </c>
      <c r="J1455" t="s">
        <v>1543</v>
      </c>
      <c r="K1455" t="s">
        <v>297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1544</v>
      </c>
      <c r="O1455" s="7">
        <v>43017</v>
      </c>
      <c r="P1455" t="s">
        <v>210</v>
      </c>
      <c r="Q1455" t="s">
        <v>61</v>
      </c>
      <c r="R1455" s="3">
        <v>41035</v>
      </c>
      <c r="S1455" s="12">
        <f t="shared" si="112"/>
        <v>2</v>
      </c>
      <c r="T1455" s="3" t="s">
        <v>14210</v>
      </c>
      <c r="U1455" t="s">
        <v>14235</v>
      </c>
      <c r="V1455" t="s">
        <v>14237</v>
      </c>
      <c r="W1455" t="s">
        <v>14186</v>
      </c>
      <c r="X1455" t="str">
        <f>VLOOKUP(Q1455,Managers!$A:$B,2,0)</f>
        <v>Allen Young</v>
      </c>
      <c r="Y1455">
        <f>VLOOKUP(W1455,HourlyWages!$A:$B,2,0)</f>
        <v>67</v>
      </c>
      <c r="Z1455">
        <v>1</v>
      </c>
      <c r="AA1455" s="14">
        <f t="shared" si="114"/>
        <v>0.55333333333333334</v>
      </c>
    </row>
    <row r="1456" spans="1:27" x14ac:dyDescent="0.2">
      <c r="A1456">
        <v>1455</v>
      </c>
      <c r="B1456">
        <v>10470</v>
      </c>
      <c r="C1456" s="3">
        <v>41033</v>
      </c>
      <c r="D1456" s="17">
        <f t="shared" si="113"/>
        <v>41030</v>
      </c>
      <c r="E1456">
        <v>35</v>
      </c>
      <c r="F1456" s="8">
        <f t="shared" si="110"/>
        <v>4375</v>
      </c>
      <c r="G1456" s="5">
        <v>0.1</v>
      </c>
      <c r="H1456" s="8">
        <f>VLOOKUP($T1456,Pricebook!$A:$D,4,0)</f>
        <v>125</v>
      </c>
      <c r="I1456" s="10">
        <f t="shared" si="111"/>
        <v>3937.5</v>
      </c>
      <c r="J1456" t="s">
        <v>1055</v>
      </c>
      <c r="K1456" t="s">
        <v>13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1056</v>
      </c>
      <c r="O1456" s="7">
        <v>48073</v>
      </c>
      <c r="P1456" t="s">
        <v>172</v>
      </c>
      <c r="Q1456" t="s">
        <v>16</v>
      </c>
      <c r="R1456" s="3">
        <v>41038</v>
      </c>
      <c r="S1456" s="12">
        <f t="shared" si="112"/>
        <v>5</v>
      </c>
      <c r="T1456" s="3" t="s">
        <v>14208</v>
      </c>
      <c r="U1456" t="s">
        <v>14232</v>
      </c>
      <c r="V1456" t="s">
        <v>14245</v>
      </c>
      <c r="W1456" t="s">
        <v>14201</v>
      </c>
      <c r="X1456" t="str">
        <f>VLOOKUP(Q1456,Managers!$A:$B,2,0)</f>
        <v>Josh Martinez</v>
      </c>
      <c r="Y1456">
        <f>VLOOKUP(W1456,HourlyWages!$A:$B,2,0)</f>
        <v>53</v>
      </c>
      <c r="Z1456">
        <v>1</v>
      </c>
      <c r="AA1456" s="14">
        <f t="shared" si="114"/>
        <v>0.57599999999999996</v>
      </c>
    </row>
    <row r="1457" spans="1:27" x14ac:dyDescent="0.2">
      <c r="A1457">
        <v>1456</v>
      </c>
      <c r="B1457">
        <v>10498</v>
      </c>
      <c r="C1457" s="3">
        <v>40474</v>
      </c>
      <c r="D1457" s="17">
        <f t="shared" si="113"/>
        <v>40452</v>
      </c>
      <c r="E1457">
        <v>47</v>
      </c>
      <c r="F1457" s="8">
        <f t="shared" si="110"/>
        <v>5640</v>
      </c>
      <c r="G1457" s="5">
        <v>0.04</v>
      </c>
      <c r="H1457" s="8">
        <f>VLOOKUP($T1457,Pricebook!$A:$D,4,0)</f>
        <v>120</v>
      </c>
      <c r="I1457" s="10">
        <f t="shared" si="111"/>
        <v>5414.4</v>
      </c>
      <c r="J1457" t="s">
        <v>1545</v>
      </c>
      <c r="K1457" t="s">
        <v>637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1546</v>
      </c>
      <c r="O1457" s="7">
        <v>75150</v>
      </c>
      <c r="P1457" t="s">
        <v>48</v>
      </c>
      <c r="Q1457" t="s">
        <v>16</v>
      </c>
      <c r="R1457" s="3">
        <v>40481</v>
      </c>
      <c r="S1457" s="12">
        <f t="shared" si="112"/>
        <v>7</v>
      </c>
      <c r="T1457" s="3" t="s">
        <v>14212</v>
      </c>
      <c r="U1457" t="s">
        <v>14229</v>
      </c>
      <c r="V1457" t="s">
        <v>14233</v>
      </c>
      <c r="W1457" t="s">
        <v>14201</v>
      </c>
      <c r="X1457" t="str">
        <f>VLOOKUP(Q1457,Managers!$A:$B,2,0)</f>
        <v>Josh Martinez</v>
      </c>
      <c r="Y1457">
        <f>VLOOKUP(W1457,HourlyWages!$A:$B,2,0)</f>
        <v>53</v>
      </c>
      <c r="Z1457">
        <v>1</v>
      </c>
      <c r="AA1457" s="14">
        <f t="shared" si="114"/>
        <v>0.55833333333333335</v>
      </c>
    </row>
    <row r="1458" spans="1:27" x14ac:dyDescent="0.2">
      <c r="A1458">
        <v>1457</v>
      </c>
      <c r="B1458">
        <v>10499</v>
      </c>
      <c r="C1458" s="3">
        <v>40498</v>
      </c>
      <c r="D1458" s="17">
        <f t="shared" si="113"/>
        <v>40483</v>
      </c>
      <c r="E1458">
        <v>29</v>
      </c>
      <c r="F1458" s="8">
        <f t="shared" ref="F1458:F1521" si="115">H1458*E1458</f>
        <v>3625</v>
      </c>
      <c r="G1458" s="5">
        <v>0.01</v>
      </c>
      <c r="H1458" s="8">
        <f>VLOOKUP($T1458,Pricebook!$A:$D,4,0)</f>
        <v>125</v>
      </c>
      <c r="I1458" s="10">
        <f t="shared" ref="I1458:I1521" si="116">F1458*(1-G1458)</f>
        <v>3588.75</v>
      </c>
      <c r="J1458" t="s">
        <v>1547</v>
      </c>
      <c r="K1458" t="s">
        <v>244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283</v>
      </c>
      <c r="O1458" s="7">
        <v>61107</v>
      </c>
      <c r="P1458" t="s">
        <v>15</v>
      </c>
      <c r="Q1458" t="s">
        <v>16</v>
      </c>
      <c r="R1458" s="3">
        <v>40499</v>
      </c>
      <c r="S1458" s="12">
        <f t="shared" ref="S1458:S1521" si="117">R1458-C1458</f>
        <v>1</v>
      </c>
      <c r="T1458" s="3" t="s">
        <v>14209</v>
      </c>
      <c r="U1458" t="s">
        <v>14232</v>
      </c>
      <c r="V1458" t="s">
        <v>14241</v>
      </c>
      <c r="W1458" t="s">
        <v>14192</v>
      </c>
      <c r="X1458" t="str">
        <f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4"/>
        <v>0.4</v>
      </c>
    </row>
    <row r="1459" spans="1:27" x14ac:dyDescent="0.2">
      <c r="A1459">
        <v>1458</v>
      </c>
      <c r="B1459">
        <v>10502</v>
      </c>
      <c r="C1459" s="3">
        <v>40312</v>
      </c>
      <c r="D1459" s="17">
        <f t="shared" si="113"/>
        <v>40299</v>
      </c>
      <c r="E1459">
        <v>33</v>
      </c>
      <c r="F1459" s="8">
        <f t="shared" si="115"/>
        <v>4125</v>
      </c>
      <c r="G1459" s="5">
        <v>0.1</v>
      </c>
      <c r="H1459" s="8">
        <f>VLOOKUP($T1459,Pricebook!$A:$D,4,0)</f>
        <v>125</v>
      </c>
      <c r="I1459" s="10">
        <f t="shared" si="116"/>
        <v>3712.5</v>
      </c>
      <c r="J1459" t="s">
        <v>1357</v>
      </c>
      <c r="K1459" t="s">
        <v>468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1358</v>
      </c>
      <c r="O1459" s="7">
        <v>36330</v>
      </c>
      <c r="P1459" t="s">
        <v>424</v>
      </c>
      <c r="Q1459" t="s">
        <v>34</v>
      </c>
      <c r="R1459" s="3">
        <v>40313</v>
      </c>
      <c r="S1459" s="12">
        <f t="shared" si="117"/>
        <v>1</v>
      </c>
      <c r="T1459" s="3" t="s">
        <v>14221</v>
      </c>
      <c r="U1459" t="s">
        <v>14232</v>
      </c>
      <c r="V1459" t="s">
        <v>14243</v>
      </c>
      <c r="W1459" t="s">
        <v>14195</v>
      </c>
      <c r="X1459" t="str">
        <f>VLOOKUP(Q1459,Managers!$A:$B,2,0)</f>
        <v>Frank Mitchell</v>
      </c>
      <c r="Y1459">
        <f>VLOOKUP(W1459,HourlyWages!$A:$B,2,0)</f>
        <v>52</v>
      </c>
      <c r="Z1459">
        <v>1</v>
      </c>
      <c r="AA1459" s="14">
        <f t="shared" si="114"/>
        <v>0.58399999999999996</v>
      </c>
    </row>
    <row r="1460" spans="1:27" x14ac:dyDescent="0.2">
      <c r="A1460">
        <v>1459</v>
      </c>
      <c r="B1460">
        <v>10502</v>
      </c>
      <c r="C1460" s="3">
        <v>40312</v>
      </c>
      <c r="D1460" s="17">
        <f t="shared" si="113"/>
        <v>40299</v>
      </c>
      <c r="E1460">
        <v>36</v>
      </c>
      <c r="F1460" s="8">
        <f t="shared" si="115"/>
        <v>4500</v>
      </c>
      <c r="G1460" s="5">
        <v>0.04</v>
      </c>
      <c r="H1460" s="8">
        <f>VLOOKUP($T1460,Pricebook!$A:$D,4,0)</f>
        <v>125</v>
      </c>
      <c r="I1460" s="10">
        <f t="shared" si="116"/>
        <v>4320</v>
      </c>
      <c r="J1460" t="s">
        <v>1357</v>
      </c>
      <c r="K1460" t="s">
        <v>468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1358</v>
      </c>
      <c r="O1460" s="7">
        <v>36330</v>
      </c>
      <c r="P1460" t="s">
        <v>424</v>
      </c>
      <c r="Q1460" t="s">
        <v>34</v>
      </c>
      <c r="R1460" s="3">
        <v>40314</v>
      </c>
      <c r="S1460" s="12">
        <f t="shared" si="117"/>
        <v>2</v>
      </c>
      <c r="T1460" s="3" t="s">
        <v>14208</v>
      </c>
      <c r="U1460" t="s">
        <v>14232</v>
      </c>
      <c r="V1460" t="s">
        <v>14241</v>
      </c>
      <c r="W1460" t="s">
        <v>14190</v>
      </c>
      <c r="X1460" t="str">
        <f>VLOOKUP(Q1460,Managers!$A:$B,2,0)</f>
        <v>Frank Mitchell</v>
      </c>
      <c r="Y1460">
        <f>VLOOKUP(W1460,HourlyWages!$A:$B,2,0)</f>
        <v>67</v>
      </c>
      <c r="Z1460">
        <v>1</v>
      </c>
      <c r="AA1460" s="14">
        <f t="shared" si="114"/>
        <v>0.46400000000000002</v>
      </c>
    </row>
    <row r="1461" spans="1:27" x14ac:dyDescent="0.2">
      <c r="A1461">
        <v>1460</v>
      </c>
      <c r="B1461">
        <v>10528</v>
      </c>
      <c r="C1461" s="3">
        <v>40069</v>
      </c>
      <c r="D1461" s="17">
        <f t="shared" si="113"/>
        <v>40057</v>
      </c>
      <c r="E1461">
        <v>47</v>
      </c>
      <c r="F1461" s="8">
        <f t="shared" si="115"/>
        <v>9400</v>
      </c>
      <c r="G1461" s="5">
        <v>0.02</v>
      </c>
      <c r="H1461" s="8">
        <f>VLOOKUP($T1461,Pricebook!$A:$D,4,0)</f>
        <v>200</v>
      </c>
      <c r="I1461" s="10">
        <f t="shared" si="116"/>
        <v>9212</v>
      </c>
      <c r="J1461" t="s">
        <v>1548</v>
      </c>
      <c r="K1461" t="s">
        <v>265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1549</v>
      </c>
      <c r="O1461" s="7">
        <v>29730</v>
      </c>
      <c r="P1461" t="s">
        <v>163</v>
      </c>
      <c r="Q1461" t="s">
        <v>34</v>
      </c>
      <c r="R1461" s="3">
        <v>40071</v>
      </c>
      <c r="S1461" s="12">
        <f t="shared" si="117"/>
        <v>2</v>
      </c>
      <c r="T1461" s="3" t="s">
        <v>14206</v>
      </c>
      <c r="U1461" t="s">
        <v>14229</v>
      </c>
      <c r="V1461" t="s">
        <v>14234</v>
      </c>
      <c r="W1461" t="s">
        <v>14190</v>
      </c>
      <c r="X1461" t="str">
        <f>VLOOKUP(Q1461,Managers!$A:$B,2,0)</f>
        <v>Frank Mitchell</v>
      </c>
      <c r="Y1461">
        <f>VLOOKUP(W1461,HourlyWages!$A:$B,2,0)</f>
        <v>67</v>
      </c>
      <c r="Z1461">
        <v>1</v>
      </c>
      <c r="AA1461" s="14">
        <f t="shared" si="114"/>
        <v>0.66500000000000004</v>
      </c>
    </row>
    <row r="1462" spans="1:27" x14ac:dyDescent="0.2">
      <c r="A1462">
        <v>1461</v>
      </c>
      <c r="B1462">
        <v>10530</v>
      </c>
      <c r="C1462" s="3">
        <v>39840</v>
      </c>
      <c r="D1462" s="17">
        <f t="shared" si="113"/>
        <v>39814</v>
      </c>
      <c r="E1462">
        <v>4</v>
      </c>
      <c r="F1462" s="8">
        <f t="shared" si="115"/>
        <v>600</v>
      </c>
      <c r="G1462" s="5">
        <v>0.02</v>
      </c>
      <c r="H1462" s="8">
        <f>VLOOKUP($T1462,Pricebook!$A:$D,4,0)</f>
        <v>150</v>
      </c>
      <c r="I1462" s="10">
        <f t="shared" si="116"/>
        <v>588</v>
      </c>
      <c r="J1462" t="s">
        <v>1219</v>
      </c>
      <c r="K1462" t="s">
        <v>351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1220</v>
      </c>
      <c r="O1462" s="7">
        <v>33411</v>
      </c>
      <c r="P1462" t="s">
        <v>101</v>
      </c>
      <c r="Q1462" t="s">
        <v>34</v>
      </c>
      <c r="R1462" s="3">
        <v>39842</v>
      </c>
      <c r="S1462" s="12">
        <f t="shared" si="117"/>
        <v>2</v>
      </c>
      <c r="T1462" s="3" t="s">
        <v>14210</v>
      </c>
      <c r="U1462" t="s">
        <v>14235</v>
      </c>
      <c r="V1462" t="s">
        <v>14237</v>
      </c>
      <c r="W1462" t="s">
        <v>14191</v>
      </c>
      <c r="X1462" t="str">
        <f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4"/>
        <v>0.6</v>
      </c>
    </row>
    <row r="1463" spans="1:27" x14ac:dyDescent="0.2">
      <c r="A1463">
        <v>1462</v>
      </c>
      <c r="B1463">
        <v>10535</v>
      </c>
      <c r="C1463" s="3">
        <v>40690</v>
      </c>
      <c r="D1463" s="17">
        <f t="shared" si="113"/>
        <v>40664</v>
      </c>
      <c r="E1463">
        <v>25</v>
      </c>
      <c r="F1463" s="8">
        <f t="shared" si="115"/>
        <v>3125</v>
      </c>
      <c r="G1463" s="5">
        <v>0.09</v>
      </c>
      <c r="H1463" s="8">
        <f>VLOOKUP($T1463,Pricebook!$A:$D,4,0)</f>
        <v>125</v>
      </c>
      <c r="I1463" s="10">
        <f t="shared" si="116"/>
        <v>2843.75</v>
      </c>
      <c r="J1463" t="s">
        <v>1547</v>
      </c>
      <c r="K1463" t="s">
        <v>244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283</v>
      </c>
      <c r="O1463" s="7">
        <v>61107</v>
      </c>
      <c r="P1463" t="s">
        <v>15</v>
      </c>
      <c r="Q1463" t="s">
        <v>16</v>
      </c>
      <c r="R1463" s="3">
        <v>40692</v>
      </c>
      <c r="S1463" s="12">
        <f t="shared" si="117"/>
        <v>2</v>
      </c>
      <c r="T1463" s="3" t="s">
        <v>14208</v>
      </c>
      <c r="U1463" t="s">
        <v>14232</v>
      </c>
      <c r="V1463" t="s">
        <v>14242</v>
      </c>
      <c r="W1463" t="s">
        <v>14191</v>
      </c>
      <c r="X1463" t="str">
        <f>VLOOKUP(Q1463,Managers!$A:$B,2,0)</f>
        <v>Josh Martinez</v>
      </c>
      <c r="Y1463">
        <f>VLOOKUP(W1463,HourlyWages!$A:$B,2,0)</f>
        <v>60</v>
      </c>
      <c r="Z1463">
        <v>1</v>
      </c>
      <c r="AA1463" s="14">
        <f t="shared" si="114"/>
        <v>0.52</v>
      </c>
    </row>
    <row r="1464" spans="1:27" x14ac:dyDescent="0.2">
      <c r="A1464">
        <v>1463</v>
      </c>
      <c r="B1464">
        <v>10535</v>
      </c>
      <c r="C1464" s="3">
        <v>40690</v>
      </c>
      <c r="D1464" s="17">
        <f t="shared" si="113"/>
        <v>40664</v>
      </c>
      <c r="E1464">
        <v>46</v>
      </c>
      <c r="F1464" s="8">
        <f t="shared" si="115"/>
        <v>5520</v>
      </c>
      <c r="G1464" s="5">
        <v>0.09</v>
      </c>
      <c r="H1464" s="8">
        <f>VLOOKUP($T1464,Pricebook!$A:$D,4,0)</f>
        <v>120</v>
      </c>
      <c r="I1464" s="10">
        <f t="shared" si="116"/>
        <v>5023.2</v>
      </c>
      <c r="J1464" t="s">
        <v>1547</v>
      </c>
      <c r="K1464" t="s">
        <v>244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283</v>
      </c>
      <c r="O1464" s="7">
        <v>61107</v>
      </c>
      <c r="P1464" t="s">
        <v>15</v>
      </c>
      <c r="Q1464" t="s">
        <v>16</v>
      </c>
      <c r="R1464" s="3">
        <v>40697</v>
      </c>
      <c r="S1464" s="12">
        <f t="shared" si="117"/>
        <v>7</v>
      </c>
      <c r="T1464" s="3" t="s">
        <v>14212</v>
      </c>
      <c r="U1464" t="s">
        <v>14229</v>
      </c>
      <c r="V1464" t="s">
        <v>14236</v>
      </c>
      <c r="W1464" t="s">
        <v>14187</v>
      </c>
      <c r="X1464" t="str">
        <f>VLOOKUP(Q1464,Managers!$A:$B,2,0)</f>
        <v>Josh Martinez</v>
      </c>
      <c r="Y1464">
        <f>VLOOKUP(W1464,HourlyWages!$A:$B,2,0)</f>
        <v>45</v>
      </c>
      <c r="Z1464">
        <v>1</v>
      </c>
      <c r="AA1464" s="14">
        <f t="shared" si="114"/>
        <v>0.625</v>
      </c>
    </row>
    <row r="1465" spans="1:27" x14ac:dyDescent="0.2">
      <c r="A1465">
        <v>1464</v>
      </c>
      <c r="B1465">
        <v>10562</v>
      </c>
      <c r="C1465" s="3">
        <v>40128</v>
      </c>
      <c r="D1465" s="17">
        <f t="shared" si="113"/>
        <v>40118</v>
      </c>
      <c r="E1465">
        <v>10</v>
      </c>
      <c r="F1465" s="8">
        <f t="shared" si="115"/>
        <v>2000</v>
      </c>
      <c r="G1465" s="5">
        <v>0.03</v>
      </c>
      <c r="H1465" s="8">
        <f>VLOOKUP($T1465,Pricebook!$A:$D,4,0)</f>
        <v>200</v>
      </c>
      <c r="I1465" s="10">
        <f t="shared" si="116"/>
        <v>1940</v>
      </c>
      <c r="J1465" t="s">
        <v>1550</v>
      </c>
      <c r="K1465" t="s">
        <v>27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1551</v>
      </c>
      <c r="O1465" s="7">
        <v>94533</v>
      </c>
      <c r="P1465" t="s">
        <v>114</v>
      </c>
      <c r="Q1465" t="s">
        <v>23</v>
      </c>
      <c r="R1465" s="3">
        <v>40129</v>
      </c>
      <c r="S1465" s="12">
        <f t="shared" si="117"/>
        <v>1</v>
      </c>
      <c r="T1465" s="3" t="s">
        <v>14206</v>
      </c>
      <c r="U1465" t="s">
        <v>14229</v>
      </c>
      <c r="V1465" t="s">
        <v>14241</v>
      </c>
      <c r="W1465" t="s">
        <v>14188</v>
      </c>
      <c r="X1465" t="str">
        <f>VLOOKUP(Q1465,Managers!$A:$B,2,0)</f>
        <v>Bob Turner</v>
      </c>
      <c r="Y1465">
        <f>VLOOKUP(W1465,HourlyWages!$A:$B,2,0)</f>
        <v>52</v>
      </c>
      <c r="Z1465">
        <v>1</v>
      </c>
      <c r="AA1465" s="14">
        <f t="shared" si="114"/>
        <v>0.74</v>
      </c>
    </row>
    <row r="1466" spans="1:27" x14ac:dyDescent="0.2">
      <c r="A1466">
        <v>1465</v>
      </c>
      <c r="B1466">
        <v>10563</v>
      </c>
      <c r="C1466" s="3">
        <v>40450</v>
      </c>
      <c r="D1466" s="17">
        <f t="shared" si="113"/>
        <v>40422</v>
      </c>
      <c r="E1466">
        <v>38</v>
      </c>
      <c r="F1466" s="8">
        <f t="shared" si="115"/>
        <v>6460</v>
      </c>
      <c r="G1466" s="5">
        <v>0.08</v>
      </c>
      <c r="H1466" s="8">
        <f>VLOOKUP($T1466,Pricebook!$A:$D,4,0)</f>
        <v>170</v>
      </c>
      <c r="I1466" s="10">
        <f t="shared" si="116"/>
        <v>5943.2</v>
      </c>
      <c r="J1466" t="s">
        <v>1421</v>
      </c>
      <c r="K1466" t="s">
        <v>434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1422</v>
      </c>
      <c r="O1466" s="7">
        <v>94070</v>
      </c>
      <c r="P1466" t="s">
        <v>114</v>
      </c>
      <c r="Q1466" t="s">
        <v>23</v>
      </c>
      <c r="R1466" s="3">
        <v>40451</v>
      </c>
      <c r="S1466" s="12">
        <f t="shared" si="117"/>
        <v>1</v>
      </c>
      <c r="T1466" s="3" t="s">
        <v>14219</v>
      </c>
      <c r="U1466" t="s">
        <v>14229</v>
      </c>
      <c r="V1466" t="s">
        <v>14231</v>
      </c>
      <c r="W1466" t="s">
        <v>14188</v>
      </c>
      <c r="X1466" t="str">
        <f>VLOOKUP(Q1466,Managers!$A:$B,2,0)</f>
        <v>Bob Turner</v>
      </c>
      <c r="Y1466">
        <f>VLOOKUP(W1466,HourlyWages!$A:$B,2,0)</f>
        <v>52</v>
      </c>
      <c r="Z1466">
        <v>1</v>
      </c>
      <c r="AA1466" s="14">
        <f t="shared" si="114"/>
        <v>0.69411764705882351</v>
      </c>
    </row>
    <row r="1467" spans="1:27" x14ac:dyDescent="0.2">
      <c r="A1467">
        <v>1466</v>
      </c>
      <c r="B1467">
        <v>10563</v>
      </c>
      <c r="C1467" s="3">
        <v>40450</v>
      </c>
      <c r="D1467" s="17">
        <f t="shared" si="113"/>
        <v>40422</v>
      </c>
      <c r="E1467">
        <v>50</v>
      </c>
      <c r="F1467" s="8">
        <f t="shared" si="115"/>
        <v>5500</v>
      </c>
      <c r="G1467" s="5">
        <v>0.08</v>
      </c>
      <c r="H1467" s="8">
        <f>VLOOKUP($T1467,Pricebook!$A:$D,4,0)</f>
        <v>110</v>
      </c>
      <c r="I1467" s="10">
        <f t="shared" si="116"/>
        <v>5060</v>
      </c>
      <c r="J1467" t="s">
        <v>1421</v>
      </c>
      <c r="K1467" t="s">
        <v>434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1422</v>
      </c>
      <c r="O1467" s="7">
        <v>94070</v>
      </c>
      <c r="P1467" t="s">
        <v>114</v>
      </c>
      <c r="Q1467" t="s">
        <v>23</v>
      </c>
      <c r="R1467" s="3">
        <v>40452</v>
      </c>
      <c r="S1467" s="12">
        <f t="shared" si="117"/>
        <v>2</v>
      </c>
      <c r="T1467" s="3" t="s">
        <v>14215</v>
      </c>
      <c r="U1467" t="s">
        <v>14229</v>
      </c>
      <c r="V1467" t="s">
        <v>14241</v>
      </c>
      <c r="W1467" t="s">
        <v>14187</v>
      </c>
      <c r="X1467" t="str">
        <f>VLOOKUP(Q1467,Managers!$A:$B,2,0)</f>
        <v>Bob Turner</v>
      </c>
      <c r="Y1467">
        <f>VLOOKUP(W1467,HourlyWages!$A:$B,2,0)</f>
        <v>45</v>
      </c>
      <c r="Z1467">
        <v>1</v>
      </c>
      <c r="AA1467" s="14">
        <f t="shared" si="114"/>
        <v>0.59090909090909094</v>
      </c>
    </row>
    <row r="1468" spans="1:27" x14ac:dyDescent="0.2">
      <c r="A1468">
        <v>1467</v>
      </c>
      <c r="B1468">
        <v>10567</v>
      </c>
      <c r="C1468" s="3">
        <v>40997</v>
      </c>
      <c r="D1468" s="17">
        <f t="shared" si="113"/>
        <v>40969</v>
      </c>
      <c r="E1468">
        <v>10</v>
      </c>
      <c r="F1468" s="8">
        <f t="shared" si="115"/>
        <v>1250</v>
      </c>
      <c r="G1468" s="5">
        <v>0.09</v>
      </c>
      <c r="H1468" s="8">
        <f>VLOOKUP($T1468,Pricebook!$A:$D,4,0)</f>
        <v>125</v>
      </c>
      <c r="I1468" s="10">
        <f t="shared" si="116"/>
        <v>1137.5</v>
      </c>
      <c r="J1468" t="s">
        <v>1552</v>
      </c>
      <c r="K1468" t="s">
        <v>1076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1553</v>
      </c>
      <c r="O1468" s="7">
        <v>70117</v>
      </c>
      <c r="P1468" t="s">
        <v>436</v>
      </c>
      <c r="Q1468" t="s">
        <v>34</v>
      </c>
      <c r="R1468" s="3">
        <v>40998</v>
      </c>
      <c r="S1468" s="12">
        <f t="shared" si="117"/>
        <v>1</v>
      </c>
      <c r="T1468" s="3" t="s">
        <v>14209</v>
      </c>
      <c r="U1468" t="s">
        <v>14232</v>
      </c>
      <c r="V1468" t="s">
        <v>14241</v>
      </c>
      <c r="W1468" t="s">
        <v>14188</v>
      </c>
      <c r="X1468" t="str">
        <f>VLOOKUP(Q1468,Managers!$A:$B,2,0)</f>
        <v>Frank Mitchell</v>
      </c>
      <c r="Y1468">
        <f>VLOOKUP(W1468,HourlyWages!$A:$B,2,0)</f>
        <v>52</v>
      </c>
      <c r="Z1468">
        <v>1</v>
      </c>
      <c r="AA1468" s="14">
        <f t="shared" si="114"/>
        <v>0.58399999999999996</v>
      </c>
    </row>
    <row r="1469" spans="1:27" x14ac:dyDescent="0.2">
      <c r="A1469">
        <v>1468</v>
      </c>
      <c r="B1469">
        <v>10593</v>
      </c>
      <c r="C1469" s="3">
        <v>40951</v>
      </c>
      <c r="D1469" s="17">
        <f t="shared" si="113"/>
        <v>40940</v>
      </c>
      <c r="E1469">
        <v>27</v>
      </c>
      <c r="F1469" s="8">
        <f t="shared" si="115"/>
        <v>4050</v>
      </c>
      <c r="G1469" s="5">
        <v>0.05</v>
      </c>
      <c r="H1469" s="8">
        <f>VLOOKUP($T1469,Pricebook!$A:$D,4,0)</f>
        <v>150</v>
      </c>
      <c r="I1469" s="10">
        <f t="shared" si="116"/>
        <v>3847.5</v>
      </c>
      <c r="J1469" t="s">
        <v>454</v>
      </c>
      <c r="K1469" t="s">
        <v>158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455</v>
      </c>
      <c r="O1469" s="7">
        <v>56001</v>
      </c>
      <c r="P1469" t="s">
        <v>130</v>
      </c>
      <c r="Q1469" t="s">
        <v>16</v>
      </c>
      <c r="R1469" s="3">
        <v>40952</v>
      </c>
      <c r="S1469" s="12">
        <f t="shared" si="117"/>
        <v>1</v>
      </c>
      <c r="T1469" s="3" t="s">
        <v>14211</v>
      </c>
      <c r="U1469" t="s">
        <v>14235</v>
      </c>
      <c r="V1469" t="s">
        <v>14240</v>
      </c>
      <c r="W1469" t="s">
        <v>14199</v>
      </c>
      <c r="X1469" t="str">
        <f>VLOOKUP(Q1469,Managers!$A:$B,2,0)</f>
        <v>Josh Martinez</v>
      </c>
      <c r="Y1469">
        <f>VLOOKUP(W1469,HourlyWages!$A:$B,2,0)</f>
        <v>68</v>
      </c>
      <c r="Z1469">
        <v>1</v>
      </c>
      <c r="AA1469" s="14">
        <f t="shared" si="114"/>
        <v>0.54666666666666663</v>
      </c>
    </row>
    <row r="1470" spans="1:27" x14ac:dyDescent="0.2">
      <c r="A1470">
        <v>1469</v>
      </c>
      <c r="B1470">
        <v>10593</v>
      </c>
      <c r="C1470" s="3">
        <v>40951</v>
      </c>
      <c r="D1470" s="17">
        <f t="shared" si="113"/>
        <v>40940</v>
      </c>
      <c r="E1470">
        <v>26</v>
      </c>
      <c r="F1470" s="8">
        <f t="shared" si="115"/>
        <v>3250</v>
      </c>
      <c r="G1470" s="5">
        <v>0.05</v>
      </c>
      <c r="H1470" s="8">
        <f>VLOOKUP($T1470,Pricebook!$A:$D,4,0)</f>
        <v>125</v>
      </c>
      <c r="I1470" s="10">
        <f t="shared" si="116"/>
        <v>3087.5</v>
      </c>
      <c r="J1470" t="s">
        <v>454</v>
      </c>
      <c r="K1470" t="s">
        <v>158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455</v>
      </c>
      <c r="O1470" s="7">
        <v>56001</v>
      </c>
      <c r="P1470" t="s">
        <v>130</v>
      </c>
      <c r="Q1470" t="s">
        <v>16</v>
      </c>
      <c r="R1470" s="3">
        <v>40953</v>
      </c>
      <c r="S1470" s="12">
        <f t="shared" si="117"/>
        <v>2</v>
      </c>
      <c r="T1470" s="3" t="s">
        <v>14208</v>
      </c>
      <c r="U1470" t="s">
        <v>14232</v>
      </c>
      <c r="V1470" t="s">
        <v>14233</v>
      </c>
      <c r="W1470" t="s">
        <v>14202</v>
      </c>
      <c r="X1470" t="str">
        <f>VLOOKUP(Q1470,Managers!$A:$B,2,0)</f>
        <v>Josh Martinez</v>
      </c>
      <c r="Y1470">
        <f>VLOOKUP(W1470,HourlyWages!$A:$B,2,0)</f>
        <v>71</v>
      </c>
      <c r="Z1470">
        <v>1</v>
      </c>
      <c r="AA1470" s="14">
        <f t="shared" si="114"/>
        <v>0.432</v>
      </c>
    </row>
    <row r="1471" spans="1:27" x14ac:dyDescent="0.2">
      <c r="A1471">
        <v>1470</v>
      </c>
      <c r="B1471">
        <v>10624</v>
      </c>
      <c r="C1471" s="3">
        <v>40167</v>
      </c>
      <c r="D1471" s="17">
        <f t="shared" si="113"/>
        <v>40148</v>
      </c>
      <c r="E1471">
        <v>23</v>
      </c>
      <c r="F1471" s="8">
        <f t="shared" si="115"/>
        <v>3450</v>
      </c>
      <c r="G1471" s="5">
        <v>0.06</v>
      </c>
      <c r="H1471" s="8">
        <f>VLOOKUP($T1471,Pricebook!$A:$D,4,0)</f>
        <v>150</v>
      </c>
      <c r="I1471" s="10">
        <f t="shared" si="116"/>
        <v>3243</v>
      </c>
      <c r="J1471" t="s">
        <v>1554</v>
      </c>
      <c r="K1471" t="s">
        <v>103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1555</v>
      </c>
      <c r="O1471" s="7">
        <v>76201</v>
      </c>
      <c r="P1471" t="s">
        <v>48</v>
      </c>
      <c r="Q1471" t="s">
        <v>16</v>
      </c>
      <c r="R1471" s="3">
        <v>40169</v>
      </c>
      <c r="S1471" s="12">
        <f t="shared" si="117"/>
        <v>2</v>
      </c>
      <c r="T1471" s="3" t="s">
        <v>14211</v>
      </c>
      <c r="U1471" t="s">
        <v>14235</v>
      </c>
      <c r="V1471" t="s">
        <v>14238</v>
      </c>
      <c r="W1471" t="s">
        <v>14196</v>
      </c>
      <c r="X1471" t="str">
        <f>VLOOKUP(Q1471,Managers!$A:$B,2,0)</f>
        <v>Josh Martinez</v>
      </c>
      <c r="Y1471">
        <f>VLOOKUP(W1471,HourlyWages!$A:$B,2,0)</f>
        <v>58</v>
      </c>
      <c r="Z1471">
        <v>1</v>
      </c>
      <c r="AA1471" s="14">
        <f t="shared" si="114"/>
        <v>0.61333333333333329</v>
      </c>
    </row>
    <row r="1472" spans="1:27" x14ac:dyDescent="0.2">
      <c r="A1472">
        <v>1471</v>
      </c>
      <c r="B1472">
        <v>10627</v>
      </c>
      <c r="C1472" s="3">
        <v>40233</v>
      </c>
      <c r="D1472" s="17">
        <f t="shared" si="113"/>
        <v>40210</v>
      </c>
      <c r="E1472">
        <v>4</v>
      </c>
      <c r="F1472" s="8">
        <f t="shared" si="115"/>
        <v>680</v>
      </c>
      <c r="G1472" s="5">
        <v>0.05</v>
      </c>
      <c r="H1472" s="8">
        <f>VLOOKUP($T1472,Pricebook!$A:$D,4,0)</f>
        <v>170</v>
      </c>
      <c r="I1472" s="10">
        <f t="shared" si="116"/>
        <v>646</v>
      </c>
      <c r="J1472" t="s">
        <v>791</v>
      </c>
      <c r="K1472" t="s">
        <v>215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1556</v>
      </c>
      <c r="O1472" s="7">
        <v>20715</v>
      </c>
      <c r="P1472" t="s">
        <v>187</v>
      </c>
      <c r="Q1472" t="s">
        <v>61</v>
      </c>
      <c r="R1472" s="3">
        <v>40238</v>
      </c>
      <c r="S1472" s="12">
        <f t="shared" si="117"/>
        <v>5</v>
      </c>
      <c r="T1472" s="3" t="s">
        <v>14219</v>
      </c>
      <c r="U1472" t="s">
        <v>14229</v>
      </c>
      <c r="V1472" t="s">
        <v>14236</v>
      </c>
      <c r="W1472" t="s">
        <v>14188</v>
      </c>
      <c r="X1472" t="str">
        <f>VLOOKUP(Q1472,Managers!$A:$B,2,0)</f>
        <v>Allen Young</v>
      </c>
      <c r="Y1472">
        <f>VLOOKUP(W1472,HourlyWages!$A:$B,2,0)</f>
        <v>52</v>
      </c>
      <c r="Z1472">
        <v>1</v>
      </c>
      <c r="AA1472" s="14">
        <f t="shared" si="114"/>
        <v>0.69411764705882351</v>
      </c>
    </row>
    <row r="1473" spans="1:27" x14ac:dyDescent="0.2">
      <c r="A1473">
        <v>1472</v>
      </c>
      <c r="B1473">
        <v>10629</v>
      </c>
      <c r="C1473" s="3">
        <v>40067</v>
      </c>
      <c r="D1473" s="17">
        <f t="shared" si="113"/>
        <v>40057</v>
      </c>
      <c r="E1473">
        <v>39</v>
      </c>
      <c r="F1473" s="8">
        <f t="shared" si="115"/>
        <v>4875</v>
      </c>
      <c r="G1473" s="5">
        <v>0.06</v>
      </c>
      <c r="H1473" s="8">
        <f>VLOOKUP($T1473,Pricebook!$A:$D,4,0)</f>
        <v>125</v>
      </c>
      <c r="I1473" s="10">
        <f t="shared" si="116"/>
        <v>4582.5</v>
      </c>
      <c r="J1473" t="s">
        <v>57</v>
      </c>
      <c r="K1473" t="s">
        <v>58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1509</v>
      </c>
      <c r="O1473" s="7" t="s">
        <v>1510</v>
      </c>
      <c r="P1473" t="s">
        <v>187</v>
      </c>
      <c r="Q1473" t="s">
        <v>61</v>
      </c>
      <c r="R1473" s="3">
        <v>40069</v>
      </c>
      <c r="S1473" s="12">
        <f t="shared" si="117"/>
        <v>2</v>
      </c>
      <c r="T1473" s="3" t="s">
        <v>14208</v>
      </c>
      <c r="U1473" t="s">
        <v>14232</v>
      </c>
      <c r="V1473" t="s">
        <v>14236</v>
      </c>
      <c r="W1473" t="s">
        <v>14202</v>
      </c>
      <c r="X1473" t="str">
        <f>VLOOKUP(Q1473,Managers!$A:$B,2,0)</f>
        <v>Allen Young</v>
      </c>
      <c r="Y1473">
        <f>VLOOKUP(W1473,HourlyWages!$A:$B,2,0)</f>
        <v>71</v>
      </c>
      <c r="Z1473">
        <v>1</v>
      </c>
      <c r="AA1473" s="14">
        <f t="shared" si="114"/>
        <v>0.432</v>
      </c>
    </row>
    <row r="1474" spans="1:27" x14ac:dyDescent="0.2">
      <c r="A1474">
        <v>1473</v>
      </c>
      <c r="B1474">
        <v>10629</v>
      </c>
      <c r="C1474" s="3">
        <v>40067</v>
      </c>
      <c r="D1474" s="17">
        <f t="shared" si="113"/>
        <v>40057</v>
      </c>
      <c r="E1474">
        <v>14</v>
      </c>
      <c r="F1474" s="8">
        <f t="shared" si="115"/>
        <v>1540</v>
      </c>
      <c r="G1474" s="5">
        <v>0.09</v>
      </c>
      <c r="H1474" s="8">
        <f>VLOOKUP($T1474,Pricebook!$A:$D,4,0)</f>
        <v>110</v>
      </c>
      <c r="I1474" s="10">
        <f t="shared" si="116"/>
        <v>1401.4</v>
      </c>
      <c r="J1474" t="s">
        <v>57</v>
      </c>
      <c r="K1474" t="s">
        <v>58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1509</v>
      </c>
      <c r="O1474" s="7" t="s">
        <v>1510</v>
      </c>
      <c r="P1474" t="s">
        <v>187</v>
      </c>
      <c r="Q1474" t="s">
        <v>61</v>
      </c>
      <c r="R1474" s="3">
        <v>40069</v>
      </c>
      <c r="S1474" s="12">
        <f t="shared" si="117"/>
        <v>2</v>
      </c>
      <c r="T1474" s="3" t="s">
        <v>14215</v>
      </c>
      <c r="U1474" t="s">
        <v>14229</v>
      </c>
      <c r="V1474" t="s">
        <v>14236</v>
      </c>
      <c r="W1474" t="s">
        <v>14188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4">
        <f t="shared" si="114"/>
        <v>0.52727272727272723</v>
      </c>
    </row>
    <row r="1475" spans="1:27" x14ac:dyDescent="0.2">
      <c r="A1475">
        <v>1474</v>
      </c>
      <c r="B1475">
        <v>10630</v>
      </c>
      <c r="C1475" s="3">
        <v>40213</v>
      </c>
      <c r="D1475" s="17">
        <f t="shared" ref="D1475:D1538" si="118">DATE(YEAR(C1475),MONTH(C1475),1)</f>
        <v>40210</v>
      </c>
      <c r="E1475">
        <v>44</v>
      </c>
      <c r="F1475" s="8">
        <f t="shared" si="115"/>
        <v>5500</v>
      </c>
      <c r="G1475" s="5">
        <v>0</v>
      </c>
      <c r="H1475" s="8">
        <f>VLOOKUP($T1475,Pricebook!$A:$D,4,0)</f>
        <v>125</v>
      </c>
      <c r="I1475" s="10">
        <f t="shared" si="116"/>
        <v>5500</v>
      </c>
      <c r="J1475" t="s">
        <v>1557</v>
      </c>
      <c r="K1475" t="s">
        <v>377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1558</v>
      </c>
      <c r="O1475" s="7">
        <v>23464</v>
      </c>
      <c r="P1475" t="s">
        <v>368</v>
      </c>
      <c r="Q1475" t="s">
        <v>34</v>
      </c>
      <c r="R1475" s="3">
        <v>40215</v>
      </c>
      <c r="S1475" s="12">
        <f t="shared" si="117"/>
        <v>2</v>
      </c>
      <c r="T1475" s="3" t="s">
        <v>14217</v>
      </c>
      <c r="U1475" t="s">
        <v>14232</v>
      </c>
      <c r="V1475" t="s">
        <v>14241</v>
      </c>
      <c r="W1475" t="s">
        <v>14185</v>
      </c>
      <c r="X1475" t="str">
        <f>VLOOKUP(Q1475,Managers!$A:$B,2,0)</f>
        <v>Frank Mitchell</v>
      </c>
      <c r="Y1475">
        <f>VLOOKUP(W1475,HourlyWages!$A:$B,2,0)</f>
        <v>70</v>
      </c>
      <c r="Z1475">
        <v>1</v>
      </c>
      <c r="AA1475" s="14">
        <f t="shared" ref="AA1475:AA1538" si="119">(H1475-Y1475)/H1475</f>
        <v>0.44</v>
      </c>
    </row>
    <row r="1476" spans="1:27" x14ac:dyDescent="0.2">
      <c r="A1476">
        <v>1475</v>
      </c>
      <c r="B1476">
        <v>10657</v>
      </c>
      <c r="C1476" s="3">
        <v>40446</v>
      </c>
      <c r="D1476" s="17">
        <f t="shared" si="118"/>
        <v>40422</v>
      </c>
      <c r="E1476">
        <v>44</v>
      </c>
      <c r="F1476" s="8">
        <f t="shared" si="115"/>
        <v>4840</v>
      </c>
      <c r="G1476" s="5">
        <v>7.0000000000000007E-2</v>
      </c>
      <c r="H1476" s="8">
        <f>VLOOKUP($T1476,Pricebook!$A:$D,4,0)</f>
        <v>110</v>
      </c>
      <c r="I1476" s="10">
        <f t="shared" si="116"/>
        <v>4501.2</v>
      </c>
      <c r="J1476" t="s">
        <v>617</v>
      </c>
      <c r="K1476" t="s">
        <v>482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859</v>
      </c>
      <c r="O1476" s="7">
        <v>22003</v>
      </c>
      <c r="P1476" t="s">
        <v>368</v>
      </c>
      <c r="Q1476" t="s">
        <v>34</v>
      </c>
      <c r="R1476" s="3">
        <v>40448</v>
      </c>
      <c r="S1476" s="12">
        <f t="shared" si="117"/>
        <v>2</v>
      </c>
      <c r="T1476" s="3" t="s">
        <v>14215</v>
      </c>
      <c r="U1476" t="s">
        <v>14229</v>
      </c>
      <c r="V1476" t="s">
        <v>14244</v>
      </c>
      <c r="W1476" t="s">
        <v>14202</v>
      </c>
      <c r="X1476" t="str">
        <f>VLOOKUP(Q1476,Managers!$A:$B,2,0)</f>
        <v>Frank Mitchell</v>
      </c>
      <c r="Y1476">
        <f>VLOOKUP(W1476,HourlyWages!$A:$B,2,0)</f>
        <v>71</v>
      </c>
      <c r="Z1476">
        <v>1</v>
      </c>
      <c r="AA1476" s="14">
        <f t="shared" si="119"/>
        <v>0.35454545454545455</v>
      </c>
    </row>
    <row r="1477" spans="1:27" x14ac:dyDescent="0.2">
      <c r="A1477">
        <v>1476</v>
      </c>
      <c r="B1477">
        <v>10657</v>
      </c>
      <c r="C1477" s="3">
        <v>40446</v>
      </c>
      <c r="D1477" s="17">
        <f t="shared" si="118"/>
        <v>40422</v>
      </c>
      <c r="E1477">
        <v>8</v>
      </c>
      <c r="F1477" s="8">
        <f t="shared" si="115"/>
        <v>1000</v>
      </c>
      <c r="G1477" s="5">
        <v>0.05</v>
      </c>
      <c r="H1477" s="8">
        <f>VLOOKUP($T1477,Pricebook!$A:$D,4,0)</f>
        <v>125</v>
      </c>
      <c r="I1477" s="10">
        <f t="shared" si="116"/>
        <v>950</v>
      </c>
      <c r="J1477" t="s">
        <v>617</v>
      </c>
      <c r="K1477" t="s">
        <v>482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859</v>
      </c>
      <c r="O1477" s="7">
        <v>22003</v>
      </c>
      <c r="P1477" t="s">
        <v>368</v>
      </c>
      <c r="Q1477" t="s">
        <v>34</v>
      </c>
      <c r="R1477" s="3">
        <v>40447</v>
      </c>
      <c r="S1477" s="12">
        <f t="shared" si="117"/>
        <v>1</v>
      </c>
      <c r="T1477" s="3" t="s">
        <v>14209</v>
      </c>
      <c r="U1477" t="s">
        <v>14232</v>
      </c>
      <c r="V1477" t="s">
        <v>14241</v>
      </c>
      <c r="W1477" t="s">
        <v>14184</v>
      </c>
      <c r="X1477" t="str">
        <f>VLOOKUP(Q1477,Managers!$A:$B,2,0)</f>
        <v>Frank Mitchell</v>
      </c>
      <c r="Y1477">
        <f>VLOOKUP(W1477,HourlyWages!$A:$B,2,0)</f>
        <v>50</v>
      </c>
      <c r="Z1477">
        <v>1</v>
      </c>
      <c r="AA1477" s="14">
        <f t="shared" si="119"/>
        <v>0.6</v>
      </c>
    </row>
    <row r="1478" spans="1:27" x14ac:dyDescent="0.2">
      <c r="A1478">
        <v>1477</v>
      </c>
      <c r="B1478">
        <v>10658</v>
      </c>
      <c r="C1478" s="3">
        <v>40052</v>
      </c>
      <c r="D1478" s="17">
        <f t="shared" si="118"/>
        <v>40026</v>
      </c>
      <c r="E1478">
        <v>31</v>
      </c>
      <c r="F1478" s="8">
        <f t="shared" si="115"/>
        <v>4650</v>
      </c>
      <c r="G1478" s="5">
        <v>0.04</v>
      </c>
      <c r="H1478" s="8">
        <f>VLOOKUP($T1478,Pricebook!$A:$D,4,0)</f>
        <v>150</v>
      </c>
      <c r="I1478" s="10">
        <f t="shared" si="116"/>
        <v>4464</v>
      </c>
      <c r="J1478" t="s">
        <v>1559</v>
      </c>
      <c r="K1478" t="s">
        <v>226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1560</v>
      </c>
      <c r="O1478" s="7">
        <v>90503</v>
      </c>
      <c r="P1478" t="s">
        <v>114</v>
      </c>
      <c r="Q1478" t="s">
        <v>23</v>
      </c>
      <c r="R1478" s="3">
        <v>40056</v>
      </c>
      <c r="S1478" s="12">
        <f t="shared" si="117"/>
        <v>4</v>
      </c>
      <c r="T1478" s="3" t="s">
        <v>14211</v>
      </c>
      <c r="U1478" t="s">
        <v>14235</v>
      </c>
      <c r="V1478" t="s">
        <v>14241</v>
      </c>
      <c r="W1478" t="s">
        <v>14187</v>
      </c>
      <c r="X1478" t="str">
        <f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9"/>
        <v>0.7</v>
      </c>
    </row>
    <row r="1479" spans="1:27" x14ac:dyDescent="0.2">
      <c r="A1479">
        <v>1478</v>
      </c>
      <c r="B1479">
        <v>10658</v>
      </c>
      <c r="C1479" s="3">
        <v>40052</v>
      </c>
      <c r="D1479" s="17">
        <f t="shared" si="118"/>
        <v>40026</v>
      </c>
      <c r="E1479">
        <v>12</v>
      </c>
      <c r="F1479" s="8">
        <f t="shared" si="115"/>
        <v>1800</v>
      </c>
      <c r="G1479" s="5">
        <v>0.1</v>
      </c>
      <c r="H1479" s="8">
        <f>VLOOKUP($T1479,Pricebook!$A:$D,4,0)</f>
        <v>150</v>
      </c>
      <c r="I1479" s="10">
        <f t="shared" si="116"/>
        <v>1620</v>
      </c>
      <c r="J1479" t="s">
        <v>1559</v>
      </c>
      <c r="K1479" t="s">
        <v>226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1560</v>
      </c>
      <c r="O1479" s="7">
        <v>90503</v>
      </c>
      <c r="P1479" t="s">
        <v>114</v>
      </c>
      <c r="Q1479" t="s">
        <v>23</v>
      </c>
      <c r="R1479" s="3">
        <v>40052</v>
      </c>
      <c r="S1479" s="12">
        <f t="shared" si="117"/>
        <v>0</v>
      </c>
      <c r="T1479" s="3" t="s">
        <v>14216</v>
      </c>
      <c r="U1479" t="s">
        <v>14235</v>
      </c>
      <c r="V1479" t="s">
        <v>14244</v>
      </c>
      <c r="W1479" t="s">
        <v>14185</v>
      </c>
      <c r="X1479" t="str">
        <f>VLOOKUP(Q1479,Managers!$A:$B,2,0)</f>
        <v>Bob Turner</v>
      </c>
      <c r="Y1479">
        <f>VLOOKUP(W1479,HourlyWages!$A:$B,2,0)</f>
        <v>70</v>
      </c>
      <c r="Z1479">
        <v>1</v>
      </c>
      <c r="AA1479" s="14">
        <f t="shared" si="119"/>
        <v>0.53333333333333333</v>
      </c>
    </row>
    <row r="1480" spans="1:27" x14ac:dyDescent="0.2">
      <c r="A1480">
        <v>1479</v>
      </c>
      <c r="B1480">
        <v>10658</v>
      </c>
      <c r="C1480" s="3">
        <v>40052</v>
      </c>
      <c r="D1480" s="17">
        <f t="shared" si="118"/>
        <v>40026</v>
      </c>
      <c r="E1480">
        <v>17</v>
      </c>
      <c r="F1480" s="8">
        <f t="shared" si="115"/>
        <v>2550</v>
      </c>
      <c r="G1480" s="5">
        <v>0.09</v>
      </c>
      <c r="H1480" s="8">
        <f>VLOOKUP($T1480,Pricebook!$A:$D,4,0)</f>
        <v>150</v>
      </c>
      <c r="I1480" s="10">
        <f t="shared" si="116"/>
        <v>2320.5</v>
      </c>
      <c r="J1480" t="s">
        <v>1559</v>
      </c>
      <c r="K1480" t="s">
        <v>226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1560</v>
      </c>
      <c r="O1480" s="7">
        <v>90503</v>
      </c>
      <c r="P1480" t="s">
        <v>114</v>
      </c>
      <c r="Q1480" t="s">
        <v>23</v>
      </c>
      <c r="R1480" s="3">
        <v>40059</v>
      </c>
      <c r="S1480" s="12">
        <f t="shared" si="117"/>
        <v>7</v>
      </c>
      <c r="T1480" s="3" t="s">
        <v>14210</v>
      </c>
      <c r="U1480" t="s">
        <v>14235</v>
      </c>
      <c r="V1480" t="s">
        <v>14238</v>
      </c>
      <c r="W1480" t="s">
        <v>14185</v>
      </c>
      <c r="X1480" t="str">
        <f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9"/>
        <v>0.53333333333333333</v>
      </c>
    </row>
    <row r="1481" spans="1:27" x14ac:dyDescent="0.2">
      <c r="A1481">
        <v>1480</v>
      </c>
      <c r="B1481">
        <v>10659</v>
      </c>
      <c r="C1481" s="3">
        <v>39947</v>
      </c>
      <c r="D1481" s="17">
        <f t="shared" si="118"/>
        <v>39934</v>
      </c>
      <c r="E1481">
        <v>40</v>
      </c>
      <c r="F1481" s="8">
        <f t="shared" si="115"/>
        <v>4400</v>
      </c>
      <c r="G1481" s="5">
        <v>0</v>
      </c>
      <c r="H1481" s="8">
        <f>VLOOKUP($T1481,Pricebook!$A:$D,4,0)</f>
        <v>110</v>
      </c>
      <c r="I1481" s="10">
        <f t="shared" si="116"/>
        <v>4400</v>
      </c>
      <c r="J1481" t="s">
        <v>1561</v>
      </c>
      <c r="K1481" t="s">
        <v>93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1562</v>
      </c>
      <c r="O1481" s="7">
        <v>71854</v>
      </c>
      <c r="P1481" t="s">
        <v>66</v>
      </c>
      <c r="Q1481" t="s">
        <v>34</v>
      </c>
      <c r="R1481" s="3">
        <v>39947</v>
      </c>
      <c r="S1481" s="12">
        <f t="shared" si="117"/>
        <v>0</v>
      </c>
      <c r="T1481" s="3" t="s">
        <v>14215</v>
      </c>
      <c r="U1481" t="s">
        <v>14229</v>
      </c>
      <c r="V1481" t="s">
        <v>14241</v>
      </c>
      <c r="W1481" t="s">
        <v>14200</v>
      </c>
      <c r="X1481" t="str">
        <f>VLOOKUP(Q1481,Managers!$A:$B,2,0)</f>
        <v>Frank Mitchell</v>
      </c>
      <c r="Y1481">
        <f>VLOOKUP(W1481,HourlyWages!$A:$B,2,0)</f>
        <v>59</v>
      </c>
      <c r="Z1481">
        <v>1</v>
      </c>
      <c r="AA1481" s="14">
        <f t="shared" si="119"/>
        <v>0.46363636363636362</v>
      </c>
    </row>
    <row r="1482" spans="1:27" x14ac:dyDescent="0.2">
      <c r="A1482">
        <v>1481</v>
      </c>
      <c r="B1482">
        <v>10661</v>
      </c>
      <c r="C1482" s="3">
        <v>39836</v>
      </c>
      <c r="D1482" s="17">
        <f t="shared" si="118"/>
        <v>39814</v>
      </c>
      <c r="E1482">
        <v>18</v>
      </c>
      <c r="F1482" s="8">
        <f t="shared" si="115"/>
        <v>2520</v>
      </c>
      <c r="G1482" s="5">
        <v>0</v>
      </c>
      <c r="H1482" s="8">
        <f>VLOOKUP($T1482,Pricebook!$A:$D,4,0)</f>
        <v>140</v>
      </c>
      <c r="I1482" s="10">
        <f t="shared" si="116"/>
        <v>2520</v>
      </c>
      <c r="J1482" t="s">
        <v>1563</v>
      </c>
      <c r="K1482" t="s">
        <v>108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1344</v>
      </c>
      <c r="O1482" s="7">
        <v>67114</v>
      </c>
      <c r="P1482" t="s">
        <v>153</v>
      </c>
      <c r="Q1482" t="s">
        <v>16</v>
      </c>
      <c r="R1482" s="3">
        <v>39837</v>
      </c>
      <c r="S1482" s="12">
        <f t="shared" si="117"/>
        <v>1</v>
      </c>
      <c r="T1482" s="3" t="s">
        <v>14207</v>
      </c>
      <c r="U1482" t="s">
        <v>14229</v>
      </c>
      <c r="V1482" t="s">
        <v>14241</v>
      </c>
      <c r="W1482" t="s">
        <v>14195</v>
      </c>
      <c r="X1482" t="str">
        <f>VLOOKUP(Q1482,Managers!$A:$B,2,0)</f>
        <v>Josh Martinez</v>
      </c>
      <c r="Y1482">
        <f>VLOOKUP(W1482,HourlyWages!$A:$B,2,0)</f>
        <v>52</v>
      </c>
      <c r="Z1482">
        <v>1</v>
      </c>
      <c r="AA1482" s="14">
        <f t="shared" si="119"/>
        <v>0.62857142857142856</v>
      </c>
    </row>
    <row r="1483" spans="1:27" x14ac:dyDescent="0.2">
      <c r="A1483">
        <v>1482</v>
      </c>
      <c r="B1483">
        <v>10661</v>
      </c>
      <c r="C1483" s="3">
        <v>39836</v>
      </c>
      <c r="D1483" s="17">
        <f t="shared" si="118"/>
        <v>39814</v>
      </c>
      <c r="E1483">
        <v>42</v>
      </c>
      <c r="F1483" s="8">
        <f t="shared" si="115"/>
        <v>4620</v>
      </c>
      <c r="G1483" s="5">
        <v>7.0000000000000007E-2</v>
      </c>
      <c r="H1483" s="8">
        <f>VLOOKUP($T1483,Pricebook!$A:$D,4,0)</f>
        <v>110</v>
      </c>
      <c r="I1483" s="10">
        <f t="shared" si="116"/>
        <v>4296.5999999999995</v>
      </c>
      <c r="J1483" t="s">
        <v>1563</v>
      </c>
      <c r="K1483" t="s">
        <v>108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624</v>
      </c>
      <c r="O1483" s="7" t="s">
        <v>625</v>
      </c>
      <c r="P1483" t="s">
        <v>368</v>
      </c>
      <c r="Q1483" t="s">
        <v>34</v>
      </c>
      <c r="R1483" s="3">
        <v>39838</v>
      </c>
      <c r="S1483" s="12">
        <f t="shared" si="117"/>
        <v>2</v>
      </c>
      <c r="T1483" s="3" t="s">
        <v>14215</v>
      </c>
      <c r="U1483" t="s">
        <v>14229</v>
      </c>
      <c r="V1483" t="s">
        <v>14238</v>
      </c>
      <c r="W1483" t="s">
        <v>14185</v>
      </c>
      <c r="X1483" t="str">
        <f>VLOOKUP(Q1483,Managers!$A:$B,2,0)</f>
        <v>Frank Mitchell</v>
      </c>
      <c r="Y1483">
        <f>VLOOKUP(W1483,HourlyWages!$A:$B,2,0)</f>
        <v>70</v>
      </c>
      <c r="Z1483">
        <v>1</v>
      </c>
      <c r="AA1483" s="14">
        <f t="shared" si="119"/>
        <v>0.36363636363636365</v>
      </c>
    </row>
    <row r="1484" spans="1:27" x14ac:dyDescent="0.2">
      <c r="A1484">
        <v>1483</v>
      </c>
      <c r="B1484">
        <v>10662</v>
      </c>
      <c r="C1484" s="3">
        <v>40675</v>
      </c>
      <c r="D1484" s="17">
        <f t="shared" si="118"/>
        <v>40664</v>
      </c>
      <c r="E1484">
        <v>45</v>
      </c>
      <c r="F1484" s="8">
        <f t="shared" si="115"/>
        <v>4950</v>
      </c>
      <c r="G1484" s="5">
        <v>0.08</v>
      </c>
      <c r="H1484" s="8">
        <f>VLOOKUP($T1484,Pricebook!$A:$D,4,0)</f>
        <v>110</v>
      </c>
      <c r="I1484" s="10">
        <f t="shared" si="116"/>
        <v>4554</v>
      </c>
      <c r="J1484" t="s">
        <v>1564</v>
      </c>
      <c r="K1484" t="s">
        <v>276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1565</v>
      </c>
      <c r="O1484" s="7">
        <v>91776</v>
      </c>
      <c r="P1484" t="s">
        <v>114</v>
      </c>
      <c r="Q1484" t="s">
        <v>23</v>
      </c>
      <c r="R1484" s="3">
        <v>40684</v>
      </c>
      <c r="S1484" s="12">
        <f t="shared" si="117"/>
        <v>9</v>
      </c>
      <c r="T1484" s="3" t="s">
        <v>14215</v>
      </c>
      <c r="U1484" t="s">
        <v>14229</v>
      </c>
      <c r="V1484" t="s">
        <v>14239</v>
      </c>
      <c r="W1484" t="s">
        <v>14203</v>
      </c>
      <c r="X1484" t="str">
        <f>VLOOKUP(Q1484,Managers!$A:$B,2,0)</f>
        <v>Bob Turner</v>
      </c>
      <c r="Y1484">
        <f>VLOOKUP(W1484,HourlyWages!$A:$B,2,0)</f>
        <v>62</v>
      </c>
      <c r="Z1484">
        <v>1</v>
      </c>
      <c r="AA1484" s="14">
        <f t="shared" si="119"/>
        <v>0.43636363636363634</v>
      </c>
    </row>
    <row r="1485" spans="1:27" x14ac:dyDescent="0.2">
      <c r="A1485">
        <v>1484</v>
      </c>
      <c r="B1485">
        <v>10663</v>
      </c>
      <c r="C1485" s="3">
        <v>39956</v>
      </c>
      <c r="D1485" s="17">
        <f t="shared" si="118"/>
        <v>39934</v>
      </c>
      <c r="E1485">
        <v>40</v>
      </c>
      <c r="F1485" s="8">
        <f t="shared" si="115"/>
        <v>8000</v>
      </c>
      <c r="G1485" s="5">
        <v>7.0000000000000007E-2</v>
      </c>
      <c r="H1485" s="8">
        <f>VLOOKUP($T1485,Pricebook!$A:$D,4,0)</f>
        <v>200</v>
      </c>
      <c r="I1485" s="10">
        <f t="shared" si="116"/>
        <v>7439.9999999999991</v>
      </c>
      <c r="J1485" t="s">
        <v>451</v>
      </c>
      <c r="K1485" t="s">
        <v>452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1462</v>
      </c>
      <c r="O1485" s="7">
        <v>84660</v>
      </c>
      <c r="P1485" t="s">
        <v>201</v>
      </c>
      <c r="Q1485" t="s">
        <v>23</v>
      </c>
      <c r="R1485" s="3">
        <v>39956</v>
      </c>
      <c r="S1485" s="12">
        <f t="shared" si="117"/>
        <v>0</v>
      </c>
      <c r="T1485" s="3" t="s">
        <v>14214</v>
      </c>
      <c r="U1485" t="s">
        <v>14229</v>
      </c>
      <c r="V1485" t="s">
        <v>14244</v>
      </c>
      <c r="W1485" t="s">
        <v>14200</v>
      </c>
      <c r="X1485" t="str">
        <f>VLOOKUP(Q1485,Managers!$A:$B,2,0)</f>
        <v>Bob Turner</v>
      </c>
      <c r="Y1485">
        <f>VLOOKUP(W1485,HourlyWages!$A:$B,2,0)</f>
        <v>59</v>
      </c>
      <c r="Z1485">
        <v>1</v>
      </c>
      <c r="AA1485" s="14">
        <f t="shared" si="119"/>
        <v>0.70499999999999996</v>
      </c>
    </row>
    <row r="1486" spans="1:27" x14ac:dyDescent="0.2">
      <c r="A1486">
        <v>1485</v>
      </c>
      <c r="B1486">
        <v>10688</v>
      </c>
      <c r="C1486" s="3">
        <v>41041</v>
      </c>
      <c r="D1486" s="17">
        <f t="shared" si="118"/>
        <v>41030</v>
      </c>
      <c r="E1486">
        <v>14</v>
      </c>
      <c r="F1486" s="8">
        <f t="shared" si="115"/>
        <v>1750</v>
      </c>
      <c r="G1486" s="5">
        <v>0.05</v>
      </c>
      <c r="H1486" s="8">
        <f>VLOOKUP($T1486,Pricebook!$A:$D,4,0)</f>
        <v>125</v>
      </c>
      <c r="I1486" s="10">
        <f t="shared" si="116"/>
        <v>1662.5</v>
      </c>
      <c r="J1486" t="s">
        <v>67</v>
      </c>
      <c r="K1486" t="s">
        <v>68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1312</v>
      </c>
      <c r="O1486" s="7" t="s">
        <v>1313</v>
      </c>
      <c r="P1486" t="s">
        <v>421</v>
      </c>
      <c r="Q1486" t="s">
        <v>61</v>
      </c>
      <c r="R1486" s="3">
        <v>41042</v>
      </c>
      <c r="S1486" s="12">
        <f t="shared" si="117"/>
        <v>1</v>
      </c>
      <c r="T1486" s="3" t="s">
        <v>14208</v>
      </c>
      <c r="U1486" t="s">
        <v>14232</v>
      </c>
      <c r="V1486" t="s">
        <v>14231</v>
      </c>
      <c r="W1486" t="s">
        <v>14194</v>
      </c>
      <c r="X1486" t="str">
        <f>VLOOKUP(Q1486,Managers!$A:$B,2,0)</f>
        <v>Allen Young</v>
      </c>
      <c r="Y1486">
        <f>VLOOKUP(W1486,HourlyWages!$A:$B,2,0)</f>
        <v>71</v>
      </c>
      <c r="Z1486">
        <v>1</v>
      </c>
      <c r="AA1486" s="14">
        <f t="shared" si="119"/>
        <v>0.432</v>
      </c>
    </row>
    <row r="1487" spans="1:27" x14ac:dyDescent="0.2">
      <c r="A1487">
        <v>1486</v>
      </c>
      <c r="B1487">
        <v>10692</v>
      </c>
      <c r="C1487" s="3">
        <v>40020</v>
      </c>
      <c r="D1487" s="17">
        <f t="shared" si="118"/>
        <v>39995</v>
      </c>
      <c r="E1487">
        <v>26</v>
      </c>
      <c r="F1487" s="8">
        <f t="shared" si="115"/>
        <v>3120</v>
      </c>
      <c r="G1487" s="5">
        <v>0.04</v>
      </c>
      <c r="H1487" s="8">
        <f>VLOOKUP($T1487,Pricebook!$A:$D,4,0)</f>
        <v>120</v>
      </c>
      <c r="I1487" s="10">
        <f t="shared" si="116"/>
        <v>2995.2</v>
      </c>
      <c r="J1487" t="s">
        <v>658</v>
      </c>
      <c r="K1487" t="s">
        <v>396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1566</v>
      </c>
      <c r="O1487" s="7">
        <v>50401</v>
      </c>
      <c r="P1487" t="s">
        <v>38</v>
      </c>
      <c r="Q1487" t="s">
        <v>16</v>
      </c>
      <c r="R1487" s="3">
        <v>40022</v>
      </c>
      <c r="S1487" s="12">
        <f t="shared" si="117"/>
        <v>2</v>
      </c>
      <c r="T1487" s="3" t="s">
        <v>14212</v>
      </c>
      <c r="U1487" t="s">
        <v>14229</v>
      </c>
      <c r="V1487" t="s">
        <v>14236</v>
      </c>
      <c r="W1487" t="s">
        <v>14202</v>
      </c>
      <c r="X1487" t="str">
        <f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9"/>
        <v>0.40833333333333333</v>
      </c>
    </row>
    <row r="1488" spans="1:27" x14ac:dyDescent="0.2">
      <c r="A1488">
        <v>1487</v>
      </c>
      <c r="B1488">
        <v>10692</v>
      </c>
      <c r="C1488" s="3">
        <v>40020</v>
      </c>
      <c r="D1488" s="17">
        <f t="shared" si="118"/>
        <v>39995</v>
      </c>
      <c r="E1488">
        <v>48</v>
      </c>
      <c r="F1488" s="8">
        <f t="shared" si="115"/>
        <v>7200</v>
      </c>
      <c r="G1488" s="5">
        <v>0.05</v>
      </c>
      <c r="H1488" s="8">
        <f>VLOOKUP($T1488,Pricebook!$A:$D,4,0)</f>
        <v>150</v>
      </c>
      <c r="I1488" s="10">
        <f t="shared" si="116"/>
        <v>6840</v>
      </c>
      <c r="J1488" t="s">
        <v>658</v>
      </c>
      <c r="K1488" t="s">
        <v>396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1566</v>
      </c>
      <c r="O1488" s="7">
        <v>50401</v>
      </c>
      <c r="P1488" t="s">
        <v>38</v>
      </c>
      <c r="Q1488" t="s">
        <v>16</v>
      </c>
      <c r="R1488" s="3">
        <v>40024</v>
      </c>
      <c r="S1488" s="12">
        <f t="shared" si="117"/>
        <v>4</v>
      </c>
      <c r="T1488" s="3" t="s">
        <v>14210</v>
      </c>
      <c r="U1488" t="s">
        <v>14235</v>
      </c>
      <c r="V1488" t="s">
        <v>14244</v>
      </c>
      <c r="W1488" t="s">
        <v>14188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9"/>
        <v>0.65333333333333332</v>
      </c>
    </row>
    <row r="1489" spans="1:27" x14ac:dyDescent="0.2">
      <c r="A1489">
        <v>1488</v>
      </c>
      <c r="B1489">
        <v>10692</v>
      </c>
      <c r="C1489" s="3">
        <v>40020</v>
      </c>
      <c r="D1489" s="17">
        <f t="shared" si="118"/>
        <v>39995</v>
      </c>
      <c r="E1489">
        <v>8</v>
      </c>
      <c r="F1489" s="8">
        <f t="shared" si="115"/>
        <v>1200</v>
      </c>
      <c r="G1489" s="5">
        <v>7.0000000000000007E-2</v>
      </c>
      <c r="H1489" s="8">
        <f>VLOOKUP($T1489,Pricebook!$A:$D,4,0)</f>
        <v>150</v>
      </c>
      <c r="I1489" s="10">
        <f t="shared" si="116"/>
        <v>1116</v>
      </c>
      <c r="J1489" t="s">
        <v>658</v>
      </c>
      <c r="K1489" t="s">
        <v>396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1566</v>
      </c>
      <c r="O1489" s="7">
        <v>50401</v>
      </c>
      <c r="P1489" t="s">
        <v>38</v>
      </c>
      <c r="Q1489" t="s">
        <v>16</v>
      </c>
      <c r="R1489" s="3">
        <v>40020</v>
      </c>
      <c r="S1489" s="12">
        <f t="shared" si="117"/>
        <v>0</v>
      </c>
      <c r="T1489" s="3" t="s">
        <v>14210</v>
      </c>
      <c r="U1489" t="s">
        <v>14235</v>
      </c>
      <c r="V1489" t="s">
        <v>14243</v>
      </c>
      <c r="W1489" t="s">
        <v>14194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9"/>
        <v>0.52666666666666662</v>
      </c>
    </row>
    <row r="1490" spans="1:27" x14ac:dyDescent="0.2">
      <c r="A1490">
        <v>1489</v>
      </c>
      <c r="B1490">
        <v>10695</v>
      </c>
      <c r="C1490" s="3">
        <v>40665</v>
      </c>
      <c r="D1490" s="17">
        <f t="shared" si="118"/>
        <v>40664</v>
      </c>
      <c r="E1490">
        <v>39</v>
      </c>
      <c r="F1490" s="8">
        <f t="shared" si="115"/>
        <v>5850</v>
      </c>
      <c r="G1490" s="5">
        <v>0.1</v>
      </c>
      <c r="H1490" s="8">
        <f>VLOOKUP($T1490,Pricebook!$A:$D,4,0)</f>
        <v>150</v>
      </c>
      <c r="I1490" s="10">
        <f t="shared" si="116"/>
        <v>5265</v>
      </c>
      <c r="J1490" t="s">
        <v>1567</v>
      </c>
      <c r="K1490" t="s">
        <v>185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1568</v>
      </c>
      <c r="O1490" s="7">
        <v>72143</v>
      </c>
      <c r="P1490" t="s">
        <v>66</v>
      </c>
      <c r="Q1490" t="s">
        <v>34</v>
      </c>
      <c r="R1490" s="3">
        <v>40666</v>
      </c>
      <c r="S1490" s="12">
        <f t="shared" si="117"/>
        <v>1</v>
      </c>
      <c r="T1490" s="3" t="s">
        <v>14210</v>
      </c>
      <c r="U1490" t="s">
        <v>14235</v>
      </c>
      <c r="V1490" t="s">
        <v>14236</v>
      </c>
      <c r="W1490" t="s">
        <v>14194</v>
      </c>
      <c r="X1490" t="str">
        <f>VLOOKUP(Q1490,Managers!$A:$B,2,0)</f>
        <v>Frank Mitchell</v>
      </c>
      <c r="Y1490">
        <f>VLOOKUP(W1490,HourlyWages!$A:$B,2,0)</f>
        <v>71</v>
      </c>
      <c r="Z1490">
        <v>1</v>
      </c>
      <c r="AA1490" s="14">
        <f t="shared" si="119"/>
        <v>0.52666666666666662</v>
      </c>
    </row>
    <row r="1491" spans="1:27" x14ac:dyDescent="0.2">
      <c r="A1491">
        <v>1490</v>
      </c>
      <c r="B1491">
        <v>10722</v>
      </c>
      <c r="C1491" s="3">
        <v>40562</v>
      </c>
      <c r="D1491" s="17">
        <f t="shared" si="118"/>
        <v>40544</v>
      </c>
      <c r="E1491">
        <v>8</v>
      </c>
      <c r="F1491" s="8">
        <f t="shared" si="115"/>
        <v>880</v>
      </c>
      <c r="G1491" s="5">
        <v>0.01</v>
      </c>
      <c r="H1491" s="8">
        <f>VLOOKUP($T1491,Pricebook!$A:$D,4,0)</f>
        <v>110</v>
      </c>
      <c r="I1491" s="10">
        <f t="shared" si="116"/>
        <v>871.2</v>
      </c>
      <c r="J1491" t="s">
        <v>157</v>
      </c>
      <c r="K1491" t="s">
        <v>158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159</v>
      </c>
      <c r="O1491" s="7">
        <v>11729</v>
      </c>
      <c r="P1491" t="s">
        <v>60</v>
      </c>
      <c r="Q1491" t="s">
        <v>61</v>
      </c>
      <c r="R1491" s="3">
        <v>40564</v>
      </c>
      <c r="S1491" s="12">
        <f t="shared" si="117"/>
        <v>2</v>
      </c>
      <c r="T1491" s="3" t="s">
        <v>14215</v>
      </c>
      <c r="U1491" t="s">
        <v>14229</v>
      </c>
      <c r="V1491" t="s">
        <v>14233</v>
      </c>
      <c r="W1491" t="s">
        <v>14197</v>
      </c>
      <c r="X1491" t="str">
        <f>VLOOKUP(Q1491,Managers!$A:$B,2,0)</f>
        <v>Allen Young</v>
      </c>
      <c r="Y1491">
        <f>VLOOKUP(W1491,HourlyWages!$A:$B,2,0)</f>
        <v>71</v>
      </c>
      <c r="Z1491">
        <v>1</v>
      </c>
      <c r="AA1491" s="14">
        <f t="shared" si="119"/>
        <v>0.35454545454545455</v>
      </c>
    </row>
    <row r="1492" spans="1:27" x14ac:dyDescent="0.2">
      <c r="A1492">
        <v>1491</v>
      </c>
      <c r="B1492">
        <v>10752</v>
      </c>
      <c r="C1492" s="3">
        <v>40796</v>
      </c>
      <c r="D1492" s="17">
        <f t="shared" si="118"/>
        <v>40787</v>
      </c>
      <c r="E1492">
        <v>5</v>
      </c>
      <c r="F1492" s="8">
        <f t="shared" si="115"/>
        <v>800</v>
      </c>
      <c r="G1492" s="5">
        <v>0.03</v>
      </c>
      <c r="H1492" s="8">
        <f>VLOOKUP($T1492,Pricebook!$A:$D,4,0)</f>
        <v>160</v>
      </c>
      <c r="I1492" s="10">
        <f t="shared" si="116"/>
        <v>776</v>
      </c>
      <c r="J1492" t="s">
        <v>1569</v>
      </c>
      <c r="K1492" t="s">
        <v>13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662</v>
      </c>
      <c r="O1492" s="7" t="s">
        <v>663</v>
      </c>
      <c r="P1492" t="s">
        <v>87</v>
      </c>
      <c r="Q1492" t="s">
        <v>61</v>
      </c>
      <c r="R1492" s="3">
        <v>40797</v>
      </c>
      <c r="S1492" s="12">
        <f t="shared" si="117"/>
        <v>1</v>
      </c>
      <c r="T1492" s="3" t="s">
        <v>14218</v>
      </c>
      <c r="U1492" t="s">
        <v>14229</v>
      </c>
      <c r="V1492" t="s">
        <v>14242</v>
      </c>
      <c r="W1492" t="s">
        <v>14203</v>
      </c>
      <c r="X1492" t="str">
        <f>VLOOKUP(Q1492,Managers!$A:$B,2,0)</f>
        <v>Allen Young</v>
      </c>
      <c r="Y1492">
        <f>VLOOKUP(W1492,HourlyWages!$A:$B,2,0)</f>
        <v>62</v>
      </c>
      <c r="Z1492">
        <v>1</v>
      </c>
      <c r="AA1492" s="14">
        <f t="shared" si="119"/>
        <v>0.61250000000000004</v>
      </c>
    </row>
    <row r="1493" spans="1:27" x14ac:dyDescent="0.2">
      <c r="A1493">
        <v>1492</v>
      </c>
      <c r="B1493">
        <v>10754</v>
      </c>
      <c r="C1493" s="3">
        <v>40254</v>
      </c>
      <c r="D1493" s="17">
        <f t="shared" si="118"/>
        <v>40238</v>
      </c>
      <c r="E1493">
        <v>7</v>
      </c>
      <c r="F1493" s="8">
        <f t="shared" si="115"/>
        <v>770</v>
      </c>
      <c r="G1493" s="5">
        <v>0.09</v>
      </c>
      <c r="H1493" s="8">
        <f>VLOOKUP($T1493,Pricebook!$A:$D,4,0)</f>
        <v>110</v>
      </c>
      <c r="I1493" s="10">
        <f t="shared" si="116"/>
        <v>700.7</v>
      </c>
      <c r="J1493" t="s">
        <v>1570</v>
      </c>
      <c r="K1493" t="s">
        <v>544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1571</v>
      </c>
      <c r="O1493" s="7">
        <v>29801</v>
      </c>
      <c r="P1493" t="s">
        <v>163</v>
      </c>
      <c r="Q1493" t="s">
        <v>34</v>
      </c>
      <c r="R1493" s="3">
        <v>40256</v>
      </c>
      <c r="S1493" s="12">
        <f t="shared" si="117"/>
        <v>2</v>
      </c>
      <c r="T1493" s="3" t="s">
        <v>14215</v>
      </c>
      <c r="U1493" t="s">
        <v>14229</v>
      </c>
      <c r="V1493" t="s">
        <v>14229</v>
      </c>
      <c r="W1493" t="s">
        <v>14203</v>
      </c>
      <c r="X1493" t="str">
        <f>VLOOKUP(Q1493,Managers!$A:$B,2,0)</f>
        <v>Frank Mitchell</v>
      </c>
      <c r="Y1493">
        <f>VLOOKUP(W1493,HourlyWages!$A:$B,2,0)</f>
        <v>62</v>
      </c>
      <c r="Z1493">
        <v>1</v>
      </c>
      <c r="AA1493" s="14">
        <f t="shared" si="119"/>
        <v>0.43636363636363634</v>
      </c>
    </row>
    <row r="1494" spans="1:27" x14ac:dyDescent="0.2">
      <c r="A1494">
        <v>1493</v>
      </c>
      <c r="B1494">
        <v>10784</v>
      </c>
      <c r="C1494" s="3">
        <v>40364</v>
      </c>
      <c r="D1494" s="17">
        <f t="shared" si="118"/>
        <v>40360</v>
      </c>
      <c r="E1494">
        <v>2</v>
      </c>
      <c r="F1494" s="8">
        <f t="shared" si="115"/>
        <v>220</v>
      </c>
      <c r="G1494" s="5">
        <v>0.1</v>
      </c>
      <c r="H1494" s="8">
        <f>VLOOKUP($T1494,Pricebook!$A:$D,4,0)</f>
        <v>110</v>
      </c>
      <c r="I1494" s="10">
        <f t="shared" si="116"/>
        <v>198</v>
      </c>
      <c r="J1494" t="s">
        <v>640</v>
      </c>
      <c r="K1494" t="s">
        <v>549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641</v>
      </c>
      <c r="O1494" s="7">
        <v>21113</v>
      </c>
      <c r="P1494" t="s">
        <v>187</v>
      </c>
      <c r="Q1494" t="s">
        <v>61</v>
      </c>
      <c r="R1494" s="3">
        <v>40365</v>
      </c>
      <c r="S1494" s="12">
        <f t="shared" si="117"/>
        <v>1</v>
      </c>
      <c r="T1494" s="3" t="s">
        <v>14215</v>
      </c>
      <c r="U1494" t="s">
        <v>14229</v>
      </c>
      <c r="V1494" t="s">
        <v>14244</v>
      </c>
      <c r="W1494" t="s">
        <v>14194</v>
      </c>
      <c r="X1494" t="str">
        <f>VLOOKUP(Q1494,Managers!$A:$B,2,0)</f>
        <v>Allen Young</v>
      </c>
      <c r="Y1494">
        <f>VLOOKUP(W1494,HourlyWages!$A:$B,2,0)</f>
        <v>71</v>
      </c>
      <c r="Z1494">
        <v>1</v>
      </c>
      <c r="AA1494" s="14">
        <f t="shared" si="119"/>
        <v>0.35454545454545455</v>
      </c>
    </row>
    <row r="1495" spans="1:27" x14ac:dyDescent="0.2">
      <c r="A1495">
        <v>1494</v>
      </c>
      <c r="B1495">
        <v>10784</v>
      </c>
      <c r="C1495" s="3">
        <v>40364</v>
      </c>
      <c r="D1495" s="17">
        <f t="shared" si="118"/>
        <v>40360</v>
      </c>
      <c r="E1495">
        <v>30</v>
      </c>
      <c r="F1495" s="8">
        <f t="shared" si="115"/>
        <v>4800</v>
      </c>
      <c r="G1495" s="5">
        <v>0.09</v>
      </c>
      <c r="H1495" s="8">
        <f>VLOOKUP($T1495,Pricebook!$A:$D,4,0)</f>
        <v>160</v>
      </c>
      <c r="I1495" s="10">
        <f t="shared" si="116"/>
        <v>4368</v>
      </c>
      <c r="J1495" t="s">
        <v>640</v>
      </c>
      <c r="K1495" t="s">
        <v>549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1572</v>
      </c>
      <c r="O1495" s="7">
        <v>20832</v>
      </c>
      <c r="P1495" t="s">
        <v>187</v>
      </c>
      <c r="Q1495" t="s">
        <v>61</v>
      </c>
      <c r="R1495" s="3">
        <v>40366</v>
      </c>
      <c r="S1495" s="12">
        <f t="shared" si="117"/>
        <v>2</v>
      </c>
      <c r="T1495" s="3" t="s">
        <v>14218</v>
      </c>
      <c r="U1495" t="s">
        <v>14229</v>
      </c>
      <c r="V1495" t="s">
        <v>14236</v>
      </c>
      <c r="W1495" t="s">
        <v>14196</v>
      </c>
      <c r="X1495" t="str">
        <f>VLOOKUP(Q1495,Managers!$A:$B,2,0)</f>
        <v>Allen Young</v>
      </c>
      <c r="Y1495">
        <f>VLOOKUP(W1495,HourlyWages!$A:$B,2,0)</f>
        <v>58</v>
      </c>
      <c r="Z1495">
        <v>1</v>
      </c>
      <c r="AA1495" s="14">
        <f t="shared" si="119"/>
        <v>0.63749999999999996</v>
      </c>
    </row>
    <row r="1496" spans="1:27" x14ac:dyDescent="0.2">
      <c r="A1496">
        <v>1495</v>
      </c>
      <c r="B1496">
        <v>10789</v>
      </c>
      <c r="C1496" s="3">
        <v>40413</v>
      </c>
      <c r="D1496" s="17">
        <f t="shared" si="118"/>
        <v>40391</v>
      </c>
      <c r="E1496">
        <v>15</v>
      </c>
      <c r="F1496" s="8">
        <f t="shared" si="115"/>
        <v>1800</v>
      </c>
      <c r="G1496" s="5">
        <v>0</v>
      </c>
      <c r="H1496" s="8">
        <f>VLOOKUP($T1496,Pricebook!$A:$D,4,0)</f>
        <v>120</v>
      </c>
      <c r="I1496" s="10">
        <f t="shared" si="116"/>
        <v>1800</v>
      </c>
      <c r="J1496" t="s">
        <v>1573</v>
      </c>
      <c r="K1496" t="s">
        <v>597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1574</v>
      </c>
      <c r="O1496" s="7">
        <v>62205</v>
      </c>
      <c r="P1496" t="s">
        <v>15</v>
      </c>
      <c r="Q1496" t="s">
        <v>16</v>
      </c>
      <c r="R1496" s="3">
        <v>40414</v>
      </c>
      <c r="S1496" s="12">
        <f t="shared" si="117"/>
        <v>1</v>
      </c>
      <c r="T1496" s="3" t="s">
        <v>14212</v>
      </c>
      <c r="U1496" t="s">
        <v>14229</v>
      </c>
      <c r="V1496" t="s">
        <v>14230</v>
      </c>
      <c r="W1496" t="s">
        <v>14195</v>
      </c>
      <c r="X1496" t="str">
        <f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9"/>
        <v>0.56666666666666665</v>
      </c>
    </row>
    <row r="1497" spans="1:27" x14ac:dyDescent="0.2">
      <c r="A1497">
        <v>1496</v>
      </c>
      <c r="B1497">
        <v>10791</v>
      </c>
      <c r="C1497" s="3">
        <v>40774</v>
      </c>
      <c r="D1497" s="17">
        <f t="shared" si="118"/>
        <v>40756</v>
      </c>
      <c r="E1497">
        <v>20</v>
      </c>
      <c r="F1497" s="8">
        <f t="shared" si="115"/>
        <v>2200</v>
      </c>
      <c r="G1497" s="5">
        <v>0.05</v>
      </c>
      <c r="H1497" s="8">
        <f>VLOOKUP($T1497,Pricebook!$A:$D,4,0)</f>
        <v>110</v>
      </c>
      <c r="I1497" s="10">
        <f t="shared" si="116"/>
        <v>2090</v>
      </c>
      <c r="J1497" t="s">
        <v>1575</v>
      </c>
      <c r="K1497" t="s">
        <v>363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984</v>
      </c>
      <c r="O1497" s="7">
        <v>60302</v>
      </c>
      <c r="P1497" t="s">
        <v>15</v>
      </c>
      <c r="Q1497" t="s">
        <v>16</v>
      </c>
      <c r="R1497" s="3">
        <v>40776</v>
      </c>
      <c r="S1497" s="12">
        <f t="shared" si="117"/>
        <v>2</v>
      </c>
      <c r="T1497" s="3" t="s">
        <v>14215</v>
      </c>
      <c r="U1497" t="s">
        <v>14229</v>
      </c>
      <c r="V1497" t="s">
        <v>14242</v>
      </c>
      <c r="W1497" t="s">
        <v>14184</v>
      </c>
      <c r="X1497" t="str">
        <f>VLOOKUP(Q1497,Managers!$A:$B,2,0)</f>
        <v>Josh Martinez</v>
      </c>
      <c r="Y1497">
        <f>VLOOKUP(W1497,HourlyWages!$A:$B,2,0)</f>
        <v>50</v>
      </c>
      <c r="Z1497">
        <v>1</v>
      </c>
      <c r="AA1497" s="14">
        <f t="shared" si="119"/>
        <v>0.54545454545454541</v>
      </c>
    </row>
    <row r="1498" spans="1:27" x14ac:dyDescent="0.2">
      <c r="A1498">
        <v>1497</v>
      </c>
      <c r="B1498">
        <v>10819</v>
      </c>
      <c r="C1498" s="3">
        <v>40414</v>
      </c>
      <c r="D1498" s="17">
        <f t="shared" si="118"/>
        <v>40391</v>
      </c>
      <c r="E1498">
        <v>35</v>
      </c>
      <c r="F1498" s="8">
        <f t="shared" si="115"/>
        <v>3850</v>
      </c>
      <c r="G1498" s="5">
        <v>0.06</v>
      </c>
      <c r="H1498" s="8">
        <f>VLOOKUP($T1498,Pricebook!$A:$D,4,0)</f>
        <v>110</v>
      </c>
      <c r="I1498" s="10">
        <f t="shared" si="116"/>
        <v>3619</v>
      </c>
      <c r="J1498" t="s">
        <v>373</v>
      </c>
      <c r="K1498" t="s">
        <v>374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375</v>
      </c>
      <c r="O1498" s="7">
        <v>49505</v>
      </c>
      <c r="P1498" t="s">
        <v>172</v>
      </c>
      <c r="Q1498" t="s">
        <v>16</v>
      </c>
      <c r="R1498" s="3">
        <v>40414</v>
      </c>
      <c r="S1498" s="12">
        <f t="shared" si="117"/>
        <v>0</v>
      </c>
      <c r="T1498" s="3" t="s">
        <v>14215</v>
      </c>
      <c r="U1498" t="s">
        <v>14229</v>
      </c>
      <c r="V1498" t="s">
        <v>14236</v>
      </c>
      <c r="W1498" t="s">
        <v>14187</v>
      </c>
      <c r="X1498" t="str">
        <f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9"/>
        <v>0.59090909090909094</v>
      </c>
    </row>
    <row r="1499" spans="1:27" x14ac:dyDescent="0.2">
      <c r="A1499">
        <v>1498</v>
      </c>
      <c r="B1499">
        <v>10820</v>
      </c>
      <c r="C1499" s="3">
        <v>40904</v>
      </c>
      <c r="D1499" s="17">
        <f t="shared" si="118"/>
        <v>40878</v>
      </c>
      <c r="E1499">
        <v>49</v>
      </c>
      <c r="F1499" s="8">
        <f t="shared" si="115"/>
        <v>5880</v>
      </c>
      <c r="G1499" s="5">
        <v>0.04</v>
      </c>
      <c r="H1499" s="8">
        <f>VLOOKUP($T1499,Pricebook!$A:$D,4,0)</f>
        <v>120</v>
      </c>
      <c r="I1499" s="10">
        <f t="shared" si="116"/>
        <v>5644.8</v>
      </c>
      <c r="J1499" t="s">
        <v>1576</v>
      </c>
      <c r="K1499" t="s">
        <v>128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652</v>
      </c>
      <c r="O1499" s="7">
        <v>98661</v>
      </c>
      <c r="P1499" t="s">
        <v>22</v>
      </c>
      <c r="Q1499" t="s">
        <v>23</v>
      </c>
      <c r="R1499" s="3">
        <v>40905</v>
      </c>
      <c r="S1499" s="12">
        <f t="shared" si="117"/>
        <v>1</v>
      </c>
      <c r="T1499" s="3" t="s">
        <v>14212</v>
      </c>
      <c r="U1499" t="s">
        <v>14229</v>
      </c>
      <c r="V1499" t="s">
        <v>14244</v>
      </c>
      <c r="W1499" t="s">
        <v>14203</v>
      </c>
      <c r="X1499" t="str">
        <f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9"/>
        <v>0.48333333333333334</v>
      </c>
    </row>
    <row r="1500" spans="1:27" x14ac:dyDescent="0.2">
      <c r="A1500">
        <v>1499</v>
      </c>
      <c r="B1500">
        <v>10820</v>
      </c>
      <c r="C1500" s="3">
        <v>40904</v>
      </c>
      <c r="D1500" s="17">
        <f t="shared" si="118"/>
        <v>40878</v>
      </c>
      <c r="E1500">
        <v>33</v>
      </c>
      <c r="F1500" s="8">
        <f t="shared" si="115"/>
        <v>4620</v>
      </c>
      <c r="G1500" s="5">
        <v>0.06</v>
      </c>
      <c r="H1500" s="8">
        <f>VLOOKUP($T1500,Pricebook!$A:$D,4,0)</f>
        <v>140</v>
      </c>
      <c r="I1500" s="10">
        <f t="shared" si="116"/>
        <v>4342.8</v>
      </c>
      <c r="J1500" t="s">
        <v>1576</v>
      </c>
      <c r="K1500" t="s">
        <v>128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652</v>
      </c>
      <c r="O1500" s="7">
        <v>98661</v>
      </c>
      <c r="P1500" t="s">
        <v>22</v>
      </c>
      <c r="Q1500" t="s">
        <v>23</v>
      </c>
      <c r="R1500" s="3">
        <v>40904</v>
      </c>
      <c r="S1500" s="12">
        <f t="shared" si="117"/>
        <v>0</v>
      </c>
      <c r="T1500" s="3" t="s">
        <v>14213</v>
      </c>
      <c r="U1500" t="s">
        <v>14229</v>
      </c>
      <c r="V1500" t="s">
        <v>14242</v>
      </c>
      <c r="W1500" t="s">
        <v>14201</v>
      </c>
      <c r="X1500" t="str">
        <f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9"/>
        <v>0.62142857142857144</v>
      </c>
    </row>
    <row r="1501" spans="1:27" x14ac:dyDescent="0.2">
      <c r="A1501">
        <v>1500</v>
      </c>
      <c r="B1501">
        <v>10823</v>
      </c>
      <c r="C1501" s="3">
        <v>41072</v>
      </c>
      <c r="D1501" s="17">
        <f t="shared" si="118"/>
        <v>41061</v>
      </c>
      <c r="E1501">
        <v>3</v>
      </c>
      <c r="F1501" s="8">
        <f t="shared" si="115"/>
        <v>480</v>
      </c>
      <c r="G1501" s="5">
        <v>0.03</v>
      </c>
      <c r="H1501" s="8">
        <f>VLOOKUP($T1501,Pricebook!$A:$D,4,0)</f>
        <v>160</v>
      </c>
      <c r="I1501" s="10">
        <f t="shared" si="116"/>
        <v>465.59999999999997</v>
      </c>
      <c r="J1501" t="s">
        <v>57</v>
      </c>
      <c r="K1501" t="s">
        <v>58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1509</v>
      </c>
      <c r="O1501" s="7" t="s">
        <v>1510</v>
      </c>
      <c r="P1501" t="s">
        <v>187</v>
      </c>
      <c r="Q1501" t="s">
        <v>61</v>
      </c>
      <c r="R1501" s="3">
        <v>41072</v>
      </c>
      <c r="S1501" s="12">
        <f t="shared" si="117"/>
        <v>0</v>
      </c>
      <c r="T1501" s="3" t="s">
        <v>14218</v>
      </c>
      <c r="U1501" t="s">
        <v>14229</v>
      </c>
      <c r="V1501" t="s">
        <v>14233</v>
      </c>
      <c r="W1501" t="s">
        <v>14186</v>
      </c>
      <c r="X1501" t="str">
        <f>VLOOKUP(Q1501,Managers!$A:$B,2,0)</f>
        <v>Allen Young</v>
      </c>
      <c r="Y1501">
        <f>VLOOKUP(W1501,HourlyWages!$A:$B,2,0)</f>
        <v>67</v>
      </c>
      <c r="Z1501">
        <v>1</v>
      </c>
      <c r="AA1501" s="14">
        <f t="shared" si="119"/>
        <v>0.58125000000000004</v>
      </c>
    </row>
    <row r="1502" spans="1:27" x14ac:dyDescent="0.2">
      <c r="A1502">
        <v>1501</v>
      </c>
      <c r="B1502">
        <v>10851</v>
      </c>
      <c r="C1502" s="3">
        <v>39909</v>
      </c>
      <c r="D1502" s="17">
        <f t="shared" si="118"/>
        <v>39904</v>
      </c>
      <c r="E1502">
        <v>50</v>
      </c>
      <c r="F1502" s="8">
        <f t="shared" si="115"/>
        <v>7000</v>
      </c>
      <c r="G1502" s="5">
        <v>0.09</v>
      </c>
      <c r="H1502" s="8">
        <f>VLOOKUP($T1502,Pricebook!$A:$D,4,0)</f>
        <v>140</v>
      </c>
      <c r="I1502" s="10">
        <f t="shared" si="116"/>
        <v>6370</v>
      </c>
      <c r="J1502" t="s">
        <v>1577</v>
      </c>
      <c r="K1502" t="s">
        <v>285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1578</v>
      </c>
      <c r="O1502" s="7">
        <v>46322</v>
      </c>
      <c r="P1502" t="s">
        <v>278</v>
      </c>
      <c r="Q1502" t="s">
        <v>16</v>
      </c>
      <c r="R1502" s="3">
        <v>39909</v>
      </c>
      <c r="S1502" s="12">
        <f t="shared" si="117"/>
        <v>0</v>
      </c>
      <c r="T1502" s="3" t="s">
        <v>14207</v>
      </c>
      <c r="U1502" t="s">
        <v>14229</v>
      </c>
      <c r="V1502" t="s">
        <v>14229</v>
      </c>
      <c r="W1502" t="s">
        <v>14186</v>
      </c>
      <c r="X1502" t="str">
        <f>VLOOKUP(Q1502,Managers!$A:$B,2,0)</f>
        <v>Josh Martinez</v>
      </c>
      <c r="Y1502">
        <f>VLOOKUP(W1502,HourlyWages!$A:$B,2,0)</f>
        <v>67</v>
      </c>
      <c r="Z1502">
        <v>1</v>
      </c>
      <c r="AA1502" s="14">
        <f t="shared" si="119"/>
        <v>0.52142857142857146</v>
      </c>
    </row>
    <row r="1503" spans="1:27" x14ac:dyDescent="0.2">
      <c r="A1503">
        <v>1502</v>
      </c>
      <c r="B1503">
        <v>10851</v>
      </c>
      <c r="C1503" s="3">
        <v>39909</v>
      </c>
      <c r="D1503" s="17">
        <f t="shared" si="118"/>
        <v>39904</v>
      </c>
      <c r="E1503">
        <v>14</v>
      </c>
      <c r="F1503" s="8">
        <f t="shared" si="115"/>
        <v>2100</v>
      </c>
      <c r="G1503" s="5">
        <v>0.02</v>
      </c>
      <c r="H1503" s="8">
        <f>VLOOKUP($T1503,Pricebook!$A:$D,4,0)</f>
        <v>150</v>
      </c>
      <c r="I1503" s="10">
        <f t="shared" si="116"/>
        <v>2058</v>
      </c>
      <c r="J1503" t="s">
        <v>1577</v>
      </c>
      <c r="K1503" t="s">
        <v>285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335</v>
      </c>
      <c r="O1503" s="7">
        <v>17602</v>
      </c>
      <c r="P1503" t="s">
        <v>232</v>
      </c>
      <c r="Q1503" t="s">
        <v>61</v>
      </c>
      <c r="R1503" s="3">
        <v>39910</v>
      </c>
      <c r="S1503" s="12">
        <f t="shared" si="117"/>
        <v>1</v>
      </c>
      <c r="T1503" s="3" t="s">
        <v>14210</v>
      </c>
      <c r="U1503" t="s">
        <v>14235</v>
      </c>
      <c r="V1503" t="s">
        <v>14233</v>
      </c>
      <c r="W1503" t="s">
        <v>14200</v>
      </c>
      <c r="X1503" t="str">
        <f>VLOOKUP(Q1503,Managers!$A:$B,2,0)</f>
        <v>Allen Young</v>
      </c>
      <c r="Y1503">
        <f>VLOOKUP(W1503,HourlyWages!$A:$B,2,0)</f>
        <v>59</v>
      </c>
      <c r="Z1503">
        <v>1</v>
      </c>
      <c r="AA1503" s="14">
        <f t="shared" si="119"/>
        <v>0.60666666666666669</v>
      </c>
    </row>
    <row r="1504" spans="1:27" x14ac:dyDescent="0.2">
      <c r="A1504">
        <v>1503</v>
      </c>
      <c r="B1504">
        <v>10852</v>
      </c>
      <c r="C1504" s="3">
        <v>40477</v>
      </c>
      <c r="D1504" s="17">
        <f t="shared" si="118"/>
        <v>40452</v>
      </c>
      <c r="E1504">
        <v>17</v>
      </c>
      <c r="F1504" s="8">
        <f t="shared" si="115"/>
        <v>2720</v>
      </c>
      <c r="G1504" s="5">
        <v>0.02</v>
      </c>
      <c r="H1504" s="8">
        <f>VLOOKUP($T1504,Pricebook!$A:$D,4,0)</f>
        <v>160</v>
      </c>
      <c r="I1504" s="10">
        <f t="shared" si="116"/>
        <v>2665.6</v>
      </c>
      <c r="J1504" t="s">
        <v>275</v>
      </c>
      <c r="K1504" t="s">
        <v>276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277</v>
      </c>
      <c r="O1504" s="7">
        <v>47905</v>
      </c>
      <c r="P1504" t="s">
        <v>278</v>
      </c>
      <c r="Q1504" t="s">
        <v>16</v>
      </c>
      <c r="R1504" s="3">
        <v>40479</v>
      </c>
      <c r="S1504" s="12">
        <f t="shared" si="117"/>
        <v>2</v>
      </c>
      <c r="T1504" s="3" t="s">
        <v>14218</v>
      </c>
      <c r="U1504" t="s">
        <v>14229</v>
      </c>
      <c r="V1504" t="s">
        <v>14241</v>
      </c>
      <c r="W1504" t="s">
        <v>14191</v>
      </c>
      <c r="X1504" t="str">
        <f>VLOOKUP(Q1504,Managers!$A:$B,2,0)</f>
        <v>Josh Martinez</v>
      </c>
      <c r="Y1504">
        <f>VLOOKUP(W1504,HourlyWages!$A:$B,2,0)</f>
        <v>60</v>
      </c>
      <c r="Z1504">
        <v>1</v>
      </c>
      <c r="AA1504" s="14">
        <f t="shared" si="119"/>
        <v>0.625</v>
      </c>
    </row>
    <row r="1505" spans="1:27" x14ac:dyDescent="0.2">
      <c r="A1505">
        <v>1504</v>
      </c>
      <c r="B1505">
        <v>10852</v>
      </c>
      <c r="C1505" s="3">
        <v>40477</v>
      </c>
      <c r="D1505" s="17">
        <f t="shared" si="118"/>
        <v>40452</v>
      </c>
      <c r="E1505">
        <v>40</v>
      </c>
      <c r="F1505" s="8">
        <f t="shared" si="115"/>
        <v>5000</v>
      </c>
      <c r="G1505" s="5">
        <v>0.01</v>
      </c>
      <c r="H1505" s="8">
        <f>VLOOKUP($T1505,Pricebook!$A:$D,4,0)</f>
        <v>125</v>
      </c>
      <c r="I1505" s="10">
        <f t="shared" si="116"/>
        <v>4950</v>
      </c>
      <c r="J1505" t="s">
        <v>275</v>
      </c>
      <c r="K1505" t="s">
        <v>276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277</v>
      </c>
      <c r="O1505" s="7">
        <v>47905</v>
      </c>
      <c r="P1505" t="s">
        <v>278</v>
      </c>
      <c r="Q1505" t="s">
        <v>16</v>
      </c>
      <c r="R1505" s="3">
        <v>40478</v>
      </c>
      <c r="S1505" s="12">
        <f t="shared" si="117"/>
        <v>1</v>
      </c>
      <c r="T1505" s="3" t="s">
        <v>14217</v>
      </c>
      <c r="U1505" t="s">
        <v>14232</v>
      </c>
      <c r="V1505" t="s">
        <v>14239</v>
      </c>
      <c r="W1505" t="s">
        <v>14202</v>
      </c>
      <c r="X1505" t="str">
        <f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9"/>
        <v>0.432</v>
      </c>
    </row>
    <row r="1506" spans="1:27" x14ac:dyDescent="0.2">
      <c r="A1506">
        <v>1505</v>
      </c>
      <c r="B1506">
        <v>10884</v>
      </c>
      <c r="C1506" s="3">
        <v>40142</v>
      </c>
      <c r="D1506" s="17">
        <f t="shared" si="118"/>
        <v>40118</v>
      </c>
      <c r="E1506">
        <v>24</v>
      </c>
      <c r="F1506" s="8">
        <f t="shared" si="115"/>
        <v>3600</v>
      </c>
      <c r="G1506" s="5">
        <v>0.09</v>
      </c>
      <c r="H1506" s="8">
        <f>VLOOKUP($T1506,Pricebook!$A:$D,4,0)</f>
        <v>150</v>
      </c>
      <c r="I1506" s="10">
        <f t="shared" si="116"/>
        <v>3276</v>
      </c>
      <c r="J1506" t="s">
        <v>694</v>
      </c>
      <c r="K1506" t="s">
        <v>235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695</v>
      </c>
      <c r="O1506" s="7">
        <v>85737</v>
      </c>
      <c r="P1506" t="s">
        <v>70</v>
      </c>
      <c r="Q1506" t="s">
        <v>23</v>
      </c>
      <c r="R1506" s="3">
        <v>40149</v>
      </c>
      <c r="S1506" s="12">
        <f t="shared" si="117"/>
        <v>7</v>
      </c>
      <c r="T1506" s="3" t="s">
        <v>14210</v>
      </c>
      <c r="U1506" t="s">
        <v>14235</v>
      </c>
      <c r="V1506" t="s">
        <v>14236</v>
      </c>
      <c r="W1506" t="s">
        <v>14195</v>
      </c>
      <c r="X1506" t="str">
        <f>VLOOKUP(Q1506,Managers!$A:$B,2,0)</f>
        <v>Bob Turner</v>
      </c>
      <c r="Y1506">
        <f>VLOOKUP(W1506,HourlyWages!$A:$B,2,0)</f>
        <v>52</v>
      </c>
      <c r="Z1506">
        <v>1</v>
      </c>
      <c r="AA1506" s="14">
        <f t="shared" si="119"/>
        <v>0.65333333333333332</v>
      </c>
    </row>
    <row r="1507" spans="1:27" x14ac:dyDescent="0.2">
      <c r="A1507">
        <v>1506</v>
      </c>
      <c r="B1507">
        <v>10886</v>
      </c>
      <c r="C1507" s="3">
        <v>40048</v>
      </c>
      <c r="D1507" s="17">
        <f t="shared" si="118"/>
        <v>40026</v>
      </c>
      <c r="E1507">
        <v>36</v>
      </c>
      <c r="F1507" s="8">
        <f t="shared" si="115"/>
        <v>4500</v>
      </c>
      <c r="G1507" s="5">
        <v>0.04</v>
      </c>
      <c r="H1507" s="8">
        <f>VLOOKUP($T1507,Pricebook!$A:$D,4,0)</f>
        <v>125</v>
      </c>
      <c r="I1507" s="10">
        <f t="shared" si="116"/>
        <v>4320</v>
      </c>
      <c r="J1507" t="s">
        <v>684</v>
      </c>
      <c r="K1507" t="s">
        <v>576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1396</v>
      </c>
      <c r="O1507" s="7">
        <v>35216</v>
      </c>
      <c r="P1507" t="s">
        <v>424</v>
      </c>
      <c r="Q1507" t="s">
        <v>34</v>
      </c>
      <c r="R1507" s="3">
        <v>40050</v>
      </c>
      <c r="S1507" s="12">
        <f t="shared" si="117"/>
        <v>2</v>
      </c>
      <c r="T1507" s="3" t="s">
        <v>14208</v>
      </c>
      <c r="U1507" t="s">
        <v>14232</v>
      </c>
      <c r="V1507" t="s">
        <v>14244</v>
      </c>
      <c r="W1507" t="s">
        <v>14194</v>
      </c>
      <c r="X1507" t="str">
        <f>VLOOKUP(Q1507,Managers!$A:$B,2,0)</f>
        <v>Frank Mitchell</v>
      </c>
      <c r="Y1507">
        <f>VLOOKUP(W1507,HourlyWages!$A:$B,2,0)</f>
        <v>71</v>
      </c>
      <c r="Z1507">
        <v>1</v>
      </c>
      <c r="AA1507" s="14">
        <f t="shared" si="119"/>
        <v>0.432</v>
      </c>
    </row>
    <row r="1508" spans="1:27" x14ac:dyDescent="0.2">
      <c r="A1508">
        <v>1507</v>
      </c>
      <c r="B1508">
        <v>10886</v>
      </c>
      <c r="C1508" s="3">
        <v>40048</v>
      </c>
      <c r="D1508" s="17">
        <f t="shared" si="118"/>
        <v>40026</v>
      </c>
      <c r="E1508">
        <v>47</v>
      </c>
      <c r="F1508" s="8">
        <f t="shared" si="115"/>
        <v>7050</v>
      </c>
      <c r="G1508" s="5">
        <v>0.01</v>
      </c>
      <c r="H1508" s="8">
        <f>VLOOKUP($T1508,Pricebook!$A:$D,4,0)</f>
        <v>150</v>
      </c>
      <c r="I1508" s="10">
        <f t="shared" si="116"/>
        <v>6979.5</v>
      </c>
      <c r="J1508" t="s">
        <v>684</v>
      </c>
      <c r="K1508" t="s">
        <v>576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1396</v>
      </c>
      <c r="O1508" s="7">
        <v>35216</v>
      </c>
      <c r="P1508" t="s">
        <v>424</v>
      </c>
      <c r="Q1508" t="s">
        <v>34</v>
      </c>
      <c r="R1508" s="3">
        <v>40049</v>
      </c>
      <c r="S1508" s="12">
        <f t="shared" si="117"/>
        <v>1</v>
      </c>
      <c r="T1508" s="3" t="s">
        <v>14216</v>
      </c>
      <c r="U1508" t="s">
        <v>14235</v>
      </c>
      <c r="V1508" t="s">
        <v>14244</v>
      </c>
      <c r="W1508" t="s">
        <v>14200</v>
      </c>
      <c r="X1508" t="str">
        <f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9"/>
        <v>0.60666666666666669</v>
      </c>
    </row>
    <row r="1509" spans="1:27" x14ac:dyDescent="0.2">
      <c r="A1509">
        <v>1508</v>
      </c>
      <c r="B1509">
        <v>10913</v>
      </c>
      <c r="C1509" s="3">
        <v>40215</v>
      </c>
      <c r="D1509" s="17">
        <f t="shared" si="118"/>
        <v>40210</v>
      </c>
      <c r="E1509">
        <v>27</v>
      </c>
      <c r="F1509" s="8">
        <f t="shared" si="115"/>
        <v>3375</v>
      </c>
      <c r="G1509" s="5">
        <v>0.03</v>
      </c>
      <c r="H1509" s="8">
        <f>VLOOKUP($T1509,Pricebook!$A:$D,4,0)</f>
        <v>125</v>
      </c>
      <c r="I1509" s="10">
        <f t="shared" si="116"/>
        <v>3273.75</v>
      </c>
      <c r="J1509" t="s">
        <v>1453</v>
      </c>
      <c r="K1509" t="s">
        <v>199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1454</v>
      </c>
      <c r="O1509" s="7">
        <v>97303</v>
      </c>
      <c r="P1509" t="s">
        <v>43</v>
      </c>
      <c r="Q1509" t="s">
        <v>23</v>
      </c>
      <c r="R1509" s="3">
        <v>40215</v>
      </c>
      <c r="S1509" s="12">
        <f t="shared" si="117"/>
        <v>0</v>
      </c>
      <c r="T1509" s="3" t="s">
        <v>14221</v>
      </c>
      <c r="U1509" t="s">
        <v>14232</v>
      </c>
      <c r="V1509" t="s">
        <v>14239</v>
      </c>
      <c r="W1509" t="s">
        <v>14201</v>
      </c>
      <c r="X1509" t="str">
        <f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9"/>
        <v>0.57599999999999996</v>
      </c>
    </row>
    <row r="1510" spans="1:27" x14ac:dyDescent="0.2">
      <c r="A1510">
        <v>1509</v>
      </c>
      <c r="B1510">
        <v>10916</v>
      </c>
      <c r="C1510" s="3">
        <v>40612</v>
      </c>
      <c r="D1510" s="17">
        <f t="shared" si="118"/>
        <v>40603</v>
      </c>
      <c r="E1510">
        <v>23</v>
      </c>
      <c r="F1510" s="8">
        <f t="shared" si="115"/>
        <v>3680</v>
      </c>
      <c r="G1510" s="5">
        <v>0.06</v>
      </c>
      <c r="H1510" s="8">
        <f>VLOOKUP($T1510,Pricebook!$A:$D,4,0)</f>
        <v>160</v>
      </c>
      <c r="I1510" s="10">
        <f t="shared" si="116"/>
        <v>3459.2</v>
      </c>
      <c r="J1510" t="s">
        <v>560</v>
      </c>
      <c r="K1510" t="s">
        <v>41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1380</v>
      </c>
      <c r="O1510" s="7">
        <v>48239</v>
      </c>
      <c r="P1510" t="s">
        <v>172</v>
      </c>
      <c r="Q1510" t="s">
        <v>16</v>
      </c>
      <c r="R1510" s="3">
        <v>40612</v>
      </c>
      <c r="S1510" s="12">
        <f t="shared" si="117"/>
        <v>0</v>
      </c>
      <c r="T1510" s="3" t="s">
        <v>14218</v>
      </c>
      <c r="U1510" t="s">
        <v>14229</v>
      </c>
      <c r="V1510" t="s">
        <v>14230</v>
      </c>
      <c r="W1510" t="s">
        <v>14188</v>
      </c>
      <c r="X1510" t="str">
        <f>VLOOKUP(Q1510,Managers!$A:$B,2,0)</f>
        <v>Josh Martinez</v>
      </c>
      <c r="Y1510">
        <f>VLOOKUP(W1510,HourlyWages!$A:$B,2,0)</f>
        <v>52</v>
      </c>
      <c r="Z1510">
        <v>1</v>
      </c>
      <c r="AA1510" s="14">
        <f t="shared" si="119"/>
        <v>0.67500000000000004</v>
      </c>
    </row>
    <row r="1511" spans="1:27" x14ac:dyDescent="0.2">
      <c r="A1511">
        <v>1510</v>
      </c>
      <c r="B1511">
        <v>10917</v>
      </c>
      <c r="C1511" s="3">
        <v>40949</v>
      </c>
      <c r="D1511" s="17">
        <f t="shared" si="118"/>
        <v>40940</v>
      </c>
      <c r="E1511">
        <v>14</v>
      </c>
      <c r="F1511" s="8">
        <f t="shared" si="115"/>
        <v>2100</v>
      </c>
      <c r="G1511" s="5">
        <v>0.09</v>
      </c>
      <c r="H1511" s="8">
        <f>VLOOKUP($T1511,Pricebook!$A:$D,4,0)</f>
        <v>150</v>
      </c>
      <c r="I1511" s="10">
        <f t="shared" si="116"/>
        <v>1911</v>
      </c>
      <c r="J1511" t="s">
        <v>329</v>
      </c>
      <c r="K1511" t="s">
        <v>207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330</v>
      </c>
      <c r="O1511" s="7">
        <v>84118</v>
      </c>
      <c r="P1511" t="s">
        <v>201</v>
      </c>
      <c r="Q1511" t="s">
        <v>23</v>
      </c>
      <c r="R1511" s="3">
        <v>40951</v>
      </c>
      <c r="S1511" s="12">
        <f t="shared" si="117"/>
        <v>2</v>
      </c>
      <c r="T1511" s="3" t="s">
        <v>14210</v>
      </c>
      <c r="U1511" t="s">
        <v>14235</v>
      </c>
      <c r="V1511" t="s">
        <v>14243</v>
      </c>
      <c r="W1511" t="s">
        <v>14199</v>
      </c>
      <c r="X1511" t="str">
        <f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9"/>
        <v>0.54666666666666663</v>
      </c>
    </row>
    <row r="1512" spans="1:27" x14ac:dyDescent="0.2">
      <c r="A1512">
        <v>1511</v>
      </c>
      <c r="B1512">
        <v>10919</v>
      </c>
      <c r="C1512" s="3">
        <v>40264</v>
      </c>
      <c r="D1512" s="17">
        <f t="shared" si="118"/>
        <v>40238</v>
      </c>
      <c r="E1512">
        <v>42</v>
      </c>
      <c r="F1512" s="8">
        <f t="shared" si="115"/>
        <v>8400</v>
      </c>
      <c r="G1512" s="5">
        <v>7.0000000000000007E-2</v>
      </c>
      <c r="H1512" s="8">
        <f>VLOOKUP($T1512,Pricebook!$A:$D,4,0)</f>
        <v>200</v>
      </c>
      <c r="I1512" s="10">
        <f t="shared" si="116"/>
        <v>7811.9999999999991</v>
      </c>
      <c r="J1512" t="s">
        <v>1579</v>
      </c>
      <c r="K1512" t="s">
        <v>193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1580</v>
      </c>
      <c r="O1512" s="7">
        <v>21061</v>
      </c>
      <c r="P1512" t="s">
        <v>187</v>
      </c>
      <c r="Q1512" t="s">
        <v>61</v>
      </c>
      <c r="R1512" s="3">
        <v>40264</v>
      </c>
      <c r="S1512" s="12">
        <f t="shared" si="117"/>
        <v>0</v>
      </c>
      <c r="T1512" s="3" t="s">
        <v>14206</v>
      </c>
      <c r="U1512" t="s">
        <v>14229</v>
      </c>
      <c r="V1512" t="s">
        <v>14240</v>
      </c>
      <c r="W1512" t="s">
        <v>14202</v>
      </c>
      <c r="X1512" t="str">
        <f>VLOOKUP(Q1512,Managers!$A:$B,2,0)</f>
        <v>Allen Young</v>
      </c>
      <c r="Y1512">
        <f>VLOOKUP(W1512,HourlyWages!$A:$B,2,0)</f>
        <v>71</v>
      </c>
      <c r="Z1512">
        <v>1</v>
      </c>
      <c r="AA1512" s="14">
        <f t="shared" si="119"/>
        <v>0.64500000000000002</v>
      </c>
    </row>
    <row r="1513" spans="1:27" x14ac:dyDescent="0.2">
      <c r="A1513">
        <v>1512</v>
      </c>
      <c r="B1513">
        <v>10944</v>
      </c>
      <c r="C1513" s="3">
        <v>40859</v>
      </c>
      <c r="D1513" s="17">
        <f t="shared" si="118"/>
        <v>40848</v>
      </c>
      <c r="E1513">
        <v>9</v>
      </c>
      <c r="F1513" s="8">
        <f t="shared" si="115"/>
        <v>1350</v>
      </c>
      <c r="G1513" s="5">
        <v>0</v>
      </c>
      <c r="H1513" s="8">
        <f>VLOOKUP($T1513,Pricebook!$A:$D,4,0)</f>
        <v>150</v>
      </c>
      <c r="I1513" s="10">
        <f t="shared" si="116"/>
        <v>1350</v>
      </c>
      <c r="J1513" t="s">
        <v>373</v>
      </c>
      <c r="K1513" t="s">
        <v>374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375</v>
      </c>
      <c r="O1513" s="7">
        <v>49505</v>
      </c>
      <c r="P1513" t="s">
        <v>172</v>
      </c>
      <c r="Q1513" t="s">
        <v>16</v>
      </c>
      <c r="R1513" s="3">
        <v>40861</v>
      </c>
      <c r="S1513" s="12">
        <f t="shared" si="117"/>
        <v>2</v>
      </c>
      <c r="T1513" s="3" t="s">
        <v>14216</v>
      </c>
      <c r="U1513" t="s">
        <v>14235</v>
      </c>
      <c r="V1513" t="s">
        <v>14246</v>
      </c>
      <c r="W1513" t="s">
        <v>14195</v>
      </c>
      <c r="X1513" t="str">
        <f>VLOOKUP(Q1513,Managers!$A:$B,2,0)</f>
        <v>Josh Martinez</v>
      </c>
      <c r="Y1513">
        <f>VLOOKUP(W1513,HourlyWages!$A:$B,2,0)</f>
        <v>52</v>
      </c>
      <c r="Z1513">
        <v>1</v>
      </c>
      <c r="AA1513" s="14">
        <f t="shared" si="119"/>
        <v>0.65333333333333332</v>
      </c>
    </row>
    <row r="1514" spans="1:27" x14ac:dyDescent="0.2">
      <c r="A1514">
        <v>1513</v>
      </c>
      <c r="B1514">
        <v>10945</v>
      </c>
      <c r="C1514" s="3">
        <v>40911</v>
      </c>
      <c r="D1514" s="17">
        <f t="shared" si="118"/>
        <v>40909</v>
      </c>
      <c r="E1514">
        <v>14</v>
      </c>
      <c r="F1514" s="8">
        <f t="shared" si="115"/>
        <v>2100</v>
      </c>
      <c r="G1514" s="5">
        <v>0.04</v>
      </c>
      <c r="H1514" s="8">
        <f>VLOOKUP($T1514,Pricebook!$A:$D,4,0)</f>
        <v>150</v>
      </c>
      <c r="I1514" s="10">
        <f t="shared" si="116"/>
        <v>2016</v>
      </c>
      <c r="J1514" t="s">
        <v>1240</v>
      </c>
      <c r="K1514" t="s">
        <v>1076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1142</v>
      </c>
      <c r="O1514" s="7">
        <v>60438</v>
      </c>
      <c r="P1514" t="s">
        <v>15</v>
      </c>
      <c r="Q1514" t="s">
        <v>16</v>
      </c>
      <c r="R1514" s="3">
        <v>40913</v>
      </c>
      <c r="S1514" s="12">
        <f t="shared" si="117"/>
        <v>2</v>
      </c>
      <c r="T1514" s="3" t="s">
        <v>14210</v>
      </c>
      <c r="U1514" t="s">
        <v>14235</v>
      </c>
      <c r="V1514" t="s">
        <v>14236</v>
      </c>
      <c r="W1514" t="s">
        <v>14203</v>
      </c>
      <c r="X1514" t="str">
        <f>VLOOKUP(Q1514,Managers!$A:$B,2,0)</f>
        <v>Josh Martinez</v>
      </c>
      <c r="Y1514">
        <f>VLOOKUP(W1514,HourlyWages!$A:$B,2,0)</f>
        <v>62</v>
      </c>
      <c r="Z1514">
        <v>1</v>
      </c>
      <c r="AA1514" s="14">
        <f t="shared" si="119"/>
        <v>0.58666666666666667</v>
      </c>
    </row>
    <row r="1515" spans="1:27" x14ac:dyDescent="0.2">
      <c r="A1515">
        <v>1514</v>
      </c>
      <c r="B1515">
        <v>10948</v>
      </c>
      <c r="C1515" s="3">
        <v>41134</v>
      </c>
      <c r="D1515" s="17">
        <f t="shared" si="118"/>
        <v>41122</v>
      </c>
      <c r="E1515">
        <v>50</v>
      </c>
      <c r="F1515" s="8">
        <f t="shared" si="115"/>
        <v>8000</v>
      </c>
      <c r="G1515" s="5">
        <v>0.08</v>
      </c>
      <c r="H1515" s="8">
        <f>VLOOKUP($T1515,Pricebook!$A:$D,4,0)</f>
        <v>160</v>
      </c>
      <c r="I1515" s="10">
        <f t="shared" si="116"/>
        <v>7360</v>
      </c>
      <c r="J1515" t="s">
        <v>958</v>
      </c>
      <c r="K1515" t="s">
        <v>576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1441</v>
      </c>
      <c r="O1515" s="7">
        <v>91745</v>
      </c>
      <c r="P1515" t="s">
        <v>114</v>
      </c>
      <c r="Q1515" t="s">
        <v>23</v>
      </c>
      <c r="R1515" s="3">
        <v>41134</v>
      </c>
      <c r="S1515" s="12">
        <f t="shared" si="117"/>
        <v>0</v>
      </c>
      <c r="T1515" s="3" t="s">
        <v>14218</v>
      </c>
      <c r="U1515" t="s">
        <v>14229</v>
      </c>
      <c r="V1515" t="s">
        <v>14244</v>
      </c>
      <c r="W1515" t="s">
        <v>14196</v>
      </c>
      <c r="X1515" t="str">
        <f>VLOOKUP(Q1515,Managers!$A:$B,2,0)</f>
        <v>Bob Turner</v>
      </c>
      <c r="Y1515">
        <f>VLOOKUP(W1515,HourlyWages!$A:$B,2,0)</f>
        <v>58</v>
      </c>
      <c r="Z1515">
        <v>1</v>
      </c>
      <c r="AA1515" s="14">
        <f t="shared" si="119"/>
        <v>0.63749999999999996</v>
      </c>
    </row>
    <row r="1516" spans="1:27" x14ac:dyDescent="0.2">
      <c r="A1516">
        <v>1515</v>
      </c>
      <c r="B1516">
        <v>10949</v>
      </c>
      <c r="C1516" s="3">
        <v>39902</v>
      </c>
      <c r="D1516" s="17">
        <f t="shared" si="118"/>
        <v>39873</v>
      </c>
      <c r="E1516">
        <v>46</v>
      </c>
      <c r="F1516" s="8">
        <f t="shared" si="115"/>
        <v>6900</v>
      </c>
      <c r="G1516" s="5">
        <v>0.1</v>
      </c>
      <c r="H1516" s="8">
        <f>VLOOKUP($T1516,Pricebook!$A:$D,4,0)</f>
        <v>150</v>
      </c>
      <c r="I1516" s="10">
        <f t="shared" si="116"/>
        <v>6210</v>
      </c>
      <c r="J1516" t="s">
        <v>1078</v>
      </c>
      <c r="K1516" t="s">
        <v>585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1156</v>
      </c>
      <c r="O1516" s="7" t="s">
        <v>1581</v>
      </c>
      <c r="P1516" t="s">
        <v>134</v>
      </c>
      <c r="Q1516" t="s">
        <v>34</v>
      </c>
      <c r="R1516" s="3">
        <v>39903</v>
      </c>
      <c r="S1516" s="12">
        <f t="shared" si="117"/>
        <v>1</v>
      </c>
      <c r="T1516" s="3" t="s">
        <v>14216</v>
      </c>
      <c r="U1516" t="s">
        <v>14235</v>
      </c>
      <c r="V1516" t="s">
        <v>14246</v>
      </c>
      <c r="W1516" t="s">
        <v>14193</v>
      </c>
      <c r="X1516" t="str">
        <f>VLOOKUP(Q1516,Managers!$A:$B,2,0)</f>
        <v>Frank Mitchell</v>
      </c>
      <c r="Y1516">
        <f>VLOOKUP(W1516,HourlyWages!$A:$B,2,0)</f>
        <v>57</v>
      </c>
      <c r="Z1516">
        <v>1</v>
      </c>
      <c r="AA1516" s="14">
        <f t="shared" si="119"/>
        <v>0.62</v>
      </c>
    </row>
    <row r="1517" spans="1:27" x14ac:dyDescent="0.2">
      <c r="A1517">
        <v>1516</v>
      </c>
      <c r="B1517">
        <v>10951</v>
      </c>
      <c r="C1517" s="3">
        <v>41219</v>
      </c>
      <c r="D1517" s="17">
        <f t="shared" si="118"/>
        <v>41214</v>
      </c>
      <c r="E1517">
        <v>14</v>
      </c>
      <c r="F1517" s="8">
        <f t="shared" si="115"/>
        <v>1750</v>
      </c>
      <c r="G1517" s="5">
        <v>0.1</v>
      </c>
      <c r="H1517" s="8">
        <f>VLOOKUP($T1517,Pricebook!$A:$D,4,0)</f>
        <v>125</v>
      </c>
      <c r="I1517" s="10">
        <f t="shared" si="116"/>
        <v>1575</v>
      </c>
      <c r="J1517" t="s">
        <v>812</v>
      </c>
      <c r="K1517" t="s">
        <v>99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1002</v>
      </c>
      <c r="O1517" s="7">
        <v>28144</v>
      </c>
      <c r="P1517" t="s">
        <v>33</v>
      </c>
      <c r="Q1517" t="s">
        <v>34</v>
      </c>
      <c r="R1517" s="3">
        <v>41219</v>
      </c>
      <c r="S1517" s="12">
        <f t="shared" si="117"/>
        <v>0</v>
      </c>
      <c r="T1517" s="3" t="s">
        <v>14208</v>
      </c>
      <c r="U1517" t="s">
        <v>14232</v>
      </c>
      <c r="V1517" t="s">
        <v>14246</v>
      </c>
      <c r="W1517" t="s">
        <v>14196</v>
      </c>
      <c r="X1517" t="str">
        <f>VLOOKUP(Q1517,Managers!$A:$B,2,0)</f>
        <v>Frank Mitchell</v>
      </c>
      <c r="Y1517">
        <f>VLOOKUP(W1517,HourlyWages!$A:$B,2,0)</f>
        <v>58</v>
      </c>
      <c r="Z1517">
        <v>1</v>
      </c>
      <c r="AA1517" s="14">
        <f t="shared" si="119"/>
        <v>0.53600000000000003</v>
      </c>
    </row>
    <row r="1518" spans="1:27" x14ac:dyDescent="0.2">
      <c r="A1518">
        <v>1517</v>
      </c>
      <c r="B1518">
        <v>10978</v>
      </c>
      <c r="C1518" s="3">
        <v>39904</v>
      </c>
      <c r="D1518" s="17">
        <f t="shared" si="118"/>
        <v>39904</v>
      </c>
      <c r="E1518">
        <v>9</v>
      </c>
      <c r="F1518" s="8">
        <f t="shared" si="115"/>
        <v>1125</v>
      </c>
      <c r="G1518" s="5">
        <v>0.06</v>
      </c>
      <c r="H1518" s="8">
        <f>VLOOKUP($T1518,Pricebook!$A:$D,4,0)</f>
        <v>125</v>
      </c>
      <c r="I1518" s="10">
        <f t="shared" si="116"/>
        <v>1057.5</v>
      </c>
      <c r="J1518" t="s">
        <v>324</v>
      </c>
      <c r="K1518" t="s">
        <v>310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325</v>
      </c>
      <c r="O1518" s="7">
        <v>37066</v>
      </c>
      <c r="P1518" t="s">
        <v>81</v>
      </c>
      <c r="Q1518" t="s">
        <v>34</v>
      </c>
      <c r="R1518" s="3">
        <v>39905</v>
      </c>
      <c r="S1518" s="12">
        <f t="shared" si="117"/>
        <v>1</v>
      </c>
      <c r="T1518" s="3" t="s">
        <v>14221</v>
      </c>
      <c r="U1518" t="s">
        <v>14232</v>
      </c>
      <c r="V1518" t="s">
        <v>14238</v>
      </c>
      <c r="W1518" t="s">
        <v>14190</v>
      </c>
      <c r="X1518" t="str">
        <f>VLOOKUP(Q1518,Managers!$A:$B,2,0)</f>
        <v>Frank Mitchell</v>
      </c>
      <c r="Y1518">
        <f>VLOOKUP(W1518,HourlyWages!$A:$B,2,0)</f>
        <v>67</v>
      </c>
      <c r="Z1518">
        <v>1</v>
      </c>
      <c r="AA1518" s="14">
        <f t="shared" si="119"/>
        <v>0.46400000000000002</v>
      </c>
    </row>
    <row r="1519" spans="1:27" x14ac:dyDescent="0.2">
      <c r="A1519">
        <v>1518</v>
      </c>
      <c r="B1519">
        <v>10979</v>
      </c>
      <c r="C1519" s="3">
        <v>40820</v>
      </c>
      <c r="D1519" s="17">
        <f t="shared" si="118"/>
        <v>40817</v>
      </c>
      <c r="E1519">
        <v>15</v>
      </c>
      <c r="F1519" s="8">
        <f t="shared" si="115"/>
        <v>1875</v>
      </c>
      <c r="G1519" s="5">
        <v>0</v>
      </c>
      <c r="H1519" s="8">
        <f>VLOOKUP($T1519,Pricebook!$A:$D,4,0)</f>
        <v>125</v>
      </c>
      <c r="I1519" s="10">
        <f t="shared" si="116"/>
        <v>1875</v>
      </c>
      <c r="J1519" t="s">
        <v>1298</v>
      </c>
      <c r="K1519" t="s">
        <v>241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1299</v>
      </c>
      <c r="O1519" s="7">
        <v>37664</v>
      </c>
      <c r="P1519" t="s">
        <v>81</v>
      </c>
      <c r="Q1519" t="s">
        <v>34</v>
      </c>
      <c r="R1519" s="3">
        <v>40822</v>
      </c>
      <c r="S1519" s="12">
        <f t="shared" si="117"/>
        <v>2</v>
      </c>
      <c r="T1519" s="3" t="s">
        <v>14208</v>
      </c>
      <c r="U1519" t="s">
        <v>14232</v>
      </c>
      <c r="V1519" t="s">
        <v>14241</v>
      </c>
      <c r="W1519" t="s">
        <v>14203</v>
      </c>
      <c r="X1519" t="str">
        <f>VLOOKUP(Q1519,Managers!$A:$B,2,0)</f>
        <v>Frank Mitchell</v>
      </c>
      <c r="Y1519">
        <f>VLOOKUP(W1519,HourlyWages!$A:$B,2,0)</f>
        <v>62</v>
      </c>
      <c r="Z1519">
        <v>1</v>
      </c>
      <c r="AA1519" s="14">
        <f t="shared" si="119"/>
        <v>0.504</v>
      </c>
    </row>
    <row r="1520" spans="1:27" x14ac:dyDescent="0.2">
      <c r="A1520">
        <v>1519</v>
      </c>
      <c r="B1520">
        <v>10979</v>
      </c>
      <c r="C1520" s="3">
        <v>40820</v>
      </c>
      <c r="D1520" s="17">
        <f t="shared" si="118"/>
        <v>40817</v>
      </c>
      <c r="E1520">
        <v>7</v>
      </c>
      <c r="F1520" s="8">
        <f t="shared" si="115"/>
        <v>770</v>
      </c>
      <c r="G1520" s="5">
        <v>0.08</v>
      </c>
      <c r="H1520" s="8">
        <f>VLOOKUP($T1520,Pricebook!$A:$D,4,0)</f>
        <v>110</v>
      </c>
      <c r="I1520" s="10">
        <f t="shared" si="116"/>
        <v>708.4</v>
      </c>
      <c r="J1520" t="s">
        <v>1298</v>
      </c>
      <c r="K1520" t="s">
        <v>241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1299</v>
      </c>
      <c r="O1520" s="7">
        <v>37664</v>
      </c>
      <c r="P1520" t="s">
        <v>81</v>
      </c>
      <c r="Q1520" t="s">
        <v>34</v>
      </c>
      <c r="R1520" s="3">
        <v>40822</v>
      </c>
      <c r="S1520" s="12">
        <f t="shared" si="117"/>
        <v>2</v>
      </c>
      <c r="T1520" s="3" t="s">
        <v>14215</v>
      </c>
      <c r="U1520" t="s">
        <v>14229</v>
      </c>
      <c r="V1520" t="s">
        <v>14245</v>
      </c>
      <c r="W1520" t="s">
        <v>14195</v>
      </c>
      <c r="X1520" t="str">
        <f>VLOOKUP(Q1520,Managers!$A:$B,2,0)</f>
        <v>Frank Mitchell</v>
      </c>
      <c r="Y1520">
        <f>VLOOKUP(W1520,HourlyWages!$A:$B,2,0)</f>
        <v>52</v>
      </c>
      <c r="Z1520">
        <v>1</v>
      </c>
      <c r="AA1520" s="14">
        <f t="shared" si="119"/>
        <v>0.52727272727272723</v>
      </c>
    </row>
    <row r="1521" spans="1:27" x14ac:dyDescent="0.2">
      <c r="A1521">
        <v>1520</v>
      </c>
      <c r="B1521">
        <v>10981</v>
      </c>
      <c r="C1521" s="3">
        <v>40312</v>
      </c>
      <c r="D1521" s="17">
        <f t="shared" si="118"/>
        <v>40299</v>
      </c>
      <c r="E1521">
        <v>41</v>
      </c>
      <c r="F1521" s="8">
        <f t="shared" si="115"/>
        <v>5740</v>
      </c>
      <c r="G1521" s="5">
        <v>0.09</v>
      </c>
      <c r="H1521" s="8">
        <f>VLOOKUP($T1521,Pricebook!$A:$D,4,0)</f>
        <v>140</v>
      </c>
      <c r="I1521" s="10">
        <f t="shared" si="116"/>
        <v>5223.4000000000005</v>
      </c>
      <c r="J1521" t="s">
        <v>1582</v>
      </c>
      <c r="K1521" t="s">
        <v>108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1583</v>
      </c>
      <c r="O1521" s="7">
        <v>97224</v>
      </c>
      <c r="P1521" t="s">
        <v>43</v>
      </c>
      <c r="Q1521" t="s">
        <v>23</v>
      </c>
      <c r="R1521" s="3">
        <v>40314</v>
      </c>
      <c r="S1521" s="12">
        <f t="shared" si="117"/>
        <v>2</v>
      </c>
      <c r="T1521" s="3" t="s">
        <v>14213</v>
      </c>
      <c r="U1521" t="s">
        <v>14229</v>
      </c>
      <c r="V1521" t="s">
        <v>14234</v>
      </c>
      <c r="W1521" t="s">
        <v>14186</v>
      </c>
      <c r="X1521" t="str">
        <f>VLOOKUP(Q1521,Managers!$A:$B,2,0)</f>
        <v>Bob Turner</v>
      </c>
      <c r="Y1521">
        <f>VLOOKUP(W1521,HourlyWages!$A:$B,2,0)</f>
        <v>67</v>
      </c>
      <c r="Z1521">
        <v>1</v>
      </c>
      <c r="AA1521" s="14">
        <f t="shared" si="119"/>
        <v>0.52142857142857146</v>
      </c>
    </row>
    <row r="1522" spans="1:27" x14ac:dyDescent="0.2">
      <c r="A1522">
        <v>1521</v>
      </c>
      <c r="B1522">
        <v>10981</v>
      </c>
      <c r="C1522" s="3">
        <v>40312</v>
      </c>
      <c r="D1522" s="17">
        <f t="shared" si="118"/>
        <v>40299</v>
      </c>
      <c r="E1522">
        <v>33</v>
      </c>
      <c r="F1522" s="8">
        <f t="shared" ref="F1522:F1585" si="120">H1522*E1522</f>
        <v>4950</v>
      </c>
      <c r="G1522" s="5">
        <v>0.04</v>
      </c>
      <c r="H1522" s="8">
        <f>VLOOKUP($T1522,Pricebook!$A:$D,4,0)</f>
        <v>150</v>
      </c>
      <c r="I1522" s="10">
        <f t="shared" ref="I1522:I1585" si="121">F1522*(1-G1522)</f>
        <v>4752</v>
      </c>
      <c r="J1522" t="s">
        <v>1582</v>
      </c>
      <c r="K1522" t="s">
        <v>108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1583</v>
      </c>
      <c r="O1522" s="7">
        <v>97224</v>
      </c>
      <c r="P1522" t="s">
        <v>43</v>
      </c>
      <c r="Q1522" t="s">
        <v>23</v>
      </c>
      <c r="R1522" s="3">
        <v>40314</v>
      </c>
      <c r="S1522" s="12">
        <f t="shared" ref="S1522:S1585" si="122">R1522-C1522</f>
        <v>2</v>
      </c>
      <c r="T1522" s="3" t="s">
        <v>14210</v>
      </c>
      <c r="U1522" t="s">
        <v>14235</v>
      </c>
      <c r="V1522" t="s">
        <v>14231</v>
      </c>
      <c r="W1522" t="s">
        <v>14187</v>
      </c>
      <c r="X1522" t="str">
        <f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9"/>
        <v>0.7</v>
      </c>
    </row>
    <row r="1523" spans="1:27" x14ac:dyDescent="0.2">
      <c r="A1523">
        <v>1522</v>
      </c>
      <c r="B1523">
        <v>10982</v>
      </c>
      <c r="C1523" s="3">
        <v>41253</v>
      </c>
      <c r="D1523" s="17">
        <f t="shared" si="118"/>
        <v>41244</v>
      </c>
      <c r="E1523">
        <v>29</v>
      </c>
      <c r="F1523" s="8">
        <f t="shared" si="120"/>
        <v>4640</v>
      </c>
      <c r="G1523" s="5">
        <v>0.02</v>
      </c>
      <c r="H1523" s="8">
        <f>VLOOKUP($T1523,Pricebook!$A:$D,4,0)</f>
        <v>160</v>
      </c>
      <c r="I1523" s="10">
        <f t="shared" si="121"/>
        <v>4547.2</v>
      </c>
      <c r="J1523" t="s">
        <v>251</v>
      </c>
      <c r="K1523" t="s">
        <v>252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1163</v>
      </c>
      <c r="O1523" s="7">
        <v>83642</v>
      </c>
      <c r="P1523" t="s">
        <v>197</v>
      </c>
      <c r="Q1523" t="s">
        <v>23</v>
      </c>
      <c r="R1523" s="3">
        <v>41254</v>
      </c>
      <c r="S1523" s="12">
        <f t="shared" si="122"/>
        <v>1</v>
      </c>
      <c r="T1523" s="3" t="s">
        <v>14218</v>
      </c>
      <c r="U1523" t="s">
        <v>14229</v>
      </c>
      <c r="V1523" t="s">
        <v>14236</v>
      </c>
      <c r="W1523" t="s">
        <v>14190</v>
      </c>
      <c r="X1523" t="str">
        <f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9"/>
        <v>0.58125000000000004</v>
      </c>
    </row>
    <row r="1524" spans="1:27" x14ac:dyDescent="0.2">
      <c r="A1524">
        <v>1523</v>
      </c>
      <c r="B1524">
        <v>10982</v>
      </c>
      <c r="C1524" s="3">
        <v>41253</v>
      </c>
      <c r="D1524" s="17">
        <f t="shared" si="118"/>
        <v>41244</v>
      </c>
      <c r="E1524">
        <v>30</v>
      </c>
      <c r="F1524" s="8">
        <f t="shared" si="120"/>
        <v>4800</v>
      </c>
      <c r="G1524" s="5">
        <v>0.05</v>
      </c>
      <c r="H1524" s="8">
        <f>VLOOKUP($T1524,Pricebook!$A:$D,4,0)</f>
        <v>160</v>
      </c>
      <c r="I1524" s="10">
        <f t="shared" si="121"/>
        <v>4560</v>
      </c>
      <c r="J1524" t="s">
        <v>251</v>
      </c>
      <c r="K1524" t="s">
        <v>252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1163</v>
      </c>
      <c r="O1524" s="7">
        <v>83642</v>
      </c>
      <c r="P1524" t="s">
        <v>197</v>
      </c>
      <c r="Q1524" t="s">
        <v>23</v>
      </c>
      <c r="R1524" s="3">
        <v>41255</v>
      </c>
      <c r="S1524" s="12">
        <f t="shared" si="122"/>
        <v>2</v>
      </c>
      <c r="T1524" s="3" t="s">
        <v>14218</v>
      </c>
      <c r="U1524" t="s">
        <v>14229</v>
      </c>
      <c r="V1524" t="s">
        <v>14243</v>
      </c>
      <c r="W1524" t="s">
        <v>14189</v>
      </c>
      <c r="X1524" t="str">
        <f>VLOOKUP(Q1524,Managers!$A:$B,2,0)</f>
        <v>Bob Turner</v>
      </c>
      <c r="Y1524">
        <f>VLOOKUP(W1524,HourlyWages!$A:$B,2,0)</f>
        <v>62</v>
      </c>
      <c r="Z1524">
        <v>1</v>
      </c>
      <c r="AA1524" s="14">
        <f t="shared" si="119"/>
        <v>0.61250000000000004</v>
      </c>
    </row>
    <row r="1525" spans="1:27" x14ac:dyDescent="0.2">
      <c r="A1525">
        <v>1524</v>
      </c>
      <c r="B1525">
        <v>10982</v>
      </c>
      <c r="C1525" s="3">
        <v>41253</v>
      </c>
      <c r="D1525" s="17">
        <f t="shared" si="118"/>
        <v>41244</v>
      </c>
      <c r="E1525">
        <v>14</v>
      </c>
      <c r="F1525" s="8">
        <f t="shared" si="120"/>
        <v>1960</v>
      </c>
      <c r="G1525" s="5">
        <v>0</v>
      </c>
      <c r="H1525" s="8">
        <f>VLOOKUP($T1525,Pricebook!$A:$D,4,0)</f>
        <v>140</v>
      </c>
      <c r="I1525" s="10">
        <f t="shared" si="121"/>
        <v>1960</v>
      </c>
      <c r="J1525" t="s">
        <v>251</v>
      </c>
      <c r="K1525" t="s">
        <v>252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1163</v>
      </c>
      <c r="O1525" s="7">
        <v>83642</v>
      </c>
      <c r="P1525" t="s">
        <v>197</v>
      </c>
      <c r="Q1525" t="s">
        <v>23</v>
      </c>
      <c r="R1525" s="3">
        <v>41255</v>
      </c>
      <c r="S1525" s="12">
        <f t="shared" si="122"/>
        <v>2</v>
      </c>
      <c r="T1525" s="3" t="s">
        <v>14213</v>
      </c>
      <c r="U1525" t="s">
        <v>14229</v>
      </c>
      <c r="V1525" t="s">
        <v>14241</v>
      </c>
      <c r="W1525" t="s">
        <v>14190</v>
      </c>
      <c r="X1525" t="str">
        <f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9"/>
        <v>0.52142857142857146</v>
      </c>
    </row>
    <row r="1526" spans="1:27" x14ac:dyDescent="0.2">
      <c r="A1526">
        <v>1525</v>
      </c>
      <c r="B1526">
        <v>11008</v>
      </c>
      <c r="C1526" s="3">
        <v>39868</v>
      </c>
      <c r="D1526" s="17">
        <f t="shared" si="118"/>
        <v>39845</v>
      </c>
      <c r="E1526">
        <v>17</v>
      </c>
      <c r="F1526" s="8">
        <f t="shared" si="120"/>
        <v>3400</v>
      </c>
      <c r="G1526" s="5">
        <v>0.01</v>
      </c>
      <c r="H1526" s="8">
        <f>VLOOKUP($T1526,Pricebook!$A:$D,4,0)</f>
        <v>200</v>
      </c>
      <c r="I1526" s="10">
        <f t="shared" si="121"/>
        <v>3366</v>
      </c>
      <c r="J1526" t="s">
        <v>313</v>
      </c>
      <c r="K1526" t="s">
        <v>314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875</v>
      </c>
      <c r="O1526" s="7" t="s">
        <v>876</v>
      </c>
      <c r="P1526" t="s">
        <v>91</v>
      </c>
      <c r="Q1526" t="s">
        <v>61</v>
      </c>
      <c r="R1526" s="3">
        <v>39870</v>
      </c>
      <c r="S1526" s="12">
        <f t="shared" si="122"/>
        <v>2</v>
      </c>
      <c r="T1526" s="3" t="s">
        <v>14206</v>
      </c>
      <c r="U1526" t="s">
        <v>14229</v>
      </c>
      <c r="V1526" t="s">
        <v>14241</v>
      </c>
      <c r="W1526" t="s">
        <v>14184</v>
      </c>
      <c r="X1526" t="str">
        <f>VLOOKUP(Q1526,Managers!$A:$B,2,0)</f>
        <v>Allen Young</v>
      </c>
      <c r="Y1526">
        <f>VLOOKUP(W1526,HourlyWages!$A:$B,2,0)</f>
        <v>50</v>
      </c>
      <c r="Z1526">
        <v>1</v>
      </c>
      <c r="AA1526" s="14">
        <f t="shared" si="119"/>
        <v>0.75</v>
      </c>
    </row>
    <row r="1527" spans="1:27" x14ac:dyDescent="0.2">
      <c r="A1527">
        <v>1526</v>
      </c>
      <c r="B1527">
        <v>11011</v>
      </c>
      <c r="C1527" s="3">
        <v>41042</v>
      </c>
      <c r="D1527" s="17">
        <f t="shared" si="118"/>
        <v>41030</v>
      </c>
      <c r="E1527">
        <v>33</v>
      </c>
      <c r="F1527" s="8">
        <f t="shared" si="120"/>
        <v>4125</v>
      </c>
      <c r="G1527" s="5">
        <v>0.04</v>
      </c>
      <c r="H1527" s="8">
        <f>VLOOKUP($T1527,Pricebook!$A:$D,4,0)</f>
        <v>125</v>
      </c>
      <c r="I1527" s="10">
        <f t="shared" si="121"/>
        <v>3960</v>
      </c>
      <c r="J1527" t="s">
        <v>1376</v>
      </c>
      <c r="K1527" t="s">
        <v>226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1260</v>
      </c>
      <c r="O1527" s="7" t="s">
        <v>1261</v>
      </c>
      <c r="P1527" t="s">
        <v>492</v>
      </c>
      <c r="Q1527" t="s">
        <v>61</v>
      </c>
      <c r="R1527" s="3">
        <v>41044</v>
      </c>
      <c r="S1527" s="12">
        <f t="shared" si="122"/>
        <v>2</v>
      </c>
      <c r="T1527" s="3" t="s">
        <v>14217</v>
      </c>
      <c r="U1527" t="s">
        <v>14232</v>
      </c>
      <c r="V1527" t="s">
        <v>14233</v>
      </c>
      <c r="W1527" t="s">
        <v>14202</v>
      </c>
      <c r="X1527" t="str">
        <f>VLOOKUP(Q1527,Managers!$A:$B,2,0)</f>
        <v>Allen Young</v>
      </c>
      <c r="Y1527">
        <f>VLOOKUP(W1527,HourlyWages!$A:$B,2,0)</f>
        <v>71</v>
      </c>
      <c r="Z1527">
        <v>1</v>
      </c>
      <c r="AA1527" s="14">
        <f t="shared" si="119"/>
        <v>0.432</v>
      </c>
    </row>
    <row r="1528" spans="1:27" x14ac:dyDescent="0.2">
      <c r="A1528">
        <v>1527</v>
      </c>
      <c r="B1528">
        <v>11011</v>
      </c>
      <c r="C1528" s="3">
        <v>41042</v>
      </c>
      <c r="D1528" s="17">
        <f t="shared" si="118"/>
        <v>41030</v>
      </c>
      <c r="E1528">
        <v>36</v>
      </c>
      <c r="F1528" s="8">
        <f t="shared" si="120"/>
        <v>7200</v>
      </c>
      <c r="G1528" s="5">
        <v>0.1</v>
      </c>
      <c r="H1528" s="8">
        <f>VLOOKUP($T1528,Pricebook!$A:$D,4,0)</f>
        <v>200</v>
      </c>
      <c r="I1528" s="10">
        <f t="shared" si="121"/>
        <v>6480</v>
      </c>
      <c r="J1528" t="s">
        <v>1376</v>
      </c>
      <c r="K1528" t="s">
        <v>226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933</v>
      </c>
      <c r="O1528" s="7" t="s">
        <v>934</v>
      </c>
      <c r="P1528" t="s">
        <v>87</v>
      </c>
      <c r="Q1528" t="s">
        <v>61</v>
      </c>
      <c r="R1528" s="3">
        <v>41043</v>
      </c>
      <c r="S1528" s="12">
        <f t="shared" si="122"/>
        <v>1</v>
      </c>
      <c r="T1528" s="3" t="s">
        <v>14214</v>
      </c>
      <c r="U1528" t="s">
        <v>14229</v>
      </c>
      <c r="V1528" t="s">
        <v>14241</v>
      </c>
      <c r="W1528" t="s">
        <v>14197</v>
      </c>
      <c r="X1528" t="str">
        <f>VLOOKUP(Q1528,Managers!$A:$B,2,0)</f>
        <v>Allen Young</v>
      </c>
      <c r="Y1528">
        <f>VLOOKUP(W1528,HourlyWages!$A:$B,2,0)</f>
        <v>71</v>
      </c>
      <c r="Z1528">
        <v>1</v>
      </c>
      <c r="AA1528" s="14">
        <f t="shared" si="119"/>
        <v>0.64500000000000002</v>
      </c>
    </row>
    <row r="1529" spans="1:27" x14ac:dyDescent="0.2">
      <c r="A1529">
        <v>1528</v>
      </c>
      <c r="B1529">
        <v>11011</v>
      </c>
      <c r="C1529" s="3">
        <v>41042</v>
      </c>
      <c r="D1529" s="17">
        <f t="shared" si="118"/>
        <v>41030</v>
      </c>
      <c r="E1529">
        <v>36</v>
      </c>
      <c r="F1529" s="8">
        <f t="shared" si="120"/>
        <v>3960</v>
      </c>
      <c r="G1529" s="5">
        <v>0.1</v>
      </c>
      <c r="H1529" s="8">
        <f>VLOOKUP($T1529,Pricebook!$A:$D,4,0)</f>
        <v>110</v>
      </c>
      <c r="I1529" s="10">
        <f t="shared" si="121"/>
        <v>3564</v>
      </c>
      <c r="J1529" t="s">
        <v>1376</v>
      </c>
      <c r="K1529" t="s">
        <v>226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380</v>
      </c>
      <c r="O1529" s="7" t="s">
        <v>1584</v>
      </c>
      <c r="P1529" t="s">
        <v>317</v>
      </c>
      <c r="Q1529" t="s">
        <v>61</v>
      </c>
      <c r="R1529" s="3">
        <v>41043</v>
      </c>
      <c r="S1529" s="12">
        <f t="shared" si="122"/>
        <v>1</v>
      </c>
      <c r="T1529" s="3" t="s">
        <v>14220</v>
      </c>
      <c r="U1529" t="s">
        <v>14229</v>
      </c>
      <c r="V1529" t="s">
        <v>14230</v>
      </c>
      <c r="W1529" t="s">
        <v>14192</v>
      </c>
      <c r="X1529" t="str">
        <f>VLOOKUP(Q1529,Managers!$A:$B,2,0)</f>
        <v>Allen Young</v>
      </c>
      <c r="Y1529">
        <f>VLOOKUP(W1529,HourlyWages!$A:$B,2,0)</f>
        <v>75</v>
      </c>
      <c r="Z1529">
        <v>1</v>
      </c>
      <c r="AA1529" s="14">
        <f t="shared" si="119"/>
        <v>0.31818181818181818</v>
      </c>
    </row>
    <row r="1530" spans="1:27" x14ac:dyDescent="0.2">
      <c r="A1530">
        <v>1529</v>
      </c>
      <c r="B1530">
        <v>11013</v>
      </c>
      <c r="C1530" s="3">
        <v>39920</v>
      </c>
      <c r="D1530" s="17">
        <f t="shared" si="118"/>
        <v>39904</v>
      </c>
      <c r="E1530">
        <v>2</v>
      </c>
      <c r="F1530" s="8">
        <f t="shared" si="120"/>
        <v>300</v>
      </c>
      <c r="G1530" s="5">
        <v>0.01</v>
      </c>
      <c r="H1530" s="8">
        <f>VLOOKUP($T1530,Pricebook!$A:$D,4,0)</f>
        <v>150</v>
      </c>
      <c r="I1530" s="10">
        <f t="shared" si="121"/>
        <v>297</v>
      </c>
      <c r="J1530" t="s">
        <v>19</v>
      </c>
      <c r="K1530" t="s">
        <v>20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21</v>
      </c>
      <c r="O1530" s="7">
        <v>98026</v>
      </c>
      <c r="P1530" t="s">
        <v>22</v>
      </c>
      <c r="Q1530" t="s">
        <v>23</v>
      </c>
      <c r="R1530" s="3">
        <v>39921</v>
      </c>
      <c r="S1530" s="12">
        <f t="shared" si="122"/>
        <v>1</v>
      </c>
      <c r="T1530" s="3" t="s">
        <v>14210</v>
      </c>
      <c r="U1530" t="s">
        <v>14235</v>
      </c>
      <c r="V1530" t="s">
        <v>14233</v>
      </c>
      <c r="W1530" t="s">
        <v>14191</v>
      </c>
      <c r="X1530" t="str">
        <f>VLOOKUP(Q1530,Managers!$A:$B,2,0)</f>
        <v>Bob Turner</v>
      </c>
      <c r="Y1530">
        <f>VLOOKUP(W1530,HourlyWages!$A:$B,2,0)</f>
        <v>60</v>
      </c>
      <c r="Z1530">
        <v>1</v>
      </c>
      <c r="AA1530" s="14">
        <f t="shared" si="119"/>
        <v>0.6</v>
      </c>
    </row>
    <row r="1531" spans="1:27" x14ac:dyDescent="0.2">
      <c r="A1531">
        <v>1530</v>
      </c>
      <c r="B1531">
        <v>11014</v>
      </c>
      <c r="C1531" s="3">
        <v>40428</v>
      </c>
      <c r="D1531" s="17">
        <f t="shared" si="118"/>
        <v>40422</v>
      </c>
      <c r="E1531">
        <v>13</v>
      </c>
      <c r="F1531" s="8">
        <f t="shared" si="120"/>
        <v>2080</v>
      </c>
      <c r="G1531" s="5">
        <v>0.05</v>
      </c>
      <c r="H1531" s="8">
        <f>VLOOKUP($T1531,Pricebook!$A:$D,4,0)</f>
        <v>160</v>
      </c>
      <c r="I1531" s="10">
        <f t="shared" si="121"/>
        <v>1976</v>
      </c>
      <c r="J1531" t="s">
        <v>963</v>
      </c>
      <c r="K1531" t="s">
        <v>520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1585</v>
      </c>
      <c r="O1531" s="7">
        <v>92231</v>
      </c>
      <c r="P1531" t="s">
        <v>114</v>
      </c>
      <c r="Q1531" t="s">
        <v>23</v>
      </c>
      <c r="R1531" s="3">
        <v>40430</v>
      </c>
      <c r="S1531" s="12">
        <f t="shared" si="122"/>
        <v>2</v>
      </c>
      <c r="T1531" s="3" t="s">
        <v>14218</v>
      </c>
      <c r="U1531" t="s">
        <v>14229</v>
      </c>
      <c r="V1531" t="s">
        <v>14244</v>
      </c>
      <c r="W1531" t="s">
        <v>14184</v>
      </c>
      <c r="X1531" t="str">
        <f>VLOOKUP(Q1531,Managers!$A:$B,2,0)</f>
        <v>Bob Turner</v>
      </c>
      <c r="Y1531">
        <f>VLOOKUP(W1531,HourlyWages!$A:$B,2,0)</f>
        <v>50</v>
      </c>
      <c r="Z1531">
        <v>1</v>
      </c>
      <c r="AA1531" s="14">
        <f t="shared" si="119"/>
        <v>0.6875</v>
      </c>
    </row>
    <row r="1532" spans="1:27" x14ac:dyDescent="0.2">
      <c r="A1532">
        <v>1531</v>
      </c>
      <c r="B1532">
        <v>11014</v>
      </c>
      <c r="C1532" s="3">
        <v>40428</v>
      </c>
      <c r="D1532" s="17">
        <f t="shared" si="118"/>
        <v>40422</v>
      </c>
      <c r="E1532">
        <v>39</v>
      </c>
      <c r="F1532" s="8">
        <f t="shared" si="120"/>
        <v>4290</v>
      </c>
      <c r="G1532" s="5">
        <v>7.0000000000000007E-2</v>
      </c>
      <c r="H1532" s="8">
        <f>VLOOKUP($T1532,Pricebook!$A:$D,4,0)</f>
        <v>110</v>
      </c>
      <c r="I1532" s="10">
        <f t="shared" si="121"/>
        <v>3989.7</v>
      </c>
      <c r="J1532" t="s">
        <v>963</v>
      </c>
      <c r="K1532" t="s">
        <v>520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964</v>
      </c>
      <c r="O1532" s="7" t="s">
        <v>965</v>
      </c>
      <c r="P1532" t="s">
        <v>197</v>
      </c>
      <c r="Q1532" t="s">
        <v>23</v>
      </c>
      <c r="R1532" s="3">
        <v>40429</v>
      </c>
      <c r="S1532" s="12">
        <f t="shared" si="122"/>
        <v>1</v>
      </c>
      <c r="T1532" s="3" t="s">
        <v>14220</v>
      </c>
      <c r="U1532" t="s">
        <v>14229</v>
      </c>
      <c r="V1532" t="s">
        <v>14240</v>
      </c>
      <c r="W1532" t="s">
        <v>14198</v>
      </c>
      <c r="X1532" t="str">
        <f>VLOOKUP(Q1532,Managers!$A:$B,2,0)</f>
        <v>Bob Turner</v>
      </c>
      <c r="Y1532">
        <f>VLOOKUP(W1532,HourlyWages!$A:$B,2,0)</f>
        <v>51</v>
      </c>
      <c r="Z1532">
        <v>1</v>
      </c>
      <c r="AA1532" s="14">
        <f t="shared" si="119"/>
        <v>0.53636363636363638</v>
      </c>
    </row>
    <row r="1533" spans="1:27" x14ac:dyDescent="0.2">
      <c r="A1533">
        <v>1532</v>
      </c>
      <c r="B1533">
        <v>11040</v>
      </c>
      <c r="C1533" s="3">
        <v>40839</v>
      </c>
      <c r="D1533" s="17">
        <f t="shared" si="118"/>
        <v>40817</v>
      </c>
      <c r="E1533">
        <v>44</v>
      </c>
      <c r="F1533" s="8">
        <f t="shared" si="120"/>
        <v>4840</v>
      </c>
      <c r="G1533" s="5">
        <v>0.03</v>
      </c>
      <c r="H1533" s="8">
        <f>VLOOKUP($T1533,Pricebook!$A:$D,4,0)</f>
        <v>110</v>
      </c>
      <c r="I1533" s="10">
        <f t="shared" si="121"/>
        <v>4694.8</v>
      </c>
      <c r="J1533" t="s">
        <v>1586</v>
      </c>
      <c r="K1533" t="s">
        <v>549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1587</v>
      </c>
      <c r="O1533" s="7">
        <v>53209</v>
      </c>
      <c r="P1533" t="s">
        <v>95</v>
      </c>
      <c r="Q1533" t="s">
        <v>16</v>
      </c>
      <c r="R1533" s="3">
        <v>40839</v>
      </c>
      <c r="S1533" s="12">
        <f t="shared" si="122"/>
        <v>0</v>
      </c>
      <c r="T1533" s="3" t="s">
        <v>14220</v>
      </c>
      <c r="U1533" t="s">
        <v>14229</v>
      </c>
      <c r="V1533" t="s">
        <v>14241</v>
      </c>
      <c r="W1533" t="s">
        <v>14184</v>
      </c>
      <c r="X1533" t="str">
        <f>VLOOKUP(Q1533,Managers!$A:$B,2,0)</f>
        <v>Josh Martinez</v>
      </c>
      <c r="Y1533">
        <f>VLOOKUP(W1533,HourlyWages!$A:$B,2,0)</f>
        <v>50</v>
      </c>
      <c r="Z1533">
        <v>1</v>
      </c>
      <c r="AA1533" s="14">
        <f t="shared" si="119"/>
        <v>0.54545454545454541</v>
      </c>
    </row>
    <row r="1534" spans="1:27" x14ac:dyDescent="0.2">
      <c r="A1534">
        <v>1533</v>
      </c>
      <c r="B1534">
        <v>11044</v>
      </c>
      <c r="C1534" s="3">
        <v>41084</v>
      </c>
      <c r="D1534" s="17">
        <f t="shared" si="118"/>
        <v>41061</v>
      </c>
      <c r="E1534">
        <v>3</v>
      </c>
      <c r="F1534" s="8">
        <f t="shared" si="120"/>
        <v>360</v>
      </c>
      <c r="G1534" s="5">
        <v>0.09</v>
      </c>
      <c r="H1534" s="8">
        <f>VLOOKUP($T1534,Pricebook!$A:$D,4,0)</f>
        <v>120</v>
      </c>
      <c r="I1534" s="10">
        <f t="shared" si="121"/>
        <v>327.60000000000002</v>
      </c>
      <c r="J1534" t="s">
        <v>612</v>
      </c>
      <c r="K1534" t="s">
        <v>99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1533</v>
      </c>
      <c r="O1534" s="7">
        <v>58103</v>
      </c>
      <c r="P1534" t="s">
        <v>339</v>
      </c>
      <c r="Q1534" t="s">
        <v>16</v>
      </c>
      <c r="R1534" s="3">
        <v>41085</v>
      </c>
      <c r="S1534" s="12">
        <f t="shared" si="122"/>
        <v>1</v>
      </c>
      <c r="T1534" s="3" t="s">
        <v>14212</v>
      </c>
      <c r="U1534" t="s">
        <v>14229</v>
      </c>
      <c r="V1534" t="s">
        <v>14237</v>
      </c>
      <c r="W1534" t="s">
        <v>14193</v>
      </c>
      <c r="X1534" t="str">
        <f>VLOOKUP(Q1534,Managers!$A:$B,2,0)</f>
        <v>Josh Martinez</v>
      </c>
      <c r="Y1534">
        <f>VLOOKUP(W1534,HourlyWages!$A:$B,2,0)</f>
        <v>57</v>
      </c>
      <c r="Z1534">
        <v>1</v>
      </c>
      <c r="AA1534" s="14">
        <f t="shared" si="119"/>
        <v>0.52500000000000002</v>
      </c>
    </row>
    <row r="1535" spans="1:27" x14ac:dyDescent="0.2">
      <c r="A1535">
        <v>1534</v>
      </c>
      <c r="B1535">
        <v>11045</v>
      </c>
      <c r="C1535" s="3">
        <v>40993</v>
      </c>
      <c r="D1535" s="17">
        <f t="shared" si="118"/>
        <v>40969</v>
      </c>
      <c r="E1535">
        <v>35</v>
      </c>
      <c r="F1535" s="8">
        <f t="shared" si="120"/>
        <v>3850</v>
      </c>
      <c r="G1535" s="5">
        <v>0.04</v>
      </c>
      <c r="H1535" s="8">
        <f>VLOOKUP($T1535,Pricebook!$A:$D,4,0)</f>
        <v>110</v>
      </c>
      <c r="I1535" s="10">
        <f t="shared" si="121"/>
        <v>3696</v>
      </c>
      <c r="J1535" t="s">
        <v>333</v>
      </c>
      <c r="K1535" t="s">
        <v>108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334</v>
      </c>
      <c r="O1535" s="7">
        <v>80013</v>
      </c>
      <c r="P1535" t="s">
        <v>237</v>
      </c>
      <c r="Q1535" t="s">
        <v>23</v>
      </c>
      <c r="R1535" s="3">
        <v>40994</v>
      </c>
      <c r="S1535" s="12">
        <f t="shared" si="122"/>
        <v>1</v>
      </c>
      <c r="T1535" s="3" t="s">
        <v>14215</v>
      </c>
      <c r="U1535" t="s">
        <v>14229</v>
      </c>
      <c r="V1535" t="s">
        <v>14236</v>
      </c>
      <c r="W1535" t="s">
        <v>14192</v>
      </c>
      <c r="X1535" t="str">
        <f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9"/>
        <v>0.31818181818181818</v>
      </c>
    </row>
    <row r="1536" spans="1:27" x14ac:dyDescent="0.2">
      <c r="A1536">
        <v>1535</v>
      </c>
      <c r="B1536">
        <v>11047</v>
      </c>
      <c r="C1536" s="3">
        <v>40522</v>
      </c>
      <c r="D1536" s="17">
        <f t="shared" si="118"/>
        <v>40513</v>
      </c>
      <c r="E1536">
        <v>27</v>
      </c>
      <c r="F1536" s="8">
        <f t="shared" si="120"/>
        <v>4590</v>
      </c>
      <c r="G1536" s="5">
        <v>0.01</v>
      </c>
      <c r="H1536" s="8">
        <f>VLOOKUP($T1536,Pricebook!$A:$D,4,0)</f>
        <v>170</v>
      </c>
      <c r="I1536" s="10">
        <f t="shared" si="121"/>
        <v>4544.1000000000004</v>
      </c>
      <c r="J1536" t="s">
        <v>422</v>
      </c>
      <c r="K1536" t="s">
        <v>13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1133</v>
      </c>
      <c r="O1536" s="7">
        <v>35211</v>
      </c>
      <c r="P1536" t="s">
        <v>424</v>
      </c>
      <c r="Q1536" t="s">
        <v>34</v>
      </c>
      <c r="R1536" s="3">
        <v>40529</v>
      </c>
      <c r="S1536" s="12">
        <f t="shared" si="122"/>
        <v>7</v>
      </c>
      <c r="T1536" s="3" t="s">
        <v>14219</v>
      </c>
      <c r="U1536" t="s">
        <v>14229</v>
      </c>
      <c r="V1536" t="s">
        <v>14244</v>
      </c>
      <c r="W1536" t="s">
        <v>14200</v>
      </c>
      <c r="X1536" t="str">
        <f>VLOOKUP(Q1536,Managers!$A:$B,2,0)</f>
        <v>Frank Mitchell</v>
      </c>
      <c r="Y1536">
        <f>VLOOKUP(W1536,HourlyWages!$A:$B,2,0)</f>
        <v>59</v>
      </c>
      <c r="Z1536">
        <v>1</v>
      </c>
      <c r="AA1536" s="14">
        <f t="shared" si="119"/>
        <v>0.65294117647058825</v>
      </c>
    </row>
    <row r="1537" spans="1:27" x14ac:dyDescent="0.2">
      <c r="A1537">
        <v>1536</v>
      </c>
      <c r="B1537">
        <v>11047</v>
      </c>
      <c r="C1537" s="3">
        <v>40522</v>
      </c>
      <c r="D1537" s="17">
        <f t="shared" si="118"/>
        <v>40513</v>
      </c>
      <c r="E1537">
        <v>24</v>
      </c>
      <c r="F1537" s="8">
        <f t="shared" si="120"/>
        <v>3000</v>
      </c>
      <c r="G1537" s="5">
        <v>7.0000000000000007E-2</v>
      </c>
      <c r="H1537" s="8">
        <f>VLOOKUP($T1537,Pricebook!$A:$D,4,0)</f>
        <v>125</v>
      </c>
      <c r="I1537" s="10">
        <f t="shared" si="121"/>
        <v>2790</v>
      </c>
      <c r="J1537" t="s">
        <v>422</v>
      </c>
      <c r="K1537" t="s">
        <v>13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1133</v>
      </c>
      <c r="O1537" s="7">
        <v>35211</v>
      </c>
      <c r="P1537" t="s">
        <v>424</v>
      </c>
      <c r="Q1537" t="s">
        <v>34</v>
      </c>
      <c r="R1537" s="3">
        <v>40524</v>
      </c>
      <c r="S1537" s="12">
        <f t="shared" si="122"/>
        <v>2</v>
      </c>
      <c r="T1537" s="3" t="s">
        <v>14209</v>
      </c>
      <c r="U1537" t="s">
        <v>14232</v>
      </c>
      <c r="V1537" t="s">
        <v>14237</v>
      </c>
      <c r="W1537" t="s">
        <v>14203</v>
      </c>
      <c r="X1537" t="str">
        <f>VLOOKUP(Q1537,Managers!$A:$B,2,0)</f>
        <v>Frank Mitchell</v>
      </c>
      <c r="Y1537">
        <f>VLOOKUP(W1537,HourlyWages!$A:$B,2,0)</f>
        <v>62</v>
      </c>
      <c r="Z1537">
        <v>1</v>
      </c>
      <c r="AA1537" s="14">
        <f t="shared" si="119"/>
        <v>0.504</v>
      </c>
    </row>
    <row r="1538" spans="1:27" x14ac:dyDescent="0.2">
      <c r="A1538">
        <v>1537</v>
      </c>
      <c r="B1538">
        <v>11074</v>
      </c>
      <c r="C1538" s="3">
        <v>40703</v>
      </c>
      <c r="D1538" s="17">
        <f t="shared" si="118"/>
        <v>40695</v>
      </c>
      <c r="E1538">
        <v>21</v>
      </c>
      <c r="F1538" s="8">
        <f t="shared" si="120"/>
        <v>2940</v>
      </c>
      <c r="G1538" s="5">
        <v>7.0000000000000007E-2</v>
      </c>
      <c r="H1538" s="8">
        <f>VLOOKUP($T1538,Pricebook!$A:$D,4,0)</f>
        <v>140</v>
      </c>
      <c r="I1538" s="10">
        <f t="shared" si="121"/>
        <v>2734.2</v>
      </c>
      <c r="J1538" t="s">
        <v>1588</v>
      </c>
      <c r="K1538" t="s">
        <v>215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1589</v>
      </c>
      <c r="O1538" s="7">
        <v>80033</v>
      </c>
      <c r="P1538" t="s">
        <v>237</v>
      </c>
      <c r="Q1538" t="s">
        <v>23</v>
      </c>
      <c r="R1538" s="3">
        <v>40705</v>
      </c>
      <c r="S1538" s="12">
        <f t="shared" si="122"/>
        <v>2</v>
      </c>
      <c r="T1538" s="3" t="s">
        <v>14207</v>
      </c>
      <c r="U1538" t="s">
        <v>14229</v>
      </c>
      <c r="V1538" t="s">
        <v>14244</v>
      </c>
      <c r="W1538" t="s">
        <v>14187</v>
      </c>
      <c r="X1538" t="str">
        <f>VLOOKUP(Q1538,Managers!$A:$B,2,0)</f>
        <v>Bob Turner</v>
      </c>
      <c r="Y1538">
        <f>VLOOKUP(W1538,HourlyWages!$A:$B,2,0)</f>
        <v>45</v>
      </c>
      <c r="Z1538">
        <v>1</v>
      </c>
      <c r="AA1538" s="14">
        <f t="shared" si="119"/>
        <v>0.6785714285714286</v>
      </c>
    </row>
    <row r="1539" spans="1:27" x14ac:dyDescent="0.2">
      <c r="A1539">
        <v>1538</v>
      </c>
      <c r="B1539">
        <v>11074</v>
      </c>
      <c r="C1539" s="3">
        <v>40703</v>
      </c>
      <c r="D1539" s="17">
        <f t="shared" ref="D1539:D1602" si="123">DATE(YEAR(C1539),MONTH(C1539),1)</f>
        <v>40695</v>
      </c>
      <c r="E1539">
        <v>44</v>
      </c>
      <c r="F1539" s="8">
        <f t="shared" si="120"/>
        <v>6600</v>
      </c>
      <c r="G1539" s="5">
        <v>7.0000000000000007E-2</v>
      </c>
      <c r="H1539" s="8">
        <f>VLOOKUP($T1539,Pricebook!$A:$D,4,0)</f>
        <v>150</v>
      </c>
      <c r="I1539" s="10">
        <f t="shared" si="121"/>
        <v>6138</v>
      </c>
      <c r="J1539" t="s">
        <v>1588</v>
      </c>
      <c r="K1539" t="s">
        <v>215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1589</v>
      </c>
      <c r="O1539" s="7">
        <v>80033</v>
      </c>
      <c r="P1539" t="s">
        <v>237</v>
      </c>
      <c r="Q1539" t="s">
        <v>23</v>
      </c>
      <c r="R1539" s="3">
        <v>40704</v>
      </c>
      <c r="S1539" s="12">
        <f t="shared" si="122"/>
        <v>1</v>
      </c>
      <c r="T1539" s="3" t="s">
        <v>14210</v>
      </c>
      <c r="U1539" t="s">
        <v>14235</v>
      </c>
      <c r="V1539" t="s">
        <v>14246</v>
      </c>
      <c r="W1539" t="s">
        <v>14199</v>
      </c>
      <c r="X1539" t="str">
        <f>VLOOKUP(Q1539,Managers!$A:$B,2,0)</f>
        <v>Bob Turner</v>
      </c>
      <c r="Y1539">
        <f>VLOOKUP(W1539,HourlyWages!$A:$B,2,0)</f>
        <v>68</v>
      </c>
      <c r="Z1539">
        <v>1</v>
      </c>
      <c r="AA1539" s="14">
        <f t="shared" ref="AA1539:AA1602" si="124">(H1539-Y1539)/H1539</f>
        <v>0.54666666666666663</v>
      </c>
    </row>
    <row r="1540" spans="1:27" x14ac:dyDescent="0.2">
      <c r="A1540">
        <v>1539</v>
      </c>
      <c r="B1540">
        <v>11077</v>
      </c>
      <c r="C1540" s="3">
        <v>39892</v>
      </c>
      <c r="D1540" s="17">
        <f t="shared" si="123"/>
        <v>39873</v>
      </c>
      <c r="E1540">
        <v>30</v>
      </c>
      <c r="F1540" s="8">
        <f t="shared" si="120"/>
        <v>3750</v>
      </c>
      <c r="G1540" s="5">
        <v>0.06</v>
      </c>
      <c r="H1540" s="8">
        <f>VLOOKUP($T1540,Pricebook!$A:$D,4,0)</f>
        <v>125</v>
      </c>
      <c r="I1540" s="10">
        <f t="shared" si="121"/>
        <v>3525</v>
      </c>
      <c r="J1540" t="s">
        <v>767</v>
      </c>
      <c r="K1540" t="s">
        <v>520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768</v>
      </c>
      <c r="O1540" s="7">
        <v>95051</v>
      </c>
      <c r="P1540" t="s">
        <v>114</v>
      </c>
      <c r="Q1540" t="s">
        <v>23</v>
      </c>
      <c r="R1540" s="3">
        <v>39896</v>
      </c>
      <c r="S1540" s="12">
        <f t="shared" si="122"/>
        <v>4</v>
      </c>
      <c r="T1540" s="3" t="s">
        <v>14217</v>
      </c>
      <c r="U1540" t="s">
        <v>14232</v>
      </c>
      <c r="V1540" t="s">
        <v>14241</v>
      </c>
      <c r="W1540" t="s">
        <v>14190</v>
      </c>
      <c r="X1540" t="str">
        <f>VLOOKUP(Q1540,Managers!$A:$B,2,0)</f>
        <v>Bob Turner</v>
      </c>
      <c r="Y1540">
        <f>VLOOKUP(W1540,HourlyWages!$A:$B,2,0)</f>
        <v>67</v>
      </c>
      <c r="Z1540">
        <v>1</v>
      </c>
      <c r="AA1540" s="14">
        <f t="shared" si="124"/>
        <v>0.46400000000000002</v>
      </c>
    </row>
    <row r="1541" spans="1:27" x14ac:dyDescent="0.2">
      <c r="A1541">
        <v>1540</v>
      </c>
      <c r="B1541">
        <v>11108</v>
      </c>
      <c r="C1541" s="3">
        <v>41137</v>
      </c>
      <c r="D1541" s="17">
        <f t="shared" si="123"/>
        <v>41122</v>
      </c>
      <c r="E1541">
        <v>20</v>
      </c>
      <c r="F1541" s="8">
        <f t="shared" si="120"/>
        <v>2200</v>
      </c>
      <c r="G1541" s="5">
        <v>0.1</v>
      </c>
      <c r="H1541" s="8">
        <f>VLOOKUP($T1541,Pricebook!$A:$D,4,0)</f>
        <v>110</v>
      </c>
      <c r="I1541" s="10">
        <f t="shared" si="121"/>
        <v>1980</v>
      </c>
      <c r="J1541" t="s">
        <v>1187</v>
      </c>
      <c r="K1541" t="s">
        <v>226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1590</v>
      </c>
      <c r="O1541" s="7">
        <v>37167</v>
      </c>
      <c r="P1541" t="s">
        <v>81</v>
      </c>
      <c r="Q1541" t="s">
        <v>34</v>
      </c>
      <c r="R1541" s="3">
        <v>41139</v>
      </c>
      <c r="S1541" s="12">
        <f t="shared" si="122"/>
        <v>2</v>
      </c>
      <c r="T1541" s="3" t="s">
        <v>14215</v>
      </c>
      <c r="U1541" t="s">
        <v>14229</v>
      </c>
      <c r="V1541" t="s">
        <v>14238</v>
      </c>
      <c r="W1541" t="s">
        <v>14190</v>
      </c>
      <c r="X1541" t="str">
        <f>VLOOKUP(Q1541,Managers!$A:$B,2,0)</f>
        <v>Frank Mitchell</v>
      </c>
      <c r="Y1541">
        <f>VLOOKUP(W1541,HourlyWages!$A:$B,2,0)</f>
        <v>67</v>
      </c>
      <c r="Z1541">
        <v>1</v>
      </c>
      <c r="AA1541" s="14">
        <f t="shared" si="124"/>
        <v>0.39090909090909093</v>
      </c>
    </row>
    <row r="1542" spans="1:27" x14ac:dyDescent="0.2">
      <c r="A1542">
        <v>1541</v>
      </c>
      <c r="B1542">
        <v>11109</v>
      </c>
      <c r="C1542" s="3">
        <v>40617</v>
      </c>
      <c r="D1542" s="17">
        <f t="shared" si="123"/>
        <v>40603</v>
      </c>
      <c r="E1542">
        <v>18</v>
      </c>
      <c r="F1542" s="8">
        <f t="shared" si="120"/>
        <v>1980</v>
      </c>
      <c r="G1542" s="5">
        <v>0.08</v>
      </c>
      <c r="H1542" s="8">
        <f>VLOOKUP($T1542,Pricebook!$A:$D,4,0)</f>
        <v>110</v>
      </c>
      <c r="I1542" s="10">
        <f t="shared" si="121"/>
        <v>1821.6000000000001</v>
      </c>
      <c r="J1542" t="s">
        <v>1570</v>
      </c>
      <c r="K1542" t="s">
        <v>544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1571</v>
      </c>
      <c r="O1542" s="7">
        <v>29801</v>
      </c>
      <c r="P1542" t="s">
        <v>163</v>
      </c>
      <c r="Q1542" t="s">
        <v>34</v>
      </c>
      <c r="R1542" s="3">
        <v>40618</v>
      </c>
      <c r="S1542" s="12">
        <f t="shared" si="122"/>
        <v>1</v>
      </c>
      <c r="T1542" s="3" t="s">
        <v>14215</v>
      </c>
      <c r="U1542" t="s">
        <v>14229</v>
      </c>
      <c r="V1542" t="s">
        <v>14230</v>
      </c>
      <c r="W1542" t="s">
        <v>14188</v>
      </c>
      <c r="X1542" t="str">
        <f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4"/>
        <v>0.52727272727272723</v>
      </c>
    </row>
    <row r="1543" spans="1:27" x14ac:dyDescent="0.2">
      <c r="A1543">
        <v>1542</v>
      </c>
      <c r="B1543">
        <v>11111</v>
      </c>
      <c r="C1543" s="3">
        <v>40560</v>
      </c>
      <c r="D1543" s="17">
        <f t="shared" si="123"/>
        <v>40544</v>
      </c>
      <c r="E1543">
        <v>7</v>
      </c>
      <c r="F1543" s="8">
        <f t="shared" si="120"/>
        <v>875</v>
      </c>
      <c r="G1543" s="5">
        <v>0.1</v>
      </c>
      <c r="H1543" s="8">
        <f>VLOOKUP($T1543,Pricebook!$A:$D,4,0)</f>
        <v>125</v>
      </c>
      <c r="I1543" s="10">
        <f t="shared" si="121"/>
        <v>787.5</v>
      </c>
      <c r="J1543" t="s">
        <v>1543</v>
      </c>
      <c r="K1543" t="s">
        <v>297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1591</v>
      </c>
      <c r="O1543" s="7">
        <v>44035</v>
      </c>
      <c r="P1543" t="s">
        <v>210</v>
      </c>
      <c r="Q1543" t="s">
        <v>61</v>
      </c>
      <c r="R1543" s="3">
        <v>40562</v>
      </c>
      <c r="S1543" s="12">
        <f t="shared" si="122"/>
        <v>2</v>
      </c>
      <c r="T1543" s="3" t="s">
        <v>14208</v>
      </c>
      <c r="U1543" t="s">
        <v>14232</v>
      </c>
      <c r="V1543" t="s">
        <v>14244</v>
      </c>
      <c r="W1543" t="s">
        <v>14197</v>
      </c>
      <c r="X1543" t="str">
        <f>VLOOKUP(Q1543,Managers!$A:$B,2,0)</f>
        <v>Allen Young</v>
      </c>
      <c r="Y1543">
        <f>VLOOKUP(W1543,HourlyWages!$A:$B,2,0)</f>
        <v>71</v>
      </c>
      <c r="Z1543">
        <v>1</v>
      </c>
      <c r="AA1543" s="14">
        <f t="shared" si="124"/>
        <v>0.432</v>
      </c>
    </row>
    <row r="1544" spans="1:27" x14ac:dyDescent="0.2">
      <c r="A1544">
        <v>1543</v>
      </c>
      <c r="B1544">
        <v>11111</v>
      </c>
      <c r="C1544" s="3">
        <v>40560</v>
      </c>
      <c r="D1544" s="17">
        <f t="shared" si="123"/>
        <v>40544</v>
      </c>
      <c r="E1544">
        <v>29</v>
      </c>
      <c r="F1544" s="8">
        <f t="shared" si="120"/>
        <v>3190</v>
      </c>
      <c r="G1544" s="5">
        <v>0.1</v>
      </c>
      <c r="H1544" s="8">
        <f>VLOOKUP($T1544,Pricebook!$A:$D,4,0)</f>
        <v>110</v>
      </c>
      <c r="I1544" s="10">
        <f t="shared" si="121"/>
        <v>2871</v>
      </c>
      <c r="J1544" t="s">
        <v>1543</v>
      </c>
      <c r="K1544" t="s">
        <v>297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1591</v>
      </c>
      <c r="O1544" s="7">
        <v>44035</v>
      </c>
      <c r="P1544" t="s">
        <v>210</v>
      </c>
      <c r="Q1544" t="s">
        <v>61</v>
      </c>
      <c r="R1544" s="3">
        <v>40562</v>
      </c>
      <c r="S1544" s="12">
        <f t="shared" si="122"/>
        <v>2</v>
      </c>
      <c r="T1544" s="3" t="s">
        <v>14215</v>
      </c>
      <c r="U1544" t="s">
        <v>14229</v>
      </c>
      <c r="V1544" t="s">
        <v>14234</v>
      </c>
      <c r="W1544" t="s">
        <v>14191</v>
      </c>
      <c r="X1544" t="str">
        <f>VLOOKUP(Q1544,Managers!$A:$B,2,0)</f>
        <v>Allen Young</v>
      </c>
      <c r="Y1544">
        <f>VLOOKUP(W1544,HourlyWages!$A:$B,2,0)</f>
        <v>60</v>
      </c>
      <c r="Z1544">
        <v>1</v>
      </c>
      <c r="AA1544" s="14">
        <f t="shared" si="124"/>
        <v>0.45454545454545453</v>
      </c>
    </row>
    <row r="1545" spans="1:27" x14ac:dyDescent="0.2">
      <c r="A1545">
        <v>1544</v>
      </c>
      <c r="B1545">
        <v>11137</v>
      </c>
      <c r="C1545" s="3">
        <v>41242</v>
      </c>
      <c r="D1545" s="17">
        <f t="shared" si="123"/>
        <v>41214</v>
      </c>
      <c r="E1545">
        <v>48</v>
      </c>
      <c r="F1545" s="8">
        <f t="shared" si="120"/>
        <v>9600</v>
      </c>
      <c r="G1545" s="5">
        <v>0.1</v>
      </c>
      <c r="H1545" s="8">
        <f>VLOOKUP($T1545,Pricebook!$A:$D,4,0)</f>
        <v>200</v>
      </c>
      <c r="I1545" s="10">
        <f t="shared" si="121"/>
        <v>8640</v>
      </c>
      <c r="J1545" t="s">
        <v>391</v>
      </c>
      <c r="K1545" t="s">
        <v>158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392</v>
      </c>
      <c r="O1545" s="7">
        <v>62002</v>
      </c>
      <c r="P1545" t="s">
        <v>15</v>
      </c>
      <c r="Q1545" t="s">
        <v>16</v>
      </c>
      <c r="R1545" s="3">
        <v>41243</v>
      </c>
      <c r="S1545" s="12">
        <f t="shared" si="122"/>
        <v>1</v>
      </c>
      <c r="T1545" s="3" t="s">
        <v>14206</v>
      </c>
      <c r="U1545" t="s">
        <v>14229</v>
      </c>
      <c r="V1545" t="s">
        <v>14236</v>
      </c>
      <c r="W1545" t="s">
        <v>14202</v>
      </c>
      <c r="X1545" t="str">
        <f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4"/>
        <v>0.64500000000000002</v>
      </c>
    </row>
    <row r="1546" spans="1:27" x14ac:dyDescent="0.2">
      <c r="A1546">
        <v>1545</v>
      </c>
      <c r="B1546">
        <v>11168</v>
      </c>
      <c r="C1546" s="3">
        <v>41203</v>
      </c>
      <c r="D1546" s="17">
        <f t="shared" si="123"/>
        <v>41183</v>
      </c>
      <c r="E1546">
        <v>35</v>
      </c>
      <c r="F1546" s="8">
        <f t="shared" si="120"/>
        <v>4375</v>
      </c>
      <c r="G1546" s="5">
        <v>0</v>
      </c>
      <c r="H1546" s="8">
        <f>VLOOKUP($T1546,Pricebook!$A:$D,4,0)</f>
        <v>125</v>
      </c>
      <c r="I1546" s="10">
        <f t="shared" si="121"/>
        <v>4375</v>
      </c>
      <c r="J1546" t="s">
        <v>548</v>
      </c>
      <c r="K1546" t="s">
        <v>549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550</v>
      </c>
      <c r="O1546" s="7">
        <v>87105</v>
      </c>
      <c r="P1546" t="s">
        <v>52</v>
      </c>
      <c r="Q1546" t="s">
        <v>23</v>
      </c>
      <c r="R1546" s="3">
        <v>41205</v>
      </c>
      <c r="S1546" s="12">
        <f t="shared" si="122"/>
        <v>2</v>
      </c>
      <c r="T1546" s="3" t="s">
        <v>14208</v>
      </c>
      <c r="U1546" t="s">
        <v>14232</v>
      </c>
      <c r="V1546" t="s">
        <v>14240</v>
      </c>
      <c r="W1546" t="s">
        <v>14191</v>
      </c>
      <c r="X1546" t="str">
        <f>VLOOKUP(Q1546,Managers!$A:$B,2,0)</f>
        <v>Bob Turner</v>
      </c>
      <c r="Y1546">
        <f>VLOOKUP(W1546,HourlyWages!$A:$B,2,0)</f>
        <v>60</v>
      </c>
      <c r="Z1546">
        <v>1</v>
      </c>
      <c r="AA1546" s="14">
        <f t="shared" si="124"/>
        <v>0.52</v>
      </c>
    </row>
    <row r="1547" spans="1:27" x14ac:dyDescent="0.2">
      <c r="A1547">
        <v>1546</v>
      </c>
      <c r="B1547">
        <v>11169</v>
      </c>
      <c r="C1547" s="3">
        <v>40319</v>
      </c>
      <c r="D1547" s="17">
        <f t="shared" si="123"/>
        <v>40299</v>
      </c>
      <c r="E1547">
        <v>46</v>
      </c>
      <c r="F1547" s="8">
        <f t="shared" si="120"/>
        <v>7360</v>
      </c>
      <c r="G1547" s="5">
        <v>0.08</v>
      </c>
      <c r="H1547" s="8">
        <f>VLOOKUP($T1547,Pricebook!$A:$D,4,0)</f>
        <v>160</v>
      </c>
      <c r="I1547" s="10">
        <f t="shared" si="121"/>
        <v>6771.2000000000007</v>
      </c>
      <c r="J1547" t="s">
        <v>1064</v>
      </c>
      <c r="K1547" t="s">
        <v>84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1592</v>
      </c>
      <c r="O1547" s="7">
        <v>98387</v>
      </c>
      <c r="P1547" t="s">
        <v>22</v>
      </c>
      <c r="Q1547" t="s">
        <v>23</v>
      </c>
      <c r="R1547" s="3">
        <v>40320</v>
      </c>
      <c r="S1547" s="12">
        <f t="shared" si="122"/>
        <v>1</v>
      </c>
      <c r="T1547" s="3" t="s">
        <v>14218</v>
      </c>
      <c r="U1547" t="s">
        <v>14229</v>
      </c>
      <c r="V1547" t="s">
        <v>14230</v>
      </c>
      <c r="W1547" t="s">
        <v>14188</v>
      </c>
      <c r="X1547" t="str">
        <f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4"/>
        <v>0.67500000000000004</v>
      </c>
    </row>
    <row r="1548" spans="1:27" x14ac:dyDescent="0.2">
      <c r="A1548">
        <v>1547</v>
      </c>
      <c r="B1548">
        <v>11169</v>
      </c>
      <c r="C1548" s="3">
        <v>40319</v>
      </c>
      <c r="D1548" s="17">
        <f t="shared" si="123"/>
        <v>40299</v>
      </c>
      <c r="E1548">
        <v>44</v>
      </c>
      <c r="F1548" s="8">
        <f t="shared" si="120"/>
        <v>8800</v>
      </c>
      <c r="G1548" s="5">
        <v>0.09</v>
      </c>
      <c r="H1548" s="8">
        <f>VLOOKUP($T1548,Pricebook!$A:$D,4,0)</f>
        <v>200</v>
      </c>
      <c r="I1548" s="10">
        <f t="shared" si="121"/>
        <v>8008</v>
      </c>
      <c r="J1548" t="s">
        <v>1064</v>
      </c>
      <c r="K1548" t="s">
        <v>84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1592</v>
      </c>
      <c r="O1548" s="7">
        <v>98387</v>
      </c>
      <c r="P1548" t="s">
        <v>22</v>
      </c>
      <c r="Q1548" t="s">
        <v>23</v>
      </c>
      <c r="R1548" s="3">
        <v>40319</v>
      </c>
      <c r="S1548" s="12">
        <f t="shared" si="122"/>
        <v>0</v>
      </c>
      <c r="T1548" s="3" t="s">
        <v>14214</v>
      </c>
      <c r="U1548" t="s">
        <v>14229</v>
      </c>
      <c r="V1548" t="s">
        <v>14244</v>
      </c>
      <c r="W1548" t="s">
        <v>14203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4">
        <f t="shared" si="124"/>
        <v>0.69</v>
      </c>
    </row>
    <row r="1549" spans="1:27" x14ac:dyDescent="0.2">
      <c r="A1549">
        <v>1548</v>
      </c>
      <c r="B1549">
        <v>11169</v>
      </c>
      <c r="C1549" s="3">
        <v>40319</v>
      </c>
      <c r="D1549" s="17">
        <f t="shared" si="123"/>
        <v>40299</v>
      </c>
      <c r="E1549">
        <v>5</v>
      </c>
      <c r="F1549" s="8">
        <f t="shared" si="120"/>
        <v>550</v>
      </c>
      <c r="G1549" s="5">
        <v>0.05</v>
      </c>
      <c r="H1549" s="8">
        <f>VLOOKUP($T1549,Pricebook!$A:$D,4,0)</f>
        <v>110</v>
      </c>
      <c r="I1549" s="10">
        <f t="shared" si="121"/>
        <v>522.5</v>
      </c>
      <c r="J1549" t="s">
        <v>1064</v>
      </c>
      <c r="K1549" t="s">
        <v>84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1592</v>
      </c>
      <c r="O1549" s="7">
        <v>98387</v>
      </c>
      <c r="P1549" t="s">
        <v>22</v>
      </c>
      <c r="Q1549" t="s">
        <v>23</v>
      </c>
      <c r="R1549" s="3">
        <v>40320</v>
      </c>
      <c r="S1549" s="12">
        <f t="shared" si="122"/>
        <v>1</v>
      </c>
      <c r="T1549" s="3" t="s">
        <v>14215</v>
      </c>
      <c r="U1549" t="s">
        <v>14229</v>
      </c>
      <c r="V1549" t="s">
        <v>14238</v>
      </c>
      <c r="W1549" t="s">
        <v>14203</v>
      </c>
      <c r="X1549" t="str">
        <f>VLOOKUP(Q1549,Managers!$A:$B,2,0)</f>
        <v>Bob Turner</v>
      </c>
      <c r="Y1549">
        <f>VLOOKUP(W1549,HourlyWages!$A:$B,2,0)</f>
        <v>62</v>
      </c>
      <c r="Z1549">
        <v>1</v>
      </c>
      <c r="AA1549" s="14">
        <f t="shared" si="124"/>
        <v>0.43636363636363634</v>
      </c>
    </row>
    <row r="1550" spans="1:27" x14ac:dyDescent="0.2">
      <c r="A1550">
        <v>1549</v>
      </c>
      <c r="B1550">
        <v>11173</v>
      </c>
      <c r="C1550" s="3">
        <v>40998</v>
      </c>
      <c r="D1550" s="17">
        <f t="shared" si="123"/>
        <v>40969</v>
      </c>
      <c r="E1550">
        <v>37</v>
      </c>
      <c r="F1550" s="8">
        <f t="shared" si="120"/>
        <v>5550</v>
      </c>
      <c r="G1550" s="5">
        <v>0.08</v>
      </c>
      <c r="H1550" s="8">
        <f>VLOOKUP($T1550,Pricebook!$A:$D,4,0)</f>
        <v>150</v>
      </c>
      <c r="I1550" s="10">
        <f t="shared" si="121"/>
        <v>5106</v>
      </c>
      <c r="J1550" t="s">
        <v>1593</v>
      </c>
      <c r="K1550" t="s">
        <v>99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1594</v>
      </c>
      <c r="O1550" s="7">
        <v>44112</v>
      </c>
      <c r="P1550" t="s">
        <v>210</v>
      </c>
      <c r="Q1550" t="s">
        <v>61</v>
      </c>
      <c r="R1550" s="3">
        <v>41000</v>
      </c>
      <c r="S1550" s="12">
        <f t="shared" si="122"/>
        <v>2</v>
      </c>
      <c r="T1550" s="3" t="s">
        <v>14211</v>
      </c>
      <c r="U1550" t="s">
        <v>14235</v>
      </c>
      <c r="V1550" t="s">
        <v>14237</v>
      </c>
      <c r="W1550" t="s">
        <v>14198</v>
      </c>
      <c r="X1550" t="str">
        <f>VLOOKUP(Q1550,Managers!$A:$B,2,0)</f>
        <v>Allen Young</v>
      </c>
      <c r="Y1550">
        <f>VLOOKUP(W1550,HourlyWages!$A:$B,2,0)</f>
        <v>51</v>
      </c>
      <c r="Z1550">
        <v>1</v>
      </c>
      <c r="AA1550" s="14">
        <f t="shared" si="124"/>
        <v>0.66</v>
      </c>
    </row>
    <row r="1551" spans="1:27" x14ac:dyDescent="0.2">
      <c r="A1551">
        <v>1550</v>
      </c>
      <c r="B1551">
        <v>11174</v>
      </c>
      <c r="C1551" s="3">
        <v>39912</v>
      </c>
      <c r="D1551" s="17">
        <f t="shared" si="123"/>
        <v>39904</v>
      </c>
      <c r="E1551">
        <v>30</v>
      </c>
      <c r="F1551" s="8">
        <f t="shared" si="120"/>
        <v>4500</v>
      </c>
      <c r="G1551" s="5">
        <v>7.0000000000000007E-2</v>
      </c>
      <c r="H1551" s="8">
        <f>VLOOKUP($T1551,Pricebook!$A:$D,4,0)</f>
        <v>150</v>
      </c>
      <c r="I1551" s="10">
        <f t="shared" si="121"/>
        <v>4185</v>
      </c>
      <c r="J1551" t="s">
        <v>892</v>
      </c>
      <c r="K1551" t="s">
        <v>151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1045</v>
      </c>
      <c r="O1551" s="7">
        <v>91941</v>
      </c>
      <c r="P1551" t="s">
        <v>114</v>
      </c>
      <c r="Q1551" t="s">
        <v>23</v>
      </c>
      <c r="R1551" s="3">
        <v>39913</v>
      </c>
      <c r="S1551" s="12">
        <f t="shared" si="122"/>
        <v>1</v>
      </c>
      <c r="T1551" s="3" t="s">
        <v>14210</v>
      </c>
      <c r="U1551" t="s">
        <v>14235</v>
      </c>
      <c r="V1551" t="s">
        <v>14242</v>
      </c>
      <c r="W1551" t="s">
        <v>14191</v>
      </c>
      <c r="X1551" t="str">
        <f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4"/>
        <v>0.6</v>
      </c>
    </row>
    <row r="1552" spans="1:27" x14ac:dyDescent="0.2">
      <c r="A1552">
        <v>1551</v>
      </c>
      <c r="B1552">
        <v>11202</v>
      </c>
      <c r="C1552" s="3">
        <v>40985</v>
      </c>
      <c r="D1552" s="17">
        <f t="shared" si="123"/>
        <v>40969</v>
      </c>
      <c r="E1552">
        <v>8</v>
      </c>
      <c r="F1552" s="8">
        <f t="shared" si="120"/>
        <v>1280</v>
      </c>
      <c r="G1552" s="5">
        <v>0.05</v>
      </c>
      <c r="H1552" s="8">
        <f>VLOOKUP($T1552,Pricebook!$A:$D,4,0)</f>
        <v>160</v>
      </c>
      <c r="I1552" s="10">
        <f t="shared" si="121"/>
        <v>1216</v>
      </c>
      <c r="J1552" t="s">
        <v>1153</v>
      </c>
      <c r="K1552" t="s">
        <v>538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1156</v>
      </c>
      <c r="O1552" s="7" t="s">
        <v>1157</v>
      </c>
      <c r="P1552" t="s">
        <v>15</v>
      </c>
      <c r="Q1552" t="s">
        <v>16</v>
      </c>
      <c r="R1552" s="3">
        <v>40986</v>
      </c>
      <c r="S1552" s="12">
        <f t="shared" si="122"/>
        <v>1</v>
      </c>
      <c r="T1552" s="3" t="s">
        <v>14218</v>
      </c>
      <c r="U1552" t="s">
        <v>14229</v>
      </c>
      <c r="V1552" t="s">
        <v>14236</v>
      </c>
      <c r="W1552" t="s">
        <v>14192</v>
      </c>
      <c r="X1552" t="str">
        <f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4"/>
        <v>0.53125</v>
      </c>
    </row>
    <row r="1553" spans="1:27" x14ac:dyDescent="0.2">
      <c r="A1553">
        <v>1552</v>
      </c>
      <c r="B1553">
        <v>11206</v>
      </c>
      <c r="C1553" s="3">
        <v>40175</v>
      </c>
      <c r="D1553" s="17">
        <f t="shared" si="123"/>
        <v>40148</v>
      </c>
      <c r="E1553">
        <v>26</v>
      </c>
      <c r="F1553" s="8">
        <f t="shared" si="120"/>
        <v>3900</v>
      </c>
      <c r="G1553" s="5">
        <v>0.09</v>
      </c>
      <c r="H1553" s="8">
        <f>VLOOKUP($T1553,Pricebook!$A:$D,4,0)</f>
        <v>150</v>
      </c>
      <c r="I1553" s="10">
        <f t="shared" si="121"/>
        <v>3549</v>
      </c>
      <c r="J1553" t="s">
        <v>667</v>
      </c>
      <c r="K1553" t="s">
        <v>142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588</v>
      </c>
      <c r="O1553" s="7" t="s">
        <v>1595</v>
      </c>
      <c r="P1553" t="s">
        <v>499</v>
      </c>
      <c r="Q1553" t="s">
        <v>61</v>
      </c>
      <c r="R1553" s="3">
        <v>40177</v>
      </c>
      <c r="S1553" s="12">
        <f t="shared" si="122"/>
        <v>2</v>
      </c>
      <c r="T1553" s="3" t="s">
        <v>14211</v>
      </c>
      <c r="U1553" t="s">
        <v>14235</v>
      </c>
      <c r="V1553" t="s">
        <v>14236</v>
      </c>
      <c r="W1553" t="s">
        <v>14198</v>
      </c>
      <c r="X1553" t="str">
        <f>VLOOKUP(Q1553,Managers!$A:$B,2,0)</f>
        <v>Allen Young</v>
      </c>
      <c r="Y1553">
        <f>VLOOKUP(W1553,HourlyWages!$A:$B,2,0)</f>
        <v>51</v>
      </c>
      <c r="Z1553">
        <v>1</v>
      </c>
      <c r="AA1553" s="14">
        <f t="shared" si="124"/>
        <v>0.66</v>
      </c>
    </row>
    <row r="1554" spans="1:27" x14ac:dyDescent="0.2">
      <c r="A1554">
        <v>1553</v>
      </c>
      <c r="B1554">
        <v>11206</v>
      </c>
      <c r="C1554" s="3">
        <v>40175</v>
      </c>
      <c r="D1554" s="17">
        <f t="shared" si="123"/>
        <v>40148</v>
      </c>
      <c r="E1554">
        <v>6</v>
      </c>
      <c r="F1554" s="8">
        <f t="shared" si="120"/>
        <v>960</v>
      </c>
      <c r="G1554" s="5">
        <v>0.03</v>
      </c>
      <c r="H1554" s="8">
        <f>VLOOKUP($T1554,Pricebook!$A:$D,4,0)</f>
        <v>160</v>
      </c>
      <c r="I1554" s="10">
        <f t="shared" si="121"/>
        <v>931.19999999999993</v>
      </c>
      <c r="J1554" t="s">
        <v>667</v>
      </c>
      <c r="K1554" t="s">
        <v>142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1596</v>
      </c>
      <c r="O1554" s="7" t="s">
        <v>1597</v>
      </c>
      <c r="P1554" t="s">
        <v>421</v>
      </c>
      <c r="Q1554" t="s">
        <v>61</v>
      </c>
      <c r="R1554" s="3">
        <v>40179</v>
      </c>
      <c r="S1554" s="12">
        <f t="shared" si="122"/>
        <v>4</v>
      </c>
      <c r="T1554" s="3" t="s">
        <v>14218</v>
      </c>
      <c r="U1554" t="s">
        <v>14229</v>
      </c>
      <c r="V1554" t="s">
        <v>14240</v>
      </c>
      <c r="W1554" t="s">
        <v>14202</v>
      </c>
      <c r="X1554" t="str">
        <f>VLOOKUP(Q1554,Managers!$A:$B,2,0)</f>
        <v>Allen Young</v>
      </c>
      <c r="Y1554">
        <f>VLOOKUP(W1554,HourlyWages!$A:$B,2,0)</f>
        <v>71</v>
      </c>
      <c r="Z1554">
        <v>1</v>
      </c>
      <c r="AA1554" s="14">
        <f t="shared" si="124"/>
        <v>0.55625000000000002</v>
      </c>
    </row>
    <row r="1555" spans="1:27" x14ac:dyDescent="0.2">
      <c r="A1555">
        <v>1554</v>
      </c>
      <c r="B1555">
        <v>11233</v>
      </c>
      <c r="C1555" s="3">
        <v>40785</v>
      </c>
      <c r="D1555" s="17">
        <f t="shared" si="123"/>
        <v>40756</v>
      </c>
      <c r="E1555">
        <v>25</v>
      </c>
      <c r="F1555" s="8">
        <f t="shared" si="120"/>
        <v>2750</v>
      </c>
      <c r="G1555" s="5">
        <v>0.02</v>
      </c>
      <c r="H1555" s="8">
        <f>VLOOKUP($T1555,Pricebook!$A:$D,4,0)</f>
        <v>110</v>
      </c>
      <c r="I1555" s="10">
        <f t="shared" si="121"/>
        <v>2695</v>
      </c>
      <c r="J1555" t="s">
        <v>1598</v>
      </c>
      <c r="K1555" t="s">
        <v>303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256</v>
      </c>
      <c r="O1555" s="7">
        <v>15146</v>
      </c>
      <c r="P1555" t="s">
        <v>232</v>
      </c>
      <c r="Q1555" t="s">
        <v>61</v>
      </c>
      <c r="R1555" s="3">
        <v>40787</v>
      </c>
      <c r="S1555" s="12">
        <f t="shared" si="122"/>
        <v>2</v>
      </c>
      <c r="T1555" s="3" t="s">
        <v>14220</v>
      </c>
      <c r="U1555" t="s">
        <v>14229</v>
      </c>
      <c r="V1555" t="s">
        <v>14242</v>
      </c>
      <c r="W1555" t="s">
        <v>14185</v>
      </c>
      <c r="X1555" t="str">
        <f>VLOOKUP(Q1555,Managers!$A:$B,2,0)</f>
        <v>Allen Young</v>
      </c>
      <c r="Y1555">
        <f>VLOOKUP(W1555,HourlyWages!$A:$B,2,0)</f>
        <v>70</v>
      </c>
      <c r="Z1555">
        <v>1</v>
      </c>
      <c r="AA1555" s="14">
        <f t="shared" si="124"/>
        <v>0.36363636363636365</v>
      </c>
    </row>
    <row r="1556" spans="1:27" x14ac:dyDescent="0.2">
      <c r="A1556">
        <v>1555</v>
      </c>
      <c r="B1556">
        <v>11236</v>
      </c>
      <c r="C1556" s="3">
        <v>40481</v>
      </c>
      <c r="D1556" s="17">
        <f t="shared" si="123"/>
        <v>40452</v>
      </c>
      <c r="E1556">
        <v>45</v>
      </c>
      <c r="F1556" s="8">
        <f t="shared" si="120"/>
        <v>4950</v>
      </c>
      <c r="G1556" s="5">
        <v>7.0000000000000007E-2</v>
      </c>
      <c r="H1556" s="8">
        <f>VLOOKUP($T1556,Pricebook!$A:$D,4,0)</f>
        <v>110</v>
      </c>
      <c r="I1556" s="10">
        <f t="shared" si="121"/>
        <v>4603.5</v>
      </c>
      <c r="J1556" t="s">
        <v>219</v>
      </c>
      <c r="K1556" t="s">
        <v>190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220</v>
      </c>
      <c r="O1556" s="7">
        <v>90022</v>
      </c>
      <c r="P1556" t="s">
        <v>114</v>
      </c>
      <c r="Q1556" t="s">
        <v>23</v>
      </c>
      <c r="R1556" s="3">
        <v>40481</v>
      </c>
      <c r="S1556" s="12">
        <f t="shared" si="122"/>
        <v>0</v>
      </c>
      <c r="T1556" s="3" t="s">
        <v>14215</v>
      </c>
      <c r="U1556" t="s">
        <v>14229</v>
      </c>
      <c r="V1556" t="s">
        <v>14233</v>
      </c>
      <c r="W1556" t="s">
        <v>14186</v>
      </c>
      <c r="X1556" t="str">
        <f>VLOOKUP(Q1556,Managers!$A:$B,2,0)</f>
        <v>Bob Turner</v>
      </c>
      <c r="Y1556">
        <f>VLOOKUP(W1556,HourlyWages!$A:$B,2,0)</f>
        <v>67</v>
      </c>
      <c r="Z1556">
        <v>1</v>
      </c>
      <c r="AA1556" s="14">
        <f t="shared" si="124"/>
        <v>0.39090909090909093</v>
      </c>
    </row>
    <row r="1557" spans="1:27" x14ac:dyDescent="0.2">
      <c r="A1557">
        <v>1556</v>
      </c>
      <c r="B1557">
        <v>11236</v>
      </c>
      <c r="C1557" s="3">
        <v>40481</v>
      </c>
      <c r="D1557" s="17">
        <f t="shared" si="123"/>
        <v>40452</v>
      </c>
      <c r="E1557">
        <v>15</v>
      </c>
      <c r="F1557" s="8">
        <f t="shared" si="120"/>
        <v>1800</v>
      </c>
      <c r="G1557" s="5">
        <v>0.01</v>
      </c>
      <c r="H1557" s="8">
        <f>VLOOKUP($T1557,Pricebook!$A:$D,4,0)</f>
        <v>120</v>
      </c>
      <c r="I1557" s="10">
        <f t="shared" si="121"/>
        <v>1782</v>
      </c>
      <c r="J1557" t="s">
        <v>219</v>
      </c>
      <c r="K1557" t="s">
        <v>190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220</v>
      </c>
      <c r="O1557" s="7">
        <v>90022</v>
      </c>
      <c r="P1557" t="s">
        <v>114</v>
      </c>
      <c r="Q1557" t="s">
        <v>23</v>
      </c>
      <c r="R1557" s="3">
        <v>40481</v>
      </c>
      <c r="S1557" s="12">
        <f t="shared" si="122"/>
        <v>0</v>
      </c>
      <c r="T1557" s="3" t="s">
        <v>14212</v>
      </c>
      <c r="U1557" t="s">
        <v>14229</v>
      </c>
      <c r="V1557" t="s">
        <v>14231</v>
      </c>
      <c r="W1557" t="s">
        <v>14194</v>
      </c>
      <c r="X1557" t="str">
        <f>VLOOKUP(Q1557,Managers!$A:$B,2,0)</f>
        <v>Bob Turner</v>
      </c>
      <c r="Y1557">
        <f>VLOOKUP(W1557,HourlyWages!$A:$B,2,0)</f>
        <v>71</v>
      </c>
      <c r="Z1557">
        <v>1</v>
      </c>
      <c r="AA1557" s="14">
        <f t="shared" si="124"/>
        <v>0.40833333333333333</v>
      </c>
    </row>
    <row r="1558" spans="1:27" x14ac:dyDescent="0.2">
      <c r="A1558">
        <v>1557</v>
      </c>
      <c r="B1558">
        <v>11236</v>
      </c>
      <c r="C1558" s="3">
        <v>40481</v>
      </c>
      <c r="D1558" s="17">
        <f t="shared" si="123"/>
        <v>40452</v>
      </c>
      <c r="E1558">
        <v>4</v>
      </c>
      <c r="F1558" s="8">
        <f t="shared" si="120"/>
        <v>800</v>
      </c>
      <c r="G1558" s="5">
        <v>0.03</v>
      </c>
      <c r="H1558" s="8">
        <f>VLOOKUP($T1558,Pricebook!$A:$D,4,0)</f>
        <v>200</v>
      </c>
      <c r="I1558" s="10">
        <f t="shared" si="121"/>
        <v>776</v>
      </c>
      <c r="J1558" t="s">
        <v>219</v>
      </c>
      <c r="K1558" t="s">
        <v>190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1599</v>
      </c>
      <c r="O1558" s="7" t="s">
        <v>1600</v>
      </c>
      <c r="P1558" t="s">
        <v>149</v>
      </c>
      <c r="Q1558" t="s">
        <v>61</v>
      </c>
      <c r="R1558" s="3">
        <v>40483</v>
      </c>
      <c r="S1558" s="12">
        <f t="shared" si="122"/>
        <v>2</v>
      </c>
      <c r="T1558" s="3" t="s">
        <v>14206</v>
      </c>
      <c r="U1558" t="s">
        <v>14229</v>
      </c>
      <c r="V1558" t="s">
        <v>14247</v>
      </c>
      <c r="W1558" t="s">
        <v>14196</v>
      </c>
      <c r="X1558" t="str">
        <f>VLOOKUP(Q1558,Managers!$A:$B,2,0)</f>
        <v>Allen Young</v>
      </c>
      <c r="Y1558">
        <f>VLOOKUP(W1558,HourlyWages!$A:$B,2,0)</f>
        <v>58</v>
      </c>
      <c r="Z1558">
        <v>1</v>
      </c>
      <c r="AA1558" s="14">
        <f t="shared" si="124"/>
        <v>0.71</v>
      </c>
    </row>
    <row r="1559" spans="1:27" x14ac:dyDescent="0.2">
      <c r="A1559">
        <v>1558</v>
      </c>
      <c r="B1559">
        <v>11236</v>
      </c>
      <c r="C1559" s="3">
        <v>40481</v>
      </c>
      <c r="D1559" s="17">
        <f t="shared" si="123"/>
        <v>40452</v>
      </c>
      <c r="E1559">
        <v>49</v>
      </c>
      <c r="F1559" s="8">
        <f t="shared" si="120"/>
        <v>7840</v>
      </c>
      <c r="G1559" s="5">
        <v>0.01</v>
      </c>
      <c r="H1559" s="8">
        <f>VLOOKUP($T1559,Pricebook!$A:$D,4,0)</f>
        <v>160</v>
      </c>
      <c r="I1559" s="10">
        <f t="shared" si="121"/>
        <v>7761.6</v>
      </c>
      <c r="J1559" t="s">
        <v>219</v>
      </c>
      <c r="K1559" t="s">
        <v>190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1601</v>
      </c>
      <c r="O1559" s="7" t="s">
        <v>1602</v>
      </c>
      <c r="P1559" t="s">
        <v>87</v>
      </c>
      <c r="Q1559" t="s">
        <v>61</v>
      </c>
      <c r="R1559" s="3">
        <v>40482</v>
      </c>
      <c r="S1559" s="12">
        <f t="shared" si="122"/>
        <v>1</v>
      </c>
      <c r="T1559" s="3" t="s">
        <v>14218</v>
      </c>
      <c r="U1559" t="s">
        <v>14229</v>
      </c>
      <c r="V1559" t="s">
        <v>14236</v>
      </c>
      <c r="W1559" t="s">
        <v>14195</v>
      </c>
      <c r="X1559" t="str">
        <f>VLOOKUP(Q1559,Managers!$A:$B,2,0)</f>
        <v>Allen Young</v>
      </c>
      <c r="Y1559">
        <f>VLOOKUP(W1559,HourlyWages!$A:$B,2,0)</f>
        <v>52</v>
      </c>
      <c r="Z1559">
        <v>1</v>
      </c>
      <c r="AA1559" s="14">
        <f t="shared" si="124"/>
        <v>0.67500000000000004</v>
      </c>
    </row>
    <row r="1560" spans="1:27" x14ac:dyDescent="0.2">
      <c r="A1560">
        <v>1559</v>
      </c>
      <c r="B1560">
        <v>11239</v>
      </c>
      <c r="C1560" s="3">
        <v>40948</v>
      </c>
      <c r="D1560" s="17">
        <f t="shared" si="123"/>
        <v>40940</v>
      </c>
      <c r="E1560">
        <v>33</v>
      </c>
      <c r="F1560" s="8">
        <f t="shared" si="120"/>
        <v>4125</v>
      </c>
      <c r="G1560" s="5">
        <v>0.03</v>
      </c>
      <c r="H1560" s="8">
        <f>VLOOKUP($T1560,Pricebook!$A:$D,4,0)</f>
        <v>125</v>
      </c>
      <c r="I1560" s="10">
        <f t="shared" si="121"/>
        <v>4001.25</v>
      </c>
      <c r="J1560" t="s">
        <v>1603</v>
      </c>
      <c r="K1560" t="s">
        <v>707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372</v>
      </c>
      <c r="O1560" s="7">
        <v>45324</v>
      </c>
      <c r="P1560" t="s">
        <v>210</v>
      </c>
      <c r="Q1560" t="s">
        <v>61</v>
      </c>
      <c r="R1560" s="3">
        <v>40950</v>
      </c>
      <c r="S1560" s="12">
        <f t="shared" si="122"/>
        <v>2</v>
      </c>
      <c r="T1560" s="3" t="s">
        <v>14209</v>
      </c>
      <c r="U1560" t="s">
        <v>14232</v>
      </c>
      <c r="V1560" t="s">
        <v>14244</v>
      </c>
      <c r="W1560" t="s">
        <v>14199</v>
      </c>
      <c r="X1560" t="str">
        <f>VLOOKUP(Q1560,Managers!$A:$B,2,0)</f>
        <v>Allen Young</v>
      </c>
      <c r="Y1560">
        <f>VLOOKUP(W1560,HourlyWages!$A:$B,2,0)</f>
        <v>68</v>
      </c>
      <c r="Z1560">
        <v>1</v>
      </c>
      <c r="AA1560" s="14">
        <f t="shared" si="124"/>
        <v>0.45600000000000002</v>
      </c>
    </row>
    <row r="1561" spans="1:27" x14ac:dyDescent="0.2">
      <c r="A1561">
        <v>1560</v>
      </c>
      <c r="B1561">
        <v>11269</v>
      </c>
      <c r="C1561" s="3">
        <v>41055</v>
      </c>
      <c r="D1561" s="17">
        <f t="shared" si="123"/>
        <v>41030</v>
      </c>
      <c r="E1561">
        <v>39</v>
      </c>
      <c r="F1561" s="8">
        <f t="shared" si="120"/>
        <v>5850</v>
      </c>
      <c r="G1561" s="5">
        <v>0.09</v>
      </c>
      <c r="H1561" s="8">
        <f>VLOOKUP($T1561,Pricebook!$A:$D,4,0)</f>
        <v>150</v>
      </c>
      <c r="I1561" s="10">
        <f t="shared" si="121"/>
        <v>5323.5</v>
      </c>
      <c r="J1561" t="s">
        <v>275</v>
      </c>
      <c r="K1561" t="s">
        <v>276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277</v>
      </c>
      <c r="O1561" s="7">
        <v>47905</v>
      </c>
      <c r="P1561" t="s">
        <v>278</v>
      </c>
      <c r="Q1561" t="s">
        <v>16</v>
      </c>
      <c r="R1561" s="3">
        <v>41059</v>
      </c>
      <c r="S1561" s="12">
        <f t="shared" si="122"/>
        <v>4</v>
      </c>
      <c r="T1561" s="3" t="s">
        <v>14210</v>
      </c>
      <c r="U1561" t="s">
        <v>14235</v>
      </c>
      <c r="V1561" t="s">
        <v>14244</v>
      </c>
      <c r="W1561" t="s">
        <v>14195</v>
      </c>
      <c r="X1561" t="str">
        <f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4"/>
        <v>0.65333333333333332</v>
      </c>
    </row>
    <row r="1562" spans="1:27" x14ac:dyDescent="0.2">
      <c r="A1562">
        <v>1561</v>
      </c>
      <c r="B1562">
        <v>11269</v>
      </c>
      <c r="C1562" s="3">
        <v>41055</v>
      </c>
      <c r="D1562" s="17">
        <f t="shared" si="123"/>
        <v>41030</v>
      </c>
      <c r="E1562">
        <v>49</v>
      </c>
      <c r="F1562" s="8">
        <f t="shared" si="120"/>
        <v>9800</v>
      </c>
      <c r="G1562" s="5">
        <v>0.04</v>
      </c>
      <c r="H1562" s="8">
        <f>VLOOKUP($T1562,Pricebook!$A:$D,4,0)</f>
        <v>200</v>
      </c>
      <c r="I1562" s="10">
        <f t="shared" si="121"/>
        <v>9408</v>
      </c>
      <c r="J1562" t="s">
        <v>275</v>
      </c>
      <c r="K1562" t="s">
        <v>276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1604</v>
      </c>
      <c r="O1562" s="7">
        <v>46226</v>
      </c>
      <c r="P1562" t="s">
        <v>278</v>
      </c>
      <c r="Q1562" t="s">
        <v>16</v>
      </c>
      <c r="R1562" s="3">
        <v>41062</v>
      </c>
      <c r="S1562" s="12">
        <f t="shared" si="122"/>
        <v>7</v>
      </c>
      <c r="T1562" s="3" t="s">
        <v>14214</v>
      </c>
      <c r="U1562" t="s">
        <v>14229</v>
      </c>
      <c r="V1562" t="s">
        <v>14241</v>
      </c>
      <c r="W1562" t="s">
        <v>14201</v>
      </c>
      <c r="X1562" t="str">
        <f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4"/>
        <v>0.73499999999999999</v>
      </c>
    </row>
    <row r="1563" spans="1:27" x14ac:dyDescent="0.2">
      <c r="A1563">
        <v>1562</v>
      </c>
      <c r="B1563">
        <v>11269</v>
      </c>
      <c r="C1563" s="3">
        <v>41055</v>
      </c>
      <c r="D1563" s="17">
        <f t="shared" si="123"/>
        <v>41030</v>
      </c>
      <c r="E1563">
        <v>1</v>
      </c>
      <c r="F1563" s="8">
        <f t="shared" si="120"/>
        <v>200</v>
      </c>
      <c r="G1563" s="5">
        <v>0.09</v>
      </c>
      <c r="H1563" s="8">
        <f>VLOOKUP($T1563,Pricebook!$A:$D,4,0)</f>
        <v>200</v>
      </c>
      <c r="I1563" s="10">
        <f t="shared" si="121"/>
        <v>182</v>
      </c>
      <c r="J1563" t="s">
        <v>275</v>
      </c>
      <c r="K1563" t="s">
        <v>276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1604</v>
      </c>
      <c r="O1563" s="7">
        <v>46226</v>
      </c>
      <c r="P1563" t="s">
        <v>278</v>
      </c>
      <c r="Q1563" t="s">
        <v>16</v>
      </c>
      <c r="R1563" s="3">
        <v>41062</v>
      </c>
      <c r="S1563" s="12">
        <f t="shared" si="122"/>
        <v>7</v>
      </c>
      <c r="T1563" s="3" t="s">
        <v>14206</v>
      </c>
      <c r="U1563" t="s">
        <v>14229</v>
      </c>
      <c r="V1563" t="s">
        <v>14238</v>
      </c>
      <c r="W1563" t="s">
        <v>14196</v>
      </c>
      <c r="X1563" t="str">
        <f>VLOOKUP(Q1563,Managers!$A:$B,2,0)</f>
        <v>Josh Martinez</v>
      </c>
      <c r="Y1563">
        <f>VLOOKUP(W1563,HourlyWages!$A:$B,2,0)</f>
        <v>58</v>
      </c>
      <c r="Z1563">
        <v>1</v>
      </c>
      <c r="AA1563" s="14">
        <f t="shared" si="124"/>
        <v>0.71</v>
      </c>
    </row>
    <row r="1564" spans="1:27" x14ac:dyDescent="0.2">
      <c r="A1564">
        <v>1563</v>
      </c>
      <c r="B1564">
        <v>11270</v>
      </c>
      <c r="C1564" s="3">
        <v>40724</v>
      </c>
      <c r="D1564" s="17">
        <f t="shared" si="123"/>
        <v>40695</v>
      </c>
      <c r="E1564">
        <v>15</v>
      </c>
      <c r="F1564" s="8">
        <f t="shared" si="120"/>
        <v>2400</v>
      </c>
      <c r="G1564" s="5">
        <v>0.04</v>
      </c>
      <c r="H1564" s="8">
        <f>VLOOKUP($T1564,Pricebook!$A:$D,4,0)</f>
        <v>160</v>
      </c>
      <c r="I1564" s="10">
        <f t="shared" si="121"/>
        <v>2304</v>
      </c>
      <c r="J1564" t="s">
        <v>448</v>
      </c>
      <c r="K1564" t="s">
        <v>449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970</v>
      </c>
      <c r="O1564" s="7">
        <v>33710</v>
      </c>
      <c r="P1564" t="s">
        <v>101</v>
      </c>
      <c r="Q1564" t="s">
        <v>34</v>
      </c>
      <c r="R1564" s="3">
        <v>40725</v>
      </c>
      <c r="S1564" s="12">
        <f t="shared" si="122"/>
        <v>1</v>
      </c>
      <c r="T1564" s="3" t="s">
        <v>14218</v>
      </c>
      <c r="U1564" t="s">
        <v>14229</v>
      </c>
      <c r="V1564" t="s">
        <v>14230</v>
      </c>
      <c r="W1564" t="s">
        <v>14184</v>
      </c>
      <c r="X1564" t="str">
        <f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4"/>
        <v>0.6875</v>
      </c>
    </row>
    <row r="1565" spans="1:27" x14ac:dyDescent="0.2">
      <c r="A1565">
        <v>1564</v>
      </c>
      <c r="B1565">
        <v>11271</v>
      </c>
      <c r="C1565" s="3">
        <v>40834</v>
      </c>
      <c r="D1565" s="17">
        <f t="shared" si="123"/>
        <v>40817</v>
      </c>
      <c r="E1565">
        <v>46</v>
      </c>
      <c r="F1565" s="8">
        <f t="shared" si="120"/>
        <v>5520</v>
      </c>
      <c r="G1565" s="5">
        <v>0</v>
      </c>
      <c r="H1565" s="8">
        <f>VLOOKUP($T1565,Pricebook!$A:$D,4,0)</f>
        <v>120</v>
      </c>
      <c r="I1565" s="10">
        <f t="shared" si="121"/>
        <v>5520</v>
      </c>
      <c r="J1565" t="s">
        <v>1605</v>
      </c>
      <c r="K1565" t="s">
        <v>434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1604</v>
      </c>
      <c r="O1565" s="7" t="s">
        <v>1606</v>
      </c>
      <c r="P1565" t="s">
        <v>317</v>
      </c>
      <c r="Q1565" t="s">
        <v>61</v>
      </c>
      <c r="R1565" s="3">
        <v>40836</v>
      </c>
      <c r="S1565" s="12">
        <f t="shared" si="122"/>
        <v>2</v>
      </c>
      <c r="T1565" s="3" t="s">
        <v>14212</v>
      </c>
      <c r="U1565" t="s">
        <v>14229</v>
      </c>
      <c r="V1565" t="s">
        <v>14236</v>
      </c>
      <c r="W1565" t="s">
        <v>14190</v>
      </c>
      <c r="X1565" t="str">
        <f>VLOOKUP(Q1565,Managers!$A:$B,2,0)</f>
        <v>Allen Young</v>
      </c>
      <c r="Y1565">
        <f>VLOOKUP(W1565,HourlyWages!$A:$B,2,0)</f>
        <v>67</v>
      </c>
      <c r="Z1565">
        <v>1</v>
      </c>
      <c r="AA1565" s="14">
        <f t="shared" si="124"/>
        <v>0.44166666666666665</v>
      </c>
    </row>
    <row r="1566" spans="1:27" x14ac:dyDescent="0.2">
      <c r="A1566">
        <v>1565</v>
      </c>
      <c r="B1566">
        <v>11301</v>
      </c>
      <c r="C1566" s="3">
        <v>40990</v>
      </c>
      <c r="D1566" s="17">
        <f t="shared" si="123"/>
        <v>40969</v>
      </c>
      <c r="E1566">
        <v>29</v>
      </c>
      <c r="F1566" s="8">
        <f t="shared" si="120"/>
        <v>4350</v>
      </c>
      <c r="G1566" s="5">
        <v>0.04</v>
      </c>
      <c r="H1566" s="8">
        <f>VLOOKUP($T1566,Pricebook!$A:$D,4,0)</f>
        <v>150</v>
      </c>
      <c r="I1566" s="10">
        <f t="shared" si="121"/>
        <v>4176</v>
      </c>
      <c r="J1566" t="s">
        <v>1607</v>
      </c>
      <c r="K1566" t="s">
        <v>594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1608</v>
      </c>
      <c r="O1566" s="7" t="s">
        <v>1609</v>
      </c>
      <c r="P1566" t="s">
        <v>172</v>
      </c>
      <c r="Q1566" t="s">
        <v>16</v>
      </c>
      <c r="R1566" s="3">
        <v>40990</v>
      </c>
      <c r="S1566" s="12">
        <f t="shared" si="122"/>
        <v>0</v>
      </c>
      <c r="T1566" s="3" t="s">
        <v>14211</v>
      </c>
      <c r="U1566" t="s">
        <v>14235</v>
      </c>
      <c r="V1566" t="s">
        <v>14237</v>
      </c>
      <c r="W1566" t="s">
        <v>14189</v>
      </c>
      <c r="X1566" t="str">
        <f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4"/>
        <v>0.58666666666666667</v>
      </c>
    </row>
    <row r="1567" spans="1:27" x14ac:dyDescent="0.2">
      <c r="A1567">
        <v>1566</v>
      </c>
      <c r="B1567">
        <v>11302</v>
      </c>
      <c r="C1567" s="3">
        <v>39873</v>
      </c>
      <c r="D1567" s="17">
        <f t="shared" si="123"/>
        <v>39873</v>
      </c>
      <c r="E1567">
        <v>10</v>
      </c>
      <c r="F1567" s="8">
        <f t="shared" si="120"/>
        <v>1500</v>
      </c>
      <c r="G1567" s="5">
        <v>0.09</v>
      </c>
      <c r="H1567" s="8">
        <f>VLOOKUP($T1567,Pricebook!$A:$D,4,0)</f>
        <v>150</v>
      </c>
      <c r="I1567" s="10">
        <f t="shared" si="121"/>
        <v>1365</v>
      </c>
      <c r="J1567" t="s">
        <v>1610</v>
      </c>
      <c r="K1567" t="s">
        <v>482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1235</v>
      </c>
      <c r="O1567" s="7" t="s">
        <v>1236</v>
      </c>
      <c r="P1567" t="s">
        <v>95</v>
      </c>
      <c r="Q1567" t="s">
        <v>16</v>
      </c>
      <c r="R1567" s="3">
        <v>39875</v>
      </c>
      <c r="S1567" s="12">
        <f t="shared" si="122"/>
        <v>2</v>
      </c>
      <c r="T1567" s="3" t="s">
        <v>14216</v>
      </c>
      <c r="U1567" t="s">
        <v>14235</v>
      </c>
      <c r="V1567" t="s">
        <v>14238</v>
      </c>
      <c r="W1567" t="s">
        <v>14202</v>
      </c>
      <c r="X1567" t="str">
        <f>VLOOKUP(Q1567,Managers!$A:$B,2,0)</f>
        <v>Josh Martinez</v>
      </c>
      <c r="Y1567">
        <f>VLOOKUP(W1567,HourlyWages!$A:$B,2,0)</f>
        <v>71</v>
      </c>
      <c r="Z1567">
        <v>1</v>
      </c>
      <c r="AA1567" s="14">
        <f t="shared" si="124"/>
        <v>0.52666666666666662</v>
      </c>
    </row>
    <row r="1568" spans="1:27" x14ac:dyDescent="0.2">
      <c r="A1568">
        <v>1567</v>
      </c>
      <c r="B1568">
        <v>11332</v>
      </c>
      <c r="C1568" s="3">
        <v>40133</v>
      </c>
      <c r="D1568" s="17">
        <f t="shared" si="123"/>
        <v>40118</v>
      </c>
      <c r="E1568">
        <v>6</v>
      </c>
      <c r="F1568" s="8">
        <f t="shared" si="120"/>
        <v>900</v>
      </c>
      <c r="G1568" s="5">
        <v>7.0000000000000007E-2</v>
      </c>
      <c r="H1568" s="8">
        <f>VLOOKUP($T1568,Pricebook!$A:$D,4,0)</f>
        <v>150</v>
      </c>
      <c r="I1568" s="10">
        <f t="shared" si="121"/>
        <v>837</v>
      </c>
      <c r="J1568" t="s">
        <v>956</v>
      </c>
      <c r="K1568" t="s">
        <v>452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957</v>
      </c>
      <c r="O1568" s="7">
        <v>48021</v>
      </c>
      <c r="P1568" t="s">
        <v>172</v>
      </c>
      <c r="Q1568" t="s">
        <v>16</v>
      </c>
      <c r="R1568" s="3">
        <v>40137</v>
      </c>
      <c r="S1568" s="12">
        <f t="shared" si="122"/>
        <v>4</v>
      </c>
      <c r="T1568" s="3" t="s">
        <v>14210</v>
      </c>
      <c r="U1568" t="s">
        <v>14235</v>
      </c>
      <c r="V1568" t="s">
        <v>14244</v>
      </c>
      <c r="W1568" t="s">
        <v>14188</v>
      </c>
      <c r="X1568" t="str">
        <f>VLOOKUP(Q1568,Managers!$A:$B,2,0)</f>
        <v>Josh Martinez</v>
      </c>
      <c r="Y1568">
        <f>VLOOKUP(W1568,HourlyWages!$A:$B,2,0)</f>
        <v>52</v>
      </c>
      <c r="Z1568">
        <v>1</v>
      </c>
      <c r="AA1568" s="14">
        <f t="shared" si="124"/>
        <v>0.65333333333333332</v>
      </c>
    </row>
    <row r="1569" spans="1:27" x14ac:dyDescent="0.2">
      <c r="A1569">
        <v>1568</v>
      </c>
      <c r="B1569">
        <v>11332</v>
      </c>
      <c r="C1569" s="3">
        <v>40133</v>
      </c>
      <c r="D1569" s="17">
        <f t="shared" si="123"/>
        <v>40118</v>
      </c>
      <c r="E1569">
        <v>23</v>
      </c>
      <c r="F1569" s="8">
        <f t="shared" si="120"/>
        <v>3450</v>
      </c>
      <c r="G1569" s="5">
        <v>0.08</v>
      </c>
      <c r="H1569" s="8">
        <f>VLOOKUP($T1569,Pricebook!$A:$D,4,0)</f>
        <v>150</v>
      </c>
      <c r="I1569" s="10">
        <f t="shared" si="121"/>
        <v>3174</v>
      </c>
      <c r="J1569" t="s">
        <v>956</v>
      </c>
      <c r="K1569" t="s">
        <v>452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1611</v>
      </c>
      <c r="O1569" s="7">
        <v>48336</v>
      </c>
      <c r="P1569" t="s">
        <v>172</v>
      </c>
      <c r="Q1569" t="s">
        <v>16</v>
      </c>
      <c r="R1569" s="3">
        <v>40140</v>
      </c>
      <c r="S1569" s="12">
        <f t="shared" si="122"/>
        <v>7</v>
      </c>
      <c r="T1569" s="3" t="s">
        <v>14210</v>
      </c>
      <c r="U1569" t="s">
        <v>14235</v>
      </c>
      <c r="V1569" t="s">
        <v>14246</v>
      </c>
      <c r="W1569" t="s">
        <v>14191</v>
      </c>
      <c r="X1569" t="str">
        <f>VLOOKUP(Q1569,Managers!$A:$B,2,0)</f>
        <v>Josh Martinez</v>
      </c>
      <c r="Y1569">
        <f>VLOOKUP(W1569,HourlyWages!$A:$B,2,0)</f>
        <v>60</v>
      </c>
      <c r="Z1569">
        <v>1</v>
      </c>
      <c r="AA1569" s="14">
        <f t="shared" si="124"/>
        <v>0.6</v>
      </c>
    </row>
    <row r="1570" spans="1:27" x14ac:dyDescent="0.2">
      <c r="A1570">
        <v>1569</v>
      </c>
      <c r="B1570">
        <v>11335</v>
      </c>
      <c r="C1570" s="3">
        <v>40107</v>
      </c>
      <c r="D1570" s="17">
        <f t="shared" si="123"/>
        <v>40087</v>
      </c>
      <c r="E1570">
        <v>3</v>
      </c>
      <c r="F1570" s="8">
        <f t="shared" si="120"/>
        <v>600</v>
      </c>
      <c r="G1570" s="5">
        <v>0.08</v>
      </c>
      <c r="H1570" s="8">
        <f>VLOOKUP($T1570,Pricebook!$A:$D,4,0)</f>
        <v>200</v>
      </c>
      <c r="I1570" s="10">
        <f t="shared" si="121"/>
        <v>552</v>
      </c>
      <c r="J1570" t="s">
        <v>1319</v>
      </c>
      <c r="K1570" t="s">
        <v>46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1321</v>
      </c>
      <c r="O1570" s="7">
        <v>30161</v>
      </c>
      <c r="P1570" t="s">
        <v>134</v>
      </c>
      <c r="Q1570" t="s">
        <v>34</v>
      </c>
      <c r="R1570" s="3">
        <v>40108</v>
      </c>
      <c r="S1570" s="12">
        <f t="shared" si="122"/>
        <v>1</v>
      </c>
      <c r="T1570" s="3" t="s">
        <v>14214</v>
      </c>
      <c r="U1570" t="s">
        <v>14229</v>
      </c>
      <c r="V1570" t="s">
        <v>14244</v>
      </c>
      <c r="W1570" t="s">
        <v>14203</v>
      </c>
      <c r="X1570" t="str">
        <f>VLOOKUP(Q1570,Managers!$A:$B,2,0)</f>
        <v>Frank Mitchell</v>
      </c>
      <c r="Y1570">
        <f>VLOOKUP(W1570,HourlyWages!$A:$B,2,0)</f>
        <v>62</v>
      </c>
      <c r="Z1570">
        <v>1</v>
      </c>
      <c r="AA1570" s="14">
        <f t="shared" si="124"/>
        <v>0.69</v>
      </c>
    </row>
    <row r="1571" spans="1:27" x14ac:dyDescent="0.2">
      <c r="A1571">
        <v>1570</v>
      </c>
      <c r="B1571">
        <v>11335</v>
      </c>
      <c r="C1571" s="3">
        <v>40107</v>
      </c>
      <c r="D1571" s="17">
        <f t="shared" si="123"/>
        <v>40087</v>
      </c>
      <c r="E1571">
        <v>8</v>
      </c>
      <c r="F1571" s="8">
        <f t="shared" si="120"/>
        <v>1200</v>
      </c>
      <c r="G1571" s="5">
        <v>0.09</v>
      </c>
      <c r="H1571" s="8">
        <f>VLOOKUP($T1571,Pricebook!$A:$D,4,0)</f>
        <v>150</v>
      </c>
      <c r="I1571" s="10">
        <f t="shared" si="121"/>
        <v>1092</v>
      </c>
      <c r="J1571" t="s">
        <v>1319</v>
      </c>
      <c r="K1571" t="s">
        <v>46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1321</v>
      </c>
      <c r="O1571" s="7">
        <v>30161</v>
      </c>
      <c r="P1571" t="s">
        <v>134</v>
      </c>
      <c r="Q1571" t="s">
        <v>34</v>
      </c>
      <c r="R1571" s="3">
        <v>40109</v>
      </c>
      <c r="S1571" s="12">
        <f t="shared" si="122"/>
        <v>2</v>
      </c>
      <c r="T1571" s="3" t="s">
        <v>14216</v>
      </c>
      <c r="U1571" t="s">
        <v>14235</v>
      </c>
      <c r="V1571" t="s">
        <v>14234</v>
      </c>
      <c r="W1571" t="s">
        <v>14189</v>
      </c>
      <c r="X1571" t="str">
        <f>VLOOKUP(Q1571,Managers!$A:$B,2,0)</f>
        <v>Frank Mitchell</v>
      </c>
      <c r="Y1571">
        <f>VLOOKUP(W1571,HourlyWages!$A:$B,2,0)</f>
        <v>62</v>
      </c>
      <c r="Z1571">
        <v>1</v>
      </c>
      <c r="AA1571" s="14">
        <f t="shared" si="124"/>
        <v>0.58666666666666667</v>
      </c>
    </row>
    <row r="1572" spans="1:27" x14ac:dyDescent="0.2">
      <c r="A1572">
        <v>1571</v>
      </c>
      <c r="B1572">
        <v>11362</v>
      </c>
      <c r="C1572" s="3">
        <v>41162</v>
      </c>
      <c r="D1572" s="17">
        <f t="shared" si="123"/>
        <v>41153</v>
      </c>
      <c r="E1572">
        <v>32</v>
      </c>
      <c r="F1572" s="8">
        <f t="shared" si="120"/>
        <v>4000</v>
      </c>
      <c r="G1572" s="5">
        <v>0.09</v>
      </c>
      <c r="H1572" s="8">
        <f>VLOOKUP($T1572,Pricebook!$A:$D,4,0)</f>
        <v>125</v>
      </c>
      <c r="I1572" s="10">
        <f t="shared" si="121"/>
        <v>3640</v>
      </c>
      <c r="J1572" t="s">
        <v>1612</v>
      </c>
      <c r="K1572" t="s">
        <v>300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1336</v>
      </c>
      <c r="O1572" s="7">
        <v>46360</v>
      </c>
      <c r="P1572" t="s">
        <v>278</v>
      </c>
      <c r="Q1572" t="s">
        <v>16</v>
      </c>
      <c r="R1572" s="3">
        <v>41164</v>
      </c>
      <c r="S1572" s="12">
        <f t="shared" si="122"/>
        <v>2</v>
      </c>
      <c r="T1572" s="3" t="s">
        <v>14208</v>
      </c>
      <c r="U1572" t="s">
        <v>14232</v>
      </c>
      <c r="V1572" t="s">
        <v>14241</v>
      </c>
      <c r="W1572" t="s">
        <v>14186</v>
      </c>
      <c r="X1572" t="str">
        <f>VLOOKUP(Q1572,Managers!$A:$B,2,0)</f>
        <v>Josh Martinez</v>
      </c>
      <c r="Y1572">
        <f>VLOOKUP(W1572,HourlyWages!$A:$B,2,0)</f>
        <v>67</v>
      </c>
      <c r="Z1572">
        <v>1</v>
      </c>
      <c r="AA1572" s="14">
        <f t="shared" si="124"/>
        <v>0.46400000000000002</v>
      </c>
    </row>
    <row r="1573" spans="1:27" x14ac:dyDescent="0.2">
      <c r="A1573">
        <v>1572</v>
      </c>
      <c r="B1573">
        <v>11362</v>
      </c>
      <c r="C1573" s="3">
        <v>41162</v>
      </c>
      <c r="D1573" s="17">
        <f t="shared" si="123"/>
        <v>41153</v>
      </c>
      <c r="E1573">
        <v>27</v>
      </c>
      <c r="F1573" s="8">
        <f t="shared" si="120"/>
        <v>3780</v>
      </c>
      <c r="G1573" s="5">
        <v>7.0000000000000007E-2</v>
      </c>
      <c r="H1573" s="8">
        <f>VLOOKUP($T1573,Pricebook!$A:$D,4,0)</f>
        <v>140</v>
      </c>
      <c r="I1573" s="10">
        <f t="shared" si="121"/>
        <v>3515.3999999999996</v>
      </c>
      <c r="J1573" t="s">
        <v>1612</v>
      </c>
      <c r="K1573" t="s">
        <v>300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1336</v>
      </c>
      <c r="O1573" s="7">
        <v>46360</v>
      </c>
      <c r="P1573" t="s">
        <v>278</v>
      </c>
      <c r="Q1573" t="s">
        <v>16</v>
      </c>
      <c r="R1573" s="3">
        <v>41164</v>
      </c>
      <c r="S1573" s="12">
        <f t="shared" si="122"/>
        <v>2</v>
      </c>
      <c r="T1573" s="3" t="s">
        <v>14207</v>
      </c>
      <c r="U1573" t="s">
        <v>14229</v>
      </c>
      <c r="V1573" t="s">
        <v>14236</v>
      </c>
      <c r="W1573" t="s">
        <v>14200</v>
      </c>
      <c r="X1573" t="str">
        <f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4"/>
        <v>0.57857142857142863</v>
      </c>
    </row>
    <row r="1574" spans="1:27" x14ac:dyDescent="0.2">
      <c r="A1574">
        <v>1573</v>
      </c>
      <c r="B1574">
        <v>11362</v>
      </c>
      <c r="C1574" s="3">
        <v>41162</v>
      </c>
      <c r="D1574" s="17">
        <f t="shared" si="123"/>
        <v>41153</v>
      </c>
      <c r="E1574">
        <v>9</v>
      </c>
      <c r="F1574" s="8">
        <f t="shared" si="120"/>
        <v>1350</v>
      </c>
      <c r="G1574" s="5">
        <v>0.02</v>
      </c>
      <c r="H1574" s="8">
        <f>VLOOKUP($T1574,Pricebook!$A:$D,4,0)</f>
        <v>150</v>
      </c>
      <c r="I1574" s="10">
        <f t="shared" si="121"/>
        <v>1323</v>
      </c>
      <c r="J1574" t="s">
        <v>1612</v>
      </c>
      <c r="K1574" t="s">
        <v>300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1613</v>
      </c>
      <c r="O1574" s="7">
        <v>46544</v>
      </c>
      <c r="P1574" t="s">
        <v>278</v>
      </c>
      <c r="Q1574" t="s">
        <v>16</v>
      </c>
      <c r="R1574" s="3">
        <v>41167</v>
      </c>
      <c r="S1574" s="12">
        <f t="shared" si="122"/>
        <v>5</v>
      </c>
      <c r="T1574" s="3" t="s">
        <v>14222</v>
      </c>
      <c r="U1574" t="s">
        <v>14235</v>
      </c>
      <c r="V1574" t="s">
        <v>14233</v>
      </c>
      <c r="W1574" t="s">
        <v>14201</v>
      </c>
      <c r="X1574" t="str">
        <f>VLOOKUP(Q1574,Managers!$A:$B,2,0)</f>
        <v>Josh Martinez</v>
      </c>
      <c r="Y1574">
        <f>VLOOKUP(W1574,HourlyWages!$A:$B,2,0)</f>
        <v>53</v>
      </c>
      <c r="Z1574">
        <v>1</v>
      </c>
      <c r="AA1574" s="14">
        <f t="shared" si="124"/>
        <v>0.64666666666666661</v>
      </c>
    </row>
    <row r="1575" spans="1:27" x14ac:dyDescent="0.2">
      <c r="A1575">
        <v>1574</v>
      </c>
      <c r="B1575">
        <v>11362</v>
      </c>
      <c r="C1575" s="3">
        <v>41162</v>
      </c>
      <c r="D1575" s="17">
        <f t="shared" si="123"/>
        <v>41153</v>
      </c>
      <c r="E1575">
        <v>25</v>
      </c>
      <c r="F1575" s="8">
        <f t="shared" si="120"/>
        <v>3750</v>
      </c>
      <c r="G1575" s="5">
        <v>0.04</v>
      </c>
      <c r="H1575" s="8">
        <f>VLOOKUP($T1575,Pricebook!$A:$D,4,0)</f>
        <v>150</v>
      </c>
      <c r="I1575" s="10">
        <f t="shared" si="121"/>
        <v>3600</v>
      </c>
      <c r="J1575" t="s">
        <v>1612</v>
      </c>
      <c r="K1575" t="s">
        <v>300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1613</v>
      </c>
      <c r="O1575" s="7">
        <v>46544</v>
      </c>
      <c r="P1575" t="s">
        <v>278</v>
      </c>
      <c r="Q1575" t="s">
        <v>16</v>
      </c>
      <c r="R1575" s="3">
        <v>41166</v>
      </c>
      <c r="S1575" s="12">
        <f t="shared" si="122"/>
        <v>4</v>
      </c>
      <c r="T1575" s="3" t="s">
        <v>14210</v>
      </c>
      <c r="U1575" t="s">
        <v>14235</v>
      </c>
      <c r="V1575" t="s">
        <v>14240</v>
      </c>
      <c r="W1575" t="s">
        <v>14195</v>
      </c>
      <c r="X1575" t="str">
        <f>VLOOKUP(Q1575,Managers!$A:$B,2,0)</f>
        <v>Josh Martinez</v>
      </c>
      <c r="Y1575">
        <f>VLOOKUP(W1575,HourlyWages!$A:$B,2,0)</f>
        <v>52</v>
      </c>
      <c r="Z1575">
        <v>1</v>
      </c>
      <c r="AA1575" s="14">
        <f t="shared" si="124"/>
        <v>0.65333333333333332</v>
      </c>
    </row>
    <row r="1576" spans="1:27" x14ac:dyDescent="0.2">
      <c r="A1576">
        <v>1575</v>
      </c>
      <c r="B1576">
        <v>11392</v>
      </c>
      <c r="C1576" s="3">
        <v>40061</v>
      </c>
      <c r="D1576" s="17">
        <f t="shared" si="123"/>
        <v>40057</v>
      </c>
      <c r="E1576">
        <v>28</v>
      </c>
      <c r="F1576" s="8">
        <f t="shared" si="120"/>
        <v>4480</v>
      </c>
      <c r="G1576" s="5">
        <v>0.04</v>
      </c>
      <c r="H1576" s="8">
        <f>VLOOKUP($T1576,Pricebook!$A:$D,4,0)</f>
        <v>160</v>
      </c>
      <c r="I1576" s="10">
        <f t="shared" si="121"/>
        <v>4300.8</v>
      </c>
      <c r="J1576" t="s">
        <v>1614</v>
      </c>
      <c r="K1576" t="s">
        <v>760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1615</v>
      </c>
      <c r="O1576" s="7">
        <v>48640</v>
      </c>
      <c r="P1576" t="s">
        <v>172</v>
      </c>
      <c r="Q1576" t="s">
        <v>16</v>
      </c>
      <c r="R1576" s="3">
        <v>40063</v>
      </c>
      <c r="S1576" s="12">
        <f t="shared" si="122"/>
        <v>2</v>
      </c>
      <c r="T1576" s="3" t="s">
        <v>14218</v>
      </c>
      <c r="U1576" t="s">
        <v>14229</v>
      </c>
      <c r="V1576" t="s">
        <v>14237</v>
      </c>
      <c r="W1576" t="s">
        <v>14194</v>
      </c>
      <c r="X1576" t="str">
        <f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4"/>
        <v>0.55625000000000002</v>
      </c>
    </row>
    <row r="1577" spans="1:27" x14ac:dyDescent="0.2">
      <c r="A1577">
        <v>1576</v>
      </c>
      <c r="B1577">
        <v>11396</v>
      </c>
      <c r="C1577" s="3">
        <v>41111</v>
      </c>
      <c r="D1577" s="17">
        <f t="shared" si="123"/>
        <v>41091</v>
      </c>
      <c r="E1577">
        <v>42</v>
      </c>
      <c r="F1577" s="8">
        <f t="shared" si="120"/>
        <v>6720</v>
      </c>
      <c r="G1577" s="5">
        <v>7.0000000000000007E-2</v>
      </c>
      <c r="H1577" s="8">
        <f>VLOOKUP($T1577,Pricebook!$A:$D,4,0)</f>
        <v>160</v>
      </c>
      <c r="I1577" s="10">
        <f t="shared" si="121"/>
        <v>6249.5999999999995</v>
      </c>
      <c r="J1577" t="s">
        <v>1616</v>
      </c>
      <c r="K1577" t="s">
        <v>998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1617</v>
      </c>
      <c r="O1577" s="7">
        <v>44646</v>
      </c>
      <c r="P1577" t="s">
        <v>210</v>
      </c>
      <c r="Q1577" t="s">
        <v>61</v>
      </c>
      <c r="R1577" s="3">
        <v>41112</v>
      </c>
      <c r="S1577" s="12">
        <f t="shared" si="122"/>
        <v>1</v>
      </c>
      <c r="T1577" s="3" t="s">
        <v>14218</v>
      </c>
      <c r="U1577" t="s">
        <v>14229</v>
      </c>
      <c r="V1577" t="s">
        <v>14233</v>
      </c>
      <c r="W1577" t="s">
        <v>14197</v>
      </c>
      <c r="X1577" t="str">
        <f>VLOOKUP(Q1577,Managers!$A:$B,2,0)</f>
        <v>Allen Young</v>
      </c>
      <c r="Y1577">
        <f>VLOOKUP(W1577,HourlyWages!$A:$B,2,0)</f>
        <v>71</v>
      </c>
      <c r="Z1577">
        <v>1</v>
      </c>
      <c r="AA1577" s="14">
        <f t="shared" si="124"/>
        <v>0.55625000000000002</v>
      </c>
    </row>
    <row r="1578" spans="1:27" x14ac:dyDescent="0.2">
      <c r="A1578">
        <v>1577</v>
      </c>
      <c r="B1578">
        <v>11398</v>
      </c>
      <c r="C1578" s="3">
        <v>41127</v>
      </c>
      <c r="D1578" s="17">
        <f t="shared" si="123"/>
        <v>41122</v>
      </c>
      <c r="E1578">
        <v>16</v>
      </c>
      <c r="F1578" s="8">
        <f t="shared" si="120"/>
        <v>1760</v>
      </c>
      <c r="G1578" s="5">
        <v>0.03</v>
      </c>
      <c r="H1578" s="8">
        <f>VLOOKUP($T1578,Pricebook!$A:$D,4,0)</f>
        <v>110</v>
      </c>
      <c r="I1578" s="10">
        <f t="shared" si="121"/>
        <v>1707.2</v>
      </c>
      <c r="J1578" t="s">
        <v>1618</v>
      </c>
      <c r="K1578" t="s">
        <v>597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1619</v>
      </c>
      <c r="O1578" s="7">
        <v>53545</v>
      </c>
      <c r="P1578" t="s">
        <v>95</v>
      </c>
      <c r="Q1578" t="s">
        <v>16</v>
      </c>
      <c r="R1578" s="3">
        <v>41128</v>
      </c>
      <c r="S1578" s="12">
        <f t="shared" si="122"/>
        <v>1</v>
      </c>
      <c r="T1578" s="3" t="s">
        <v>14215</v>
      </c>
      <c r="U1578" t="s">
        <v>14229</v>
      </c>
      <c r="V1578" t="s">
        <v>14238</v>
      </c>
      <c r="W1578" t="s">
        <v>14193</v>
      </c>
      <c r="X1578" t="str">
        <f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4"/>
        <v>0.48181818181818181</v>
      </c>
    </row>
    <row r="1579" spans="1:27" x14ac:dyDescent="0.2">
      <c r="A1579">
        <v>1578</v>
      </c>
      <c r="B1579">
        <v>11398</v>
      </c>
      <c r="C1579" s="3">
        <v>41127</v>
      </c>
      <c r="D1579" s="17">
        <f t="shared" si="123"/>
        <v>41122</v>
      </c>
      <c r="E1579">
        <v>26</v>
      </c>
      <c r="F1579" s="8">
        <f t="shared" si="120"/>
        <v>3120</v>
      </c>
      <c r="G1579" s="5">
        <v>0.03</v>
      </c>
      <c r="H1579" s="8">
        <f>VLOOKUP($T1579,Pricebook!$A:$D,4,0)</f>
        <v>120</v>
      </c>
      <c r="I1579" s="10">
        <f t="shared" si="121"/>
        <v>3026.4</v>
      </c>
      <c r="J1579" t="s">
        <v>1618</v>
      </c>
      <c r="K1579" t="s">
        <v>597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1619</v>
      </c>
      <c r="O1579" s="7">
        <v>53545</v>
      </c>
      <c r="P1579" t="s">
        <v>95</v>
      </c>
      <c r="Q1579" t="s">
        <v>16</v>
      </c>
      <c r="R1579" s="3">
        <v>41129</v>
      </c>
      <c r="S1579" s="12">
        <f t="shared" si="122"/>
        <v>2</v>
      </c>
      <c r="T1579" s="3" t="s">
        <v>14212</v>
      </c>
      <c r="U1579" t="s">
        <v>14229</v>
      </c>
      <c r="V1579" t="s">
        <v>14234</v>
      </c>
      <c r="W1579" t="s">
        <v>14203</v>
      </c>
      <c r="X1579" t="str">
        <f>VLOOKUP(Q1579,Managers!$A:$B,2,0)</f>
        <v>Josh Martinez</v>
      </c>
      <c r="Y1579">
        <f>VLOOKUP(W1579,HourlyWages!$A:$B,2,0)</f>
        <v>62</v>
      </c>
      <c r="Z1579">
        <v>1</v>
      </c>
      <c r="AA1579" s="14">
        <f t="shared" si="124"/>
        <v>0.48333333333333334</v>
      </c>
    </row>
    <row r="1580" spans="1:27" x14ac:dyDescent="0.2">
      <c r="A1580">
        <v>1579</v>
      </c>
      <c r="B1580">
        <v>11425</v>
      </c>
      <c r="C1580" s="3">
        <v>40716</v>
      </c>
      <c r="D1580" s="17">
        <f t="shared" si="123"/>
        <v>40695</v>
      </c>
      <c r="E1580">
        <v>29</v>
      </c>
      <c r="F1580" s="8">
        <f t="shared" si="120"/>
        <v>5800</v>
      </c>
      <c r="G1580" s="5">
        <v>0.1</v>
      </c>
      <c r="H1580" s="8">
        <f>VLOOKUP($T1580,Pricebook!$A:$D,4,0)</f>
        <v>200</v>
      </c>
      <c r="I1580" s="10">
        <f t="shared" si="121"/>
        <v>5220</v>
      </c>
      <c r="J1580" t="s">
        <v>1620</v>
      </c>
      <c r="K1580" t="s">
        <v>360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1621</v>
      </c>
      <c r="O1580" s="7" t="s">
        <v>1622</v>
      </c>
      <c r="P1580" t="s">
        <v>48</v>
      </c>
      <c r="Q1580" t="s">
        <v>16</v>
      </c>
      <c r="R1580" s="3">
        <v>40717</v>
      </c>
      <c r="S1580" s="12">
        <f t="shared" si="122"/>
        <v>1</v>
      </c>
      <c r="T1580" s="3" t="s">
        <v>14206</v>
      </c>
      <c r="U1580" t="s">
        <v>14229</v>
      </c>
      <c r="V1580" t="s">
        <v>14233</v>
      </c>
      <c r="W1580" t="s">
        <v>14185</v>
      </c>
      <c r="X1580" t="str">
        <f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4"/>
        <v>0.65</v>
      </c>
    </row>
    <row r="1581" spans="1:27" x14ac:dyDescent="0.2">
      <c r="A1581">
        <v>1580</v>
      </c>
      <c r="B1581">
        <v>11425</v>
      </c>
      <c r="C1581" s="3">
        <v>40716</v>
      </c>
      <c r="D1581" s="17">
        <f t="shared" si="123"/>
        <v>40695</v>
      </c>
      <c r="E1581">
        <v>23</v>
      </c>
      <c r="F1581" s="8">
        <f t="shared" si="120"/>
        <v>3450</v>
      </c>
      <c r="G1581" s="5">
        <v>0.04</v>
      </c>
      <c r="H1581" s="8">
        <f>VLOOKUP($T1581,Pricebook!$A:$D,4,0)</f>
        <v>150</v>
      </c>
      <c r="I1581" s="10">
        <f t="shared" si="121"/>
        <v>3312</v>
      </c>
      <c r="J1581" t="s">
        <v>1620</v>
      </c>
      <c r="K1581" t="s">
        <v>360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1621</v>
      </c>
      <c r="O1581" s="7" t="s">
        <v>1622</v>
      </c>
      <c r="P1581" t="s">
        <v>48</v>
      </c>
      <c r="Q1581" t="s">
        <v>16</v>
      </c>
      <c r="R1581" s="3">
        <v>40718</v>
      </c>
      <c r="S1581" s="12">
        <f t="shared" si="122"/>
        <v>2</v>
      </c>
      <c r="T1581" s="3" t="s">
        <v>14210</v>
      </c>
      <c r="U1581" t="s">
        <v>14235</v>
      </c>
      <c r="V1581" t="s">
        <v>14230</v>
      </c>
      <c r="W1581" t="s">
        <v>14194</v>
      </c>
      <c r="X1581" t="str">
        <f>VLOOKUP(Q1581,Managers!$A:$B,2,0)</f>
        <v>Josh Martinez</v>
      </c>
      <c r="Y1581">
        <f>VLOOKUP(W1581,HourlyWages!$A:$B,2,0)</f>
        <v>71</v>
      </c>
      <c r="Z1581">
        <v>1</v>
      </c>
      <c r="AA1581" s="14">
        <f t="shared" si="124"/>
        <v>0.52666666666666662</v>
      </c>
    </row>
    <row r="1582" spans="1:27" x14ac:dyDescent="0.2">
      <c r="A1582">
        <v>1581</v>
      </c>
      <c r="B1582">
        <v>11426</v>
      </c>
      <c r="C1582" s="3">
        <v>39940</v>
      </c>
      <c r="D1582" s="17">
        <f t="shared" si="123"/>
        <v>39934</v>
      </c>
      <c r="E1582">
        <v>19</v>
      </c>
      <c r="F1582" s="8">
        <f t="shared" si="120"/>
        <v>2850</v>
      </c>
      <c r="G1582" s="5">
        <v>0.01</v>
      </c>
      <c r="H1582" s="8">
        <f>VLOOKUP($T1582,Pricebook!$A:$D,4,0)</f>
        <v>150</v>
      </c>
      <c r="I1582" s="10">
        <f t="shared" si="121"/>
        <v>2821.5</v>
      </c>
      <c r="J1582" t="s">
        <v>1623</v>
      </c>
      <c r="K1582" t="s">
        <v>158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743</v>
      </c>
      <c r="O1582" s="7" t="s">
        <v>744</v>
      </c>
      <c r="P1582" t="s">
        <v>163</v>
      </c>
      <c r="Q1582" t="s">
        <v>34</v>
      </c>
      <c r="R1582" s="3">
        <v>39941</v>
      </c>
      <c r="S1582" s="12">
        <f t="shared" si="122"/>
        <v>1</v>
      </c>
      <c r="T1582" s="3" t="s">
        <v>14211</v>
      </c>
      <c r="U1582" t="s">
        <v>14235</v>
      </c>
      <c r="V1582" t="s">
        <v>14243</v>
      </c>
      <c r="W1582" t="s">
        <v>14199</v>
      </c>
      <c r="X1582" t="str">
        <f>VLOOKUP(Q1582,Managers!$A:$B,2,0)</f>
        <v>Frank Mitchell</v>
      </c>
      <c r="Y1582">
        <f>VLOOKUP(W1582,HourlyWages!$A:$B,2,0)</f>
        <v>68</v>
      </c>
      <c r="Z1582">
        <v>1</v>
      </c>
      <c r="AA1582" s="14">
        <f t="shared" si="124"/>
        <v>0.54666666666666663</v>
      </c>
    </row>
    <row r="1583" spans="1:27" x14ac:dyDescent="0.2">
      <c r="A1583">
        <v>1582</v>
      </c>
      <c r="B1583">
        <v>11427</v>
      </c>
      <c r="C1583" s="3">
        <v>40506</v>
      </c>
      <c r="D1583" s="17">
        <f t="shared" si="123"/>
        <v>40483</v>
      </c>
      <c r="E1583">
        <v>27</v>
      </c>
      <c r="F1583" s="8">
        <f t="shared" si="120"/>
        <v>3240</v>
      </c>
      <c r="G1583" s="5">
        <v>0.08</v>
      </c>
      <c r="H1583" s="8">
        <f>VLOOKUP($T1583,Pricebook!$A:$D,4,0)</f>
        <v>120</v>
      </c>
      <c r="I1583" s="10">
        <f t="shared" si="121"/>
        <v>2980.8</v>
      </c>
      <c r="J1583" t="s">
        <v>755</v>
      </c>
      <c r="K1583" t="s">
        <v>452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1383</v>
      </c>
      <c r="O1583" s="7">
        <v>24017</v>
      </c>
      <c r="P1583" t="s">
        <v>368</v>
      </c>
      <c r="Q1583" t="s">
        <v>34</v>
      </c>
      <c r="R1583" s="3">
        <v>40507</v>
      </c>
      <c r="S1583" s="12">
        <f t="shared" si="122"/>
        <v>1</v>
      </c>
      <c r="T1583" s="3" t="s">
        <v>14212</v>
      </c>
      <c r="U1583" t="s">
        <v>14229</v>
      </c>
      <c r="V1583" t="s">
        <v>14236</v>
      </c>
      <c r="W1583" t="s">
        <v>14185</v>
      </c>
      <c r="X1583" t="str">
        <f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4"/>
        <v>0.41666666666666669</v>
      </c>
    </row>
    <row r="1584" spans="1:27" x14ac:dyDescent="0.2">
      <c r="A1584">
        <v>1583</v>
      </c>
      <c r="B1584">
        <v>11427</v>
      </c>
      <c r="C1584" s="3">
        <v>40506</v>
      </c>
      <c r="D1584" s="17">
        <f t="shared" si="123"/>
        <v>40483</v>
      </c>
      <c r="E1584">
        <v>20</v>
      </c>
      <c r="F1584" s="8">
        <f t="shared" si="120"/>
        <v>3200</v>
      </c>
      <c r="G1584" s="5">
        <v>0.04</v>
      </c>
      <c r="H1584" s="8">
        <f>VLOOKUP($T1584,Pricebook!$A:$D,4,0)</f>
        <v>160</v>
      </c>
      <c r="I1584" s="10">
        <f t="shared" si="121"/>
        <v>3072</v>
      </c>
      <c r="J1584" t="s">
        <v>755</v>
      </c>
      <c r="K1584" t="s">
        <v>452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691</v>
      </c>
      <c r="O1584" s="7">
        <v>22153</v>
      </c>
      <c r="P1584" t="s">
        <v>368</v>
      </c>
      <c r="Q1584" t="s">
        <v>34</v>
      </c>
      <c r="R1584" s="3">
        <v>40508</v>
      </c>
      <c r="S1584" s="12">
        <f t="shared" si="122"/>
        <v>2</v>
      </c>
      <c r="T1584" s="3" t="s">
        <v>14218</v>
      </c>
      <c r="U1584" t="s">
        <v>14229</v>
      </c>
      <c r="V1584" t="s">
        <v>14236</v>
      </c>
      <c r="W1584" t="s">
        <v>14191</v>
      </c>
      <c r="X1584" t="str">
        <f>VLOOKUP(Q1584,Managers!$A:$B,2,0)</f>
        <v>Frank Mitchell</v>
      </c>
      <c r="Y1584">
        <f>VLOOKUP(W1584,HourlyWages!$A:$B,2,0)</f>
        <v>60</v>
      </c>
      <c r="Z1584">
        <v>1</v>
      </c>
      <c r="AA1584" s="14">
        <f t="shared" si="124"/>
        <v>0.625</v>
      </c>
    </row>
    <row r="1585" spans="1:27" x14ac:dyDescent="0.2">
      <c r="A1585">
        <v>1584</v>
      </c>
      <c r="B1585">
        <v>11428</v>
      </c>
      <c r="C1585" s="3">
        <v>40929</v>
      </c>
      <c r="D1585" s="17">
        <f t="shared" si="123"/>
        <v>40909</v>
      </c>
      <c r="E1585">
        <v>16</v>
      </c>
      <c r="F1585" s="8">
        <f t="shared" si="120"/>
        <v>1760</v>
      </c>
      <c r="G1585" s="5">
        <v>0</v>
      </c>
      <c r="H1585" s="8">
        <f>VLOOKUP($T1585,Pricebook!$A:$D,4,0)</f>
        <v>110</v>
      </c>
      <c r="I1585" s="10">
        <f t="shared" si="121"/>
        <v>1760</v>
      </c>
      <c r="J1585" t="s">
        <v>1624</v>
      </c>
      <c r="K1585" t="s">
        <v>36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1504</v>
      </c>
      <c r="O1585" s="7">
        <v>68005</v>
      </c>
      <c r="P1585" t="s">
        <v>440</v>
      </c>
      <c r="Q1585" t="s">
        <v>16</v>
      </c>
      <c r="R1585" s="3">
        <v>40929</v>
      </c>
      <c r="S1585" s="12">
        <f t="shared" si="122"/>
        <v>0</v>
      </c>
      <c r="T1585" s="3" t="s">
        <v>14220</v>
      </c>
      <c r="U1585" t="s">
        <v>14229</v>
      </c>
      <c r="V1585" t="s">
        <v>14237</v>
      </c>
      <c r="W1585" t="s">
        <v>14197</v>
      </c>
      <c r="X1585" t="str">
        <f>VLOOKUP(Q1585,Managers!$A:$B,2,0)</f>
        <v>Josh Martinez</v>
      </c>
      <c r="Y1585">
        <f>VLOOKUP(W1585,HourlyWages!$A:$B,2,0)</f>
        <v>71</v>
      </c>
      <c r="Z1585">
        <v>1</v>
      </c>
      <c r="AA1585" s="14">
        <f t="shared" si="124"/>
        <v>0.35454545454545455</v>
      </c>
    </row>
    <row r="1586" spans="1:27" x14ac:dyDescent="0.2">
      <c r="A1586">
        <v>1585</v>
      </c>
      <c r="B1586">
        <v>11429</v>
      </c>
      <c r="C1586" s="3">
        <v>40240</v>
      </c>
      <c r="D1586" s="17">
        <f t="shared" si="123"/>
        <v>40238</v>
      </c>
      <c r="E1586">
        <v>39</v>
      </c>
      <c r="F1586" s="8">
        <f t="shared" ref="F1586:F1649" si="125">H1586*E1586</f>
        <v>6240</v>
      </c>
      <c r="G1586" s="5">
        <v>0.01</v>
      </c>
      <c r="H1586" s="8">
        <f>VLOOKUP($T1586,Pricebook!$A:$D,4,0)</f>
        <v>160</v>
      </c>
      <c r="I1586" s="10">
        <f t="shared" ref="I1586:I1649" si="126">F1586*(1-G1586)</f>
        <v>6177.6</v>
      </c>
      <c r="J1586" t="s">
        <v>1353</v>
      </c>
      <c r="K1586" t="s">
        <v>520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1354</v>
      </c>
      <c r="O1586" s="7">
        <v>20601</v>
      </c>
      <c r="P1586" t="s">
        <v>187</v>
      </c>
      <c r="Q1586" t="s">
        <v>61</v>
      </c>
      <c r="R1586" s="3">
        <v>40244</v>
      </c>
      <c r="S1586" s="12">
        <f t="shared" ref="S1586:S1649" si="127">R1586-C1586</f>
        <v>4</v>
      </c>
      <c r="T1586" s="3" t="s">
        <v>14218</v>
      </c>
      <c r="U1586" t="s">
        <v>14229</v>
      </c>
      <c r="V1586" t="s">
        <v>14236</v>
      </c>
      <c r="W1586" t="s">
        <v>14194</v>
      </c>
      <c r="X1586" t="str">
        <f>VLOOKUP(Q1586,Managers!$A:$B,2,0)</f>
        <v>Allen Young</v>
      </c>
      <c r="Y1586">
        <f>VLOOKUP(W1586,HourlyWages!$A:$B,2,0)</f>
        <v>71</v>
      </c>
      <c r="Z1586">
        <v>1</v>
      </c>
      <c r="AA1586" s="14">
        <f t="shared" si="124"/>
        <v>0.55625000000000002</v>
      </c>
    </row>
    <row r="1587" spans="1:27" x14ac:dyDescent="0.2">
      <c r="A1587">
        <v>1586</v>
      </c>
      <c r="B1587">
        <v>11429</v>
      </c>
      <c r="C1587" s="3">
        <v>40240</v>
      </c>
      <c r="D1587" s="17">
        <f t="shared" si="123"/>
        <v>40238</v>
      </c>
      <c r="E1587">
        <v>46</v>
      </c>
      <c r="F1587" s="8">
        <f t="shared" si="125"/>
        <v>5750</v>
      </c>
      <c r="G1587" s="5">
        <v>0.06</v>
      </c>
      <c r="H1587" s="8">
        <f>VLOOKUP($T1587,Pricebook!$A:$D,4,0)</f>
        <v>125</v>
      </c>
      <c r="I1587" s="10">
        <f t="shared" si="126"/>
        <v>5405</v>
      </c>
      <c r="J1587" t="s">
        <v>1353</v>
      </c>
      <c r="K1587" t="s">
        <v>520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1354</v>
      </c>
      <c r="O1587" s="7">
        <v>20601</v>
      </c>
      <c r="P1587" t="s">
        <v>187</v>
      </c>
      <c r="Q1587" t="s">
        <v>61</v>
      </c>
      <c r="R1587" s="3">
        <v>40242</v>
      </c>
      <c r="S1587" s="12">
        <f t="shared" si="127"/>
        <v>2</v>
      </c>
      <c r="T1587" s="3" t="s">
        <v>14209</v>
      </c>
      <c r="U1587" t="s">
        <v>14232</v>
      </c>
      <c r="V1587" t="s">
        <v>14237</v>
      </c>
      <c r="W1587" t="s">
        <v>14194</v>
      </c>
      <c r="X1587" t="str">
        <f>VLOOKUP(Q1587,Managers!$A:$B,2,0)</f>
        <v>Allen Young</v>
      </c>
      <c r="Y1587">
        <f>VLOOKUP(W1587,HourlyWages!$A:$B,2,0)</f>
        <v>71</v>
      </c>
      <c r="Z1587">
        <v>1</v>
      </c>
      <c r="AA1587" s="14">
        <f t="shared" si="124"/>
        <v>0.432</v>
      </c>
    </row>
    <row r="1588" spans="1:27" x14ac:dyDescent="0.2">
      <c r="A1588">
        <v>1587</v>
      </c>
      <c r="B1588">
        <v>11431</v>
      </c>
      <c r="C1588" s="3">
        <v>41122</v>
      </c>
      <c r="D1588" s="17">
        <f t="shared" si="123"/>
        <v>41122</v>
      </c>
      <c r="E1588">
        <v>5</v>
      </c>
      <c r="F1588" s="8">
        <f t="shared" si="125"/>
        <v>550</v>
      </c>
      <c r="G1588" s="5">
        <v>0.09</v>
      </c>
      <c r="H1588" s="8">
        <f>VLOOKUP($T1588,Pricebook!$A:$D,4,0)</f>
        <v>110</v>
      </c>
      <c r="I1588" s="10">
        <f t="shared" si="126"/>
        <v>500.5</v>
      </c>
      <c r="J1588" t="s">
        <v>1272</v>
      </c>
      <c r="K1588" t="s">
        <v>142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1273</v>
      </c>
      <c r="O1588" s="7">
        <v>32712</v>
      </c>
      <c r="P1588" t="s">
        <v>101</v>
      </c>
      <c r="Q1588" t="s">
        <v>34</v>
      </c>
      <c r="R1588" s="3">
        <v>41124</v>
      </c>
      <c r="S1588" s="12">
        <f t="shared" si="127"/>
        <v>2</v>
      </c>
      <c r="T1588" s="3" t="s">
        <v>14215</v>
      </c>
      <c r="U1588" t="s">
        <v>14229</v>
      </c>
      <c r="V1588" t="s">
        <v>14230</v>
      </c>
      <c r="W1588" t="s">
        <v>14202</v>
      </c>
      <c r="X1588" t="str">
        <f>VLOOKUP(Q1588,Managers!$A:$B,2,0)</f>
        <v>Frank Mitchell</v>
      </c>
      <c r="Y1588">
        <f>VLOOKUP(W1588,HourlyWages!$A:$B,2,0)</f>
        <v>71</v>
      </c>
      <c r="Z1588">
        <v>1</v>
      </c>
      <c r="AA1588" s="14">
        <f t="shared" si="124"/>
        <v>0.35454545454545455</v>
      </c>
    </row>
    <row r="1589" spans="1:27" x14ac:dyDescent="0.2">
      <c r="A1589">
        <v>1588</v>
      </c>
      <c r="B1589">
        <v>11431</v>
      </c>
      <c r="C1589" s="3">
        <v>41122</v>
      </c>
      <c r="D1589" s="17">
        <f t="shared" si="123"/>
        <v>41122</v>
      </c>
      <c r="E1589">
        <v>8</v>
      </c>
      <c r="F1589" s="8">
        <f t="shared" si="125"/>
        <v>1200</v>
      </c>
      <c r="G1589" s="5">
        <v>0.1</v>
      </c>
      <c r="H1589" s="8">
        <f>VLOOKUP($T1589,Pricebook!$A:$D,4,0)</f>
        <v>150</v>
      </c>
      <c r="I1589" s="10">
        <f t="shared" si="126"/>
        <v>1080</v>
      </c>
      <c r="J1589" t="s">
        <v>1272</v>
      </c>
      <c r="K1589" t="s">
        <v>142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1273</v>
      </c>
      <c r="O1589" s="7">
        <v>32712</v>
      </c>
      <c r="P1589" t="s">
        <v>101</v>
      </c>
      <c r="Q1589" t="s">
        <v>34</v>
      </c>
      <c r="R1589" s="3">
        <v>41123</v>
      </c>
      <c r="S1589" s="12">
        <f t="shared" si="127"/>
        <v>1</v>
      </c>
      <c r="T1589" s="3" t="s">
        <v>14210</v>
      </c>
      <c r="U1589" t="s">
        <v>14235</v>
      </c>
      <c r="V1589" t="s">
        <v>14237</v>
      </c>
      <c r="W1589" t="s">
        <v>14184</v>
      </c>
      <c r="X1589" t="str">
        <f>VLOOKUP(Q1589,Managers!$A:$B,2,0)</f>
        <v>Frank Mitchell</v>
      </c>
      <c r="Y1589">
        <f>VLOOKUP(W1589,HourlyWages!$A:$B,2,0)</f>
        <v>50</v>
      </c>
      <c r="Z1589">
        <v>1</v>
      </c>
      <c r="AA1589" s="14">
        <f t="shared" si="124"/>
        <v>0.66666666666666663</v>
      </c>
    </row>
    <row r="1590" spans="1:27" x14ac:dyDescent="0.2">
      <c r="A1590">
        <v>1589</v>
      </c>
      <c r="B1590">
        <v>11456</v>
      </c>
      <c r="C1590" s="3">
        <v>40280</v>
      </c>
      <c r="D1590" s="17">
        <f t="shared" si="123"/>
        <v>40269</v>
      </c>
      <c r="E1590">
        <v>15</v>
      </c>
      <c r="F1590" s="8">
        <f t="shared" si="125"/>
        <v>1875</v>
      </c>
      <c r="G1590" s="5">
        <v>0.09</v>
      </c>
      <c r="H1590" s="8">
        <f>VLOOKUP($T1590,Pricebook!$A:$D,4,0)</f>
        <v>125</v>
      </c>
      <c r="I1590" s="10">
        <f t="shared" si="126"/>
        <v>1706.25</v>
      </c>
      <c r="J1590" t="s">
        <v>1547</v>
      </c>
      <c r="K1590" t="s">
        <v>244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283</v>
      </c>
      <c r="O1590" s="7">
        <v>61107</v>
      </c>
      <c r="P1590" t="s">
        <v>15</v>
      </c>
      <c r="Q1590" t="s">
        <v>16</v>
      </c>
      <c r="R1590" s="3">
        <v>40287</v>
      </c>
      <c r="S1590" s="12">
        <f t="shared" si="127"/>
        <v>7</v>
      </c>
      <c r="T1590" s="3" t="s">
        <v>14208</v>
      </c>
      <c r="U1590" t="s">
        <v>14232</v>
      </c>
      <c r="V1590" t="s">
        <v>14238</v>
      </c>
      <c r="W1590" t="s">
        <v>14185</v>
      </c>
      <c r="X1590" t="str">
        <f>VLOOKUP(Q1590,Managers!$A:$B,2,0)</f>
        <v>Josh Martinez</v>
      </c>
      <c r="Y1590">
        <f>VLOOKUP(W1590,HourlyWages!$A:$B,2,0)</f>
        <v>70</v>
      </c>
      <c r="Z1590">
        <v>1</v>
      </c>
      <c r="AA1590" s="14">
        <f t="shared" si="124"/>
        <v>0.44</v>
      </c>
    </row>
    <row r="1591" spans="1:27" x14ac:dyDescent="0.2">
      <c r="A1591">
        <v>1590</v>
      </c>
      <c r="B1591">
        <v>11460</v>
      </c>
      <c r="C1591" s="3">
        <v>40414</v>
      </c>
      <c r="D1591" s="17">
        <f t="shared" si="123"/>
        <v>40391</v>
      </c>
      <c r="E1591">
        <v>30</v>
      </c>
      <c r="F1591" s="8">
        <f t="shared" si="125"/>
        <v>6000</v>
      </c>
      <c r="G1591" s="5">
        <v>0.09</v>
      </c>
      <c r="H1591" s="8">
        <f>VLOOKUP($T1591,Pricebook!$A:$D,4,0)</f>
        <v>200</v>
      </c>
      <c r="I1591" s="10">
        <f t="shared" si="126"/>
        <v>5460</v>
      </c>
      <c r="J1591" t="s">
        <v>262</v>
      </c>
      <c r="K1591" t="s">
        <v>13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263</v>
      </c>
      <c r="O1591" s="7">
        <v>60087</v>
      </c>
      <c r="P1591" t="s">
        <v>15</v>
      </c>
      <c r="Q1591" t="s">
        <v>16</v>
      </c>
      <c r="R1591" s="3">
        <v>40416</v>
      </c>
      <c r="S1591" s="12">
        <f t="shared" si="127"/>
        <v>2</v>
      </c>
      <c r="T1591" s="3" t="s">
        <v>14214</v>
      </c>
      <c r="U1591" t="s">
        <v>14229</v>
      </c>
      <c r="V1591" t="s">
        <v>14238</v>
      </c>
      <c r="W1591" t="s">
        <v>14188</v>
      </c>
      <c r="X1591" t="str">
        <f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4"/>
        <v>0.74</v>
      </c>
    </row>
    <row r="1592" spans="1:27" x14ac:dyDescent="0.2">
      <c r="A1592">
        <v>1591</v>
      </c>
      <c r="B1592">
        <v>11491</v>
      </c>
      <c r="C1592" s="3">
        <v>40407</v>
      </c>
      <c r="D1592" s="17">
        <f t="shared" si="123"/>
        <v>40391</v>
      </c>
      <c r="E1592">
        <v>26</v>
      </c>
      <c r="F1592" s="8">
        <f t="shared" si="125"/>
        <v>3900</v>
      </c>
      <c r="G1592" s="5">
        <v>0.06</v>
      </c>
      <c r="H1592" s="8">
        <f>VLOOKUP($T1592,Pricebook!$A:$D,4,0)</f>
        <v>150</v>
      </c>
      <c r="I1592" s="10">
        <f t="shared" si="126"/>
        <v>3666</v>
      </c>
      <c r="J1592" t="s">
        <v>1300</v>
      </c>
      <c r="K1592" t="s">
        <v>269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1625</v>
      </c>
      <c r="O1592" s="7">
        <v>76017</v>
      </c>
      <c r="P1592" t="s">
        <v>48</v>
      </c>
      <c r="Q1592" t="s">
        <v>16</v>
      </c>
      <c r="R1592" s="3">
        <v>40416</v>
      </c>
      <c r="S1592" s="12">
        <f t="shared" si="127"/>
        <v>9</v>
      </c>
      <c r="T1592" s="3" t="s">
        <v>14211</v>
      </c>
      <c r="U1592" t="s">
        <v>14235</v>
      </c>
      <c r="V1592" t="s">
        <v>14237</v>
      </c>
      <c r="W1592" t="s">
        <v>14188</v>
      </c>
      <c r="X1592" t="str">
        <f>VLOOKUP(Q1592,Managers!$A:$B,2,0)</f>
        <v>Josh Martinez</v>
      </c>
      <c r="Y1592">
        <f>VLOOKUP(W1592,HourlyWages!$A:$B,2,0)</f>
        <v>52</v>
      </c>
      <c r="Z1592">
        <v>1</v>
      </c>
      <c r="AA1592" s="14">
        <f t="shared" si="124"/>
        <v>0.65333333333333332</v>
      </c>
    </row>
    <row r="1593" spans="1:27" x14ac:dyDescent="0.2">
      <c r="A1593">
        <v>1592</v>
      </c>
      <c r="B1593">
        <v>11491</v>
      </c>
      <c r="C1593" s="3">
        <v>40407</v>
      </c>
      <c r="D1593" s="17">
        <f t="shared" si="123"/>
        <v>40391</v>
      </c>
      <c r="E1593">
        <v>38</v>
      </c>
      <c r="F1593" s="8">
        <f t="shared" si="125"/>
        <v>4750</v>
      </c>
      <c r="G1593" s="5">
        <v>0.03</v>
      </c>
      <c r="H1593" s="8">
        <f>VLOOKUP($T1593,Pricebook!$A:$D,4,0)</f>
        <v>125</v>
      </c>
      <c r="I1593" s="10">
        <f t="shared" si="126"/>
        <v>4607.5</v>
      </c>
      <c r="J1593" t="s">
        <v>1300</v>
      </c>
      <c r="K1593" t="s">
        <v>269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1625</v>
      </c>
      <c r="O1593" s="7">
        <v>76017</v>
      </c>
      <c r="P1593" t="s">
        <v>48</v>
      </c>
      <c r="Q1593" t="s">
        <v>16</v>
      </c>
      <c r="R1593" s="3">
        <v>40409</v>
      </c>
      <c r="S1593" s="12">
        <f t="shared" si="127"/>
        <v>2</v>
      </c>
      <c r="T1593" s="3" t="s">
        <v>14208</v>
      </c>
      <c r="U1593" t="s">
        <v>14232</v>
      </c>
      <c r="V1593" t="s">
        <v>14241</v>
      </c>
      <c r="W1593" t="s">
        <v>14201</v>
      </c>
      <c r="X1593" t="str">
        <f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4"/>
        <v>0.57599999999999996</v>
      </c>
    </row>
    <row r="1594" spans="1:27" x14ac:dyDescent="0.2">
      <c r="A1594">
        <v>1593</v>
      </c>
      <c r="B1594">
        <v>11493</v>
      </c>
      <c r="C1594" s="3">
        <v>40836</v>
      </c>
      <c r="D1594" s="17">
        <f t="shared" si="123"/>
        <v>40817</v>
      </c>
      <c r="E1594">
        <v>16</v>
      </c>
      <c r="F1594" s="8">
        <f t="shared" si="125"/>
        <v>1920</v>
      </c>
      <c r="G1594" s="5">
        <v>0.01</v>
      </c>
      <c r="H1594" s="8">
        <f>VLOOKUP($T1594,Pricebook!$A:$D,4,0)</f>
        <v>120</v>
      </c>
      <c r="I1594" s="10">
        <f t="shared" si="126"/>
        <v>1900.8</v>
      </c>
      <c r="J1594" t="s">
        <v>979</v>
      </c>
      <c r="K1594" t="s">
        <v>58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1199</v>
      </c>
      <c r="O1594" s="7" t="s">
        <v>1200</v>
      </c>
      <c r="P1594" t="s">
        <v>232</v>
      </c>
      <c r="Q1594" t="s">
        <v>61</v>
      </c>
      <c r="R1594" s="3">
        <v>40838</v>
      </c>
      <c r="S1594" s="12">
        <f t="shared" si="127"/>
        <v>2</v>
      </c>
      <c r="T1594" s="3" t="s">
        <v>14212</v>
      </c>
      <c r="U1594" t="s">
        <v>14229</v>
      </c>
      <c r="V1594" t="s">
        <v>14236</v>
      </c>
      <c r="W1594" t="s">
        <v>14195</v>
      </c>
      <c r="X1594" t="str">
        <f>VLOOKUP(Q1594,Managers!$A:$B,2,0)</f>
        <v>Allen Young</v>
      </c>
      <c r="Y1594">
        <f>VLOOKUP(W1594,HourlyWages!$A:$B,2,0)</f>
        <v>52</v>
      </c>
      <c r="Z1594">
        <v>1</v>
      </c>
      <c r="AA1594" s="14">
        <f t="shared" si="124"/>
        <v>0.56666666666666665</v>
      </c>
    </row>
    <row r="1595" spans="1:27" x14ac:dyDescent="0.2">
      <c r="A1595">
        <v>1594</v>
      </c>
      <c r="B1595">
        <v>11495</v>
      </c>
      <c r="C1595" s="3">
        <v>40728</v>
      </c>
      <c r="D1595" s="17">
        <f t="shared" si="123"/>
        <v>40725</v>
      </c>
      <c r="E1595">
        <v>6</v>
      </c>
      <c r="F1595" s="8">
        <f t="shared" si="125"/>
        <v>750</v>
      </c>
      <c r="G1595" s="5">
        <v>0</v>
      </c>
      <c r="H1595" s="8">
        <f>VLOOKUP($T1595,Pricebook!$A:$D,4,0)</f>
        <v>125</v>
      </c>
      <c r="I1595" s="10">
        <f t="shared" si="126"/>
        <v>750</v>
      </c>
      <c r="J1595" t="s">
        <v>1626</v>
      </c>
      <c r="K1595" t="s">
        <v>297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1627</v>
      </c>
      <c r="O1595" s="7">
        <v>60462</v>
      </c>
      <c r="P1595" t="s">
        <v>15</v>
      </c>
      <c r="Q1595" t="s">
        <v>16</v>
      </c>
      <c r="R1595" s="3">
        <v>40729</v>
      </c>
      <c r="S1595" s="12">
        <f t="shared" si="127"/>
        <v>1</v>
      </c>
      <c r="T1595" s="3" t="s">
        <v>14209</v>
      </c>
      <c r="U1595" t="s">
        <v>14232</v>
      </c>
      <c r="V1595" t="s">
        <v>14241</v>
      </c>
      <c r="W1595" t="s">
        <v>14196</v>
      </c>
      <c r="X1595" t="str">
        <f>VLOOKUP(Q1595,Managers!$A:$B,2,0)</f>
        <v>Josh Martinez</v>
      </c>
      <c r="Y1595">
        <f>VLOOKUP(W1595,HourlyWages!$A:$B,2,0)</f>
        <v>58</v>
      </c>
      <c r="Z1595">
        <v>1</v>
      </c>
      <c r="AA1595" s="14">
        <f t="shared" si="124"/>
        <v>0.53600000000000003</v>
      </c>
    </row>
    <row r="1596" spans="1:27" x14ac:dyDescent="0.2">
      <c r="A1596">
        <v>1595</v>
      </c>
      <c r="B1596">
        <v>11527</v>
      </c>
      <c r="C1596" s="3">
        <v>39996</v>
      </c>
      <c r="D1596" s="17">
        <f t="shared" si="123"/>
        <v>39995</v>
      </c>
      <c r="E1596">
        <v>45</v>
      </c>
      <c r="F1596" s="8">
        <f t="shared" si="125"/>
        <v>5625</v>
      </c>
      <c r="G1596" s="5">
        <v>0.04</v>
      </c>
      <c r="H1596" s="8">
        <f>VLOOKUP($T1596,Pricebook!$A:$D,4,0)</f>
        <v>125</v>
      </c>
      <c r="I1596" s="10">
        <f t="shared" si="126"/>
        <v>5400</v>
      </c>
      <c r="J1596" t="s">
        <v>997</v>
      </c>
      <c r="K1596" t="s">
        <v>998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315</v>
      </c>
      <c r="O1596" s="7">
        <v>13601</v>
      </c>
      <c r="P1596" t="s">
        <v>60</v>
      </c>
      <c r="Q1596" t="s">
        <v>61</v>
      </c>
      <c r="R1596" s="3">
        <v>39998</v>
      </c>
      <c r="S1596" s="12">
        <f t="shared" si="127"/>
        <v>2</v>
      </c>
      <c r="T1596" s="3" t="s">
        <v>14208</v>
      </c>
      <c r="U1596" t="s">
        <v>14232</v>
      </c>
      <c r="V1596" t="s">
        <v>14236</v>
      </c>
      <c r="W1596" t="s">
        <v>14200</v>
      </c>
      <c r="X1596" t="str">
        <f>VLOOKUP(Q1596,Managers!$A:$B,2,0)</f>
        <v>Allen Young</v>
      </c>
      <c r="Y1596">
        <f>VLOOKUP(W1596,HourlyWages!$A:$B,2,0)</f>
        <v>59</v>
      </c>
      <c r="Z1596">
        <v>1</v>
      </c>
      <c r="AA1596" s="14">
        <f t="shared" si="124"/>
        <v>0.52800000000000002</v>
      </c>
    </row>
    <row r="1597" spans="1:27" x14ac:dyDescent="0.2">
      <c r="A1597">
        <v>1596</v>
      </c>
      <c r="B1597">
        <v>11553</v>
      </c>
      <c r="C1597" s="3">
        <v>39921</v>
      </c>
      <c r="D1597" s="17">
        <f t="shared" si="123"/>
        <v>39904</v>
      </c>
      <c r="E1597">
        <v>28</v>
      </c>
      <c r="F1597" s="8">
        <f t="shared" si="125"/>
        <v>5600</v>
      </c>
      <c r="G1597" s="5">
        <v>0.1</v>
      </c>
      <c r="H1597" s="8">
        <f>VLOOKUP($T1597,Pricebook!$A:$D,4,0)</f>
        <v>200</v>
      </c>
      <c r="I1597" s="10">
        <f t="shared" si="126"/>
        <v>5040</v>
      </c>
      <c r="J1597" t="s">
        <v>460</v>
      </c>
      <c r="K1597" t="s">
        <v>230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461</v>
      </c>
      <c r="O1597" s="7">
        <v>52722</v>
      </c>
      <c r="P1597" t="s">
        <v>38</v>
      </c>
      <c r="Q1597" t="s">
        <v>16</v>
      </c>
      <c r="R1597" s="3">
        <v>39922</v>
      </c>
      <c r="S1597" s="12">
        <f t="shared" si="127"/>
        <v>1</v>
      </c>
      <c r="T1597" s="3" t="s">
        <v>14206</v>
      </c>
      <c r="U1597" t="s">
        <v>14229</v>
      </c>
      <c r="V1597" t="s">
        <v>14237</v>
      </c>
      <c r="W1597" t="s">
        <v>14193</v>
      </c>
      <c r="X1597" t="str">
        <f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4"/>
        <v>0.71499999999999997</v>
      </c>
    </row>
    <row r="1598" spans="1:27" x14ac:dyDescent="0.2">
      <c r="A1598">
        <v>1597</v>
      </c>
      <c r="B1598">
        <v>11553</v>
      </c>
      <c r="C1598" s="3">
        <v>39921</v>
      </c>
      <c r="D1598" s="17">
        <f t="shared" si="123"/>
        <v>39904</v>
      </c>
      <c r="E1598">
        <v>8</v>
      </c>
      <c r="F1598" s="8">
        <f t="shared" si="125"/>
        <v>1000</v>
      </c>
      <c r="G1598" s="5">
        <v>7.0000000000000007E-2</v>
      </c>
      <c r="H1598" s="8">
        <f>VLOOKUP($T1598,Pricebook!$A:$D,4,0)</f>
        <v>125</v>
      </c>
      <c r="I1598" s="10">
        <f t="shared" si="126"/>
        <v>929.99999999999989</v>
      </c>
      <c r="J1598" t="s">
        <v>460</v>
      </c>
      <c r="K1598" t="s">
        <v>230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490</v>
      </c>
      <c r="O1598" s="7">
        <v>52601</v>
      </c>
      <c r="P1598" t="s">
        <v>38</v>
      </c>
      <c r="Q1598" t="s">
        <v>16</v>
      </c>
      <c r="R1598" s="3">
        <v>39924</v>
      </c>
      <c r="S1598" s="12">
        <f t="shared" si="127"/>
        <v>3</v>
      </c>
      <c r="T1598" s="3" t="s">
        <v>14217</v>
      </c>
      <c r="U1598" t="s">
        <v>14232</v>
      </c>
      <c r="V1598" t="s">
        <v>14236</v>
      </c>
      <c r="W1598" t="s">
        <v>14202</v>
      </c>
      <c r="X1598" t="str">
        <f>VLOOKUP(Q1598,Managers!$A:$B,2,0)</f>
        <v>Josh Martinez</v>
      </c>
      <c r="Y1598">
        <f>VLOOKUP(W1598,HourlyWages!$A:$B,2,0)</f>
        <v>71</v>
      </c>
      <c r="Z1598">
        <v>1</v>
      </c>
      <c r="AA1598" s="14">
        <f t="shared" si="124"/>
        <v>0.432</v>
      </c>
    </row>
    <row r="1599" spans="1:27" x14ac:dyDescent="0.2">
      <c r="A1599">
        <v>1598</v>
      </c>
      <c r="B1599">
        <v>11553</v>
      </c>
      <c r="C1599" s="3">
        <v>39921</v>
      </c>
      <c r="D1599" s="17">
        <f t="shared" si="123"/>
        <v>39904</v>
      </c>
      <c r="E1599">
        <v>20</v>
      </c>
      <c r="F1599" s="8">
        <f t="shared" si="125"/>
        <v>3000</v>
      </c>
      <c r="G1599" s="5">
        <v>0.03</v>
      </c>
      <c r="H1599" s="8">
        <f>VLOOKUP($T1599,Pricebook!$A:$D,4,0)</f>
        <v>150</v>
      </c>
      <c r="I1599" s="10">
        <f t="shared" si="126"/>
        <v>2910</v>
      </c>
      <c r="J1599" t="s">
        <v>460</v>
      </c>
      <c r="K1599" t="s">
        <v>230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490</v>
      </c>
      <c r="O1599" s="7">
        <v>52601</v>
      </c>
      <c r="P1599" t="s">
        <v>38</v>
      </c>
      <c r="Q1599" t="s">
        <v>16</v>
      </c>
      <c r="R1599" s="3">
        <v>39923</v>
      </c>
      <c r="S1599" s="12">
        <f t="shared" si="127"/>
        <v>2</v>
      </c>
      <c r="T1599" s="3" t="s">
        <v>14210</v>
      </c>
      <c r="U1599" t="s">
        <v>14235</v>
      </c>
      <c r="V1599" t="s">
        <v>14229</v>
      </c>
      <c r="W1599" t="s">
        <v>14197</v>
      </c>
      <c r="X1599" t="str">
        <f>VLOOKUP(Q1599,Managers!$A:$B,2,0)</f>
        <v>Josh Martinez</v>
      </c>
      <c r="Y1599">
        <f>VLOOKUP(W1599,HourlyWages!$A:$B,2,0)</f>
        <v>71</v>
      </c>
      <c r="Z1599">
        <v>1</v>
      </c>
      <c r="AA1599" s="14">
        <f t="shared" si="124"/>
        <v>0.52666666666666662</v>
      </c>
    </row>
    <row r="1600" spans="1:27" x14ac:dyDescent="0.2">
      <c r="A1600">
        <v>1599</v>
      </c>
      <c r="B1600">
        <v>11584</v>
      </c>
      <c r="C1600" s="3">
        <v>40139</v>
      </c>
      <c r="D1600" s="17">
        <f t="shared" si="123"/>
        <v>40118</v>
      </c>
      <c r="E1600">
        <v>48</v>
      </c>
      <c r="F1600" s="8">
        <f t="shared" si="125"/>
        <v>7200</v>
      </c>
      <c r="G1600" s="5">
        <v>0.01</v>
      </c>
      <c r="H1600" s="8">
        <f>VLOOKUP($T1600,Pricebook!$A:$D,4,0)</f>
        <v>150</v>
      </c>
      <c r="I1600" s="10">
        <f t="shared" si="126"/>
        <v>7128</v>
      </c>
      <c r="J1600" t="s">
        <v>1107</v>
      </c>
      <c r="K1600" t="s">
        <v>84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1108</v>
      </c>
      <c r="O1600" s="7">
        <v>53154</v>
      </c>
      <c r="P1600" t="s">
        <v>95</v>
      </c>
      <c r="Q1600" t="s">
        <v>16</v>
      </c>
      <c r="R1600" s="3">
        <v>40140</v>
      </c>
      <c r="S1600" s="12">
        <f t="shared" si="127"/>
        <v>1</v>
      </c>
      <c r="T1600" s="3" t="s">
        <v>14210</v>
      </c>
      <c r="U1600" t="s">
        <v>14235</v>
      </c>
      <c r="V1600" t="s">
        <v>14236</v>
      </c>
      <c r="W1600" t="s">
        <v>14188</v>
      </c>
      <c r="X1600" t="str">
        <f>VLOOKUP(Q1600,Managers!$A:$B,2,0)</f>
        <v>Josh Martinez</v>
      </c>
      <c r="Y1600">
        <f>VLOOKUP(W1600,HourlyWages!$A:$B,2,0)</f>
        <v>52</v>
      </c>
      <c r="Z1600">
        <v>1</v>
      </c>
      <c r="AA1600" s="14">
        <f t="shared" si="124"/>
        <v>0.65333333333333332</v>
      </c>
    </row>
    <row r="1601" spans="1:27" x14ac:dyDescent="0.2">
      <c r="A1601">
        <v>1600</v>
      </c>
      <c r="B1601">
        <v>11585</v>
      </c>
      <c r="C1601" s="3">
        <v>39887</v>
      </c>
      <c r="D1601" s="17">
        <f t="shared" si="123"/>
        <v>39873</v>
      </c>
      <c r="E1601">
        <v>17</v>
      </c>
      <c r="F1601" s="8">
        <f t="shared" si="125"/>
        <v>2550</v>
      </c>
      <c r="G1601" s="5">
        <v>0.1</v>
      </c>
      <c r="H1601" s="8">
        <f>VLOOKUP($T1601,Pricebook!$A:$D,4,0)</f>
        <v>150</v>
      </c>
      <c r="I1601" s="10">
        <f t="shared" si="126"/>
        <v>2295</v>
      </c>
      <c r="J1601" t="s">
        <v>1628</v>
      </c>
      <c r="K1601" t="s">
        <v>260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89</v>
      </c>
      <c r="O1601" s="7" t="s">
        <v>90</v>
      </c>
      <c r="P1601" t="s">
        <v>91</v>
      </c>
      <c r="Q1601" t="s">
        <v>61</v>
      </c>
      <c r="R1601" s="3">
        <v>39888</v>
      </c>
      <c r="S1601" s="12">
        <f t="shared" si="127"/>
        <v>1</v>
      </c>
      <c r="T1601" s="3" t="s">
        <v>14211</v>
      </c>
      <c r="U1601" t="s">
        <v>14235</v>
      </c>
      <c r="V1601" t="s">
        <v>14241</v>
      </c>
      <c r="W1601" t="s">
        <v>14184</v>
      </c>
      <c r="X1601" t="str">
        <f>VLOOKUP(Q1601,Managers!$A:$B,2,0)</f>
        <v>Allen Young</v>
      </c>
      <c r="Y1601">
        <f>VLOOKUP(W1601,HourlyWages!$A:$B,2,0)</f>
        <v>50</v>
      </c>
      <c r="Z1601">
        <v>1</v>
      </c>
      <c r="AA1601" s="14">
        <f t="shared" si="124"/>
        <v>0.66666666666666663</v>
      </c>
    </row>
    <row r="1602" spans="1:27" x14ac:dyDescent="0.2">
      <c r="A1602">
        <v>1601</v>
      </c>
      <c r="B1602">
        <v>11585</v>
      </c>
      <c r="C1602" s="3">
        <v>39887</v>
      </c>
      <c r="D1602" s="17">
        <f t="shared" si="123"/>
        <v>39873</v>
      </c>
      <c r="E1602">
        <v>2</v>
      </c>
      <c r="F1602" s="8">
        <f t="shared" si="125"/>
        <v>300</v>
      </c>
      <c r="G1602" s="5">
        <v>0.09</v>
      </c>
      <c r="H1602" s="8">
        <f>VLOOKUP($T1602,Pricebook!$A:$D,4,0)</f>
        <v>150</v>
      </c>
      <c r="I1602" s="10">
        <f t="shared" si="126"/>
        <v>273</v>
      </c>
      <c r="J1602" t="s">
        <v>1628</v>
      </c>
      <c r="K1602" t="s">
        <v>260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1629</v>
      </c>
      <c r="O1602" s="7" t="s">
        <v>1630</v>
      </c>
      <c r="P1602" t="s">
        <v>421</v>
      </c>
      <c r="Q1602" t="s">
        <v>61</v>
      </c>
      <c r="R1602" s="3">
        <v>39888</v>
      </c>
      <c r="S1602" s="12">
        <f t="shared" si="127"/>
        <v>1</v>
      </c>
      <c r="T1602" s="3" t="s">
        <v>14210</v>
      </c>
      <c r="U1602" t="s">
        <v>14235</v>
      </c>
      <c r="V1602" t="s">
        <v>14238</v>
      </c>
      <c r="W1602" t="s">
        <v>14197</v>
      </c>
      <c r="X1602" t="str">
        <f>VLOOKUP(Q1602,Managers!$A:$B,2,0)</f>
        <v>Allen Young</v>
      </c>
      <c r="Y1602">
        <f>VLOOKUP(W1602,HourlyWages!$A:$B,2,0)</f>
        <v>71</v>
      </c>
      <c r="Z1602">
        <v>1</v>
      </c>
      <c r="AA1602" s="14">
        <f t="shared" si="124"/>
        <v>0.52666666666666662</v>
      </c>
    </row>
    <row r="1603" spans="1:27" x14ac:dyDescent="0.2">
      <c r="A1603">
        <v>1602</v>
      </c>
      <c r="B1603">
        <v>11648</v>
      </c>
      <c r="C1603" s="3">
        <v>40642</v>
      </c>
      <c r="D1603" s="17">
        <f t="shared" ref="D1603:D1666" si="128">DATE(YEAR(C1603),MONTH(C1603),1)</f>
        <v>40634</v>
      </c>
      <c r="E1603">
        <v>1</v>
      </c>
      <c r="F1603" s="8">
        <f t="shared" si="125"/>
        <v>150</v>
      </c>
      <c r="G1603" s="5">
        <v>0.1</v>
      </c>
      <c r="H1603" s="8">
        <f>VLOOKUP($T1603,Pricebook!$A:$D,4,0)</f>
        <v>150</v>
      </c>
      <c r="I1603" s="10">
        <f t="shared" si="126"/>
        <v>135</v>
      </c>
      <c r="J1603" t="s">
        <v>1631</v>
      </c>
      <c r="K1603" t="s">
        <v>276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253</v>
      </c>
      <c r="O1603" s="7">
        <v>84107</v>
      </c>
      <c r="P1603" t="s">
        <v>201</v>
      </c>
      <c r="Q1603" t="s">
        <v>23</v>
      </c>
      <c r="R1603" s="3">
        <v>40649</v>
      </c>
      <c r="S1603" s="12">
        <f t="shared" si="127"/>
        <v>7</v>
      </c>
      <c r="T1603" s="3" t="s">
        <v>14211</v>
      </c>
      <c r="U1603" t="s">
        <v>14235</v>
      </c>
      <c r="V1603" t="s">
        <v>14242</v>
      </c>
      <c r="W1603" t="s">
        <v>14188</v>
      </c>
      <c r="X1603" t="str">
        <f>VLOOKUP(Q1603,Managers!$A:$B,2,0)</f>
        <v>Bob Turner</v>
      </c>
      <c r="Y1603">
        <f>VLOOKUP(W1603,HourlyWages!$A:$B,2,0)</f>
        <v>52</v>
      </c>
      <c r="Z1603">
        <v>1</v>
      </c>
      <c r="AA1603" s="14">
        <f t="shared" ref="AA1603:AA1666" si="129">(H1603-Y1603)/H1603</f>
        <v>0.65333333333333332</v>
      </c>
    </row>
    <row r="1604" spans="1:27" x14ac:dyDescent="0.2">
      <c r="A1604">
        <v>1603</v>
      </c>
      <c r="B1604">
        <v>11648</v>
      </c>
      <c r="C1604" s="3">
        <v>40642</v>
      </c>
      <c r="D1604" s="17">
        <f t="shared" si="128"/>
        <v>40634</v>
      </c>
      <c r="E1604">
        <v>33</v>
      </c>
      <c r="F1604" s="8">
        <f t="shared" si="125"/>
        <v>6600</v>
      </c>
      <c r="G1604" s="5">
        <v>0</v>
      </c>
      <c r="H1604" s="8">
        <f>VLOOKUP($T1604,Pricebook!$A:$D,4,0)</f>
        <v>200</v>
      </c>
      <c r="I1604" s="10">
        <f t="shared" si="126"/>
        <v>6600</v>
      </c>
      <c r="J1604" t="s">
        <v>1631</v>
      </c>
      <c r="K1604" t="s">
        <v>276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253</v>
      </c>
      <c r="O1604" s="7">
        <v>84107</v>
      </c>
      <c r="P1604" t="s">
        <v>201</v>
      </c>
      <c r="Q1604" t="s">
        <v>23</v>
      </c>
      <c r="R1604" s="3">
        <v>40642</v>
      </c>
      <c r="S1604" s="12">
        <f t="shared" si="127"/>
        <v>0</v>
      </c>
      <c r="T1604" s="3" t="s">
        <v>14206</v>
      </c>
      <c r="U1604" t="s">
        <v>14229</v>
      </c>
      <c r="V1604" t="s">
        <v>14231</v>
      </c>
      <c r="W1604" t="s">
        <v>14200</v>
      </c>
      <c r="X1604" t="str">
        <f>VLOOKUP(Q1604,Managers!$A:$B,2,0)</f>
        <v>Bob Turner</v>
      </c>
      <c r="Y1604">
        <f>VLOOKUP(W1604,HourlyWages!$A:$B,2,0)</f>
        <v>59</v>
      </c>
      <c r="Z1604">
        <v>1</v>
      </c>
      <c r="AA1604" s="14">
        <f t="shared" si="129"/>
        <v>0.70499999999999996</v>
      </c>
    </row>
    <row r="1605" spans="1:27" x14ac:dyDescent="0.2">
      <c r="A1605">
        <v>1604</v>
      </c>
      <c r="B1605">
        <v>11650</v>
      </c>
      <c r="C1605" s="3">
        <v>41176</v>
      </c>
      <c r="D1605" s="17">
        <f t="shared" si="128"/>
        <v>41153</v>
      </c>
      <c r="E1605">
        <v>30</v>
      </c>
      <c r="F1605" s="8">
        <f t="shared" si="125"/>
        <v>4500</v>
      </c>
      <c r="G1605" s="5">
        <v>0.08</v>
      </c>
      <c r="H1605" s="8">
        <f>VLOOKUP($T1605,Pricebook!$A:$D,4,0)</f>
        <v>150</v>
      </c>
      <c r="I1605" s="10">
        <f t="shared" si="126"/>
        <v>4140</v>
      </c>
      <c r="J1605" t="s">
        <v>1632</v>
      </c>
      <c r="K1605" t="s">
        <v>99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1633</v>
      </c>
      <c r="O1605" s="7" t="s">
        <v>1634</v>
      </c>
      <c r="P1605" t="s">
        <v>87</v>
      </c>
      <c r="Q1605" t="s">
        <v>61</v>
      </c>
      <c r="R1605" s="3">
        <v>41177</v>
      </c>
      <c r="S1605" s="12">
        <f t="shared" si="127"/>
        <v>1</v>
      </c>
      <c r="T1605" s="3" t="s">
        <v>14211</v>
      </c>
      <c r="U1605" t="s">
        <v>14235</v>
      </c>
      <c r="V1605" t="s">
        <v>14242</v>
      </c>
      <c r="W1605" t="s">
        <v>14186</v>
      </c>
      <c r="X1605" t="str">
        <f>VLOOKUP(Q1605,Managers!$A:$B,2,0)</f>
        <v>Allen Young</v>
      </c>
      <c r="Y1605">
        <f>VLOOKUP(W1605,HourlyWages!$A:$B,2,0)</f>
        <v>67</v>
      </c>
      <c r="Z1605">
        <v>1</v>
      </c>
      <c r="AA1605" s="14">
        <f t="shared" si="129"/>
        <v>0.55333333333333334</v>
      </c>
    </row>
    <row r="1606" spans="1:27" x14ac:dyDescent="0.2">
      <c r="A1606">
        <v>1605</v>
      </c>
      <c r="B1606">
        <v>11650</v>
      </c>
      <c r="C1606" s="3">
        <v>41176</v>
      </c>
      <c r="D1606" s="17">
        <f t="shared" si="128"/>
        <v>41153</v>
      </c>
      <c r="E1606">
        <v>26</v>
      </c>
      <c r="F1606" s="8">
        <f t="shared" si="125"/>
        <v>3120</v>
      </c>
      <c r="G1606" s="5">
        <v>0.06</v>
      </c>
      <c r="H1606" s="8">
        <f>VLOOKUP($T1606,Pricebook!$A:$D,4,0)</f>
        <v>120</v>
      </c>
      <c r="I1606" s="10">
        <f t="shared" si="126"/>
        <v>2932.7999999999997</v>
      </c>
      <c r="J1606" t="s">
        <v>1632</v>
      </c>
      <c r="K1606" t="s">
        <v>99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1509</v>
      </c>
      <c r="O1606" s="7" t="s">
        <v>1510</v>
      </c>
      <c r="P1606" t="s">
        <v>187</v>
      </c>
      <c r="Q1606" t="s">
        <v>61</v>
      </c>
      <c r="R1606" s="3">
        <v>41178</v>
      </c>
      <c r="S1606" s="12">
        <f t="shared" si="127"/>
        <v>2</v>
      </c>
      <c r="T1606" s="3" t="s">
        <v>14212</v>
      </c>
      <c r="U1606" t="s">
        <v>14229</v>
      </c>
      <c r="V1606" t="s">
        <v>14238</v>
      </c>
      <c r="W1606" t="s">
        <v>14197</v>
      </c>
      <c r="X1606" t="str">
        <f>VLOOKUP(Q1606,Managers!$A:$B,2,0)</f>
        <v>Allen Young</v>
      </c>
      <c r="Y1606">
        <f>VLOOKUP(W1606,HourlyWages!$A:$B,2,0)</f>
        <v>71</v>
      </c>
      <c r="Z1606">
        <v>1</v>
      </c>
      <c r="AA1606" s="14">
        <f t="shared" si="129"/>
        <v>0.40833333333333333</v>
      </c>
    </row>
    <row r="1607" spans="1:27" x14ac:dyDescent="0.2">
      <c r="A1607">
        <v>1606</v>
      </c>
      <c r="B1607">
        <v>11651</v>
      </c>
      <c r="C1607" s="3">
        <v>40596</v>
      </c>
      <c r="D1607" s="17">
        <f t="shared" si="128"/>
        <v>40575</v>
      </c>
      <c r="E1607">
        <v>19</v>
      </c>
      <c r="F1607" s="8">
        <f t="shared" si="125"/>
        <v>2280</v>
      </c>
      <c r="G1607" s="5">
        <v>7.0000000000000007E-2</v>
      </c>
      <c r="H1607" s="8">
        <f>VLOOKUP($T1607,Pricebook!$A:$D,4,0)</f>
        <v>120</v>
      </c>
      <c r="I1607" s="10">
        <f t="shared" si="126"/>
        <v>2120.3999999999996</v>
      </c>
      <c r="J1607" t="s">
        <v>1635</v>
      </c>
      <c r="K1607" t="s">
        <v>775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1636</v>
      </c>
      <c r="O1607" s="7">
        <v>99362</v>
      </c>
      <c r="P1607" t="s">
        <v>22</v>
      </c>
      <c r="Q1607" t="s">
        <v>23</v>
      </c>
      <c r="R1607" s="3">
        <v>40598</v>
      </c>
      <c r="S1607" s="12">
        <f t="shared" si="127"/>
        <v>2</v>
      </c>
      <c r="T1607" s="3" t="s">
        <v>14212</v>
      </c>
      <c r="U1607" t="s">
        <v>14229</v>
      </c>
      <c r="V1607" t="s">
        <v>14236</v>
      </c>
      <c r="W1607" t="s">
        <v>14192</v>
      </c>
      <c r="X1607" t="str">
        <f>VLOOKUP(Q1607,Managers!$A:$B,2,0)</f>
        <v>Bob Turner</v>
      </c>
      <c r="Y1607">
        <f>VLOOKUP(W1607,HourlyWages!$A:$B,2,0)</f>
        <v>75</v>
      </c>
      <c r="Z1607">
        <v>1</v>
      </c>
      <c r="AA1607" s="14">
        <f t="shared" si="129"/>
        <v>0.375</v>
      </c>
    </row>
    <row r="1608" spans="1:27" x14ac:dyDescent="0.2">
      <c r="A1608">
        <v>1607</v>
      </c>
      <c r="B1608">
        <v>11652</v>
      </c>
      <c r="C1608" s="3">
        <v>40857</v>
      </c>
      <c r="D1608" s="17">
        <f t="shared" si="128"/>
        <v>40848</v>
      </c>
      <c r="E1608">
        <v>35</v>
      </c>
      <c r="F1608" s="8">
        <f t="shared" si="125"/>
        <v>5250</v>
      </c>
      <c r="G1608" s="5">
        <v>7.0000000000000007E-2</v>
      </c>
      <c r="H1608" s="8">
        <f>VLOOKUP($T1608,Pricebook!$A:$D,4,0)</f>
        <v>150</v>
      </c>
      <c r="I1608" s="10">
        <f t="shared" si="126"/>
        <v>4882.5</v>
      </c>
      <c r="J1608" t="s">
        <v>331</v>
      </c>
      <c r="K1608" t="s">
        <v>142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1364</v>
      </c>
      <c r="O1608" s="7">
        <v>54601</v>
      </c>
      <c r="P1608" t="s">
        <v>95</v>
      </c>
      <c r="Q1608" t="s">
        <v>16</v>
      </c>
      <c r="R1608" s="3">
        <v>40858</v>
      </c>
      <c r="S1608" s="12">
        <f t="shared" si="127"/>
        <v>1</v>
      </c>
      <c r="T1608" s="3" t="s">
        <v>14211</v>
      </c>
      <c r="U1608" t="s">
        <v>14235</v>
      </c>
      <c r="V1608" t="s">
        <v>14237</v>
      </c>
      <c r="W1608" t="s">
        <v>14194</v>
      </c>
      <c r="X1608" t="str">
        <f>VLOOKUP(Q1608,Managers!$A:$B,2,0)</f>
        <v>Josh Martinez</v>
      </c>
      <c r="Y1608">
        <f>VLOOKUP(W1608,HourlyWages!$A:$B,2,0)</f>
        <v>71</v>
      </c>
      <c r="Z1608">
        <v>1</v>
      </c>
      <c r="AA1608" s="14">
        <f t="shared" si="129"/>
        <v>0.52666666666666662</v>
      </c>
    </row>
    <row r="1609" spans="1:27" x14ac:dyDescent="0.2">
      <c r="A1609">
        <v>1608</v>
      </c>
      <c r="B1609">
        <v>11652</v>
      </c>
      <c r="C1609" s="3">
        <v>40857</v>
      </c>
      <c r="D1609" s="17">
        <f t="shared" si="128"/>
        <v>40848</v>
      </c>
      <c r="E1609">
        <v>37</v>
      </c>
      <c r="F1609" s="8">
        <f t="shared" si="125"/>
        <v>4070</v>
      </c>
      <c r="G1609" s="5">
        <v>0.09</v>
      </c>
      <c r="H1609" s="8">
        <f>VLOOKUP($T1609,Pricebook!$A:$D,4,0)</f>
        <v>110</v>
      </c>
      <c r="I1609" s="10">
        <f t="shared" si="126"/>
        <v>3703.7000000000003</v>
      </c>
      <c r="J1609" t="s">
        <v>331</v>
      </c>
      <c r="K1609" t="s">
        <v>142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1364</v>
      </c>
      <c r="O1609" s="7">
        <v>54601</v>
      </c>
      <c r="P1609" t="s">
        <v>95</v>
      </c>
      <c r="Q1609" t="s">
        <v>16</v>
      </c>
      <c r="R1609" s="3">
        <v>40858</v>
      </c>
      <c r="S1609" s="12">
        <f t="shared" si="127"/>
        <v>1</v>
      </c>
      <c r="T1609" s="3" t="s">
        <v>14215</v>
      </c>
      <c r="U1609" t="s">
        <v>14229</v>
      </c>
      <c r="V1609" t="s">
        <v>14242</v>
      </c>
      <c r="W1609" t="s">
        <v>14203</v>
      </c>
      <c r="X1609" t="str">
        <f>VLOOKUP(Q1609,Managers!$A:$B,2,0)</f>
        <v>Josh Martinez</v>
      </c>
      <c r="Y1609">
        <f>VLOOKUP(W1609,HourlyWages!$A:$B,2,0)</f>
        <v>62</v>
      </c>
      <c r="Z1609">
        <v>1</v>
      </c>
      <c r="AA1609" s="14">
        <f t="shared" si="129"/>
        <v>0.43636363636363634</v>
      </c>
    </row>
    <row r="1610" spans="1:27" x14ac:dyDescent="0.2">
      <c r="A1610">
        <v>1609</v>
      </c>
      <c r="B1610">
        <v>11652</v>
      </c>
      <c r="C1610" s="3">
        <v>40857</v>
      </c>
      <c r="D1610" s="17">
        <f t="shared" si="128"/>
        <v>40848</v>
      </c>
      <c r="E1610">
        <v>1</v>
      </c>
      <c r="F1610" s="8">
        <f t="shared" si="125"/>
        <v>150</v>
      </c>
      <c r="G1610" s="5">
        <v>0.05</v>
      </c>
      <c r="H1610" s="8">
        <f>VLOOKUP($T1610,Pricebook!$A:$D,4,0)</f>
        <v>150</v>
      </c>
      <c r="I1610" s="10">
        <f t="shared" si="126"/>
        <v>142.5</v>
      </c>
      <c r="J1610" t="s">
        <v>331</v>
      </c>
      <c r="K1610" t="s">
        <v>142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1364</v>
      </c>
      <c r="O1610" s="7">
        <v>54601</v>
      </c>
      <c r="P1610" t="s">
        <v>95</v>
      </c>
      <c r="Q1610" t="s">
        <v>16</v>
      </c>
      <c r="R1610" s="3">
        <v>40859</v>
      </c>
      <c r="S1610" s="12">
        <f t="shared" si="127"/>
        <v>2</v>
      </c>
      <c r="T1610" s="3" t="s">
        <v>14210</v>
      </c>
      <c r="U1610" t="s">
        <v>14235</v>
      </c>
      <c r="V1610" t="s">
        <v>14234</v>
      </c>
      <c r="W1610" t="s">
        <v>14195</v>
      </c>
      <c r="X1610" t="str">
        <f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9"/>
        <v>0.65333333333333332</v>
      </c>
    </row>
    <row r="1611" spans="1:27" x14ac:dyDescent="0.2">
      <c r="A1611">
        <v>1610</v>
      </c>
      <c r="B1611">
        <v>11652</v>
      </c>
      <c r="C1611" s="3">
        <v>40857</v>
      </c>
      <c r="D1611" s="17">
        <f t="shared" si="128"/>
        <v>40848</v>
      </c>
      <c r="E1611">
        <v>25</v>
      </c>
      <c r="F1611" s="8">
        <f t="shared" si="125"/>
        <v>2750</v>
      </c>
      <c r="G1611" s="5">
        <v>0.1</v>
      </c>
      <c r="H1611" s="8">
        <f>VLOOKUP($T1611,Pricebook!$A:$D,4,0)</f>
        <v>110</v>
      </c>
      <c r="I1611" s="10">
        <f t="shared" si="126"/>
        <v>2475</v>
      </c>
      <c r="J1611" t="s">
        <v>331</v>
      </c>
      <c r="K1611" t="s">
        <v>142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1378</v>
      </c>
      <c r="O1611" s="7">
        <v>53711</v>
      </c>
      <c r="P1611" t="s">
        <v>95</v>
      </c>
      <c r="Q1611" t="s">
        <v>16</v>
      </c>
      <c r="R1611" s="3">
        <v>40859</v>
      </c>
      <c r="S1611" s="12">
        <f t="shared" si="127"/>
        <v>2</v>
      </c>
      <c r="T1611" s="3" t="s">
        <v>14215</v>
      </c>
      <c r="U1611" t="s">
        <v>14229</v>
      </c>
      <c r="V1611" t="s">
        <v>14239</v>
      </c>
      <c r="W1611" t="s">
        <v>14198</v>
      </c>
      <c r="X1611" t="str">
        <f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9"/>
        <v>0.53636363636363638</v>
      </c>
    </row>
    <row r="1612" spans="1:27" x14ac:dyDescent="0.2">
      <c r="A1612">
        <v>1611</v>
      </c>
      <c r="B1612">
        <v>11680</v>
      </c>
      <c r="C1612" s="3">
        <v>40060</v>
      </c>
      <c r="D1612" s="17">
        <f t="shared" si="128"/>
        <v>40057</v>
      </c>
      <c r="E1612">
        <v>50</v>
      </c>
      <c r="F1612" s="8">
        <f t="shared" si="125"/>
        <v>7500</v>
      </c>
      <c r="G1612" s="5">
        <v>0.06</v>
      </c>
      <c r="H1612" s="8">
        <f>VLOOKUP($T1612,Pricebook!$A:$D,4,0)</f>
        <v>150</v>
      </c>
      <c r="I1612" s="10">
        <f t="shared" si="126"/>
        <v>7050</v>
      </c>
      <c r="J1612" t="s">
        <v>532</v>
      </c>
      <c r="K1612" t="s">
        <v>20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534</v>
      </c>
      <c r="O1612" s="7">
        <v>94591</v>
      </c>
      <c r="P1612" t="s">
        <v>114</v>
      </c>
      <c r="Q1612" t="s">
        <v>23</v>
      </c>
      <c r="R1612" s="3">
        <v>40062</v>
      </c>
      <c r="S1612" s="12">
        <f t="shared" si="127"/>
        <v>2</v>
      </c>
      <c r="T1612" s="3" t="s">
        <v>14210</v>
      </c>
      <c r="U1612" t="s">
        <v>14235</v>
      </c>
      <c r="V1612" t="s">
        <v>14230</v>
      </c>
      <c r="W1612" t="s">
        <v>14189</v>
      </c>
      <c r="X1612" t="str">
        <f>VLOOKUP(Q1612,Managers!$A:$B,2,0)</f>
        <v>Bob Turner</v>
      </c>
      <c r="Y1612">
        <f>VLOOKUP(W1612,HourlyWages!$A:$B,2,0)</f>
        <v>62</v>
      </c>
      <c r="Z1612">
        <v>1</v>
      </c>
      <c r="AA1612" s="14">
        <f t="shared" si="129"/>
        <v>0.58666666666666667</v>
      </c>
    </row>
    <row r="1613" spans="1:27" x14ac:dyDescent="0.2">
      <c r="A1613">
        <v>1612</v>
      </c>
      <c r="B1613">
        <v>11682</v>
      </c>
      <c r="C1613" s="3">
        <v>40363</v>
      </c>
      <c r="D1613" s="17">
        <f t="shared" si="128"/>
        <v>40360</v>
      </c>
      <c r="E1613">
        <v>5</v>
      </c>
      <c r="F1613" s="8">
        <f t="shared" si="125"/>
        <v>750</v>
      </c>
      <c r="G1613" s="5">
        <v>0.09</v>
      </c>
      <c r="H1613" s="8">
        <f>VLOOKUP($T1613,Pricebook!$A:$D,4,0)</f>
        <v>150</v>
      </c>
      <c r="I1613" s="10">
        <f t="shared" si="126"/>
        <v>682.5</v>
      </c>
      <c r="J1613" t="s">
        <v>111</v>
      </c>
      <c r="K1613" t="s">
        <v>112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883</v>
      </c>
      <c r="O1613" s="7">
        <v>94024</v>
      </c>
      <c r="P1613" t="s">
        <v>114</v>
      </c>
      <c r="Q1613" t="s">
        <v>23</v>
      </c>
      <c r="R1613" s="3">
        <v>40370</v>
      </c>
      <c r="S1613" s="12">
        <f t="shared" si="127"/>
        <v>7</v>
      </c>
      <c r="T1613" s="3" t="s">
        <v>14211</v>
      </c>
      <c r="U1613" t="s">
        <v>14235</v>
      </c>
      <c r="V1613" t="s">
        <v>14241</v>
      </c>
      <c r="W1613" t="s">
        <v>14190</v>
      </c>
      <c r="X1613" t="str">
        <f>VLOOKUP(Q1613,Managers!$A:$B,2,0)</f>
        <v>Bob Turner</v>
      </c>
      <c r="Y1613">
        <f>VLOOKUP(W1613,HourlyWages!$A:$B,2,0)</f>
        <v>67</v>
      </c>
      <c r="Z1613">
        <v>1</v>
      </c>
      <c r="AA1613" s="14">
        <f t="shared" si="129"/>
        <v>0.55333333333333334</v>
      </c>
    </row>
    <row r="1614" spans="1:27" x14ac:dyDescent="0.2">
      <c r="A1614">
        <v>1613</v>
      </c>
      <c r="B1614">
        <v>11683</v>
      </c>
      <c r="C1614" s="3">
        <v>40946</v>
      </c>
      <c r="D1614" s="17">
        <f t="shared" si="128"/>
        <v>40940</v>
      </c>
      <c r="E1614">
        <v>28</v>
      </c>
      <c r="F1614" s="8">
        <f t="shared" si="125"/>
        <v>4200</v>
      </c>
      <c r="G1614" s="5">
        <v>0.03</v>
      </c>
      <c r="H1614" s="8">
        <f>VLOOKUP($T1614,Pricebook!$A:$D,4,0)</f>
        <v>150</v>
      </c>
      <c r="I1614" s="10">
        <f t="shared" si="126"/>
        <v>4074</v>
      </c>
      <c r="J1614" t="s">
        <v>1082</v>
      </c>
      <c r="K1614" t="s">
        <v>314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59</v>
      </c>
      <c r="O1614" s="7">
        <v>11554</v>
      </c>
      <c r="P1614" t="s">
        <v>60</v>
      </c>
      <c r="Q1614" t="s">
        <v>61</v>
      </c>
      <c r="R1614" s="3">
        <v>40946</v>
      </c>
      <c r="S1614" s="12">
        <f t="shared" si="127"/>
        <v>0</v>
      </c>
      <c r="T1614" s="3" t="s">
        <v>14210</v>
      </c>
      <c r="U1614" t="s">
        <v>14235</v>
      </c>
      <c r="V1614" t="s">
        <v>14237</v>
      </c>
      <c r="W1614" t="s">
        <v>14187</v>
      </c>
      <c r="X1614" t="str">
        <f>VLOOKUP(Q1614,Managers!$A:$B,2,0)</f>
        <v>Allen Young</v>
      </c>
      <c r="Y1614">
        <f>VLOOKUP(W1614,HourlyWages!$A:$B,2,0)</f>
        <v>45</v>
      </c>
      <c r="Z1614">
        <v>1</v>
      </c>
      <c r="AA1614" s="14">
        <f t="shared" si="129"/>
        <v>0.7</v>
      </c>
    </row>
    <row r="1615" spans="1:27" x14ac:dyDescent="0.2">
      <c r="A1615">
        <v>1614</v>
      </c>
      <c r="B1615">
        <v>11684</v>
      </c>
      <c r="C1615" s="3">
        <v>41117</v>
      </c>
      <c r="D1615" s="17">
        <f t="shared" si="128"/>
        <v>41091</v>
      </c>
      <c r="E1615">
        <v>8</v>
      </c>
      <c r="F1615" s="8">
        <f t="shared" si="125"/>
        <v>1000</v>
      </c>
      <c r="G1615" s="5">
        <v>0</v>
      </c>
      <c r="H1615" s="8">
        <f>VLOOKUP($T1615,Pricebook!$A:$D,4,0)</f>
        <v>125</v>
      </c>
      <c r="I1615" s="10">
        <f t="shared" si="126"/>
        <v>1000</v>
      </c>
      <c r="J1615" t="s">
        <v>1577</v>
      </c>
      <c r="K1615" t="s">
        <v>285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335</v>
      </c>
      <c r="O1615" s="7">
        <v>17602</v>
      </c>
      <c r="P1615" t="s">
        <v>232</v>
      </c>
      <c r="Q1615" t="s">
        <v>61</v>
      </c>
      <c r="R1615" s="3">
        <v>41119</v>
      </c>
      <c r="S1615" s="12">
        <f t="shared" si="127"/>
        <v>2</v>
      </c>
      <c r="T1615" s="3" t="s">
        <v>14221</v>
      </c>
      <c r="U1615" t="s">
        <v>14232</v>
      </c>
      <c r="V1615" t="s">
        <v>14241</v>
      </c>
      <c r="W1615" t="s">
        <v>14184</v>
      </c>
      <c r="X1615" t="str">
        <f>VLOOKUP(Q1615,Managers!$A:$B,2,0)</f>
        <v>Allen Young</v>
      </c>
      <c r="Y1615">
        <f>VLOOKUP(W1615,HourlyWages!$A:$B,2,0)</f>
        <v>50</v>
      </c>
      <c r="Z1615">
        <v>1</v>
      </c>
      <c r="AA1615" s="14">
        <f t="shared" si="129"/>
        <v>0.6</v>
      </c>
    </row>
    <row r="1616" spans="1:27" x14ac:dyDescent="0.2">
      <c r="A1616">
        <v>1615</v>
      </c>
      <c r="B1616">
        <v>11686</v>
      </c>
      <c r="C1616" s="3">
        <v>39840</v>
      </c>
      <c r="D1616" s="17">
        <f t="shared" si="128"/>
        <v>39814</v>
      </c>
      <c r="E1616">
        <v>38</v>
      </c>
      <c r="F1616" s="8">
        <f t="shared" si="125"/>
        <v>5700</v>
      </c>
      <c r="G1616" s="5">
        <v>0.08</v>
      </c>
      <c r="H1616" s="8">
        <f>VLOOKUP($T1616,Pricebook!$A:$D,4,0)</f>
        <v>150</v>
      </c>
      <c r="I1616" s="10">
        <f t="shared" si="126"/>
        <v>5244</v>
      </c>
      <c r="J1616" t="s">
        <v>92</v>
      </c>
      <c r="K1616" t="s">
        <v>93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1071</v>
      </c>
      <c r="O1616" s="7">
        <v>54703</v>
      </c>
      <c r="P1616" t="s">
        <v>95</v>
      </c>
      <c r="Q1616" t="s">
        <v>16</v>
      </c>
      <c r="R1616" s="3">
        <v>39841</v>
      </c>
      <c r="S1616" s="12">
        <f t="shared" si="127"/>
        <v>1</v>
      </c>
      <c r="T1616" s="3" t="s">
        <v>14210</v>
      </c>
      <c r="U1616" t="s">
        <v>14235</v>
      </c>
      <c r="V1616" t="s">
        <v>14241</v>
      </c>
      <c r="W1616" t="s">
        <v>14186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4">
        <f t="shared" si="129"/>
        <v>0.55333333333333334</v>
      </c>
    </row>
    <row r="1617" spans="1:27" x14ac:dyDescent="0.2">
      <c r="A1617">
        <v>1616</v>
      </c>
      <c r="B1617">
        <v>11687</v>
      </c>
      <c r="C1617" s="3">
        <v>40902</v>
      </c>
      <c r="D1617" s="17">
        <f t="shared" si="128"/>
        <v>40878</v>
      </c>
      <c r="E1617">
        <v>26</v>
      </c>
      <c r="F1617" s="8">
        <f t="shared" si="125"/>
        <v>2860</v>
      </c>
      <c r="G1617" s="5">
        <v>0.04</v>
      </c>
      <c r="H1617" s="8">
        <f>VLOOKUP($T1617,Pricebook!$A:$D,4,0)</f>
        <v>110</v>
      </c>
      <c r="I1617" s="10">
        <f t="shared" si="126"/>
        <v>2745.6</v>
      </c>
      <c r="J1617" t="s">
        <v>189</v>
      </c>
      <c r="K1617" t="s">
        <v>190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511</v>
      </c>
      <c r="O1617" s="7" t="s">
        <v>512</v>
      </c>
      <c r="P1617" t="s">
        <v>149</v>
      </c>
      <c r="Q1617" t="s">
        <v>61</v>
      </c>
      <c r="R1617" s="3">
        <v>40902</v>
      </c>
      <c r="S1617" s="12">
        <f t="shared" si="127"/>
        <v>0</v>
      </c>
      <c r="T1617" s="3" t="s">
        <v>14215</v>
      </c>
      <c r="U1617" t="s">
        <v>14229</v>
      </c>
      <c r="V1617" t="s">
        <v>14236</v>
      </c>
      <c r="W1617" t="s">
        <v>14187</v>
      </c>
      <c r="X1617" t="str">
        <f>VLOOKUP(Q1617,Managers!$A:$B,2,0)</f>
        <v>Allen Young</v>
      </c>
      <c r="Y1617">
        <f>VLOOKUP(W1617,HourlyWages!$A:$B,2,0)</f>
        <v>45</v>
      </c>
      <c r="Z1617">
        <v>1</v>
      </c>
      <c r="AA1617" s="14">
        <f t="shared" si="129"/>
        <v>0.59090909090909094</v>
      </c>
    </row>
    <row r="1618" spans="1:27" x14ac:dyDescent="0.2">
      <c r="A1618">
        <v>1617</v>
      </c>
      <c r="B1618">
        <v>11712</v>
      </c>
      <c r="C1618" s="3">
        <v>39929</v>
      </c>
      <c r="D1618" s="17">
        <f t="shared" si="128"/>
        <v>39904</v>
      </c>
      <c r="E1618">
        <v>9</v>
      </c>
      <c r="F1618" s="8">
        <f t="shared" si="125"/>
        <v>1080</v>
      </c>
      <c r="G1618" s="5">
        <v>0.06</v>
      </c>
      <c r="H1618" s="8">
        <f>VLOOKUP($T1618,Pricebook!$A:$D,4,0)</f>
        <v>120</v>
      </c>
      <c r="I1618" s="10">
        <f t="shared" si="126"/>
        <v>1015.1999999999999</v>
      </c>
      <c r="J1618" t="s">
        <v>444</v>
      </c>
      <c r="K1618" t="s">
        <v>348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445</v>
      </c>
      <c r="O1618" s="7" t="s">
        <v>446</v>
      </c>
      <c r="P1618" t="s">
        <v>447</v>
      </c>
      <c r="Q1618" t="s">
        <v>23</v>
      </c>
      <c r="R1618" s="3">
        <v>39931</v>
      </c>
      <c r="S1618" s="12">
        <f t="shared" si="127"/>
        <v>2</v>
      </c>
      <c r="T1618" s="3" t="s">
        <v>14212</v>
      </c>
      <c r="U1618" t="s">
        <v>14229</v>
      </c>
      <c r="V1618" t="s">
        <v>14234</v>
      </c>
      <c r="W1618" t="s">
        <v>14201</v>
      </c>
      <c r="X1618" t="str">
        <f>VLOOKUP(Q1618,Managers!$A:$B,2,0)</f>
        <v>Bob Turner</v>
      </c>
      <c r="Y1618">
        <f>VLOOKUP(W1618,HourlyWages!$A:$B,2,0)</f>
        <v>53</v>
      </c>
      <c r="Z1618">
        <v>1</v>
      </c>
      <c r="AA1618" s="14">
        <f t="shared" si="129"/>
        <v>0.55833333333333335</v>
      </c>
    </row>
    <row r="1619" spans="1:27" x14ac:dyDescent="0.2">
      <c r="A1619">
        <v>1618</v>
      </c>
      <c r="B1619">
        <v>11714</v>
      </c>
      <c r="C1619" s="3">
        <v>40029</v>
      </c>
      <c r="D1619" s="17">
        <f t="shared" si="128"/>
        <v>40026</v>
      </c>
      <c r="E1619">
        <v>1</v>
      </c>
      <c r="F1619" s="8">
        <f t="shared" si="125"/>
        <v>150</v>
      </c>
      <c r="G1619" s="5">
        <v>0.01</v>
      </c>
      <c r="H1619" s="8">
        <f>VLOOKUP($T1619,Pricebook!$A:$D,4,0)</f>
        <v>150</v>
      </c>
      <c r="I1619" s="10">
        <f t="shared" si="126"/>
        <v>148.5</v>
      </c>
      <c r="J1619" t="s">
        <v>954</v>
      </c>
      <c r="K1619" t="s">
        <v>230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955</v>
      </c>
      <c r="O1619" s="7">
        <v>92277</v>
      </c>
      <c r="P1619" t="s">
        <v>114</v>
      </c>
      <c r="Q1619" t="s">
        <v>23</v>
      </c>
      <c r="R1619" s="3">
        <v>40030</v>
      </c>
      <c r="S1619" s="12">
        <f t="shared" si="127"/>
        <v>1</v>
      </c>
      <c r="T1619" s="3" t="s">
        <v>14216</v>
      </c>
      <c r="U1619" t="s">
        <v>14235</v>
      </c>
      <c r="V1619" t="s">
        <v>14231</v>
      </c>
      <c r="W1619" t="s">
        <v>14200</v>
      </c>
      <c r="X1619" t="str">
        <f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9"/>
        <v>0.60666666666666669</v>
      </c>
    </row>
    <row r="1620" spans="1:27" x14ac:dyDescent="0.2">
      <c r="A1620">
        <v>1619</v>
      </c>
      <c r="B1620">
        <v>11714</v>
      </c>
      <c r="C1620" s="3">
        <v>40029</v>
      </c>
      <c r="D1620" s="17">
        <f t="shared" si="128"/>
        <v>40026</v>
      </c>
      <c r="E1620">
        <v>9</v>
      </c>
      <c r="F1620" s="8">
        <f t="shared" si="125"/>
        <v>1260</v>
      </c>
      <c r="G1620" s="5">
        <v>0.06</v>
      </c>
      <c r="H1620" s="8">
        <f>VLOOKUP($T1620,Pricebook!$A:$D,4,0)</f>
        <v>140</v>
      </c>
      <c r="I1620" s="10">
        <f t="shared" si="126"/>
        <v>1184.3999999999999</v>
      </c>
      <c r="J1620" t="s">
        <v>954</v>
      </c>
      <c r="K1620" t="s">
        <v>230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955</v>
      </c>
      <c r="O1620" s="7">
        <v>92277</v>
      </c>
      <c r="P1620" t="s">
        <v>114</v>
      </c>
      <c r="Q1620" t="s">
        <v>23</v>
      </c>
      <c r="R1620" s="3">
        <v>40030</v>
      </c>
      <c r="S1620" s="12">
        <f t="shared" si="127"/>
        <v>1</v>
      </c>
      <c r="T1620" s="3" t="s">
        <v>14207</v>
      </c>
      <c r="U1620" t="s">
        <v>14229</v>
      </c>
      <c r="V1620" t="s">
        <v>14246</v>
      </c>
      <c r="W1620" t="s">
        <v>14192</v>
      </c>
      <c r="X1620" t="str">
        <f>VLOOKUP(Q1620,Managers!$A:$B,2,0)</f>
        <v>Bob Turner</v>
      </c>
      <c r="Y1620">
        <f>VLOOKUP(W1620,HourlyWages!$A:$B,2,0)</f>
        <v>75</v>
      </c>
      <c r="Z1620">
        <v>1</v>
      </c>
      <c r="AA1620" s="14">
        <f t="shared" si="129"/>
        <v>0.4642857142857143</v>
      </c>
    </row>
    <row r="1621" spans="1:27" x14ac:dyDescent="0.2">
      <c r="A1621">
        <v>1620</v>
      </c>
      <c r="B1621">
        <v>11719</v>
      </c>
      <c r="C1621" s="3">
        <v>40579</v>
      </c>
      <c r="D1621" s="17">
        <f t="shared" si="128"/>
        <v>40575</v>
      </c>
      <c r="E1621">
        <v>3</v>
      </c>
      <c r="F1621" s="8">
        <f t="shared" si="125"/>
        <v>450</v>
      </c>
      <c r="G1621" s="5">
        <v>0.06</v>
      </c>
      <c r="H1621" s="8">
        <f>VLOOKUP($T1621,Pricebook!$A:$D,4,0)</f>
        <v>150</v>
      </c>
      <c r="I1621" s="10">
        <f t="shared" si="126"/>
        <v>423</v>
      </c>
      <c r="J1621" t="s">
        <v>63</v>
      </c>
      <c r="K1621" t="s">
        <v>64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1637</v>
      </c>
      <c r="O1621" s="7">
        <v>72113</v>
      </c>
      <c r="P1621" t="s">
        <v>66</v>
      </c>
      <c r="Q1621" t="s">
        <v>34</v>
      </c>
      <c r="R1621" s="3">
        <v>40580</v>
      </c>
      <c r="S1621" s="12">
        <f t="shared" si="127"/>
        <v>1</v>
      </c>
      <c r="T1621" s="3" t="s">
        <v>14216</v>
      </c>
      <c r="U1621" t="s">
        <v>14235</v>
      </c>
      <c r="V1621" t="s">
        <v>14241</v>
      </c>
      <c r="W1621" t="s">
        <v>14187</v>
      </c>
      <c r="X1621" t="str">
        <f>VLOOKUP(Q1621,Managers!$A:$B,2,0)</f>
        <v>Frank Mitchell</v>
      </c>
      <c r="Y1621">
        <f>VLOOKUP(W1621,HourlyWages!$A:$B,2,0)</f>
        <v>45</v>
      </c>
      <c r="Z1621">
        <v>1</v>
      </c>
      <c r="AA1621" s="14">
        <f t="shared" si="129"/>
        <v>0.7</v>
      </c>
    </row>
    <row r="1622" spans="1:27" x14ac:dyDescent="0.2">
      <c r="A1622">
        <v>1621</v>
      </c>
      <c r="B1622">
        <v>11719</v>
      </c>
      <c r="C1622" s="3">
        <v>40579</v>
      </c>
      <c r="D1622" s="17">
        <f t="shared" si="128"/>
        <v>40575</v>
      </c>
      <c r="E1622">
        <v>30</v>
      </c>
      <c r="F1622" s="8">
        <f t="shared" si="125"/>
        <v>3600</v>
      </c>
      <c r="G1622" s="5">
        <v>0.09</v>
      </c>
      <c r="H1622" s="8">
        <f>VLOOKUP($T1622,Pricebook!$A:$D,4,0)</f>
        <v>120</v>
      </c>
      <c r="I1622" s="10">
        <f t="shared" si="126"/>
        <v>3276</v>
      </c>
      <c r="J1622" t="s">
        <v>63</v>
      </c>
      <c r="K1622" t="s">
        <v>64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1637</v>
      </c>
      <c r="O1622" s="7">
        <v>72113</v>
      </c>
      <c r="P1622" t="s">
        <v>66</v>
      </c>
      <c r="Q1622" t="s">
        <v>34</v>
      </c>
      <c r="R1622" s="3">
        <v>40579</v>
      </c>
      <c r="S1622" s="12">
        <f t="shared" si="127"/>
        <v>0</v>
      </c>
      <c r="T1622" s="3" t="s">
        <v>14212</v>
      </c>
      <c r="U1622" t="s">
        <v>14229</v>
      </c>
      <c r="V1622" t="s">
        <v>14238</v>
      </c>
      <c r="W1622" t="s">
        <v>14199</v>
      </c>
      <c r="X1622" t="str">
        <f>VLOOKUP(Q1622,Managers!$A:$B,2,0)</f>
        <v>Frank Mitchell</v>
      </c>
      <c r="Y1622">
        <f>VLOOKUP(W1622,HourlyWages!$A:$B,2,0)</f>
        <v>68</v>
      </c>
      <c r="Z1622">
        <v>1</v>
      </c>
      <c r="AA1622" s="14">
        <f t="shared" si="129"/>
        <v>0.43333333333333335</v>
      </c>
    </row>
    <row r="1623" spans="1:27" x14ac:dyDescent="0.2">
      <c r="A1623">
        <v>1622</v>
      </c>
      <c r="B1623">
        <v>11719</v>
      </c>
      <c r="C1623" s="3">
        <v>40579</v>
      </c>
      <c r="D1623" s="17">
        <f t="shared" si="128"/>
        <v>40575</v>
      </c>
      <c r="E1623">
        <v>17</v>
      </c>
      <c r="F1623" s="8">
        <f t="shared" si="125"/>
        <v>2550</v>
      </c>
      <c r="G1623" s="5">
        <v>0.01</v>
      </c>
      <c r="H1623" s="8">
        <f>VLOOKUP($T1623,Pricebook!$A:$D,4,0)</f>
        <v>150</v>
      </c>
      <c r="I1623" s="10">
        <f t="shared" si="126"/>
        <v>2524.5</v>
      </c>
      <c r="J1623" t="s">
        <v>63</v>
      </c>
      <c r="K1623" t="s">
        <v>64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1637</v>
      </c>
      <c r="O1623" s="7">
        <v>72113</v>
      </c>
      <c r="P1623" t="s">
        <v>66</v>
      </c>
      <c r="Q1623" t="s">
        <v>34</v>
      </c>
      <c r="R1623" s="3">
        <v>40579</v>
      </c>
      <c r="S1623" s="12">
        <f t="shared" si="127"/>
        <v>0</v>
      </c>
      <c r="T1623" s="3" t="s">
        <v>14210</v>
      </c>
      <c r="U1623" t="s">
        <v>14235</v>
      </c>
      <c r="V1623" t="s">
        <v>14242</v>
      </c>
      <c r="W1623" t="s">
        <v>14203</v>
      </c>
      <c r="X1623" t="str">
        <f>VLOOKUP(Q1623,Managers!$A:$B,2,0)</f>
        <v>Frank Mitchell</v>
      </c>
      <c r="Y1623">
        <f>VLOOKUP(W1623,HourlyWages!$A:$B,2,0)</f>
        <v>62</v>
      </c>
      <c r="Z1623">
        <v>1</v>
      </c>
      <c r="AA1623" s="14">
        <f t="shared" si="129"/>
        <v>0.58666666666666667</v>
      </c>
    </row>
    <row r="1624" spans="1:27" x14ac:dyDescent="0.2">
      <c r="A1624">
        <v>1623</v>
      </c>
      <c r="B1624">
        <v>11745</v>
      </c>
      <c r="C1624" s="3">
        <v>41109</v>
      </c>
      <c r="D1624" s="17">
        <f t="shared" si="128"/>
        <v>41091</v>
      </c>
      <c r="E1624">
        <v>17</v>
      </c>
      <c r="F1624" s="8">
        <f t="shared" si="125"/>
        <v>2550</v>
      </c>
      <c r="G1624" s="5">
        <v>0.06</v>
      </c>
      <c r="H1624" s="8">
        <f>VLOOKUP($T1624,Pricebook!$A:$D,4,0)</f>
        <v>150</v>
      </c>
      <c r="I1624" s="10">
        <f t="shared" si="126"/>
        <v>2397</v>
      </c>
      <c r="J1624" t="s">
        <v>1638</v>
      </c>
      <c r="K1624" t="s">
        <v>165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1639</v>
      </c>
      <c r="O1624" s="7">
        <v>48180</v>
      </c>
      <c r="P1624" t="s">
        <v>172</v>
      </c>
      <c r="Q1624" t="s">
        <v>16</v>
      </c>
      <c r="R1624" s="3">
        <v>41110</v>
      </c>
      <c r="S1624" s="12">
        <f t="shared" si="127"/>
        <v>1</v>
      </c>
      <c r="T1624" s="3" t="s">
        <v>14211</v>
      </c>
      <c r="U1624" t="s">
        <v>14235</v>
      </c>
      <c r="V1624" t="s">
        <v>14237</v>
      </c>
      <c r="W1624" t="s">
        <v>14199</v>
      </c>
      <c r="X1624" t="str">
        <f>VLOOKUP(Q1624,Managers!$A:$B,2,0)</f>
        <v>Josh Martinez</v>
      </c>
      <c r="Y1624">
        <f>VLOOKUP(W1624,HourlyWages!$A:$B,2,0)</f>
        <v>68</v>
      </c>
      <c r="Z1624">
        <v>1</v>
      </c>
      <c r="AA1624" s="14">
        <f t="shared" si="129"/>
        <v>0.54666666666666663</v>
      </c>
    </row>
    <row r="1625" spans="1:27" x14ac:dyDescent="0.2">
      <c r="A1625">
        <v>1624</v>
      </c>
      <c r="B1625">
        <v>11747</v>
      </c>
      <c r="C1625" s="3">
        <v>40234</v>
      </c>
      <c r="D1625" s="17">
        <f t="shared" si="128"/>
        <v>40210</v>
      </c>
      <c r="E1625">
        <v>3</v>
      </c>
      <c r="F1625" s="8">
        <f t="shared" si="125"/>
        <v>450</v>
      </c>
      <c r="G1625" s="5">
        <v>0.08</v>
      </c>
      <c r="H1625" s="8">
        <f>VLOOKUP($T1625,Pricebook!$A:$D,4,0)</f>
        <v>150</v>
      </c>
      <c r="I1625" s="10">
        <f t="shared" si="126"/>
        <v>414</v>
      </c>
      <c r="J1625" t="s">
        <v>781</v>
      </c>
      <c r="K1625" t="s">
        <v>396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782</v>
      </c>
      <c r="O1625" s="7">
        <v>19901</v>
      </c>
      <c r="P1625" t="s">
        <v>650</v>
      </c>
      <c r="Q1625" t="s">
        <v>61</v>
      </c>
      <c r="R1625" s="3">
        <v>40234</v>
      </c>
      <c r="S1625" s="12">
        <f t="shared" si="127"/>
        <v>0</v>
      </c>
      <c r="T1625" s="3" t="s">
        <v>14216</v>
      </c>
      <c r="U1625" t="s">
        <v>14235</v>
      </c>
      <c r="V1625" t="s">
        <v>14237</v>
      </c>
      <c r="W1625" t="s">
        <v>14196</v>
      </c>
      <c r="X1625" t="str">
        <f>VLOOKUP(Q1625,Managers!$A:$B,2,0)</f>
        <v>Allen Young</v>
      </c>
      <c r="Y1625">
        <f>VLOOKUP(W1625,HourlyWages!$A:$B,2,0)</f>
        <v>58</v>
      </c>
      <c r="Z1625">
        <v>1</v>
      </c>
      <c r="AA1625" s="14">
        <f t="shared" si="129"/>
        <v>0.61333333333333329</v>
      </c>
    </row>
    <row r="1626" spans="1:27" x14ac:dyDescent="0.2">
      <c r="A1626">
        <v>1625</v>
      </c>
      <c r="B1626">
        <v>11748</v>
      </c>
      <c r="C1626" s="3">
        <v>39967</v>
      </c>
      <c r="D1626" s="17">
        <f t="shared" si="128"/>
        <v>39965</v>
      </c>
      <c r="E1626">
        <v>23</v>
      </c>
      <c r="F1626" s="8">
        <f t="shared" si="125"/>
        <v>2875</v>
      </c>
      <c r="G1626" s="5">
        <v>0.01</v>
      </c>
      <c r="H1626" s="8">
        <f>VLOOKUP($T1626,Pricebook!$A:$D,4,0)</f>
        <v>125</v>
      </c>
      <c r="I1626" s="10">
        <f t="shared" si="126"/>
        <v>2846.25</v>
      </c>
      <c r="J1626" t="s">
        <v>954</v>
      </c>
      <c r="K1626" t="s">
        <v>230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955</v>
      </c>
      <c r="O1626" s="7">
        <v>92277</v>
      </c>
      <c r="P1626" t="s">
        <v>114</v>
      </c>
      <c r="Q1626" t="s">
        <v>23</v>
      </c>
      <c r="R1626" s="3">
        <v>39967</v>
      </c>
      <c r="S1626" s="12">
        <f t="shared" si="127"/>
        <v>0</v>
      </c>
      <c r="T1626" s="3" t="s">
        <v>14209</v>
      </c>
      <c r="U1626" t="s">
        <v>14232</v>
      </c>
      <c r="V1626" t="s">
        <v>14230</v>
      </c>
      <c r="W1626" t="s">
        <v>14193</v>
      </c>
      <c r="X1626" t="str">
        <f>VLOOKUP(Q1626,Managers!$A:$B,2,0)</f>
        <v>Bob Turner</v>
      </c>
      <c r="Y1626">
        <f>VLOOKUP(W1626,HourlyWages!$A:$B,2,0)</f>
        <v>57</v>
      </c>
      <c r="Z1626">
        <v>1</v>
      </c>
      <c r="AA1626" s="14">
        <f t="shared" si="129"/>
        <v>0.54400000000000004</v>
      </c>
    </row>
    <row r="1627" spans="1:27" x14ac:dyDescent="0.2">
      <c r="A1627">
        <v>1626</v>
      </c>
      <c r="B1627">
        <v>11776</v>
      </c>
      <c r="C1627" s="3">
        <v>40963</v>
      </c>
      <c r="D1627" s="17">
        <f t="shared" si="128"/>
        <v>40940</v>
      </c>
      <c r="E1627">
        <v>40</v>
      </c>
      <c r="F1627" s="8">
        <f t="shared" si="125"/>
        <v>5600</v>
      </c>
      <c r="G1627" s="5">
        <v>0.04</v>
      </c>
      <c r="H1627" s="8">
        <f>VLOOKUP($T1627,Pricebook!$A:$D,4,0)</f>
        <v>140</v>
      </c>
      <c r="I1627" s="10">
        <f t="shared" si="126"/>
        <v>5376</v>
      </c>
      <c r="J1627" t="s">
        <v>821</v>
      </c>
      <c r="K1627" t="s">
        <v>452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1344</v>
      </c>
      <c r="O1627" s="7" t="s">
        <v>1345</v>
      </c>
      <c r="P1627" t="s">
        <v>38</v>
      </c>
      <c r="Q1627" t="s">
        <v>16</v>
      </c>
      <c r="R1627" s="3">
        <v>40963</v>
      </c>
      <c r="S1627" s="12">
        <f t="shared" si="127"/>
        <v>0</v>
      </c>
      <c r="T1627" s="3" t="s">
        <v>14213</v>
      </c>
      <c r="U1627" t="s">
        <v>14229</v>
      </c>
      <c r="V1627" t="s">
        <v>14237</v>
      </c>
      <c r="W1627" t="s">
        <v>14197</v>
      </c>
      <c r="X1627" t="str">
        <f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9"/>
        <v>0.49285714285714288</v>
      </c>
    </row>
    <row r="1628" spans="1:27" x14ac:dyDescent="0.2">
      <c r="A1628">
        <v>1627</v>
      </c>
      <c r="B1628">
        <v>11777</v>
      </c>
      <c r="C1628" s="3">
        <v>40172</v>
      </c>
      <c r="D1628" s="17">
        <f t="shared" si="128"/>
        <v>40148</v>
      </c>
      <c r="E1628">
        <v>39</v>
      </c>
      <c r="F1628" s="8">
        <f t="shared" si="125"/>
        <v>7800</v>
      </c>
      <c r="G1628" s="5">
        <v>7.0000000000000007E-2</v>
      </c>
      <c r="H1628" s="8">
        <f>VLOOKUP($T1628,Pricebook!$A:$D,4,0)</f>
        <v>200</v>
      </c>
      <c r="I1628" s="10">
        <f t="shared" si="126"/>
        <v>7253.9999999999991</v>
      </c>
      <c r="J1628" t="s">
        <v>643</v>
      </c>
      <c r="K1628" t="s">
        <v>482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1499</v>
      </c>
      <c r="O1628" s="7">
        <v>39530</v>
      </c>
      <c r="P1628" t="s">
        <v>699</v>
      </c>
      <c r="Q1628" t="s">
        <v>34</v>
      </c>
      <c r="R1628" s="3">
        <v>40179</v>
      </c>
      <c r="S1628" s="12">
        <f t="shared" si="127"/>
        <v>7</v>
      </c>
      <c r="T1628" s="3" t="s">
        <v>14206</v>
      </c>
      <c r="U1628" t="s">
        <v>14229</v>
      </c>
      <c r="V1628" t="s">
        <v>14246</v>
      </c>
      <c r="W1628" t="s">
        <v>14196</v>
      </c>
      <c r="X1628" t="str">
        <f>VLOOKUP(Q1628,Managers!$A:$B,2,0)</f>
        <v>Frank Mitchell</v>
      </c>
      <c r="Y1628">
        <f>VLOOKUP(W1628,HourlyWages!$A:$B,2,0)</f>
        <v>58</v>
      </c>
      <c r="Z1628">
        <v>1</v>
      </c>
      <c r="AA1628" s="14">
        <f t="shared" si="129"/>
        <v>0.71</v>
      </c>
    </row>
    <row r="1629" spans="1:27" x14ac:dyDescent="0.2">
      <c r="A1629">
        <v>1628</v>
      </c>
      <c r="B1629">
        <v>11779</v>
      </c>
      <c r="C1629" s="3">
        <v>40358</v>
      </c>
      <c r="D1629" s="17">
        <f t="shared" si="128"/>
        <v>40330</v>
      </c>
      <c r="E1629">
        <v>45</v>
      </c>
      <c r="F1629" s="8">
        <f t="shared" si="125"/>
        <v>4950</v>
      </c>
      <c r="G1629" s="5">
        <v>0.04</v>
      </c>
      <c r="H1629" s="8">
        <f>VLOOKUP($T1629,Pricebook!$A:$D,4,0)</f>
        <v>110</v>
      </c>
      <c r="I1629" s="10">
        <f t="shared" si="126"/>
        <v>4752</v>
      </c>
      <c r="J1629" t="s">
        <v>831</v>
      </c>
      <c r="K1629" t="s">
        <v>341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1640</v>
      </c>
      <c r="O1629" s="7" t="s">
        <v>1641</v>
      </c>
      <c r="P1629" t="s">
        <v>87</v>
      </c>
      <c r="Q1629" t="s">
        <v>61</v>
      </c>
      <c r="R1629" s="3">
        <v>40360</v>
      </c>
      <c r="S1629" s="12">
        <f t="shared" si="127"/>
        <v>2</v>
      </c>
      <c r="T1629" s="3" t="s">
        <v>14215</v>
      </c>
      <c r="U1629" t="s">
        <v>14229</v>
      </c>
      <c r="V1629" t="s">
        <v>14230</v>
      </c>
      <c r="W1629" t="s">
        <v>14191</v>
      </c>
      <c r="X1629" t="str">
        <f>VLOOKUP(Q1629,Managers!$A:$B,2,0)</f>
        <v>Allen Young</v>
      </c>
      <c r="Y1629">
        <f>VLOOKUP(W1629,HourlyWages!$A:$B,2,0)</f>
        <v>60</v>
      </c>
      <c r="Z1629">
        <v>1</v>
      </c>
      <c r="AA1629" s="14">
        <f t="shared" si="129"/>
        <v>0.45454545454545453</v>
      </c>
    </row>
    <row r="1630" spans="1:27" x14ac:dyDescent="0.2">
      <c r="A1630">
        <v>1629</v>
      </c>
      <c r="B1630">
        <v>11779</v>
      </c>
      <c r="C1630" s="3">
        <v>40358</v>
      </c>
      <c r="D1630" s="17">
        <f t="shared" si="128"/>
        <v>40330</v>
      </c>
      <c r="E1630">
        <v>43</v>
      </c>
      <c r="F1630" s="8">
        <f t="shared" si="125"/>
        <v>6450</v>
      </c>
      <c r="G1630" s="5">
        <v>0.09</v>
      </c>
      <c r="H1630" s="8">
        <f>VLOOKUP($T1630,Pricebook!$A:$D,4,0)</f>
        <v>150</v>
      </c>
      <c r="I1630" s="10">
        <f t="shared" si="126"/>
        <v>5869.5</v>
      </c>
      <c r="J1630" t="s">
        <v>831</v>
      </c>
      <c r="K1630" t="s">
        <v>341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1642</v>
      </c>
      <c r="O1630" s="7" t="s">
        <v>1643</v>
      </c>
      <c r="P1630" t="s">
        <v>87</v>
      </c>
      <c r="Q1630" t="s">
        <v>61</v>
      </c>
      <c r="R1630" s="3">
        <v>40359</v>
      </c>
      <c r="S1630" s="12">
        <f t="shared" si="127"/>
        <v>1</v>
      </c>
      <c r="T1630" s="3" t="s">
        <v>14211</v>
      </c>
      <c r="U1630" t="s">
        <v>14235</v>
      </c>
      <c r="V1630" t="s">
        <v>14233</v>
      </c>
      <c r="W1630" t="s">
        <v>14192</v>
      </c>
      <c r="X1630" t="str">
        <f>VLOOKUP(Q1630,Managers!$A:$B,2,0)</f>
        <v>Allen Young</v>
      </c>
      <c r="Y1630">
        <f>VLOOKUP(W1630,HourlyWages!$A:$B,2,0)</f>
        <v>75</v>
      </c>
      <c r="Z1630">
        <v>1</v>
      </c>
      <c r="AA1630" s="14">
        <f t="shared" si="129"/>
        <v>0.5</v>
      </c>
    </row>
    <row r="1631" spans="1:27" x14ac:dyDescent="0.2">
      <c r="A1631">
        <v>1630</v>
      </c>
      <c r="B1631">
        <v>11780</v>
      </c>
      <c r="C1631" s="3">
        <v>40442</v>
      </c>
      <c r="D1631" s="17">
        <f t="shared" si="128"/>
        <v>40422</v>
      </c>
      <c r="E1631">
        <v>7</v>
      </c>
      <c r="F1631" s="8">
        <f t="shared" si="125"/>
        <v>770</v>
      </c>
      <c r="G1631" s="5">
        <v>0.08</v>
      </c>
      <c r="H1631" s="8">
        <f>VLOOKUP($T1631,Pricebook!$A:$D,4,0)</f>
        <v>110</v>
      </c>
      <c r="I1631" s="10">
        <f t="shared" si="126"/>
        <v>708.4</v>
      </c>
      <c r="J1631" t="s">
        <v>862</v>
      </c>
      <c r="K1631" t="s">
        <v>193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863</v>
      </c>
      <c r="O1631" s="7">
        <v>94513</v>
      </c>
      <c r="P1631" t="s">
        <v>114</v>
      </c>
      <c r="Q1631" t="s">
        <v>23</v>
      </c>
      <c r="R1631" s="3">
        <v>40443</v>
      </c>
      <c r="S1631" s="12">
        <f t="shared" si="127"/>
        <v>1</v>
      </c>
      <c r="T1631" s="3" t="s">
        <v>14215</v>
      </c>
      <c r="U1631" t="s">
        <v>14229</v>
      </c>
      <c r="V1631" t="s">
        <v>14244</v>
      </c>
      <c r="W1631" t="s">
        <v>14194</v>
      </c>
      <c r="X1631" t="str">
        <f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9"/>
        <v>0.35454545454545455</v>
      </c>
    </row>
    <row r="1632" spans="1:27" x14ac:dyDescent="0.2">
      <c r="A1632">
        <v>1631</v>
      </c>
      <c r="B1632">
        <v>11782</v>
      </c>
      <c r="C1632" s="3">
        <v>41118</v>
      </c>
      <c r="D1632" s="17">
        <f t="shared" si="128"/>
        <v>41091</v>
      </c>
      <c r="E1632">
        <v>46</v>
      </c>
      <c r="F1632" s="8">
        <f t="shared" si="125"/>
        <v>5060</v>
      </c>
      <c r="G1632" s="5">
        <v>0.02</v>
      </c>
      <c r="H1632" s="8">
        <f>VLOOKUP($T1632,Pricebook!$A:$D,4,0)</f>
        <v>110</v>
      </c>
      <c r="I1632" s="10">
        <f t="shared" si="126"/>
        <v>4958.8</v>
      </c>
      <c r="J1632" t="s">
        <v>1644</v>
      </c>
      <c r="K1632" t="s">
        <v>73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1645</v>
      </c>
      <c r="O1632" s="7">
        <v>52001</v>
      </c>
      <c r="P1632" t="s">
        <v>38</v>
      </c>
      <c r="Q1632" t="s">
        <v>16</v>
      </c>
      <c r="R1632" s="3">
        <v>41123</v>
      </c>
      <c r="S1632" s="12">
        <f t="shared" si="127"/>
        <v>5</v>
      </c>
      <c r="T1632" s="3" t="s">
        <v>14215</v>
      </c>
      <c r="U1632" t="s">
        <v>14229</v>
      </c>
      <c r="V1632" t="s">
        <v>14241</v>
      </c>
      <c r="W1632" t="s">
        <v>14186</v>
      </c>
      <c r="X1632" t="str">
        <f>VLOOKUP(Q1632,Managers!$A:$B,2,0)</f>
        <v>Josh Martinez</v>
      </c>
      <c r="Y1632">
        <f>VLOOKUP(W1632,HourlyWages!$A:$B,2,0)</f>
        <v>67</v>
      </c>
      <c r="Z1632">
        <v>1</v>
      </c>
      <c r="AA1632" s="14">
        <f t="shared" si="129"/>
        <v>0.39090909090909093</v>
      </c>
    </row>
    <row r="1633" spans="1:27" x14ac:dyDescent="0.2">
      <c r="A1633">
        <v>1632</v>
      </c>
      <c r="B1633">
        <v>11782</v>
      </c>
      <c r="C1633" s="3">
        <v>41118</v>
      </c>
      <c r="D1633" s="17">
        <f t="shared" si="128"/>
        <v>41091</v>
      </c>
      <c r="E1633">
        <v>27</v>
      </c>
      <c r="F1633" s="8">
        <f t="shared" si="125"/>
        <v>4050</v>
      </c>
      <c r="G1633" s="5">
        <v>7.0000000000000007E-2</v>
      </c>
      <c r="H1633" s="8">
        <f>VLOOKUP($T1633,Pricebook!$A:$D,4,0)</f>
        <v>150</v>
      </c>
      <c r="I1633" s="10">
        <f t="shared" si="126"/>
        <v>3766.4999999999995</v>
      </c>
      <c r="J1633" t="s">
        <v>1644</v>
      </c>
      <c r="K1633" t="s">
        <v>73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1645</v>
      </c>
      <c r="O1633" s="7">
        <v>52001</v>
      </c>
      <c r="P1633" t="s">
        <v>38</v>
      </c>
      <c r="Q1633" t="s">
        <v>16</v>
      </c>
      <c r="R1633" s="3">
        <v>41125</v>
      </c>
      <c r="S1633" s="12">
        <f t="shared" si="127"/>
        <v>7</v>
      </c>
      <c r="T1633" s="3" t="s">
        <v>14210</v>
      </c>
      <c r="U1633" t="s">
        <v>14235</v>
      </c>
      <c r="V1633" t="s">
        <v>14240</v>
      </c>
      <c r="W1633" t="s">
        <v>14189</v>
      </c>
      <c r="X1633" t="str">
        <f>VLOOKUP(Q1633,Managers!$A:$B,2,0)</f>
        <v>Josh Martinez</v>
      </c>
      <c r="Y1633">
        <f>VLOOKUP(W1633,HourlyWages!$A:$B,2,0)</f>
        <v>62</v>
      </c>
      <c r="Z1633">
        <v>1</v>
      </c>
      <c r="AA1633" s="14">
        <f t="shared" si="129"/>
        <v>0.58666666666666667</v>
      </c>
    </row>
    <row r="1634" spans="1:27" x14ac:dyDescent="0.2">
      <c r="A1634">
        <v>1633</v>
      </c>
      <c r="B1634">
        <v>11808</v>
      </c>
      <c r="C1634" s="3">
        <v>41121</v>
      </c>
      <c r="D1634" s="17">
        <f t="shared" si="128"/>
        <v>41091</v>
      </c>
      <c r="E1634">
        <v>1</v>
      </c>
      <c r="F1634" s="8">
        <f t="shared" si="125"/>
        <v>125</v>
      </c>
      <c r="G1634" s="5">
        <v>0.06</v>
      </c>
      <c r="H1634" s="8">
        <f>VLOOKUP($T1634,Pricebook!$A:$D,4,0)</f>
        <v>125</v>
      </c>
      <c r="I1634" s="10">
        <f t="shared" si="126"/>
        <v>117.5</v>
      </c>
      <c r="J1634" t="s">
        <v>206</v>
      </c>
      <c r="K1634" t="s">
        <v>207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208</v>
      </c>
      <c r="O1634" s="7" t="s">
        <v>209</v>
      </c>
      <c r="P1634" t="s">
        <v>210</v>
      </c>
      <c r="Q1634" t="s">
        <v>61</v>
      </c>
      <c r="R1634" s="3">
        <v>41122</v>
      </c>
      <c r="S1634" s="12">
        <f t="shared" si="127"/>
        <v>1</v>
      </c>
      <c r="T1634" s="3" t="s">
        <v>14209</v>
      </c>
      <c r="U1634" t="s">
        <v>14232</v>
      </c>
      <c r="V1634" t="s">
        <v>14241</v>
      </c>
      <c r="W1634" t="s">
        <v>14199</v>
      </c>
      <c r="X1634" t="str">
        <f>VLOOKUP(Q1634,Managers!$A:$B,2,0)</f>
        <v>Allen Young</v>
      </c>
      <c r="Y1634">
        <f>VLOOKUP(W1634,HourlyWages!$A:$B,2,0)</f>
        <v>68</v>
      </c>
      <c r="Z1634">
        <v>1</v>
      </c>
      <c r="AA1634" s="14">
        <f t="shared" si="129"/>
        <v>0.45600000000000002</v>
      </c>
    </row>
    <row r="1635" spans="1:27" x14ac:dyDescent="0.2">
      <c r="A1635">
        <v>1634</v>
      </c>
      <c r="B1635">
        <v>11815</v>
      </c>
      <c r="C1635" s="3">
        <v>40798</v>
      </c>
      <c r="D1635" s="17">
        <f t="shared" si="128"/>
        <v>40787</v>
      </c>
      <c r="E1635">
        <v>22</v>
      </c>
      <c r="F1635" s="8">
        <f t="shared" si="125"/>
        <v>3080</v>
      </c>
      <c r="G1635" s="5">
        <v>0.08</v>
      </c>
      <c r="H1635" s="8">
        <f>VLOOKUP($T1635,Pricebook!$A:$D,4,0)</f>
        <v>140</v>
      </c>
      <c r="I1635" s="10">
        <f t="shared" si="126"/>
        <v>2833.6</v>
      </c>
      <c r="J1635" t="s">
        <v>1646</v>
      </c>
      <c r="K1635" t="s">
        <v>621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1647</v>
      </c>
      <c r="O1635" s="7">
        <v>32404</v>
      </c>
      <c r="P1635" t="s">
        <v>101</v>
      </c>
      <c r="Q1635" t="s">
        <v>34</v>
      </c>
      <c r="R1635" s="3">
        <v>40800</v>
      </c>
      <c r="S1635" s="12">
        <f t="shared" si="127"/>
        <v>2</v>
      </c>
      <c r="T1635" s="3" t="s">
        <v>14207</v>
      </c>
      <c r="U1635" t="s">
        <v>14229</v>
      </c>
      <c r="V1635" t="s">
        <v>14242</v>
      </c>
      <c r="W1635" t="s">
        <v>14187</v>
      </c>
      <c r="X1635" t="str">
        <f>VLOOKUP(Q1635,Managers!$A:$B,2,0)</f>
        <v>Frank Mitchell</v>
      </c>
      <c r="Y1635">
        <f>VLOOKUP(W1635,HourlyWages!$A:$B,2,0)</f>
        <v>45</v>
      </c>
      <c r="Z1635">
        <v>1</v>
      </c>
      <c r="AA1635" s="14">
        <f t="shared" si="129"/>
        <v>0.6785714285714286</v>
      </c>
    </row>
    <row r="1636" spans="1:27" x14ac:dyDescent="0.2">
      <c r="A1636">
        <v>1635</v>
      </c>
      <c r="B1636">
        <v>11840</v>
      </c>
      <c r="C1636" s="3">
        <v>40039</v>
      </c>
      <c r="D1636" s="17">
        <f t="shared" si="128"/>
        <v>40026</v>
      </c>
      <c r="E1636">
        <v>43</v>
      </c>
      <c r="F1636" s="8">
        <f t="shared" si="125"/>
        <v>4730</v>
      </c>
      <c r="G1636" s="5">
        <v>0.08</v>
      </c>
      <c r="H1636" s="8">
        <f>VLOOKUP($T1636,Pricebook!$A:$D,4,0)</f>
        <v>110</v>
      </c>
      <c r="I1636" s="10">
        <f t="shared" si="126"/>
        <v>4351.6000000000004</v>
      </c>
      <c r="J1636" t="s">
        <v>753</v>
      </c>
      <c r="K1636" t="s">
        <v>27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754</v>
      </c>
      <c r="O1636" s="7">
        <v>99163</v>
      </c>
      <c r="P1636" t="s">
        <v>22</v>
      </c>
      <c r="Q1636" t="s">
        <v>23</v>
      </c>
      <c r="R1636" s="3">
        <v>40040</v>
      </c>
      <c r="S1636" s="12">
        <f t="shared" si="127"/>
        <v>1</v>
      </c>
      <c r="T1636" s="3" t="s">
        <v>14220</v>
      </c>
      <c r="U1636" t="s">
        <v>14229</v>
      </c>
      <c r="V1636" t="s">
        <v>14229</v>
      </c>
      <c r="W1636" t="s">
        <v>14197</v>
      </c>
      <c r="X1636" t="str">
        <f>VLOOKUP(Q1636,Managers!$A:$B,2,0)</f>
        <v>Bob Turner</v>
      </c>
      <c r="Y1636">
        <f>VLOOKUP(W1636,HourlyWages!$A:$B,2,0)</f>
        <v>71</v>
      </c>
      <c r="Z1636">
        <v>1</v>
      </c>
      <c r="AA1636" s="14">
        <f t="shared" si="129"/>
        <v>0.35454545454545455</v>
      </c>
    </row>
    <row r="1637" spans="1:27" x14ac:dyDescent="0.2">
      <c r="A1637">
        <v>1636</v>
      </c>
      <c r="B1637">
        <v>11841</v>
      </c>
      <c r="C1637" s="3">
        <v>40288</v>
      </c>
      <c r="D1637" s="17">
        <f t="shared" si="128"/>
        <v>40269</v>
      </c>
      <c r="E1637">
        <v>44</v>
      </c>
      <c r="F1637" s="8">
        <f t="shared" si="125"/>
        <v>4840</v>
      </c>
      <c r="G1637" s="5">
        <v>0.1</v>
      </c>
      <c r="H1637" s="8">
        <f>VLOOKUP($T1637,Pricebook!$A:$D,4,0)</f>
        <v>110</v>
      </c>
      <c r="I1637" s="10">
        <f t="shared" si="126"/>
        <v>4356</v>
      </c>
      <c r="J1637" t="s">
        <v>1535</v>
      </c>
      <c r="K1637" t="s">
        <v>449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1648</v>
      </c>
      <c r="O1637" s="7">
        <v>78550</v>
      </c>
      <c r="P1637" t="s">
        <v>48</v>
      </c>
      <c r="Q1637" t="s">
        <v>16</v>
      </c>
      <c r="R1637" s="3">
        <v>40290</v>
      </c>
      <c r="S1637" s="12">
        <f t="shared" si="127"/>
        <v>2</v>
      </c>
      <c r="T1637" s="3" t="s">
        <v>14215</v>
      </c>
      <c r="U1637" t="s">
        <v>14229</v>
      </c>
      <c r="V1637" t="s">
        <v>14236</v>
      </c>
      <c r="W1637" t="s">
        <v>14195</v>
      </c>
      <c r="X1637" t="str">
        <f>VLOOKUP(Q1637,Managers!$A:$B,2,0)</f>
        <v>Josh Martinez</v>
      </c>
      <c r="Y1637">
        <f>VLOOKUP(W1637,HourlyWages!$A:$B,2,0)</f>
        <v>52</v>
      </c>
      <c r="Z1637">
        <v>1</v>
      </c>
      <c r="AA1637" s="14">
        <f t="shared" si="129"/>
        <v>0.52727272727272723</v>
      </c>
    </row>
    <row r="1638" spans="1:27" x14ac:dyDescent="0.2">
      <c r="A1638">
        <v>1637</v>
      </c>
      <c r="B1638">
        <v>11841</v>
      </c>
      <c r="C1638" s="3">
        <v>40288</v>
      </c>
      <c r="D1638" s="17">
        <f t="shared" si="128"/>
        <v>40269</v>
      </c>
      <c r="E1638">
        <v>46</v>
      </c>
      <c r="F1638" s="8">
        <f t="shared" si="125"/>
        <v>5520</v>
      </c>
      <c r="G1638" s="5">
        <v>7.0000000000000007E-2</v>
      </c>
      <c r="H1638" s="8">
        <f>VLOOKUP($T1638,Pricebook!$A:$D,4,0)</f>
        <v>120</v>
      </c>
      <c r="I1638" s="10">
        <f t="shared" si="126"/>
        <v>5133.5999999999995</v>
      </c>
      <c r="J1638" t="s">
        <v>1535</v>
      </c>
      <c r="K1638" t="s">
        <v>449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1648</v>
      </c>
      <c r="O1638" s="7">
        <v>78550</v>
      </c>
      <c r="P1638" t="s">
        <v>48</v>
      </c>
      <c r="Q1638" t="s">
        <v>16</v>
      </c>
      <c r="R1638" s="3">
        <v>40288</v>
      </c>
      <c r="S1638" s="12">
        <f t="shared" si="127"/>
        <v>0</v>
      </c>
      <c r="T1638" s="3" t="s">
        <v>14212</v>
      </c>
      <c r="U1638" t="s">
        <v>14229</v>
      </c>
      <c r="V1638" t="s">
        <v>14244</v>
      </c>
      <c r="W1638" t="s">
        <v>14191</v>
      </c>
      <c r="X1638" t="str">
        <f>VLOOKUP(Q1638,Managers!$A:$B,2,0)</f>
        <v>Josh Martinez</v>
      </c>
      <c r="Y1638">
        <f>VLOOKUP(W1638,HourlyWages!$A:$B,2,0)</f>
        <v>60</v>
      </c>
      <c r="Z1638">
        <v>1</v>
      </c>
      <c r="AA1638" s="14">
        <f t="shared" si="129"/>
        <v>0.5</v>
      </c>
    </row>
    <row r="1639" spans="1:27" x14ac:dyDescent="0.2">
      <c r="A1639">
        <v>1638</v>
      </c>
      <c r="B1639">
        <v>11843</v>
      </c>
      <c r="C1639" s="3">
        <v>40011</v>
      </c>
      <c r="D1639" s="17">
        <f t="shared" si="128"/>
        <v>39995</v>
      </c>
      <c r="E1639">
        <v>42</v>
      </c>
      <c r="F1639" s="8">
        <f t="shared" si="125"/>
        <v>6300</v>
      </c>
      <c r="G1639" s="5">
        <v>0.03</v>
      </c>
      <c r="H1639" s="8">
        <f>VLOOKUP($T1639,Pricebook!$A:$D,4,0)</f>
        <v>150</v>
      </c>
      <c r="I1639" s="10">
        <f t="shared" si="126"/>
        <v>6111</v>
      </c>
      <c r="J1639" t="s">
        <v>694</v>
      </c>
      <c r="K1639" t="s">
        <v>235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695</v>
      </c>
      <c r="O1639" s="7">
        <v>85737</v>
      </c>
      <c r="P1639" t="s">
        <v>70</v>
      </c>
      <c r="Q1639" t="s">
        <v>23</v>
      </c>
      <c r="R1639" s="3">
        <v>40013</v>
      </c>
      <c r="S1639" s="12">
        <f t="shared" si="127"/>
        <v>2</v>
      </c>
      <c r="T1639" s="3" t="s">
        <v>14216</v>
      </c>
      <c r="U1639" t="s">
        <v>14235</v>
      </c>
      <c r="V1639" t="s">
        <v>14244</v>
      </c>
      <c r="W1639" t="s">
        <v>14195</v>
      </c>
      <c r="X1639" t="str">
        <f>VLOOKUP(Q1639,Managers!$A:$B,2,0)</f>
        <v>Bob Turner</v>
      </c>
      <c r="Y1639">
        <f>VLOOKUP(W1639,HourlyWages!$A:$B,2,0)</f>
        <v>52</v>
      </c>
      <c r="Z1639">
        <v>1</v>
      </c>
      <c r="AA1639" s="14">
        <f t="shared" si="129"/>
        <v>0.65333333333333332</v>
      </c>
    </row>
    <row r="1640" spans="1:27" x14ac:dyDescent="0.2">
      <c r="A1640">
        <v>1639</v>
      </c>
      <c r="B1640">
        <v>11843</v>
      </c>
      <c r="C1640" s="3">
        <v>40011</v>
      </c>
      <c r="D1640" s="17">
        <f t="shared" si="128"/>
        <v>39995</v>
      </c>
      <c r="E1640">
        <v>9</v>
      </c>
      <c r="F1640" s="8">
        <f t="shared" si="125"/>
        <v>1350</v>
      </c>
      <c r="G1640" s="5">
        <v>0.05</v>
      </c>
      <c r="H1640" s="8">
        <f>VLOOKUP($T1640,Pricebook!$A:$D,4,0)</f>
        <v>150</v>
      </c>
      <c r="I1640" s="10">
        <f t="shared" si="126"/>
        <v>1282.5</v>
      </c>
      <c r="J1640" t="s">
        <v>694</v>
      </c>
      <c r="K1640" t="s">
        <v>235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1649</v>
      </c>
      <c r="O1640" s="7">
        <v>85345</v>
      </c>
      <c r="P1640" t="s">
        <v>70</v>
      </c>
      <c r="Q1640" t="s">
        <v>23</v>
      </c>
      <c r="R1640" s="3">
        <v>40013</v>
      </c>
      <c r="S1640" s="12">
        <f t="shared" si="127"/>
        <v>2</v>
      </c>
      <c r="T1640" s="3" t="s">
        <v>14211</v>
      </c>
      <c r="U1640" t="s">
        <v>14235</v>
      </c>
      <c r="V1640" t="s">
        <v>14230</v>
      </c>
      <c r="W1640" t="s">
        <v>14189</v>
      </c>
      <c r="X1640" t="str">
        <f>VLOOKUP(Q1640,Managers!$A:$B,2,0)</f>
        <v>Bob Turner</v>
      </c>
      <c r="Y1640">
        <f>VLOOKUP(W1640,HourlyWages!$A:$B,2,0)</f>
        <v>62</v>
      </c>
      <c r="Z1640">
        <v>1</v>
      </c>
      <c r="AA1640" s="14">
        <f t="shared" si="129"/>
        <v>0.58666666666666667</v>
      </c>
    </row>
    <row r="1641" spans="1:27" x14ac:dyDescent="0.2">
      <c r="A1641">
        <v>1640</v>
      </c>
      <c r="B1641">
        <v>11846</v>
      </c>
      <c r="C1641" s="3">
        <v>40288</v>
      </c>
      <c r="D1641" s="17">
        <f t="shared" si="128"/>
        <v>40269</v>
      </c>
      <c r="E1641">
        <v>49</v>
      </c>
      <c r="F1641" s="8">
        <f t="shared" si="125"/>
        <v>7350</v>
      </c>
      <c r="G1641" s="5">
        <v>0.03</v>
      </c>
      <c r="H1641" s="8">
        <f>VLOOKUP($T1641,Pricebook!$A:$D,4,0)</f>
        <v>150</v>
      </c>
      <c r="I1641" s="10">
        <f t="shared" si="126"/>
        <v>7129.5</v>
      </c>
      <c r="J1641" t="s">
        <v>1650</v>
      </c>
      <c r="K1641" t="s">
        <v>300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1651</v>
      </c>
      <c r="O1641" s="7">
        <v>59102</v>
      </c>
      <c r="P1641" t="s">
        <v>1213</v>
      </c>
      <c r="Q1641" t="s">
        <v>23</v>
      </c>
      <c r="R1641" s="3">
        <v>40292</v>
      </c>
      <c r="S1641" s="12">
        <f t="shared" si="127"/>
        <v>4</v>
      </c>
      <c r="T1641" s="3" t="s">
        <v>14211</v>
      </c>
      <c r="U1641" t="s">
        <v>14235</v>
      </c>
      <c r="V1641" t="s">
        <v>14234</v>
      </c>
      <c r="W1641" t="s">
        <v>14191</v>
      </c>
      <c r="X1641" t="str">
        <f>VLOOKUP(Q1641,Managers!$A:$B,2,0)</f>
        <v>Bob Turner</v>
      </c>
      <c r="Y1641">
        <f>VLOOKUP(W1641,HourlyWages!$A:$B,2,0)</f>
        <v>60</v>
      </c>
      <c r="Z1641">
        <v>1</v>
      </c>
      <c r="AA1641" s="14">
        <f t="shared" si="129"/>
        <v>0.6</v>
      </c>
    </row>
    <row r="1642" spans="1:27" x14ac:dyDescent="0.2">
      <c r="A1642">
        <v>1641</v>
      </c>
      <c r="B1642">
        <v>11846</v>
      </c>
      <c r="C1642" s="3">
        <v>40288</v>
      </c>
      <c r="D1642" s="17">
        <f t="shared" si="128"/>
        <v>40269</v>
      </c>
      <c r="E1642">
        <v>28</v>
      </c>
      <c r="F1642" s="8">
        <f t="shared" si="125"/>
        <v>5600</v>
      </c>
      <c r="G1642" s="5">
        <v>0.01</v>
      </c>
      <c r="H1642" s="8">
        <f>VLOOKUP($T1642,Pricebook!$A:$D,4,0)</f>
        <v>200</v>
      </c>
      <c r="I1642" s="10">
        <f t="shared" si="126"/>
        <v>5544</v>
      </c>
      <c r="J1642" t="s">
        <v>1650</v>
      </c>
      <c r="K1642" t="s">
        <v>300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1651</v>
      </c>
      <c r="O1642" s="7">
        <v>59102</v>
      </c>
      <c r="P1642" t="s">
        <v>1213</v>
      </c>
      <c r="Q1642" t="s">
        <v>23</v>
      </c>
      <c r="R1642" s="3">
        <v>40295</v>
      </c>
      <c r="S1642" s="12">
        <f t="shared" si="127"/>
        <v>7</v>
      </c>
      <c r="T1642" s="3" t="s">
        <v>14206</v>
      </c>
      <c r="U1642" t="s">
        <v>14229</v>
      </c>
      <c r="V1642" t="s">
        <v>14244</v>
      </c>
      <c r="W1642" t="s">
        <v>14202</v>
      </c>
      <c r="X1642" t="str">
        <f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9"/>
        <v>0.64500000000000002</v>
      </c>
    </row>
    <row r="1643" spans="1:27" x14ac:dyDescent="0.2">
      <c r="A1643">
        <v>1642</v>
      </c>
      <c r="B1643">
        <v>11874</v>
      </c>
      <c r="C1643" s="3">
        <v>41161</v>
      </c>
      <c r="D1643" s="17">
        <f t="shared" si="128"/>
        <v>41153</v>
      </c>
      <c r="E1643">
        <v>1</v>
      </c>
      <c r="F1643" s="8">
        <f t="shared" si="125"/>
        <v>150</v>
      </c>
      <c r="G1643" s="5">
        <v>0</v>
      </c>
      <c r="H1643" s="8">
        <f>VLOOKUP($T1643,Pricebook!$A:$D,4,0)</f>
        <v>150</v>
      </c>
      <c r="I1643" s="10">
        <f t="shared" si="126"/>
        <v>150</v>
      </c>
      <c r="J1643" t="s">
        <v>206</v>
      </c>
      <c r="K1643" t="s">
        <v>207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208</v>
      </c>
      <c r="O1643" s="7" t="s">
        <v>209</v>
      </c>
      <c r="P1643" t="s">
        <v>210</v>
      </c>
      <c r="Q1643" t="s">
        <v>61</v>
      </c>
      <c r="R1643" s="3">
        <v>41163</v>
      </c>
      <c r="S1643" s="12">
        <f t="shared" si="127"/>
        <v>2</v>
      </c>
      <c r="T1643" s="3" t="s">
        <v>14211</v>
      </c>
      <c r="U1643" t="s">
        <v>14235</v>
      </c>
      <c r="V1643" t="s">
        <v>14229</v>
      </c>
      <c r="W1643" t="s">
        <v>14184</v>
      </c>
      <c r="X1643" t="str">
        <f>VLOOKUP(Q1643,Managers!$A:$B,2,0)</f>
        <v>Allen Young</v>
      </c>
      <c r="Y1643">
        <f>VLOOKUP(W1643,HourlyWages!$A:$B,2,0)</f>
        <v>50</v>
      </c>
      <c r="Z1643">
        <v>1</v>
      </c>
      <c r="AA1643" s="14">
        <f t="shared" si="129"/>
        <v>0.66666666666666663</v>
      </c>
    </row>
    <row r="1644" spans="1:27" x14ac:dyDescent="0.2">
      <c r="A1644">
        <v>1643</v>
      </c>
      <c r="B1644">
        <v>11874</v>
      </c>
      <c r="C1644" s="3">
        <v>41161</v>
      </c>
      <c r="D1644" s="17">
        <f t="shared" si="128"/>
        <v>41153</v>
      </c>
      <c r="E1644">
        <v>20</v>
      </c>
      <c r="F1644" s="8">
        <f t="shared" si="125"/>
        <v>2200</v>
      </c>
      <c r="G1644" s="5">
        <v>7.0000000000000007E-2</v>
      </c>
      <c r="H1644" s="8">
        <f>VLOOKUP($T1644,Pricebook!$A:$D,4,0)</f>
        <v>110</v>
      </c>
      <c r="I1644" s="10">
        <f t="shared" si="126"/>
        <v>2045.9999999999998</v>
      </c>
      <c r="J1644" t="s">
        <v>206</v>
      </c>
      <c r="K1644" t="s">
        <v>207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208</v>
      </c>
      <c r="O1644" s="7" t="s">
        <v>209</v>
      </c>
      <c r="P1644" t="s">
        <v>210</v>
      </c>
      <c r="Q1644" t="s">
        <v>61</v>
      </c>
      <c r="R1644" s="3">
        <v>41161</v>
      </c>
      <c r="S1644" s="12">
        <f t="shared" si="127"/>
        <v>0</v>
      </c>
      <c r="T1644" s="3" t="s">
        <v>14220</v>
      </c>
      <c r="U1644" t="s">
        <v>14229</v>
      </c>
      <c r="V1644" t="s">
        <v>14238</v>
      </c>
      <c r="W1644" t="s">
        <v>14189</v>
      </c>
      <c r="X1644" t="str">
        <f>VLOOKUP(Q1644,Managers!$A:$B,2,0)</f>
        <v>Allen Young</v>
      </c>
      <c r="Y1644">
        <f>VLOOKUP(W1644,HourlyWages!$A:$B,2,0)</f>
        <v>62</v>
      </c>
      <c r="Z1644">
        <v>1</v>
      </c>
      <c r="AA1644" s="14">
        <f t="shared" si="129"/>
        <v>0.43636363636363634</v>
      </c>
    </row>
    <row r="1645" spans="1:27" x14ac:dyDescent="0.2">
      <c r="A1645">
        <v>1644</v>
      </c>
      <c r="B1645">
        <v>11875</v>
      </c>
      <c r="C1645" s="3">
        <v>41141</v>
      </c>
      <c r="D1645" s="17">
        <f t="shared" si="128"/>
        <v>41122</v>
      </c>
      <c r="E1645">
        <v>19</v>
      </c>
      <c r="F1645" s="8">
        <f t="shared" si="125"/>
        <v>3800</v>
      </c>
      <c r="G1645" s="5">
        <v>0</v>
      </c>
      <c r="H1645" s="8">
        <f>VLOOKUP($T1645,Pricebook!$A:$D,4,0)</f>
        <v>200</v>
      </c>
      <c r="I1645" s="10">
        <f t="shared" si="126"/>
        <v>3800</v>
      </c>
      <c r="J1645" t="s">
        <v>1072</v>
      </c>
      <c r="K1645" t="s">
        <v>363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745</v>
      </c>
      <c r="O1645" s="7">
        <v>48858</v>
      </c>
      <c r="P1645" t="s">
        <v>172</v>
      </c>
      <c r="Q1645" t="s">
        <v>16</v>
      </c>
      <c r="R1645" s="3">
        <v>41142</v>
      </c>
      <c r="S1645" s="12">
        <f t="shared" si="127"/>
        <v>1</v>
      </c>
      <c r="T1645" s="3" t="s">
        <v>14206</v>
      </c>
      <c r="U1645" t="s">
        <v>14229</v>
      </c>
      <c r="V1645" t="s">
        <v>14230</v>
      </c>
      <c r="W1645" t="s">
        <v>14187</v>
      </c>
      <c r="X1645" t="str">
        <f>VLOOKUP(Q1645,Managers!$A:$B,2,0)</f>
        <v>Josh Martinez</v>
      </c>
      <c r="Y1645">
        <f>VLOOKUP(W1645,HourlyWages!$A:$B,2,0)</f>
        <v>45</v>
      </c>
      <c r="Z1645">
        <v>1</v>
      </c>
      <c r="AA1645" s="14">
        <f t="shared" si="129"/>
        <v>0.77500000000000002</v>
      </c>
    </row>
    <row r="1646" spans="1:27" x14ac:dyDescent="0.2">
      <c r="A1646">
        <v>1645</v>
      </c>
      <c r="B1646">
        <v>11876</v>
      </c>
      <c r="C1646" s="3">
        <v>40727</v>
      </c>
      <c r="D1646" s="17">
        <f t="shared" si="128"/>
        <v>40725</v>
      </c>
      <c r="E1646">
        <v>47</v>
      </c>
      <c r="F1646" s="8">
        <f t="shared" si="125"/>
        <v>5875</v>
      </c>
      <c r="G1646" s="5">
        <v>0.02</v>
      </c>
      <c r="H1646" s="8">
        <f>VLOOKUP($T1646,Pricebook!$A:$D,4,0)</f>
        <v>125</v>
      </c>
      <c r="I1646" s="10">
        <f t="shared" si="126"/>
        <v>5757.5</v>
      </c>
      <c r="J1646" t="s">
        <v>555</v>
      </c>
      <c r="K1646" t="s">
        <v>68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1110</v>
      </c>
      <c r="O1646" s="7">
        <v>73703</v>
      </c>
      <c r="P1646" t="s">
        <v>75</v>
      </c>
      <c r="Q1646" t="s">
        <v>16</v>
      </c>
      <c r="R1646" s="3">
        <v>40730</v>
      </c>
      <c r="S1646" s="12">
        <f t="shared" si="127"/>
        <v>3</v>
      </c>
      <c r="T1646" s="3" t="s">
        <v>14208</v>
      </c>
      <c r="U1646" t="s">
        <v>14232</v>
      </c>
      <c r="V1646" t="s">
        <v>14234</v>
      </c>
      <c r="W1646" t="s">
        <v>14193</v>
      </c>
      <c r="X1646" t="str">
        <f>VLOOKUP(Q1646,Managers!$A:$B,2,0)</f>
        <v>Josh Martinez</v>
      </c>
      <c r="Y1646">
        <f>VLOOKUP(W1646,HourlyWages!$A:$B,2,0)</f>
        <v>57</v>
      </c>
      <c r="Z1646">
        <v>1</v>
      </c>
      <c r="AA1646" s="14">
        <f t="shared" si="129"/>
        <v>0.54400000000000004</v>
      </c>
    </row>
    <row r="1647" spans="1:27" x14ac:dyDescent="0.2">
      <c r="A1647">
        <v>1646</v>
      </c>
      <c r="B1647">
        <v>11877</v>
      </c>
      <c r="C1647" s="3">
        <v>40321</v>
      </c>
      <c r="D1647" s="17">
        <f t="shared" si="128"/>
        <v>40299</v>
      </c>
      <c r="E1647">
        <v>19</v>
      </c>
      <c r="F1647" s="8">
        <f t="shared" si="125"/>
        <v>3040</v>
      </c>
      <c r="G1647" s="5">
        <v>0.03</v>
      </c>
      <c r="H1647" s="8">
        <f>VLOOKUP($T1647,Pricebook!$A:$D,4,0)</f>
        <v>160</v>
      </c>
      <c r="I1647" s="10">
        <f t="shared" si="126"/>
        <v>2948.7999999999997</v>
      </c>
      <c r="J1647" t="s">
        <v>781</v>
      </c>
      <c r="K1647" t="s">
        <v>396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782</v>
      </c>
      <c r="O1647" s="7">
        <v>19901</v>
      </c>
      <c r="P1647" t="s">
        <v>650</v>
      </c>
      <c r="Q1647" t="s">
        <v>61</v>
      </c>
      <c r="R1647" s="3">
        <v>40322</v>
      </c>
      <c r="S1647" s="12">
        <f t="shared" si="127"/>
        <v>1</v>
      </c>
      <c r="T1647" s="3" t="s">
        <v>14218</v>
      </c>
      <c r="U1647" t="s">
        <v>14229</v>
      </c>
      <c r="V1647" t="s">
        <v>14234</v>
      </c>
      <c r="W1647" t="s">
        <v>14191</v>
      </c>
      <c r="X1647" t="str">
        <f>VLOOKUP(Q1647,Managers!$A:$B,2,0)</f>
        <v>Allen Young</v>
      </c>
      <c r="Y1647">
        <f>VLOOKUP(W1647,HourlyWages!$A:$B,2,0)</f>
        <v>60</v>
      </c>
      <c r="Z1647">
        <v>1</v>
      </c>
      <c r="AA1647" s="14">
        <f t="shared" si="129"/>
        <v>0.625</v>
      </c>
    </row>
    <row r="1648" spans="1:27" x14ac:dyDescent="0.2">
      <c r="A1648">
        <v>1647</v>
      </c>
      <c r="B1648">
        <v>11877</v>
      </c>
      <c r="C1648" s="3">
        <v>40321</v>
      </c>
      <c r="D1648" s="17">
        <f t="shared" si="128"/>
        <v>40299</v>
      </c>
      <c r="E1648">
        <v>31</v>
      </c>
      <c r="F1648" s="8">
        <f t="shared" si="125"/>
        <v>3410</v>
      </c>
      <c r="G1648" s="5">
        <v>0.09</v>
      </c>
      <c r="H1648" s="8">
        <f>VLOOKUP($T1648,Pricebook!$A:$D,4,0)</f>
        <v>110</v>
      </c>
      <c r="I1648" s="10">
        <f t="shared" si="126"/>
        <v>3103.1</v>
      </c>
      <c r="J1648" t="s">
        <v>781</v>
      </c>
      <c r="K1648" t="s">
        <v>396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782</v>
      </c>
      <c r="O1648" s="7">
        <v>19901</v>
      </c>
      <c r="P1648" t="s">
        <v>650</v>
      </c>
      <c r="Q1648" t="s">
        <v>61</v>
      </c>
      <c r="R1648" s="3">
        <v>40323</v>
      </c>
      <c r="S1648" s="12">
        <f t="shared" si="127"/>
        <v>2</v>
      </c>
      <c r="T1648" s="3" t="s">
        <v>14215</v>
      </c>
      <c r="U1648" t="s">
        <v>14229</v>
      </c>
      <c r="V1648" t="s">
        <v>14242</v>
      </c>
      <c r="W1648" t="s">
        <v>14198</v>
      </c>
      <c r="X1648" t="str">
        <f>VLOOKUP(Q1648,Managers!$A:$B,2,0)</f>
        <v>Allen Young</v>
      </c>
      <c r="Y1648">
        <f>VLOOKUP(W1648,HourlyWages!$A:$B,2,0)</f>
        <v>51</v>
      </c>
      <c r="Z1648">
        <v>1</v>
      </c>
      <c r="AA1648" s="14">
        <f t="shared" si="129"/>
        <v>0.53636363636363638</v>
      </c>
    </row>
    <row r="1649" spans="1:27" x14ac:dyDescent="0.2">
      <c r="A1649">
        <v>1648</v>
      </c>
      <c r="B1649">
        <v>11878</v>
      </c>
      <c r="C1649" s="3">
        <v>40233</v>
      </c>
      <c r="D1649" s="17">
        <f t="shared" si="128"/>
        <v>40210</v>
      </c>
      <c r="E1649">
        <v>18</v>
      </c>
      <c r="F1649" s="8">
        <f t="shared" si="125"/>
        <v>3600</v>
      </c>
      <c r="G1649" s="5">
        <v>0.1</v>
      </c>
      <c r="H1649" s="8">
        <f>VLOOKUP($T1649,Pricebook!$A:$D,4,0)</f>
        <v>200</v>
      </c>
      <c r="I1649" s="10">
        <f t="shared" si="126"/>
        <v>3240</v>
      </c>
      <c r="J1649" t="s">
        <v>1545</v>
      </c>
      <c r="K1649" t="s">
        <v>637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1546</v>
      </c>
      <c r="O1649" s="7">
        <v>75150</v>
      </c>
      <c r="P1649" t="s">
        <v>48</v>
      </c>
      <c r="Q1649" t="s">
        <v>16</v>
      </c>
      <c r="R1649" s="3">
        <v>40234</v>
      </c>
      <c r="S1649" s="12">
        <f t="shared" si="127"/>
        <v>1</v>
      </c>
      <c r="T1649" s="3" t="s">
        <v>14214</v>
      </c>
      <c r="U1649" t="s">
        <v>14229</v>
      </c>
      <c r="V1649" t="s">
        <v>14244</v>
      </c>
      <c r="W1649" t="s">
        <v>14199</v>
      </c>
      <c r="X1649" t="str">
        <f>VLOOKUP(Q1649,Managers!$A:$B,2,0)</f>
        <v>Josh Martinez</v>
      </c>
      <c r="Y1649">
        <f>VLOOKUP(W1649,HourlyWages!$A:$B,2,0)</f>
        <v>68</v>
      </c>
      <c r="Z1649">
        <v>1</v>
      </c>
      <c r="AA1649" s="14">
        <f t="shared" si="129"/>
        <v>0.66</v>
      </c>
    </row>
    <row r="1650" spans="1:27" x14ac:dyDescent="0.2">
      <c r="A1650">
        <v>1649</v>
      </c>
      <c r="B1650">
        <v>11878</v>
      </c>
      <c r="C1650" s="3">
        <v>40233</v>
      </c>
      <c r="D1650" s="17">
        <f t="shared" si="128"/>
        <v>40210</v>
      </c>
      <c r="E1650">
        <v>15</v>
      </c>
      <c r="F1650" s="8">
        <f t="shared" ref="F1650:F1713" si="130">H1650*E1650</f>
        <v>1650</v>
      </c>
      <c r="G1650" s="5">
        <v>0.08</v>
      </c>
      <c r="H1650" s="8">
        <f>VLOOKUP($T1650,Pricebook!$A:$D,4,0)</f>
        <v>110</v>
      </c>
      <c r="I1650" s="10">
        <f t="shared" ref="I1650:I1713" si="131">F1650*(1-G1650)</f>
        <v>1518</v>
      </c>
      <c r="J1650" t="s">
        <v>1545</v>
      </c>
      <c r="K1650" t="s">
        <v>637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1546</v>
      </c>
      <c r="O1650" s="7">
        <v>75150</v>
      </c>
      <c r="P1650" t="s">
        <v>48</v>
      </c>
      <c r="Q1650" t="s">
        <v>16</v>
      </c>
      <c r="R1650" s="3">
        <v>40234</v>
      </c>
      <c r="S1650" s="12">
        <f t="shared" ref="S1650:S1713" si="132">R1650-C1650</f>
        <v>1</v>
      </c>
      <c r="T1650" s="3" t="s">
        <v>14215</v>
      </c>
      <c r="U1650" t="s">
        <v>14229</v>
      </c>
      <c r="V1650" t="s">
        <v>14230</v>
      </c>
      <c r="W1650" t="s">
        <v>14188</v>
      </c>
      <c r="X1650" t="str">
        <f>VLOOKUP(Q1650,Managers!$A:$B,2,0)</f>
        <v>Josh Martinez</v>
      </c>
      <c r="Y1650">
        <f>VLOOKUP(W1650,HourlyWages!$A:$B,2,0)</f>
        <v>52</v>
      </c>
      <c r="Z1650">
        <v>1</v>
      </c>
      <c r="AA1650" s="14">
        <f t="shared" si="129"/>
        <v>0.52727272727272723</v>
      </c>
    </row>
    <row r="1651" spans="1:27" x14ac:dyDescent="0.2">
      <c r="A1651">
        <v>1650</v>
      </c>
      <c r="B1651">
        <v>11907</v>
      </c>
      <c r="C1651" s="3">
        <v>40413</v>
      </c>
      <c r="D1651" s="17">
        <f t="shared" si="128"/>
        <v>40391</v>
      </c>
      <c r="E1651">
        <v>45</v>
      </c>
      <c r="F1651" s="8">
        <f t="shared" si="130"/>
        <v>6750</v>
      </c>
      <c r="G1651" s="5">
        <v>0.03</v>
      </c>
      <c r="H1651" s="8">
        <f>VLOOKUP($T1651,Pricebook!$A:$D,4,0)</f>
        <v>150</v>
      </c>
      <c r="I1651" s="10">
        <f t="shared" si="131"/>
        <v>6547.5</v>
      </c>
      <c r="J1651" t="s">
        <v>1638</v>
      </c>
      <c r="K1651" t="s">
        <v>165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1639</v>
      </c>
      <c r="O1651" s="7">
        <v>48180</v>
      </c>
      <c r="P1651" t="s">
        <v>172</v>
      </c>
      <c r="Q1651" t="s">
        <v>16</v>
      </c>
      <c r="R1651" s="3">
        <v>40413</v>
      </c>
      <c r="S1651" s="12">
        <f t="shared" si="132"/>
        <v>0</v>
      </c>
      <c r="T1651" s="3" t="s">
        <v>14216</v>
      </c>
      <c r="U1651" t="s">
        <v>14235</v>
      </c>
      <c r="V1651" t="s">
        <v>14240</v>
      </c>
      <c r="W1651" t="s">
        <v>14195</v>
      </c>
      <c r="X1651" t="str">
        <f>VLOOKUP(Q1651,Managers!$A:$B,2,0)</f>
        <v>Josh Martinez</v>
      </c>
      <c r="Y1651">
        <f>VLOOKUP(W1651,HourlyWages!$A:$B,2,0)</f>
        <v>52</v>
      </c>
      <c r="Z1651">
        <v>1</v>
      </c>
      <c r="AA1651" s="14">
        <f t="shared" si="129"/>
        <v>0.65333333333333332</v>
      </c>
    </row>
    <row r="1652" spans="1:27" x14ac:dyDescent="0.2">
      <c r="A1652">
        <v>1651</v>
      </c>
      <c r="B1652">
        <v>11908</v>
      </c>
      <c r="C1652" s="3">
        <v>40323</v>
      </c>
      <c r="D1652" s="17">
        <f t="shared" si="128"/>
        <v>40299</v>
      </c>
      <c r="E1652">
        <v>5</v>
      </c>
      <c r="F1652" s="8">
        <f t="shared" si="130"/>
        <v>625</v>
      </c>
      <c r="G1652" s="5">
        <v>0.09</v>
      </c>
      <c r="H1652" s="8">
        <f>VLOOKUP($T1652,Pricebook!$A:$D,4,0)</f>
        <v>125</v>
      </c>
      <c r="I1652" s="10">
        <f t="shared" si="131"/>
        <v>568.75</v>
      </c>
      <c r="J1652" t="s">
        <v>1348</v>
      </c>
      <c r="K1652" t="s">
        <v>235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1349</v>
      </c>
      <c r="O1652" s="7">
        <v>72801</v>
      </c>
      <c r="P1652" t="s">
        <v>66</v>
      </c>
      <c r="Q1652" t="s">
        <v>34</v>
      </c>
      <c r="R1652" s="3">
        <v>40325</v>
      </c>
      <c r="S1652" s="12">
        <f t="shared" si="132"/>
        <v>2</v>
      </c>
      <c r="T1652" s="3" t="s">
        <v>14221</v>
      </c>
      <c r="U1652" t="s">
        <v>14232</v>
      </c>
      <c r="V1652" t="s">
        <v>14241</v>
      </c>
      <c r="W1652" t="s">
        <v>14189</v>
      </c>
      <c r="X1652" t="str">
        <f>VLOOKUP(Q1652,Managers!$A:$B,2,0)</f>
        <v>Frank Mitchell</v>
      </c>
      <c r="Y1652">
        <f>VLOOKUP(W1652,HourlyWages!$A:$B,2,0)</f>
        <v>62</v>
      </c>
      <c r="Z1652">
        <v>1</v>
      </c>
      <c r="AA1652" s="14">
        <f t="shared" si="129"/>
        <v>0.504</v>
      </c>
    </row>
    <row r="1653" spans="1:27" x14ac:dyDescent="0.2">
      <c r="A1653">
        <v>1652</v>
      </c>
      <c r="B1653">
        <v>11909</v>
      </c>
      <c r="C1653" s="3">
        <v>40141</v>
      </c>
      <c r="D1653" s="17">
        <f t="shared" si="128"/>
        <v>40118</v>
      </c>
      <c r="E1653">
        <v>11</v>
      </c>
      <c r="F1653" s="8">
        <f t="shared" si="130"/>
        <v>1650</v>
      </c>
      <c r="G1653" s="5">
        <v>0.03</v>
      </c>
      <c r="H1653" s="8">
        <f>VLOOKUP($T1653,Pricebook!$A:$D,4,0)</f>
        <v>150</v>
      </c>
      <c r="I1653" s="10">
        <f t="shared" si="131"/>
        <v>1600.5</v>
      </c>
      <c r="J1653" t="s">
        <v>912</v>
      </c>
      <c r="K1653" t="s">
        <v>118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1652</v>
      </c>
      <c r="O1653" s="7">
        <v>98034</v>
      </c>
      <c r="P1653" t="s">
        <v>22</v>
      </c>
      <c r="Q1653" t="s">
        <v>23</v>
      </c>
      <c r="R1653" s="3">
        <v>40143</v>
      </c>
      <c r="S1653" s="12">
        <f t="shared" si="132"/>
        <v>2</v>
      </c>
      <c r="T1653" s="3" t="s">
        <v>14210</v>
      </c>
      <c r="U1653" t="s">
        <v>14235</v>
      </c>
      <c r="V1653" t="s">
        <v>14236</v>
      </c>
      <c r="W1653" t="s">
        <v>14192</v>
      </c>
      <c r="X1653" t="str">
        <f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9"/>
        <v>0.5</v>
      </c>
    </row>
    <row r="1654" spans="1:27" x14ac:dyDescent="0.2">
      <c r="A1654">
        <v>1653</v>
      </c>
      <c r="B1654">
        <v>11910</v>
      </c>
      <c r="C1654" s="3">
        <v>40709</v>
      </c>
      <c r="D1654" s="17">
        <f t="shared" si="128"/>
        <v>40695</v>
      </c>
      <c r="E1654">
        <v>21</v>
      </c>
      <c r="F1654" s="8">
        <f t="shared" si="130"/>
        <v>3360</v>
      </c>
      <c r="G1654" s="5">
        <v>0.01</v>
      </c>
      <c r="H1654" s="8">
        <f>VLOOKUP($T1654,Pricebook!$A:$D,4,0)</f>
        <v>160</v>
      </c>
      <c r="I1654" s="10">
        <f t="shared" si="131"/>
        <v>3326.4</v>
      </c>
      <c r="J1654" t="s">
        <v>1449</v>
      </c>
      <c r="K1654" t="s">
        <v>637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1450</v>
      </c>
      <c r="O1654" s="7">
        <v>98408</v>
      </c>
      <c r="P1654" t="s">
        <v>22</v>
      </c>
      <c r="Q1654" t="s">
        <v>23</v>
      </c>
      <c r="R1654" s="3">
        <v>40711</v>
      </c>
      <c r="S1654" s="12">
        <f t="shared" si="132"/>
        <v>2</v>
      </c>
      <c r="T1654" s="3" t="s">
        <v>14218</v>
      </c>
      <c r="U1654" t="s">
        <v>14229</v>
      </c>
      <c r="V1654" t="s">
        <v>14236</v>
      </c>
      <c r="W1654" t="s">
        <v>14195</v>
      </c>
      <c r="X1654" t="str">
        <f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9"/>
        <v>0.67500000000000004</v>
      </c>
    </row>
    <row r="1655" spans="1:27" x14ac:dyDescent="0.2">
      <c r="A1655">
        <v>1654</v>
      </c>
      <c r="B1655">
        <v>11911</v>
      </c>
      <c r="C1655" s="3">
        <v>40492</v>
      </c>
      <c r="D1655" s="17">
        <f t="shared" si="128"/>
        <v>40483</v>
      </c>
      <c r="E1655">
        <v>25</v>
      </c>
      <c r="F1655" s="8">
        <f t="shared" si="130"/>
        <v>4000</v>
      </c>
      <c r="G1655" s="5">
        <v>0</v>
      </c>
      <c r="H1655" s="8">
        <f>VLOOKUP($T1655,Pricebook!$A:$D,4,0)</f>
        <v>160</v>
      </c>
      <c r="I1655" s="10">
        <f t="shared" si="131"/>
        <v>4000</v>
      </c>
      <c r="J1655" t="s">
        <v>759</v>
      </c>
      <c r="K1655" t="s">
        <v>760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1653</v>
      </c>
      <c r="O1655" s="7">
        <v>60188</v>
      </c>
      <c r="P1655" t="s">
        <v>15</v>
      </c>
      <c r="Q1655" t="s">
        <v>16</v>
      </c>
      <c r="R1655" s="3">
        <v>40494</v>
      </c>
      <c r="S1655" s="12">
        <f t="shared" si="132"/>
        <v>2</v>
      </c>
      <c r="T1655" s="3" t="s">
        <v>14218</v>
      </c>
      <c r="U1655" t="s">
        <v>14229</v>
      </c>
      <c r="V1655" t="s">
        <v>14244</v>
      </c>
      <c r="W1655" t="s">
        <v>14194</v>
      </c>
      <c r="X1655" t="str">
        <f>VLOOKUP(Q1655,Managers!$A:$B,2,0)</f>
        <v>Josh Martinez</v>
      </c>
      <c r="Y1655">
        <f>VLOOKUP(W1655,HourlyWages!$A:$B,2,0)</f>
        <v>71</v>
      </c>
      <c r="Z1655">
        <v>1</v>
      </c>
      <c r="AA1655" s="14">
        <f t="shared" si="129"/>
        <v>0.55625000000000002</v>
      </c>
    </row>
    <row r="1656" spans="1:27" x14ac:dyDescent="0.2">
      <c r="A1656">
        <v>1655</v>
      </c>
      <c r="B1656">
        <v>11941</v>
      </c>
      <c r="C1656" s="3">
        <v>40353</v>
      </c>
      <c r="D1656" s="17">
        <f t="shared" si="128"/>
        <v>40330</v>
      </c>
      <c r="E1656">
        <v>4</v>
      </c>
      <c r="F1656" s="8">
        <f t="shared" si="130"/>
        <v>800</v>
      </c>
      <c r="G1656" s="5">
        <v>0.08</v>
      </c>
      <c r="H1656" s="8">
        <f>VLOOKUP($T1656,Pricebook!$A:$D,4,0)</f>
        <v>200</v>
      </c>
      <c r="I1656" s="10">
        <f t="shared" si="131"/>
        <v>736</v>
      </c>
      <c r="J1656" t="s">
        <v>1573</v>
      </c>
      <c r="K1656" t="s">
        <v>597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1574</v>
      </c>
      <c r="O1656" s="7">
        <v>62205</v>
      </c>
      <c r="P1656" t="s">
        <v>15</v>
      </c>
      <c r="Q1656" t="s">
        <v>16</v>
      </c>
      <c r="R1656" s="3">
        <v>40354</v>
      </c>
      <c r="S1656" s="12">
        <f t="shared" si="132"/>
        <v>1</v>
      </c>
      <c r="T1656" s="3" t="s">
        <v>14206</v>
      </c>
      <c r="U1656" t="s">
        <v>14229</v>
      </c>
      <c r="V1656" t="s">
        <v>14233</v>
      </c>
      <c r="W1656" t="s">
        <v>14184</v>
      </c>
      <c r="X1656" t="str">
        <f>VLOOKUP(Q1656,Managers!$A:$B,2,0)</f>
        <v>Josh Martinez</v>
      </c>
      <c r="Y1656">
        <f>VLOOKUP(W1656,HourlyWages!$A:$B,2,0)</f>
        <v>50</v>
      </c>
      <c r="Z1656">
        <v>1</v>
      </c>
      <c r="AA1656" s="14">
        <f t="shared" si="129"/>
        <v>0.75</v>
      </c>
    </row>
    <row r="1657" spans="1:27" x14ac:dyDescent="0.2">
      <c r="A1657">
        <v>1656</v>
      </c>
      <c r="B1657">
        <v>11941</v>
      </c>
      <c r="C1657" s="3">
        <v>40353</v>
      </c>
      <c r="D1657" s="17">
        <f t="shared" si="128"/>
        <v>40330</v>
      </c>
      <c r="E1657">
        <v>26</v>
      </c>
      <c r="F1657" s="8">
        <f t="shared" si="130"/>
        <v>3250</v>
      </c>
      <c r="G1657" s="5">
        <v>0.05</v>
      </c>
      <c r="H1657" s="8">
        <f>VLOOKUP($T1657,Pricebook!$A:$D,4,0)</f>
        <v>125</v>
      </c>
      <c r="I1657" s="10">
        <f t="shared" si="131"/>
        <v>3087.5</v>
      </c>
      <c r="J1657" t="s">
        <v>1573</v>
      </c>
      <c r="K1657" t="s">
        <v>597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1574</v>
      </c>
      <c r="O1657" s="7">
        <v>62205</v>
      </c>
      <c r="P1657" t="s">
        <v>15</v>
      </c>
      <c r="Q1657" t="s">
        <v>16</v>
      </c>
      <c r="R1657" s="3">
        <v>40354</v>
      </c>
      <c r="S1657" s="12">
        <f t="shared" si="132"/>
        <v>1</v>
      </c>
      <c r="T1657" s="3" t="s">
        <v>14209</v>
      </c>
      <c r="U1657" t="s">
        <v>14232</v>
      </c>
      <c r="V1657" t="s">
        <v>14233</v>
      </c>
      <c r="W1657" t="s">
        <v>14185</v>
      </c>
      <c r="X1657" t="str">
        <f>VLOOKUP(Q1657,Managers!$A:$B,2,0)</f>
        <v>Josh Martinez</v>
      </c>
      <c r="Y1657">
        <f>VLOOKUP(W1657,HourlyWages!$A:$B,2,0)</f>
        <v>70</v>
      </c>
      <c r="Z1657">
        <v>1</v>
      </c>
      <c r="AA1657" s="14">
        <f t="shared" si="129"/>
        <v>0.44</v>
      </c>
    </row>
    <row r="1658" spans="1:27" x14ac:dyDescent="0.2">
      <c r="A1658">
        <v>1657</v>
      </c>
      <c r="B1658">
        <v>11943</v>
      </c>
      <c r="C1658" s="3">
        <v>40275</v>
      </c>
      <c r="D1658" s="17">
        <f t="shared" si="128"/>
        <v>40269</v>
      </c>
      <c r="E1658">
        <v>49</v>
      </c>
      <c r="F1658" s="8">
        <f t="shared" si="130"/>
        <v>7840</v>
      </c>
      <c r="G1658" s="5">
        <v>0.09</v>
      </c>
      <c r="H1658" s="8">
        <f>VLOOKUP($T1658,Pricebook!$A:$D,4,0)</f>
        <v>160</v>
      </c>
      <c r="I1658" s="10">
        <f t="shared" si="131"/>
        <v>7134.4000000000005</v>
      </c>
      <c r="J1658" t="s">
        <v>912</v>
      </c>
      <c r="K1658" t="s">
        <v>118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1652</v>
      </c>
      <c r="O1658" s="7">
        <v>98034</v>
      </c>
      <c r="P1658" t="s">
        <v>22</v>
      </c>
      <c r="Q1658" t="s">
        <v>23</v>
      </c>
      <c r="R1658" s="3">
        <v>40282</v>
      </c>
      <c r="S1658" s="12">
        <f t="shared" si="132"/>
        <v>7</v>
      </c>
      <c r="T1658" s="3" t="s">
        <v>14218</v>
      </c>
      <c r="U1658" t="s">
        <v>14229</v>
      </c>
      <c r="V1658" t="s">
        <v>14241</v>
      </c>
      <c r="W1658" t="s">
        <v>14197</v>
      </c>
      <c r="X1658" t="str">
        <f>VLOOKUP(Q1658,Managers!$A:$B,2,0)</f>
        <v>Bob Turner</v>
      </c>
      <c r="Y1658">
        <f>VLOOKUP(W1658,HourlyWages!$A:$B,2,0)</f>
        <v>71</v>
      </c>
      <c r="Z1658">
        <v>1</v>
      </c>
      <c r="AA1658" s="14">
        <f t="shared" si="129"/>
        <v>0.55625000000000002</v>
      </c>
    </row>
    <row r="1659" spans="1:27" x14ac:dyDescent="0.2">
      <c r="A1659">
        <v>1658</v>
      </c>
      <c r="B1659">
        <v>11943</v>
      </c>
      <c r="C1659" s="3">
        <v>40275</v>
      </c>
      <c r="D1659" s="17">
        <f t="shared" si="128"/>
        <v>40269</v>
      </c>
      <c r="E1659">
        <v>19</v>
      </c>
      <c r="F1659" s="8">
        <f t="shared" si="130"/>
        <v>2375</v>
      </c>
      <c r="G1659" s="5">
        <v>0.08</v>
      </c>
      <c r="H1659" s="8">
        <f>VLOOKUP($T1659,Pricebook!$A:$D,4,0)</f>
        <v>125</v>
      </c>
      <c r="I1659" s="10">
        <f t="shared" si="131"/>
        <v>2185</v>
      </c>
      <c r="J1659" t="s">
        <v>912</v>
      </c>
      <c r="K1659" t="s">
        <v>118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1652</v>
      </c>
      <c r="O1659" s="7">
        <v>98034</v>
      </c>
      <c r="P1659" t="s">
        <v>22</v>
      </c>
      <c r="Q1659" t="s">
        <v>23</v>
      </c>
      <c r="R1659" s="3">
        <v>40277</v>
      </c>
      <c r="S1659" s="12">
        <f t="shared" si="132"/>
        <v>2</v>
      </c>
      <c r="T1659" s="3" t="s">
        <v>14221</v>
      </c>
      <c r="U1659" t="s">
        <v>14232</v>
      </c>
      <c r="V1659" t="s">
        <v>14236</v>
      </c>
      <c r="W1659" t="s">
        <v>14186</v>
      </c>
      <c r="X1659" t="str">
        <f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9"/>
        <v>0.46400000000000002</v>
      </c>
    </row>
    <row r="1660" spans="1:27" x14ac:dyDescent="0.2">
      <c r="A1660">
        <v>1659</v>
      </c>
      <c r="B1660">
        <v>11968</v>
      </c>
      <c r="C1660" s="3">
        <v>40618</v>
      </c>
      <c r="D1660" s="17">
        <f t="shared" si="128"/>
        <v>40603</v>
      </c>
      <c r="E1660">
        <v>31</v>
      </c>
      <c r="F1660" s="8">
        <f t="shared" si="130"/>
        <v>3720</v>
      </c>
      <c r="G1660" s="5">
        <v>0.04</v>
      </c>
      <c r="H1660" s="8">
        <f>VLOOKUP($T1660,Pricebook!$A:$D,4,0)</f>
        <v>120</v>
      </c>
      <c r="I1660" s="10">
        <f t="shared" si="131"/>
        <v>3571.2</v>
      </c>
      <c r="J1660" t="s">
        <v>1418</v>
      </c>
      <c r="K1660" t="s">
        <v>360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1419</v>
      </c>
      <c r="O1660" s="7">
        <v>46307</v>
      </c>
      <c r="P1660" t="s">
        <v>278</v>
      </c>
      <c r="Q1660" t="s">
        <v>16</v>
      </c>
      <c r="R1660" s="3">
        <v>40618</v>
      </c>
      <c r="S1660" s="12">
        <f t="shared" si="132"/>
        <v>0</v>
      </c>
      <c r="T1660" s="3" t="s">
        <v>14212</v>
      </c>
      <c r="U1660" t="s">
        <v>14229</v>
      </c>
      <c r="V1660" t="s">
        <v>14236</v>
      </c>
      <c r="W1660" t="s">
        <v>14195</v>
      </c>
      <c r="X1660" t="str">
        <f>VLOOKUP(Q1660,Managers!$A:$B,2,0)</f>
        <v>Josh Martinez</v>
      </c>
      <c r="Y1660">
        <f>VLOOKUP(W1660,HourlyWages!$A:$B,2,0)</f>
        <v>52</v>
      </c>
      <c r="Z1660">
        <v>1</v>
      </c>
      <c r="AA1660" s="14">
        <f t="shared" si="129"/>
        <v>0.56666666666666665</v>
      </c>
    </row>
    <row r="1661" spans="1:27" x14ac:dyDescent="0.2">
      <c r="A1661">
        <v>1660</v>
      </c>
      <c r="B1661">
        <v>11969</v>
      </c>
      <c r="C1661" s="3">
        <v>40927</v>
      </c>
      <c r="D1661" s="17">
        <f t="shared" si="128"/>
        <v>40909</v>
      </c>
      <c r="E1661">
        <v>16</v>
      </c>
      <c r="F1661" s="8">
        <f t="shared" si="130"/>
        <v>3200</v>
      </c>
      <c r="G1661" s="5">
        <v>0.08</v>
      </c>
      <c r="H1661" s="8">
        <f>VLOOKUP($T1661,Pricebook!$A:$D,4,0)</f>
        <v>200</v>
      </c>
      <c r="I1661" s="10">
        <f t="shared" si="131"/>
        <v>2944</v>
      </c>
      <c r="J1661" t="s">
        <v>1654</v>
      </c>
      <c r="K1661" t="s">
        <v>341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1655</v>
      </c>
      <c r="O1661" s="7" t="s">
        <v>1656</v>
      </c>
      <c r="P1661" t="s">
        <v>130</v>
      </c>
      <c r="Q1661" t="s">
        <v>16</v>
      </c>
      <c r="R1661" s="3">
        <v>40928</v>
      </c>
      <c r="S1661" s="12">
        <f t="shared" si="132"/>
        <v>1</v>
      </c>
      <c r="T1661" s="3" t="s">
        <v>14206</v>
      </c>
      <c r="U1661" t="s">
        <v>14229</v>
      </c>
      <c r="V1661" t="s">
        <v>14233</v>
      </c>
      <c r="W1661" t="s">
        <v>14193</v>
      </c>
      <c r="X1661" t="str">
        <f>VLOOKUP(Q1661,Managers!$A:$B,2,0)</f>
        <v>Josh Martinez</v>
      </c>
      <c r="Y1661">
        <f>VLOOKUP(W1661,HourlyWages!$A:$B,2,0)</f>
        <v>57</v>
      </c>
      <c r="Z1661">
        <v>1</v>
      </c>
      <c r="AA1661" s="14">
        <f t="shared" si="129"/>
        <v>0.71499999999999997</v>
      </c>
    </row>
    <row r="1662" spans="1:27" x14ac:dyDescent="0.2">
      <c r="A1662">
        <v>1661</v>
      </c>
      <c r="B1662">
        <v>11969</v>
      </c>
      <c r="C1662" s="3">
        <v>40927</v>
      </c>
      <c r="D1662" s="17">
        <f t="shared" si="128"/>
        <v>40909</v>
      </c>
      <c r="E1662">
        <v>9</v>
      </c>
      <c r="F1662" s="8">
        <f t="shared" si="130"/>
        <v>1125</v>
      </c>
      <c r="G1662" s="5">
        <v>0.03</v>
      </c>
      <c r="H1662" s="8">
        <f>VLOOKUP($T1662,Pricebook!$A:$D,4,0)</f>
        <v>125</v>
      </c>
      <c r="I1662" s="10">
        <f t="shared" si="131"/>
        <v>1091.25</v>
      </c>
      <c r="J1662" t="s">
        <v>1654</v>
      </c>
      <c r="K1662" t="s">
        <v>341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1655</v>
      </c>
      <c r="O1662" s="7" t="s">
        <v>1656</v>
      </c>
      <c r="P1662" t="s">
        <v>130</v>
      </c>
      <c r="Q1662" t="s">
        <v>16</v>
      </c>
      <c r="R1662" s="3">
        <v>40929</v>
      </c>
      <c r="S1662" s="12">
        <f t="shared" si="132"/>
        <v>2</v>
      </c>
      <c r="T1662" s="3" t="s">
        <v>14209</v>
      </c>
      <c r="U1662" t="s">
        <v>14232</v>
      </c>
      <c r="V1662" t="s">
        <v>14241</v>
      </c>
      <c r="W1662" t="s">
        <v>14186</v>
      </c>
      <c r="X1662" t="str">
        <f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9"/>
        <v>0.46400000000000002</v>
      </c>
    </row>
    <row r="1663" spans="1:27" x14ac:dyDescent="0.2">
      <c r="A1663">
        <v>1662</v>
      </c>
      <c r="B1663">
        <v>11969</v>
      </c>
      <c r="C1663" s="3">
        <v>40927</v>
      </c>
      <c r="D1663" s="17">
        <f t="shared" si="128"/>
        <v>40909</v>
      </c>
      <c r="E1663">
        <v>42</v>
      </c>
      <c r="F1663" s="8">
        <f t="shared" si="130"/>
        <v>5250</v>
      </c>
      <c r="G1663" s="5">
        <v>0.1</v>
      </c>
      <c r="H1663" s="8">
        <f>VLOOKUP($T1663,Pricebook!$A:$D,4,0)</f>
        <v>125</v>
      </c>
      <c r="I1663" s="10">
        <f t="shared" si="131"/>
        <v>4725</v>
      </c>
      <c r="J1663" t="s">
        <v>1654</v>
      </c>
      <c r="K1663" t="s">
        <v>341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1655</v>
      </c>
      <c r="O1663" s="7" t="s">
        <v>1656</v>
      </c>
      <c r="P1663" t="s">
        <v>130</v>
      </c>
      <c r="Q1663" t="s">
        <v>16</v>
      </c>
      <c r="R1663" s="3">
        <v>40929</v>
      </c>
      <c r="S1663" s="12">
        <f t="shared" si="132"/>
        <v>2</v>
      </c>
      <c r="T1663" s="3" t="s">
        <v>14209</v>
      </c>
      <c r="U1663" t="s">
        <v>14232</v>
      </c>
      <c r="V1663" t="s">
        <v>14236</v>
      </c>
      <c r="W1663" t="s">
        <v>14201</v>
      </c>
      <c r="X1663" t="str">
        <f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9"/>
        <v>0.57599999999999996</v>
      </c>
    </row>
    <row r="1664" spans="1:27" x14ac:dyDescent="0.2">
      <c r="A1664">
        <v>1663</v>
      </c>
      <c r="B1664">
        <v>11972</v>
      </c>
      <c r="C1664" s="3">
        <v>39816</v>
      </c>
      <c r="D1664" s="17">
        <f t="shared" si="128"/>
        <v>39814</v>
      </c>
      <c r="E1664">
        <v>4</v>
      </c>
      <c r="F1664" s="8">
        <f t="shared" si="130"/>
        <v>600</v>
      </c>
      <c r="G1664" s="5">
        <v>0</v>
      </c>
      <c r="H1664" s="8">
        <f>VLOOKUP($T1664,Pricebook!$A:$D,4,0)</f>
        <v>150</v>
      </c>
      <c r="I1664" s="10">
        <f t="shared" si="131"/>
        <v>600</v>
      </c>
      <c r="J1664" t="s">
        <v>1657</v>
      </c>
      <c r="K1664" t="s">
        <v>549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1658</v>
      </c>
      <c r="O1664" s="7">
        <v>84041</v>
      </c>
      <c r="P1664" t="s">
        <v>201</v>
      </c>
      <c r="Q1664" t="s">
        <v>23</v>
      </c>
      <c r="R1664" s="3">
        <v>39818</v>
      </c>
      <c r="S1664" s="12">
        <f t="shared" si="132"/>
        <v>2</v>
      </c>
      <c r="T1664" s="3" t="s">
        <v>14216</v>
      </c>
      <c r="U1664" t="s">
        <v>14235</v>
      </c>
      <c r="V1664" t="s">
        <v>14240</v>
      </c>
      <c r="W1664" t="s">
        <v>14198</v>
      </c>
      <c r="X1664" t="str">
        <f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9"/>
        <v>0.66</v>
      </c>
    </row>
    <row r="1665" spans="1:27" x14ac:dyDescent="0.2">
      <c r="A1665">
        <v>1664</v>
      </c>
      <c r="B1665">
        <v>11975</v>
      </c>
      <c r="C1665" s="3">
        <v>40646</v>
      </c>
      <c r="D1665" s="17">
        <f t="shared" si="128"/>
        <v>40634</v>
      </c>
      <c r="E1665">
        <v>43</v>
      </c>
      <c r="F1665" s="8">
        <f t="shared" si="130"/>
        <v>6880</v>
      </c>
      <c r="G1665" s="5">
        <v>0.08</v>
      </c>
      <c r="H1665" s="8">
        <f>VLOOKUP($T1665,Pricebook!$A:$D,4,0)</f>
        <v>160</v>
      </c>
      <c r="I1665" s="10">
        <f t="shared" si="131"/>
        <v>6329.6</v>
      </c>
      <c r="J1665" t="s">
        <v>393</v>
      </c>
      <c r="K1665" t="s">
        <v>274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1659</v>
      </c>
      <c r="O1665" s="7">
        <v>18504</v>
      </c>
      <c r="P1665" t="s">
        <v>232</v>
      </c>
      <c r="Q1665" t="s">
        <v>61</v>
      </c>
      <c r="R1665" s="3">
        <v>40648</v>
      </c>
      <c r="S1665" s="12">
        <f t="shared" si="132"/>
        <v>2</v>
      </c>
      <c r="T1665" s="3" t="s">
        <v>14218</v>
      </c>
      <c r="U1665" t="s">
        <v>14229</v>
      </c>
      <c r="V1665" t="s">
        <v>14241</v>
      </c>
      <c r="W1665" t="s">
        <v>14185</v>
      </c>
      <c r="X1665" t="str">
        <f>VLOOKUP(Q1665,Managers!$A:$B,2,0)</f>
        <v>Allen Young</v>
      </c>
      <c r="Y1665">
        <f>VLOOKUP(W1665,HourlyWages!$A:$B,2,0)</f>
        <v>70</v>
      </c>
      <c r="Z1665">
        <v>1</v>
      </c>
      <c r="AA1665" s="14">
        <f t="shared" si="129"/>
        <v>0.5625</v>
      </c>
    </row>
    <row r="1666" spans="1:27" x14ac:dyDescent="0.2">
      <c r="A1666">
        <v>1665</v>
      </c>
      <c r="B1666">
        <v>12005</v>
      </c>
      <c r="C1666" s="3">
        <v>41084</v>
      </c>
      <c r="D1666" s="17">
        <f t="shared" si="128"/>
        <v>41061</v>
      </c>
      <c r="E1666">
        <v>4</v>
      </c>
      <c r="F1666" s="8">
        <f t="shared" si="130"/>
        <v>800</v>
      </c>
      <c r="G1666" s="5">
        <v>0.04</v>
      </c>
      <c r="H1666" s="8">
        <f>VLOOKUP($T1666,Pricebook!$A:$D,4,0)</f>
        <v>200</v>
      </c>
      <c r="I1666" s="10">
        <f t="shared" si="131"/>
        <v>768</v>
      </c>
      <c r="J1666" t="s">
        <v>189</v>
      </c>
      <c r="K1666" t="s">
        <v>190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1660</v>
      </c>
      <c r="O1666" s="7" t="s">
        <v>1661</v>
      </c>
      <c r="P1666" t="s">
        <v>317</v>
      </c>
      <c r="Q1666" t="s">
        <v>61</v>
      </c>
      <c r="R1666" s="3">
        <v>41086</v>
      </c>
      <c r="S1666" s="12">
        <f t="shared" si="132"/>
        <v>2</v>
      </c>
      <c r="T1666" s="3" t="s">
        <v>14206</v>
      </c>
      <c r="U1666" t="s">
        <v>14229</v>
      </c>
      <c r="V1666" t="s">
        <v>14229</v>
      </c>
      <c r="W1666" t="s">
        <v>14188</v>
      </c>
      <c r="X1666" t="str">
        <f>VLOOKUP(Q1666,Managers!$A:$B,2,0)</f>
        <v>Allen Young</v>
      </c>
      <c r="Y1666">
        <f>VLOOKUP(W1666,HourlyWages!$A:$B,2,0)</f>
        <v>52</v>
      </c>
      <c r="Z1666">
        <v>1</v>
      </c>
      <c r="AA1666" s="14">
        <f t="shared" si="129"/>
        <v>0.74</v>
      </c>
    </row>
    <row r="1667" spans="1:27" x14ac:dyDescent="0.2">
      <c r="A1667">
        <v>1666</v>
      </c>
      <c r="B1667">
        <v>12007</v>
      </c>
      <c r="C1667" s="3">
        <v>40083</v>
      </c>
      <c r="D1667" s="17">
        <f t="shared" ref="D1667:D1730" si="133">DATE(YEAR(C1667),MONTH(C1667),1)</f>
        <v>40057</v>
      </c>
      <c r="E1667">
        <v>42</v>
      </c>
      <c r="F1667" s="8">
        <f t="shared" si="130"/>
        <v>8400</v>
      </c>
      <c r="G1667" s="5">
        <v>0.04</v>
      </c>
      <c r="H1667" s="8">
        <f>VLOOKUP($T1667,Pricebook!$A:$D,4,0)</f>
        <v>200</v>
      </c>
      <c r="I1667" s="10">
        <f t="shared" si="131"/>
        <v>8064</v>
      </c>
      <c r="J1667" t="s">
        <v>963</v>
      </c>
      <c r="K1667" t="s">
        <v>520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1585</v>
      </c>
      <c r="O1667" s="7">
        <v>92231</v>
      </c>
      <c r="P1667" t="s">
        <v>114</v>
      </c>
      <c r="Q1667" t="s">
        <v>23</v>
      </c>
      <c r="R1667" s="3">
        <v>40085</v>
      </c>
      <c r="S1667" s="12">
        <f t="shared" si="132"/>
        <v>2</v>
      </c>
      <c r="T1667" s="3" t="s">
        <v>14214</v>
      </c>
      <c r="U1667" t="s">
        <v>14229</v>
      </c>
      <c r="V1667" t="s">
        <v>14233</v>
      </c>
      <c r="W1667" t="s">
        <v>14185</v>
      </c>
      <c r="X1667" t="str">
        <f>VLOOKUP(Q1667,Managers!$A:$B,2,0)</f>
        <v>Bob Turner</v>
      </c>
      <c r="Y1667">
        <f>VLOOKUP(W1667,HourlyWages!$A:$B,2,0)</f>
        <v>70</v>
      </c>
      <c r="Z1667">
        <v>1</v>
      </c>
      <c r="AA1667" s="14">
        <f t="shared" ref="AA1667:AA1730" si="134">(H1667-Y1667)/H1667</f>
        <v>0.65</v>
      </c>
    </row>
    <row r="1668" spans="1:27" x14ac:dyDescent="0.2">
      <c r="A1668">
        <v>1667</v>
      </c>
      <c r="B1668">
        <v>12037</v>
      </c>
      <c r="C1668" s="3">
        <v>40724</v>
      </c>
      <c r="D1668" s="17">
        <f t="shared" si="133"/>
        <v>40695</v>
      </c>
      <c r="E1668">
        <v>14</v>
      </c>
      <c r="F1668" s="8">
        <f t="shared" si="130"/>
        <v>1540</v>
      </c>
      <c r="G1668" s="5">
        <v>0.04</v>
      </c>
      <c r="H1668" s="8">
        <f>VLOOKUP($T1668,Pricebook!$A:$D,4,0)</f>
        <v>110</v>
      </c>
      <c r="I1668" s="10">
        <f t="shared" si="131"/>
        <v>1478.3999999999999</v>
      </c>
      <c r="J1668" t="s">
        <v>410</v>
      </c>
      <c r="K1668" t="s">
        <v>20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411</v>
      </c>
      <c r="O1668" s="7">
        <v>22124</v>
      </c>
      <c r="P1668" t="s">
        <v>368</v>
      </c>
      <c r="Q1668" t="s">
        <v>34</v>
      </c>
      <c r="R1668" s="3">
        <v>40729</v>
      </c>
      <c r="S1668" s="12">
        <f t="shared" si="132"/>
        <v>5</v>
      </c>
      <c r="T1668" s="3" t="s">
        <v>14215</v>
      </c>
      <c r="U1668" t="s">
        <v>14229</v>
      </c>
      <c r="V1668" t="s">
        <v>14236</v>
      </c>
      <c r="W1668" t="s">
        <v>14192</v>
      </c>
      <c r="X1668" t="str">
        <f>VLOOKUP(Q1668,Managers!$A:$B,2,0)</f>
        <v>Frank Mitchell</v>
      </c>
      <c r="Y1668">
        <f>VLOOKUP(W1668,HourlyWages!$A:$B,2,0)</f>
        <v>75</v>
      </c>
      <c r="Z1668">
        <v>1</v>
      </c>
      <c r="AA1668" s="14">
        <f t="shared" si="134"/>
        <v>0.31818181818181818</v>
      </c>
    </row>
    <row r="1669" spans="1:27" x14ac:dyDescent="0.2">
      <c r="A1669">
        <v>1668</v>
      </c>
      <c r="B1669">
        <v>12039</v>
      </c>
      <c r="C1669" s="3">
        <v>40345</v>
      </c>
      <c r="D1669" s="17">
        <f t="shared" si="133"/>
        <v>40330</v>
      </c>
      <c r="E1669">
        <v>13</v>
      </c>
      <c r="F1669" s="8">
        <f t="shared" si="130"/>
        <v>1950</v>
      </c>
      <c r="G1669" s="5">
        <v>0.1</v>
      </c>
      <c r="H1669" s="8">
        <f>VLOOKUP($T1669,Pricebook!$A:$D,4,0)</f>
        <v>150</v>
      </c>
      <c r="I1669" s="10">
        <f t="shared" si="131"/>
        <v>1755</v>
      </c>
      <c r="J1669" t="s">
        <v>981</v>
      </c>
      <c r="K1669" t="s">
        <v>713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1314</v>
      </c>
      <c r="O1669" s="7">
        <v>91767</v>
      </c>
      <c r="P1669" t="s">
        <v>114</v>
      </c>
      <c r="Q1669" t="s">
        <v>23</v>
      </c>
      <c r="R1669" s="3">
        <v>40347</v>
      </c>
      <c r="S1669" s="12">
        <f t="shared" si="132"/>
        <v>2</v>
      </c>
      <c r="T1669" s="3" t="s">
        <v>14210</v>
      </c>
      <c r="U1669" t="s">
        <v>14235</v>
      </c>
      <c r="V1669" t="s">
        <v>14229</v>
      </c>
      <c r="W1669" t="s">
        <v>14199</v>
      </c>
      <c r="X1669" t="str">
        <f>VLOOKUP(Q1669,Managers!$A:$B,2,0)</f>
        <v>Bob Turner</v>
      </c>
      <c r="Y1669">
        <f>VLOOKUP(W1669,HourlyWages!$A:$B,2,0)</f>
        <v>68</v>
      </c>
      <c r="Z1669">
        <v>1</v>
      </c>
      <c r="AA1669" s="14">
        <f t="shared" si="134"/>
        <v>0.54666666666666663</v>
      </c>
    </row>
    <row r="1670" spans="1:27" x14ac:dyDescent="0.2">
      <c r="A1670">
        <v>1669</v>
      </c>
      <c r="B1670">
        <v>12066</v>
      </c>
      <c r="C1670" s="3">
        <v>40580</v>
      </c>
      <c r="D1670" s="17">
        <f t="shared" si="133"/>
        <v>40575</v>
      </c>
      <c r="E1670">
        <v>27</v>
      </c>
      <c r="F1670" s="8">
        <f t="shared" si="130"/>
        <v>4050</v>
      </c>
      <c r="G1670" s="5">
        <v>0.1</v>
      </c>
      <c r="H1670" s="8">
        <f>VLOOKUP($T1670,Pricebook!$A:$D,4,0)</f>
        <v>150</v>
      </c>
      <c r="I1670" s="10">
        <f t="shared" si="131"/>
        <v>3645</v>
      </c>
      <c r="J1670" t="s">
        <v>732</v>
      </c>
      <c r="K1670" t="s">
        <v>300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733</v>
      </c>
      <c r="O1670" s="7">
        <v>95695</v>
      </c>
      <c r="P1670" t="s">
        <v>114</v>
      </c>
      <c r="Q1670" t="s">
        <v>23</v>
      </c>
      <c r="R1670" s="3">
        <v>40581</v>
      </c>
      <c r="S1670" s="12">
        <f t="shared" si="132"/>
        <v>1</v>
      </c>
      <c r="T1670" s="3" t="s">
        <v>14210</v>
      </c>
      <c r="U1670" t="s">
        <v>14235</v>
      </c>
      <c r="V1670" t="s">
        <v>14229</v>
      </c>
      <c r="W1670" t="s">
        <v>14198</v>
      </c>
      <c r="X1670" t="str">
        <f>VLOOKUP(Q1670,Managers!$A:$B,2,0)</f>
        <v>Bob Turner</v>
      </c>
      <c r="Y1670">
        <f>VLOOKUP(W1670,HourlyWages!$A:$B,2,0)</f>
        <v>51</v>
      </c>
      <c r="Z1670">
        <v>1</v>
      </c>
      <c r="AA1670" s="14">
        <f t="shared" si="134"/>
        <v>0.66</v>
      </c>
    </row>
    <row r="1671" spans="1:27" x14ac:dyDescent="0.2">
      <c r="A1671">
        <v>1670</v>
      </c>
      <c r="B1671">
        <v>12067</v>
      </c>
      <c r="C1671" s="3">
        <v>40213</v>
      </c>
      <c r="D1671" s="17">
        <f t="shared" si="133"/>
        <v>40210</v>
      </c>
      <c r="E1671">
        <v>45</v>
      </c>
      <c r="F1671" s="8">
        <f t="shared" si="130"/>
        <v>7200</v>
      </c>
      <c r="G1671" s="5">
        <v>0</v>
      </c>
      <c r="H1671" s="8">
        <f>VLOOKUP($T1671,Pricebook!$A:$D,4,0)</f>
        <v>160</v>
      </c>
      <c r="I1671" s="10">
        <f t="shared" si="131"/>
        <v>7200</v>
      </c>
      <c r="J1671" t="s">
        <v>324</v>
      </c>
      <c r="K1671" t="s">
        <v>310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325</v>
      </c>
      <c r="O1671" s="7">
        <v>37066</v>
      </c>
      <c r="P1671" t="s">
        <v>81</v>
      </c>
      <c r="Q1671" t="s">
        <v>34</v>
      </c>
      <c r="R1671" s="3">
        <v>40213</v>
      </c>
      <c r="S1671" s="12">
        <f t="shared" si="132"/>
        <v>0</v>
      </c>
      <c r="T1671" s="3" t="s">
        <v>14218</v>
      </c>
      <c r="U1671" t="s">
        <v>14229</v>
      </c>
      <c r="V1671" t="s">
        <v>14233</v>
      </c>
      <c r="W1671" t="s">
        <v>14186</v>
      </c>
      <c r="X1671" t="str">
        <f>VLOOKUP(Q1671,Managers!$A:$B,2,0)</f>
        <v>Frank Mitchell</v>
      </c>
      <c r="Y1671">
        <f>VLOOKUP(W1671,HourlyWages!$A:$B,2,0)</f>
        <v>67</v>
      </c>
      <c r="Z1671">
        <v>1</v>
      </c>
      <c r="AA1671" s="14">
        <f t="shared" si="134"/>
        <v>0.58125000000000004</v>
      </c>
    </row>
    <row r="1672" spans="1:27" x14ac:dyDescent="0.2">
      <c r="A1672">
        <v>1671</v>
      </c>
      <c r="B1672">
        <v>12067</v>
      </c>
      <c r="C1672" s="3">
        <v>40213</v>
      </c>
      <c r="D1672" s="17">
        <f t="shared" si="133"/>
        <v>40210</v>
      </c>
      <c r="E1672">
        <v>6</v>
      </c>
      <c r="F1672" s="8">
        <f t="shared" si="130"/>
        <v>750</v>
      </c>
      <c r="G1672" s="5">
        <v>0.05</v>
      </c>
      <c r="H1672" s="8">
        <f>VLOOKUP($T1672,Pricebook!$A:$D,4,0)</f>
        <v>125</v>
      </c>
      <c r="I1672" s="10">
        <f t="shared" si="131"/>
        <v>712.5</v>
      </c>
      <c r="J1672" t="s">
        <v>324</v>
      </c>
      <c r="K1672" t="s">
        <v>310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325</v>
      </c>
      <c r="O1672" s="7">
        <v>37066</v>
      </c>
      <c r="P1672" t="s">
        <v>81</v>
      </c>
      <c r="Q1672" t="s">
        <v>34</v>
      </c>
      <c r="R1672" s="3">
        <v>40214</v>
      </c>
      <c r="S1672" s="12">
        <f t="shared" si="132"/>
        <v>1</v>
      </c>
      <c r="T1672" s="3" t="s">
        <v>14208</v>
      </c>
      <c r="U1672" t="s">
        <v>14232</v>
      </c>
      <c r="V1672" t="s">
        <v>14236</v>
      </c>
      <c r="W1672" t="s">
        <v>14186</v>
      </c>
      <c r="X1672" t="str">
        <f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4"/>
        <v>0.46400000000000002</v>
      </c>
    </row>
    <row r="1673" spans="1:27" x14ac:dyDescent="0.2">
      <c r="A1673">
        <v>1672</v>
      </c>
      <c r="B1673">
        <v>12067</v>
      </c>
      <c r="C1673" s="3">
        <v>40213</v>
      </c>
      <c r="D1673" s="17">
        <f t="shared" si="133"/>
        <v>40210</v>
      </c>
      <c r="E1673">
        <v>12</v>
      </c>
      <c r="F1673" s="8">
        <f t="shared" si="130"/>
        <v>1500</v>
      </c>
      <c r="G1673" s="5">
        <v>0.04</v>
      </c>
      <c r="H1673" s="8">
        <f>VLOOKUP($T1673,Pricebook!$A:$D,4,0)</f>
        <v>125</v>
      </c>
      <c r="I1673" s="10">
        <f t="shared" si="131"/>
        <v>1440</v>
      </c>
      <c r="J1673" t="s">
        <v>324</v>
      </c>
      <c r="K1673" t="s">
        <v>310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325</v>
      </c>
      <c r="O1673" s="7">
        <v>37066</v>
      </c>
      <c r="P1673" t="s">
        <v>81</v>
      </c>
      <c r="Q1673" t="s">
        <v>34</v>
      </c>
      <c r="R1673" s="3">
        <v>40214</v>
      </c>
      <c r="S1673" s="12">
        <f t="shared" si="132"/>
        <v>1</v>
      </c>
      <c r="T1673" s="3" t="s">
        <v>14208</v>
      </c>
      <c r="U1673" t="s">
        <v>14232</v>
      </c>
      <c r="V1673" t="s">
        <v>14242</v>
      </c>
      <c r="W1673" t="s">
        <v>14184</v>
      </c>
      <c r="X1673" t="str">
        <f>VLOOKUP(Q1673,Managers!$A:$B,2,0)</f>
        <v>Frank Mitchell</v>
      </c>
      <c r="Y1673">
        <f>VLOOKUP(W1673,HourlyWages!$A:$B,2,0)</f>
        <v>50</v>
      </c>
      <c r="Z1673">
        <v>1</v>
      </c>
      <c r="AA1673" s="14">
        <f t="shared" si="134"/>
        <v>0.6</v>
      </c>
    </row>
    <row r="1674" spans="1:27" x14ac:dyDescent="0.2">
      <c r="A1674">
        <v>1673</v>
      </c>
      <c r="B1674">
        <v>12067</v>
      </c>
      <c r="C1674" s="3">
        <v>40213</v>
      </c>
      <c r="D1674" s="17">
        <f t="shared" si="133"/>
        <v>40210</v>
      </c>
      <c r="E1674">
        <v>9</v>
      </c>
      <c r="F1674" s="8">
        <f t="shared" si="130"/>
        <v>990</v>
      </c>
      <c r="G1674" s="5">
        <v>0.01</v>
      </c>
      <c r="H1674" s="8">
        <f>VLOOKUP($T1674,Pricebook!$A:$D,4,0)</f>
        <v>110</v>
      </c>
      <c r="I1674" s="10">
        <f t="shared" si="131"/>
        <v>980.1</v>
      </c>
      <c r="J1674" t="s">
        <v>324</v>
      </c>
      <c r="K1674" t="s">
        <v>310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325</v>
      </c>
      <c r="O1674" s="7">
        <v>37066</v>
      </c>
      <c r="P1674" t="s">
        <v>81</v>
      </c>
      <c r="Q1674" t="s">
        <v>34</v>
      </c>
      <c r="R1674" s="3">
        <v>40214</v>
      </c>
      <c r="S1674" s="12">
        <f t="shared" si="132"/>
        <v>1</v>
      </c>
      <c r="T1674" s="3" t="s">
        <v>14215</v>
      </c>
      <c r="U1674" t="s">
        <v>14229</v>
      </c>
      <c r="V1674" t="s">
        <v>14230</v>
      </c>
      <c r="W1674" t="s">
        <v>14191</v>
      </c>
      <c r="X1674" t="str">
        <f>VLOOKUP(Q1674,Managers!$A:$B,2,0)</f>
        <v>Frank Mitchell</v>
      </c>
      <c r="Y1674">
        <f>VLOOKUP(W1674,HourlyWages!$A:$B,2,0)</f>
        <v>60</v>
      </c>
      <c r="Z1674">
        <v>1</v>
      </c>
      <c r="AA1674" s="14">
        <f t="shared" si="134"/>
        <v>0.45454545454545453</v>
      </c>
    </row>
    <row r="1675" spans="1:27" x14ac:dyDescent="0.2">
      <c r="A1675">
        <v>1674</v>
      </c>
      <c r="B1675">
        <v>12067</v>
      </c>
      <c r="C1675" s="3">
        <v>40213</v>
      </c>
      <c r="D1675" s="17">
        <f t="shared" si="133"/>
        <v>40210</v>
      </c>
      <c r="E1675">
        <v>7</v>
      </c>
      <c r="F1675" s="8">
        <f t="shared" si="130"/>
        <v>1050</v>
      </c>
      <c r="G1675" s="5">
        <v>0.08</v>
      </c>
      <c r="H1675" s="8">
        <f>VLOOKUP($T1675,Pricebook!$A:$D,4,0)</f>
        <v>150</v>
      </c>
      <c r="I1675" s="10">
        <f t="shared" si="131"/>
        <v>966</v>
      </c>
      <c r="J1675" t="s">
        <v>324</v>
      </c>
      <c r="K1675" t="s">
        <v>310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325</v>
      </c>
      <c r="O1675" s="7">
        <v>37066</v>
      </c>
      <c r="P1675" t="s">
        <v>81</v>
      </c>
      <c r="Q1675" t="s">
        <v>34</v>
      </c>
      <c r="R1675" s="3">
        <v>40214</v>
      </c>
      <c r="S1675" s="12">
        <f t="shared" si="132"/>
        <v>1</v>
      </c>
      <c r="T1675" s="3" t="s">
        <v>14210</v>
      </c>
      <c r="U1675" t="s">
        <v>14235</v>
      </c>
      <c r="V1675" t="s">
        <v>14244</v>
      </c>
      <c r="W1675" t="s">
        <v>14190</v>
      </c>
      <c r="X1675" t="str">
        <f>VLOOKUP(Q1675,Managers!$A:$B,2,0)</f>
        <v>Frank Mitchell</v>
      </c>
      <c r="Y1675">
        <f>VLOOKUP(W1675,HourlyWages!$A:$B,2,0)</f>
        <v>67</v>
      </c>
      <c r="Z1675">
        <v>1</v>
      </c>
      <c r="AA1675" s="14">
        <f t="shared" si="134"/>
        <v>0.55333333333333334</v>
      </c>
    </row>
    <row r="1676" spans="1:27" x14ac:dyDescent="0.2">
      <c r="A1676">
        <v>1675</v>
      </c>
      <c r="B1676">
        <v>12096</v>
      </c>
      <c r="C1676" s="3">
        <v>41171</v>
      </c>
      <c r="D1676" s="17">
        <f t="shared" si="133"/>
        <v>41153</v>
      </c>
      <c r="E1676">
        <v>46</v>
      </c>
      <c r="F1676" s="8">
        <f t="shared" si="130"/>
        <v>6900</v>
      </c>
      <c r="G1676" s="5">
        <v>0.02</v>
      </c>
      <c r="H1676" s="8">
        <f>VLOOKUP($T1676,Pricebook!$A:$D,4,0)</f>
        <v>150</v>
      </c>
      <c r="I1676" s="10">
        <f t="shared" si="131"/>
        <v>6762</v>
      </c>
      <c r="J1676" t="s">
        <v>1093</v>
      </c>
      <c r="K1676" t="s">
        <v>190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1094</v>
      </c>
      <c r="O1676" s="7">
        <v>60137</v>
      </c>
      <c r="P1676" t="s">
        <v>15</v>
      </c>
      <c r="Q1676" t="s">
        <v>16</v>
      </c>
      <c r="R1676" s="3">
        <v>41171</v>
      </c>
      <c r="S1676" s="12">
        <f t="shared" si="132"/>
        <v>0</v>
      </c>
      <c r="T1676" s="3" t="s">
        <v>14210</v>
      </c>
      <c r="U1676" t="s">
        <v>14235</v>
      </c>
      <c r="V1676" t="s">
        <v>14230</v>
      </c>
      <c r="W1676" t="s">
        <v>14198</v>
      </c>
      <c r="X1676" t="str">
        <f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4"/>
        <v>0.66</v>
      </c>
    </row>
    <row r="1677" spans="1:27" x14ac:dyDescent="0.2">
      <c r="A1677">
        <v>1676</v>
      </c>
      <c r="B1677">
        <v>12096</v>
      </c>
      <c r="C1677" s="3">
        <v>41171</v>
      </c>
      <c r="D1677" s="17">
        <f t="shared" si="133"/>
        <v>41153</v>
      </c>
      <c r="E1677">
        <v>23</v>
      </c>
      <c r="F1677" s="8">
        <f t="shared" si="130"/>
        <v>2875</v>
      </c>
      <c r="G1677" s="5">
        <v>0.01</v>
      </c>
      <c r="H1677" s="8">
        <f>VLOOKUP($T1677,Pricebook!$A:$D,4,0)</f>
        <v>125</v>
      </c>
      <c r="I1677" s="10">
        <f t="shared" si="131"/>
        <v>2846.25</v>
      </c>
      <c r="J1677" t="s">
        <v>1093</v>
      </c>
      <c r="K1677" t="s">
        <v>190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1662</v>
      </c>
      <c r="O1677" s="7">
        <v>60139</v>
      </c>
      <c r="P1677" t="s">
        <v>15</v>
      </c>
      <c r="Q1677" t="s">
        <v>16</v>
      </c>
      <c r="R1677" s="3">
        <v>41173</v>
      </c>
      <c r="S1677" s="12">
        <f t="shared" si="132"/>
        <v>2</v>
      </c>
      <c r="T1677" s="3" t="s">
        <v>14208</v>
      </c>
      <c r="U1677" t="s">
        <v>14232</v>
      </c>
      <c r="V1677" t="s">
        <v>14234</v>
      </c>
      <c r="W1677" t="s">
        <v>14188</v>
      </c>
      <c r="X1677" t="str">
        <f>VLOOKUP(Q1677,Managers!$A:$B,2,0)</f>
        <v>Josh Martinez</v>
      </c>
      <c r="Y1677">
        <f>VLOOKUP(W1677,HourlyWages!$A:$B,2,0)</f>
        <v>52</v>
      </c>
      <c r="Z1677">
        <v>1</v>
      </c>
      <c r="AA1677" s="14">
        <f t="shared" si="134"/>
        <v>0.58399999999999996</v>
      </c>
    </row>
    <row r="1678" spans="1:27" x14ac:dyDescent="0.2">
      <c r="A1678">
        <v>1677</v>
      </c>
      <c r="B1678">
        <v>12097</v>
      </c>
      <c r="C1678" s="3">
        <v>40491</v>
      </c>
      <c r="D1678" s="17">
        <f t="shared" si="133"/>
        <v>40483</v>
      </c>
      <c r="E1678">
        <v>9</v>
      </c>
      <c r="F1678" s="8">
        <f t="shared" si="130"/>
        <v>990</v>
      </c>
      <c r="G1678" s="5">
        <v>0.06</v>
      </c>
      <c r="H1678" s="8">
        <f>VLOOKUP($T1678,Pricebook!$A:$D,4,0)</f>
        <v>110</v>
      </c>
      <c r="I1678" s="10">
        <f t="shared" si="131"/>
        <v>930.59999999999991</v>
      </c>
      <c r="J1678" t="s">
        <v>448</v>
      </c>
      <c r="K1678" t="s">
        <v>449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970</v>
      </c>
      <c r="O1678" s="7">
        <v>33710</v>
      </c>
      <c r="P1678" t="s">
        <v>101</v>
      </c>
      <c r="Q1678" t="s">
        <v>34</v>
      </c>
      <c r="R1678" s="3">
        <v>40493</v>
      </c>
      <c r="S1678" s="12">
        <f t="shared" si="132"/>
        <v>2</v>
      </c>
      <c r="T1678" s="3" t="s">
        <v>14215</v>
      </c>
      <c r="U1678" t="s">
        <v>14229</v>
      </c>
      <c r="V1678" t="s">
        <v>14236</v>
      </c>
      <c r="W1678" t="s">
        <v>14198</v>
      </c>
      <c r="X1678" t="str">
        <f>VLOOKUP(Q1678,Managers!$A:$B,2,0)</f>
        <v>Frank Mitchell</v>
      </c>
      <c r="Y1678">
        <f>VLOOKUP(W1678,HourlyWages!$A:$B,2,0)</f>
        <v>51</v>
      </c>
      <c r="Z1678">
        <v>1</v>
      </c>
      <c r="AA1678" s="14">
        <f t="shared" si="134"/>
        <v>0.53636363636363638</v>
      </c>
    </row>
    <row r="1679" spans="1:27" x14ac:dyDescent="0.2">
      <c r="A1679">
        <v>1678</v>
      </c>
      <c r="B1679">
        <v>12097</v>
      </c>
      <c r="C1679" s="3">
        <v>40491</v>
      </c>
      <c r="D1679" s="17">
        <f t="shared" si="133"/>
        <v>40483</v>
      </c>
      <c r="E1679">
        <v>25</v>
      </c>
      <c r="F1679" s="8">
        <f t="shared" si="130"/>
        <v>3750</v>
      </c>
      <c r="G1679" s="5">
        <v>0</v>
      </c>
      <c r="H1679" s="8">
        <f>VLOOKUP($T1679,Pricebook!$A:$D,4,0)</f>
        <v>150</v>
      </c>
      <c r="I1679" s="10">
        <f t="shared" si="131"/>
        <v>3750</v>
      </c>
      <c r="J1679" t="s">
        <v>448</v>
      </c>
      <c r="K1679" t="s">
        <v>449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970</v>
      </c>
      <c r="O1679" s="7">
        <v>33710</v>
      </c>
      <c r="P1679" t="s">
        <v>101</v>
      </c>
      <c r="Q1679" t="s">
        <v>34</v>
      </c>
      <c r="R1679" s="3">
        <v>40491</v>
      </c>
      <c r="S1679" s="12">
        <f t="shared" si="132"/>
        <v>0</v>
      </c>
      <c r="T1679" s="3" t="s">
        <v>14210</v>
      </c>
      <c r="U1679" t="s">
        <v>14235</v>
      </c>
      <c r="V1679" t="s">
        <v>14229</v>
      </c>
      <c r="W1679" t="s">
        <v>14197</v>
      </c>
      <c r="X1679" t="str">
        <f>VLOOKUP(Q1679,Managers!$A:$B,2,0)</f>
        <v>Frank Mitchell</v>
      </c>
      <c r="Y1679">
        <f>VLOOKUP(W1679,HourlyWages!$A:$B,2,0)</f>
        <v>71</v>
      </c>
      <c r="Z1679">
        <v>1</v>
      </c>
      <c r="AA1679" s="14">
        <f t="shared" si="134"/>
        <v>0.52666666666666662</v>
      </c>
    </row>
    <row r="1680" spans="1:27" x14ac:dyDescent="0.2">
      <c r="A1680">
        <v>1679</v>
      </c>
      <c r="B1680">
        <v>12099</v>
      </c>
      <c r="C1680" s="3">
        <v>40067</v>
      </c>
      <c r="D1680" s="17">
        <f t="shared" si="133"/>
        <v>40057</v>
      </c>
      <c r="E1680">
        <v>1</v>
      </c>
      <c r="F1680" s="8">
        <f t="shared" si="130"/>
        <v>200</v>
      </c>
      <c r="G1680" s="5">
        <v>0.06</v>
      </c>
      <c r="H1680" s="8">
        <f>VLOOKUP($T1680,Pricebook!$A:$D,4,0)</f>
        <v>200</v>
      </c>
      <c r="I1680" s="10">
        <f t="shared" si="131"/>
        <v>188</v>
      </c>
      <c r="J1680" t="s">
        <v>1663</v>
      </c>
      <c r="K1680" t="s">
        <v>50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1664</v>
      </c>
      <c r="O1680" s="7">
        <v>86301</v>
      </c>
      <c r="P1680" t="s">
        <v>70</v>
      </c>
      <c r="Q1680" t="s">
        <v>23</v>
      </c>
      <c r="R1680" s="3">
        <v>40067</v>
      </c>
      <c r="S1680" s="12">
        <f t="shared" si="132"/>
        <v>0</v>
      </c>
      <c r="T1680" s="3" t="s">
        <v>14214</v>
      </c>
      <c r="U1680" t="s">
        <v>14229</v>
      </c>
      <c r="V1680" t="s">
        <v>14236</v>
      </c>
      <c r="W1680" t="s">
        <v>14188</v>
      </c>
      <c r="X1680" t="str">
        <f>VLOOKUP(Q1680,Managers!$A:$B,2,0)</f>
        <v>Bob Turner</v>
      </c>
      <c r="Y1680">
        <f>VLOOKUP(W1680,HourlyWages!$A:$B,2,0)</f>
        <v>52</v>
      </c>
      <c r="Z1680">
        <v>1</v>
      </c>
      <c r="AA1680" s="14">
        <f t="shared" si="134"/>
        <v>0.74</v>
      </c>
    </row>
    <row r="1681" spans="1:27" x14ac:dyDescent="0.2">
      <c r="A1681">
        <v>1680</v>
      </c>
      <c r="B1681">
        <v>12099</v>
      </c>
      <c r="C1681" s="3">
        <v>40067</v>
      </c>
      <c r="D1681" s="17">
        <f t="shared" si="133"/>
        <v>40057</v>
      </c>
      <c r="E1681">
        <v>48</v>
      </c>
      <c r="F1681" s="8">
        <f t="shared" si="130"/>
        <v>5280</v>
      </c>
      <c r="G1681" s="5">
        <v>0.01</v>
      </c>
      <c r="H1681" s="8">
        <f>VLOOKUP($T1681,Pricebook!$A:$D,4,0)</f>
        <v>110</v>
      </c>
      <c r="I1681" s="10">
        <f t="shared" si="131"/>
        <v>5227.2</v>
      </c>
      <c r="J1681" t="s">
        <v>1663</v>
      </c>
      <c r="K1681" t="s">
        <v>50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1664</v>
      </c>
      <c r="O1681" s="7">
        <v>86301</v>
      </c>
      <c r="P1681" t="s">
        <v>70</v>
      </c>
      <c r="Q1681" t="s">
        <v>23</v>
      </c>
      <c r="R1681" s="3">
        <v>40069</v>
      </c>
      <c r="S1681" s="12">
        <f t="shared" si="132"/>
        <v>2</v>
      </c>
      <c r="T1681" s="3" t="s">
        <v>14215</v>
      </c>
      <c r="U1681" t="s">
        <v>14229</v>
      </c>
      <c r="V1681" t="s">
        <v>14240</v>
      </c>
      <c r="W1681" t="s">
        <v>14193</v>
      </c>
      <c r="X1681" t="str">
        <f>VLOOKUP(Q1681,Managers!$A:$B,2,0)</f>
        <v>Bob Turner</v>
      </c>
      <c r="Y1681">
        <f>VLOOKUP(W1681,HourlyWages!$A:$B,2,0)</f>
        <v>57</v>
      </c>
      <c r="Z1681">
        <v>1</v>
      </c>
      <c r="AA1681" s="14">
        <f t="shared" si="134"/>
        <v>0.48181818181818181</v>
      </c>
    </row>
    <row r="1682" spans="1:27" x14ac:dyDescent="0.2">
      <c r="A1682">
        <v>1681</v>
      </c>
      <c r="B1682">
        <v>12129</v>
      </c>
      <c r="C1682" s="3">
        <v>41268</v>
      </c>
      <c r="D1682" s="17">
        <f t="shared" si="133"/>
        <v>41244</v>
      </c>
      <c r="E1682">
        <v>36</v>
      </c>
      <c r="F1682" s="8">
        <f t="shared" si="130"/>
        <v>4500</v>
      </c>
      <c r="G1682" s="5">
        <v>0</v>
      </c>
      <c r="H1682" s="8">
        <f>VLOOKUP($T1682,Pricebook!$A:$D,4,0)</f>
        <v>125</v>
      </c>
      <c r="I1682" s="10">
        <f t="shared" si="131"/>
        <v>4500</v>
      </c>
      <c r="J1682" t="s">
        <v>170</v>
      </c>
      <c r="K1682" t="s">
        <v>103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173</v>
      </c>
      <c r="O1682" s="7">
        <v>48104</v>
      </c>
      <c r="P1682" t="s">
        <v>172</v>
      </c>
      <c r="Q1682" t="s">
        <v>16</v>
      </c>
      <c r="R1682" s="3">
        <v>41271</v>
      </c>
      <c r="S1682" s="12">
        <f t="shared" si="132"/>
        <v>3</v>
      </c>
      <c r="T1682" s="3" t="s">
        <v>14221</v>
      </c>
      <c r="U1682" t="s">
        <v>14232</v>
      </c>
      <c r="V1682" t="s">
        <v>14229</v>
      </c>
      <c r="W1682" t="s">
        <v>14203</v>
      </c>
      <c r="X1682" t="str">
        <f>VLOOKUP(Q1682,Managers!$A:$B,2,0)</f>
        <v>Josh Martinez</v>
      </c>
      <c r="Y1682">
        <f>VLOOKUP(W1682,HourlyWages!$A:$B,2,0)</f>
        <v>62</v>
      </c>
      <c r="Z1682">
        <v>1</v>
      </c>
      <c r="AA1682" s="14">
        <f t="shared" si="134"/>
        <v>0.504</v>
      </c>
    </row>
    <row r="1683" spans="1:27" x14ac:dyDescent="0.2">
      <c r="A1683">
        <v>1682</v>
      </c>
      <c r="B1683">
        <v>12130</v>
      </c>
      <c r="C1683" s="3">
        <v>40886</v>
      </c>
      <c r="D1683" s="17">
        <f t="shared" si="133"/>
        <v>40878</v>
      </c>
      <c r="E1683">
        <v>37</v>
      </c>
      <c r="F1683" s="8">
        <f t="shared" si="130"/>
        <v>4625</v>
      </c>
      <c r="G1683" s="5">
        <v>0.04</v>
      </c>
      <c r="H1683" s="8">
        <f>VLOOKUP($T1683,Pricebook!$A:$D,4,0)</f>
        <v>125</v>
      </c>
      <c r="I1683" s="10">
        <f t="shared" si="131"/>
        <v>4440</v>
      </c>
      <c r="J1683" t="s">
        <v>1665</v>
      </c>
      <c r="K1683" t="s">
        <v>230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1666</v>
      </c>
      <c r="O1683" s="7">
        <v>75098</v>
      </c>
      <c r="P1683" t="s">
        <v>48</v>
      </c>
      <c r="Q1683" t="s">
        <v>16</v>
      </c>
      <c r="R1683" s="3">
        <v>40889</v>
      </c>
      <c r="S1683" s="12">
        <f t="shared" si="132"/>
        <v>3</v>
      </c>
      <c r="T1683" s="3" t="s">
        <v>14208</v>
      </c>
      <c r="U1683" t="s">
        <v>14232</v>
      </c>
      <c r="V1683" t="s">
        <v>14245</v>
      </c>
      <c r="W1683" t="s">
        <v>14192</v>
      </c>
      <c r="X1683" t="str">
        <f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4"/>
        <v>0.4</v>
      </c>
    </row>
    <row r="1684" spans="1:27" x14ac:dyDescent="0.2">
      <c r="A1684">
        <v>1683</v>
      </c>
      <c r="B1684">
        <v>12130</v>
      </c>
      <c r="C1684" s="3">
        <v>40886</v>
      </c>
      <c r="D1684" s="17">
        <f t="shared" si="133"/>
        <v>40878</v>
      </c>
      <c r="E1684">
        <v>42</v>
      </c>
      <c r="F1684" s="8">
        <f t="shared" si="130"/>
        <v>6300</v>
      </c>
      <c r="G1684" s="5">
        <v>0.05</v>
      </c>
      <c r="H1684" s="8">
        <f>VLOOKUP($T1684,Pricebook!$A:$D,4,0)</f>
        <v>150</v>
      </c>
      <c r="I1684" s="10">
        <f t="shared" si="131"/>
        <v>5985</v>
      </c>
      <c r="J1684" t="s">
        <v>1665</v>
      </c>
      <c r="K1684" t="s">
        <v>230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1666</v>
      </c>
      <c r="O1684" s="7">
        <v>75098</v>
      </c>
      <c r="P1684" t="s">
        <v>48</v>
      </c>
      <c r="Q1684" t="s">
        <v>16</v>
      </c>
      <c r="R1684" s="3">
        <v>40889</v>
      </c>
      <c r="S1684" s="12">
        <f t="shared" si="132"/>
        <v>3</v>
      </c>
      <c r="T1684" s="3" t="s">
        <v>14210</v>
      </c>
      <c r="U1684" t="s">
        <v>14235</v>
      </c>
      <c r="V1684" t="s">
        <v>14233</v>
      </c>
      <c r="W1684" t="s">
        <v>14186</v>
      </c>
      <c r="X1684" t="str">
        <f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4"/>
        <v>0.55333333333333334</v>
      </c>
    </row>
    <row r="1685" spans="1:27" x14ac:dyDescent="0.2">
      <c r="A1685">
        <v>1684</v>
      </c>
      <c r="B1685">
        <v>12160</v>
      </c>
      <c r="C1685" s="3">
        <v>40524</v>
      </c>
      <c r="D1685" s="17">
        <f t="shared" si="133"/>
        <v>40513</v>
      </c>
      <c r="E1685">
        <v>48</v>
      </c>
      <c r="F1685" s="8">
        <f t="shared" si="130"/>
        <v>6000</v>
      </c>
      <c r="G1685" s="5">
        <v>0.03</v>
      </c>
      <c r="H1685" s="8">
        <f>VLOOKUP($T1685,Pricebook!$A:$D,4,0)</f>
        <v>125</v>
      </c>
      <c r="I1685" s="10">
        <f t="shared" si="131"/>
        <v>5820</v>
      </c>
      <c r="J1685" t="s">
        <v>1300</v>
      </c>
      <c r="K1685" t="s">
        <v>269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1625</v>
      </c>
      <c r="O1685" s="7">
        <v>76017</v>
      </c>
      <c r="P1685" t="s">
        <v>48</v>
      </c>
      <c r="Q1685" t="s">
        <v>16</v>
      </c>
      <c r="R1685" s="3">
        <v>40529</v>
      </c>
      <c r="S1685" s="12">
        <f t="shared" si="132"/>
        <v>5</v>
      </c>
      <c r="T1685" s="3" t="s">
        <v>14221</v>
      </c>
      <c r="U1685" t="s">
        <v>14232</v>
      </c>
      <c r="V1685" t="s">
        <v>14239</v>
      </c>
      <c r="W1685" t="s">
        <v>14195</v>
      </c>
      <c r="X1685" t="str">
        <f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4"/>
        <v>0.58399999999999996</v>
      </c>
    </row>
    <row r="1686" spans="1:27" x14ac:dyDescent="0.2">
      <c r="A1686">
        <v>1685</v>
      </c>
      <c r="B1686">
        <v>12160</v>
      </c>
      <c r="C1686" s="3">
        <v>40524</v>
      </c>
      <c r="D1686" s="17">
        <f t="shared" si="133"/>
        <v>40513</v>
      </c>
      <c r="E1686">
        <v>2</v>
      </c>
      <c r="F1686" s="8">
        <f t="shared" si="130"/>
        <v>250</v>
      </c>
      <c r="G1686" s="5">
        <v>0.08</v>
      </c>
      <c r="H1686" s="8">
        <f>VLOOKUP($T1686,Pricebook!$A:$D,4,0)</f>
        <v>125</v>
      </c>
      <c r="I1686" s="10">
        <f t="shared" si="131"/>
        <v>230</v>
      </c>
      <c r="J1686" t="s">
        <v>1300</v>
      </c>
      <c r="K1686" t="s">
        <v>269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1625</v>
      </c>
      <c r="O1686" s="7">
        <v>76017</v>
      </c>
      <c r="P1686" t="s">
        <v>48</v>
      </c>
      <c r="Q1686" t="s">
        <v>16</v>
      </c>
      <c r="R1686" s="3">
        <v>40528</v>
      </c>
      <c r="S1686" s="12">
        <f t="shared" si="132"/>
        <v>4</v>
      </c>
      <c r="T1686" s="3" t="s">
        <v>14221</v>
      </c>
      <c r="U1686" t="s">
        <v>14232</v>
      </c>
      <c r="V1686" t="s">
        <v>14243</v>
      </c>
      <c r="W1686" t="s">
        <v>14197</v>
      </c>
      <c r="X1686" t="str">
        <f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4"/>
        <v>0.432</v>
      </c>
    </row>
    <row r="1687" spans="1:27" x14ac:dyDescent="0.2">
      <c r="A1687">
        <v>1686</v>
      </c>
      <c r="B1687">
        <v>12160</v>
      </c>
      <c r="C1687" s="3">
        <v>40524</v>
      </c>
      <c r="D1687" s="17">
        <f t="shared" si="133"/>
        <v>40513</v>
      </c>
      <c r="E1687">
        <v>9</v>
      </c>
      <c r="F1687" s="8">
        <f t="shared" si="130"/>
        <v>1125</v>
      </c>
      <c r="G1687" s="5">
        <v>0.01</v>
      </c>
      <c r="H1687" s="8">
        <f>VLOOKUP($T1687,Pricebook!$A:$D,4,0)</f>
        <v>125</v>
      </c>
      <c r="I1687" s="10">
        <f t="shared" si="131"/>
        <v>1113.75</v>
      </c>
      <c r="J1687" t="s">
        <v>1300</v>
      </c>
      <c r="K1687" t="s">
        <v>269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1625</v>
      </c>
      <c r="O1687" s="7">
        <v>76017</v>
      </c>
      <c r="P1687" t="s">
        <v>48</v>
      </c>
      <c r="Q1687" t="s">
        <v>16</v>
      </c>
      <c r="R1687" s="3">
        <v>40529</v>
      </c>
      <c r="S1687" s="12">
        <f t="shared" si="132"/>
        <v>5</v>
      </c>
      <c r="T1687" s="3" t="s">
        <v>14208</v>
      </c>
      <c r="U1687" t="s">
        <v>14232</v>
      </c>
      <c r="V1687" t="s">
        <v>14230</v>
      </c>
      <c r="W1687" t="s">
        <v>14198</v>
      </c>
      <c r="X1687" t="str">
        <f>VLOOKUP(Q1687,Managers!$A:$B,2,0)</f>
        <v>Josh Martinez</v>
      </c>
      <c r="Y1687">
        <f>VLOOKUP(W1687,HourlyWages!$A:$B,2,0)</f>
        <v>51</v>
      </c>
      <c r="Z1687">
        <v>1</v>
      </c>
      <c r="AA1687" s="14">
        <f t="shared" si="134"/>
        <v>0.59199999999999997</v>
      </c>
    </row>
    <row r="1688" spans="1:27" x14ac:dyDescent="0.2">
      <c r="A1688">
        <v>1687</v>
      </c>
      <c r="B1688">
        <v>12194</v>
      </c>
      <c r="C1688" s="3">
        <v>40603</v>
      </c>
      <c r="D1688" s="17">
        <f t="shared" si="133"/>
        <v>40603</v>
      </c>
      <c r="E1688">
        <v>19</v>
      </c>
      <c r="F1688" s="8">
        <f t="shared" si="130"/>
        <v>2850</v>
      </c>
      <c r="G1688" s="5">
        <v>0</v>
      </c>
      <c r="H1688" s="8">
        <f>VLOOKUP($T1688,Pricebook!$A:$D,4,0)</f>
        <v>150</v>
      </c>
      <c r="I1688" s="10">
        <f t="shared" si="131"/>
        <v>2850</v>
      </c>
      <c r="J1688" t="s">
        <v>769</v>
      </c>
      <c r="K1688" t="s">
        <v>269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770</v>
      </c>
      <c r="O1688" s="7">
        <v>28560</v>
      </c>
      <c r="P1688" t="s">
        <v>33</v>
      </c>
      <c r="Q1688" t="s">
        <v>34</v>
      </c>
      <c r="R1688" s="3">
        <v>40604</v>
      </c>
      <c r="S1688" s="12">
        <f t="shared" si="132"/>
        <v>1</v>
      </c>
      <c r="T1688" s="3" t="s">
        <v>14210</v>
      </c>
      <c r="U1688" t="s">
        <v>14235</v>
      </c>
      <c r="V1688" t="s">
        <v>14229</v>
      </c>
      <c r="W1688" t="s">
        <v>14197</v>
      </c>
      <c r="X1688" t="str">
        <f>VLOOKUP(Q1688,Managers!$A:$B,2,0)</f>
        <v>Frank Mitchell</v>
      </c>
      <c r="Y1688">
        <f>VLOOKUP(W1688,HourlyWages!$A:$B,2,0)</f>
        <v>71</v>
      </c>
      <c r="Z1688">
        <v>1</v>
      </c>
      <c r="AA1688" s="14">
        <f t="shared" si="134"/>
        <v>0.52666666666666662</v>
      </c>
    </row>
    <row r="1689" spans="1:27" x14ac:dyDescent="0.2">
      <c r="A1689">
        <v>1688</v>
      </c>
      <c r="B1689">
        <v>12196</v>
      </c>
      <c r="C1689" s="3">
        <v>40331</v>
      </c>
      <c r="D1689" s="17">
        <f t="shared" si="133"/>
        <v>40330</v>
      </c>
      <c r="E1689">
        <v>32</v>
      </c>
      <c r="F1689" s="8">
        <f t="shared" si="130"/>
        <v>4800</v>
      </c>
      <c r="G1689" s="5">
        <v>0.04</v>
      </c>
      <c r="H1689" s="8">
        <f>VLOOKUP($T1689,Pricebook!$A:$D,4,0)</f>
        <v>150</v>
      </c>
      <c r="I1689" s="10">
        <f t="shared" si="131"/>
        <v>4608</v>
      </c>
      <c r="J1689" t="s">
        <v>772</v>
      </c>
      <c r="K1689" t="s">
        <v>482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773</v>
      </c>
      <c r="O1689" s="7">
        <v>33404</v>
      </c>
      <c r="P1689" t="s">
        <v>101</v>
      </c>
      <c r="Q1689" t="s">
        <v>34</v>
      </c>
      <c r="R1689" s="3">
        <v>40332</v>
      </c>
      <c r="S1689" s="12">
        <f t="shared" si="132"/>
        <v>1</v>
      </c>
      <c r="T1689" s="3" t="s">
        <v>14216</v>
      </c>
      <c r="U1689" t="s">
        <v>14235</v>
      </c>
      <c r="V1689" t="s">
        <v>14238</v>
      </c>
      <c r="W1689" t="s">
        <v>14187</v>
      </c>
      <c r="X1689" t="str">
        <f>VLOOKUP(Q1689,Managers!$A:$B,2,0)</f>
        <v>Frank Mitchell</v>
      </c>
      <c r="Y1689">
        <f>VLOOKUP(W1689,HourlyWages!$A:$B,2,0)</f>
        <v>45</v>
      </c>
      <c r="Z1689">
        <v>1</v>
      </c>
      <c r="AA1689" s="14">
        <f t="shared" si="134"/>
        <v>0.7</v>
      </c>
    </row>
    <row r="1690" spans="1:27" x14ac:dyDescent="0.2">
      <c r="A1690">
        <v>1689</v>
      </c>
      <c r="B1690">
        <v>12196</v>
      </c>
      <c r="C1690" s="3">
        <v>40331</v>
      </c>
      <c r="D1690" s="17">
        <f t="shared" si="133"/>
        <v>40330</v>
      </c>
      <c r="E1690">
        <v>25</v>
      </c>
      <c r="F1690" s="8">
        <f t="shared" si="130"/>
        <v>5000</v>
      </c>
      <c r="G1690" s="5">
        <v>7.0000000000000007E-2</v>
      </c>
      <c r="H1690" s="8">
        <f>VLOOKUP($T1690,Pricebook!$A:$D,4,0)</f>
        <v>200</v>
      </c>
      <c r="I1690" s="10">
        <f t="shared" si="131"/>
        <v>4650</v>
      </c>
      <c r="J1690" t="s">
        <v>772</v>
      </c>
      <c r="K1690" t="s">
        <v>482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773</v>
      </c>
      <c r="O1690" s="7">
        <v>33404</v>
      </c>
      <c r="P1690" t="s">
        <v>101</v>
      </c>
      <c r="Q1690" t="s">
        <v>34</v>
      </c>
      <c r="R1690" s="3">
        <v>40331</v>
      </c>
      <c r="S1690" s="12">
        <f t="shared" si="132"/>
        <v>0</v>
      </c>
      <c r="T1690" s="3" t="s">
        <v>14206</v>
      </c>
      <c r="U1690" t="s">
        <v>14229</v>
      </c>
      <c r="V1690" t="s">
        <v>14245</v>
      </c>
      <c r="W1690" t="s">
        <v>14196</v>
      </c>
      <c r="X1690" t="str">
        <f>VLOOKUP(Q1690,Managers!$A:$B,2,0)</f>
        <v>Frank Mitchell</v>
      </c>
      <c r="Y1690">
        <f>VLOOKUP(W1690,HourlyWages!$A:$B,2,0)</f>
        <v>58</v>
      </c>
      <c r="Z1690">
        <v>1</v>
      </c>
      <c r="AA1690" s="14">
        <f t="shared" si="134"/>
        <v>0.71</v>
      </c>
    </row>
    <row r="1691" spans="1:27" x14ac:dyDescent="0.2">
      <c r="A1691">
        <v>1690</v>
      </c>
      <c r="B1691">
        <v>12199</v>
      </c>
      <c r="C1691" s="3">
        <v>40891</v>
      </c>
      <c r="D1691" s="17">
        <f t="shared" si="133"/>
        <v>40878</v>
      </c>
      <c r="E1691">
        <v>2</v>
      </c>
      <c r="F1691" s="8">
        <f t="shared" si="130"/>
        <v>320</v>
      </c>
      <c r="G1691" s="5">
        <v>0.01</v>
      </c>
      <c r="H1691" s="8">
        <f>VLOOKUP($T1691,Pricebook!$A:$D,4,0)</f>
        <v>160</v>
      </c>
      <c r="I1691" s="10">
        <f t="shared" si="131"/>
        <v>316.8</v>
      </c>
      <c r="J1691" t="s">
        <v>460</v>
      </c>
      <c r="K1691" t="s">
        <v>230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490</v>
      </c>
      <c r="O1691" s="7">
        <v>52601</v>
      </c>
      <c r="P1691" t="s">
        <v>38</v>
      </c>
      <c r="Q1691" t="s">
        <v>16</v>
      </c>
      <c r="R1691" s="3">
        <v>40896</v>
      </c>
      <c r="S1691" s="12">
        <f t="shared" si="132"/>
        <v>5</v>
      </c>
      <c r="T1691" s="3" t="s">
        <v>14218</v>
      </c>
      <c r="U1691" t="s">
        <v>14229</v>
      </c>
      <c r="V1691" t="s">
        <v>14246</v>
      </c>
      <c r="W1691" t="s">
        <v>14195</v>
      </c>
      <c r="X1691" t="str">
        <f>VLOOKUP(Q1691,Managers!$A:$B,2,0)</f>
        <v>Josh Martinez</v>
      </c>
      <c r="Y1691">
        <f>VLOOKUP(W1691,HourlyWages!$A:$B,2,0)</f>
        <v>52</v>
      </c>
      <c r="Z1691">
        <v>1</v>
      </c>
      <c r="AA1691" s="14">
        <f t="shared" si="134"/>
        <v>0.67500000000000004</v>
      </c>
    </row>
    <row r="1692" spans="1:27" x14ac:dyDescent="0.2">
      <c r="A1692">
        <v>1691</v>
      </c>
      <c r="B1692">
        <v>12199</v>
      </c>
      <c r="C1692" s="3">
        <v>40891</v>
      </c>
      <c r="D1692" s="17">
        <f t="shared" si="133"/>
        <v>40878</v>
      </c>
      <c r="E1692">
        <v>50</v>
      </c>
      <c r="F1692" s="8">
        <f t="shared" si="130"/>
        <v>10000</v>
      </c>
      <c r="G1692" s="5">
        <v>0.01</v>
      </c>
      <c r="H1692" s="8">
        <f>VLOOKUP($T1692,Pricebook!$A:$D,4,0)</f>
        <v>200</v>
      </c>
      <c r="I1692" s="10">
        <f t="shared" si="131"/>
        <v>9900</v>
      </c>
      <c r="J1692" t="s">
        <v>460</v>
      </c>
      <c r="K1692" t="s">
        <v>230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490</v>
      </c>
      <c r="O1692" s="7">
        <v>52601</v>
      </c>
      <c r="P1692" t="s">
        <v>38</v>
      </c>
      <c r="Q1692" t="s">
        <v>16</v>
      </c>
      <c r="R1692" s="3">
        <v>40895</v>
      </c>
      <c r="S1692" s="12">
        <f t="shared" si="132"/>
        <v>4</v>
      </c>
      <c r="T1692" s="3" t="s">
        <v>14206</v>
      </c>
      <c r="U1692" t="s">
        <v>14229</v>
      </c>
      <c r="V1692" t="s">
        <v>14230</v>
      </c>
      <c r="W1692" t="s">
        <v>14188</v>
      </c>
      <c r="X1692" t="str">
        <f>VLOOKUP(Q1692,Managers!$A:$B,2,0)</f>
        <v>Josh Martinez</v>
      </c>
      <c r="Y1692">
        <f>VLOOKUP(W1692,HourlyWages!$A:$B,2,0)</f>
        <v>52</v>
      </c>
      <c r="Z1692">
        <v>1</v>
      </c>
      <c r="AA1692" s="14">
        <f t="shared" si="134"/>
        <v>0.74</v>
      </c>
    </row>
    <row r="1693" spans="1:27" x14ac:dyDescent="0.2">
      <c r="A1693">
        <v>1692</v>
      </c>
      <c r="B1693">
        <v>12224</v>
      </c>
      <c r="C1693" s="3">
        <v>40159</v>
      </c>
      <c r="D1693" s="17">
        <f t="shared" si="133"/>
        <v>40148</v>
      </c>
      <c r="E1693">
        <v>2</v>
      </c>
      <c r="F1693" s="8">
        <f t="shared" si="130"/>
        <v>250</v>
      </c>
      <c r="G1693" s="5">
        <v>0.04</v>
      </c>
      <c r="H1693" s="8">
        <f>VLOOKUP($T1693,Pricebook!$A:$D,4,0)</f>
        <v>125</v>
      </c>
      <c r="I1693" s="10">
        <f t="shared" si="131"/>
        <v>240</v>
      </c>
      <c r="J1693" t="s">
        <v>555</v>
      </c>
      <c r="K1693" t="s">
        <v>68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1110</v>
      </c>
      <c r="O1693" s="7">
        <v>73703</v>
      </c>
      <c r="P1693" t="s">
        <v>75</v>
      </c>
      <c r="Q1693" t="s">
        <v>16</v>
      </c>
      <c r="R1693" s="3">
        <v>40161</v>
      </c>
      <c r="S1693" s="12">
        <f t="shared" si="132"/>
        <v>2</v>
      </c>
      <c r="T1693" s="3" t="s">
        <v>14209</v>
      </c>
      <c r="U1693" t="s">
        <v>14232</v>
      </c>
      <c r="V1693" t="s">
        <v>14234</v>
      </c>
      <c r="W1693" t="s">
        <v>14196</v>
      </c>
      <c r="X1693" t="str">
        <f>VLOOKUP(Q1693,Managers!$A:$B,2,0)</f>
        <v>Josh Martinez</v>
      </c>
      <c r="Y1693">
        <f>VLOOKUP(W1693,HourlyWages!$A:$B,2,0)</f>
        <v>58</v>
      </c>
      <c r="Z1693">
        <v>1</v>
      </c>
      <c r="AA1693" s="14">
        <f t="shared" si="134"/>
        <v>0.53600000000000003</v>
      </c>
    </row>
    <row r="1694" spans="1:27" x14ac:dyDescent="0.2">
      <c r="A1694">
        <v>1693</v>
      </c>
      <c r="B1694">
        <v>12224</v>
      </c>
      <c r="C1694" s="3">
        <v>40159</v>
      </c>
      <c r="D1694" s="17">
        <f t="shared" si="133"/>
        <v>40148</v>
      </c>
      <c r="E1694">
        <v>29</v>
      </c>
      <c r="F1694" s="8">
        <f t="shared" si="130"/>
        <v>4350</v>
      </c>
      <c r="G1694" s="5">
        <v>0.1</v>
      </c>
      <c r="H1694" s="8">
        <f>VLOOKUP($T1694,Pricebook!$A:$D,4,0)</f>
        <v>150</v>
      </c>
      <c r="I1694" s="10">
        <f t="shared" si="131"/>
        <v>3915</v>
      </c>
      <c r="J1694" t="s">
        <v>555</v>
      </c>
      <c r="K1694" t="s">
        <v>68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1110</v>
      </c>
      <c r="O1694" s="7">
        <v>73703</v>
      </c>
      <c r="P1694" t="s">
        <v>75</v>
      </c>
      <c r="Q1694" t="s">
        <v>16</v>
      </c>
      <c r="R1694" s="3">
        <v>40159</v>
      </c>
      <c r="S1694" s="12">
        <f t="shared" si="132"/>
        <v>0</v>
      </c>
      <c r="T1694" s="3" t="s">
        <v>14210</v>
      </c>
      <c r="U1694" t="s">
        <v>14235</v>
      </c>
      <c r="V1694" t="s">
        <v>14245</v>
      </c>
      <c r="W1694" t="s">
        <v>14185</v>
      </c>
      <c r="X1694" t="str">
        <f>VLOOKUP(Q1694,Managers!$A:$B,2,0)</f>
        <v>Josh Martinez</v>
      </c>
      <c r="Y1694">
        <f>VLOOKUP(W1694,HourlyWages!$A:$B,2,0)</f>
        <v>70</v>
      </c>
      <c r="Z1694">
        <v>1</v>
      </c>
      <c r="AA1694" s="14">
        <f t="shared" si="134"/>
        <v>0.53333333333333333</v>
      </c>
    </row>
    <row r="1695" spans="1:27" x14ac:dyDescent="0.2">
      <c r="A1695">
        <v>1694</v>
      </c>
      <c r="B1695">
        <v>12228</v>
      </c>
      <c r="C1695" s="3">
        <v>39989</v>
      </c>
      <c r="D1695" s="17">
        <f t="shared" si="133"/>
        <v>39965</v>
      </c>
      <c r="E1695">
        <v>1</v>
      </c>
      <c r="F1695" s="8">
        <f t="shared" si="130"/>
        <v>125</v>
      </c>
      <c r="G1695" s="5">
        <v>0.04</v>
      </c>
      <c r="H1695" s="8">
        <f>VLOOKUP($T1695,Pricebook!$A:$D,4,0)</f>
        <v>125</v>
      </c>
      <c r="I1695" s="10">
        <f t="shared" si="131"/>
        <v>120</v>
      </c>
      <c r="J1695" t="s">
        <v>1667</v>
      </c>
      <c r="K1695" t="s">
        <v>265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480</v>
      </c>
      <c r="O1695" s="7">
        <v>55113</v>
      </c>
      <c r="P1695" t="s">
        <v>130</v>
      </c>
      <c r="Q1695" t="s">
        <v>16</v>
      </c>
      <c r="R1695" s="3">
        <v>39992</v>
      </c>
      <c r="S1695" s="12">
        <f t="shared" si="132"/>
        <v>3</v>
      </c>
      <c r="T1695" s="3" t="s">
        <v>14221</v>
      </c>
      <c r="U1695" t="s">
        <v>14232</v>
      </c>
      <c r="V1695" t="s">
        <v>14242</v>
      </c>
      <c r="W1695" t="s">
        <v>14187</v>
      </c>
      <c r="X1695" t="str">
        <f>VLOOKUP(Q1695,Managers!$A:$B,2,0)</f>
        <v>Josh Martinez</v>
      </c>
      <c r="Y1695">
        <f>VLOOKUP(W1695,HourlyWages!$A:$B,2,0)</f>
        <v>45</v>
      </c>
      <c r="Z1695">
        <v>1</v>
      </c>
      <c r="AA1695" s="14">
        <f t="shared" si="134"/>
        <v>0.64</v>
      </c>
    </row>
    <row r="1696" spans="1:27" x14ac:dyDescent="0.2">
      <c r="A1696">
        <v>1695</v>
      </c>
      <c r="B1696">
        <v>12228</v>
      </c>
      <c r="C1696" s="3">
        <v>39989</v>
      </c>
      <c r="D1696" s="17">
        <f t="shared" si="133"/>
        <v>39965</v>
      </c>
      <c r="E1696">
        <v>30</v>
      </c>
      <c r="F1696" s="8">
        <f t="shared" si="130"/>
        <v>4500</v>
      </c>
      <c r="G1696" s="5">
        <v>0.05</v>
      </c>
      <c r="H1696" s="8">
        <f>VLOOKUP($T1696,Pricebook!$A:$D,4,0)</f>
        <v>150</v>
      </c>
      <c r="I1696" s="10">
        <f t="shared" si="131"/>
        <v>4275</v>
      </c>
      <c r="J1696" t="s">
        <v>1667</v>
      </c>
      <c r="K1696" t="s">
        <v>265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480</v>
      </c>
      <c r="O1696" s="7">
        <v>55113</v>
      </c>
      <c r="P1696" t="s">
        <v>130</v>
      </c>
      <c r="Q1696" t="s">
        <v>16</v>
      </c>
      <c r="R1696" s="3">
        <v>39989</v>
      </c>
      <c r="S1696" s="12">
        <f t="shared" si="132"/>
        <v>0</v>
      </c>
      <c r="T1696" s="3" t="s">
        <v>14210</v>
      </c>
      <c r="U1696" t="s">
        <v>14235</v>
      </c>
      <c r="V1696" t="s">
        <v>14237</v>
      </c>
      <c r="W1696" t="s">
        <v>14190</v>
      </c>
      <c r="X1696" t="str">
        <f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4"/>
        <v>0.55333333333333334</v>
      </c>
    </row>
    <row r="1697" spans="1:27" x14ac:dyDescent="0.2">
      <c r="A1697">
        <v>1696</v>
      </c>
      <c r="B1697">
        <v>12256</v>
      </c>
      <c r="C1697" s="3">
        <v>41261</v>
      </c>
      <c r="D1697" s="17">
        <f t="shared" si="133"/>
        <v>41244</v>
      </c>
      <c r="E1697">
        <v>44</v>
      </c>
      <c r="F1697" s="8">
        <f t="shared" si="130"/>
        <v>8800</v>
      </c>
      <c r="G1697" s="5">
        <v>0.1</v>
      </c>
      <c r="H1697" s="8">
        <f>VLOOKUP($T1697,Pricebook!$A:$D,4,0)</f>
        <v>200</v>
      </c>
      <c r="I1697" s="10">
        <f t="shared" si="131"/>
        <v>7920</v>
      </c>
      <c r="J1697" t="s">
        <v>555</v>
      </c>
      <c r="K1697" t="s">
        <v>68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1110</v>
      </c>
      <c r="O1697" s="7">
        <v>73703</v>
      </c>
      <c r="P1697" t="s">
        <v>75</v>
      </c>
      <c r="Q1697" t="s">
        <v>16</v>
      </c>
      <c r="R1697" s="3">
        <v>41263</v>
      </c>
      <c r="S1697" s="12">
        <f t="shared" si="132"/>
        <v>2</v>
      </c>
      <c r="T1697" s="3" t="s">
        <v>14214</v>
      </c>
      <c r="U1697" t="s">
        <v>14229</v>
      </c>
      <c r="V1697" t="s">
        <v>14246</v>
      </c>
      <c r="W1697" t="s">
        <v>14195</v>
      </c>
      <c r="X1697" t="str">
        <f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4"/>
        <v>0.74</v>
      </c>
    </row>
    <row r="1698" spans="1:27" x14ac:dyDescent="0.2">
      <c r="A1698">
        <v>1697</v>
      </c>
      <c r="B1698">
        <v>12258</v>
      </c>
      <c r="C1698" s="3">
        <v>40147</v>
      </c>
      <c r="D1698" s="17">
        <f t="shared" si="133"/>
        <v>40118</v>
      </c>
      <c r="E1698">
        <v>3</v>
      </c>
      <c r="F1698" s="8">
        <f t="shared" si="130"/>
        <v>375</v>
      </c>
      <c r="G1698" s="5">
        <v>0.04</v>
      </c>
      <c r="H1698" s="8">
        <f>VLOOKUP($T1698,Pricebook!$A:$D,4,0)</f>
        <v>125</v>
      </c>
      <c r="I1698" s="10">
        <f t="shared" si="131"/>
        <v>360</v>
      </c>
      <c r="J1698" t="s">
        <v>388</v>
      </c>
      <c r="K1698" t="s">
        <v>389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642</v>
      </c>
      <c r="O1698" s="7">
        <v>78626</v>
      </c>
      <c r="P1698" t="s">
        <v>48</v>
      </c>
      <c r="Q1698" t="s">
        <v>16</v>
      </c>
      <c r="R1698" s="3">
        <v>40147</v>
      </c>
      <c r="S1698" s="12">
        <f t="shared" si="132"/>
        <v>0</v>
      </c>
      <c r="T1698" s="3" t="s">
        <v>14221</v>
      </c>
      <c r="U1698" t="s">
        <v>14232</v>
      </c>
      <c r="V1698" t="s">
        <v>14234</v>
      </c>
      <c r="W1698" t="s">
        <v>14198</v>
      </c>
      <c r="X1698" t="str">
        <f>VLOOKUP(Q1698,Managers!$A:$B,2,0)</f>
        <v>Josh Martinez</v>
      </c>
      <c r="Y1698">
        <f>VLOOKUP(W1698,HourlyWages!$A:$B,2,0)</f>
        <v>51</v>
      </c>
      <c r="Z1698">
        <v>1</v>
      </c>
      <c r="AA1698" s="14">
        <f t="shared" si="134"/>
        <v>0.59199999999999997</v>
      </c>
    </row>
    <row r="1699" spans="1:27" x14ac:dyDescent="0.2">
      <c r="A1699">
        <v>1698</v>
      </c>
      <c r="B1699">
        <v>12258</v>
      </c>
      <c r="C1699" s="3">
        <v>40147</v>
      </c>
      <c r="D1699" s="17">
        <f t="shared" si="133"/>
        <v>40118</v>
      </c>
      <c r="E1699">
        <v>2</v>
      </c>
      <c r="F1699" s="8">
        <f t="shared" si="130"/>
        <v>340</v>
      </c>
      <c r="G1699" s="5">
        <v>0.06</v>
      </c>
      <c r="H1699" s="8">
        <f>VLOOKUP($T1699,Pricebook!$A:$D,4,0)</f>
        <v>170</v>
      </c>
      <c r="I1699" s="10">
        <f t="shared" si="131"/>
        <v>319.59999999999997</v>
      </c>
      <c r="J1699" t="s">
        <v>388</v>
      </c>
      <c r="K1699" t="s">
        <v>389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1668</v>
      </c>
      <c r="O1699" s="7">
        <v>75051</v>
      </c>
      <c r="P1699" t="s">
        <v>48</v>
      </c>
      <c r="Q1699" t="s">
        <v>16</v>
      </c>
      <c r="R1699" s="3">
        <v>40152</v>
      </c>
      <c r="S1699" s="12">
        <f t="shared" si="132"/>
        <v>5</v>
      </c>
      <c r="T1699" s="3" t="s">
        <v>14219</v>
      </c>
      <c r="U1699" t="s">
        <v>14229</v>
      </c>
      <c r="V1699" t="s">
        <v>14233</v>
      </c>
      <c r="W1699" t="s">
        <v>14189</v>
      </c>
      <c r="X1699" t="str">
        <f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4"/>
        <v>0.63529411764705879</v>
      </c>
    </row>
    <row r="1700" spans="1:27" x14ac:dyDescent="0.2">
      <c r="A1700">
        <v>1699</v>
      </c>
      <c r="B1700">
        <v>12258</v>
      </c>
      <c r="C1700" s="3">
        <v>40147</v>
      </c>
      <c r="D1700" s="17">
        <f t="shared" si="133"/>
        <v>40118</v>
      </c>
      <c r="E1700">
        <v>22</v>
      </c>
      <c r="F1700" s="8">
        <f t="shared" si="130"/>
        <v>2750</v>
      </c>
      <c r="G1700" s="5">
        <v>0.01</v>
      </c>
      <c r="H1700" s="8">
        <f>VLOOKUP($T1700,Pricebook!$A:$D,4,0)</f>
        <v>125</v>
      </c>
      <c r="I1700" s="10">
        <f t="shared" si="131"/>
        <v>2722.5</v>
      </c>
      <c r="J1700" t="s">
        <v>388</v>
      </c>
      <c r="K1700" t="s">
        <v>389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1668</v>
      </c>
      <c r="O1700" s="7">
        <v>75051</v>
      </c>
      <c r="P1700" t="s">
        <v>48</v>
      </c>
      <c r="Q1700" t="s">
        <v>16</v>
      </c>
      <c r="R1700" s="3">
        <v>40151</v>
      </c>
      <c r="S1700" s="12">
        <f t="shared" si="132"/>
        <v>4</v>
      </c>
      <c r="T1700" s="3" t="s">
        <v>14208</v>
      </c>
      <c r="U1700" t="s">
        <v>14232</v>
      </c>
      <c r="V1700" t="s">
        <v>14244</v>
      </c>
      <c r="W1700" t="s">
        <v>14185</v>
      </c>
      <c r="X1700" t="str">
        <f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4"/>
        <v>0.44</v>
      </c>
    </row>
    <row r="1701" spans="1:27" x14ac:dyDescent="0.2">
      <c r="A1701">
        <v>1700</v>
      </c>
      <c r="B1701">
        <v>12258</v>
      </c>
      <c r="C1701" s="3">
        <v>40147</v>
      </c>
      <c r="D1701" s="17">
        <f t="shared" si="133"/>
        <v>40118</v>
      </c>
      <c r="E1701">
        <v>27</v>
      </c>
      <c r="F1701" s="8">
        <f t="shared" si="130"/>
        <v>3780</v>
      </c>
      <c r="G1701" s="5">
        <v>0.05</v>
      </c>
      <c r="H1701" s="8">
        <f>VLOOKUP($T1701,Pricebook!$A:$D,4,0)</f>
        <v>140</v>
      </c>
      <c r="I1701" s="10">
        <f t="shared" si="131"/>
        <v>3591</v>
      </c>
      <c r="J1701" t="s">
        <v>388</v>
      </c>
      <c r="K1701" t="s">
        <v>389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1668</v>
      </c>
      <c r="O1701" s="7">
        <v>75051</v>
      </c>
      <c r="P1701" t="s">
        <v>48</v>
      </c>
      <c r="Q1701" t="s">
        <v>16</v>
      </c>
      <c r="R1701" s="3">
        <v>40154</v>
      </c>
      <c r="S1701" s="12">
        <f t="shared" si="132"/>
        <v>7</v>
      </c>
      <c r="T1701" s="3" t="s">
        <v>14213</v>
      </c>
      <c r="U1701" t="s">
        <v>14229</v>
      </c>
      <c r="V1701" t="s">
        <v>14233</v>
      </c>
      <c r="W1701" t="s">
        <v>14198</v>
      </c>
      <c r="X1701" t="str">
        <f>VLOOKUP(Q1701,Managers!$A:$B,2,0)</f>
        <v>Josh Martinez</v>
      </c>
      <c r="Y1701">
        <f>VLOOKUP(W1701,HourlyWages!$A:$B,2,0)</f>
        <v>51</v>
      </c>
      <c r="Z1701">
        <v>1</v>
      </c>
      <c r="AA1701" s="14">
        <f t="shared" si="134"/>
        <v>0.63571428571428568</v>
      </c>
    </row>
    <row r="1702" spans="1:27" x14ac:dyDescent="0.2">
      <c r="A1702">
        <v>1701</v>
      </c>
      <c r="B1702">
        <v>12259</v>
      </c>
      <c r="C1702" s="3">
        <v>40223</v>
      </c>
      <c r="D1702" s="17">
        <f t="shared" si="133"/>
        <v>40210</v>
      </c>
      <c r="E1702">
        <v>45</v>
      </c>
      <c r="F1702" s="8">
        <f t="shared" si="130"/>
        <v>5625</v>
      </c>
      <c r="G1702" s="5">
        <v>7.0000000000000007E-2</v>
      </c>
      <c r="H1702" s="8">
        <f>VLOOKUP($T1702,Pricebook!$A:$D,4,0)</f>
        <v>125</v>
      </c>
      <c r="I1702" s="10">
        <f t="shared" si="131"/>
        <v>5231.25</v>
      </c>
      <c r="J1702" t="s">
        <v>410</v>
      </c>
      <c r="K1702" t="s">
        <v>20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1669</v>
      </c>
      <c r="O1702" s="7">
        <v>23805</v>
      </c>
      <c r="P1702" t="s">
        <v>368</v>
      </c>
      <c r="Q1702" t="s">
        <v>34</v>
      </c>
      <c r="R1702" s="3">
        <v>40225</v>
      </c>
      <c r="S1702" s="12">
        <f t="shared" si="132"/>
        <v>2</v>
      </c>
      <c r="T1702" s="3" t="s">
        <v>14217</v>
      </c>
      <c r="U1702" t="s">
        <v>14232</v>
      </c>
      <c r="V1702" t="s">
        <v>14233</v>
      </c>
      <c r="W1702" t="s">
        <v>14184</v>
      </c>
      <c r="X1702" t="str">
        <f>VLOOKUP(Q1702,Managers!$A:$B,2,0)</f>
        <v>Frank Mitchell</v>
      </c>
      <c r="Y1702">
        <f>VLOOKUP(W1702,HourlyWages!$A:$B,2,0)</f>
        <v>50</v>
      </c>
      <c r="Z1702">
        <v>1</v>
      </c>
      <c r="AA1702" s="14">
        <f t="shared" si="134"/>
        <v>0.6</v>
      </c>
    </row>
    <row r="1703" spans="1:27" x14ac:dyDescent="0.2">
      <c r="A1703">
        <v>1702</v>
      </c>
      <c r="B1703">
        <v>12259</v>
      </c>
      <c r="C1703" s="3">
        <v>40223</v>
      </c>
      <c r="D1703" s="17">
        <f t="shared" si="133"/>
        <v>40210</v>
      </c>
      <c r="E1703">
        <v>45</v>
      </c>
      <c r="F1703" s="8">
        <f t="shared" si="130"/>
        <v>9000</v>
      </c>
      <c r="G1703" s="5">
        <v>0.1</v>
      </c>
      <c r="H1703" s="8">
        <f>VLOOKUP($T1703,Pricebook!$A:$D,4,0)</f>
        <v>200</v>
      </c>
      <c r="I1703" s="10">
        <f t="shared" si="131"/>
        <v>8100</v>
      </c>
      <c r="J1703" t="s">
        <v>410</v>
      </c>
      <c r="K1703" t="s">
        <v>20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1669</v>
      </c>
      <c r="O1703" s="7">
        <v>23805</v>
      </c>
      <c r="P1703" t="s">
        <v>368</v>
      </c>
      <c r="Q1703" t="s">
        <v>34</v>
      </c>
      <c r="R1703" s="3">
        <v>40224</v>
      </c>
      <c r="S1703" s="12">
        <f t="shared" si="132"/>
        <v>1</v>
      </c>
      <c r="T1703" s="3" t="s">
        <v>14206</v>
      </c>
      <c r="U1703" t="s">
        <v>14229</v>
      </c>
      <c r="V1703" t="s">
        <v>14244</v>
      </c>
      <c r="W1703" t="s">
        <v>14188</v>
      </c>
      <c r="X1703" t="str">
        <f>VLOOKUP(Q1703,Managers!$A:$B,2,0)</f>
        <v>Frank Mitchell</v>
      </c>
      <c r="Y1703">
        <f>VLOOKUP(W1703,HourlyWages!$A:$B,2,0)</f>
        <v>52</v>
      </c>
      <c r="Z1703">
        <v>1</v>
      </c>
      <c r="AA1703" s="14">
        <f t="shared" si="134"/>
        <v>0.74</v>
      </c>
    </row>
    <row r="1704" spans="1:27" x14ac:dyDescent="0.2">
      <c r="A1704">
        <v>1703</v>
      </c>
      <c r="B1704">
        <v>12261</v>
      </c>
      <c r="C1704" s="3">
        <v>40474</v>
      </c>
      <c r="D1704" s="17">
        <f t="shared" si="133"/>
        <v>40452</v>
      </c>
      <c r="E1704">
        <v>12</v>
      </c>
      <c r="F1704" s="8">
        <f t="shared" si="130"/>
        <v>1500</v>
      </c>
      <c r="G1704" s="5">
        <v>0.1</v>
      </c>
      <c r="H1704" s="8">
        <f>VLOOKUP($T1704,Pricebook!$A:$D,4,0)</f>
        <v>125</v>
      </c>
      <c r="I1704" s="10">
        <f t="shared" si="131"/>
        <v>1350</v>
      </c>
      <c r="J1704" t="s">
        <v>465</v>
      </c>
      <c r="K1704" t="s">
        <v>344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466</v>
      </c>
      <c r="O1704" s="7">
        <v>74601</v>
      </c>
      <c r="P1704" t="s">
        <v>75</v>
      </c>
      <c r="Q1704" t="s">
        <v>16</v>
      </c>
      <c r="R1704" s="3">
        <v>40479</v>
      </c>
      <c r="S1704" s="12">
        <f t="shared" si="132"/>
        <v>5</v>
      </c>
      <c r="T1704" s="3" t="s">
        <v>14221</v>
      </c>
      <c r="U1704" t="s">
        <v>14232</v>
      </c>
      <c r="V1704" t="s">
        <v>14241</v>
      </c>
      <c r="W1704" t="s">
        <v>14198</v>
      </c>
      <c r="X1704" t="str">
        <f>VLOOKUP(Q1704,Managers!$A:$B,2,0)</f>
        <v>Josh Martinez</v>
      </c>
      <c r="Y1704">
        <f>VLOOKUP(W1704,HourlyWages!$A:$B,2,0)</f>
        <v>51</v>
      </c>
      <c r="Z1704">
        <v>1</v>
      </c>
      <c r="AA1704" s="14">
        <f t="shared" si="134"/>
        <v>0.59199999999999997</v>
      </c>
    </row>
    <row r="1705" spans="1:27" x14ac:dyDescent="0.2">
      <c r="A1705">
        <v>1704</v>
      </c>
      <c r="B1705">
        <v>12261</v>
      </c>
      <c r="C1705" s="3">
        <v>40474</v>
      </c>
      <c r="D1705" s="17">
        <f t="shared" si="133"/>
        <v>40452</v>
      </c>
      <c r="E1705">
        <v>4</v>
      </c>
      <c r="F1705" s="8">
        <f t="shared" si="130"/>
        <v>480</v>
      </c>
      <c r="G1705" s="5">
        <v>0.02</v>
      </c>
      <c r="H1705" s="8">
        <f>VLOOKUP($T1705,Pricebook!$A:$D,4,0)</f>
        <v>120</v>
      </c>
      <c r="I1705" s="10">
        <f t="shared" si="131"/>
        <v>470.4</v>
      </c>
      <c r="J1705" t="s">
        <v>465</v>
      </c>
      <c r="K1705" t="s">
        <v>344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466</v>
      </c>
      <c r="O1705" s="7">
        <v>74601</v>
      </c>
      <c r="P1705" t="s">
        <v>75</v>
      </c>
      <c r="Q1705" t="s">
        <v>16</v>
      </c>
      <c r="R1705" s="3">
        <v>40478</v>
      </c>
      <c r="S1705" s="12">
        <f t="shared" si="132"/>
        <v>4</v>
      </c>
      <c r="T1705" s="3" t="s">
        <v>14212</v>
      </c>
      <c r="U1705" t="s">
        <v>14229</v>
      </c>
      <c r="V1705" t="s">
        <v>14230</v>
      </c>
      <c r="W1705" t="s">
        <v>14199</v>
      </c>
      <c r="X1705" t="str">
        <f>VLOOKUP(Q1705,Managers!$A:$B,2,0)</f>
        <v>Josh Martinez</v>
      </c>
      <c r="Y1705">
        <f>VLOOKUP(W1705,HourlyWages!$A:$B,2,0)</f>
        <v>68</v>
      </c>
      <c r="Z1705">
        <v>1</v>
      </c>
      <c r="AA1705" s="14">
        <f t="shared" si="134"/>
        <v>0.43333333333333335</v>
      </c>
    </row>
    <row r="1706" spans="1:27" x14ac:dyDescent="0.2">
      <c r="A1706">
        <v>1705</v>
      </c>
      <c r="B1706">
        <v>12261</v>
      </c>
      <c r="C1706" s="3">
        <v>40474</v>
      </c>
      <c r="D1706" s="17">
        <f t="shared" si="133"/>
        <v>40452</v>
      </c>
      <c r="E1706">
        <v>19</v>
      </c>
      <c r="F1706" s="8">
        <f t="shared" si="130"/>
        <v>3230</v>
      </c>
      <c r="G1706" s="5">
        <v>0.06</v>
      </c>
      <c r="H1706" s="8">
        <f>VLOOKUP($T1706,Pricebook!$A:$D,4,0)</f>
        <v>170</v>
      </c>
      <c r="I1706" s="10">
        <f t="shared" si="131"/>
        <v>3036.2</v>
      </c>
      <c r="J1706" t="s">
        <v>465</v>
      </c>
      <c r="K1706" t="s">
        <v>344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1382</v>
      </c>
      <c r="O1706" s="7">
        <v>74801</v>
      </c>
      <c r="P1706" t="s">
        <v>75</v>
      </c>
      <c r="Q1706" t="s">
        <v>16</v>
      </c>
      <c r="R1706" s="3">
        <v>40479</v>
      </c>
      <c r="S1706" s="12">
        <f t="shared" si="132"/>
        <v>5</v>
      </c>
      <c r="T1706" s="3" t="s">
        <v>14219</v>
      </c>
      <c r="U1706" t="s">
        <v>14229</v>
      </c>
      <c r="V1706" t="s">
        <v>14245</v>
      </c>
      <c r="W1706" t="s">
        <v>14198</v>
      </c>
      <c r="X1706" t="str">
        <f>VLOOKUP(Q1706,Managers!$A:$B,2,0)</f>
        <v>Josh Martinez</v>
      </c>
      <c r="Y1706">
        <f>VLOOKUP(W1706,HourlyWages!$A:$B,2,0)</f>
        <v>51</v>
      </c>
      <c r="Z1706">
        <v>1</v>
      </c>
      <c r="AA1706" s="14">
        <f t="shared" si="134"/>
        <v>0.7</v>
      </c>
    </row>
    <row r="1707" spans="1:27" x14ac:dyDescent="0.2">
      <c r="A1707">
        <v>1706</v>
      </c>
      <c r="B1707">
        <v>12261</v>
      </c>
      <c r="C1707" s="3">
        <v>40474</v>
      </c>
      <c r="D1707" s="17">
        <f t="shared" si="133"/>
        <v>40452</v>
      </c>
      <c r="E1707">
        <v>23</v>
      </c>
      <c r="F1707" s="8">
        <f t="shared" si="130"/>
        <v>2530</v>
      </c>
      <c r="G1707" s="5">
        <v>0</v>
      </c>
      <c r="H1707" s="8">
        <f>VLOOKUP($T1707,Pricebook!$A:$D,4,0)</f>
        <v>110</v>
      </c>
      <c r="I1707" s="10">
        <f t="shared" si="131"/>
        <v>2530</v>
      </c>
      <c r="J1707" t="s">
        <v>465</v>
      </c>
      <c r="K1707" t="s">
        <v>344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1382</v>
      </c>
      <c r="O1707" s="7">
        <v>74801</v>
      </c>
      <c r="P1707" t="s">
        <v>75</v>
      </c>
      <c r="Q1707" t="s">
        <v>16</v>
      </c>
      <c r="R1707" s="3">
        <v>40481</v>
      </c>
      <c r="S1707" s="12">
        <f t="shared" si="132"/>
        <v>7</v>
      </c>
      <c r="T1707" s="3" t="s">
        <v>14220</v>
      </c>
      <c r="U1707" t="s">
        <v>14229</v>
      </c>
      <c r="V1707" t="s">
        <v>14241</v>
      </c>
      <c r="W1707" t="s">
        <v>14190</v>
      </c>
      <c r="X1707" t="str">
        <f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4"/>
        <v>0.39090909090909093</v>
      </c>
    </row>
    <row r="1708" spans="1:27" x14ac:dyDescent="0.2">
      <c r="A1708">
        <v>1707</v>
      </c>
      <c r="B1708">
        <v>12261</v>
      </c>
      <c r="C1708" s="3">
        <v>40474</v>
      </c>
      <c r="D1708" s="17">
        <f t="shared" si="133"/>
        <v>40452</v>
      </c>
      <c r="E1708">
        <v>15</v>
      </c>
      <c r="F1708" s="8">
        <f t="shared" si="130"/>
        <v>3000</v>
      </c>
      <c r="G1708" s="5">
        <v>0.03</v>
      </c>
      <c r="H1708" s="8">
        <f>VLOOKUP($T1708,Pricebook!$A:$D,4,0)</f>
        <v>200</v>
      </c>
      <c r="I1708" s="10">
        <f t="shared" si="131"/>
        <v>2910</v>
      </c>
      <c r="J1708" t="s">
        <v>465</v>
      </c>
      <c r="K1708" t="s">
        <v>344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1382</v>
      </c>
      <c r="O1708" s="7">
        <v>74801</v>
      </c>
      <c r="P1708" t="s">
        <v>75</v>
      </c>
      <c r="Q1708" t="s">
        <v>16</v>
      </c>
      <c r="R1708" s="3">
        <v>40479</v>
      </c>
      <c r="S1708" s="12">
        <f t="shared" si="132"/>
        <v>5</v>
      </c>
      <c r="T1708" s="3" t="s">
        <v>14206</v>
      </c>
      <c r="U1708" t="s">
        <v>14229</v>
      </c>
      <c r="V1708" t="s">
        <v>14237</v>
      </c>
      <c r="W1708" t="s">
        <v>14186</v>
      </c>
      <c r="X1708" t="str">
        <f>VLOOKUP(Q1708,Managers!$A:$B,2,0)</f>
        <v>Josh Martinez</v>
      </c>
      <c r="Y1708">
        <f>VLOOKUP(W1708,HourlyWages!$A:$B,2,0)</f>
        <v>67</v>
      </c>
      <c r="Z1708">
        <v>1</v>
      </c>
      <c r="AA1708" s="14">
        <f t="shared" si="134"/>
        <v>0.66500000000000004</v>
      </c>
    </row>
    <row r="1709" spans="1:27" x14ac:dyDescent="0.2">
      <c r="A1709">
        <v>1708</v>
      </c>
      <c r="B1709">
        <v>12262</v>
      </c>
      <c r="C1709" s="3">
        <v>40887</v>
      </c>
      <c r="D1709" s="17">
        <f t="shared" si="133"/>
        <v>40878</v>
      </c>
      <c r="E1709">
        <v>45</v>
      </c>
      <c r="F1709" s="8">
        <f t="shared" si="130"/>
        <v>5625</v>
      </c>
      <c r="G1709" s="5">
        <v>0.02</v>
      </c>
      <c r="H1709" s="8">
        <f>VLOOKUP($T1709,Pricebook!$A:$D,4,0)</f>
        <v>125</v>
      </c>
      <c r="I1709" s="10">
        <f t="shared" si="131"/>
        <v>5512.5</v>
      </c>
      <c r="J1709" t="s">
        <v>1421</v>
      </c>
      <c r="K1709" t="s">
        <v>434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1422</v>
      </c>
      <c r="O1709" s="7">
        <v>94070</v>
      </c>
      <c r="P1709" t="s">
        <v>114</v>
      </c>
      <c r="Q1709" t="s">
        <v>23</v>
      </c>
      <c r="R1709" s="3">
        <v>40892</v>
      </c>
      <c r="S1709" s="12">
        <f t="shared" si="132"/>
        <v>5</v>
      </c>
      <c r="T1709" s="3" t="s">
        <v>14209</v>
      </c>
      <c r="U1709" t="s">
        <v>14232</v>
      </c>
      <c r="V1709" t="s">
        <v>14230</v>
      </c>
      <c r="W1709" t="s">
        <v>14197</v>
      </c>
      <c r="X1709" t="str">
        <f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4"/>
        <v>0.432</v>
      </c>
    </row>
    <row r="1710" spans="1:27" x14ac:dyDescent="0.2">
      <c r="A1710">
        <v>1709</v>
      </c>
      <c r="B1710">
        <v>12263</v>
      </c>
      <c r="C1710" s="3">
        <v>40730</v>
      </c>
      <c r="D1710" s="17">
        <f t="shared" si="133"/>
        <v>40725</v>
      </c>
      <c r="E1710">
        <v>12</v>
      </c>
      <c r="F1710" s="8">
        <f t="shared" si="130"/>
        <v>2040</v>
      </c>
      <c r="G1710" s="5">
        <v>0</v>
      </c>
      <c r="H1710" s="8">
        <f>VLOOKUP($T1710,Pricebook!$A:$D,4,0)</f>
        <v>170</v>
      </c>
      <c r="I1710" s="10">
        <f t="shared" si="131"/>
        <v>2040</v>
      </c>
      <c r="J1710" t="s">
        <v>1670</v>
      </c>
      <c r="K1710" t="s">
        <v>434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1562</v>
      </c>
      <c r="O1710" s="7">
        <v>75503</v>
      </c>
      <c r="P1710" t="s">
        <v>48</v>
      </c>
      <c r="Q1710" t="s">
        <v>16</v>
      </c>
      <c r="R1710" s="3">
        <v>40730</v>
      </c>
      <c r="S1710" s="12">
        <f t="shared" si="132"/>
        <v>0</v>
      </c>
      <c r="T1710" s="3" t="s">
        <v>14219</v>
      </c>
      <c r="U1710" t="s">
        <v>14229</v>
      </c>
      <c r="V1710" t="s">
        <v>14241</v>
      </c>
      <c r="W1710" t="s">
        <v>14184</v>
      </c>
      <c r="X1710" t="str">
        <f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4"/>
        <v>0.70588235294117652</v>
      </c>
    </row>
    <row r="1711" spans="1:27" x14ac:dyDescent="0.2">
      <c r="A1711">
        <v>1710</v>
      </c>
      <c r="B1711">
        <v>12289</v>
      </c>
      <c r="C1711" s="3">
        <v>40901</v>
      </c>
      <c r="D1711" s="17">
        <f t="shared" si="133"/>
        <v>40878</v>
      </c>
      <c r="E1711">
        <v>25</v>
      </c>
      <c r="F1711" s="8">
        <f t="shared" si="130"/>
        <v>3750</v>
      </c>
      <c r="G1711" s="5">
        <v>0.04</v>
      </c>
      <c r="H1711" s="8">
        <f>VLOOKUP($T1711,Pricebook!$A:$D,4,0)</f>
        <v>150</v>
      </c>
      <c r="I1711" s="10">
        <f t="shared" si="131"/>
        <v>3600</v>
      </c>
      <c r="J1711" t="s">
        <v>1626</v>
      </c>
      <c r="K1711" t="s">
        <v>297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1627</v>
      </c>
      <c r="O1711" s="7">
        <v>60462</v>
      </c>
      <c r="P1711" t="s">
        <v>15</v>
      </c>
      <c r="Q1711" t="s">
        <v>16</v>
      </c>
      <c r="R1711" s="3">
        <v>40905</v>
      </c>
      <c r="S1711" s="12">
        <f t="shared" si="132"/>
        <v>4</v>
      </c>
      <c r="T1711" s="3" t="s">
        <v>14216</v>
      </c>
      <c r="U1711" t="s">
        <v>14235</v>
      </c>
      <c r="V1711" t="s">
        <v>14230</v>
      </c>
      <c r="W1711" t="s">
        <v>14198</v>
      </c>
      <c r="X1711" t="str">
        <f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4"/>
        <v>0.66</v>
      </c>
    </row>
    <row r="1712" spans="1:27" x14ac:dyDescent="0.2">
      <c r="A1712">
        <v>1711</v>
      </c>
      <c r="B1712">
        <v>12292</v>
      </c>
      <c r="C1712" s="3">
        <v>41062</v>
      </c>
      <c r="D1712" s="17">
        <f t="shared" si="133"/>
        <v>41061</v>
      </c>
      <c r="E1712">
        <v>32</v>
      </c>
      <c r="F1712" s="8">
        <f t="shared" si="130"/>
        <v>4800</v>
      </c>
      <c r="G1712" s="5">
        <v>0.1</v>
      </c>
      <c r="H1712" s="8">
        <f>VLOOKUP($T1712,Pricebook!$A:$D,4,0)</f>
        <v>150</v>
      </c>
      <c r="I1712" s="10">
        <f t="shared" si="131"/>
        <v>4320</v>
      </c>
      <c r="J1712" t="s">
        <v>1407</v>
      </c>
      <c r="K1712" t="s">
        <v>594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1409</v>
      </c>
      <c r="O1712" s="7">
        <v>63130</v>
      </c>
      <c r="P1712" t="s">
        <v>358</v>
      </c>
      <c r="Q1712" t="s">
        <v>16</v>
      </c>
      <c r="R1712" s="3">
        <v>41062</v>
      </c>
      <c r="S1712" s="12">
        <f t="shared" si="132"/>
        <v>0</v>
      </c>
      <c r="T1712" s="3" t="s">
        <v>14211</v>
      </c>
      <c r="U1712" t="s">
        <v>14235</v>
      </c>
      <c r="V1712" t="s">
        <v>14242</v>
      </c>
      <c r="W1712" t="s">
        <v>14201</v>
      </c>
      <c r="X1712" t="str">
        <f>VLOOKUP(Q1712,Managers!$A:$B,2,0)</f>
        <v>Josh Martinez</v>
      </c>
      <c r="Y1712">
        <f>VLOOKUP(W1712,HourlyWages!$A:$B,2,0)</f>
        <v>53</v>
      </c>
      <c r="Z1712">
        <v>1</v>
      </c>
      <c r="AA1712" s="14">
        <f t="shared" si="134"/>
        <v>0.64666666666666661</v>
      </c>
    </row>
    <row r="1713" spans="1:27" x14ac:dyDescent="0.2">
      <c r="A1713">
        <v>1712</v>
      </c>
      <c r="B1713">
        <v>12293</v>
      </c>
      <c r="C1713" s="3">
        <v>40712</v>
      </c>
      <c r="D1713" s="17">
        <f t="shared" si="133"/>
        <v>40695</v>
      </c>
      <c r="E1713">
        <v>31</v>
      </c>
      <c r="F1713" s="8">
        <f t="shared" si="130"/>
        <v>3410</v>
      </c>
      <c r="G1713" s="5">
        <v>0</v>
      </c>
      <c r="H1713" s="8">
        <f>VLOOKUP($T1713,Pricebook!$A:$D,4,0)</f>
        <v>110</v>
      </c>
      <c r="I1713" s="10">
        <f t="shared" si="131"/>
        <v>3410</v>
      </c>
      <c r="J1713" t="s">
        <v>275</v>
      </c>
      <c r="K1713" t="s">
        <v>276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1604</v>
      </c>
      <c r="O1713" s="7">
        <v>46226</v>
      </c>
      <c r="P1713" t="s">
        <v>278</v>
      </c>
      <c r="Q1713" t="s">
        <v>16</v>
      </c>
      <c r="R1713" s="3">
        <v>40713</v>
      </c>
      <c r="S1713" s="12">
        <f t="shared" si="132"/>
        <v>1</v>
      </c>
      <c r="T1713" s="3" t="s">
        <v>14220</v>
      </c>
      <c r="U1713" t="s">
        <v>14229</v>
      </c>
      <c r="V1713" t="s">
        <v>14244</v>
      </c>
      <c r="W1713" t="s">
        <v>14202</v>
      </c>
      <c r="X1713" t="str">
        <f>VLOOKUP(Q1713,Managers!$A:$B,2,0)</f>
        <v>Josh Martinez</v>
      </c>
      <c r="Y1713">
        <f>VLOOKUP(W1713,HourlyWages!$A:$B,2,0)</f>
        <v>71</v>
      </c>
      <c r="Z1713">
        <v>1</v>
      </c>
      <c r="AA1713" s="14">
        <f t="shared" si="134"/>
        <v>0.35454545454545455</v>
      </c>
    </row>
    <row r="1714" spans="1:27" x14ac:dyDescent="0.2">
      <c r="A1714">
        <v>1713</v>
      </c>
      <c r="B1714">
        <v>12320</v>
      </c>
      <c r="C1714" s="3">
        <v>40897</v>
      </c>
      <c r="D1714" s="17">
        <f t="shared" si="133"/>
        <v>40878</v>
      </c>
      <c r="E1714">
        <v>35</v>
      </c>
      <c r="F1714" s="8">
        <f t="shared" ref="F1714:F1777" si="135">H1714*E1714</f>
        <v>4375</v>
      </c>
      <c r="G1714" s="5">
        <v>0.05</v>
      </c>
      <c r="H1714" s="8">
        <f>VLOOKUP($T1714,Pricebook!$A:$D,4,0)</f>
        <v>125</v>
      </c>
      <c r="I1714" s="10">
        <f t="shared" ref="I1714:I1777" si="136">F1714*(1-G1714)</f>
        <v>4156.25</v>
      </c>
      <c r="J1714" t="s">
        <v>206</v>
      </c>
      <c r="K1714" t="s">
        <v>207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1031</v>
      </c>
      <c r="O1714" s="7" t="s">
        <v>1032</v>
      </c>
      <c r="P1714" t="s">
        <v>492</v>
      </c>
      <c r="Q1714" t="s">
        <v>61</v>
      </c>
      <c r="R1714" s="3">
        <v>40899</v>
      </c>
      <c r="S1714" s="12">
        <f t="shared" ref="S1714:S1777" si="137">R1714-C1714</f>
        <v>2</v>
      </c>
      <c r="T1714" s="3" t="s">
        <v>14209</v>
      </c>
      <c r="U1714" t="s">
        <v>14232</v>
      </c>
      <c r="V1714" t="s">
        <v>14241</v>
      </c>
      <c r="W1714" t="s">
        <v>14193</v>
      </c>
      <c r="X1714" t="str">
        <f>VLOOKUP(Q1714,Managers!$A:$B,2,0)</f>
        <v>Allen Young</v>
      </c>
      <c r="Y1714">
        <f>VLOOKUP(W1714,HourlyWages!$A:$B,2,0)</f>
        <v>57</v>
      </c>
      <c r="Z1714">
        <v>1</v>
      </c>
      <c r="AA1714" s="14">
        <f t="shared" si="134"/>
        <v>0.54400000000000004</v>
      </c>
    </row>
    <row r="1715" spans="1:27" x14ac:dyDescent="0.2">
      <c r="A1715">
        <v>1714</v>
      </c>
      <c r="B1715">
        <v>12322</v>
      </c>
      <c r="C1715" s="3">
        <v>40674</v>
      </c>
      <c r="D1715" s="17">
        <f t="shared" si="133"/>
        <v>40664</v>
      </c>
      <c r="E1715">
        <v>36</v>
      </c>
      <c r="F1715" s="8">
        <f t="shared" si="135"/>
        <v>4500</v>
      </c>
      <c r="G1715" s="5">
        <v>0.03</v>
      </c>
      <c r="H1715" s="8">
        <f>VLOOKUP($T1715,Pricebook!$A:$D,4,0)</f>
        <v>125</v>
      </c>
      <c r="I1715" s="10">
        <f t="shared" si="136"/>
        <v>4365</v>
      </c>
      <c r="J1715" t="s">
        <v>1603</v>
      </c>
      <c r="K1715" t="s">
        <v>707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372</v>
      </c>
      <c r="O1715" s="7">
        <v>45324</v>
      </c>
      <c r="P1715" t="s">
        <v>210</v>
      </c>
      <c r="Q1715" t="s">
        <v>61</v>
      </c>
      <c r="R1715" s="3">
        <v>40676</v>
      </c>
      <c r="S1715" s="12">
        <f t="shared" si="137"/>
        <v>2</v>
      </c>
      <c r="T1715" s="3" t="s">
        <v>14208</v>
      </c>
      <c r="U1715" t="s">
        <v>14232</v>
      </c>
      <c r="V1715" t="s">
        <v>14244</v>
      </c>
      <c r="W1715" t="s">
        <v>14194</v>
      </c>
      <c r="X1715" t="str">
        <f>VLOOKUP(Q1715,Managers!$A:$B,2,0)</f>
        <v>Allen Young</v>
      </c>
      <c r="Y1715">
        <f>VLOOKUP(W1715,HourlyWages!$A:$B,2,0)</f>
        <v>71</v>
      </c>
      <c r="Z1715">
        <v>1</v>
      </c>
      <c r="AA1715" s="14">
        <f t="shared" si="134"/>
        <v>0.432</v>
      </c>
    </row>
    <row r="1716" spans="1:27" x14ac:dyDescent="0.2">
      <c r="A1716">
        <v>1715</v>
      </c>
      <c r="B1716">
        <v>12323</v>
      </c>
      <c r="C1716" s="3">
        <v>40635</v>
      </c>
      <c r="D1716" s="17">
        <f t="shared" si="133"/>
        <v>40634</v>
      </c>
      <c r="E1716">
        <v>32</v>
      </c>
      <c r="F1716" s="8">
        <f t="shared" si="135"/>
        <v>5120</v>
      </c>
      <c r="G1716" s="5">
        <v>0.02</v>
      </c>
      <c r="H1716" s="8">
        <f>VLOOKUP($T1716,Pricebook!$A:$D,4,0)</f>
        <v>160</v>
      </c>
      <c r="I1716" s="10">
        <f t="shared" si="136"/>
        <v>5017.6000000000004</v>
      </c>
      <c r="J1716" t="s">
        <v>838</v>
      </c>
      <c r="K1716" t="s">
        <v>285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1671</v>
      </c>
      <c r="O1716" s="7" t="s">
        <v>1672</v>
      </c>
      <c r="P1716" t="s">
        <v>789</v>
      </c>
      <c r="Q1716" t="s">
        <v>16</v>
      </c>
      <c r="R1716" s="3">
        <v>40636</v>
      </c>
      <c r="S1716" s="12">
        <f t="shared" si="137"/>
        <v>1</v>
      </c>
      <c r="T1716" s="3" t="s">
        <v>14218</v>
      </c>
      <c r="U1716" t="s">
        <v>14229</v>
      </c>
      <c r="V1716" t="s">
        <v>14229</v>
      </c>
      <c r="W1716" t="s">
        <v>14201</v>
      </c>
      <c r="X1716" t="str">
        <f>VLOOKUP(Q1716,Managers!$A:$B,2,0)</f>
        <v>Josh Martinez</v>
      </c>
      <c r="Y1716">
        <f>VLOOKUP(W1716,HourlyWages!$A:$B,2,0)</f>
        <v>53</v>
      </c>
      <c r="Z1716">
        <v>1</v>
      </c>
      <c r="AA1716" s="14">
        <f t="shared" si="134"/>
        <v>0.66874999999999996</v>
      </c>
    </row>
    <row r="1717" spans="1:27" x14ac:dyDescent="0.2">
      <c r="A1717">
        <v>1716</v>
      </c>
      <c r="B1717">
        <v>12323</v>
      </c>
      <c r="C1717" s="3">
        <v>40635</v>
      </c>
      <c r="D1717" s="17">
        <f t="shared" si="133"/>
        <v>40634</v>
      </c>
      <c r="E1717">
        <v>4</v>
      </c>
      <c r="F1717" s="8">
        <f t="shared" si="135"/>
        <v>500</v>
      </c>
      <c r="G1717" s="5">
        <v>0</v>
      </c>
      <c r="H1717" s="8">
        <f>VLOOKUP($T1717,Pricebook!$A:$D,4,0)</f>
        <v>125</v>
      </c>
      <c r="I1717" s="10">
        <f t="shared" si="136"/>
        <v>500</v>
      </c>
      <c r="J1717" t="s">
        <v>838</v>
      </c>
      <c r="K1717" t="s">
        <v>285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1671</v>
      </c>
      <c r="O1717" s="7" t="s">
        <v>1672</v>
      </c>
      <c r="P1717" t="s">
        <v>789</v>
      </c>
      <c r="Q1717" t="s">
        <v>16</v>
      </c>
      <c r="R1717" s="3">
        <v>40637</v>
      </c>
      <c r="S1717" s="12">
        <f t="shared" si="137"/>
        <v>2</v>
      </c>
      <c r="T1717" s="3" t="s">
        <v>14208</v>
      </c>
      <c r="U1717" t="s">
        <v>14232</v>
      </c>
      <c r="V1717" t="s">
        <v>14237</v>
      </c>
      <c r="W1717" t="s">
        <v>14198</v>
      </c>
      <c r="X1717" t="str">
        <f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4"/>
        <v>0.59199999999999997</v>
      </c>
    </row>
    <row r="1718" spans="1:27" x14ac:dyDescent="0.2">
      <c r="A1718">
        <v>1717</v>
      </c>
      <c r="B1718">
        <v>12326</v>
      </c>
      <c r="C1718" s="3">
        <v>40576</v>
      </c>
      <c r="D1718" s="17">
        <f t="shared" si="133"/>
        <v>40575</v>
      </c>
      <c r="E1718">
        <v>4</v>
      </c>
      <c r="F1718" s="8">
        <f t="shared" si="135"/>
        <v>500</v>
      </c>
      <c r="G1718" s="5">
        <v>0.05</v>
      </c>
      <c r="H1718" s="8">
        <f>VLOOKUP($T1718,Pricebook!$A:$D,4,0)</f>
        <v>125</v>
      </c>
      <c r="I1718" s="10">
        <f t="shared" si="136"/>
        <v>475</v>
      </c>
      <c r="J1718" t="s">
        <v>1673</v>
      </c>
      <c r="K1718" t="s">
        <v>158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490</v>
      </c>
      <c r="O1718" s="7" t="s">
        <v>491</v>
      </c>
      <c r="P1718" t="s">
        <v>492</v>
      </c>
      <c r="Q1718" t="s">
        <v>61</v>
      </c>
      <c r="R1718" s="3">
        <v>40578</v>
      </c>
      <c r="S1718" s="12">
        <f t="shared" si="137"/>
        <v>2</v>
      </c>
      <c r="T1718" s="3" t="s">
        <v>14208</v>
      </c>
      <c r="U1718" t="s">
        <v>14232</v>
      </c>
      <c r="V1718" t="s">
        <v>14237</v>
      </c>
      <c r="W1718" t="s">
        <v>14187</v>
      </c>
      <c r="X1718" t="str">
        <f>VLOOKUP(Q1718,Managers!$A:$B,2,0)</f>
        <v>Allen Young</v>
      </c>
      <c r="Y1718">
        <f>VLOOKUP(W1718,HourlyWages!$A:$B,2,0)</f>
        <v>45</v>
      </c>
      <c r="Z1718">
        <v>1</v>
      </c>
      <c r="AA1718" s="14">
        <f t="shared" si="134"/>
        <v>0.64</v>
      </c>
    </row>
    <row r="1719" spans="1:27" x14ac:dyDescent="0.2">
      <c r="A1719">
        <v>1718</v>
      </c>
      <c r="B1719">
        <v>12352</v>
      </c>
      <c r="C1719" s="3">
        <v>40991</v>
      </c>
      <c r="D1719" s="17">
        <f t="shared" si="133"/>
        <v>40969</v>
      </c>
      <c r="E1719">
        <v>5</v>
      </c>
      <c r="F1719" s="8">
        <f t="shared" si="135"/>
        <v>800</v>
      </c>
      <c r="G1719" s="5">
        <v>7.0000000000000007E-2</v>
      </c>
      <c r="H1719" s="8">
        <f>VLOOKUP($T1719,Pricebook!$A:$D,4,0)</f>
        <v>160</v>
      </c>
      <c r="I1719" s="10">
        <f t="shared" si="136"/>
        <v>744</v>
      </c>
      <c r="J1719" t="s">
        <v>1674</v>
      </c>
      <c r="K1719" t="s">
        <v>199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1675</v>
      </c>
      <c r="O1719" s="7">
        <v>60516</v>
      </c>
      <c r="P1719" t="s">
        <v>15</v>
      </c>
      <c r="Q1719" t="s">
        <v>16</v>
      </c>
      <c r="R1719" s="3">
        <v>40992</v>
      </c>
      <c r="S1719" s="12">
        <f t="shared" si="137"/>
        <v>1</v>
      </c>
      <c r="T1719" s="3" t="s">
        <v>14218</v>
      </c>
      <c r="U1719" t="s">
        <v>14229</v>
      </c>
      <c r="V1719" t="s">
        <v>14243</v>
      </c>
      <c r="W1719" t="s">
        <v>14191</v>
      </c>
      <c r="X1719" t="str">
        <f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4"/>
        <v>0.625</v>
      </c>
    </row>
    <row r="1720" spans="1:27" x14ac:dyDescent="0.2">
      <c r="A1720">
        <v>1719</v>
      </c>
      <c r="B1720">
        <v>12355</v>
      </c>
      <c r="C1720" s="3">
        <v>40691</v>
      </c>
      <c r="D1720" s="17">
        <f t="shared" si="133"/>
        <v>40664</v>
      </c>
      <c r="E1720">
        <v>36</v>
      </c>
      <c r="F1720" s="8">
        <f t="shared" si="135"/>
        <v>3960</v>
      </c>
      <c r="G1720" s="5">
        <v>0.03</v>
      </c>
      <c r="H1720" s="8">
        <f>VLOOKUP($T1720,Pricebook!$A:$D,4,0)</f>
        <v>110</v>
      </c>
      <c r="I1720" s="10">
        <f t="shared" si="136"/>
        <v>3841.2</v>
      </c>
      <c r="J1720" t="s">
        <v>864</v>
      </c>
      <c r="K1720" t="s">
        <v>199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865</v>
      </c>
      <c r="O1720" s="7">
        <v>30269</v>
      </c>
      <c r="P1720" t="s">
        <v>134</v>
      </c>
      <c r="Q1720" t="s">
        <v>34</v>
      </c>
      <c r="R1720" s="3">
        <v>40692</v>
      </c>
      <c r="S1720" s="12">
        <f t="shared" si="137"/>
        <v>1</v>
      </c>
      <c r="T1720" s="3" t="s">
        <v>14215</v>
      </c>
      <c r="U1720" t="s">
        <v>14229</v>
      </c>
      <c r="V1720" t="s">
        <v>14230</v>
      </c>
      <c r="W1720" t="s">
        <v>14189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4">
        <f t="shared" si="134"/>
        <v>0.43636363636363634</v>
      </c>
    </row>
    <row r="1721" spans="1:27" x14ac:dyDescent="0.2">
      <c r="A1721">
        <v>1720</v>
      </c>
      <c r="B1721">
        <v>12355</v>
      </c>
      <c r="C1721" s="3">
        <v>40691</v>
      </c>
      <c r="D1721" s="17">
        <f t="shared" si="133"/>
        <v>40664</v>
      </c>
      <c r="E1721">
        <v>14</v>
      </c>
      <c r="F1721" s="8">
        <f t="shared" si="135"/>
        <v>2800</v>
      </c>
      <c r="G1721" s="5">
        <v>0</v>
      </c>
      <c r="H1721" s="8">
        <f>VLOOKUP($T1721,Pricebook!$A:$D,4,0)</f>
        <v>200</v>
      </c>
      <c r="I1721" s="10">
        <f t="shared" si="136"/>
        <v>2800</v>
      </c>
      <c r="J1721" t="s">
        <v>864</v>
      </c>
      <c r="K1721" t="s">
        <v>199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865</v>
      </c>
      <c r="O1721" s="7">
        <v>30269</v>
      </c>
      <c r="P1721" t="s">
        <v>134</v>
      </c>
      <c r="Q1721" t="s">
        <v>34</v>
      </c>
      <c r="R1721" s="3">
        <v>40692</v>
      </c>
      <c r="S1721" s="12">
        <f t="shared" si="137"/>
        <v>1</v>
      </c>
      <c r="T1721" s="3" t="s">
        <v>14206</v>
      </c>
      <c r="U1721" t="s">
        <v>14229</v>
      </c>
      <c r="V1721" t="s">
        <v>14244</v>
      </c>
      <c r="W1721" t="s">
        <v>14187</v>
      </c>
      <c r="X1721" t="str">
        <f>VLOOKUP(Q1721,Managers!$A:$B,2,0)</f>
        <v>Frank Mitchell</v>
      </c>
      <c r="Y1721">
        <f>VLOOKUP(W1721,HourlyWages!$A:$B,2,0)</f>
        <v>45</v>
      </c>
      <c r="Z1721">
        <v>1</v>
      </c>
      <c r="AA1721" s="14">
        <f t="shared" si="134"/>
        <v>0.77500000000000002</v>
      </c>
    </row>
    <row r="1722" spans="1:27" x14ac:dyDescent="0.2">
      <c r="A1722">
        <v>1721</v>
      </c>
      <c r="B1722">
        <v>12355</v>
      </c>
      <c r="C1722" s="3">
        <v>40691</v>
      </c>
      <c r="D1722" s="17">
        <f t="shared" si="133"/>
        <v>40664</v>
      </c>
      <c r="E1722">
        <v>45</v>
      </c>
      <c r="F1722" s="8">
        <f t="shared" si="135"/>
        <v>7650</v>
      </c>
      <c r="G1722" s="5">
        <v>0.08</v>
      </c>
      <c r="H1722" s="8">
        <f>VLOOKUP($T1722,Pricebook!$A:$D,4,0)</f>
        <v>170</v>
      </c>
      <c r="I1722" s="10">
        <f t="shared" si="136"/>
        <v>7038</v>
      </c>
      <c r="J1722" t="s">
        <v>864</v>
      </c>
      <c r="K1722" t="s">
        <v>199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1320</v>
      </c>
      <c r="O1722" s="7">
        <v>55066</v>
      </c>
      <c r="P1722" t="s">
        <v>130</v>
      </c>
      <c r="Q1722" t="s">
        <v>16</v>
      </c>
      <c r="R1722" s="3">
        <v>40693</v>
      </c>
      <c r="S1722" s="12">
        <f t="shared" si="137"/>
        <v>2</v>
      </c>
      <c r="T1722" s="3" t="s">
        <v>14219</v>
      </c>
      <c r="U1722" t="s">
        <v>14229</v>
      </c>
      <c r="V1722" t="s">
        <v>14237</v>
      </c>
      <c r="W1722" t="s">
        <v>14194</v>
      </c>
      <c r="X1722" t="str">
        <f>VLOOKUP(Q1722,Managers!$A:$B,2,0)</f>
        <v>Josh Martinez</v>
      </c>
      <c r="Y1722">
        <f>VLOOKUP(W1722,HourlyWages!$A:$B,2,0)</f>
        <v>71</v>
      </c>
      <c r="Z1722">
        <v>1</v>
      </c>
      <c r="AA1722" s="14">
        <f t="shared" si="134"/>
        <v>0.58235294117647063</v>
      </c>
    </row>
    <row r="1723" spans="1:27" x14ac:dyDescent="0.2">
      <c r="A1723">
        <v>1722</v>
      </c>
      <c r="B1723">
        <v>12356</v>
      </c>
      <c r="C1723" s="3">
        <v>41200</v>
      </c>
      <c r="D1723" s="17">
        <f t="shared" si="133"/>
        <v>41183</v>
      </c>
      <c r="E1723">
        <v>39</v>
      </c>
      <c r="F1723" s="8">
        <f t="shared" si="135"/>
        <v>4290</v>
      </c>
      <c r="G1723" s="5">
        <v>0.02</v>
      </c>
      <c r="H1723" s="8">
        <f>VLOOKUP($T1723,Pricebook!$A:$D,4,0)</f>
        <v>110</v>
      </c>
      <c r="I1723" s="10">
        <f t="shared" si="136"/>
        <v>4204.2</v>
      </c>
      <c r="J1723" t="s">
        <v>753</v>
      </c>
      <c r="K1723" t="s">
        <v>27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754</v>
      </c>
      <c r="O1723" s="7">
        <v>99163</v>
      </c>
      <c r="P1723" t="s">
        <v>22</v>
      </c>
      <c r="Q1723" t="s">
        <v>23</v>
      </c>
      <c r="R1723" s="3">
        <v>41203</v>
      </c>
      <c r="S1723" s="12">
        <f t="shared" si="137"/>
        <v>3</v>
      </c>
      <c r="T1723" s="3" t="s">
        <v>14215</v>
      </c>
      <c r="U1723" t="s">
        <v>14229</v>
      </c>
      <c r="V1723" t="s">
        <v>14241</v>
      </c>
      <c r="W1723" t="s">
        <v>14193</v>
      </c>
      <c r="X1723" t="str">
        <f>VLOOKUP(Q1723,Managers!$A:$B,2,0)</f>
        <v>Bob Turner</v>
      </c>
      <c r="Y1723">
        <f>VLOOKUP(W1723,HourlyWages!$A:$B,2,0)</f>
        <v>57</v>
      </c>
      <c r="Z1723">
        <v>1</v>
      </c>
      <c r="AA1723" s="14">
        <f t="shared" si="134"/>
        <v>0.48181818181818181</v>
      </c>
    </row>
    <row r="1724" spans="1:27" x14ac:dyDescent="0.2">
      <c r="A1724">
        <v>1723</v>
      </c>
      <c r="B1724">
        <v>12389</v>
      </c>
      <c r="C1724" s="3">
        <v>40029</v>
      </c>
      <c r="D1724" s="17">
        <f t="shared" si="133"/>
        <v>40026</v>
      </c>
      <c r="E1724">
        <v>34</v>
      </c>
      <c r="F1724" s="8">
        <f t="shared" si="135"/>
        <v>5100</v>
      </c>
      <c r="G1724" s="5">
        <v>7.0000000000000007E-2</v>
      </c>
      <c r="H1724" s="8">
        <f>VLOOKUP($T1724,Pricebook!$A:$D,4,0)</f>
        <v>150</v>
      </c>
      <c r="I1724" s="10">
        <f t="shared" si="136"/>
        <v>4743</v>
      </c>
      <c r="J1724" t="s">
        <v>819</v>
      </c>
      <c r="K1724" t="s">
        <v>112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1676</v>
      </c>
      <c r="O1724" s="7">
        <v>55433</v>
      </c>
      <c r="P1724" t="s">
        <v>130</v>
      </c>
      <c r="Q1724" t="s">
        <v>16</v>
      </c>
      <c r="R1724" s="3">
        <v>40031</v>
      </c>
      <c r="S1724" s="12">
        <f t="shared" si="137"/>
        <v>2</v>
      </c>
      <c r="T1724" s="3" t="s">
        <v>14211</v>
      </c>
      <c r="U1724" t="s">
        <v>14235</v>
      </c>
      <c r="V1724" t="s">
        <v>14243</v>
      </c>
      <c r="W1724" t="s">
        <v>14203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4">
        <f t="shared" si="134"/>
        <v>0.58666666666666667</v>
      </c>
    </row>
    <row r="1725" spans="1:27" x14ac:dyDescent="0.2">
      <c r="A1725">
        <v>1724</v>
      </c>
      <c r="B1725">
        <v>12389</v>
      </c>
      <c r="C1725" s="3">
        <v>40029</v>
      </c>
      <c r="D1725" s="17">
        <f t="shared" si="133"/>
        <v>40026</v>
      </c>
      <c r="E1725">
        <v>16</v>
      </c>
      <c r="F1725" s="8">
        <f t="shared" si="135"/>
        <v>3200</v>
      </c>
      <c r="G1725" s="5">
        <v>0.08</v>
      </c>
      <c r="H1725" s="8">
        <f>VLOOKUP($T1725,Pricebook!$A:$D,4,0)</f>
        <v>200</v>
      </c>
      <c r="I1725" s="10">
        <f t="shared" si="136"/>
        <v>2944</v>
      </c>
      <c r="J1725" t="s">
        <v>819</v>
      </c>
      <c r="K1725" t="s">
        <v>112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1676</v>
      </c>
      <c r="O1725" s="7">
        <v>55433</v>
      </c>
      <c r="P1725" t="s">
        <v>130</v>
      </c>
      <c r="Q1725" t="s">
        <v>16</v>
      </c>
      <c r="R1725" s="3">
        <v>40030</v>
      </c>
      <c r="S1725" s="12">
        <f t="shared" si="137"/>
        <v>1</v>
      </c>
      <c r="T1725" s="3" t="s">
        <v>14206</v>
      </c>
      <c r="U1725" t="s">
        <v>14229</v>
      </c>
      <c r="V1725" t="s">
        <v>14237</v>
      </c>
      <c r="W1725" t="s">
        <v>14185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4">
        <f t="shared" si="134"/>
        <v>0.65</v>
      </c>
    </row>
    <row r="1726" spans="1:27" x14ac:dyDescent="0.2">
      <c r="A1726">
        <v>1725</v>
      </c>
      <c r="B1726">
        <v>12417</v>
      </c>
      <c r="C1726" s="3">
        <v>40475</v>
      </c>
      <c r="D1726" s="17">
        <f t="shared" si="133"/>
        <v>40452</v>
      </c>
      <c r="E1726">
        <v>19</v>
      </c>
      <c r="F1726" s="8">
        <f t="shared" si="135"/>
        <v>2090</v>
      </c>
      <c r="G1726" s="5">
        <v>0.06</v>
      </c>
      <c r="H1726" s="8">
        <f>VLOOKUP($T1726,Pricebook!$A:$D,4,0)</f>
        <v>110</v>
      </c>
      <c r="I1726" s="10">
        <f t="shared" si="136"/>
        <v>1964.6</v>
      </c>
      <c r="J1726" t="s">
        <v>1677</v>
      </c>
      <c r="K1726" t="s">
        <v>99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459</v>
      </c>
      <c r="O1726" s="7" t="s">
        <v>1678</v>
      </c>
      <c r="P1726" t="s">
        <v>52</v>
      </c>
      <c r="Q1726" t="s">
        <v>23</v>
      </c>
      <c r="R1726" s="3">
        <v>40477</v>
      </c>
      <c r="S1726" s="12">
        <f t="shared" si="137"/>
        <v>2</v>
      </c>
      <c r="T1726" s="3" t="s">
        <v>14215</v>
      </c>
      <c r="U1726" t="s">
        <v>14229</v>
      </c>
      <c r="V1726" t="s">
        <v>14236</v>
      </c>
      <c r="W1726" t="s">
        <v>14191</v>
      </c>
      <c r="X1726" t="str">
        <f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4"/>
        <v>0.45454545454545453</v>
      </c>
    </row>
    <row r="1727" spans="1:27" x14ac:dyDescent="0.2">
      <c r="A1727">
        <v>1726</v>
      </c>
      <c r="B1727">
        <v>12418</v>
      </c>
      <c r="C1727" s="3">
        <v>40957</v>
      </c>
      <c r="D1727" s="17">
        <f t="shared" si="133"/>
        <v>40940</v>
      </c>
      <c r="E1727">
        <v>38</v>
      </c>
      <c r="F1727" s="8">
        <f t="shared" si="135"/>
        <v>7600</v>
      </c>
      <c r="G1727" s="5">
        <v>0.09</v>
      </c>
      <c r="H1727" s="8">
        <f>VLOOKUP($T1727,Pricebook!$A:$D,4,0)</f>
        <v>200</v>
      </c>
      <c r="I1727" s="10">
        <f t="shared" si="136"/>
        <v>6916</v>
      </c>
      <c r="J1727" t="s">
        <v>412</v>
      </c>
      <c r="K1727" t="s">
        <v>327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939</v>
      </c>
      <c r="O1727" s="7">
        <v>85281</v>
      </c>
      <c r="P1727" t="s">
        <v>70</v>
      </c>
      <c r="Q1727" t="s">
        <v>23</v>
      </c>
      <c r="R1727" s="3">
        <v>40959</v>
      </c>
      <c r="S1727" s="12">
        <f t="shared" si="137"/>
        <v>2</v>
      </c>
      <c r="T1727" s="3" t="s">
        <v>14206</v>
      </c>
      <c r="U1727" t="s">
        <v>14229</v>
      </c>
      <c r="V1727" t="s">
        <v>14244</v>
      </c>
      <c r="W1727" t="s">
        <v>14193</v>
      </c>
      <c r="X1727" t="str">
        <f>VLOOKUP(Q1727,Managers!$A:$B,2,0)</f>
        <v>Bob Turner</v>
      </c>
      <c r="Y1727">
        <f>VLOOKUP(W1727,HourlyWages!$A:$B,2,0)</f>
        <v>57</v>
      </c>
      <c r="Z1727">
        <v>1</v>
      </c>
      <c r="AA1727" s="14">
        <f t="shared" si="134"/>
        <v>0.71499999999999997</v>
      </c>
    </row>
    <row r="1728" spans="1:27" x14ac:dyDescent="0.2">
      <c r="A1728">
        <v>1727</v>
      </c>
      <c r="B1728">
        <v>12419</v>
      </c>
      <c r="C1728" s="3">
        <v>40831</v>
      </c>
      <c r="D1728" s="17">
        <f t="shared" si="133"/>
        <v>40817</v>
      </c>
      <c r="E1728">
        <v>12</v>
      </c>
      <c r="F1728" s="8">
        <f t="shared" si="135"/>
        <v>1800</v>
      </c>
      <c r="G1728" s="5">
        <v>0.06</v>
      </c>
      <c r="H1728" s="8">
        <f>VLOOKUP($T1728,Pricebook!$A:$D,4,0)</f>
        <v>150</v>
      </c>
      <c r="I1728" s="10">
        <f t="shared" si="136"/>
        <v>1692</v>
      </c>
      <c r="J1728" t="s">
        <v>414</v>
      </c>
      <c r="K1728" t="s">
        <v>175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1365</v>
      </c>
      <c r="O1728" s="7">
        <v>60060</v>
      </c>
      <c r="P1728" t="s">
        <v>15</v>
      </c>
      <c r="Q1728" t="s">
        <v>16</v>
      </c>
      <c r="R1728" s="3">
        <v>40833</v>
      </c>
      <c r="S1728" s="12">
        <f t="shared" si="137"/>
        <v>2</v>
      </c>
      <c r="T1728" s="3" t="s">
        <v>14216</v>
      </c>
      <c r="U1728" t="s">
        <v>14235</v>
      </c>
      <c r="V1728" t="s">
        <v>14243</v>
      </c>
      <c r="W1728" t="s">
        <v>14199</v>
      </c>
      <c r="X1728" t="str">
        <f>VLOOKUP(Q1728,Managers!$A:$B,2,0)</f>
        <v>Josh Martinez</v>
      </c>
      <c r="Y1728">
        <f>VLOOKUP(W1728,HourlyWages!$A:$B,2,0)</f>
        <v>68</v>
      </c>
      <c r="Z1728">
        <v>1</v>
      </c>
      <c r="AA1728" s="14">
        <f t="shared" si="134"/>
        <v>0.54666666666666663</v>
      </c>
    </row>
    <row r="1729" spans="1:27" x14ac:dyDescent="0.2">
      <c r="A1729">
        <v>1728</v>
      </c>
      <c r="B1729">
        <v>12420</v>
      </c>
      <c r="C1729" s="3">
        <v>40538</v>
      </c>
      <c r="D1729" s="17">
        <f t="shared" si="133"/>
        <v>40513</v>
      </c>
      <c r="E1729">
        <v>34</v>
      </c>
      <c r="F1729" s="8">
        <f t="shared" si="135"/>
        <v>5440</v>
      </c>
      <c r="G1729" s="5">
        <v>0.06</v>
      </c>
      <c r="H1729" s="8">
        <f>VLOOKUP($T1729,Pricebook!$A:$D,4,0)</f>
        <v>160</v>
      </c>
      <c r="I1729" s="10">
        <f t="shared" si="136"/>
        <v>5113.5999999999995</v>
      </c>
      <c r="J1729" t="s">
        <v>1679</v>
      </c>
      <c r="K1729" t="s">
        <v>203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1011</v>
      </c>
      <c r="O1729" s="7">
        <v>39212</v>
      </c>
      <c r="P1729" t="s">
        <v>699</v>
      </c>
      <c r="Q1729" t="s">
        <v>34</v>
      </c>
      <c r="R1729" s="3">
        <v>40538</v>
      </c>
      <c r="S1729" s="12">
        <f t="shared" si="137"/>
        <v>0</v>
      </c>
      <c r="T1729" s="3" t="s">
        <v>14218</v>
      </c>
      <c r="U1729" t="s">
        <v>14229</v>
      </c>
      <c r="V1729" t="s">
        <v>14230</v>
      </c>
      <c r="W1729" t="s">
        <v>14188</v>
      </c>
      <c r="X1729" t="str">
        <f>VLOOKUP(Q1729,Managers!$A:$B,2,0)</f>
        <v>Frank Mitchell</v>
      </c>
      <c r="Y1729">
        <f>VLOOKUP(W1729,HourlyWages!$A:$B,2,0)</f>
        <v>52</v>
      </c>
      <c r="Z1729">
        <v>1</v>
      </c>
      <c r="AA1729" s="14">
        <f t="shared" si="134"/>
        <v>0.67500000000000004</v>
      </c>
    </row>
    <row r="1730" spans="1:27" x14ac:dyDescent="0.2">
      <c r="A1730">
        <v>1729</v>
      </c>
      <c r="B1730">
        <v>12420</v>
      </c>
      <c r="C1730" s="3">
        <v>40538</v>
      </c>
      <c r="D1730" s="17">
        <f t="shared" si="133"/>
        <v>40513</v>
      </c>
      <c r="E1730">
        <v>1</v>
      </c>
      <c r="F1730" s="8">
        <f t="shared" si="135"/>
        <v>110</v>
      </c>
      <c r="G1730" s="5">
        <v>0.01</v>
      </c>
      <c r="H1730" s="8">
        <f>VLOOKUP($T1730,Pricebook!$A:$D,4,0)</f>
        <v>110</v>
      </c>
      <c r="I1730" s="10">
        <f t="shared" si="136"/>
        <v>108.9</v>
      </c>
      <c r="J1730" t="s">
        <v>1679</v>
      </c>
      <c r="K1730" t="s">
        <v>203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1011</v>
      </c>
      <c r="O1730" s="7">
        <v>39212</v>
      </c>
      <c r="P1730" t="s">
        <v>699</v>
      </c>
      <c r="Q1730" t="s">
        <v>34</v>
      </c>
      <c r="R1730" s="3">
        <v>40539</v>
      </c>
      <c r="S1730" s="12">
        <f t="shared" si="137"/>
        <v>1</v>
      </c>
      <c r="T1730" s="3" t="s">
        <v>14215</v>
      </c>
      <c r="U1730" t="s">
        <v>14229</v>
      </c>
      <c r="V1730" t="s">
        <v>14229</v>
      </c>
      <c r="W1730" t="s">
        <v>14184</v>
      </c>
      <c r="X1730" t="str">
        <f>VLOOKUP(Q1730,Managers!$A:$B,2,0)</f>
        <v>Frank Mitchell</v>
      </c>
      <c r="Y1730">
        <f>VLOOKUP(W1730,HourlyWages!$A:$B,2,0)</f>
        <v>50</v>
      </c>
      <c r="Z1730">
        <v>1</v>
      </c>
      <c r="AA1730" s="14">
        <f t="shared" si="134"/>
        <v>0.54545454545454541</v>
      </c>
    </row>
    <row r="1731" spans="1:27" x14ac:dyDescent="0.2">
      <c r="A1731">
        <v>1730</v>
      </c>
      <c r="B1731">
        <v>12448</v>
      </c>
      <c r="C1731" s="3">
        <v>40855</v>
      </c>
      <c r="D1731" s="17">
        <f t="shared" ref="D1731:D1794" si="138">DATE(YEAR(C1731),MONTH(C1731),1)</f>
        <v>40848</v>
      </c>
      <c r="E1731">
        <v>33</v>
      </c>
      <c r="F1731" s="8">
        <f t="shared" si="135"/>
        <v>5280</v>
      </c>
      <c r="G1731" s="5">
        <v>7.0000000000000007E-2</v>
      </c>
      <c r="H1731" s="8">
        <f>VLOOKUP($T1731,Pricebook!$A:$D,4,0)</f>
        <v>160</v>
      </c>
      <c r="I1731" s="10">
        <f t="shared" si="136"/>
        <v>4910.3999999999996</v>
      </c>
      <c r="J1731" t="s">
        <v>1097</v>
      </c>
      <c r="K1731" t="s">
        <v>389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1098</v>
      </c>
      <c r="O1731" s="7">
        <v>11720</v>
      </c>
      <c r="P1731" t="s">
        <v>60</v>
      </c>
      <c r="Q1731" t="s">
        <v>61</v>
      </c>
      <c r="R1731" s="3">
        <v>40858</v>
      </c>
      <c r="S1731" s="12">
        <f t="shared" si="137"/>
        <v>3</v>
      </c>
      <c r="T1731" s="3" t="s">
        <v>14218</v>
      </c>
      <c r="U1731" t="s">
        <v>14229</v>
      </c>
      <c r="V1731" t="s">
        <v>14243</v>
      </c>
      <c r="W1731" t="s">
        <v>14199</v>
      </c>
      <c r="X1731" t="str">
        <f>VLOOKUP(Q1731,Managers!$A:$B,2,0)</f>
        <v>Allen Young</v>
      </c>
      <c r="Y1731">
        <f>VLOOKUP(W1731,HourlyWages!$A:$B,2,0)</f>
        <v>68</v>
      </c>
      <c r="Z1731">
        <v>1</v>
      </c>
      <c r="AA1731" s="14">
        <f t="shared" ref="AA1731:AA1794" si="139">(H1731-Y1731)/H1731</f>
        <v>0.57499999999999996</v>
      </c>
    </row>
    <row r="1732" spans="1:27" x14ac:dyDescent="0.2">
      <c r="A1732">
        <v>1731</v>
      </c>
      <c r="B1732">
        <v>12448</v>
      </c>
      <c r="C1732" s="3">
        <v>40855</v>
      </c>
      <c r="D1732" s="17">
        <f t="shared" si="138"/>
        <v>40848</v>
      </c>
      <c r="E1732">
        <v>24</v>
      </c>
      <c r="F1732" s="8">
        <f t="shared" si="135"/>
        <v>3000</v>
      </c>
      <c r="G1732" s="5">
        <v>0.08</v>
      </c>
      <c r="H1732" s="8">
        <f>VLOOKUP($T1732,Pricebook!$A:$D,4,0)</f>
        <v>125</v>
      </c>
      <c r="I1732" s="10">
        <f t="shared" si="136"/>
        <v>2760</v>
      </c>
      <c r="J1732" t="s">
        <v>1097</v>
      </c>
      <c r="K1732" t="s">
        <v>389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1098</v>
      </c>
      <c r="O1732" s="7">
        <v>11720</v>
      </c>
      <c r="P1732" t="s">
        <v>60</v>
      </c>
      <c r="Q1732" t="s">
        <v>61</v>
      </c>
      <c r="R1732" s="3">
        <v>40856</v>
      </c>
      <c r="S1732" s="12">
        <f t="shared" si="137"/>
        <v>1</v>
      </c>
      <c r="T1732" s="3" t="s">
        <v>14221</v>
      </c>
      <c r="U1732" t="s">
        <v>14232</v>
      </c>
      <c r="V1732" t="s">
        <v>14245</v>
      </c>
      <c r="W1732" t="s">
        <v>14197</v>
      </c>
      <c r="X1732" t="str">
        <f>VLOOKUP(Q1732,Managers!$A:$B,2,0)</f>
        <v>Allen Young</v>
      </c>
      <c r="Y1732">
        <f>VLOOKUP(W1732,HourlyWages!$A:$B,2,0)</f>
        <v>71</v>
      </c>
      <c r="Z1732">
        <v>1</v>
      </c>
      <c r="AA1732" s="14">
        <f t="shared" si="139"/>
        <v>0.432</v>
      </c>
    </row>
    <row r="1733" spans="1:27" x14ac:dyDescent="0.2">
      <c r="A1733">
        <v>1732</v>
      </c>
      <c r="B1733">
        <v>12449</v>
      </c>
      <c r="C1733" s="3">
        <v>40209</v>
      </c>
      <c r="D1733" s="17">
        <f t="shared" si="138"/>
        <v>40179</v>
      </c>
      <c r="E1733">
        <v>36</v>
      </c>
      <c r="F1733" s="8">
        <f t="shared" si="135"/>
        <v>5400</v>
      </c>
      <c r="G1733" s="5">
        <v>0.03</v>
      </c>
      <c r="H1733" s="8">
        <f>VLOOKUP($T1733,Pricebook!$A:$D,4,0)</f>
        <v>150</v>
      </c>
      <c r="I1733" s="10">
        <f t="shared" si="136"/>
        <v>5238</v>
      </c>
      <c r="J1733" t="s">
        <v>1680</v>
      </c>
      <c r="K1733" t="s">
        <v>775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1681</v>
      </c>
      <c r="O1733" s="7">
        <v>80817</v>
      </c>
      <c r="P1733" t="s">
        <v>237</v>
      </c>
      <c r="Q1733" t="s">
        <v>23</v>
      </c>
      <c r="R1733" s="3">
        <v>40211</v>
      </c>
      <c r="S1733" s="12">
        <f t="shared" si="137"/>
        <v>2</v>
      </c>
      <c r="T1733" s="3" t="s">
        <v>14211</v>
      </c>
      <c r="U1733" t="s">
        <v>14235</v>
      </c>
      <c r="V1733" t="s">
        <v>14236</v>
      </c>
      <c r="W1733" t="s">
        <v>14189</v>
      </c>
      <c r="X1733" t="str">
        <f>VLOOKUP(Q1733,Managers!$A:$B,2,0)</f>
        <v>Bob Turner</v>
      </c>
      <c r="Y1733">
        <f>VLOOKUP(W1733,HourlyWages!$A:$B,2,0)</f>
        <v>62</v>
      </c>
      <c r="Z1733">
        <v>1</v>
      </c>
      <c r="AA1733" s="14">
        <f t="shared" si="139"/>
        <v>0.58666666666666667</v>
      </c>
    </row>
    <row r="1734" spans="1:27" x14ac:dyDescent="0.2">
      <c r="A1734">
        <v>1733</v>
      </c>
      <c r="B1734">
        <v>12450</v>
      </c>
      <c r="C1734" s="3">
        <v>39884</v>
      </c>
      <c r="D1734" s="17">
        <f t="shared" si="138"/>
        <v>39873</v>
      </c>
      <c r="E1734">
        <v>15</v>
      </c>
      <c r="F1734" s="8">
        <f t="shared" si="135"/>
        <v>2250</v>
      </c>
      <c r="G1734" s="5">
        <v>0</v>
      </c>
      <c r="H1734" s="8">
        <f>VLOOKUP($T1734,Pricebook!$A:$D,4,0)</f>
        <v>150</v>
      </c>
      <c r="I1734" s="10">
        <f t="shared" si="136"/>
        <v>2250</v>
      </c>
      <c r="J1734" t="s">
        <v>1210</v>
      </c>
      <c r="K1734" t="s">
        <v>760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1211</v>
      </c>
      <c r="O1734" s="7" t="s">
        <v>1212</v>
      </c>
      <c r="P1734" t="s">
        <v>1213</v>
      </c>
      <c r="Q1734" t="s">
        <v>23</v>
      </c>
      <c r="R1734" s="3">
        <v>39886</v>
      </c>
      <c r="S1734" s="12">
        <f t="shared" si="137"/>
        <v>2</v>
      </c>
      <c r="T1734" s="3" t="s">
        <v>14211</v>
      </c>
      <c r="U1734" t="s">
        <v>14235</v>
      </c>
      <c r="V1734" t="s">
        <v>14242</v>
      </c>
      <c r="W1734" t="s">
        <v>14203</v>
      </c>
      <c r="X1734" t="str">
        <f>VLOOKUP(Q1734,Managers!$A:$B,2,0)</f>
        <v>Bob Turner</v>
      </c>
      <c r="Y1734">
        <f>VLOOKUP(W1734,HourlyWages!$A:$B,2,0)</f>
        <v>62</v>
      </c>
      <c r="Z1734">
        <v>1</v>
      </c>
      <c r="AA1734" s="14">
        <f t="shared" si="139"/>
        <v>0.58666666666666667</v>
      </c>
    </row>
    <row r="1735" spans="1:27" x14ac:dyDescent="0.2">
      <c r="A1735">
        <v>1734</v>
      </c>
      <c r="B1735">
        <v>12451</v>
      </c>
      <c r="C1735" s="3">
        <v>40287</v>
      </c>
      <c r="D1735" s="17">
        <f t="shared" si="138"/>
        <v>40269</v>
      </c>
      <c r="E1735">
        <v>26</v>
      </c>
      <c r="F1735" s="8">
        <f t="shared" si="135"/>
        <v>3250</v>
      </c>
      <c r="G1735" s="5">
        <v>0.01</v>
      </c>
      <c r="H1735" s="8">
        <f>VLOOKUP($T1735,Pricebook!$A:$D,4,0)</f>
        <v>125</v>
      </c>
      <c r="I1735" s="10">
        <f t="shared" si="136"/>
        <v>3217.5</v>
      </c>
      <c r="J1735" t="s">
        <v>320</v>
      </c>
      <c r="K1735" t="s">
        <v>265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1502</v>
      </c>
      <c r="O1735" s="7" t="s">
        <v>1503</v>
      </c>
      <c r="P1735" t="s">
        <v>101</v>
      </c>
      <c r="Q1735" t="s">
        <v>34</v>
      </c>
      <c r="R1735" s="3">
        <v>40289</v>
      </c>
      <c r="S1735" s="12">
        <f t="shared" si="137"/>
        <v>2</v>
      </c>
      <c r="T1735" s="3" t="s">
        <v>14217</v>
      </c>
      <c r="U1735" t="s">
        <v>14232</v>
      </c>
      <c r="V1735" t="s">
        <v>14241</v>
      </c>
      <c r="W1735" t="s">
        <v>14196</v>
      </c>
      <c r="X1735" t="str">
        <f>VLOOKUP(Q1735,Managers!$A:$B,2,0)</f>
        <v>Frank Mitchell</v>
      </c>
      <c r="Y1735">
        <f>VLOOKUP(W1735,HourlyWages!$A:$B,2,0)</f>
        <v>58</v>
      </c>
      <c r="Z1735">
        <v>1</v>
      </c>
      <c r="AA1735" s="14">
        <f t="shared" si="139"/>
        <v>0.53600000000000003</v>
      </c>
    </row>
    <row r="1736" spans="1:27" x14ac:dyDescent="0.2">
      <c r="A1736">
        <v>1735</v>
      </c>
      <c r="B1736">
        <v>12451</v>
      </c>
      <c r="C1736" s="3">
        <v>40287</v>
      </c>
      <c r="D1736" s="17">
        <f t="shared" si="138"/>
        <v>40269</v>
      </c>
      <c r="E1736">
        <v>21</v>
      </c>
      <c r="F1736" s="8">
        <f t="shared" si="135"/>
        <v>4200</v>
      </c>
      <c r="G1736" s="5">
        <v>0.04</v>
      </c>
      <c r="H1736" s="8">
        <f>VLOOKUP($T1736,Pricebook!$A:$D,4,0)</f>
        <v>200</v>
      </c>
      <c r="I1736" s="10">
        <f t="shared" si="136"/>
        <v>4032</v>
      </c>
      <c r="J1736" t="s">
        <v>320</v>
      </c>
      <c r="K1736" t="s">
        <v>265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1502</v>
      </c>
      <c r="O1736" s="7" t="s">
        <v>1503</v>
      </c>
      <c r="P1736" t="s">
        <v>101</v>
      </c>
      <c r="Q1736" t="s">
        <v>34</v>
      </c>
      <c r="R1736" s="3">
        <v>40289</v>
      </c>
      <c r="S1736" s="12">
        <f t="shared" si="137"/>
        <v>2</v>
      </c>
      <c r="T1736" s="3" t="s">
        <v>14206</v>
      </c>
      <c r="U1736" t="s">
        <v>14229</v>
      </c>
      <c r="V1736" t="s">
        <v>14233</v>
      </c>
      <c r="W1736" t="s">
        <v>14196</v>
      </c>
      <c r="X1736" t="str">
        <f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9"/>
        <v>0.71</v>
      </c>
    </row>
    <row r="1737" spans="1:27" x14ac:dyDescent="0.2">
      <c r="A1737">
        <v>1736</v>
      </c>
      <c r="B1737">
        <v>12452</v>
      </c>
      <c r="C1737" s="3">
        <v>40519</v>
      </c>
      <c r="D1737" s="17">
        <f t="shared" si="138"/>
        <v>40513</v>
      </c>
      <c r="E1737">
        <v>1</v>
      </c>
      <c r="F1737" s="8">
        <f t="shared" si="135"/>
        <v>160</v>
      </c>
      <c r="G1737" s="5">
        <v>0.08</v>
      </c>
      <c r="H1737" s="8">
        <f>VLOOKUP($T1737,Pricebook!$A:$D,4,0)</f>
        <v>160</v>
      </c>
      <c r="I1737" s="10">
        <f t="shared" si="136"/>
        <v>147.20000000000002</v>
      </c>
      <c r="J1737" t="s">
        <v>1624</v>
      </c>
      <c r="K1737" t="s">
        <v>36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1504</v>
      </c>
      <c r="O1737" s="7">
        <v>68005</v>
      </c>
      <c r="P1737" t="s">
        <v>440</v>
      </c>
      <c r="Q1737" t="s">
        <v>16</v>
      </c>
      <c r="R1737" s="3">
        <v>40520</v>
      </c>
      <c r="S1737" s="12">
        <f t="shared" si="137"/>
        <v>1</v>
      </c>
      <c r="T1737" s="3" t="s">
        <v>14218</v>
      </c>
      <c r="U1737" t="s">
        <v>14229</v>
      </c>
      <c r="V1737" t="s">
        <v>14236</v>
      </c>
      <c r="W1737" t="s">
        <v>14197</v>
      </c>
      <c r="X1737" t="str">
        <f>VLOOKUP(Q1737,Managers!$A:$B,2,0)</f>
        <v>Josh Martinez</v>
      </c>
      <c r="Y1737">
        <f>VLOOKUP(W1737,HourlyWages!$A:$B,2,0)</f>
        <v>71</v>
      </c>
      <c r="Z1737">
        <v>1</v>
      </c>
      <c r="AA1737" s="14">
        <f t="shared" si="139"/>
        <v>0.55625000000000002</v>
      </c>
    </row>
    <row r="1738" spans="1:27" x14ac:dyDescent="0.2">
      <c r="A1738">
        <v>1737</v>
      </c>
      <c r="B1738">
        <v>12452</v>
      </c>
      <c r="C1738" s="3">
        <v>40519</v>
      </c>
      <c r="D1738" s="17">
        <f t="shared" si="138"/>
        <v>40513</v>
      </c>
      <c r="E1738">
        <v>17</v>
      </c>
      <c r="F1738" s="8">
        <f t="shared" si="135"/>
        <v>2550</v>
      </c>
      <c r="G1738" s="5">
        <v>0.04</v>
      </c>
      <c r="H1738" s="8">
        <f>VLOOKUP($T1738,Pricebook!$A:$D,4,0)</f>
        <v>150</v>
      </c>
      <c r="I1738" s="10">
        <f t="shared" si="136"/>
        <v>2448</v>
      </c>
      <c r="J1738" t="s">
        <v>1624</v>
      </c>
      <c r="K1738" t="s">
        <v>36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1682</v>
      </c>
      <c r="O1738" s="7">
        <v>68025</v>
      </c>
      <c r="P1738" t="s">
        <v>440</v>
      </c>
      <c r="Q1738" t="s">
        <v>16</v>
      </c>
      <c r="R1738" s="3">
        <v>40521</v>
      </c>
      <c r="S1738" s="12">
        <f t="shared" si="137"/>
        <v>2</v>
      </c>
      <c r="T1738" s="3" t="s">
        <v>14211</v>
      </c>
      <c r="U1738" t="s">
        <v>14235</v>
      </c>
      <c r="V1738" t="s">
        <v>14241</v>
      </c>
      <c r="W1738" t="s">
        <v>14184</v>
      </c>
      <c r="X1738" t="str">
        <f>VLOOKUP(Q1738,Managers!$A:$B,2,0)</f>
        <v>Josh Martinez</v>
      </c>
      <c r="Y1738">
        <f>VLOOKUP(W1738,HourlyWages!$A:$B,2,0)</f>
        <v>50</v>
      </c>
      <c r="Z1738">
        <v>1</v>
      </c>
      <c r="AA1738" s="14">
        <f t="shared" si="139"/>
        <v>0.66666666666666663</v>
      </c>
    </row>
    <row r="1739" spans="1:27" x14ac:dyDescent="0.2">
      <c r="A1739">
        <v>1738</v>
      </c>
      <c r="B1739">
        <v>12452</v>
      </c>
      <c r="C1739" s="3">
        <v>40519</v>
      </c>
      <c r="D1739" s="17">
        <f t="shared" si="138"/>
        <v>40513</v>
      </c>
      <c r="E1739">
        <v>38</v>
      </c>
      <c r="F1739" s="8">
        <f t="shared" si="135"/>
        <v>4180</v>
      </c>
      <c r="G1739" s="5">
        <v>0.03</v>
      </c>
      <c r="H1739" s="8">
        <f>VLOOKUP($T1739,Pricebook!$A:$D,4,0)</f>
        <v>110</v>
      </c>
      <c r="I1739" s="10">
        <f t="shared" si="136"/>
        <v>4054.6</v>
      </c>
      <c r="J1739" t="s">
        <v>1624</v>
      </c>
      <c r="K1739" t="s">
        <v>36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1682</v>
      </c>
      <c r="O1739" s="7">
        <v>68025</v>
      </c>
      <c r="P1739" t="s">
        <v>440</v>
      </c>
      <c r="Q1739" t="s">
        <v>16</v>
      </c>
      <c r="R1739" s="3">
        <v>40521</v>
      </c>
      <c r="S1739" s="12">
        <f t="shared" si="137"/>
        <v>2</v>
      </c>
      <c r="T1739" s="3" t="s">
        <v>14215</v>
      </c>
      <c r="U1739" t="s">
        <v>14229</v>
      </c>
      <c r="V1739" t="s">
        <v>14238</v>
      </c>
      <c r="W1739" t="s">
        <v>14194</v>
      </c>
      <c r="X1739" t="str">
        <f>VLOOKUP(Q1739,Managers!$A:$B,2,0)</f>
        <v>Josh Martinez</v>
      </c>
      <c r="Y1739">
        <f>VLOOKUP(W1739,HourlyWages!$A:$B,2,0)</f>
        <v>71</v>
      </c>
      <c r="Z1739">
        <v>1</v>
      </c>
      <c r="AA1739" s="14">
        <f t="shared" si="139"/>
        <v>0.35454545454545455</v>
      </c>
    </row>
    <row r="1740" spans="1:27" x14ac:dyDescent="0.2">
      <c r="A1740">
        <v>1739</v>
      </c>
      <c r="B1740">
        <v>12480</v>
      </c>
      <c r="C1740" s="3">
        <v>40001</v>
      </c>
      <c r="D1740" s="17">
        <f t="shared" si="138"/>
        <v>39995</v>
      </c>
      <c r="E1740">
        <v>8</v>
      </c>
      <c r="F1740" s="8">
        <f t="shared" si="135"/>
        <v>1000</v>
      </c>
      <c r="G1740" s="5">
        <v>0</v>
      </c>
      <c r="H1740" s="8">
        <f>VLOOKUP($T1740,Pricebook!$A:$D,4,0)</f>
        <v>125</v>
      </c>
      <c r="I1740" s="10">
        <f t="shared" si="136"/>
        <v>1000</v>
      </c>
      <c r="J1740" t="s">
        <v>843</v>
      </c>
      <c r="K1740" t="s">
        <v>844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845</v>
      </c>
      <c r="O1740" s="7">
        <v>44224</v>
      </c>
      <c r="P1740" t="s">
        <v>210</v>
      </c>
      <c r="Q1740" t="s">
        <v>61</v>
      </c>
      <c r="R1740" s="3">
        <v>40002</v>
      </c>
      <c r="S1740" s="12">
        <f t="shared" si="137"/>
        <v>1</v>
      </c>
      <c r="T1740" s="3" t="s">
        <v>14217</v>
      </c>
      <c r="U1740" t="s">
        <v>14232</v>
      </c>
      <c r="V1740" t="s">
        <v>14244</v>
      </c>
      <c r="W1740" t="s">
        <v>14188</v>
      </c>
      <c r="X1740" t="str">
        <f>VLOOKUP(Q1740,Managers!$A:$B,2,0)</f>
        <v>Allen Young</v>
      </c>
      <c r="Y1740">
        <f>VLOOKUP(W1740,HourlyWages!$A:$B,2,0)</f>
        <v>52</v>
      </c>
      <c r="Z1740">
        <v>1</v>
      </c>
      <c r="AA1740" s="14">
        <f t="shared" si="139"/>
        <v>0.58399999999999996</v>
      </c>
    </row>
    <row r="1741" spans="1:27" x14ac:dyDescent="0.2">
      <c r="A1741">
        <v>1740</v>
      </c>
      <c r="B1741">
        <v>12481</v>
      </c>
      <c r="C1741" s="3">
        <v>40734</v>
      </c>
      <c r="D1741" s="17">
        <f t="shared" si="138"/>
        <v>40725</v>
      </c>
      <c r="E1741">
        <v>37</v>
      </c>
      <c r="F1741" s="8">
        <f t="shared" si="135"/>
        <v>5550</v>
      </c>
      <c r="G1741" s="5">
        <v>0.04</v>
      </c>
      <c r="H1741" s="8">
        <f>VLOOKUP($T1741,Pricebook!$A:$D,4,0)</f>
        <v>150</v>
      </c>
      <c r="I1741" s="10">
        <f t="shared" si="136"/>
        <v>5328</v>
      </c>
      <c r="J1741" t="s">
        <v>1216</v>
      </c>
      <c r="K1741" t="s">
        <v>400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1218</v>
      </c>
      <c r="O1741" s="7">
        <v>89031</v>
      </c>
      <c r="P1741" t="s">
        <v>1061</v>
      </c>
      <c r="Q1741" t="s">
        <v>23</v>
      </c>
      <c r="R1741" s="3">
        <v>40736</v>
      </c>
      <c r="S1741" s="12">
        <f t="shared" si="137"/>
        <v>2</v>
      </c>
      <c r="T1741" s="3" t="s">
        <v>14211</v>
      </c>
      <c r="U1741" t="s">
        <v>14235</v>
      </c>
      <c r="V1741" t="s">
        <v>14236</v>
      </c>
      <c r="W1741" t="s">
        <v>14202</v>
      </c>
      <c r="X1741" t="str">
        <f>VLOOKUP(Q1741,Managers!$A:$B,2,0)</f>
        <v>Bob Turner</v>
      </c>
      <c r="Y1741">
        <f>VLOOKUP(W1741,HourlyWages!$A:$B,2,0)</f>
        <v>71</v>
      </c>
      <c r="Z1741">
        <v>1</v>
      </c>
      <c r="AA1741" s="14">
        <f t="shared" si="139"/>
        <v>0.52666666666666662</v>
      </c>
    </row>
    <row r="1742" spans="1:27" x14ac:dyDescent="0.2">
      <c r="A1742">
        <v>1741</v>
      </c>
      <c r="B1742">
        <v>12481</v>
      </c>
      <c r="C1742" s="3">
        <v>40734</v>
      </c>
      <c r="D1742" s="17">
        <f t="shared" si="138"/>
        <v>40725</v>
      </c>
      <c r="E1742">
        <v>12</v>
      </c>
      <c r="F1742" s="8">
        <f t="shared" si="135"/>
        <v>1800</v>
      </c>
      <c r="G1742" s="5">
        <v>0.01</v>
      </c>
      <c r="H1742" s="8">
        <f>VLOOKUP($T1742,Pricebook!$A:$D,4,0)</f>
        <v>150</v>
      </c>
      <c r="I1742" s="10">
        <f t="shared" si="136"/>
        <v>1782</v>
      </c>
      <c r="J1742" t="s">
        <v>1216</v>
      </c>
      <c r="K1742" t="s">
        <v>400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1218</v>
      </c>
      <c r="O1742" s="7">
        <v>89031</v>
      </c>
      <c r="P1742" t="s">
        <v>1061</v>
      </c>
      <c r="Q1742" t="s">
        <v>23</v>
      </c>
      <c r="R1742" s="3">
        <v>40734</v>
      </c>
      <c r="S1742" s="12">
        <f t="shared" si="137"/>
        <v>0</v>
      </c>
      <c r="T1742" s="3" t="s">
        <v>14210</v>
      </c>
      <c r="U1742" t="s">
        <v>14235</v>
      </c>
      <c r="V1742" t="s">
        <v>14244</v>
      </c>
      <c r="W1742" t="s">
        <v>14196</v>
      </c>
      <c r="X1742" t="str">
        <f>VLOOKUP(Q1742,Managers!$A:$B,2,0)</f>
        <v>Bob Turner</v>
      </c>
      <c r="Y1742">
        <f>VLOOKUP(W1742,HourlyWages!$A:$B,2,0)</f>
        <v>58</v>
      </c>
      <c r="Z1742">
        <v>1</v>
      </c>
      <c r="AA1742" s="14">
        <f t="shared" si="139"/>
        <v>0.61333333333333329</v>
      </c>
    </row>
    <row r="1743" spans="1:27" x14ac:dyDescent="0.2">
      <c r="A1743">
        <v>1742</v>
      </c>
      <c r="B1743">
        <v>12483</v>
      </c>
      <c r="C1743" s="3">
        <v>40394</v>
      </c>
      <c r="D1743" s="17">
        <f t="shared" si="138"/>
        <v>40391</v>
      </c>
      <c r="E1743">
        <v>14</v>
      </c>
      <c r="F1743" s="8">
        <f t="shared" si="135"/>
        <v>2240</v>
      </c>
      <c r="G1743" s="5">
        <v>0.02</v>
      </c>
      <c r="H1743" s="8">
        <f>VLOOKUP($T1743,Pricebook!$A:$D,4,0)</f>
        <v>160</v>
      </c>
      <c r="I1743" s="10">
        <f t="shared" si="136"/>
        <v>2195.1999999999998</v>
      </c>
      <c r="J1743" t="s">
        <v>1683</v>
      </c>
      <c r="K1743" t="s">
        <v>300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1684</v>
      </c>
      <c r="O1743" s="7">
        <v>32303</v>
      </c>
      <c r="P1743" t="s">
        <v>101</v>
      </c>
      <c r="Q1743" t="s">
        <v>34</v>
      </c>
      <c r="R1743" s="3">
        <v>40394</v>
      </c>
      <c r="S1743" s="12">
        <f t="shared" si="137"/>
        <v>0</v>
      </c>
      <c r="T1743" s="3" t="s">
        <v>14218</v>
      </c>
      <c r="U1743" t="s">
        <v>14229</v>
      </c>
      <c r="V1743" t="s">
        <v>14245</v>
      </c>
      <c r="W1743" t="s">
        <v>14202</v>
      </c>
      <c r="X1743" t="str">
        <f>VLOOKUP(Q1743,Managers!$A:$B,2,0)</f>
        <v>Frank Mitchell</v>
      </c>
      <c r="Y1743">
        <f>VLOOKUP(W1743,HourlyWages!$A:$B,2,0)</f>
        <v>71</v>
      </c>
      <c r="Z1743">
        <v>1</v>
      </c>
      <c r="AA1743" s="14">
        <f t="shared" si="139"/>
        <v>0.55625000000000002</v>
      </c>
    </row>
    <row r="1744" spans="1:27" x14ac:dyDescent="0.2">
      <c r="A1744">
        <v>1743</v>
      </c>
      <c r="B1744">
        <v>12483</v>
      </c>
      <c r="C1744" s="3">
        <v>40394</v>
      </c>
      <c r="D1744" s="17">
        <f t="shared" si="138"/>
        <v>40391</v>
      </c>
      <c r="E1744">
        <v>14</v>
      </c>
      <c r="F1744" s="8">
        <f t="shared" si="135"/>
        <v>1750</v>
      </c>
      <c r="G1744" s="5">
        <v>0.1</v>
      </c>
      <c r="H1744" s="8">
        <f>VLOOKUP($T1744,Pricebook!$A:$D,4,0)</f>
        <v>125</v>
      </c>
      <c r="I1744" s="10">
        <f t="shared" si="136"/>
        <v>1575</v>
      </c>
      <c r="J1744" t="s">
        <v>1683</v>
      </c>
      <c r="K1744" t="s">
        <v>300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1684</v>
      </c>
      <c r="O1744" s="7">
        <v>32303</v>
      </c>
      <c r="P1744" t="s">
        <v>101</v>
      </c>
      <c r="Q1744" t="s">
        <v>34</v>
      </c>
      <c r="R1744" s="3">
        <v>40396</v>
      </c>
      <c r="S1744" s="12">
        <f t="shared" si="137"/>
        <v>2</v>
      </c>
      <c r="T1744" s="3" t="s">
        <v>14217</v>
      </c>
      <c r="U1744" t="s">
        <v>14232</v>
      </c>
      <c r="V1744" t="s">
        <v>14240</v>
      </c>
      <c r="W1744" t="s">
        <v>14185</v>
      </c>
      <c r="X1744" t="str">
        <f>VLOOKUP(Q1744,Managers!$A:$B,2,0)</f>
        <v>Frank Mitchell</v>
      </c>
      <c r="Y1744">
        <f>VLOOKUP(W1744,HourlyWages!$A:$B,2,0)</f>
        <v>70</v>
      </c>
      <c r="Z1744">
        <v>1</v>
      </c>
      <c r="AA1744" s="14">
        <f t="shared" si="139"/>
        <v>0.44</v>
      </c>
    </row>
    <row r="1745" spans="1:27" x14ac:dyDescent="0.2">
      <c r="A1745">
        <v>1744</v>
      </c>
      <c r="B1745">
        <v>12483</v>
      </c>
      <c r="C1745" s="3">
        <v>40394</v>
      </c>
      <c r="D1745" s="17">
        <f t="shared" si="138"/>
        <v>40391</v>
      </c>
      <c r="E1745">
        <v>30</v>
      </c>
      <c r="F1745" s="8">
        <f t="shared" si="135"/>
        <v>6000</v>
      </c>
      <c r="G1745" s="5">
        <v>0.09</v>
      </c>
      <c r="H1745" s="8">
        <f>VLOOKUP($T1745,Pricebook!$A:$D,4,0)</f>
        <v>200</v>
      </c>
      <c r="I1745" s="10">
        <f t="shared" si="136"/>
        <v>5460</v>
      </c>
      <c r="J1745" t="s">
        <v>1683</v>
      </c>
      <c r="K1745" t="s">
        <v>300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1684</v>
      </c>
      <c r="O1745" s="7">
        <v>32303</v>
      </c>
      <c r="P1745" t="s">
        <v>101</v>
      </c>
      <c r="Q1745" t="s">
        <v>34</v>
      </c>
      <c r="R1745" s="3">
        <v>40395</v>
      </c>
      <c r="S1745" s="12">
        <f t="shared" si="137"/>
        <v>1</v>
      </c>
      <c r="T1745" s="3" t="s">
        <v>14206</v>
      </c>
      <c r="U1745" t="s">
        <v>14229</v>
      </c>
      <c r="V1745" t="s">
        <v>14244</v>
      </c>
      <c r="W1745" t="s">
        <v>14203</v>
      </c>
      <c r="X1745" t="str">
        <f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9"/>
        <v>0.69</v>
      </c>
    </row>
    <row r="1746" spans="1:27" x14ac:dyDescent="0.2">
      <c r="A1746">
        <v>1745</v>
      </c>
      <c r="B1746">
        <v>12485</v>
      </c>
      <c r="C1746" s="3">
        <v>40397</v>
      </c>
      <c r="D1746" s="17">
        <f t="shared" si="138"/>
        <v>40391</v>
      </c>
      <c r="E1746">
        <v>24</v>
      </c>
      <c r="F1746" s="8">
        <f t="shared" si="135"/>
        <v>3000</v>
      </c>
      <c r="G1746" s="5">
        <v>0.04</v>
      </c>
      <c r="H1746" s="8">
        <f>VLOOKUP($T1746,Pricebook!$A:$D,4,0)</f>
        <v>125</v>
      </c>
      <c r="I1746" s="10">
        <f t="shared" si="136"/>
        <v>2880</v>
      </c>
      <c r="J1746" t="s">
        <v>738</v>
      </c>
      <c r="K1746" t="s">
        <v>50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739</v>
      </c>
      <c r="O1746" s="7">
        <v>60110</v>
      </c>
      <c r="P1746" t="s">
        <v>15</v>
      </c>
      <c r="Q1746" t="s">
        <v>16</v>
      </c>
      <c r="R1746" s="3">
        <v>40398</v>
      </c>
      <c r="S1746" s="12">
        <f t="shared" si="137"/>
        <v>1</v>
      </c>
      <c r="T1746" s="3" t="s">
        <v>14221</v>
      </c>
      <c r="U1746" t="s">
        <v>14232</v>
      </c>
      <c r="V1746" t="s">
        <v>14244</v>
      </c>
      <c r="W1746" t="s">
        <v>14189</v>
      </c>
      <c r="X1746" t="str">
        <f>VLOOKUP(Q1746,Managers!$A:$B,2,0)</f>
        <v>Josh Martinez</v>
      </c>
      <c r="Y1746">
        <f>VLOOKUP(W1746,HourlyWages!$A:$B,2,0)</f>
        <v>62</v>
      </c>
      <c r="Z1746">
        <v>1</v>
      </c>
      <c r="AA1746" s="14">
        <f t="shared" si="139"/>
        <v>0.504</v>
      </c>
    </row>
    <row r="1747" spans="1:27" x14ac:dyDescent="0.2">
      <c r="A1747">
        <v>1746</v>
      </c>
      <c r="B1747">
        <v>12486</v>
      </c>
      <c r="C1747" s="3">
        <v>40594</v>
      </c>
      <c r="D1747" s="17">
        <f t="shared" si="138"/>
        <v>40575</v>
      </c>
      <c r="E1747">
        <v>31</v>
      </c>
      <c r="F1747" s="8">
        <f t="shared" si="135"/>
        <v>3875</v>
      </c>
      <c r="G1747" s="5">
        <v>0.08</v>
      </c>
      <c r="H1747" s="8">
        <f>VLOOKUP($T1747,Pricebook!$A:$D,4,0)</f>
        <v>125</v>
      </c>
      <c r="I1747" s="10">
        <f t="shared" si="136"/>
        <v>3565</v>
      </c>
      <c r="J1747" t="s">
        <v>1685</v>
      </c>
      <c r="K1747" t="s">
        <v>112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526</v>
      </c>
      <c r="O1747" s="7">
        <v>91730</v>
      </c>
      <c r="P1747" t="s">
        <v>114</v>
      </c>
      <c r="Q1747" t="s">
        <v>23</v>
      </c>
      <c r="R1747" s="3">
        <v>40595</v>
      </c>
      <c r="S1747" s="12">
        <f t="shared" si="137"/>
        <v>1</v>
      </c>
      <c r="T1747" s="3" t="s">
        <v>14217</v>
      </c>
      <c r="U1747" t="s">
        <v>14232</v>
      </c>
      <c r="V1747" t="s">
        <v>14233</v>
      </c>
      <c r="W1747" t="s">
        <v>14190</v>
      </c>
      <c r="X1747" t="str">
        <f>VLOOKUP(Q1747,Managers!$A:$B,2,0)</f>
        <v>Bob Turner</v>
      </c>
      <c r="Y1747">
        <f>VLOOKUP(W1747,HourlyWages!$A:$B,2,0)</f>
        <v>67</v>
      </c>
      <c r="Z1747">
        <v>1</v>
      </c>
      <c r="AA1747" s="14">
        <f t="shared" si="139"/>
        <v>0.46400000000000002</v>
      </c>
    </row>
    <row r="1748" spans="1:27" x14ac:dyDescent="0.2">
      <c r="A1748">
        <v>1747</v>
      </c>
      <c r="B1748">
        <v>12486</v>
      </c>
      <c r="C1748" s="3">
        <v>40594</v>
      </c>
      <c r="D1748" s="17">
        <f t="shared" si="138"/>
        <v>40575</v>
      </c>
      <c r="E1748">
        <v>42</v>
      </c>
      <c r="F1748" s="8">
        <f t="shared" si="135"/>
        <v>7140</v>
      </c>
      <c r="G1748" s="5">
        <v>0.04</v>
      </c>
      <c r="H1748" s="8">
        <f>VLOOKUP($T1748,Pricebook!$A:$D,4,0)</f>
        <v>170</v>
      </c>
      <c r="I1748" s="10">
        <f t="shared" si="136"/>
        <v>6854.4</v>
      </c>
      <c r="J1748" t="s">
        <v>1685</v>
      </c>
      <c r="K1748" t="s">
        <v>112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1686</v>
      </c>
      <c r="O1748" s="7">
        <v>96003</v>
      </c>
      <c r="P1748" t="s">
        <v>114</v>
      </c>
      <c r="Q1748" t="s">
        <v>23</v>
      </c>
      <c r="R1748" s="3">
        <v>40595</v>
      </c>
      <c r="S1748" s="12">
        <f t="shared" si="137"/>
        <v>1</v>
      </c>
      <c r="T1748" s="3" t="s">
        <v>14219</v>
      </c>
      <c r="U1748" t="s">
        <v>14229</v>
      </c>
      <c r="V1748" t="s">
        <v>14241</v>
      </c>
      <c r="W1748" t="s">
        <v>14203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4">
        <f t="shared" si="139"/>
        <v>0.63529411764705879</v>
      </c>
    </row>
    <row r="1749" spans="1:27" x14ac:dyDescent="0.2">
      <c r="A1749">
        <v>1748</v>
      </c>
      <c r="B1749">
        <v>12515</v>
      </c>
      <c r="C1749" s="3">
        <v>40311</v>
      </c>
      <c r="D1749" s="17">
        <f t="shared" si="138"/>
        <v>40299</v>
      </c>
      <c r="E1749">
        <v>16</v>
      </c>
      <c r="F1749" s="8">
        <f t="shared" si="135"/>
        <v>2400</v>
      </c>
      <c r="G1749" s="5">
        <v>0.08</v>
      </c>
      <c r="H1749" s="8">
        <f>VLOOKUP($T1749,Pricebook!$A:$D,4,0)</f>
        <v>150</v>
      </c>
      <c r="I1749" s="10">
        <f t="shared" si="136"/>
        <v>2208</v>
      </c>
      <c r="J1749" t="s">
        <v>1013</v>
      </c>
      <c r="K1749" t="s">
        <v>1014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1687</v>
      </c>
      <c r="O1749" s="7" t="s">
        <v>1688</v>
      </c>
      <c r="P1749" t="s">
        <v>87</v>
      </c>
      <c r="Q1749" t="s">
        <v>61</v>
      </c>
      <c r="R1749" s="3">
        <v>40314</v>
      </c>
      <c r="S1749" s="12">
        <f t="shared" si="137"/>
        <v>3</v>
      </c>
      <c r="T1749" s="3" t="s">
        <v>14210</v>
      </c>
      <c r="U1749" t="s">
        <v>14235</v>
      </c>
      <c r="V1749" t="s">
        <v>14241</v>
      </c>
      <c r="W1749" t="s">
        <v>14197</v>
      </c>
      <c r="X1749" t="str">
        <f>VLOOKUP(Q1749,Managers!$A:$B,2,0)</f>
        <v>Allen Young</v>
      </c>
      <c r="Y1749">
        <f>VLOOKUP(W1749,HourlyWages!$A:$B,2,0)</f>
        <v>71</v>
      </c>
      <c r="Z1749">
        <v>1</v>
      </c>
      <c r="AA1749" s="14">
        <f t="shared" si="139"/>
        <v>0.52666666666666662</v>
      </c>
    </row>
    <row r="1750" spans="1:27" x14ac:dyDescent="0.2">
      <c r="A1750">
        <v>1749</v>
      </c>
      <c r="B1750">
        <v>12516</v>
      </c>
      <c r="C1750" s="3">
        <v>39957</v>
      </c>
      <c r="D1750" s="17">
        <f t="shared" si="138"/>
        <v>39934</v>
      </c>
      <c r="E1750">
        <v>31</v>
      </c>
      <c r="F1750" s="8">
        <f t="shared" si="135"/>
        <v>4650</v>
      </c>
      <c r="G1750" s="5">
        <v>0.1</v>
      </c>
      <c r="H1750" s="8">
        <f>VLOOKUP($T1750,Pricebook!$A:$D,4,0)</f>
        <v>150</v>
      </c>
      <c r="I1750" s="10">
        <f t="shared" si="136"/>
        <v>4185</v>
      </c>
      <c r="J1750" t="s">
        <v>1689</v>
      </c>
      <c r="K1750" t="s">
        <v>707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97</v>
      </c>
      <c r="O1750" s="7">
        <v>45373</v>
      </c>
      <c r="P1750" t="s">
        <v>210</v>
      </c>
      <c r="Q1750" t="s">
        <v>61</v>
      </c>
      <c r="R1750" s="3">
        <v>39962</v>
      </c>
      <c r="S1750" s="12">
        <f t="shared" si="137"/>
        <v>5</v>
      </c>
      <c r="T1750" s="3" t="s">
        <v>14216</v>
      </c>
      <c r="U1750" t="s">
        <v>14235</v>
      </c>
      <c r="V1750" t="s">
        <v>14230</v>
      </c>
      <c r="W1750" t="s">
        <v>14198</v>
      </c>
      <c r="X1750" t="str">
        <f>VLOOKUP(Q1750,Managers!$A:$B,2,0)</f>
        <v>Allen Young</v>
      </c>
      <c r="Y1750">
        <f>VLOOKUP(W1750,HourlyWages!$A:$B,2,0)</f>
        <v>51</v>
      </c>
      <c r="Z1750">
        <v>1</v>
      </c>
      <c r="AA1750" s="14">
        <f t="shared" si="139"/>
        <v>0.66</v>
      </c>
    </row>
    <row r="1751" spans="1:27" x14ac:dyDescent="0.2">
      <c r="A1751">
        <v>1750</v>
      </c>
      <c r="B1751">
        <v>12516</v>
      </c>
      <c r="C1751" s="3">
        <v>39957</v>
      </c>
      <c r="D1751" s="17">
        <f t="shared" si="138"/>
        <v>39934</v>
      </c>
      <c r="E1751">
        <v>22</v>
      </c>
      <c r="F1751" s="8">
        <f t="shared" si="135"/>
        <v>2420</v>
      </c>
      <c r="G1751" s="5">
        <v>0.02</v>
      </c>
      <c r="H1751" s="8">
        <f>VLOOKUP($T1751,Pricebook!$A:$D,4,0)</f>
        <v>110</v>
      </c>
      <c r="I1751" s="10">
        <f t="shared" si="136"/>
        <v>2371.6</v>
      </c>
      <c r="J1751" t="s">
        <v>1689</v>
      </c>
      <c r="K1751" t="s">
        <v>707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97</v>
      </c>
      <c r="O1751" s="7">
        <v>45373</v>
      </c>
      <c r="P1751" t="s">
        <v>210</v>
      </c>
      <c r="Q1751" t="s">
        <v>61</v>
      </c>
      <c r="R1751" s="3">
        <v>39961</v>
      </c>
      <c r="S1751" s="12">
        <f t="shared" si="137"/>
        <v>4</v>
      </c>
      <c r="T1751" s="3" t="s">
        <v>14215</v>
      </c>
      <c r="U1751" t="s">
        <v>14229</v>
      </c>
      <c r="V1751" t="s">
        <v>14244</v>
      </c>
      <c r="W1751" t="s">
        <v>14197</v>
      </c>
      <c r="X1751" t="str">
        <f>VLOOKUP(Q1751,Managers!$A:$B,2,0)</f>
        <v>Allen Young</v>
      </c>
      <c r="Y1751">
        <f>VLOOKUP(W1751,HourlyWages!$A:$B,2,0)</f>
        <v>71</v>
      </c>
      <c r="Z1751">
        <v>1</v>
      </c>
      <c r="AA1751" s="14">
        <f t="shared" si="139"/>
        <v>0.35454545454545455</v>
      </c>
    </row>
    <row r="1752" spans="1:27" x14ac:dyDescent="0.2">
      <c r="A1752">
        <v>1751</v>
      </c>
      <c r="B1752">
        <v>12544</v>
      </c>
      <c r="C1752" s="3">
        <v>39875</v>
      </c>
      <c r="D1752" s="17">
        <f t="shared" si="138"/>
        <v>39873</v>
      </c>
      <c r="E1752">
        <v>34</v>
      </c>
      <c r="F1752" s="8">
        <f t="shared" si="135"/>
        <v>4250</v>
      </c>
      <c r="G1752" s="5">
        <v>0.08</v>
      </c>
      <c r="H1752" s="8">
        <f>VLOOKUP($T1752,Pricebook!$A:$D,4,0)</f>
        <v>125</v>
      </c>
      <c r="I1752" s="10">
        <f t="shared" si="136"/>
        <v>3910</v>
      </c>
      <c r="J1752" t="s">
        <v>463</v>
      </c>
      <c r="K1752" t="s">
        <v>235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464</v>
      </c>
      <c r="O1752" s="7">
        <v>60123</v>
      </c>
      <c r="P1752" t="s">
        <v>15</v>
      </c>
      <c r="Q1752" t="s">
        <v>16</v>
      </c>
      <c r="R1752" s="3">
        <v>39882</v>
      </c>
      <c r="S1752" s="12">
        <f t="shared" si="137"/>
        <v>7</v>
      </c>
      <c r="T1752" s="3" t="s">
        <v>14208</v>
      </c>
      <c r="U1752" t="s">
        <v>14232</v>
      </c>
      <c r="V1752" t="s">
        <v>14237</v>
      </c>
      <c r="W1752" t="s">
        <v>14194</v>
      </c>
      <c r="X1752" t="str">
        <f>VLOOKUP(Q1752,Managers!$A:$B,2,0)</f>
        <v>Josh Martinez</v>
      </c>
      <c r="Y1752">
        <f>VLOOKUP(W1752,HourlyWages!$A:$B,2,0)</f>
        <v>71</v>
      </c>
      <c r="Z1752">
        <v>1</v>
      </c>
      <c r="AA1752" s="14">
        <f t="shared" si="139"/>
        <v>0.432</v>
      </c>
    </row>
    <row r="1753" spans="1:27" x14ac:dyDescent="0.2">
      <c r="A1753">
        <v>1752</v>
      </c>
      <c r="B1753">
        <v>12551</v>
      </c>
      <c r="C1753" s="3">
        <v>41071</v>
      </c>
      <c r="D1753" s="17">
        <f t="shared" si="138"/>
        <v>41061</v>
      </c>
      <c r="E1753">
        <v>46</v>
      </c>
      <c r="F1753" s="8">
        <f t="shared" si="135"/>
        <v>6900</v>
      </c>
      <c r="G1753" s="5">
        <v>0.01</v>
      </c>
      <c r="H1753" s="8">
        <f>VLOOKUP($T1753,Pricebook!$A:$D,4,0)</f>
        <v>150</v>
      </c>
      <c r="I1753" s="10">
        <f t="shared" si="136"/>
        <v>6831</v>
      </c>
      <c r="J1753" t="s">
        <v>1690</v>
      </c>
      <c r="K1753" t="s">
        <v>1076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1691</v>
      </c>
      <c r="O1753" s="7">
        <v>79424</v>
      </c>
      <c r="P1753" t="s">
        <v>48</v>
      </c>
      <c r="Q1753" t="s">
        <v>16</v>
      </c>
      <c r="R1753" s="3">
        <v>41078</v>
      </c>
      <c r="S1753" s="12">
        <f t="shared" si="137"/>
        <v>7</v>
      </c>
      <c r="T1753" s="3" t="s">
        <v>14210</v>
      </c>
      <c r="U1753" t="s">
        <v>14235</v>
      </c>
      <c r="V1753" t="s">
        <v>14241</v>
      </c>
      <c r="W1753" t="s">
        <v>14184</v>
      </c>
      <c r="X1753" t="str">
        <f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9"/>
        <v>0.66666666666666663</v>
      </c>
    </row>
    <row r="1754" spans="1:27" x14ac:dyDescent="0.2">
      <c r="A1754">
        <v>1753</v>
      </c>
      <c r="B1754">
        <v>12579</v>
      </c>
      <c r="C1754" s="3">
        <v>40710</v>
      </c>
      <c r="D1754" s="17">
        <f t="shared" si="138"/>
        <v>40695</v>
      </c>
      <c r="E1754">
        <v>5</v>
      </c>
      <c r="F1754" s="8">
        <f t="shared" si="135"/>
        <v>550</v>
      </c>
      <c r="G1754" s="5">
        <v>0.1</v>
      </c>
      <c r="H1754" s="8">
        <f>VLOOKUP($T1754,Pricebook!$A:$D,4,0)</f>
        <v>110</v>
      </c>
      <c r="I1754" s="10">
        <f t="shared" si="136"/>
        <v>495</v>
      </c>
      <c r="J1754" t="s">
        <v>1346</v>
      </c>
      <c r="K1754" t="s">
        <v>136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1350</v>
      </c>
      <c r="O1754" s="7">
        <v>48141</v>
      </c>
      <c r="P1754" t="s">
        <v>172</v>
      </c>
      <c r="Q1754" t="s">
        <v>16</v>
      </c>
      <c r="R1754" s="3">
        <v>40710</v>
      </c>
      <c r="S1754" s="12">
        <f t="shared" si="137"/>
        <v>0</v>
      </c>
      <c r="T1754" s="3" t="s">
        <v>14215</v>
      </c>
      <c r="U1754" t="s">
        <v>14229</v>
      </c>
      <c r="V1754" t="s">
        <v>14233</v>
      </c>
      <c r="W1754" t="s">
        <v>14194</v>
      </c>
      <c r="X1754" t="str">
        <f>VLOOKUP(Q1754,Managers!$A:$B,2,0)</f>
        <v>Josh Martinez</v>
      </c>
      <c r="Y1754">
        <f>VLOOKUP(W1754,HourlyWages!$A:$B,2,0)</f>
        <v>71</v>
      </c>
      <c r="Z1754">
        <v>1</v>
      </c>
      <c r="AA1754" s="14">
        <f t="shared" si="139"/>
        <v>0.35454545454545455</v>
      </c>
    </row>
    <row r="1755" spans="1:27" x14ac:dyDescent="0.2">
      <c r="A1755">
        <v>1754</v>
      </c>
      <c r="B1755">
        <v>12580</v>
      </c>
      <c r="C1755" s="3">
        <v>40191</v>
      </c>
      <c r="D1755" s="17">
        <f t="shared" si="138"/>
        <v>40179</v>
      </c>
      <c r="E1755">
        <v>43</v>
      </c>
      <c r="F1755" s="8">
        <f t="shared" si="135"/>
        <v>5160</v>
      </c>
      <c r="G1755" s="5">
        <v>0.04</v>
      </c>
      <c r="H1755" s="8">
        <f>VLOOKUP($T1755,Pricebook!$A:$D,4,0)</f>
        <v>120</v>
      </c>
      <c r="I1755" s="10">
        <f t="shared" si="136"/>
        <v>4953.5999999999995</v>
      </c>
      <c r="J1755" t="s">
        <v>525</v>
      </c>
      <c r="K1755" t="s">
        <v>125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1692</v>
      </c>
      <c r="O1755" s="7" t="s">
        <v>1693</v>
      </c>
      <c r="P1755" t="s">
        <v>87</v>
      </c>
      <c r="Q1755" t="s">
        <v>61</v>
      </c>
      <c r="R1755" s="3">
        <v>40193</v>
      </c>
      <c r="S1755" s="12">
        <f t="shared" si="137"/>
        <v>2</v>
      </c>
      <c r="T1755" s="3" t="s">
        <v>14212</v>
      </c>
      <c r="U1755" t="s">
        <v>14229</v>
      </c>
      <c r="V1755" t="s">
        <v>14247</v>
      </c>
      <c r="W1755" t="s">
        <v>14200</v>
      </c>
      <c r="X1755" t="str">
        <f>VLOOKUP(Q1755,Managers!$A:$B,2,0)</f>
        <v>Allen Young</v>
      </c>
      <c r="Y1755">
        <f>VLOOKUP(W1755,HourlyWages!$A:$B,2,0)</f>
        <v>59</v>
      </c>
      <c r="Z1755">
        <v>1</v>
      </c>
      <c r="AA1755" s="14">
        <f t="shared" si="139"/>
        <v>0.5083333333333333</v>
      </c>
    </row>
    <row r="1756" spans="1:27" x14ac:dyDescent="0.2">
      <c r="A1756">
        <v>1755</v>
      </c>
      <c r="B1756">
        <v>12580</v>
      </c>
      <c r="C1756" s="3">
        <v>40191</v>
      </c>
      <c r="D1756" s="17">
        <f t="shared" si="138"/>
        <v>40179</v>
      </c>
      <c r="E1756">
        <v>50</v>
      </c>
      <c r="F1756" s="8">
        <f t="shared" si="135"/>
        <v>8000</v>
      </c>
      <c r="G1756" s="5">
        <v>0.1</v>
      </c>
      <c r="H1756" s="8">
        <f>VLOOKUP($T1756,Pricebook!$A:$D,4,0)</f>
        <v>160</v>
      </c>
      <c r="I1756" s="10">
        <f t="shared" si="136"/>
        <v>7200</v>
      </c>
      <c r="J1756" t="s">
        <v>525</v>
      </c>
      <c r="K1756" t="s">
        <v>125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526</v>
      </c>
      <c r="O1756" s="7">
        <v>91730</v>
      </c>
      <c r="P1756" t="s">
        <v>114</v>
      </c>
      <c r="Q1756" t="s">
        <v>23</v>
      </c>
      <c r="R1756" s="3">
        <v>40193</v>
      </c>
      <c r="S1756" s="12">
        <f t="shared" si="137"/>
        <v>2</v>
      </c>
      <c r="T1756" s="3" t="s">
        <v>14218</v>
      </c>
      <c r="U1756" t="s">
        <v>14229</v>
      </c>
      <c r="V1756" t="s">
        <v>14230</v>
      </c>
      <c r="W1756" t="s">
        <v>14193</v>
      </c>
      <c r="X1756" t="str">
        <f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9"/>
        <v>0.64375000000000004</v>
      </c>
    </row>
    <row r="1757" spans="1:27" x14ac:dyDescent="0.2">
      <c r="A1757">
        <v>1756</v>
      </c>
      <c r="B1757">
        <v>12581</v>
      </c>
      <c r="C1757" s="3">
        <v>40106</v>
      </c>
      <c r="D1757" s="17">
        <f t="shared" si="138"/>
        <v>40087</v>
      </c>
      <c r="E1757">
        <v>31</v>
      </c>
      <c r="F1757" s="8">
        <f t="shared" si="135"/>
        <v>4650</v>
      </c>
      <c r="G1757" s="5">
        <v>0</v>
      </c>
      <c r="H1757" s="8">
        <f>VLOOKUP($T1757,Pricebook!$A:$D,4,0)</f>
        <v>150</v>
      </c>
      <c r="I1757" s="10">
        <f t="shared" si="136"/>
        <v>4650</v>
      </c>
      <c r="J1757" t="s">
        <v>1436</v>
      </c>
      <c r="K1757" t="s">
        <v>314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1437</v>
      </c>
      <c r="O1757" s="7">
        <v>98503</v>
      </c>
      <c r="P1757" t="s">
        <v>22</v>
      </c>
      <c r="Q1757" t="s">
        <v>23</v>
      </c>
      <c r="R1757" s="3">
        <v>40108</v>
      </c>
      <c r="S1757" s="12">
        <f t="shared" si="137"/>
        <v>2</v>
      </c>
      <c r="T1757" s="3" t="s">
        <v>14210</v>
      </c>
      <c r="U1757" t="s">
        <v>14235</v>
      </c>
      <c r="V1757" t="s">
        <v>14243</v>
      </c>
      <c r="W1757" t="s">
        <v>14195</v>
      </c>
      <c r="X1757" t="str">
        <f>VLOOKUP(Q1757,Managers!$A:$B,2,0)</f>
        <v>Bob Turner</v>
      </c>
      <c r="Y1757">
        <f>VLOOKUP(W1757,HourlyWages!$A:$B,2,0)</f>
        <v>52</v>
      </c>
      <c r="Z1757">
        <v>1</v>
      </c>
      <c r="AA1757" s="14">
        <f t="shared" si="139"/>
        <v>0.65333333333333332</v>
      </c>
    </row>
    <row r="1758" spans="1:27" x14ac:dyDescent="0.2">
      <c r="A1758">
        <v>1757</v>
      </c>
      <c r="B1758">
        <v>12611</v>
      </c>
      <c r="C1758" s="3">
        <v>40831</v>
      </c>
      <c r="D1758" s="17">
        <f t="shared" si="138"/>
        <v>40817</v>
      </c>
      <c r="E1758">
        <v>13</v>
      </c>
      <c r="F1758" s="8">
        <f t="shared" si="135"/>
        <v>2080</v>
      </c>
      <c r="G1758" s="5">
        <v>0.03</v>
      </c>
      <c r="H1758" s="8">
        <f>VLOOKUP($T1758,Pricebook!$A:$D,4,0)</f>
        <v>160</v>
      </c>
      <c r="I1758" s="10">
        <f t="shared" si="136"/>
        <v>2017.6</v>
      </c>
      <c r="J1758" t="s">
        <v>1694</v>
      </c>
      <c r="K1758" t="s">
        <v>46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1163</v>
      </c>
      <c r="O1758" s="7">
        <v>39301</v>
      </c>
      <c r="P1758" t="s">
        <v>699</v>
      </c>
      <c r="Q1758" t="s">
        <v>34</v>
      </c>
      <c r="R1758" s="3">
        <v>40833</v>
      </c>
      <c r="S1758" s="12">
        <f t="shared" si="137"/>
        <v>2</v>
      </c>
      <c r="T1758" s="3" t="s">
        <v>14218</v>
      </c>
      <c r="U1758" t="s">
        <v>14229</v>
      </c>
      <c r="V1758" t="s">
        <v>14233</v>
      </c>
      <c r="W1758" t="s">
        <v>14187</v>
      </c>
      <c r="X1758" t="str">
        <f>VLOOKUP(Q1758,Managers!$A:$B,2,0)</f>
        <v>Frank Mitchell</v>
      </c>
      <c r="Y1758">
        <f>VLOOKUP(W1758,HourlyWages!$A:$B,2,0)</f>
        <v>45</v>
      </c>
      <c r="Z1758">
        <v>1</v>
      </c>
      <c r="AA1758" s="14">
        <f t="shared" si="139"/>
        <v>0.71875</v>
      </c>
    </row>
    <row r="1759" spans="1:27" x14ac:dyDescent="0.2">
      <c r="A1759">
        <v>1758</v>
      </c>
      <c r="B1759">
        <v>12612</v>
      </c>
      <c r="C1759" s="3">
        <v>40533</v>
      </c>
      <c r="D1759" s="17">
        <f t="shared" si="138"/>
        <v>40513</v>
      </c>
      <c r="E1759">
        <v>29</v>
      </c>
      <c r="F1759" s="8">
        <f t="shared" si="135"/>
        <v>4930</v>
      </c>
      <c r="G1759" s="5">
        <v>0.02</v>
      </c>
      <c r="H1759" s="8">
        <f>VLOOKUP($T1759,Pricebook!$A:$D,4,0)</f>
        <v>170</v>
      </c>
      <c r="I1759" s="10">
        <f t="shared" si="136"/>
        <v>4831.3999999999996</v>
      </c>
      <c r="J1759" t="s">
        <v>1421</v>
      </c>
      <c r="K1759" t="s">
        <v>434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1695</v>
      </c>
      <c r="O1759" s="7">
        <v>92672</v>
      </c>
      <c r="P1759" t="s">
        <v>114</v>
      </c>
      <c r="Q1759" t="s">
        <v>23</v>
      </c>
      <c r="R1759" s="3">
        <v>40533</v>
      </c>
      <c r="S1759" s="12">
        <f t="shared" si="137"/>
        <v>0</v>
      </c>
      <c r="T1759" s="3" t="s">
        <v>14219</v>
      </c>
      <c r="U1759" t="s">
        <v>14229</v>
      </c>
      <c r="V1759" t="s">
        <v>14238</v>
      </c>
      <c r="W1759" t="s">
        <v>14192</v>
      </c>
      <c r="X1759" t="str">
        <f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9"/>
        <v>0.55882352941176472</v>
      </c>
    </row>
    <row r="1760" spans="1:27" x14ac:dyDescent="0.2">
      <c r="A1760">
        <v>1759</v>
      </c>
      <c r="B1760">
        <v>12612</v>
      </c>
      <c r="C1760" s="3">
        <v>40533</v>
      </c>
      <c r="D1760" s="17">
        <f t="shared" si="138"/>
        <v>40513</v>
      </c>
      <c r="E1760">
        <v>49</v>
      </c>
      <c r="F1760" s="8">
        <f t="shared" si="135"/>
        <v>9800</v>
      </c>
      <c r="G1760" s="5">
        <v>0.09</v>
      </c>
      <c r="H1760" s="8">
        <f>VLOOKUP($T1760,Pricebook!$A:$D,4,0)</f>
        <v>200</v>
      </c>
      <c r="I1760" s="10">
        <f t="shared" si="136"/>
        <v>8918</v>
      </c>
      <c r="J1760" t="s">
        <v>1421</v>
      </c>
      <c r="K1760" t="s">
        <v>434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1695</v>
      </c>
      <c r="O1760" s="7">
        <v>92672</v>
      </c>
      <c r="P1760" t="s">
        <v>114</v>
      </c>
      <c r="Q1760" t="s">
        <v>23</v>
      </c>
      <c r="R1760" s="3">
        <v>40538</v>
      </c>
      <c r="S1760" s="12">
        <f t="shared" si="137"/>
        <v>5</v>
      </c>
      <c r="T1760" s="3" t="s">
        <v>14214</v>
      </c>
      <c r="U1760" t="s">
        <v>14229</v>
      </c>
      <c r="V1760" t="s">
        <v>14241</v>
      </c>
      <c r="W1760" t="s">
        <v>14197</v>
      </c>
      <c r="X1760" t="str">
        <f>VLOOKUP(Q1760,Managers!$A:$B,2,0)</f>
        <v>Bob Turner</v>
      </c>
      <c r="Y1760">
        <f>VLOOKUP(W1760,HourlyWages!$A:$B,2,0)</f>
        <v>71</v>
      </c>
      <c r="Z1760">
        <v>1</v>
      </c>
      <c r="AA1760" s="14">
        <f t="shared" si="139"/>
        <v>0.64500000000000002</v>
      </c>
    </row>
    <row r="1761" spans="1:27" x14ac:dyDescent="0.2">
      <c r="A1761">
        <v>1760</v>
      </c>
      <c r="B1761">
        <v>12613</v>
      </c>
      <c r="C1761" s="3">
        <v>40278</v>
      </c>
      <c r="D1761" s="17">
        <f t="shared" si="138"/>
        <v>40269</v>
      </c>
      <c r="E1761">
        <v>3</v>
      </c>
      <c r="F1761" s="8">
        <f t="shared" si="135"/>
        <v>480</v>
      </c>
      <c r="G1761" s="5">
        <v>0.08</v>
      </c>
      <c r="H1761" s="8">
        <f>VLOOKUP($T1761,Pricebook!$A:$D,4,0)</f>
        <v>160</v>
      </c>
      <c r="I1761" s="10">
        <f t="shared" si="136"/>
        <v>441.6</v>
      </c>
      <c r="J1761" t="s">
        <v>799</v>
      </c>
      <c r="K1761" t="s">
        <v>303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800</v>
      </c>
      <c r="O1761" s="7">
        <v>70072</v>
      </c>
      <c r="P1761" t="s">
        <v>436</v>
      </c>
      <c r="Q1761" t="s">
        <v>34</v>
      </c>
      <c r="R1761" s="3">
        <v>40281</v>
      </c>
      <c r="S1761" s="12">
        <f t="shared" si="137"/>
        <v>3</v>
      </c>
      <c r="T1761" s="3" t="s">
        <v>14218</v>
      </c>
      <c r="U1761" t="s">
        <v>14229</v>
      </c>
      <c r="V1761" t="s">
        <v>14238</v>
      </c>
      <c r="W1761" t="s">
        <v>14188</v>
      </c>
      <c r="X1761" t="str">
        <f>VLOOKUP(Q1761,Managers!$A:$B,2,0)</f>
        <v>Frank Mitchell</v>
      </c>
      <c r="Y1761">
        <f>VLOOKUP(W1761,HourlyWages!$A:$B,2,0)</f>
        <v>52</v>
      </c>
      <c r="Z1761">
        <v>1</v>
      </c>
      <c r="AA1761" s="14">
        <f t="shared" si="139"/>
        <v>0.67500000000000004</v>
      </c>
    </row>
    <row r="1762" spans="1:27" x14ac:dyDescent="0.2">
      <c r="A1762">
        <v>1761</v>
      </c>
      <c r="B1762">
        <v>12613</v>
      </c>
      <c r="C1762" s="3">
        <v>40278</v>
      </c>
      <c r="D1762" s="17">
        <f t="shared" si="138"/>
        <v>40269</v>
      </c>
      <c r="E1762">
        <v>28</v>
      </c>
      <c r="F1762" s="8">
        <f t="shared" si="135"/>
        <v>4480</v>
      </c>
      <c r="G1762" s="5">
        <v>0</v>
      </c>
      <c r="H1762" s="8">
        <f>VLOOKUP($T1762,Pricebook!$A:$D,4,0)</f>
        <v>160</v>
      </c>
      <c r="I1762" s="10">
        <f t="shared" si="136"/>
        <v>4480</v>
      </c>
      <c r="J1762" t="s">
        <v>799</v>
      </c>
      <c r="K1762" t="s">
        <v>303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800</v>
      </c>
      <c r="O1762" s="7">
        <v>70072</v>
      </c>
      <c r="P1762" t="s">
        <v>436</v>
      </c>
      <c r="Q1762" t="s">
        <v>34</v>
      </c>
      <c r="R1762" s="3">
        <v>40279</v>
      </c>
      <c r="S1762" s="12">
        <f t="shared" si="137"/>
        <v>1</v>
      </c>
      <c r="T1762" s="3" t="s">
        <v>14218</v>
      </c>
      <c r="U1762" t="s">
        <v>14229</v>
      </c>
      <c r="V1762" t="s">
        <v>14231</v>
      </c>
      <c r="W1762" t="s">
        <v>14197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4">
        <f t="shared" si="139"/>
        <v>0.55625000000000002</v>
      </c>
    </row>
    <row r="1763" spans="1:27" x14ac:dyDescent="0.2">
      <c r="A1763">
        <v>1762</v>
      </c>
      <c r="B1763">
        <v>12613</v>
      </c>
      <c r="C1763" s="3">
        <v>40278</v>
      </c>
      <c r="D1763" s="17">
        <f t="shared" si="138"/>
        <v>40269</v>
      </c>
      <c r="E1763">
        <v>18</v>
      </c>
      <c r="F1763" s="8">
        <f t="shared" si="135"/>
        <v>2250</v>
      </c>
      <c r="G1763" s="5">
        <v>0.04</v>
      </c>
      <c r="H1763" s="8">
        <f>VLOOKUP($T1763,Pricebook!$A:$D,4,0)</f>
        <v>125</v>
      </c>
      <c r="I1763" s="10">
        <f t="shared" si="136"/>
        <v>2160</v>
      </c>
      <c r="J1763" t="s">
        <v>799</v>
      </c>
      <c r="K1763" t="s">
        <v>303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800</v>
      </c>
      <c r="O1763" s="7">
        <v>70072</v>
      </c>
      <c r="P1763" t="s">
        <v>436</v>
      </c>
      <c r="Q1763" t="s">
        <v>34</v>
      </c>
      <c r="R1763" s="3">
        <v>40279</v>
      </c>
      <c r="S1763" s="12">
        <f t="shared" si="137"/>
        <v>1</v>
      </c>
      <c r="T1763" s="3" t="s">
        <v>14208</v>
      </c>
      <c r="U1763" t="s">
        <v>14232</v>
      </c>
      <c r="V1763" t="s">
        <v>14233</v>
      </c>
      <c r="W1763" t="s">
        <v>14198</v>
      </c>
      <c r="X1763" t="str">
        <f>VLOOKUP(Q1763,Managers!$A:$B,2,0)</f>
        <v>Frank Mitchell</v>
      </c>
      <c r="Y1763">
        <f>VLOOKUP(W1763,HourlyWages!$A:$B,2,0)</f>
        <v>51</v>
      </c>
      <c r="Z1763">
        <v>1</v>
      </c>
      <c r="AA1763" s="14">
        <f t="shared" si="139"/>
        <v>0.59199999999999997</v>
      </c>
    </row>
    <row r="1764" spans="1:27" x14ac:dyDescent="0.2">
      <c r="A1764">
        <v>1763</v>
      </c>
      <c r="B1764">
        <v>12641</v>
      </c>
      <c r="C1764" s="3">
        <v>40596</v>
      </c>
      <c r="D1764" s="17">
        <f t="shared" si="138"/>
        <v>40575</v>
      </c>
      <c r="E1764">
        <v>2</v>
      </c>
      <c r="F1764" s="8">
        <f t="shared" si="135"/>
        <v>220</v>
      </c>
      <c r="G1764" s="5">
        <v>0.08</v>
      </c>
      <c r="H1764" s="8">
        <f>VLOOKUP($T1764,Pricebook!$A:$D,4,0)</f>
        <v>110</v>
      </c>
      <c r="I1764" s="10">
        <f t="shared" si="136"/>
        <v>202.4</v>
      </c>
      <c r="J1764" t="s">
        <v>795</v>
      </c>
      <c r="K1764" t="s">
        <v>142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1696</v>
      </c>
      <c r="O1764" s="7">
        <v>84044</v>
      </c>
      <c r="P1764" t="s">
        <v>201</v>
      </c>
      <c r="Q1764" t="s">
        <v>23</v>
      </c>
      <c r="R1764" s="3">
        <v>40602</v>
      </c>
      <c r="S1764" s="12">
        <f t="shared" si="137"/>
        <v>6</v>
      </c>
      <c r="T1764" s="3" t="s">
        <v>14215</v>
      </c>
      <c r="U1764" t="s">
        <v>14229</v>
      </c>
      <c r="V1764" t="s">
        <v>14236</v>
      </c>
      <c r="W1764" t="s">
        <v>14195</v>
      </c>
      <c r="X1764" t="str">
        <f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9"/>
        <v>0.52727272727272723</v>
      </c>
    </row>
    <row r="1765" spans="1:27" x14ac:dyDescent="0.2">
      <c r="A1765">
        <v>1764</v>
      </c>
      <c r="B1765">
        <v>12641</v>
      </c>
      <c r="C1765" s="3">
        <v>40596</v>
      </c>
      <c r="D1765" s="17">
        <f t="shared" si="138"/>
        <v>40575</v>
      </c>
      <c r="E1765">
        <v>25</v>
      </c>
      <c r="F1765" s="8">
        <f t="shared" si="135"/>
        <v>2750</v>
      </c>
      <c r="G1765" s="5">
        <v>0.05</v>
      </c>
      <c r="H1765" s="8">
        <f>VLOOKUP($T1765,Pricebook!$A:$D,4,0)</f>
        <v>110</v>
      </c>
      <c r="I1765" s="10">
        <f t="shared" si="136"/>
        <v>2612.5</v>
      </c>
      <c r="J1765" t="s">
        <v>795</v>
      </c>
      <c r="K1765" t="s">
        <v>142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1696</v>
      </c>
      <c r="O1765" s="7">
        <v>84044</v>
      </c>
      <c r="P1765" t="s">
        <v>201</v>
      </c>
      <c r="Q1765" t="s">
        <v>23</v>
      </c>
      <c r="R1765" s="3">
        <v>40600</v>
      </c>
      <c r="S1765" s="12">
        <f t="shared" si="137"/>
        <v>4</v>
      </c>
      <c r="T1765" s="3" t="s">
        <v>14215</v>
      </c>
      <c r="U1765" t="s">
        <v>14229</v>
      </c>
      <c r="V1765" t="s">
        <v>14245</v>
      </c>
      <c r="W1765" t="s">
        <v>14192</v>
      </c>
      <c r="X1765" t="str">
        <f>VLOOKUP(Q1765,Managers!$A:$B,2,0)</f>
        <v>Bob Turner</v>
      </c>
      <c r="Y1765">
        <f>VLOOKUP(W1765,HourlyWages!$A:$B,2,0)</f>
        <v>75</v>
      </c>
      <c r="Z1765">
        <v>1</v>
      </c>
      <c r="AA1765" s="14">
        <f t="shared" si="139"/>
        <v>0.31818181818181818</v>
      </c>
    </row>
    <row r="1766" spans="1:27" x14ac:dyDescent="0.2">
      <c r="A1766">
        <v>1765</v>
      </c>
      <c r="B1766">
        <v>12641</v>
      </c>
      <c r="C1766" s="3">
        <v>40596</v>
      </c>
      <c r="D1766" s="17">
        <f t="shared" si="138"/>
        <v>40575</v>
      </c>
      <c r="E1766">
        <v>24</v>
      </c>
      <c r="F1766" s="8">
        <f t="shared" si="135"/>
        <v>4800</v>
      </c>
      <c r="G1766" s="5">
        <v>7.0000000000000007E-2</v>
      </c>
      <c r="H1766" s="8">
        <f>VLOOKUP($T1766,Pricebook!$A:$D,4,0)</f>
        <v>200</v>
      </c>
      <c r="I1766" s="10">
        <f t="shared" si="136"/>
        <v>4464</v>
      </c>
      <c r="J1766" t="s">
        <v>795</v>
      </c>
      <c r="K1766" t="s">
        <v>142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1696</v>
      </c>
      <c r="O1766" s="7">
        <v>84044</v>
      </c>
      <c r="P1766" t="s">
        <v>201</v>
      </c>
      <c r="Q1766" t="s">
        <v>23</v>
      </c>
      <c r="R1766" s="3">
        <v>40600</v>
      </c>
      <c r="S1766" s="12">
        <f t="shared" si="137"/>
        <v>4</v>
      </c>
      <c r="T1766" s="3" t="s">
        <v>14206</v>
      </c>
      <c r="U1766" t="s">
        <v>14229</v>
      </c>
      <c r="V1766" t="s">
        <v>14240</v>
      </c>
      <c r="W1766" t="s">
        <v>14201</v>
      </c>
      <c r="X1766" t="str">
        <f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9"/>
        <v>0.73499999999999999</v>
      </c>
    </row>
    <row r="1767" spans="1:27" x14ac:dyDescent="0.2">
      <c r="A1767">
        <v>1766</v>
      </c>
      <c r="B1767">
        <v>12642</v>
      </c>
      <c r="C1767" s="3">
        <v>39930</v>
      </c>
      <c r="D1767" s="17">
        <f t="shared" si="138"/>
        <v>39904</v>
      </c>
      <c r="E1767">
        <v>10</v>
      </c>
      <c r="F1767" s="8">
        <f t="shared" si="135"/>
        <v>1600</v>
      </c>
      <c r="G1767" s="5">
        <v>0.09</v>
      </c>
      <c r="H1767" s="8">
        <f>VLOOKUP($T1767,Pricebook!$A:$D,4,0)</f>
        <v>160</v>
      </c>
      <c r="I1767" s="10">
        <f t="shared" si="136"/>
        <v>1456</v>
      </c>
      <c r="J1767" t="s">
        <v>812</v>
      </c>
      <c r="K1767" t="s">
        <v>99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1002</v>
      </c>
      <c r="O1767" s="7">
        <v>28144</v>
      </c>
      <c r="P1767" t="s">
        <v>33</v>
      </c>
      <c r="Q1767" t="s">
        <v>34</v>
      </c>
      <c r="R1767" s="3">
        <v>39932</v>
      </c>
      <c r="S1767" s="12">
        <f t="shared" si="137"/>
        <v>2</v>
      </c>
      <c r="T1767" s="3" t="s">
        <v>14218</v>
      </c>
      <c r="U1767" t="s">
        <v>14229</v>
      </c>
      <c r="V1767" t="s">
        <v>14238</v>
      </c>
      <c r="W1767" t="s">
        <v>14198</v>
      </c>
      <c r="X1767" t="str">
        <f>VLOOKUP(Q1767,Managers!$A:$B,2,0)</f>
        <v>Frank Mitchell</v>
      </c>
      <c r="Y1767">
        <f>VLOOKUP(W1767,HourlyWages!$A:$B,2,0)</f>
        <v>51</v>
      </c>
      <c r="Z1767">
        <v>1</v>
      </c>
      <c r="AA1767" s="14">
        <f t="shared" si="139"/>
        <v>0.68125000000000002</v>
      </c>
    </row>
    <row r="1768" spans="1:27" x14ac:dyDescent="0.2">
      <c r="A1768">
        <v>1767</v>
      </c>
      <c r="B1768">
        <v>12642</v>
      </c>
      <c r="C1768" s="3">
        <v>39930</v>
      </c>
      <c r="D1768" s="17">
        <f t="shared" si="138"/>
        <v>39904</v>
      </c>
      <c r="E1768">
        <v>14</v>
      </c>
      <c r="F1768" s="8">
        <f t="shared" si="135"/>
        <v>2100</v>
      </c>
      <c r="G1768" s="5">
        <v>0.01</v>
      </c>
      <c r="H1768" s="8">
        <f>VLOOKUP($T1768,Pricebook!$A:$D,4,0)</f>
        <v>150</v>
      </c>
      <c r="I1768" s="10">
        <f t="shared" si="136"/>
        <v>2079</v>
      </c>
      <c r="J1768" t="s">
        <v>812</v>
      </c>
      <c r="K1768" t="s">
        <v>99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1002</v>
      </c>
      <c r="O1768" s="7">
        <v>28144</v>
      </c>
      <c r="P1768" t="s">
        <v>33</v>
      </c>
      <c r="Q1768" t="s">
        <v>34</v>
      </c>
      <c r="R1768" s="3">
        <v>39932</v>
      </c>
      <c r="S1768" s="12">
        <f t="shared" si="137"/>
        <v>2</v>
      </c>
      <c r="T1768" s="3" t="s">
        <v>14211</v>
      </c>
      <c r="U1768" t="s">
        <v>14235</v>
      </c>
      <c r="V1768" t="s">
        <v>14244</v>
      </c>
      <c r="W1768" t="s">
        <v>14186</v>
      </c>
      <c r="X1768" t="str">
        <f>VLOOKUP(Q1768,Managers!$A:$B,2,0)</f>
        <v>Frank Mitchell</v>
      </c>
      <c r="Y1768">
        <f>VLOOKUP(W1768,HourlyWages!$A:$B,2,0)</f>
        <v>67</v>
      </c>
      <c r="Z1768">
        <v>1</v>
      </c>
      <c r="AA1768" s="14">
        <f t="shared" si="139"/>
        <v>0.55333333333333334</v>
      </c>
    </row>
    <row r="1769" spans="1:27" x14ac:dyDescent="0.2">
      <c r="A1769">
        <v>1768</v>
      </c>
      <c r="B1769">
        <v>12643</v>
      </c>
      <c r="C1769" s="3">
        <v>40256</v>
      </c>
      <c r="D1769" s="17">
        <f t="shared" si="138"/>
        <v>40238</v>
      </c>
      <c r="E1769">
        <v>22</v>
      </c>
      <c r="F1769" s="8">
        <f t="shared" si="135"/>
        <v>2420</v>
      </c>
      <c r="G1769" s="5">
        <v>0.02</v>
      </c>
      <c r="H1769" s="8">
        <f>VLOOKUP($T1769,Pricebook!$A:$D,4,0)</f>
        <v>110</v>
      </c>
      <c r="I1769" s="10">
        <f t="shared" si="136"/>
        <v>2371.6</v>
      </c>
      <c r="J1769" t="s">
        <v>869</v>
      </c>
      <c r="K1769" t="s">
        <v>707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417</v>
      </c>
      <c r="O1769" s="7" t="s">
        <v>418</v>
      </c>
      <c r="P1769" t="s">
        <v>149</v>
      </c>
      <c r="Q1769" t="s">
        <v>61</v>
      </c>
      <c r="R1769" s="3">
        <v>40258</v>
      </c>
      <c r="S1769" s="12">
        <f t="shared" si="137"/>
        <v>2</v>
      </c>
      <c r="T1769" s="3" t="s">
        <v>14215</v>
      </c>
      <c r="U1769" t="s">
        <v>14229</v>
      </c>
      <c r="V1769" t="s">
        <v>14233</v>
      </c>
      <c r="W1769" t="s">
        <v>14184</v>
      </c>
      <c r="X1769" t="str">
        <f>VLOOKUP(Q1769,Managers!$A:$B,2,0)</f>
        <v>Allen Young</v>
      </c>
      <c r="Y1769">
        <f>VLOOKUP(W1769,HourlyWages!$A:$B,2,0)</f>
        <v>50</v>
      </c>
      <c r="Z1769">
        <v>1</v>
      </c>
      <c r="AA1769" s="14">
        <f t="shared" si="139"/>
        <v>0.54545454545454541</v>
      </c>
    </row>
    <row r="1770" spans="1:27" x14ac:dyDescent="0.2">
      <c r="A1770">
        <v>1769</v>
      </c>
      <c r="B1770">
        <v>12676</v>
      </c>
      <c r="C1770" s="3">
        <v>39828</v>
      </c>
      <c r="D1770" s="17">
        <f t="shared" si="138"/>
        <v>39814</v>
      </c>
      <c r="E1770">
        <v>25</v>
      </c>
      <c r="F1770" s="8">
        <f t="shared" si="135"/>
        <v>3125</v>
      </c>
      <c r="G1770" s="5">
        <v>0.08</v>
      </c>
      <c r="H1770" s="8">
        <f>VLOOKUP($T1770,Pricebook!$A:$D,4,0)</f>
        <v>125</v>
      </c>
      <c r="I1770" s="10">
        <f t="shared" si="136"/>
        <v>2875</v>
      </c>
      <c r="J1770" t="s">
        <v>1697</v>
      </c>
      <c r="K1770" t="s">
        <v>27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1698</v>
      </c>
      <c r="O1770" s="7">
        <v>39401</v>
      </c>
      <c r="P1770" t="s">
        <v>699</v>
      </c>
      <c r="Q1770" t="s">
        <v>34</v>
      </c>
      <c r="R1770" s="3">
        <v>39829</v>
      </c>
      <c r="S1770" s="12">
        <f t="shared" si="137"/>
        <v>1</v>
      </c>
      <c r="T1770" s="3" t="s">
        <v>14208</v>
      </c>
      <c r="U1770" t="s">
        <v>14232</v>
      </c>
      <c r="V1770" t="s">
        <v>14241</v>
      </c>
      <c r="W1770" t="s">
        <v>14191</v>
      </c>
      <c r="X1770" t="str">
        <f>VLOOKUP(Q1770,Managers!$A:$B,2,0)</f>
        <v>Frank Mitchell</v>
      </c>
      <c r="Y1770">
        <f>VLOOKUP(W1770,HourlyWages!$A:$B,2,0)</f>
        <v>60</v>
      </c>
      <c r="Z1770">
        <v>1</v>
      </c>
      <c r="AA1770" s="14">
        <f t="shared" si="139"/>
        <v>0.52</v>
      </c>
    </row>
    <row r="1771" spans="1:27" x14ac:dyDescent="0.2">
      <c r="A1771">
        <v>1770</v>
      </c>
      <c r="B1771">
        <v>12704</v>
      </c>
      <c r="C1771" s="3">
        <v>40218</v>
      </c>
      <c r="D1771" s="17">
        <f t="shared" si="138"/>
        <v>40210</v>
      </c>
      <c r="E1771">
        <v>44</v>
      </c>
      <c r="F1771" s="8">
        <f t="shared" si="135"/>
        <v>6600</v>
      </c>
      <c r="G1771" s="5">
        <v>0.06</v>
      </c>
      <c r="H1771" s="8">
        <f>VLOOKUP($T1771,Pricebook!$A:$D,4,0)</f>
        <v>150</v>
      </c>
      <c r="I1771" s="10">
        <f t="shared" si="136"/>
        <v>6204</v>
      </c>
      <c r="J1771" t="s">
        <v>248</v>
      </c>
      <c r="K1771" t="s">
        <v>207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250</v>
      </c>
      <c r="O1771" s="7">
        <v>60091</v>
      </c>
      <c r="P1771" t="s">
        <v>15</v>
      </c>
      <c r="Q1771" t="s">
        <v>16</v>
      </c>
      <c r="R1771" s="3">
        <v>40218</v>
      </c>
      <c r="S1771" s="12">
        <f t="shared" si="137"/>
        <v>0</v>
      </c>
      <c r="T1771" s="3" t="s">
        <v>14222</v>
      </c>
      <c r="U1771" t="s">
        <v>14235</v>
      </c>
      <c r="V1771" t="s">
        <v>14238</v>
      </c>
      <c r="W1771" t="s">
        <v>14194</v>
      </c>
      <c r="X1771" t="str">
        <f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9"/>
        <v>0.52666666666666662</v>
      </c>
    </row>
    <row r="1772" spans="1:27" x14ac:dyDescent="0.2">
      <c r="A1772">
        <v>1771</v>
      </c>
      <c r="B1772">
        <v>12704</v>
      </c>
      <c r="C1772" s="3">
        <v>40218</v>
      </c>
      <c r="D1772" s="17">
        <f t="shared" si="138"/>
        <v>40210</v>
      </c>
      <c r="E1772">
        <v>28</v>
      </c>
      <c r="F1772" s="8">
        <f t="shared" si="135"/>
        <v>5600</v>
      </c>
      <c r="G1772" s="5">
        <v>0.02</v>
      </c>
      <c r="H1772" s="8">
        <f>VLOOKUP($T1772,Pricebook!$A:$D,4,0)</f>
        <v>200</v>
      </c>
      <c r="I1772" s="10">
        <f t="shared" si="136"/>
        <v>5488</v>
      </c>
      <c r="J1772" t="s">
        <v>248</v>
      </c>
      <c r="K1772" t="s">
        <v>207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250</v>
      </c>
      <c r="O1772" s="7">
        <v>60091</v>
      </c>
      <c r="P1772" t="s">
        <v>15</v>
      </c>
      <c r="Q1772" t="s">
        <v>16</v>
      </c>
      <c r="R1772" s="3">
        <v>40220</v>
      </c>
      <c r="S1772" s="12">
        <f t="shared" si="137"/>
        <v>2</v>
      </c>
      <c r="T1772" s="3" t="s">
        <v>14206</v>
      </c>
      <c r="U1772" t="s">
        <v>14229</v>
      </c>
      <c r="V1772" t="s">
        <v>14230</v>
      </c>
      <c r="W1772" t="s">
        <v>14198</v>
      </c>
      <c r="X1772" t="str">
        <f>VLOOKUP(Q1772,Managers!$A:$B,2,0)</f>
        <v>Josh Martinez</v>
      </c>
      <c r="Y1772">
        <f>VLOOKUP(W1772,HourlyWages!$A:$B,2,0)</f>
        <v>51</v>
      </c>
      <c r="Z1772">
        <v>1</v>
      </c>
      <c r="AA1772" s="14">
        <f t="shared" si="139"/>
        <v>0.745</v>
      </c>
    </row>
    <row r="1773" spans="1:27" x14ac:dyDescent="0.2">
      <c r="A1773">
        <v>1772</v>
      </c>
      <c r="B1773">
        <v>12706</v>
      </c>
      <c r="C1773" s="3">
        <v>40137</v>
      </c>
      <c r="D1773" s="17">
        <f t="shared" si="138"/>
        <v>40118</v>
      </c>
      <c r="E1773">
        <v>46</v>
      </c>
      <c r="F1773" s="8">
        <f t="shared" si="135"/>
        <v>5750</v>
      </c>
      <c r="G1773" s="5">
        <v>0.09</v>
      </c>
      <c r="H1773" s="8">
        <f>VLOOKUP($T1773,Pricebook!$A:$D,4,0)</f>
        <v>125</v>
      </c>
      <c r="I1773" s="10">
        <f t="shared" si="136"/>
        <v>5232.5</v>
      </c>
      <c r="J1773" t="s">
        <v>1685</v>
      </c>
      <c r="K1773" t="s">
        <v>112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526</v>
      </c>
      <c r="O1773" s="7">
        <v>91730</v>
      </c>
      <c r="P1773" t="s">
        <v>114</v>
      </c>
      <c r="Q1773" t="s">
        <v>23</v>
      </c>
      <c r="R1773" s="3">
        <v>40138</v>
      </c>
      <c r="S1773" s="12">
        <f t="shared" si="137"/>
        <v>1</v>
      </c>
      <c r="T1773" s="3" t="s">
        <v>14217</v>
      </c>
      <c r="U1773" t="s">
        <v>14232</v>
      </c>
      <c r="V1773" t="s">
        <v>14240</v>
      </c>
      <c r="W1773" t="s">
        <v>14194</v>
      </c>
      <c r="X1773" t="str">
        <f>VLOOKUP(Q1773,Managers!$A:$B,2,0)</f>
        <v>Bob Turner</v>
      </c>
      <c r="Y1773">
        <f>VLOOKUP(W1773,HourlyWages!$A:$B,2,0)</f>
        <v>71</v>
      </c>
      <c r="Z1773">
        <v>1</v>
      </c>
      <c r="AA1773" s="14">
        <f t="shared" si="139"/>
        <v>0.432</v>
      </c>
    </row>
    <row r="1774" spans="1:27" x14ac:dyDescent="0.2">
      <c r="A1774">
        <v>1773</v>
      </c>
      <c r="B1774">
        <v>12707</v>
      </c>
      <c r="C1774" s="3">
        <v>40327</v>
      </c>
      <c r="D1774" s="17">
        <f t="shared" si="138"/>
        <v>40299</v>
      </c>
      <c r="E1774">
        <v>20</v>
      </c>
      <c r="F1774" s="8">
        <f t="shared" si="135"/>
        <v>2500</v>
      </c>
      <c r="G1774" s="5">
        <v>0.03</v>
      </c>
      <c r="H1774" s="8">
        <f>VLOOKUP($T1774,Pricebook!$A:$D,4,0)</f>
        <v>125</v>
      </c>
      <c r="I1774" s="10">
        <f t="shared" si="136"/>
        <v>2425</v>
      </c>
      <c r="J1774" t="s">
        <v>1453</v>
      </c>
      <c r="K1774" t="s">
        <v>199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1454</v>
      </c>
      <c r="O1774" s="7">
        <v>97303</v>
      </c>
      <c r="P1774" t="s">
        <v>43</v>
      </c>
      <c r="Q1774" t="s">
        <v>23</v>
      </c>
      <c r="R1774" s="3">
        <v>40329</v>
      </c>
      <c r="S1774" s="12">
        <f t="shared" si="137"/>
        <v>2</v>
      </c>
      <c r="T1774" s="3" t="s">
        <v>14208</v>
      </c>
      <c r="U1774" t="s">
        <v>14232</v>
      </c>
      <c r="V1774" t="s">
        <v>14239</v>
      </c>
      <c r="W1774" t="s">
        <v>14195</v>
      </c>
      <c r="X1774" t="str">
        <f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9"/>
        <v>0.58399999999999996</v>
      </c>
    </row>
    <row r="1775" spans="1:27" x14ac:dyDescent="0.2">
      <c r="A1775">
        <v>1774</v>
      </c>
      <c r="B1775">
        <v>12708</v>
      </c>
      <c r="C1775" s="3">
        <v>40185</v>
      </c>
      <c r="D1775" s="17">
        <f t="shared" si="138"/>
        <v>40179</v>
      </c>
      <c r="E1775">
        <v>44</v>
      </c>
      <c r="F1775" s="8">
        <f t="shared" si="135"/>
        <v>5280</v>
      </c>
      <c r="G1775" s="5">
        <v>0</v>
      </c>
      <c r="H1775" s="8">
        <f>VLOOKUP($T1775,Pricebook!$A:$D,4,0)</f>
        <v>120</v>
      </c>
      <c r="I1775" s="10">
        <f t="shared" si="136"/>
        <v>5280</v>
      </c>
      <c r="J1775" t="s">
        <v>1550</v>
      </c>
      <c r="K1775" t="s">
        <v>27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1551</v>
      </c>
      <c r="O1775" s="7">
        <v>94533</v>
      </c>
      <c r="P1775" t="s">
        <v>114</v>
      </c>
      <c r="Q1775" t="s">
        <v>23</v>
      </c>
      <c r="R1775" s="3">
        <v>40190</v>
      </c>
      <c r="S1775" s="12">
        <f t="shared" si="137"/>
        <v>5</v>
      </c>
      <c r="T1775" s="3" t="s">
        <v>14212</v>
      </c>
      <c r="U1775" t="s">
        <v>14229</v>
      </c>
      <c r="V1775" t="s">
        <v>14230</v>
      </c>
      <c r="W1775" t="s">
        <v>14193</v>
      </c>
      <c r="X1775" t="str">
        <f>VLOOKUP(Q1775,Managers!$A:$B,2,0)</f>
        <v>Bob Turner</v>
      </c>
      <c r="Y1775">
        <f>VLOOKUP(W1775,HourlyWages!$A:$B,2,0)</f>
        <v>57</v>
      </c>
      <c r="Z1775">
        <v>1</v>
      </c>
      <c r="AA1775" s="14">
        <f t="shared" si="139"/>
        <v>0.52500000000000002</v>
      </c>
    </row>
    <row r="1776" spans="1:27" x14ac:dyDescent="0.2">
      <c r="A1776">
        <v>1775</v>
      </c>
      <c r="B1776">
        <v>12710</v>
      </c>
      <c r="C1776" s="3">
        <v>40407</v>
      </c>
      <c r="D1776" s="17">
        <f t="shared" si="138"/>
        <v>40391</v>
      </c>
      <c r="E1776">
        <v>37</v>
      </c>
      <c r="F1776" s="8">
        <f t="shared" si="135"/>
        <v>4070</v>
      </c>
      <c r="G1776" s="5">
        <v>0.06</v>
      </c>
      <c r="H1776" s="8">
        <f>VLOOKUP($T1776,Pricebook!$A:$D,4,0)</f>
        <v>110</v>
      </c>
      <c r="I1776" s="10">
        <f t="shared" si="136"/>
        <v>3825.7999999999997</v>
      </c>
      <c r="J1776" t="s">
        <v>1038</v>
      </c>
      <c r="K1776" t="s">
        <v>73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1039</v>
      </c>
      <c r="O1776" s="7" t="s">
        <v>1040</v>
      </c>
      <c r="P1776" t="s">
        <v>130</v>
      </c>
      <c r="Q1776" t="s">
        <v>16</v>
      </c>
      <c r="R1776" s="3">
        <v>40407</v>
      </c>
      <c r="S1776" s="12">
        <f t="shared" si="137"/>
        <v>0</v>
      </c>
      <c r="T1776" s="3" t="s">
        <v>14215</v>
      </c>
      <c r="U1776" t="s">
        <v>14229</v>
      </c>
      <c r="V1776" t="s">
        <v>14246</v>
      </c>
      <c r="W1776" t="s">
        <v>14196</v>
      </c>
      <c r="X1776" t="str">
        <f>VLOOKUP(Q1776,Managers!$A:$B,2,0)</f>
        <v>Josh Martinez</v>
      </c>
      <c r="Y1776">
        <f>VLOOKUP(W1776,HourlyWages!$A:$B,2,0)</f>
        <v>58</v>
      </c>
      <c r="Z1776">
        <v>1</v>
      </c>
      <c r="AA1776" s="14">
        <f t="shared" si="139"/>
        <v>0.47272727272727272</v>
      </c>
    </row>
    <row r="1777" spans="1:27" x14ac:dyDescent="0.2">
      <c r="A1777">
        <v>1776</v>
      </c>
      <c r="B1777">
        <v>12711</v>
      </c>
      <c r="C1777" s="3">
        <v>40958</v>
      </c>
      <c r="D1777" s="17">
        <f t="shared" si="138"/>
        <v>40940</v>
      </c>
      <c r="E1777">
        <v>32</v>
      </c>
      <c r="F1777" s="8">
        <f t="shared" si="135"/>
        <v>3840</v>
      </c>
      <c r="G1777" s="5">
        <v>0</v>
      </c>
      <c r="H1777" s="8">
        <f>VLOOKUP($T1777,Pricebook!$A:$D,4,0)</f>
        <v>120</v>
      </c>
      <c r="I1777" s="10">
        <f t="shared" si="136"/>
        <v>3840</v>
      </c>
      <c r="J1777" t="s">
        <v>433</v>
      </c>
      <c r="K1777" t="s">
        <v>434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435</v>
      </c>
      <c r="O1777" s="7">
        <v>71203</v>
      </c>
      <c r="P1777" t="s">
        <v>436</v>
      </c>
      <c r="Q1777" t="s">
        <v>34</v>
      </c>
      <c r="R1777" s="3">
        <v>40959</v>
      </c>
      <c r="S1777" s="12">
        <f t="shared" si="137"/>
        <v>1</v>
      </c>
      <c r="T1777" s="3" t="s">
        <v>14212</v>
      </c>
      <c r="U1777" t="s">
        <v>14229</v>
      </c>
      <c r="V1777" t="s">
        <v>14240</v>
      </c>
      <c r="W1777" t="s">
        <v>14192</v>
      </c>
      <c r="X1777" t="str">
        <f>VLOOKUP(Q1777,Managers!$A:$B,2,0)</f>
        <v>Frank Mitchell</v>
      </c>
      <c r="Y1777">
        <f>VLOOKUP(W1777,HourlyWages!$A:$B,2,0)</f>
        <v>75</v>
      </c>
      <c r="Z1777">
        <v>1</v>
      </c>
      <c r="AA1777" s="14">
        <f t="shared" si="139"/>
        <v>0.375</v>
      </c>
    </row>
    <row r="1778" spans="1:27" x14ac:dyDescent="0.2">
      <c r="A1778">
        <v>1777</v>
      </c>
      <c r="B1778">
        <v>12711</v>
      </c>
      <c r="C1778" s="3">
        <v>40958</v>
      </c>
      <c r="D1778" s="17">
        <f t="shared" si="138"/>
        <v>40940</v>
      </c>
      <c r="E1778">
        <v>45</v>
      </c>
      <c r="F1778" s="8">
        <f t="shared" ref="F1778:F1841" si="140">H1778*E1778</f>
        <v>6300</v>
      </c>
      <c r="G1778" s="5">
        <v>0.05</v>
      </c>
      <c r="H1778" s="8">
        <f>VLOOKUP($T1778,Pricebook!$A:$D,4,0)</f>
        <v>140</v>
      </c>
      <c r="I1778" s="10">
        <f t="shared" ref="I1778:I1841" si="141">F1778*(1-G1778)</f>
        <v>5985</v>
      </c>
      <c r="J1778" t="s">
        <v>433</v>
      </c>
      <c r="K1778" t="s">
        <v>434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1699</v>
      </c>
      <c r="O1778" s="7">
        <v>70560</v>
      </c>
      <c r="P1778" t="s">
        <v>436</v>
      </c>
      <c r="Q1778" t="s">
        <v>34</v>
      </c>
      <c r="R1778" s="3">
        <v>40959</v>
      </c>
      <c r="S1778" s="12">
        <f t="shared" ref="S1778:S1841" si="142">R1778-C1778</f>
        <v>1</v>
      </c>
      <c r="T1778" s="3" t="s">
        <v>14207</v>
      </c>
      <c r="U1778" t="s">
        <v>14229</v>
      </c>
      <c r="V1778" t="s">
        <v>14237</v>
      </c>
      <c r="W1778" t="s">
        <v>14191</v>
      </c>
      <c r="X1778" t="str">
        <f>VLOOKUP(Q1778,Managers!$A:$B,2,0)</f>
        <v>Frank Mitchell</v>
      </c>
      <c r="Y1778">
        <f>VLOOKUP(W1778,HourlyWages!$A:$B,2,0)</f>
        <v>60</v>
      </c>
      <c r="Z1778">
        <v>1</v>
      </c>
      <c r="AA1778" s="14">
        <f t="shared" si="139"/>
        <v>0.5714285714285714</v>
      </c>
    </row>
    <row r="1779" spans="1:27" x14ac:dyDescent="0.2">
      <c r="A1779">
        <v>1778</v>
      </c>
      <c r="B1779">
        <v>12736</v>
      </c>
      <c r="C1779" s="3">
        <v>40245</v>
      </c>
      <c r="D1779" s="17">
        <f t="shared" si="138"/>
        <v>40238</v>
      </c>
      <c r="E1779">
        <v>2</v>
      </c>
      <c r="F1779" s="8">
        <f t="shared" si="140"/>
        <v>250</v>
      </c>
      <c r="G1779" s="5">
        <v>0.01</v>
      </c>
      <c r="H1779" s="8">
        <f>VLOOKUP($T1779,Pricebook!$A:$D,4,0)</f>
        <v>125</v>
      </c>
      <c r="I1779" s="10">
        <f t="shared" si="141"/>
        <v>247.5</v>
      </c>
      <c r="J1779" t="s">
        <v>192</v>
      </c>
      <c r="K1779" t="s">
        <v>193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194</v>
      </c>
      <c r="O1779" s="7">
        <v>77840</v>
      </c>
      <c r="P1779" t="s">
        <v>48</v>
      </c>
      <c r="Q1779" t="s">
        <v>16</v>
      </c>
      <c r="R1779" s="3">
        <v>40252</v>
      </c>
      <c r="S1779" s="12">
        <f t="shared" si="142"/>
        <v>7</v>
      </c>
      <c r="T1779" s="3" t="s">
        <v>14208</v>
      </c>
      <c r="U1779" t="s">
        <v>14232</v>
      </c>
      <c r="V1779" t="s">
        <v>14237</v>
      </c>
      <c r="W1779" t="s">
        <v>14193</v>
      </c>
      <c r="X1779" t="str">
        <f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9"/>
        <v>0.54400000000000004</v>
      </c>
    </row>
    <row r="1780" spans="1:27" x14ac:dyDescent="0.2">
      <c r="A1780">
        <v>1779</v>
      </c>
      <c r="B1780">
        <v>12743</v>
      </c>
      <c r="C1780" s="3">
        <v>40352</v>
      </c>
      <c r="D1780" s="17">
        <f t="shared" si="138"/>
        <v>40330</v>
      </c>
      <c r="E1780">
        <v>39</v>
      </c>
      <c r="F1780" s="8">
        <f t="shared" si="140"/>
        <v>5850</v>
      </c>
      <c r="G1780" s="5">
        <v>0.09</v>
      </c>
      <c r="H1780" s="8">
        <f>VLOOKUP($T1780,Pricebook!$A:$D,4,0)</f>
        <v>150</v>
      </c>
      <c r="I1780" s="10">
        <f t="shared" si="141"/>
        <v>5323.5</v>
      </c>
      <c r="J1780" t="s">
        <v>1638</v>
      </c>
      <c r="K1780" t="s">
        <v>165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97</v>
      </c>
      <c r="O1780" s="7">
        <v>48098</v>
      </c>
      <c r="P1780" t="s">
        <v>172</v>
      </c>
      <c r="Q1780" t="s">
        <v>16</v>
      </c>
      <c r="R1780" s="3">
        <v>40354</v>
      </c>
      <c r="S1780" s="12">
        <f t="shared" si="142"/>
        <v>2</v>
      </c>
      <c r="T1780" s="3" t="s">
        <v>14210</v>
      </c>
      <c r="U1780" t="s">
        <v>14235</v>
      </c>
      <c r="V1780" t="s">
        <v>14238</v>
      </c>
      <c r="W1780" t="s">
        <v>14194</v>
      </c>
      <c r="X1780" t="str">
        <f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9"/>
        <v>0.52666666666666662</v>
      </c>
    </row>
    <row r="1781" spans="1:27" x14ac:dyDescent="0.2">
      <c r="A1781">
        <v>1780</v>
      </c>
      <c r="B1781">
        <v>12768</v>
      </c>
      <c r="C1781" s="3">
        <v>39911</v>
      </c>
      <c r="D1781" s="17">
        <f t="shared" si="138"/>
        <v>39904</v>
      </c>
      <c r="E1781">
        <v>34</v>
      </c>
      <c r="F1781" s="8">
        <f t="shared" si="140"/>
        <v>5780</v>
      </c>
      <c r="G1781" s="5">
        <v>0.01</v>
      </c>
      <c r="H1781" s="8">
        <f>VLOOKUP($T1781,Pricebook!$A:$D,4,0)</f>
        <v>170</v>
      </c>
      <c r="I1781" s="10">
        <f t="shared" si="141"/>
        <v>5722.2</v>
      </c>
      <c r="J1781" t="s">
        <v>388</v>
      </c>
      <c r="K1781" t="s">
        <v>389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1668</v>
      </c>
      <c r="O1781" s="7">
        <v>75051</v>
      </c>
      <c r="P1781" t="s">
        <v>48</v>
      </c>
      <c r="Q1781" t="s">
        <v>16</v>
      </c>
      <c r="R1781" s="3">
        <v>39913</v>
      </c>
      <c r="S1781" s="12">
        <f t="shared" si="142"/>
        <v>2</v>
      </c>
      <c r="T1781" s="3" t="s">
        <v>14219</v>
      </c>
      <c r="U1781" t="s">
        <v>14229</v>
      </c>
      <c r="V1781" t="s">
        <v>14241</v>
      </c>
      <c r="W1781" t="s">
        <v>14195</v>
      </c>
      <c r="X1781" t="str">
        <f>VLOOKUP(Q1781,Managers!$A:$B,2,0)</f>
        <v>Josh Martinez</v>
      </c>
      <c r="Y1781">
        <f>VLOOKUP(W1781,HourlyWages!$A:$B,2,0)</f>
        <v>52</v>
      </c>
      <c r="Z1781">
        <v>1</v>
      </c>
      <c r="AA1781" s="14">
        <f t="shared" si="139"/>
        <v>0.69411764705882351</v>
      </c>
    </row>
    <row r="1782" spans="1:27" x14ac:dyDescent="0.2">
      <c r="A1782">
        <v>1781</v>
      </c>
      <c r="B1782">
        <v>12771</v>
      </c>
      <c r="C1782" s="3">
        <v>39830</v>
      </c>
      <c r="D1782" s="17">
        <f t="shared" si="138"/>
        <v>39814</v>
      </c>
      <c r="E1782">
        <v>40</v>
      </c>
      <c r="F1782" s="8">
        <f t="shared" si="140"/>
        <v>8000</v>
      </c>
      <c r="G1782" s="5">
        <v>0.08</v>
      </c>
      <c r="H1782" s="8">
        <f>VLOOKUP($T1782,Pricebook!$A:$D,4,0)</f>
        <v>200</v>
      </c>
      <c r="I1782" s="10">
        <f t="shared" si="141"/>
        <v>7360</v>
      </c>
      <c r="J1782" t="s">
        <v>248</v>
      </c>
      <c r="K1782" t="s">
        <v>207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250</v>
      </c>
      <c r="O1782" s="7">
        <v>60091</v>
      </c>
      <c r="P1782" t="s">
        <v>15</v>
      </c>
      <c r="Q1782" t="s">
        <v>16</v>
      </c>
      <c r="R1782" s="3">
        <v>39830</v>
      </c>
      <c r="S1782" s="12">
        <f t="shared" si="142"/>
        <v>0</v>
      </c>
      <c r="T1782" s="3" t="s">
        <v>14214</v>
      </c>
      <c r="U1782" t="s">
        <v>14229</v>
      </c>
      <c r="V1782" t="s">
        <v>14236</v>
      </c>
      <c r="W1782" t="s">
        <v>14203</v>
      </c>
      <c r="X1782" t="str">
        <f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9"/>
        <v>0.69</v>
      </c>
    </row>
    <row r="1783" spans="1:27" x14ac:dyDescent="0.2">
      <c r="A1783">
        <v>1782</v>
      </c>
      <c r="B1783">
        <v>12771</v>
      </c>
      <c r="C1783" s="3">
        <v>39830</v>
      </c>
      <c r="D1783" s="17">
        <f t="shared" si="138"/>
        <v>39814</v>
      </c>
      <c r="E1783">
        <v>46</v>
      </c>
      <c r="F1783" s="8">
        <f t="shared" si="140"/>
        <v>5520</v>
      </c>
      <c r="G1783" s="5">
        <v>0.01</v>
      </c>
      <c r="H1783" s="8">
        <f>VLOOKUP($T1783,Pricebook!$A:$D,4,0)</f>
        <v>120</v>
      </c>
      <c r="I1783" s="10">
        <f t="shared" si="141"/>
        <v>5464.8</v>
      </c>
      <c r="J1783" t="s">
        <v>248</v>
      </c>
      <c r="K1783" t="s">
        <v>207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1700</v>
      </c>
      <c r="O1783" s="7">
        <v>60517</v>
      </c>
      <c r="P1783" t="s">
        <v>15</v>
      </c>
      <c r="Q1783" t="s">
        <v>16</v>
      </c>
      <c r="R1783" s="3">
        <v>39832</v>
      </c>
      <c r="S1783" s="12">
        <f t="shared" si="142"/>
        <v>2</v>
      </c>
      <c r="T1783" s="3" t="s">
        <v>14212</v>
      </c>
      <c r="U1783" t="s">
        <v>14229</v>
      </c>
      <c r="V1783" t="s">
        <v>14231</v>
      </c>
      <c r="W1783" t="s">
        <v>14203</v>
      </c>
      <c r="X1783" t="str">
        <f>VLOOKUP(Q1783,Managers!$A:$B,2,0)</f>
        <v>Josh Martinez</v>
      </c>
      <c r="Y1783">
        <f>VLOOKUP(W1783,HourlyWages!$A:$B,2,0)</f>
        <v>62</v>
      </c>
      <c r="Z1783">
        <v>1</v>
      </c>
      <c r="AA1783" s="14">
        <f t="shared" si="139"/>
        <v>0.48333333333333334</v>
      </c>
    </row>
    <row r="1784" spans="1:27" x14ac:dyDescent="0.2">
      <c r="A1784">
        <v>1783</v>
      </c>
      <c r="B1784">
        <v>12773</v>
      </c>
      <c r="C1784" s="3">
        <v>40554</v>
      </c>
      <c r="D1784" s="17">
        <f t="shared" si="138"/>
        <v>40544</v>
      </c>
      <c r="E1784">
        <v>6</v>
      </c>
      <c r="F1784" s="8">
        <f t="shared" si="140"/>
        <v>960</v>
      </c>
      <c r="G1784" s="5">
        <v>7.0000000000000007E-2</v>
      </c>
      <c r="H1784" s="8">
        <f>VLOOKUP($T1784,Pricebook!$A:$D,4,0)</f>
        <v>160</v>
      </c>
      <c r="I1784" s="10">
        <f t="shared" si="141"/>
        <v>892.8</v>
      </c>
      <c r="J1784" t="s">
        <v>1701</v>
      </c>
      <c r="K1784" t="s">
        <v>265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426</v>
      </c>
      <c r="O1784" s="7">
        <v>46203</v>
      </c>
      <c r="P1784" t="s">
        <v>278</v>
      </c>
      <c r="Q1784" t="s">
        <v>16</v>
      </c>
      <c r="R1784" s="3">
        <v>40556</v>
      </c>
      <c r="S1784" s="12">
        <f t="shared" si="142"/>
        <v>2</v>
      </c>
      <c r="T1784" s="3" t="s">
        <v>14218</v>
      </c>
      <c r="U1784" t="s">
        <v>14229</v>
      </c>
      <c r="V1784" t="s">
        <v>14240</v>
      </c>
      <c r="W1784" t="s">
        <v>14195</v>
      </c>
      <c r="X1784" t="str">
        <f>VLOOKUP(Q1784,Managers!$A:$B,2,0)</f>
        <v>Josh Martinez</v>
      </c>
      <c r="Y1784">
        <f>VLOOKUP(W1784,HourlyWages!$A:$B,2,0)</f>
        <v>52</v>
      </c>
      <c r="Z1784">
        <v>1</v>
      </c>
      <c r="AA1784" s="14">
        <f t="shared" si="139"/>
        <v>0.67500000000000004</v>
      </c>
    </row>
    <row r="1785" spans="1:27" x14ac:dyDescent="0.2">
      <c r="A1785">
        <v>1784</v>
      </c>
      <c r="B1785">
        <v>12773</v>
      </c>
      <c r="C1785" s="3">
        <v>40554</v>
      </c>
      <c r="D1785" s="17">
        <f t="shared" si="138"/>
        <v>40544</v>
      </c>
      <c r="E1785">
        <v>15</v>
      </c>
      <c r="F1785" s="8">
        <f t="shared" si="140"/>
        <v>1875</v>
      </c>
      <c r="G1785" s="5">
        <v>0.04</v>
      </c>
      <c r="H1785" s="8">
        <f>VLOOKUP($T1785,Pricebook!$A:$D,4,0)</f>
        <v>125</v>
      </c>
      <c r="I1785" s="10">
        <f t="shared" si="141"/>
        <v>1800</v>
      </c>
      <c r="J1785" t="s">
        <v>1701</v>
      </c>
      <c r="K1785" t="s">
        <v>265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426</v>
      </c>
      <c r="O1785" s="7">
        <v>46203</v>
      </c>
      <c r="P1785" t="s">
        <v>278</v>
      </c>
      <c r="Q1785" t="s">
        <v>16</v>
      </c>
      <c r="R1785" s="3">
        <v>40563</v>
      </c>
      <c r="S1785" s="12">
        <f t="shared" si="142"/>
        <v>9</v>
      </c>
      <c r="T1785" s="3" t="s">
        <v>14208</v>
      </c>
      <c r="U1785" t="s">
        <v>14232</v>
      </c>
      <c r="V1785" t="s">
        <v>14241</v>
      </c>
      <c r="W1785" t="s">
        <v>14194</v>
      </c>
      <c r="X1785" t="str">
        <f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9"/>
        <v>0.432</v>
      </c>
    </row>
    <row r="1786" spans="1:27" x14ac:dyDescent="0.2">
      <c r="A1786">
        <v>1785</v>
      </c>
      <c r="B1786">
        <v>12773</v>
      </c>
      <c r="C1786" s="3">
        <v>40554</v>
      </c>
      <c r="D1786" s="17">
        <f t="shared" si="138"/>
        <v>40544</v>
      </c>
      <c r="E1786">
        <v>19</v>
      </c>
      <c r="F1786" s="8">
        <f t="shared" si="140"/>
        <v>2090</v>
      </c>
      <c r="G1786" s="5">
        <v>0.05</v>
      </c>
      <c r="H1786" s="8">
        <f>VLOOKUP($T1786,Pricebook!$A:$D,4,0)</f>
        <v>110</v>
      </c>
      <c r="I1786" s="10">
        <f t="shared" si="141"/>
        <v>1985.5</v>
      </c>
      <c r="J1786" t="s">
        <v>1701</v>
      </c>
      <c r="K1786" t="s">
        <v>265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426</v>
      </c>
      <c r="O1786" s="7">
        <v>46203</v>
      </c>
      <c r="P1786" t="s">
        <v>278</v>
      </c>
      <c r="Q1786" t="s">
        <v>16</v>
      </c>
      <c r="R1786" s="3">
        <v>40559</v>
      </c>
      <c r="S1786" s="12">
        <f t="shared" si="142"/>
        <v>5</v>
      </c>
      <c r="T1786" s="3" t="s">
        <v>14215</v>
      </c>
      <c r="U1786" t="s">
        <v>14229</v>
      </c>
      <c r="V1786" t="s">
        <v>14233</v>
      </c>
      <c r="W1786" t="s">
        <v>14196</v>
      </c>
      <c r="X1786" t="str">
        <f>VLOOKUP(Q1786,Managers!$A:$B,2,0)</f>
        <v>Josh Martinez</v>
      </c>
      <c r="Y1786">
        <f>VLOOKUP(W1786,HourlyWages!$A:$B,2,0)</f>
        <v>58</v>
      </c>
      <c r="Z1786">
        <v>1</v>
      </c>
      <c r="AA1786" s="14">
        <f t="shared" si="139"/>
        <v>0.47272727272727272</v>
      </c>
    </row>
    <row r="1787" spans="1:27" x14ac:dyDescent="0.2">
      <c r="A1787">
        <v>1786</v>
      </c>
      <c r="B1787">
        <v>12773</v>
      </c>
      <c r="C1787" s="3">
        <v>40554</v>
      </c>
      <c r="D1787" s="17">
        <f t="shared" si="138"/>
        <v>40544</v>
      </c>
      <c r="E1787">
        <v>21</v>
      </c>
      <c r="F1787" s="8">
        <f t="shared" si="140"/>
        <v>2520</v>
      </c>
      <c r="G1787" s="5">
        <v>0.01</v>
      </c>
      <c r="H1787" s="8">
        <f>VLOOKUP($T1787,Pricebook!$A:$D,4,0)</f>
        <v>120</v>
      </c>
      <c r="I1787" s="10">
        <f t="shared" si="141"/>
        <v>2494.8000000000002</v>
      </c>
      <c r="J1787" t="s">
        <v>1701</v>
      </c>
      <c r="K1787" t="s">
        <v>265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1702</v>
      </c>
      <c r="O1787" s="7">
        <v>47130</v>
      </c>
      <c r="P1787" t="s">
        <v>278</v>
      </c>
      <c r="Q1787" t="s">
        <v>16</v>
      </c>
      <c r="R1787" s="3">
        <v>40559</v>
      </c>
      <c r="S1787" s="12">
        <f t="shared" si="142"/>
        <v>5</v>
      </c>
      <c r="T1787" s="3" t="s">
        <v>14212</v>
      </c>
      <c r="U1787" t="s">
        <v>14229</v>
      </c>
      <c r="V1787" t="s">
        <v>14242</v>
      </c>
      <c r="W1787" t="s">
        <v>14192</v>
      </c>
      <c r="X1787" t="str">
        <f>VLOOKUP(Q1787,Managers!$A:$B,2,0)</f>
        <v>Josh Martinez</v>
      </c>
      <c r="Y1787">
        <f>VLOOKUP(W1787,HourlyWages!$A:$B,2,0)</f>
        <v>75</v>
      </c>
      <c r="Z1787">
        <v>1</v>
      </c>
      <c r="AA1787" s="14">
        <f t="shared" si="139"/>
        <v>0.375</v>
      </c>
    </row>
    <row r="1788" spans="1:27" x14ac:dyDescent="0.2">
      <c r="A1788">
        <v>1787</v>
      </c>
      <c r="B1788">
        <v>12803</v>
      </c>
      <c r="C1788" s="3">
        <v>40234</v>
      </c>
      <c r="D1788" s="17">
        <f t="shared" si="138"/>
        <v>40210</v>
      </c>
      <c r="E1788">
        <v>32</v>
      </c>
      <c r="F1788" s="8">
        <f t="shared" si="140"/>
        <v>6400</v>
      </c>
      <c r="G1788" s="5">
        <v>0.03</v>
      </c>
      <c r="H1788" s="8">
        <f>VLOOKUP($T1788,Pricebook!$A:$D,4,0)</f>
        <v>200</v>
      </c>
      <c r="I1788" s="10">
        <f t="shared" si="141"/>
        <v>6208</v>
      </c>
      <c r="J1788" t="s">
        <v>855</v>
      </c>
      <c r="K1788" t="s">
        <v>400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1204</v>
      </c>
      <c r="O1788" s="7">
        <v>36801</v>
      </c>
      <c r="P1788" t="s">
        <v>424</v>
      </c>
      <c r="Q1788" t="s">
        <v>34</v>
      </c>
      <c r="R1788" s="3">
        <v>40236</v>
      </c>
      <c r="S1788" s="12">
        <f t="shared" si="142"/>
        <v>2</v>
      </c>
      <c r="T1788" s="3" t="s">
        <v>14206</v>
      </c>
      <c r="U1788" t="s">
        <v>14229</v>
      </c>
      <c r="V1788" t="s">
        <v>14237</v>
      </c>
      <c r="W1788" t="s">
        <v>14190</v>
      </c>
      <c r="X1788" t="str">
        <f>VLOOKUP(Q1788,Managers!$A:$B,2,0)</f>
        <v>Frank Mitchell</v>
      </c>
      <c r="Y1788">
        <f>VLOOKUP(W1788,HourlyWages!$A:$B,2,0)</f>
        <v>67</v>
      </c>
      <c r="Z1788">
        <v>1</v>
      </c>
      <c r="AA1788" s="14">
        <f t="shared" si="139"/>
        <v>0.66500000000000004</v>
      </c>
    </row>
    <row r="1789" spans="1:27" x14ac:dyDescent="0.2">
      <c r="A1789">
        <v>1788</v>
      </c>
      <c r="B1789">
        <v>12804</v>
      </c>
      <c r="C1789" s="3">
        <v>41054</v>
      </c>
      <c r="D1789" s="17">
        <f t="shared" si="138"/>
        <v>41030</v>
      </c>
      <c r="E1789">
        <v>21</v>
      </c>
      <c r="F1789" s="8">
        <f t="shared" si="140"/>
        <v>4200</v>
      </c>
      <c r="G1789" s="5">
        <v>0</v>
      </c>
      <c r="H1789" s="8">
        <f>VLOOKUP($T1789,Pricebook!$A:$D,4,0)</f>
        <v>200</v>
      </c>
      <c r="I1789" s="10">
        <f t="shared" si="141"/>
        <v>4200</v>
      </c>
      <c r="J1789" t="s">
        <v>1703</v>
      </c>
      <c r="K1789" t="s">
        <v>128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863</v>
      </c>
      <c r="O1789" s="7">
        <v>37027</v>
      </c>
      <c r="P1789" t="s">
        <v>81</v>
      </c>
      <c r="Q1789" t="s">
        <v>34</v>
      </c>
      <c r="R1789" s="3">
        <v>41057</v>
      </c>
      <c r="S1789" s="12">
        <f t="shared" si="142"/>
        <v>3</v>
      </c>
      <c r="T1789" s="3" t="s">
        <v>14214</v>
      </c>
      <c r="U1789" t="s">
        <v>14229</v>
      </c>
      <c r="V1789" t="s">
        <v>14243</v>
      </c>
      <c r="W1789" t="s">
        <v>14193</v>
      </c>
      <c r="X1789" t="str">
        <f>VLOOKUP(Q1789,Managers!$A:$B,2,0)</f>
        <v>Frank Mitchell</v>
      </c>
      <c r="Y1789">
        <f>VLOOKUP(W1789,HourlyWages!$A:$B,2,0)</f>
        <v>57</v>
      </c>
      <c r="Z1789">
        <v>1</v>
      </c>
      <c r="AA1789" s="14">
        <f t="shared" si="139"/>
        <v>0.71499999999999997</v>
      </c>
    </row>
    <row r="1790" spans="1:27" x14ac:dyDescent="0.2">
      <c r="A1790">
        <v>1789</v>
      </c>
      <c r="B1790">
        <v>12804</v>
      </c>
      <c r="C1790" s="3">
        <v>41054</v>
      </c>
      <c r="D1790" s="17">
        <f t="shared" si="138"/>
        <v>41030</v>
      </c>
      <c r="E1790">
        <v>50</v>
      </c>
      <c r="F1790" s="8">
        <f t="shared" si="140"/>
        <v>7000</v>
      </c>
      <c r="G1790" s="5">
        <v>0.08</v>
      </c>
      <c r="H1790" s="8">
        <f>VLOOKUP($T1790,Pricebook!$A:$D,4,0)</f>
        <v>140</v>
      </c>
      <c r="I1790" s="10">
        <f t="shared" si="141"/>
        <v>6440</v>
      </c>
      <c r="J1790" t="s">
        <v>1703</v>
      </c>
      <c r="K1790" t="s">
        <v>128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863</v>
      </c>
      <c r="O1790" s="7">
        <v>37027</v>
      </c>
      <c r="P1790" t="s">
        <v>81</v>
      </c>
      <c r="Q1790" t="s">
        <v>34</v>
      </c>
      <c r="R1790" s="3">
        <v>41056</v>
      </c>
      <c r="S1790" s="12">
        <f t="shared" si="142"/>
        <v>2</v>
      </c>
      <c r="T1790" s="3" t="s">
        <v>14213</v>
      </c>
      <c r="U1790" t="s">
        <v>14229</v>
      </c>
      <c r="V1790" t="s">
        <v>14236</v>
      </c>
      <c r="W1790" t="s">
        <v>14198</v>
      </c>
      <c r="X1790" t="str">
        <f>VLOOKUP(Q1790,Managers!$A:$B,2,0)</f>
        <v>Frank Mitchell</v>
      </c>
      <c r="Y1790">
        <f>VLOOKUP(W1790,HourlyWages!$A:$B,2,0)</f>
        <v>51</v>
      </c>
      <c r="Z1790">
        <v>1</v>
      </c>
      <c r="AA1790" s="14">
        <f t="shared" si="139"/>
        <v>0.63571428571428568</v>
      </c>
    </row>
    <row r="1791" spans="1:27" x14ac:dyDescent="0.2">
      <c r="A1791">
        <v>1790</v>
      </c>
      <c r="B1791">
        <v>12804</v>
      </c>
      <c r="C1791" s="3">
        <v>41054</v>
      </c>
      <c r="D1791" s="17">
        <f t="shared" si="138"/>
        <v>41030</v>
      </c>
      <c r="E1791">
        <v>34</v>
      </c>
      <c r="F1791" s="8">
        <f t="shared" si="140"/>
        <v>6800</v>
      </c>
      <c r="G1791" s="5">
        <v>0.02</v>
      </c>
      <c r="H1791" s="8">
        <f>VLOOKUP($T1791,Pricebook!$A:$D,4,0)</f>
        <v>200</v>
      </c>
      <c r="I1791" s="10">
        <f t="shared" si="141"/>
        <v>6664</v>
      </c>
      <c r="J1791" t="s">
        <v>1703</v>
      </c>
      <c r="K1791" t="s">
        <v>128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863</v>
      </c>
      <c r="O1791" s="7">
        <v>37027</v>
      </c>
      <c r="P1791" t="s">
        <v>81</v>
      </c>
      <c r="Q1791" t="s">
        <v>34</v>
      </c>
      <c r="R1791" s="3">
        <v>41056</v>
      </c>
      <c r="S1791" s="12">
        <f t="shared" si="142"/>
        <v>2</v>
      </c>
      <c r="T1791" s="3" t="s">
        <v>14206</v>
      </c>
      <c r="U1791" t="s">
        <v>14229</v>
      </c>
      <c r="V1791" t="s">
        <v>14229</v>
      </c>
      <c r="W1791" t="s">
        <v>14189</v>
      </c>
      <c r="X1791" t="str">
        <f>VLOOKUP(Q1791,Managers!$A:$B,2,0)</f>
        <v>Frank Mitchell</v>
      </c>
      <c r="Y1791">
        <f>VLOOKUP(W1791,HourlyWages!$A:$B,2,0)</f>
        <v>62</v>
      </c>
      <c r="Z1791">
        <v>1</v>
      </c>
      <c r="AA1791" s="14">
        <f t="shared" si="139"/>
        <v>0.69</v>
      </c>
    </row>
    <row r="1792" spans="1:27" x14ac:dyDescent="0.2">
      <c r="A1792">
        <v>1791</v>
      </c>
      <c r="B1792">
        <v>12806</v>
      </c>
      <c r="C1792" s="3">
        <v>40901</v>
      </c>
      <c r="D1792" s="17">
        <f t="shared" si="138"/>
        <v>40878</v>
      </c>
      <c r="E1792">
        <v>20</v>
      </c>
      <c r="F1792" s="8">
        <f t="shared" si="140"/>
        <v>2200</v>
      </c>
      <c r="G1792" s="5">
        <v>0</v>
      </c>
      <c r="H1792" s="8">
        <f>VLOOKUP($T1792,Pricebook!$A:$D,4,0)</f>
        <v>110</v>
      </c>
      <c r="I1792" s="10">
        <f t="shared" si="141"/>
        <v>2200</v>
      </c>
      <c r="J1792" t="s">
        <v>150</v>
      </c>
      <c r="K1792" t="s">
        <v>151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1517</v>
      </c>
      <c r="O1792" s="7">
        <v>67501</v>
      </c>
      <c r="P1792" t="s">
        <v>153</v>
      </c>
      <c r="Q1792" t="s">
        <v>16</v>
      </c>
      <c r="R1792" s="3">
        <v>40902</v>
      </c>
      <c r="S1792" s="12">
        <f t="shared" si="142"/>
        <v>1</v>
      </c>
      <c r="T1792" s="3" t="s">
        <v>14220</v>
      </c>
      <c r="U1792" t="s">
        <v>14229</v>
      </c>
      <c r="V1792" t="s">
        <v>14241</v>
      </c>
      <c r="W1792" t="s">
        <v>14195</v>
      </c>
      <c r="X1792" t="str">
        <f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9"/>
        <v>0.52727272727272723</v>
      </c>
    </row>
    <row r="1793" spans="1:27" x14ac:dyDescent="0.2">
      <c r="A1793">
        <v>1792</v>
      </c>
      <c r="B1793">
        <v>12837</v>
      </c>
      <c r="C1793" s="3">
        <v>41245</v>
      </c>
      <c r="D1793" s="17">
        <f t="shared" si="138"/>
        <v>41244</v>
      </c>
      <c r="E1793">
        <v>22</v>
      </c>
      <c r="F1793" s="8">
        <f t="shared" si="140"/>
        <v>4400</v>
      </c>
      <c r="G1793" s="5">
        <v>0.02</v>
      </c>
      <c r="H1793" s="8">
        <f>VLOOKUP($T1793,Pricebook!$A:$D,4,0)</f>
        <v>200</v>
      </c>
      <c r="I1793" s="10">
        <f t="shared" si="141"/>
        <v>4312</v>
      </c>
      <c r="J1793" t="s">
        <v>264</v>
      </c>
      <c r="K1793" t="s">
        <v>265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1704</v>
      </c>
      <c r="O1793" s="7">
        <v>78521</v>
      </c>
      <c r="P1793" t="s">
        <v>48</v>
      </c>
      <c r="Q1793" t="s">
        <v>16</v>
      </c>
      <c r="R1793" s="3">
        <v>41246</v>
      </c>
      <c r="S1793" s="12">
        <f t="shared" si="142"/>
        <v>1</v>
      </c>
      <c r="T1793" s="3" t="s">
        <v>14214</v>
      </c>
      <c r="U1793" t="s">
        <v>14229</v>
      </c>
      <c r="V1793" t="s">
        <v>14245</v>
      </c>
      <c r="W1793" t="s">
        <v>14201</v>
      </c>
      <c r="X1793" t="str">
        <f>VLOOKUP(Q1793,Managers!$A:$B,2,0)</f>
        <v>Josh Martinez</v>
      </c>
      <c r="Y1793">
        <f>VLOOKUP(W1793,HourlyWages!$A:$B,2,0)</f>
        <v>53</v>
      </c>
      <c r="Z1793">
        <v>1</v>
      </c>
      <c r="AA1793" s="14">
        <f t="shared" si="139"/>
        <v>0.73499999999999999</v>
      </c>
    </row>
    <row r="1794" spans="1:27" x14ac:dyDescent="0.2">
      <c r="A1794">
        <v>1793</v>
      </c>
      <c r="B1794">
        <v>12837</v>
      </c>
      <c r="C1794" s="3">
        <v>41245</v>
      </c>
      <c r="D1794" s="17">
        <f t="shared" si="138"/>
        <v>41244</v>
      </c>
      <c r="E1794">
        <v>50</v>
      </c>
      <c r="F1794" s="8">
        <f t="shared" si="140"/>
        <v>7500</v>
      </c>
      <c r="G1794" s="5">
        <v>0.03</v>
      </c>
      <c r="H1794" s="8">
        <f>VLOOKUP($T1794,Pricebook!$A:$D,4,0)</f>
        <v>150</v>
      </c>
      <c r="I1794" s="10">
        <f t="shared" si="141"/>
        <v>7275</v>
      </c>
      <c r="J1794" t="s">
        <v>264</v>
      </c>
      <c r="K1794" t="s">
        <v>265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266</v>
      </c>
      <c r="O1794" s="7" t="s">
        <v>267</v>
      </c>
      <c r="P1794" t="s">
        <v>187</v>
      </c>
      <c r="Q1794" t="s">
        <v>61</v>
      </c>
      <c r="R1794" s="3">
        <v>41245</v>
      </c>
      <c r="S1794" s="12">
        <f t="shared" si="142"/>
        <v>0</v>
      </c>
      <c r="T1794" s="3" t="s">
        <v>14211</v>
      </c>
      <c r="U1794" t="s">
        <v>14235</v>
      </c>
      <c r="V1794" t="s">
        <v>14230</v>
      </c>
      <c r="W1794" t="s">
        <v>14188</v>
      </c>
      <c r="X1794" t="str">
        <f>VLOOKUP(Q1794,Managers!$A:$B,2,0)</f>
        <v>Allen Young</v>
      </c>
      <c r="Y1794">
        <f>VLOOKUP(W1794,HourlyWages!$A:$B,2,0)</f>
        <v>52</v>
      </c>
      <c r="Z1794">
        <v>1</v>
      </c>
      <c r="AA1794" s="14">
        <f t="shared" si="139"/>
        <v>0.65333333333333332</v>
      </c>
    </row>
    <row r="1795" spans="1:27" x14ac:dyDescent="0.2">
      <c r="A1795">
        <v>1794</v>
      </c>
      <c r="B1795">
        <v>12867</v>
      </c>
      <c r="C1795" s="3">
        <v>40613</v>
      </c>
      <c r="D1795" s="17">
        <f t="shared" ref="D1795:D1858" si="143">DATE(YEAR(C1795),MONTH(C1795),1)</f>
        <v>40603</v>
      </c>
      <c r="E1795">
        <v>6</v>
      </c>
      <c r="F1795" s="8">
        <f t="shared" si="140"/>
        <v>900</v>
      </c>
      <c r="G1795" s="5">
        <v>0.08</v>
      </c>
      <c r="H1795" s="8">
        <f>VLOOKUP($T1795,Pricebook!$A:$D,4,0)</f>
        <v>150</v>
      </c>
      <c r="I1795" s="10">
        <f t="shared" si="141"/>
        <v>828</v>
      </c>
      <c r="J1795" t="s">
        <v>320</v>
      </c>
      <c r="K1795" t="s">
        <v>265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1502</v>
      </c>
      <c r="O1795" s="7" t="s">
        <v>1503</v>
      </c>
      <c r="P1795" t="s">
        <v>101</v>
      </c>
      <c r="Q1795" t="s">
        <v>34</v>
      </c>
      <c r="R1795" s="3">
        <v>40613</v>
      </c>
      <c r="S1795" s="12">
        <f t="shared" si="142"/>
        <v>0</v>
      </c>
      <c r="T1795" s="3" t="s">
        <v>14211</v>
      </c>
      <c r="U1795" t="s">
        <v>14235</v>
      </c>
      <c r="V1795" t="s">
        <v>14246</v>
      </c>
      <c r="W1795" t="s">
        <v>14199</v>
      </c>
      <c r="X1795" t="str">
        <f>VLOOKUP(Q1795,Managers!$A:$B,2,0)</f>
        <v>Frank Mitchell</v>
      </c>
      <c r="Y1795">
        <f>VLOOKUP(W1795,HourlyWages!$A:$B,2,0)</f>
        <v>68</v>
      </c>
      <c r="Z1795">
        <v>1</v>
      </c>
      <c r="AA1795" s="14">
        <f t="shared" ref="AA1795:AA1858" si="144">(H1795-Y1795)/H1795</f>
        <v>0.54666666666666663</v>
      </c>
    </row>
    <row r="1796" spans="1:27" x14ac:dyDescent="0.2">
      <c r="A1796">
        <v>1795</v>
      </c>
      <c r="B1796">
        <v>12868</v>
      </c>
      <c r="C1796" s="3">
        <v>40603</v>
      </c>
      <c r="D1796" s="17">
        <f t="shared" si="143"/>
        <v>40603</v>
      </c>
      <c r="E1796">
        <v>31</v>
      </c>
      <c r="F1796" s="8">
        <f t="shared" si="140"/>
        <v>3720</v>
      </c>
      <c r="G1796" s="5">
        <v>0.09</v>
      </c>
      <c r="H1796" s="8">
        <f>VLOOKUP($T1796,Pricebook!$A:$D,4,0)</f>
        <v>120</v>
      </c>
      <c r="I1796" s="10">
        <f t="shared" si="141"/>
        <v>3385.2000000000003</v>
      </c>
      <c r="J1796" t="s">
        <v>916</v>
      </c>
      <c r="K1796" t="s">
        <v>594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1705</v>
      </c>
      <c r="O1796" s="7" t="s">
        <v>1706</v>
      </c>
      <c r="P1796" t="s">
        <v>87</v>
      </c>
      <c r="Q1796" t="s">
        <v>61</v>
      </c>
      <c r="R1796" s="3">
        <v>40604</v>
      </c>
      <c r="S1796" s="12">
        <f t="shared" si="142"/>
        <v>1</v>
      </c>
      <c r="T1796" s="3" t="s">
        <v>14212</v>
      </c>
      <c r="U1796" t="s">
        <v>14229</v>
      </c>
      <c r="V1796" t="s">
        <v>14238</v>
      </c>
      <c r="W1796" t="s">
        <v>14203</v>
      </c>
      <c r="X1796" t="str">
        <f>VLOOKUP(Q1796,Managers!$A:$B,2,0)</f>
        <v>Allen Young</v>
      </c>
      <c r="Y1796">
        <f>VLOOKUP(W1796,HourlyWages!$A:$B,2,0)</f>
        <v>62</v>
      </c>
      <c r="Z1796">
        <v>1</v>
      </c>
      <c r="AA1796" s="14">
        <f t="shared" si="144"/>
        <v>0.48333333333333334</v>
      </c>
    </row>
    <row r="1797" spans="1:27" x14ac:dyDescent="0.2">
      <c r="A1797">
        <v>1796</v>
      </c>
      <c r="B1797">
        <v>12868</v>
      </c>
      <c r="C1797" s="3">
        <v>40603</v>
      </c>
      <c r="D1797" s="17">
        <f t="shared" si="143"/>
        <v>40603</v>
      </c>
      <c r="E1797">
        <v>2</v>
      </c>
      <c r="F1797" s="8">
        <f t="shared" si="140"/>
        <v>220</v>
      </c>
      <c r="G1797" s="5">
        <v>0.09</v>
      </c>
      <c r="H1797" s="8">
        <f>VLOOKUP($T1797,Pricebook!$A:$D,4,0)</f>
        <v>110</v>
      </c>
      <c r="I1797" s="10">
        <f t="shared" si="141"/>
        <v>200.20000000000002</v>
      </c>
      <c r="J1797" t="s">
        <v>916</v>
      </c>
      <c r="K1797" t="s">
        <v>594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473</v>
      </c>
      <c r="O1797" s="7" t="s">
        <v>474</v>
      </c>
      <c r="P1797" t="s">
        <v>421</v>
      </c>
      <c r="Q1797" t="s">
        <v>61</v>
      </c>
      <c r="R1797" s="3">
        <v>40605</v>
      </c>
      <c r="S1797" s="12">
        <f t="shared" si="142"/>
        <v>2</v>
      </c>
      <c r="T1797" s="3" t="s">
        <v>14215</v>
      </c>
      <c r="U1797" t="s">
        <v>14229</v>
      </c>
      <c r="V1797" t="s">
        <v>14244</v>
      </c>
      <c r="W1797" t="s">
        <v>14194</v>
      </c>
      <c r="X1797" t="str">
        <f>VLOOKUP(Q1797,Managers!$A:$B,2,0)</f>
        <v>Allen Young</v>
      </c>
      <c r="Y1797">
        <f>VLOOKUP(W1797,HourlyWages!$A:$B,2,0)</f>
        <v>71</v>
      </c>
      <c r="Z1797">
        <v>1</v>
      </c>
      <c r="AA1797" s="14">
        <f t="shared" si="144"/>
        <v>0.35454545454545455</v>
      </c>
    </row>
    <row r="1798" spans="1:27" x14ac:dyDescent="0.2">
      <c r="A1798">
        <v>1797</v>
      </c>
      <c r="B1798">
        <v>12869</v>
      </c>
      <c r="C1798" s="3">
        <v>39838</v>
      </c>
      <c r="D1798" s="17">
        <f t="shared" si="143"/>
        <v>39814</v>
      </c>
      <c r="E1798">
        <v>15</v>
      </c>
      <c r="F1798" s="8">
        <f t="shared" si="140"/>
        <v>2250</v>
      </c>
      <c r="G1798" s="5">
        <v>0.1</v>
      </c>
      <c r="H1798" s="8">
        <f>VLOOKUP($T1798,Pricebook!$A:$D,4,0)</f>
        <v>150</v>
      </c>
      <c r="I1798" s="10">
        <f t="shared" si="141"/>
        <v>2025</v>
      </c>
      <c r="J1798" t="s">
        <v>1623</v>
      </c>
      <c r="K1798" t="s">
        <v>158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743</v>
      </c>
      <c r="O1798" s="7" t="s">
        <v>744</v>
      </c>
      <c r="P1798" t="s">
        <v>163</v>
      </c>
      <c r="Q1798" t="s">
        <v>34</v>
      </c>
      <c r="R1798" s="3">
        <v>39841</v>
      </c>
      <c r="S1798" s="12">
        <f t="shared" si="142"/>
        <v>3</v>
      </c>
      <c r="T1798" s="3" t="s">
        <v>14210</v>
      </c>
      <c r="U1798" t="s">
        <v>14235</v>
      </c>
      <c r="V1798" t="s">
        <v>14244</v>
      </c>
      <c r="W1798" t="s">
        <v>14185</v>
      </c>
      <c r="X1798" t="str">
        <f>VLOOKUP(Q1798,Managers!$A:$B,2,0)</f>
        <v>Frank Mitchell</v>
      </c>
      <c r="Y1798">
        <f>VLOOKUP(W1798,HourlyWages!$A:$B,2,0)</f>
        <v>70</v>
      </c>
      <c r="Z1798">
        <v>1</v>
      </c>
      <c r="AA1798" s="14">
        <f t="shared" si="144"/>
        <v>0.53333333333333333</v>
      </c>
    </row>
    <row r="1799" spans="1:27" x14ac:dyDescent="0.2">
      <c r="A1799">
        <v>1798</v>
      </c>
      <c r="B1799">
        <v>12871</v>
      </c>
      <c r="C1799" s="3">
        <v>40820</v>
      </c>
      <c r="D1799" s="17">
        <f t="shared" si="143"/>
        <v>40817</v>
      </c>
      <c r="E1799">
        <v>46</v>
      </c>
      <c r="F1799" s="8">
        <f t="shared" si="140"/>
        <v>6440</v>
      </c>
      <c r="G1799" s="5">
        <v>0.08</v>
      </c>
      <c r="H1799" s="8">
        <f>VLOOKUP($T1799,Pricebook!$A:$D,4,0)</f>
        <v>140</v>
      </c>
      <c r="I1799" s="10">
        <f t="shared" si="141"/>
        <v>5924.8</v>
      </c>
      <c r="J1799" t="s">
        <v>1707</v>
      </c>
      <c r="K1799" t="s">
        <v>344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113</v>
      </c>
      <c r="O1799" s="7" t="s">
        <v>1708</v>
      </c>
      <c r="P1799" t="s">
        <v>699</v>
      </c>
      <c r="Q1799" t="s">
        <v>34</v>
      </c>
      <c r="R1799" s="3">
        <v>40822</v>
      </c>
      <c r="S1799" s="12">
        <f t="shared" si="142"/>
        <v>2</v>
      </c>
      <c r="T1799" s="3" t="s">
        <v>14207</v>
      </c>
      <c r="U1799" t="s">
        <v>14229</v>
      </c>
      <c r="V1799" t="s">
        <v>14230</v>
      </c>
      <c r="W1799" t="s">
        <v>14184</v>
      </c>
      <c r="X1799" t="str">
        <f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4"/>
        <v>0.6428571428571429</v>
      </c>
    </row>
    <row r="1800" spans="1:27" x14ac:dyDescent="0.2">
      <c r="A1800">
        <v>1799</v>
      </c>
      <c r="B1800">
        <v>12897</v>
      </c>
      <c r="C1800" s="3">
        <v>40742</v>
      </c>
      <c r="D1800" s="17">
        <f t="shared" si="143"/>
        <v>40725</v>
      </c>
      <c r="E1800">
        <v>39</v>
      </c>
      <c r="F1800" s="8">
        <f t="shared" si="140"/>
        <v>7800</v>
      </c>
      <c r="G1800" s="5">
        <v>0.03</v>
      </c>
      <c r="H1800" s="8">
        <f>VLOOKUP($T1800,Pricebook!$A:$D,4,0)</f>
        <v>200</v>
      </c>
      <c r="I1800" s="10">
        <f t="shared" si="141"/>
        <v>7566</v>
      </c>
      <c r="J1800" t="s">
        <v>806</v>
      </c>
      <c r="K1800" t="s">
        <v>520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1523</v>
      </c>
      <c r="O1800" s="7">
        <v>79907</v>
      </c>
      <c r="P1800" t="s">
        <v>48</v>
      </c>
      <c r="Q1800" t="s">
        <v>16</v>
      </c>
      <c r="R1800" s="3">
        <v>40743</v>
      </c>
      <c r="S1800" s="12">
        <f t="shared" si="142"/>
        <v>1</v>
      </c>
      <c r="T1800" s="3" t="s">
        <v>14214</v>
      </c>
      <c r="U1800" t="s">
        <v>14229</v>
      </c>
      <c r="V1800" t="s">
        <v>14241</v>
      </c>
      <c r="W1800" t="s">
        <v>14187</v>
      </c>
      <c r="X1800" t="str">
        <f>VLOOKUP(Q1800,Managers!$A:$B,2,0)</f>
        <v>Josh Martinez</v>
      </c>
      <c r="Y1800">
        <f>VLOOKUP(W1800,HourlyWages!$A:$B,2,0)</f>
        <v>45</v>
      </c>
      <c r="Z1800">
        <v>1</v>
      </c>
      <c r="AA1800" s="14">
        <f t="shared" si="144"/>
        <v>0.77500000000000002</v>
      </c>
    </row>
    <row r="1801" spans="1:27" x14ac:dyDescent="0.2">
      <c r="A1801">
        <v>1800</v>
      </c>
      <c r="B1801">
        <v>12897</v>
      </c>
      <c r="C1801" s="3">
        <v>40742</v>
      </c>
      <c r="D1801" s="17">
        <f t="shared" si="143"/>
        <v>40725</v>
      </c>
      <c r="E1801">
        <v>31</v>
      </c>
      <c r="F1801" s="8">
        <f t="shared" si="140"/>
        <v>3410</v>
      </c>
      <c r="G1801" s="5">
        <v>0.05</v>
      </c>
      <c r="H1801" s="8">
        <f>VLOOKUP($T1801,Pricebook!$A:$D,4,0)</f>
        <v>110</v>
      </c>
      <c r="I1801" s="10">
        <f t="shared" si="141"/>
        <v>3239.5</v>
      </c>
      <c r="J1801" t="s">
        <v>806</v>
      </c>
      <c r="K1801" t="s">
        <v>520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1523</v>
      </c>
      <c r="O1801" s="7">
        <v>79907</v>
      </c>
      <c r="P1801" t="s">
        <v>48</v>
      </c>
      <c r="Q1801" t="s">
        <v>16</v>
      </c>
      <c r="R1801" s="3">
        <v>40743</v>
      </c>
      <c r="S1801" s="12">
        <f t="shared" si="142"/>
        <v>1</v>
      </c>
      <c r="T1801" s="3" t="s">
        <v>14215</v>
      </c>
      <c r="U1801" t="s">
        <v>14229</v>
      </c>
      <c r="V1801" t="s">
        <v>14241</v>
      </c>
      <c r="W1801" t="s">
        <v>14200</v>
      </c>
      <c r="X1801" t="str">
        <f>VLOOKUP(Q1801,Managers!$A:$B,2,0)</f>
        <v>Josh Martinez</v>
      </c>
      <c r="Y1801">
        <f>VLOOKUP(W1801,HourlyWages!$A:$B,2,0)</f>
        <v>59</v>
      </c>
      <c r="Z1801">
        <v>1</v>
      </c>
      <c r="AA1801" s="14">
        <f t="shared" si="144"/>
        <v>0.46363636363636362</v>
      </c>
    </row>
    <row r="1802" spans="1:27" x14ac:dyDescent="0.2">
      <c r="A1802">
        <v>1801</v>
      </c>
      <c r="B1802">
        <v>12900</v>
      </c>
      <c r="C1802" s="3">
        <v>40301</v>
      </c>
      <c r="D1802" s="17">
        <f t="shared" si="143"/>
        <v>40299</v>
      </c>
      <c r="E1802">
        <v>50</v>
      </c>
      <c r="F1802" s="8">
        <f t="shared" si="140"/>
        <v>6250</v>
      </c>
      <c r="G1802" s="5">
        <v>0.08</v>
      </c>
      <c r="H1802" s="8">
        <f>VLOOKUP($T1802,Pricebook!$A:$D,4,0)</f>
        <v>125</v>
      </c>
      <c r="I1802" s="10">
        <f t="shared" si="141"/>
        <v>5750</v>
      </c>
      <c r="J1802" t="s">
        <v>1709</v>
      </c>
      <c r="K1802" t="s">
        <v>244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1371</v>
      </c>
      <c r="O1802" s="7">
        <v>24541</v>
      </c>
      <c r="P1802" t="s">
        <v>368</v>
      </c>
      <c r="Q1802" t="s">
        <v>34</v>
      </c>
      <c r="R1802" s="3">
        <v>40302</v>
      </c>
      <c r="S1802" s="12">
        <f t="shared" si="142"/>
        <v>1</v>
      </c>
      <c r="T1802" s="3" t="s">
        <v>14208</v>
      </c>
      <c r="U1802" t="s">
        <v>14232</v>
      </c>
      <c r="V1802" t="s">
        <v>14244</v>
      </c>
      <c r="W1802" t="s">
        <v>14203</v>
      </c>
      <c r="X1802" t="str">
        <f>VLOOKUP(Q1802,Managers!$A:$B,2,0)</f>
        <v>Frank Mitchell</v>
      </c>
      <c r="Y1802">
        <f>VLOOKUP(W1802,HourlyWages!$A:$B,2,0)</f>
        <v>62</v>
      </c>
      <c r="Z1802">
        <v>1</v>
      </c>
      <c r="AA1802" s="14">
        <f t="shared" si="144"/>
        <v>0.504</v>
      </c>
    </row>
    <row r="1803" spans="1:27" x14ac:dyDescent="0.2">
      <c r="A1803">
        <v>1802</v>
      </c>
      <c r="B1803">
        <v>12900</v>
      </c>
      <c r="C1803" s="3">
        <v>40301</v>
      </c>
      <c r="D1803" s="17">
        <f t="shared" si="143"/>
        <v>40299</v>
      </c>
      <c r="E1803">
        <v>18</v>
      </c>
      <c r="F1803" s="8">
        <f t="shared" si="140"/>
        <v>2700</v>
      </c>
      <c r="G1803" s="5">
        <v>0.08</v>
      </c>
      <c r="H1803" s="8">
        <f>VLOOKUP($T1803,Pricebook!$A:$D,4,0)</f>
        <v>150</v>
      </c>
      <c r="I1803" s="10">
        <f t="shared" si="141"/>
        <v>2484</v>
      </c>
      <c r="J1803" t="s">
        <v>1709</v>
      </c>
      <c r="K1803" t="s">
        <v>244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1371</v>
      </c>
      <c r="O1803" s="7">
        <v>24541</v>
      </c>
      <c r="P1803" t="s">
        <v>368</v>
      </c>
      <c r="Q1803" t="s">
        <v>34</v>
      </c>
      <c r="R1803" s="3">
        <v>40303</v>
      </c>
      <c r="S1803" s="12">
        <f t="shared" si="142"/>
        <v>2</v>
      </c>
      <c r="T1803" s="3" t="s">
        <v>14216</v>
      </c>
      <c r="U1803" t="s">
        <v>14235</v>
      </c>
      <c r="V1803" t="s">
        <v>14241</v>
      </c>
      <c r="W1803" t="s">
        <v>14197</v>
      </c>
      <c r="X1803" t="str">
        <f>VLOOKUP(Q1803,Managers!$A:$B,2,0)</f>
        <v>Frank Mitchell</v>
      </c>
      <c r="Y1803">
        <f>VLOOKUP(W1803,HourlyWages!$A:$B,2,0)</f>
        <v>71</v>
      </c>
      <c r="Z1803">
        <v>1</v>
      </c>
      <c r="AA1803" s="14">
        <f t="shared" si="144"/>
        <v>0.52666666666666662</v>
      </c>
    </row>
    <row r="1804" spans="1:27" x14ac:dyDescent="0.2">
      <c r="A1804">
        <v>1803</v>
      </c>
      <c r="B1804">
        <v>12902</v>
      </c>
      <c r="C1804" s="3">
        <v>40480</v>
      </c>
      <c r="D1804" s="17">
        <f t="shared" si="143"/>
        <v>40452</v>
      </c>
      <c r="E1804">
        <v>9</v>
      </c>
      <c r="F1804" s="8">
        <f t="shared" si="140"/>
        <v>1350</v>
      </c>
      <c r="G1804" s="5">
        <v>0</v>
      </c>
      <c r="H1804" s="8">
        <f>VLOOKUP($T1804,Pricebook!$A:$D,4,0)</f>
        <v>150</v>
      </c>
      <c r="I1804" s="10">
        <f t="shared" si="141"/>
        <v>1350</v>
      </c>
      <c r="J1804" t="s">
        <v>1710</v>
      </c>
      <c r="K1804" t="s">
        <v>1076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1711</v>
      </c>
      <c r="O1804" s="7" t="s">
        <v>1712</v>
      </c>
      <c r="P1804" t="s">
        <v>172</v>
      </c>
      <c r="Q1804" t="s">
        <v>16</v>
      </c>
      <c r="R1804" s="3">
        <v>40482</v>
      </c>
      <c r="S1804" s="12">
        <f t="shared" si="142"/>
        <v>2</v>
      </c>
      <c r="T1804" s="3" t="s">
        <v>14211</v>
      </c>
      <c r="U1804" t="s">
        <v>14235</v>
      </c>
      <c r="V1804" t="s">
        <v>14237</v>
      </c>
      <c r="W1804" t="s">
        <v>14201</v>
      </c>
      <c r="X1804" t="str">
        <f>VLOOKUP(Q1804,Managers!$A:$B,2,0)</f>
        <v>Josh Martinez</v>
      </c>
      <c r="Y1804">
        <f>VLOOKUP(W1804,HourlyWages!$A:$B,2,0)</f>
        <v>53</v>
      </c>
      <c r="Z1804">
        <v>1</v>
      </c>
      <c r="AA1804" s="14">
        <f t="shared" si="144"/>
        <v>0.64666666666666661</v>
      </c>
    </row>
    <row r="1805" spans="1:27" x14ac:dyDescent="0.2">
      <c r="A1805">
        <v>1804</v>
      </c>
      <c r="B1805">
        <v>12902</v>
      </c>
      <c r="C1805" s="3">
        <v>40480</v>
      </c>
      <c r="D1805" s="17">
        <f t="shared" si="143"/>
        <v>40452</v>
      </c>
      <c r="E1805">
        <v>30</v>
      </c>
      <c r="F1805" s="8">
        <f t="shared" si="140"/>
        <v>3750</v>
      </c>
      <c r="G1805" s="5">
        <v>0.04</v>
      </c>
      <c r="H1805" s="8">
        <f>VLOOKUP($T1805,Pricebook!$A:$D,4,0)</f>
        <v>125</v>
      </c>
      <c r="I1805" s="10">
        <f t="shared" si="141"/>
        <v>3600</v>
      </c>
      <c r="J1805" t="s">
        <v>1710</v>
      </c>
      <c r="K1805" t="s">
        <v>1076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1713</v>
      </c>
      <c r="O1805" s="7">
        <v>89502</v>
      </c>
      <c r="P1805" t="s">
        <v>1061</v>
      </c>
      <c r="Q1805" t="s">
        <v>23</v>
      </c>
      <c r="R1805" s="3">
        <v>40482</v>
      </c>
      <c r="S1805" s="12">
        <f t="shared" si="142"/>
        <v>2</v>
      </c>
      <c r="T1805" s="3" t="s">
        <v>14217</v>
      </c>
      <c r="U1805" t="s">
        <v>14232</v>
      </c>
      <c r="V1805" t="s">
        <v>14245</v>
      </c>
      <c r="W1805" t="s">
        <v>14192</v>
      </c>
      <c r="X1805" t="str">
        <f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4"/>
        <v>0.4</v>
      </c>
    </row>
    <row r="1806" spans="1:27" x14ac:dyDescent="0.2">
      <c r="A1806">
        <v>1805</v>
      </c>
      <c r="B1806">
        <v>12903</v>
      </c>
      <c r="C1806" s="3">
        <v>40081</v>
      </c>
      <c r="D1806" s="17">
        <f t="shared" si="143"/>
        <v>40057</v>
      </c>
      <c r="E1806">
        <v>2</v>
      </c>
      <c r="F1806" s="8">
        <f t="shared" si="140"/>
        <v>300</v>
      </c>
      <c r="G1806" s="5">
        <v>7.0000000000000007E-2</v>
      </c>
      <c r="H1806" s="8">
        <f>VLOOKUP($T1806,Pricebook!$A:$D,4,0)</f>
        <v>150</v>
      </c>
      <c r="I1806" s="10">
        <f t="shared" si="141"/>
        <v>279</v>
      </c>
      <c r="J1806" t="s">
        <v>1481</v>
      </c>
      <c r="K1806" t="s">
        <v>203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1482</v>
      </c>
      <c r="O1806" s="7">
        <v>33334</v>
      </c>
      <c r="P1806" t="s">
        <v>101</v>
      </c>
      <c r="Q1806" t="s">
        <v>34</v>
      </c>
      <c r="R1806" s="3">
        <v>40083</v>
      </c>
      <c r="S1806" s="12">
        <f t="shared" si="142"/>
        <v>2</v>
      </c>
      <c r="T1806" s="3" t="s">
        <v>14210</v>
      </c>
      <c r="U1806" t="s">
        <v>14235</v>
      </c>
      <c r="V1806" t="s">
        <v>14243</v>
      </c>
      <c r="W1806" t="s">
        <v>14193</v>
      </c>
      <c r="X1806" t="str">
        <f>VLOOKUP(Q1806,Managers!$A:$B,2,0)</f>
        <v>Frank Mitchell</v>
      </c>
      <c r="Y1806">
        <f>VLOOKUP(W1806,HourlyWages!$A:$B,2,0)</f>
        <v>57</v>
      </c>
      <c r="Z1806">
        <v>1</v>
      </c>
      <c r="AA1806" s="14">
        <f t="shared" si="144"/>
        <v>0.62</v>
      </c>
    </row>
    <row r="1807" spans="1:27" x14ac:dyDescent="0.2">
      <c r="A1807">
        <v>1806</v>
      </c>
      <c r="B1807">
        <v>12929</v>
      </c>
      <c r="C1807" s="3">
        <v>40420</v>
      </c>
      <c r="D1807" s="17">
        <f t="shared" si="143"/>
        <v>40391</v>
      </c>
      <c r="E1807">
        <v>19</v>
      </c>
      <c r="F1807" s="8">
        <f t="shared" si="140"/>
        <v>2375</v>
      </c>
      <c r="G1807" s="5">
        <v>0.02</v>
      </c>
      <c r="H1807" s="8">
        <f>VLOOKUP($T1807,Pricebook!$A:$D,4,0)</f>
        <v>125</v>
      </c>
      <c r="I1807" s="10">
        <f t="shared" si="141"/>
        <v>2327.5</v>
      </c>
      <c r="J1807" t="s">
        <v>463</v>
      </c>
      <c r="K1807" t="s">
        <v>235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1714</v>
      </c>
      <c r="O1807" s="7" t="s">
        <v>1715</v>
      </c>
      <c r="P1807" t="s">
        <v>15</v>
      </c>
      <c r="Q1807" t="s">
        <v>16</v>
      </c>
      <c r="R1807" s="3">
        <v>40421</v>
      </c>
      <c r="S1807" s="12">
        <f t="shared" si="142"/>
        <v>1</v>
      </c>
      <c r="T1807" s="3" t="s">
        <v>14221</v>
      </c>
      <c r="U1807" t="s">
        <v>14232</v>
      </c>
      <c r="V1807" t="s">
        <v>14241</v>
      </c>
      <c r="W1807" t="s">
        <v>14189</v>
      </c>
      <c r="X1807" t="str">
        <f>VLOOKUP(Q1807,Managers!$A:$B,2,0)</f>
        <v>Josh Martinez</v>
      </c>
      <c r="Y1807">
        <f>VLOOKUP(W1807,HourlyWages!$A:$B,2,0)</f>
        <v>62</v>
      </c>
      <c r="Z1807">
        <v>1</v>
      </c>
      <c r="AA1807" s="14">
        <f t="shared" si="144"/>
        <v>0.504</v>
      </c>
    </row>
    <row r="1808" spans="1:27" x14ac:dyDescent="0.2">
      <c r="A1808">
        <v>1807</v>
      </c>
      <c r="B1808">
        <v>12929</v>
      </c>
      <c r="C1808" s="3">
        <v>40420</v>
      </c>
      <c r="D1808" s="17">
        <f t="shared" si="143"/>
        <v>40391</v>
      </c>
      <c r="E1808">
        <v>20</v>
      </c>
      <c r="F1808" s="8">
        <f t="shared" si="140"/>
        <v>2200</v>
      </c>
      <c r="G1808" s="5">
        <v>0</v>
      </c>
      <c r="H1808" s="8">
        <f>VLOOKUP($T1808,Pricebook!$A:$D,4,0)</f>
        <v>110</v>
      </c>
      <c r="I1808" s="10">
        <f t="shared" si="141"/>
        <v>2200</v>
      </c>
      <c r="J1808" t="s">
        <v>463</v>
      </c>
      <c r="K1808" t="s">
        <v>235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1714</v>
      </c>
      <c r="O1808" s="7" t="s">
        <v>1715</v>
      </c>
      <c r="P1808" t="s">
        <v>15</v>
      </c>
      <c r="Q1808" t="s">
        <v>16</v>
      </c>
      <c r="R1808" s="3">
        <v>40421</v>
      </c>
      <c r="S1808" s="12">
        <f t="shared" si="142"/>
        <v>1</v>
      </c>
      <c r="T1808" s="3" t="s">
        <v>14215</v>
      </c>
      <c r="U1808" t="s">
        <v>14229</v>
      </c>
      <c r="V1808" t="s">
        <v>14241</v>
      </c>
      <c r="W1808" t="s">
        <v>14199</v>
      </c>
      <c r="X1808" t="str">
        <f>VLOOKUP(Q1808,Managers!$A:$B,2,0)</f>
        <v>Josh Martinez</v>
      </c>
      <c r="Y1808">
        <f>VLOOKUP(W1808,HourlyWages!$A:$B,2,0)</f>
        <v>68</v>
      </c>
      <c r="Z1808">
        <v>1</v>
      </c>
      <c r="AA1808" s="14">
        <f t="shared" si="144"/>
        <v>0.38181818181818183</v>
      </c>
    </row>
    <row r="1809" spans="1:27" x14ac:dyDescent="0.2">
      <c r="A1809">
        <v>1808</v>
      </c>
      <c r="B1809">
        <v>12930</v>
      </c>
      <c r="C1809" s="3">
        <v>40871</v>
      </c>
      <c r="D1809" s="17">
        <f t="shared" si="143"/>
        <v>40848</v>
      </c>
      <c r="E1809">
        <v>49</v>
      </c>
      <c r="F1809" s="8">
        <f t="shared" si="140"/>
        <v>8330</v>
      </c>
      <c r="G1809" s="5">
        <v>0.06</v>
      </c>
      <c r="H1809" s="8">
        <f>VLOOKUP($T1809,Pricebook!$A:$D,4,0)</f>
        <v>170</v>
      </c>
      <c r="I1809" s="10">
        <f t="shared" si="141"/>
        <v>7830.2</v>
      </c>
      <c r="J1809" t="s">
        <v>510</v>
      </c>
      <c r="K1809" t="s">
        <v>93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1109</v>
      </c>
      <c r="O1809" s="7">
        <v>92553</v>
      </c>
      <c r="P1809" t="s">
        <v>114</v>
      </c>
      <c r="Q1809" t="s">
        <v>23</v>
      </c>
      <c r="R1809" s="3">
        <v>40872</v>
      </c>
      <c r="S1809" s="12">
        <f t="shared" si="142"/>
        <v>1</v>
      </c>
      <c r="T1809" s="3" t="s">
        <v>14219</v>
      </c>
      <c r="U1809" t="s">
        <v>14229</v>
      </c>
      <c r="V1809" t="s">
        <v>14230</v>
      </c>
      <c r="W1809" t="s">
        <v>14188</v>
      </c>
      <c r="X1809" t="str">
        <f>VLOOKUP(Q1809,Managers!$A:$B,2,0)</f>
        <v>Bob Turner</v>
      </c>
      <c r="Y1809">
        <f>VLOOKUP(W1809,HourlyWages!$A:$B,2,0)</f>
        <v>52</v>
      </c>
      <c r="Z1809">
        <v>1</v>
      </c>
      <c r="AA1809" s="14">
        <f t="shared" si="144"/>
        <v>0.69411764705882351</v>
      </c>
    </row>
    <row r="1810" spans="1:27" x14ac:dyDescent="0.2">
      <c r="A1810">
        <v>1809</v>
      </c>
      <c r="B1810">
        <v>12931</v>
      </c>
      <c r="C1810" s="3">
        <v>41023</v>
      </c>
      <c r="D1810" s="17">
        <f t="shared" si="143"/>
        <v>41000</v>
      </c>
      <c r="E1810">
        <v>11</v>
      </c>
      <c r="F1810" s="8">
        <f t="shared" si="140"/>
        <v>2200</v>
      </c>
      <c r="G1810" s="5">
        <v>0.02</v>
      </c>
      <c r="H1810" s="8">
        <f>VLOOKUP($T1810,Pricebook!$A:$D,4,0)</f>
        <v>200</v>
      </c>
      <c r="I1810" s="10">
        <f t="shared" si="141"/>
        <v>2156</v>
      </c>
      <c r="J1810" t="s">
        <v>1331</v>
      </c>
      <c r="K1810" t="s">
        <v>597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1716</v>
      </c>
      <c r="O1810" s="7" t="s">
        <v>1717</v>
      </c>
      <c r="P1810" t="s">
        <v>87</v>
      </c>
      <c r="Q1810" t="s">
        <v>61</v>
      </c>
      <c r="R1810" s="3">
        <v>41024</v>
      </c>
      <c r="S1810" s="12">
        <f t="shared" si="142"/>
        <v>1</v>
      </c>
      <c r="T1810" s="3" t="s">
        <v>14206</v>
      </c>
      <c r="U1810" t="s">
        <v>14229</v>
      </c>
      <c r="V1810" t="s">
        <v>14241</v>
      </c>
      <c r="W1810" t="s">
        <v>14185</v>
      </c>
      <c r="X1810" t="str">
        <f>VLOOKUP(Q1810,Managers!$A:$B,2,0)</f>
        <v>Allen Young</v>
      </c>
      <c r="Y1810">
        <f>VLOOKUP(W1810,HourlyWages!$A:$B,2,0)</f>
        <v>70</v>
      </c>
      <c r="Z1810">
        <v>1</v>
      </c>
      <c r="AA1810" s="14">
        <f t="shared" si="144"/>
        <v>0.65</v>
      </c>
    </row>
    <row r="1811" spans="1:27" x14ac:dyDescent="0.2">
      <c r="A1811">
        <v>1810</v>
      </c>
      <c r="B1811">
        <v>12934</v>
      </c>
      <c r="C1811" s="3">
        <v>39877</v>
      </c>
      <c r="D1811" s="17">
        <f t="shared" si="143"/>
        <v>39873</v>
      </c>
      <c r="E1811">
        <v>45</v>
      </c>
      <c r="F1811" s="8">
        <f t="shared" si="140"/>
        <v>4950</v>
      </c>
      <c r="G1811" s="5">
        <v>0.05</v>
      </c>
      <c r="H1811" s="8">
        <f>VLOOKUP($T1811,Pricebook!$A:$D,4,0)</f>
        <v>110</v>
      </c>
      <c r="I1811" s="10">
        <f t="shared" si="141"/>
        <v>4702.5</v>
      </c>
      <c r="J1811" t="s">
        <v>425</v>
      </c>
      <c r="K1811" t="s">
        <v>344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426</v>
      </c>
      <c r="O1811" s="7">
        <v>46203</v>
      </c>
      <c r="P1811" t="s">
        <v>278</v>
      </c>
      <c r="Q1811" t="s">
        <v>16</v>
      </c>
      <c r="R1811" s="3">
        <v>39878</v>
      </c>
      <c r="S1811" s="12">
        <f t="shared" si="142"/>
        <v>1</v>
      </c>
      <c r="T1811" s="3" t="s">
        <v>14220</v>
      </c>
      <c r="U1811" t="s">
        <v>14229</v>
      </c>
      <c r="V1811" t="s">
        <v>14244</v>
      </c>
      <c r="W1811" t="s">
        <v>14198</v>
      </c>
      <c r="X1811" t="str">
        <f>VLOOKUP(Q1811,Managers!$A:$B,2,0)</f>
        <v>Josh Martinez</v>
      </c>
      <c r="Y1811">
        <f>VLOOKUP(W1811,HourlyWages!$A:$B,2,0)</f>
        <v>51</v>
      </c>
      <c r="Z1811">
        <v>1</v>
      </c>
      <c r="AA1811" s="14">
        <f t="shared" si="144"/>
        <v>0.53636363636363638</v>
      </c>
    </row>
    <row r="1812" spans="1:27" x14ac:dyDescent="0.2">
      <c r="A1812">
        <v>1811</v>
      </c>
      <c r="B1812">
        <v>12934</v>
      </c>
      <c r="C1812" s="3">
        <v>39877</v>
      </c>
      <c r="D1812" s="17">
        <f t="shared" si="143"/>
        <v>39873</v>
      </c>
      <c r="E1812">
        <v>27</v>
      </c>
      <c r="F1812" s="8">
        <f t="shared" si="140"/>
        <v>3240</v>
      </c>
      <c r="G1812" s="5">
        <v>0.02</v>
      </c>
      <c r="H1812" s="8">
        <f>VLOOKUP($T1812,Pricebook!$A:$D,4,0)</f>
        <v>120</v>
      </c>
      <c r="I1812" s="10">
        <f t="shared" si="141"/>
        <v>3175.2</v>
      </c>
      <c r="J1812" t="s">
        <v>425</v>
      </c>
      <c r="K1812" t="s">
        <v>344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1702</v>
      </c>
      <c r="O1812" s="7">
        <v>47130</v>
      </c>
      <c r="P1812" t="s">
        <v>278</v>
      </c>
      <c r="Q1812" t="s">
        <v>16</v>
      </c>
      <c r="R1812" s="3">
        <v>39878</v>
      </c>
      <c r="S1812" s="12">
        <f t="shared" si="142"/>
        <v>1</v>
      </c>
      <c r="T1812" s="3" t="s">
        <v>14212</v>
      </c>
      <c r="U1812" t="s">
        <v>14229</v>
      </c>
      <c r="V1812" t="s">
        <v>14244</v>
      </c>
      <c r="W1812" t="s">
        <v>14188</v>
      </c>
      <c r="X1812" t="str">
        <f>VLOOKUP(Q1812,Managers!$A:$B,2,0)</f>
        <v>Josh Martinez</v>
      </c>
      <c r="Y1812">
        <f>VLOOKUP(W1812,HourlyWages!$A:$B,2,0)</f>
        <v>52</v>
      </c>
      <c r="Z1812">
        <v>1</v>
      </c>
      <c r="AA1812" s="14">
        <f t="shared" si="144"/>
        <v>0.56666666666666665</v>
      </c>
    </row>
    <row r="1813" spans="1:27" x14ac:dyDescent="0.2">
      <c r="A1813">
        <v>1812</v>
      </c>
      <c r="B1813">
        <v>12965</v>
      </c>
      <c r="C1813" s="3">
        <v>40354</v>
      </c>
      <c r="D1813" s="17">
        <f t="shared" si="143"/>
        <v>40330</v>
      </c>
      <c r="E1813">
        <v>7</v>
      </c>
      <c r="F1813" s="8">
        <f t="shared" si="140"/>
        <v>1120</v>
      </c>
      <c r="G1813" s="5">
        <v>0.04</v>
      </c>
      <c r="H1813" s="8">
        <f>VLOOKUP($T1813,Pricebook!$A:$D,4,0)</f>
        <v>160</v>
      </c>
      <c r="I1813" s="10">
        <f t="shared" si="141"/>
        <v>1075.2</v>
      </c>
      <c r="J1813" t="s">
        <v>1117</v>
      </c>
      <c r="K1813" t="s">
        <v>235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1718</v>
      </c>
      <c r="O1813" s="7">
        <v>92024</v>
      </c>
      <c r="P1813" t="s">
        <v>114</v>
      </c>
      <c r="Q1813" t="s">
        <v>23</v>
      </c>
      <c r="R1813" s="3">
        <v>40355</v>
      </c>
      <c r="S1813" s="12">
        <f t="shared" si="142"/>
        <v>1</v>
      </c>
      <c r="T1813" s="3" t="s">
        <v>14218</v>
      </c>
      <c r="U1813" t="s">
        <v>14229</v>
      </c>
      <c r="V1813" t="s">
        <v>14237</v>
      </c>
      <c r="W1813" t="s">
        <v>14198</v>
      </c>
      <c r="X1813" t="str">
        <f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4"/>
        <v>0.68125000000000002</v>
      </c>
    </row>
    <row r="1814" spans="1:27" x14ac:dyDescent="0.2">
      <c r="A1814">
        <v>1813</v>
      </c>
      <c r="B1814">
        <v>12965</v>
      </c>
      <c r="C1814" s="3">
        <v>40354</v>
      </c>
      <c r="D1814" s="17">
        <f t="shared" si="143"/>
        <v>40330</v>
      </c>
      <c r="E1814">
        <v>21</v>
      </c>
      <c r="F1814" s="8">
        <f t="shared" si="140"/>
        <v>3360</v>
      </c>
      <c r="G1814" s="5">
        <v>0.06</v>
      </c>
      <c r="H1814" s="8">
        <f>VLOOKUP($T1814,Pricebook!$A:$D,4,0)</f>
        <v>160</v>
      </c>
      <c r="I1814" s="10">
        <f t="shared" si="141"/>
        <v>3158.3999999999996</v>
      </c>
      <c r="J1814" t="s">
        <v>1117</v>
      </c>
      <c r="K1814" t="s">
        <v>235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1718</v>
      </c>
      <c r="O1814" s="7">
        <v>92024</v>
      </c>
      <c r="P1814" t="s">
        <v>114</v>
      </c>
      <c r="Q1814" t="s">
        <v>23</v>
      </c>
      <c r="R1814" s="3">
        <v>40355</v>
      </c>
      <c r="S1814" s="12">
        <f t="shared" si="142"/>
        <v>1</v>
      </c>
      <c r="T1814" s="3" t="s">
        <v>14218</v>
      </c>
      <c r="U1814" t="s">
        <v>14229</v>
      </c>
      <c r="V1814" t="s">
        <v>14236</v>
      </c>
      <c r="W1814" t="s">
        <v>14200</v>
      </c>
      <c r="X1814" t="str">
        <f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4"/>
        <v>0.63124999999999998</v>
      </c>
    </row>
    <row r="1815" spans="1:27" x14ac:dyDescent="0.2">
      <c r="A1815">
        <v>1814</v>
      </c>
      <c r="B1815">
        <v>12999</v>
      </c>
      <c r="C1815" s="3">
        <v>40271</v>
      </c>
      <c r="D1815" s="17">
        <f t="shared" si="143"/>
        <v>40269</v>
      </c>
      <c r="E1815">
        <v>31</v>
      </c>
      <c r="F1815" s="8">
        <f t="shared" si="140"/>
        <v>6200</v>
      </c>
      <c r="G1815" s="5">
        <v>0.09</v>
      </c>
      <c r="H1815" s="8">
        <f>VLOOKUP($T1815,Pricebook!$A:$D,4,0)</f>
        <v>200</v>
      </c>
      <c r="I1815" s="10">
        <f t="shared" si="141"/>
        <v>5642</v>
      </c>
      <c r="J1815" t="s">
        <v>1248</v>
      </c>
      <c r="K1815" t="s">
        <v>175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618</v>
      </c>
      <c r="O1815" s="7">
        <v>22304</v>
      </c>
      <c r="P1815" t="s">
        <v>368</v>
      </c>
      <c r="Q1815" t="s">
        <v>34</v>
      </c>
      <c r="R1815" s="3">
        <v>40272</v>
      </c>
      <c r="S1815" s="12">
        <f t="shared" si="142"/>
        <v>1</v>
      </c>
      <c r="T1815" s="3" t="s">
        <v>14206</v>
      </c>
      <c r="U1815" t="s">
        <v>14229</v>
      </c>
      <c r="V1815" t="s">
        <v>14237</v>
      </c>
      <c r="W1815" t="s">
        <v>14190</v>
      </c>
      <c r="X1815" t="str">
        <f>VLOOKUP(Q1815,Managers!$A:$B,2,0)</f>
        <v>Frank Mitchell</v>
      </c>
      <c r="Y1815">
        <f>VLOOKUP(W1815,HourlyWages!$A:$B,2,0)</f>
        <v>67</v>
      </c>
      <c r="Z1815">
        <v>1</v>
      </c>
      <c r="AA1815" s="14">
        <f t="shared" si="144"/>
        <v>0.66500000000000004</v>
      </c>
    </row>
    <row r="1816" spans="1:27" x14ac:dyDescent="0.2">
      <c r="A1816">
        <v>1815</v>
      </c>
      <c r="B1816">
        <v>13027</v>
      </c>
      <c r="C1816" s="3">
        <v>40923</v>
      </c>
      <c r="D1816" s="17">
        <f t="shared" si="143"/>
        <v>40909</v>
      </c>
      <c r="E1816">
        <v>42</v>
      </c>
      <c r="F1816" s="8">
        <f t="shared" si="140"/>
        <v>4620</v>
      </c>
      <c r="G1816" s="5">
        <v>0.03</v>
      </c>
      <c r="H1816" s="8">
        <f>VLOOKUP($T1816,Pricebook!$A:$D,4,0)</f>
        <v>110</v>
      </c>
      <c r="I1816" s="10">
        <f t="shared" si="141"/>
        <v>4481.3999999999996</v>
      </c>
      <c r="J1816" t="s">
        <v>1376</v>
      </c>
      <c r="K1816" t="s">
        <v>226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1719</v>
      </c>
      <c r="O1816" s="7" t="s">
        <v>1720</v>
      </c>
      <c r="P1816" t="s">
        <v>87</v>
      </c>
      <c r="Q1816" t="s">
        <v>61</v>
      </c>
      <c r="R1816" s="3">
        <v>40925</v>
      </c>
      <c r="S1816" s="12">
        <f t="shared" si="142"/>
        <v>2</v>
      </c>
      <c r="T1816" s="3" t="s">
        <v>14215</v>
      </c>
      <c r="U1816" t="s">
        <v>14229</v>
      </c>
      <c r="V1816" t="s">
        <v>14247</v>
      </c>
      <c r="W1816" t="s">
        <v>14188</v>
      </c>
      <c r="X1816" t="str">
        <f>VLOOKUP(Q1816,Managers!$A:$B,2,0)</f>
        <v>Allen Young</v>
      </c>
      <c r="Y1816">
        <f>VLOOKUP(W1816,HourlyWages!$A:$B,2,0)</f>
        <v>52</v>
      </c>
      <c r="Z1816">
        <v>1</v>
      </c>
      <c r="AA1816" s="14">
        <f t="shared" si="144"/>
        <v>0.52727272727272723</v>
      </c>
    </row>
    <row r="1817" spans="1:27" x14ac:dyDescent="0.2">
      <c r="A1817">
        <v>1816</v>
      </c>
      <c r="B1817">
        <v>13028</v>
      </c>
      <c r="C1817" s="3">
        <v>39911</v>
      </c>
      <c r="D1817" s="17">
        <f t="shared" si="143"/>
        <v>39904</v>
      </c>
      <c r="E1817">
        <v>39</v>
      </c>
      <c r="F1817" s="8">
        <f t="shared" si="140"/>
        <v>4290</v>
      </c>
      <c r="G1817" s="5">
        <v>0.05</v>
      </c>
      <c r="H1817" s="8">
        <f>VLOOKUP($T1817,Pricebook!$A:$D,4,0)</f>
        <v>110</v>
      </c>
      <c r="I1817" s="10">
        <f t="shared" si="141"/>
        <v>4075.5</v>
      </c>
      <c r="J1817" t="s">
        <v>1205</v>
      </c>
      <c r="K1817" t="s">
        <v>998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1206</v>
      </c>
      <c r="O1817" s="7">
        <v>11967</v>
      </c>
      <c r="P1817" t="s">
        <v>60</v>
      </c>
      <c r="Q1817" t="s">
        <v>61</v>
      </c>
      <c r="R1817" s="3">
        <v>39912</v>
      </c>
      <c r="S1817" s="12">
        <f t="shared" si="142"/>
        <v>1</v>
      </c>
      <c r="T1817" s="3" t="s">
        <v>14215</v>
      </c>
      <c r="U1817" t="s">
        <v>14229</v>
      </c>
      <c r="V1817" t="s">
        <v>14229</v>
      </c>
      <c r="W1817" t="s">
        <v>14192</v>
      </c>
      <c r="X1817" t="str">
        <f>VLOOKUP(Q1817,Managers!$A:$B,2,0)</f>
        <v>Allen Young</v>
      </c>
      <c r="Y1817">
        <f>VLOOKUP(W1817,HourlyWages!$A:$B,2,0)</f>
        <v>75</v>
      </c>
      <c r="Z1817">
        <v>1</v>
      </c>
      <c r="AA1817" s="14">
        <f t="shared" si="144"/>
        <v>0.31818181818181818</v>
      </c>
    </row>
    <row r="1818" spans="1:27" x14ac:dyDescent="0.2">
      <c r="A1818">
        <v>1817</v>
      </c>
      <c r="B1818">
        <v>13030</v>
      </c>
      <c r="C1818" s="3">
        <v>40016</v>
      </c>
      <c r="D1818" s="17">
        <f t="shared" si="143"/>
        <v>39995</v>
      </c>
      <c r="E1818">
        <v>32</v>
      </c>
      <c r="F1818" s="8">
        <f t="shared" si="140"/>
        <v>5120</v>
      </c>
      <c r="G1818" s="5">
        <v>0.09</v>
      </c>
      <c r="H1818" s="8">
        <f>VLOOKUP($T1818,Pricebook!$A:$D,4,0)</f>
        <v>160</v>
      </c>
      <c r="I1818" s="10">
        <f t="shared" si="141"/>
        <v>4659.2</v>
      </c>
      <c r="J1818" t="s">
        <v>1111</v>
      </c>
      <c r="K1818" t="s">
        <v>571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1112</v>
      </c>
      <c r="O1818" s="7">
        <v>77340</v>
      </c>
      <c r="P1818" t="s">
        <v>48</v>
      </c>
      <c r="Q1818" t="s">
        <v>16</v>
      </c>
      <c r="R1818" s="3">
        <v>40018</v>
      </c>
      <c r="S1818" s="12">
        <f t="shared" si="142"/>
        <v>2</v>
      </c>
      <c r="T1818" s="3" t="s">
        <v>14218</v>
      </c>
      <c r="U1818" t="s">
        <v>14229</v>
      </c>
      <c r="V1818" t="s">
        <v>14234</v>
      </c>
      <c r="W1818" t="s">
        <v>14191</v>
      </c>
      <c r="X1818" t="str">
        <f>VLOOKUP(Q1818,Managers!$A:$B,2,0)</f>
        <v>Josh Martinez</v>
      </c>
      <c r="Y1818">
        <f>VLOOKUP(W1818,HourlyWages!$A:$B,2,0)</f>
        <v>60</v>
      </c>
      <c r="Z1818">
        <v>1</v>
      </c>
      <c r="AA1818" s="14">
        <f t="shared" si="144"/>
        <v>0.625</v>
      </c>
    </row>
    <row r="1819" spans="1:27" x14ac:dyDescent="0.2">
      <c r="A1819">
        <v>1818</v>
      </c>
      <c r="B1819">
        <v>13031</v>
      </c>
      <c r="C1819" s="3">
        <v>41247</v>
      </c>
      <c r="D1819" s="17">
        <f t="shared" si="143"/>
        <v>41244</v>
      </c>
      <c r="E1819">
        <v>34</v>
      </c>
      <c r="F1819" s="8">
        <f t="shared" si="140"/>
        <v>3740</v>
      </c>
      <c r="G1819" s="5">
        <v>0.08</v>
      </c>
      <c r="H1819" s="8">
        <f>VLOOKUP($T1819,Pricebook!$A:$D,4,0)</f>
        <v>110</v>
      </c>
      <c r="I1819" s="10">
        <f t="shared" si="141"/>
        <v>3440.8</v>
      </c>
      <c r="J1819" t="s">
        <v>647</v>
      </c>
      <c r="K1819" t="s">
        <v>348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631</v>
      </c>
      <c r="O1819" s="7" t="s">
        <v>1721</v>
      </c>
      <c r="P1819" t="s">
        <v>22</v>
      </c>
      <c r="Q1819" t="s">
        <v>23</v>
      </c>
      <c r="R1819" s="3">
        <v>41252</v>
      </c>
      <c r="S1819" s="12">
        <f t="shared" si="142"/>
        <v>5</v>
      </c>
      <c r="T1819" s="3" t="s">
        <v>14215</v>
      </c>
      <c r="U1819" t="s">
        <v>14229</v>
      </c>
      <c r="V1819" t="s">
        <v>14245</v>
      </c>
      <c r="W1819" t="s">
        <v>14195</v>
      </c>
      <c r="X1819" t="str">
        <f>VLOOKUP(Q1819,Managers!$A:$B,2,0)</f>
        <v>Bob Turner</v>
      </c>
      <c r="Y1819">
        <f>VLOOKUP(W1819,HourlyWages!$A:$B,2,0)</f>
        <v>52</v>
      </c>
      <c r="Z1819">
        <v>1</v>
      </c>
      <c r="AA1819" s="14">
        <f t="shared" si="144"/>
        <v>0.52727272727272723</v>
      </c>
    </row>
    <row r="1820" spans="1:27" x14ac:dyDescent="0.2">
      <c r="A1820">
        <v>1819</v>
      </c>
      <c r="B1820">
        <v>13056</v>
      </c>
      <c r="C1820" s="3">
        <v>39925</v>
      </c>
      <c r="D1820" s="17">
        <f t="shared" si="143"/>
        <v>39904</v>
      </c>
      <c r="E1820">
        <v>33</v>
      </c>
      <c r="F1820" s="8">
        <f t="shared" si="140"/>
        <v>4950</v>
      </c>
      <c r="G1820" s="5">
        <v>0.05</v>
      </c>
      <c r="H1820" s="8">
        <f>VLOOKUP($T1820,Pricebook!$A:$D,4,0)</f>
        <v>150</v>
      </c>
      <c r="I1820" s="10">
        <f t="shared" si="141"/>
        <v>4702.5</v>
      </c>
      <c r="J1820" t="s">
        <v>1099</v>
      </c>
      <c r="K1820" t="s">
        <v>269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1100</v>
      </c>
      <c r="O1820" s="7" t="s">
        <v>1101</v>
      </c>
      <c r="P1820" t="s">
        <v>492</v>
      </c>
      <c r="Q1820" t="s">
        <v>61</v>
      </c>
      <c r="R1820" s="3">
        <v>39927</v>
      </c>
      <c r="S1820" s="12">
        <f t="shared" si="142"/>
        <v>2</v>
      </c>
      <c r="T1820" s="3" t="s">
        <v>14211</v>
      </c>
      <c r="U1820" t="s">
        <v>14235</v>
      </c>
      <c r="V1820" t="s">
        <v>14233</v>
      </c>
      <c r="W1820" t="s">
        <v>14193</v>
      </c>
      <c r="X1820" t="str">
        <f>VLOOKUP(Q1820,Managers!$A:$B,2,0)</f>
        <v>Allen Young</v>
      </c>
      <c r="Y1820">
        <f>VLOOKUP(W1820,HourlyWages!$A:$B,2,0)</f>
        <v>57</v>
      </c>
      <c r="Z1820">
        <v>1</v>
      </c>
      <c r="AA1820" s="14">
        <f t="shared" si="144"/>
        <v>0.62</v>
      </c>
    </row>
    <row r="1821" spans="1:27" x14ac:dyDescent="0.2">
      <c r="A1821">
        <v>1820</v>
      </c>
      <c r="B1821">
        <v>13088</v>
      </c>
      <c r="C1821" s="3">
        <v>40290</v>
      </c>
      <c r="D1821" s="17">
        <f t="shared" si="143"/>
        <v>40269</v>
      </c>
      <c r="E1821">
        <v>46</v>
      </c>
      <c r="F1821" s="8">
        <f t="shared" si="140"/>
        <v>7820</v>
      </c>
      <c r="G1821" s="5">
        <v>0.08</v>
      </c>
      <c r="H1821" s="8">
        <f>VLOOKUP($T1821,Pricebook!$A:$D,4,0)</f>
        <v>170</v>
      </c>
      <c r="I1821" s="10">
        <f t="shared" si="141"/>
        <v>7194.4000000000005</v>
      </c>
      <c r="J1821" t="s">
        <v>1722</v>
      </c>
      <c r="K1821" t="s">
        <v>226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1062</v>
      </c>
      <c r="O1821" s="7">
        <v>43229</v>
      </c>
      <c r="P1821" t="s">
        <v>210</v>
      </c>
      <c r="Q1821" t="s">
        <v>61</v>
      </c>
      <c r="R1821" s="3">
        <v>40292</v>
      </c>
      <c r="S1821" s="12">
        <f t="shared" si="142"/>
        <v>2</v>
      </c>
      <c r="T1821" s="3" t="s">
        <v>14219</v>
      </c>
      <c r="U1821" t="s">
        <v>14229</v>
      </c>
      <c r="V1821" t="s">
        <v>14236</v>
      </c>
      <c r="W1821" t="s">
        <v>14189</v>
      </c>
      <c r="X1821" t="str">
        <f>VLOOKUP(Q1821,Managers!$A:$B,2,0)</f>
        <v>Allen Young</v>
      </c>
      <c r="Y1821">
        <f>VLOOKUP(W1821,HourlyWages!$A:$B,2,0)</f>
        <v>62</v>
      </c>
      <c r="Z1821">
        <v>1</v>
      </c>
      <c r="AA1821" s="14">
        <f t="shared" si="144"/>
        <v>0.63529411764705879</v>
      </c>
    </row>
    <row r="1822" spans="1:27" x14ac:dyDescent="0.2">
      <c r="A1822">
        <v>1821</v>
      </c>
      <c r="B1822">
        <v>13089</v>
      </c>
      <c r="C1822" s="3">
        <v>40891</v>
      </c>
      <c r="D1822" s="17">
        <f t="shared" si="143"/>
        <v>40878</v>
      </c>
      <c r="E1822">
        <v>34</v>
      </c>
      <c r="F1822" s="8">
        <f t="shared" si="140"/>
        <v>4250</v>
      </c>
      <c r="G1822" s="5">
        <v>0.1</v>
      </c>
      <c r="H1822" s="8">
        <f>VLOOKUP($T1822,Pricebook!$A:$D,4,0)</f>
        <v>125</v>
      </c>
      <c r="I1822" s="10">
        <f t="shared" si="141"/>
        <v>3825</v>
      </c>
      <c r="J1822" t="s">
        <v>1224</v>
      </c>
      <c r="K1822" t="s">
        <v>252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930</v>
      </c>
      <c r="O1822" s="7" t="s">
        <v>1723</v>
      </c>
      <c r="P1822" t="s">
        <v>149</v>
      </c>
      <c r="Q1822" t="s">
        <v>61</v>
      </c>
      <c r="R1822" s="3">
        <v>40894</v>
      </c>
      <c r="S1822" s="12">
        <f t="shared" si="142"/>
        <v>3</v>
      </c>
      <c r="T1822" s="3" t="s">
        <v>14217</v>
      </c>
      <c r="U1822" t="s">
        <v>14232</v>
      </c>
      <c r="V1822" t="s">
        <v>14244</v>
      </c>
      <c r="W1822" t="s">
        <v>14193</v>
      </c>
      <c r="X1822" t="str">
        <f>VLOOKUP(Q1822,Managers!$A:$B,2,0)</f>
        <v>Allen Young</v>
      </c>
      <c r="Y1822">
        <f>VLOOKUP(W1822,HourlyWages!$A:$B,2,0)</f>
        <v>57</v>
      </c>
      <c r="Z1822">
        <v>1</v>
      </c>
      <c r="AA1822" s="14">
        <f t="shared" si="144"/>
        <v>0.54400000000000004</v>
      </c>
    </row>
    <row r="1823" spans="1:27" x14ac:dyDescent="0.2">
      <c r="A1823">
        <v>1822</v>
      </c>
      <c r="B1823">
        <v>13090</v>
      </c>
      <c r="C1823" s="3">
        <v>40385</v>
      </c>
      <c r="D1823" s="17">
        <f t="shared" si="143"/>
        <v>40360</v>
      </c>
      <c r="E1823">
        <v>15</v>
      </c>
      <c r="F1823" s="8">
        <f t="shared" si="140"/>
        <v>1650</v>
      </c>
      <c r="G1823" s="5">
        <v>0.02</v>
      </c>
      <c r="H1823" s="8">
        <f>VLOOKUP($T1823,Pricebook!$A:$D,4,0)</f>
        <v>110</v>
      </c>
      <c r="I1823" s="10">
        <f t="shared" si="141"/>
        <v>1617</v>
      </c>
      <c r="J1823" t="s">
        <v>1724</v>
      </c>
      <c r="K1823" t="s">
        <v>468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1725</v>
      </c>
      <c r="O1823" s="7">
        <v>92374</v>
      </c>
      <c r="P1823" t="s">
        <v>114</v>
      </c>
      <c r="Q1823" t="s">
        <v>23</v>
      </c>
      <c r="R1823" s="3">
        <v>40386</v>
      </c>
      <c r="S1823" s="12">
        <f t="shared" si="142"/>
        <v>1</v>
      </c>
      <c r="T1823" s="3" t="s">
        <v>14215</v>
      </c>
      <c r="U1823" t="s">
        <v>14229</v>
      </c>
      <c r="V1823" t="s">
        <v>14244</v>
      </c>
      <c r="W1823" t="s">
        <v>14187</v>
      </c>
      <c r="X1823" t="str">
        <f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4"/>
        <v>0.59090909090909094</v>
      </c>
    </row>
    <row r="1824" spans="1:27" x14ac:dyDescent="0.2">
      <c r="A1824">
        <v>1823</v>
      </c>
      <c r="B1824">
        <v>13091</v>
      </c>
      <c r="C1824" s="3">
        <v>40132</v>
      </c>
      <c r="D1824" s="17">
        <f t="shared" si="143"/>
        <v>40118</v>
      </c>
      <c r="E1824">
        <v>12</v>
      </c>
      <c r="F1824" s="8">
        <f t="shared" si="140"/>
        <v>1320</v>
      </c>
      <c r="G1824" s="5">
        <v>0.08</v>
      </c>
      <c r="H1824" s="8">
        <f>VLOOKUP($T1824,Pricebook!$A:$D,4,0)</f>
        <v>110</v>
      </c>
      <c r="I1824" s="10">
        <f t="shared" si="141"/>
        <v>1214.4000000000001</v>
      </c>
      <c r="J1824" t="s">
        <v>1726</v>
      </c>
      <c r="K1824" t="s">
        <v>108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1727</v>
      </c>
      <c r="O1824" s="7">
        <v>78207</v>
      </c>
      <c r="P1824" t="s">
        <v>48</v>
      </c>
      <c r="Q1824" t="s">
        <v>16</v>
      </c>
      <c r="R1824" s="3">
        <v>40133</v>
      </c>
      <c r="S1824" s="12">
        <f t="shared" si="142"/>
        <v>1</v>
      </c>
      <c r="T1824" s="3" t="s">
        <v>14215</v>
      </c>
      <c r="U1824" t="s">
        <v>14229</v>
      </c>
      <c r="V1824" t="s">
        <v>14241</v>
      </c>
      <c r="W1824" t="s">
        <v>14190</v>
      </c>
      <c r="X1824" t="str">
        <f>VLOOKUP(Q1824,Managers!$A:$B,2,0)</f>
        <v>Josh Martinez</v>
      </c>
      <c r="Y1824">
        <f>VLOOKUP(W1824,HourlyWages!$A:$B,2,0)</f>
        <v>67</v>
      </c>
      <c r="Z1824">
        <v>1</v>
      </c>
      <c r="AA1824" s="14">
        <f t="shared" si="144"/>
        <v>0.39090909090909093</v>
      </c>
    </row>
    <row r="1825" spans="1:27" x14ac:dyDescent="0.2">
      <c r="A1825">
        <v>1824</v>
      </c>
      <c r="B1825">
        <v>13091</v>
      </c>
      <c r="C1825" s="3">
        <v>40132</v>
      </c>
      <c r="D1825" s="17">
        <f t="shared" si="143"/>
        <v>40118</v>
      </c>
      <c r="E1825">
        <v>39</v>
      </c>
      <c r="F1825" s="8">
        <f t="shared" si="140"/>
        <v>7800</v>
      </c>
      <c r="G1825" s="5">
        <v>0.01</v>
      </c>
      <c r="H1825" s="8">
        <f>VLOOKUP($T1825,Pricebook!$A:$D,4,0)</f>
        <v>200</v>
      </c>
      <c r="I1825" s="10">
        <f t="shared" si="141"/>
        <v>7722</v>
      </c>
      <c r="J1825" t="s">
        <v>1726</v>
      </c>
      <c r="K1825" t="s">
        <v>108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1727</v>
      </c>
      <c r="O1825" s="7">
        <v>78207</v>
      </c>
      <c r="P1825" t="s">
        <v>48</v>
      </c>
      <c r="Q1825" t="s">
        <v>16</v>
      </c>
      <c r="R1825" s="3">
        <v>40133</v>
      </c>
      <c r="S1825" s="12">
        <f t="shared" si="142"/>
        <v>1</v>
      </c>
      <c r="T1825" s="3" t="s">
        <v>14206</v>
      </c>
      <c r="U1825" t="s">
        <v>14229</v>
      </c>
      <c r="V1825" t="s">
        <v>14229</v>
      </c>
      <c r="W1825" t="s">
        <v>14191</v>
      </c>
      <c r="X1825" t="str">
        <f>VLOOKUP(Q1825,Managers!$A:$B,2,0)</f>
        <v>Josh Martinez</v>
      </c>
      <c r="Y1825">
        <f>VLOOKUP(W1825,HourlyWages!$A:$B,2,0)</f>
        <v>60</v>
      </c>
      <c r="Z1825">
        <v>1</v>
      </c>
      <c r="AA1825" s="14">
        <f t="shared" si="144"/>
        <v>0.7</v>
      </c>
    </row>
    <row r="1826" spans="1:27" x14ac:dyDescent="0.2">
      <c r="A1826">
        <v>1825</v>
      </c>
      <c r="B1826">
        <v>13094</v>
      </c>
      <c r="C1826" s="3">
        <v>40408</v>
      </c>
      <c r="D1826" s="17">
        <f t="shared" si="143"/>
        <v>40391</v>
      </c>
      <c r="E1826">
        <v>7</v>
      </c>
      <c r="F1826" s="8">
        <f t="shared" si="140"/>
        <v>770</v>
      </c>
      <c r="G1826" s="5">
        <v>0.02</v>
      </c>
      <c r="H1826" s="8">
        <f>VLOOKUP($T1826,Pricebook!$A:$D,4,0)</f>
        <v>110</v>
      </c>
      <c r="I1826" s="10">
        <f t="shared" si="141"/>
        <v>754.6</v>
      </c>
      <c r="J1826" t="s">
        <v>1448</v>
      </c>
      <c r="K1826" t="s">
        <v>844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743</v>
      </c>
      <c r="O1826" s="7" t="s">
        <v>744</v>
      </c>
      <c r="P1826" t="s">
        <v>163</v>
      </c>
      <c r="Q1826" t="s">
        <v>34</v>
      </c>
      <c r="R1826" s="3">
        <v>40409</v>
      </c>
      <c r="S1826" s="12">
        <f t="shared" si="142"/>
        <v>1</v>
      </c>
      <c r="T1826" s="3" t="s">
        <v>14215</v>
      </c>
      <c r="U1826" t="s">
        <v>14229</v>
      </c>
      <c r="V1826" t="s">
        <v>14237</v>
      </c>
      <c r="W1826" t="s">
        <v>14202</v>
      </c>
      <c r="X1826" t="str">
        <f>VLOOKUP(Q1826,Managers!$A:$B,2,0)</f>
        <v>Frank Mitchell</v>
      </c>
      <c r="Y1826">
        <f>VLOOKUP(W1826,HourlyWages!$A:$B,2,0)</f>
        <v>71</v>
      </c>
      <c r="Z1826">
        <v>1</v>
      </c>
      <c r="AA1826" s="14">
        <f t="shared" si="144"/>
        <v>0.35454545454545455</v>
      </c>
    </row>
    <row r="1827" spans="1:27" x14ac:dyDescent="0.2">
      <c r="A1827">
        <v>1826</v>
      </c>
      <c r="B1827">
        <v>13120</v>
      </c>
      <c r="C1827" s="3">
        <v>40161</v>
      </c>
      <c r="D1827" s="17">
        <f t="shared" si="143"/>
        <v>40148</v>
      </c>
      <c r="E1827">
        <v>46</v>
      </c>
      <c r="F1827" s="8">
        <f t="shared" si="140"/>
        <v>7360</v>
      </c>
      <c r="G1827" s="5">
        <v>0.09</v>
      </c>
      <c r="H1827" s="8">
        <f>VLOOKUP($T1827,Pricebook!$A:$D,4,0)</f>
        <v>160</v>
      </c>
      <c r="I1827" s="10">
        <f t="shared" si="141"/>
        <v>6697.6</v>
      </c>
      <c r="J1827" t="s">
        <v>1463</v>
      </c>
      <c r="K1827" t="s">
        <v>576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1464</v>
      </c>
      <c r="O1827" s="7">
        <v>46614</v>
      </c>
      <c r="P1827" t="s">
        <v>278</v>
      </c>
      <c r="Q1827" t="s">
        <v>16</v>
      </c>
      <c r="R1827" s="3">
        <v>40168</v>
      </c>
      <c r="S1827" s="12">
        <f t="shared" si="142"/>
        <v>7</v>
      </c>
      <c r="T1827" s="3" t="s">
        <v>14218</v>
      </c>
      <c r="U1827" t="s">
        <v>14229</v>
      </c>
      <c r="V1827" t="s">
        <v>14230</v>
      </c>
      <c r="W1827" t="s">
        <v>14190</v>
      </c>
      <c r="X1827" t="str">
        <f>VLOOKUP(Q1827,Managers!$A:$B,2,0)</f>
        <v>Josh Martinez</v>
      </c>
      <c r="Y1827">
        <f>VLOOKUP(W1827,HourlyWages!$A:$B,2,0)</f>
        <v>67</v>
      </c>
      <c r="Z1827">
        <v>1</v>
      </c>
      <c r="AA1827" s="14">
        <f t="shared" si="144"/>
        <v>0.58125000000000004</v>
      </c>
    </row>
    <row r="1828" spans="1:27" x14ac:dyDescent="0.2">
      <c r="A1828">
        <v>1827</v>
      </c>
      <c r="B1828">
        <v>13120</v>
      </c>
      <c r="C1828" s="3">
        <v>40161</v>
      </c>
      <c r="D1828" s="17">
        <f t="shared" si="143"/>
        <v>40148</v>
      </c>
      <c r="E1828">
        <v>8</v>
      </c>
      <c r="F1828" s="8">
        <f t="shared" si="140"/>
        <v>1280</v>
      </c>
      <c r="G1828" s="5">
        <v>0</v>
      </c>
      <c r="H1828" s="8">
        <f>VLOOKUP($T1828,Pricebook!$A:$D,4,0)</f>
        <v>160</v>
      </c>
      <c r="I1828" s="10">
        <f t="shared" si="141"/>
        <v>1280</v>
      </c>
      <c r="J1828" t="s">
        <v>1463</v>
      </c>
      <c r="K1828" t="s">
        <v>576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1464</v>
      </c>
      <c r="O1828" s="7">
        <v>46614</v>
      </c>
      <c r="P1828" t="s">
        <v>278</v>
      </c>
      <c r="Q1828" t="s">
        <v>16</v>
      </c>
      <c r="R1828" s="3">
        <v>40161</v>
      </c>
      <c r="S1828" s="12">
        <f t="shared" si="142"/>
        <v>0</v>
      </c>
      <c r="T1828" s="3" t="s">
        <v>14218</v>
      </c>
      <c r="U1828" t="s">
        <v>14229</v>
      </c>
      <c r="V1828" t="s">
        <v>14236</v>
      </c>
      <c r="W1828" t="s">
        <v>14184</v>
      </c>
      <c r="X1828" t="str">
        <f>VLOOKUP(Q1828,Managers!$A:$B,2,0)</f>
        <v>Josh Martinez</v>
      </c>
      <c r="Y1828">
        <f>VLOOKUP(W1828,HourlyWages!$A:$B,2,0)</f>
        <v>50</v>
      </c>
      <c r="Z1828">
        <v>1</v>
      </c>
      <c r="AA1828" s="14">
        <f t="shared" si="144"/>
        <v>0.6875</v>
      </c>
    </row>
    <row r="1829" spans="1:27" x14ac:dyDescent="0.2">
      <c r="A1829">
        <v>1828</v>
      </c>
      <c r="B1829">
        <v>13121</v>
      </c>
      <c r="C1829" s="3">
        <v>40244</v>
      </c>
      <c r="D1829" s="17">
        <f t="shared" si="143"/>
        <v>40238</v>
      </c>
      <c r="E1829">
        <v>36</v>
      </c>
      <c r="F1829" s="8">
        <f t="shared" si="140"/>
        <v>5400</v>
      </c>
      <c r="G1829" s="5">
        <v>0</v>
      </c>
      <c r="H1829" s="8">
        <f>VLOOKUP($T1829,Pricebook!$A:$D,4,0)</f>
        <v>150</v>
      </c>
      <c r="I1829" s="10">
        <f t="shared" si="141"/>
        <v>5400</v>
      </c>
      <c r="J1829" t="s">
        <v>1024</v>
      </c>
      <c r="K1829" t="s">
        <v>212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1728</v>
      </c>
      <c r="O1829" s="7">
        <v>44512</v>
      </c>
      <c r="P1829" t="s">
        <v>210</v>
      </c>
      <c r="Q1829" t="s">
        <v>61</v>
      </c>
      <c r="R1829" s="3">
        <v>40245</v>
      </c>
      <c r="S1829" s="12">
        <f t="shared" si="142"/>
        <v>1</v>
      </c>
      <c r="T1829" s="3" t="s">
        <v>14211</v>
      </c>
      <c r="U1829" t="s">
        <v>14235</v>
      </c>
      <c r="V1829" t="s">
        <v>14237</v>
      </c>
      <c r="W1829" t="s">
        <v>14195</v>
      </c>
      <c r="X1829" t="str">
        <f>VLOOKUP(Q1829,Managers!$A:$B,2,0)</f>
        <v>Allen Young</v>
      </c>
      <c r="Y1829">
        <f>VLOOKUP(W1829,HourlyWages!$A:$B,2,0)</f>
        <v>52</v>
      </c>
      <c r="Z1829">
        <v>1</v>
      </c>
      <c r="AA1829" s="14">
        <f t="shared" si="144"/>
        <v>0.65333333333333332</v>
      </c>
    </row>
    <row r="1830" spans="1:27" x14ac:dyDescent="0.2">
      <c r="A1830">
        <v>1829</v>
      </c>
      <c r="B1830">
        <v>13121</v>
      </c>
      <c r="C1830" s="3">
        <v>40244</v>
      </c>
      <c r="D1830" s="17">
        <f t="shared" si="143"/>
        <v>40238</v>
      </c>
      <c r="E1830">
        <v>28</v>
      </c>
      <c r="F1830" s="8">
        <f t="shared" si="140"/>
        <v>4200</v>
      </c>
      <c r="G1830" s="5">
        <v>7.0000000000000007E-2</v>
      </c>
      <c r="H1830" s="8">
        <f>VLOOKUP($T1830,Pricebook!$A:$D,4,0)</f>
        <v>150</v>
      </c>
      <c r="I1830" s="10">
        <f t="shared" si="141"/>
        <v>3905.9999999999995</v>
      </c>
      <c r="J1830" t="s">
        <v>1024</v>
      </c>
      <c r="K1830" t="s">
        <v>212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1728</v>
      </c>
      <c r="O1830" s="7">
        <v>44512</v>
      </c>
      <c r="P1830" t="s">
        <v>210</v>
      </c>
      <c r="Q1830" t="s">
        <v>61</v>
      </c>
      <c r="R1830" s="3">
        <v>40247</v>
      </c>
      <c r="S1830" s="12">
        <f t="shared" si="142"/>
        <v>3</v>
      </c>
      <c r="T1830" s="3" t="s">
        <v>14210</v>
      </c>
      <c r="U1830" t="s">
        <v>14235</v>
      </c>
      <c r="V1830" t="s">
        <v>14240</v>
      </c>
      <c r="W1830" t="s">
        <v>14189</v>
      </c>
      <c r="X1830" t="str">
        <f>VLOOKUP(Q1830,Managers!$A:$B,2,0)</f>
        <v>Allen Young</v>
      </c>
      <c r="Y1830">
        <f>VLOOKUP(W1830,HourlyWages!$A:$B,2,0)</f>
        <v>62</v>
      </c>
      <c r="Z1830">
        <v>1</v>
      </c>
      <c r="AA1830" s="14">
        <f t="shared" si="144"/>
        <v>0.58666666666666667</v>
      </c>
    </row>
    <row r="1831" spans="1:27" x14ac:dyDescent="0.2">
      <c r="A1831">
        <v>1830</v>
      </c>
      <c r="B1831">
        <v>13125</v>
      </c>
      <c r="C1831" s="3">
        <v>40525</v>
      </c>
      <c r="D1831" s="17">
        <f t="shared" si="143"/>
        <v>40513</v>
      </c>
      <c r="E1831">
        <v>30</v>
      </c>
      <c r="F1831" s="8">
        <f t="shared" si="140"/>
        <v>4500</v>
      </c>
      <c r="G1831" s="5">
        <v>0.02</v>
      </c>
      <c r="H1831" s="8">
        <f>VLOOKUP($T1831,Pricebook!$A:$D,4,0)</f>
        <v>150</v>
      </c>
      <c r="I1831" s="10">
        <f t="shared" si="141"/>
        <v>4410</v>
      </c>
      <c r="J1831" t="s">
        <v>1729</v>
      </c>
      <c r="K1831" t="s">
        <v>13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1730</v>
      </c>
      <c r="O1831" s="7" t="s">
        <v>1731</v>
      </c>
      <c r="P1831" t="s">
        <v>492</v>
      </c>
      <c r="Q1831" t="s">
        <v>61</v>
      </c>
      <c r="R1831" s="3">
        <v>40527</v>
      </c>
      <c r="S1831" s="12">
        <f t="shared" si="142"/>
        <v>2</v>
      </c>
      <c r="T1831" s="3" t="s">
        <v>14211</v>
      </c>
      <c r="U1831" t="s">
        <v>14235</v>
      </c>
      <c r="V1831" t="s">
        <v>14244</v>
      </c>
      <c r="W1831" t="s">
        <v>14184</v>
      </c>
      <c r="X1831" t="str">
        <f>VLOOKUP(Q1831,Managers!$A:$B,2,0)</f>
        <v>Allen Young</v>
      </c>
      <c r="Y1831">
        <f>VLOOKUP(W1831,HourlyWages!$A:$B,2,0)</f>
        <v>50</v>
      </c>
      <c r="Z1831">
        <v>1</v>
      </c>
      <c r="AA1831" s="14">
        <f t="shared" si="144"/>
        <v>0.66666666666666663</v>
      </c>
    </row>
    <row r="1832" spans="1:27" x14ac:dyDescent="0.2">
      <c r="A1832">
        <v>1831</v>
      </c>
      <c r="B1832">
        <v>13126</v>
      </c>
      <c r="C1832" s="3">
        <v>40835</v>
      </c>
      <c r="D1832" s="17">
        <f t="shared" si="143"/>
        <v>40817</v>
      </c>
      <c r="E1832">
        <v>43</v>
      </c>
      <c r="F1832" s="8">
        <f t="shared" si="140"/>
        <v>6450</v>
      </c>
      <c r="G1832" s="5">
        <v>7.0000000000000007E-2</v>
      </c>
      <c r="H1832" s="8">
        <f>VLOOKUP($T1832,Pricebook!$A:$D,4,0)</f>
        <v>150</v>
      </c>
      <c r="I1832" s="10">
        <f t="shared" si="141"/>
        <v>5998.5</v>
      </c>
      <c r="J1832" t="s">
        <v>809</v>
      </c>
      <c r="K1832" t="s">
        <v>175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1504</v>
      </c>
      <c r="O1832" s="7">
        <v>98006</v>
      </c>
      <c r="P1832" t="s">
        <v>22</v>
      </c>
      <c r="Q1832" t="s">
        <v>23</v>
      </c>
      <c r="R1832" s="3">
        <v>40836</v>
      </c>
      <c r="S1832" s="12">
        <f t="shared" si="142"/>
        <v>1</v>
      </c>
      <c r="T1832" s="3" t="s">
        <v>14222</v>
      </c>
      <c r="U1832" t="s">
        <v>14235</v>
      </c>
      <c r="V1832" t="s">
        <v>14244</v>
      </c>
      <c r="W1832" t="s">
        <v>14187</v>
      </c>
      <c r="X1832" t="str">
        <f>VLOOKUP(Q1832,Managers!$A:$B,2,0)</f>
        <v>Bob Turner</v>
      </c>
      <c r="Y1832">
        <f>VLOOKUP(W1832,HourlyWages!$A:$B,2,0)</f>
        <v>45</v>
      </c>
      <c r="Z1832">
        <v>1</v>
      </c>
      <c r="AA1832" s="14">
        <f t="shared" si="144"/>
        <v>0.7</v>
      </c>
    </row>
    <row r="1833" spans="1:27" x14ac:dyDescent="0.2">
      <c r="A1833">
        <v>1832</v>
      </c>
      <c r="B1833">
        <v>13126</v>
      </c>
      <c r="C1833" s="3">
        <v>40835</v>
      </c>
      <c r="D1833" s="17">
        <f t="shared" si="143"/>
        <v>40817</v>
      </c>
      <c r="E1833">
        <v>45</v>
      </c>
      <c r="F1833" s="8">
        <f t="shared" si="140"/>
        <v>5625</v>
      </c>
      <c r="G1833" s="5">
        <v>0.02</v>
      </c>
      <c r="H1833" s="8">
        <f>VLOOKUP($T1833,Pricebook!$A:$D,4,0)</f>
        <v>125</v>
      </c>
      <c r="I1833" s="10">
        <f t="shared" si="141"/>
        <v>5512.5</v>
      </c>
      <c r="J1833" t="s">
        <v>809</v>
      </c>
      <c r="K1833" t="s">
        <v>175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1732</v>
      </c>
      <c r="O1833" s="7">
        <v>98226</v>
      </c>
      <c r="P1833" t="s">
        <v>22</v>
      </c>
      <c r="Q1833" t="s">
        <v>23</v>
      </c>
      <c r="R1833" s="3">
        <v>40837</v>
      </c>
      <c r="S1833" s="12">
        <f t="shared" si="142"/>
        <v>2</v>
      </c>
      <c r="T1833" s="3" t="s">
        <v>14221</v>
      </c>
      <c r="U1833" t="s">
        <v>14232</v>
      </c>
      <c r="V1833" t="s">
        <v>14245</v>
      </c>
      <c r="W1833" t="s">
        <v>14186</v>
      </c>
      <c r="X1833" t="str">
        <f>VLOOKUP(Q1833,Managers!$A:$B,2,0)</f>
        <v>Bob Turner</v>
      </c>
      <c r="Y1833">
        <f>VLOOKUP(W1833,HourlyWages!$A:$B,2,0)</f>
        <v>67</v>
      </c>
      <c r="Z1833">
        <v>1</v>
      </c>
      <c r="AA1833" s="14">
        <f t="shared" si="144"/>
        <v>0.46400000000000002</v>
      </c>
    </row>
    <row r="1834" spans="1:27" x14ac:dyDescent="0.2">
      <c r="A1834">
        <v>1833</v>
      </c>
      <c r="B1834">
        <v>13126</v>
      </c>
      <c r="C1834" s="3">
        <v>40835</v>
      </c>
      <c r="D1834" s="17">
        <f t="shared" si="143"/>
        <v>40817</v>
      </c>
      <c r="E1834">
        <v>2</v>
      </c>
      <c r="F1834" s="8">
        <f t="shared" si="140"/>
        <v>250</v>
      </c>
      <c r="G1834" s="5">
        <v>0.02</v>
      </c>
      <c r="H1834" s="8">
        <f>VLOOKUP($T1834,Pricebook!$A:$D,4,0)</f>
        <v>125</v>
      </c>
      <c r="I1834" s="10">
        <f t="shared" si="141"/>
        <v>245</v>
      </c>
      <c r="J1834" t="s">
        <v>809</v>
      </c>
      <c r="K1834" t="s">
        <v>175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1732</v>
      </c>
      <c r="O1834" s="7">
        <v>98226</v>
      </c>
      <c r="P1834" t="s">
        <v>22</v>
      </c>
      <c r="Q1834" t="s">
        <v>23</v>
      </c>
      <c r="R1834" s="3">
        <v>40837</v>
      </c>
      <c r="S1834" s="12">
        <f t="shared" si="142"/>
        <v>2</v>
      </c>
      <c r="T1834" s="3" t="s">
        <v>14209</v>
      </c>
      <c r="U1834" t="s">
        <v>14232</v>
      </c>
      <c r="V1834" t="s">
        <v>14233</v>
      </c>
      <c r="W1834" t="s">
        <v>14185</v>
      </c>
      <c r="X1834" t="str">
        <f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4"/>
        <v>0.44</v>
      </c>
    </row>
    <row r="1835" spans="1:27" x14ac:dyDescent="0.2">
      <c r="A1835">
        <v>1834</v>
      </c>
      <c r="B1835">
        <v>13127</v>
      </c>
      <c r="C1835" s="3">
        <v>40390</v>
      </c>
      <c r="D1835" s="17">
        <f t="shared" si="143"/>
        <v>40360</v>
      </c>
      <c r="E1835">
        <v>13</v>
      </c>
      <c r="F1835" s="8">
        <f t="shared" si="140"/>
        <v>2210</v>
      </c>
      <c r="G1835" s="5">
        <v>0.06</v>
      </c>
      <c r="H1835" s="8">
        <f>VLOOKUP($T1835,Pricebook!$A:$D,4,0)</f>
        <v>170</v>
      </c>
      <c r="I1835" s="10">
        <f t="shared" si="141"/>
        <v>2077.4</v>
      </c>
      <c r="J1835" t="s">
        <v>243</v>
      </c>
      <c r="K1835" t="s">
        <v>244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616</v>
      </c>
      <c r="O1835" s="7">
        <v>30809</v>
      </c>
      <c r="P1835" t="s">
        <v>134</v>
      </c>
      <c r="Q1835" t="s">
        <v>34</v>
      </c>
      <c r="R1835" s="3">
        <v>40393</v>
      </c>
      <c r="S1835" s="12">
        <f t="shared" si="142"/>
        <v>3</v>
      </c>
      <c r="T1835" s="3" t="s">
        <v>14219</v>
      </c>
      <c r="U1835" t="s">
        <v>14229</v>
      </c>
      <c r="V1835" t="s">
        <v>14241</v>
      </c>
      <c r="W1835" t="s">
        <v>14193</v>
      </c>
      <c r="X1835" t="str">
        <f>VLOOKUP(Q1835,Managers!$A:$B,2,0)</f>
        <v>Frank Mitchell</v>
      </c>
      <c r="Y1835">
        <f>VLOOKUP(W1835,HourlyWages!$A:$B,2,0)</f>
        <v>57</v>
      </c>
      <c r="Z1835">
        <v>1</v>
      </c>
      <c r="AA1835" s="14">
        <f t="shared" si="144"/>
        <v>0.66470588235294115</v>
      </c>
    </row>
    <row r="1836" spans="1:27" x14ac:dyDescent="0.2">
      <c r="A1836">
        <v>1835</v>
      </c>
      <c r="B1836">
        <v>13156</v>
      </c>
      <c r="C1836" s="3">
        <v>40821</v>
      </c>
      <c r="D1836" s="17">
        <f t="shared" si="143"/>
        <v>40817</v>
      </c>
      <c r="E1836">
        <v>12</v>
      </c>
      <c r="F1836" s="8">
        <f t="shared" si="140"/>
        <v>1500</v>
      </c>
      <c r="G1836" s="5">
        <v>0.04</v>
      </c>
      <c r="H1836" s="8">
        <f>VLOOKUP($T1836,Pricebook!$A:$D,4,0)</f>
        <v>125</v>
      </c>
      <c r="I1836" s="10">
        <f t="shared" si="141"/>
        <v>1440</v>
      </c>
      <c r="J1836" t="s">
        <v>1733</v>
      </c>
      <c r="K1836" t="s">
        <v>487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1734</v>
      </c>
      <c r="O1836" s="7">
        <v>11542</v>
      </c>
      <c r="P1836" t="s">
        <v>60</v>
      </c>
      <c r="Q1836" t="s">
        <v>61</v>
      </c>
      <c r="R1836" s="3">
        <v>40826</v>
      </c>
      <c r="S1836" s="12">
        <f t="shared" si="142"/>
        <v>5</v>
      </c>
      <c r="T1836" s="3" t="s">
        <v>14208</v>
      </c>
      <c r="U1836" t="s">
        <v>14232</v>
      </c>
      <c r="V1836" t="s">
        <v>14231</v>
      </c>
      <c r="W1836" t="s">
        <v>14197</v>
      </c>
      <c r="X1836" t="str">
        <f>VLOOKUP(Q1836,Managers!$A:$B,2,0)</f>
        <v>Allen Young</v>
      </c>
      <c r="Y1836">
        <f>VLOOKUP(W1836,HourlyWages!$A:$B,2,0)</f>
        <v>71</v>
      </c>
      <c r="Z1836">
        <v>1</v>
      </c>
      <c r="AA1836" s="14">
        <f t="shared" si="144"/>
        <v>0.432</v>
      </c>
    </row>
    <row r="1837" spans="1:27" x14ac:dyDescent="0.2">
      <c r="A1837">
        <v>1836</v>
      </c>
      <c r="B1837">
        <v>13157</v>
      </c>
      <c r="C1837" s="3">
        <v>40950</v>
      </c>
      <c r="D1837" s="17">
        <f t="shared" si="143"/>
        <v>40940</v>
      </c>
      <c r="E1837">
        <v>2</v>
      </c>
      <c r="F1837" s="8">
        <f t="shared" si="140"/>
        <v>300</v>
      </c>
      <c r="G1837" s="5">
        <v>7.0000000000000007E-2</v>
      </c>
      <c r="H1837" s="8">
        <f>VLOOKUP($T1837,Pricebook!$A:$D,4,0)</f>
        <v>150</v>
      </c>
      <c r="I1837" s="10">
        <f t="shared" si="141"/>
        <v>279</v>
      </c>
      <c r="J1837" t="s">
        <v>557</v>
      </c>
      <c r="K1837" t="s">
        <v>508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1735</v>
      </c>
      <c r="O1837" s="7">
        <v>92503</v>
      </c>
      <c r="P1837" t="s">
        <v>114</v>
      </c>
      <c r="Q1837" t="s">
        <v>23</v>
      </c>
      <c r="R1837" s="3">
        <v>40951</v>
      </c>
      <c r="S1837" s="12">
        <f t="shared" si="142"/>
        <v>1</v>
      </c>
      <c r="T1837" s="3" t="s">
        <v>14210</v>
      </c>
      <c r="U1837" t="s">
        <v>14235</v>
      </c>
      <c r="V1837" t="s">
        <v>14239</v>
      </c>
      <c r="W1837" t="s">
        <v>14200</v>
      </c>
      <c r="X1837" t="str">
        <f>VLOOKUP(Q1837,Managers!$A:$B,2,0)</f>
        <v>Bob Turner</v>
      </c>
      <c r="Y1837">
        <f>VLOOKUP(W1837,HourlyWages!$A:$B,2,0)</f>
        <v>59</v>
      </c>
      <c r="Z1837">
        <v>1</v>
      </c>
      <c r="AA1837" s="14">
        <f t="shared" si="144"/>
        <v>0.60666666666666669</v>
      </c>
    </row>
    <row r="1838" spans="1:27" x14ac:dyDescent="0.2">
      <c r="A1838">
        <v>1837</v>
      </c>
      <c r="B1838">
        <v>13158</v>
      </c>
      <c r="C1838" s="3">
        <v>41233</v>
      </c>
      <c r="D1838" s="17">
        <f t="shared" si="143"/>
        <v>41214</v>
      </c>
      <c r="E1838">
        <v>26</v>
      </c>
      <c r="F1838" s="8">
        <f t="shared" si="140"/>
        <v>4160</v>
      </c>
      <c r="G1838" s="5">
        <v>0.01</v>
      </c>
      <c r="H1838" s="8">
        <f>VLOOKUP($T1838,Pricebook!$A:$D,4,0)</f>
        <v>160</v>
      </c>
      <c r="I1838" s="10">
        <f t="shared" si="141"/>
        <v>4118.3999999999996</v>
      </c>
      <c r="J1838" t="s">
        <v>1057</v>
      </c>
      <c r="K1838" t="s">
        <v>374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1494</v>
      </c>
      <c r="O1838" s="7">
        <v>66801</v>
      </c>
      <c r="P1838" t="s">
        <v>153</v>
      </c>
      <c r="Q1838" t="s">
        <v>16</v>
      </c>
      <c r="R1838" s="3">
        <v>41235</v>
      </c>
      <c r="S1838" s="12">
        <f t="shared" si="142"/>
        <v>2</v>
      </c>
      <c r="T1838" s="3" t="s">
        <v>14218</v>
      </c>
      <c r="U1838" t="s">
        <v>14229</v>
      </c>
      <c r="V1838" t="s">
        <v>14237</v>
      </c>
      <c r="W1838" t="s">
        <v>14201</v>
      </c>
      <c r="X1838" t="str">
        <f>VLOOKUP(Q1838,Managers!$A:$B,2,0)</f>
        <v>Josh Martinez</v>
      </c>
      <c r="Y1838">
        <f>VLOOKUP(W1838,HourlyWages!$A:$B,2,0)</f>
        <v>53</v>
      </c>
      <c r="Z1838">
        <v>1</v>
      </c>
      <c r="AA1838" s="14">
        <f t="shared" si="144"/>
        <v>0.66874999999999996</v>
      </c>
    </row>
    <row r="1839" spans="1:27" x14ac:dyDescent="0.2">
      <c r="A1839">
        <v>1838</v>
      </c>
      <c r="B1839">
        <v>13218</v>
      </c>
      <c r="C1839" s="3">
        <v>39949</v>
      </c>
      <c r="D1839" s="17">
        <f t="shared" si="143"/>
        <v>39934</v>
      </c>
      <c r="E1839">
        <v>18</v>
      </c>
      <c r="F1839" s="8">
        <f t="shared" si="140"/>
        <v>2880</v>
      </c>
      <c r="G1839" s="5">
        <v>0.03</v>
      </c>
      <c r="H1839" s="8">
        <f>VLOOKUP($T1839,Pricebook!$A:$D,4,0)</f>
        <v>160</v>
      </c>
      <c r="I1839" s="10">
        <f t="shared" si="141"/>
        <v>2793.6</v>
      </c>
      <c r="J1839" t="s">
        <v>963</v>
      </c>
      <c r="K1839" t="s">
        <v>520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1585</v>
      </c>
      <c r="O1839" s="7">
        <v>92231</v>
      </c>
      <c r="P1839" t="s">
        <v>114</v>
      </c>
      <c r="Q1839" t="s">
        <v>23</v>
      </c>
      <c r="R1839" s="3">
        <v>39950</v>
      </c>
      <c r="S1839" s="12">
        <f t="shared" si="142"/>
        <v>1</v>
      </c>
      <c r="T1839" s="3" t="s">
        <v>14218</v>
      </c>
      <c r="U1839" t="s">
        <v>14229</v>
      </c>
      <c r="V1839" t="s">
        <v>14231</v>
      </c>
      <c r="W1839" t="s">
        <v>14199</v>
      </c>
      <c r="X1839" t="str">
        <f>VLOOKUP(Q1839,Managers!$A:$B,2,0)</f>
        <v>Bob Turner</v>
      </c>
      <c r="Y1839">
        <f>VLOOKUP(W1839,HourlyWages!$A:$B,2,0)</f>
        <v>68</v>
      </c>
      <c r="Z1839">
        <v>1</v>
      </c>
      <c r="AA1839" s="14">
        <f t="shared" si="144"/>
        <v>0.57499999999999996</v>
      </c>
    </row>
    <row r="1840" spans="1:27" x14ac:dyDescent="0.2">
      <c r="A1840">
        <v>1839</v>
      </c>
      <c r="B1840">
        <v>13218</v>
      </c>
      <c r="C1840" s="3">
        <v>39949</v>
      </c>
      <c r="D1840" s="17">
        <f t="shared" si="143"/>
        <v>39934</v>
      </c>
      <c r="E1840">
        <v>16</v>
      </c>
      <c r="F1840" s="8">
        <f t="shared" si="140"/>
        <v>1760</v>
      </c>
      <c r="G1840" s="5">
        <v>7.0000000000000007E-2</v>
      </c>
      <c r="H1840" s="8">
        <f>VLOOKUP($T1840,Pricebook!$A:$D,4,0)</f>
        <v>110</v>
      </c>
      <c r="I1840" s="10">
        <f t="shared" si="141"/>
        <v>1636.8</v>
      </c>
      <c r="J1840" t="s">
        <v>963</v>
      </c>
      <c r="K1840" t="s">
        <v>520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1585</v>
      </c>
      <c r="O1840" s="7">
        <v>92231</v>
      </c>
      <c r="P1840" t="s">
        <v>114</v>
      </c>
      <c r="Q1840" t="s">
        <v>23</v>
      </c>
      <c r="R1840" s="3">
        <v>39951</v>
      </c>
      <c r="S1840" s="12">
        <f t="shared" si="142"/>
        <v>2</v>
      </c>
      <c r="T1840" s="3" t="s">
        <v>14215</v>
      </c>
      <c r="U1840" t="s">
        <v>14229</v>
      </c>
      <c r="V1840" t="s">
        <v>14241</v>
      </c>
      <c r="W1840" t="s">
        <v>14192</v>
      </c>
      <c r="X1840" t="str">
        <f>VLOOKUP(Q1840,Managers!$A:$B,2,0)</f>
        <v>Bob Turner</v>
      </c>
      <c r="Y1840">
        <f>VLOOKUP(W1840,HourlyWages!$A:$B,2,0)</f>
        <v>75</v>
      </c>
      <c r="Z1840">
        <v>1</v>
      </c>
      <c r="AA1840" s="14">
        <f t="shared" si="144"/>
        <v>0.31818181818181818</v>
      </c>
    </row>
    <row r="1841" spans="1:27" x14ac:dyDescent="0.2">
      <c r="A1841">
        <v>1840</v>
      </c>
      <c r="B1841">
        <v>13252</v>
      </c>
      <c r="C1841" s="3">
        <v>39894</v>
      </c>
      <c r="D1841" s="17">
        <f t="shared" si="143"/>
        <v>39873</v>
      </c>
      <c r="E1841">
        <v>44</v>
      </c>
      <c r="F1841" s="8">
        <f t="shared" si="140"/>
        <v>5500</v>
      </c>
      <c r="G1841" s="5">
        <v>0.03</v>
      </c>
      <c r="H1841" s="8">
        <f>VLOOKUP($T1841,Pricebook!$A:$D,4,0)</f>
        <v>125</v>
      </c>
      <c r="I1841" s="10">
        <f t="shared" si="141"/>
        <v>5335</v>
      </c>
      <c r="J1841" t="s">
        <v>305</v>
      </c>
      <c r="K1841" t="s">
        <v>306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771</v>
      </c>
      <c r="O1841" s="7">
        <v>10562</v>
      </c>
      <c r="P1841" t="s">
        <v>60</v>
      </c>
      <c r="Q1841" t="s">
        <v>61</v>
      </c>
      <c r="R1841" s="3">
        <v>39897</v>
      </c>
      <c r="S1841" s="12">
        <f t="shared" si="142"/>
        <v>3</v>
      </c>
      <c r="T1841" s="3" t="s">
        <v>14221</v>
      </c>
      <c r="U1841" t="s">
        <v>14232</v>
      </c>
      <c r="V1841" t="s">
        <v>14244</v>
      </c>
      <c r="W1841" t="s">
        <v>14189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4">
        <f t="shared" si="144"/>
        <v>0.504</v>
      </c>
    </row>
    <row r="1842" spans="1:27" x14ac:dyDescent="0.2">
      <c r="A1842">
        <v>1841</v>
      </c>
      <c r="B1842">
        <v>13252</v>
      </c>
      <c r="C1842" s="3">
        <v>39894</v>
      </c>
      <c r="D1842" s="17">
        <f t="shared" si="143"/>
        <v>39873</v>
      </c>
      <c r="E1842">
        <v>39</v>
      </c>
      <c r="F1842" s="8">
        <f t="shared" ref="F1842:F1905" si="145">H1842*E1842</f>
        <v>5850</v>
      </c>
      <c r="G1842" s="5">
        <v>0.09</v>
      </c>
      <c r="H1842" s="8">
        <f>VLOOKUP($T1842,Pricebook!$A:$D,4,0)</f>
        <v>150</v>
      </c>
      <c r="I1842" s="10">
        <f t="shared" ref="I1842:I1905" si="146">F1842*(1-G1842)</f>
        <v>5323.5</v>
      </c>
      <c r="J1842" t="s">
        <v>305</v>
      </c>
      <c r="K1842" t="s">
        <v>306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771</v>
      </c>
      <c r="O1842" s="7">
        <v>10562</v>
      </c>
      <c r="P1842" t="s">
        <v>60</v>
      </c>
      <c r="Q1842" t="s">
        <v>61</v>
      </c>
      <c r="R1842" s="3">
        <v>39896</v>
      </c>
      <c r="S1842" s="12">
        <f t="shared" ref="S1842:S1905" si="147">R1842-C1842</f>
        <v>2</v>
      </c>
      <c r="T1842" s="3" t="s">
        <v>14211</v>
      </c>
      <c r="U1842" t="s">
        <v>14235</v>
      </c>
      <c r="V1842" t="s">
        <v>14230</v>
      </c>
      <c r="W1842" t="s">
        <v>14196</v>
      </c>
      <c r="X1842" t="str">
        <f>VLOOKUP(Q1842,Managers!$A:$B,2,0)</f>
        <v>Allen Young</v>
      </c>
      <c r="Y1842">
        <f>VLOOKUP(W1842,HourlyWages!$A:$B,2,0)</f>
        <v>58</v>
      </c>
      <c r="Z1842">
        <v>1</v>
      </c>
      <c r="AA1842" s="14">
        <f t="shared" si="144"/>
        <v>0.61333333333333329</v>
      </c>
    </row>
    <row r="1843" spans="1:27" x14ac:dyDescent="0.2">
      <c r="A1843">
        <v>1842</v>
      </c>
      <c r="B1843">
        <v>13280</v>
      </c>
      <c r="C1843" s="3">
        <v>40067</v>
      </c>
      <c r="D1843" s="17">
        <f t="shared" si="143"/>
        <v>40057</v>
      </c>
      <c r="E1843">
        <v>40</v>
      </c>
      <c r="F1843" s="8">
        <f t="shared" si="145"/>
        <v>8000</v>
      </c>
      <c r="G1843" s="5">
        <v>0.01</v>
      </c>
      <c r="H1843" s="8">
        <f>VLOOKUP($T1843,Pricebook!$A:$D,4,0)</f>
        <v>200</v>
      </c>
      <c r="I1843" s="10">
        <f t="shared" si="146"/>
        <v>7920</v>
      </c>
      <c r="J1843" t="s">
        <v>656</v>
      </c>
      <c r="K1843" t="s">
        <v>449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1371</v>
      </c>
      <c r="O1843" s="7">
        <v>61832</v>
      </c>
      <c r="P1843" t="s">
        <v>15</v>
      </c>
      <c r="Q1843" t="s">
        <v>16</v>
      </c>
      <c r="R1843" s="3">
        <v>40068</v>
      </c>
      <c r="S1843" s="12">
        <f t="shared" si="147"/>
        <v>1</v>
      </c>
      <c r="T1843" s="3" t="s">
        <v>14206</v>
      </c>
      <c r="U1843" t="s">
        <v>14229</v>
      </c>
      <c r="V1843" t="s">
        <v>14237</v>
      </c>
      <c r="W1843" t="s">
        <v>14200</v>
      </c>
      <c r="X1843" t="str">
        <f>VLOOKUP(Q1843,Managers!$A:$B,2,0)</f>
        <v>Josh Martinez</v>
      </c>
      <c r="Y1843">
        <f>VLOOKUP(W1843,HourlyWages!$A:$B,2,0)</f>
        <v>59</v>
      </c>
      <c r="Z1843">
        <v>1</v>
      </c>
      <c r="AA1843" s="14">
        <f t="shared" si="144"/>
        <v>0.70499999999999996</v>
      </c>
    </row>
    <row r="1844" spans="1:27" x14ac:dyDescent="0.2">
      <c r="A1844">
        <v>1843</v>
      </c>
      <c r="B1844">
        <v>13280</v>
      </c>
      <c r="C1844" s="3">
        <v>40067</v>
      </c>
      <c r="D1844" s="17">
        <f t="shared" si="143"/>
        <v>40057</v>
      </c>
      <c r="E1844">
        <v>49</v>
      </c>
      <c r="F1844" s="8">
        <f t="shared" si="145"/>
        <v>7350</v>
      </c>
      <c r="G1844" s="5">
        <v>0.1</v>
      </c>
      <c r="H1844" s="8">
        <f>VLOOKUP($T1844,Pricebook!$A:$D,4,0)</f>
        <v>150</v>
      </c>
      <c r="I1844" s="10">
        <f t="shared" si="146"/>
        <v>6615</v>
      </c>
      <c r="J1844" t="s">
        <v>656</v>
      </c>
      <c r="K1844" t="s">
        <v>449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1371</v>
      </c>
      <c r="O1844" s="7">
        <v>61832</v>
      </c>
      <c r="P1844" t="s">
        <v>15</v>
      </c>
      <c r="Q1844" t="s">
        <v>16</v>
      </c>
      <c r="R1844" s="3">
        <v>40068</v>
      </c>
      <c r="S1844" s="12">
        <f t="shared" si="147"/>
        <v>1</v>
      </c>
      <c r="T1844" s="3" t="s">
        <v>14210</v>
      </c>
      <c r="U1844" t="s">
        <v>14235</v>
      </c>
      <c r="V1844" t="s">
        <v>14231</v>
      </c>
      <c r="W1844" t="s">
        <v>14193</v>
      </c>
      <c r="X1844" t="str">
        <f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4"/>
        <v>0.62</v>
      </c>
    </row>
    <row r="1845" spans="1:27" x14ac:dyDescent="0.2">
      <c r="A1845">
        <v>1844</v>
      </c>
      <c r="B1845">
        <v>13282</v>
      </c>
      <c r="C1845" s="3">
        <v>41038</v>
      </c>
      <c r="D1845" s="17">
        <f t="shared" si="143"/>
        <v>41030</v>
      </c>
      <c r="E1845">
        <v>22</v>
      </c>
      <c r="F1845" s="8">
        <f t="shared" si="145"/>
        <v>3300</v>
      </c>
      <c r="G1845" s="5">
        <v>0.09</v>
      </c>
      <c r="H1845" s="8">
        <f>VLOOKUP($T1845,Pricebook!$A:$D,4,0)</f>
        <v>150</v>
      </c>
      <c r="I1845" s="10">
        <f t="shared" si="146"/>
        <v>3003</v>
      </c>
      <c r="J1845" t="s">
        <v>573</v>
      </c>
      <c r="K1845" t="s">
        <v>199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1736</v>
      </c>
      <c r="O1845" s="7">
        <v>98146</v>
      </c>
      <c r="P1845" t="s">
        <v>22</v>
      </c>
      <c r="Q1845" t="s">
        <v>23</v>
      </c>
      <c r="R1845" s="3">
        <v>41043</v>
      </c>
      <c r="S1845" s="12">
        <f t="shared" si="147"/>
        <v>5</v>
      </c>
      <c r="T1845" s="3" t="s">
        <v>14211</v>
      </c>
      <c r="U1845" t="s">
        <v>14235</v>
      </c>
      <c r="V1845" t="s">
        <v>14238</v>
      </c>
      <c r="W1845" t="s">
        <v>14202</v>
      </c>
      <c r="X1845" t="str">
        <f>VLOOKUP(Q1845,Managers!$A:$B,2,0)</f>
        <v>Bob Turner</v>
      </c>
      <c r="Y1845">
        <f>VLOOKUP(W1845,HourlyWages!$A:$B,2,0)</f>
        <v>71</v>
      </c>
      <c r="Z1845">
        <v>1</v>
      </c>
      <c r="AA1845" s="14">
        <f t="shared" si="144"/>
        <v>0.52666666666666662</v>
      </c>
    </row>
    <row r="1846" spans="1:27" x14ac:dyDescent="0.2">
      <c r="A1846">
        <v>1845</v>
      </c>
      <c r="B1846">
        <v>13282</v>
      </c>
      <c r="C1846" s="3">
        <v>41038</v>
      </c>
      <c r="D1846" s="17">
        <f t="shared" si="143"/>
        <v>41030</v>
      </c>
      <c r="E1846">
        <v>2</v>
      </c>
      <c r="F1846" s="8">
        <f t="shared" si="145"/>
        <v>400</v>
      </c>
      <c r="G1846" s="5">
        <v>0.02</v>
      </c>
      <c r="H1846" s="8">
        <f>VLOOKUP($T1846,Pricebook!$A:$D,4,0)</f>
        <v>200</v>
      </c>
      <c r="I1846" s="10">
        <f t="shared" si="146"/>
        <v>392</v>
      </c>
      <c r="J1846" t="s">
        <v>573</v>
      </c>
      <c r="K1846" t="s">
        <v>199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1736</v>
      </c>
      <c r="O1846" s="7">
        <v>98146</v>
      </c>
      <c r="P1846" t="s">
        <v>22</v>
      </c>
      <c r="Q1846" t="s">
        <v>23</v>
      </c>
      <c r="R1846" s="3">
        <v>41042</v>
      </c>
      <c r="S1846" s="12">
        <f t="shared" si="147"/>
        <v>4</v>
      </c>
      <c r="T1846" s="3" t="s">
        <v>14214</v>
      </c>
      <c r="U1846" t="s">
        <v>14229</v>
      </c>
      <c r="V1846" t="s">
        <v>14234</v>
      </c>
      <c r="W1846" t="s">
        <v>14193</v>
      </c>
      <c r="X1846" t="str">
        <f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4"/>
        <v>0.71499999999999997</v>
      </c>
    </row>
    <row r="1847" spans="1:27" x14ac:dyDescent="0.2">
      <c r="A1847">
        <v>1846</v>
      </c>
      <c r="B1847">
        <v>13284</v>
      </c>
      <c r="C1847" s="3">
        <v>41133</v>
      </c>
      <c r="D1847" s="17">
        <f t="shared" si="143"/>
        <v>41122</v>
      </c>
      <c r="E1847">
        <v>22</v>
      </c>
      <c r="F1847" s="8">
        <f t="shared" si="145"/>
        <v>3520</v>
      </c>
      <c r="G1847" s="5">
        <v>0.05</v>
      </c>
      <c r="H1847" s="8">
        <f>VLOOKUP($T1847,Pricebook!$A:$D,4,0)</f>
        <v>160</v>
      </c>
      <c r="I1847" s="10">
        <f t="shared" si="146"/>
        <v>3344</v>
      </c>
      <c r="J1847" t="s">
        <v>916</v>
      </c>
      <c r="K1847" t="s">
        <v>594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1737</v>
      </c>
      <c r="O1847" s="7" t="s">
        <v>1738</v>
      </c>
      <c r="P1847" t="s">
        <v>317</v>
      </c>
      <c r="Q1847" t="s">
        <v>61</v>
      </c>
      <c r="R1847" s="3">
        <v>41134</v>
      </c>
      <c r="S1847" s="12">
        <f t="shared" si="147"/>
        <v>1</v>
      </c>
      <c r="T1847" s="3" t="s">
        <v>14218</v>
      </c>
      <c r="U1847" t="s">
        <v>14229</v>
      </c>
      <c r="V1847" t="s">
        <v>14230</v>
      </c>
      <c r="W1847" t="s">
        <v>14188</v>
      </c>
      <c r="X1847" t="str">
        <f>VLOOKUP(Q1847,Managers!$A:$B,2,0)</f>
        <v>Allen Young</v>
      </c>
      <c r="Y1847">
        <f>VLOOKUP(W1847,HourlyWages!$A:$B,2,0)</f>
        <v>52</v>
      </c>
      <c r="Z1847">
        <v>1</v>
      </c>
      <c r="AA1847" s="14">
        <f t="shared" si="144"/>
        <v>0.67500000000000004</v>
      </c>
    </row>
    <row r="1848" spans="1:27" x14ac:dyDescent="0.2">
      <c r="A1848">
        <v>1847</v>
      </c>
      <c r="B1848">
        <v>13284</v>
      </c>
      <c r="C1848" s="3">
        <v>41133</v>
      </c>
      <c r="D1848" s="17">
        <f t="shared" si="143"/>
        <v>41122</v>
      </c>
      <c r="E1848">
        <v>49</v>
      </c>
      <c r="F1848" s="8">
        <f t="shared" si="145"/>
        <v>7840</v>
      </c>
      <c r="G1848" s="5">
        <v>0.1</v>
      </c>
      <c r="H1848" s="8">
        <f>VLOOKUP($T1848,Pricebook!$A:$D,4,0)</f>
        <v>160</v>
      </c>
      <c r="I1848" s="10">
        <f t="shared" si="146"/>
        <v>7056</v>
      </c>
      <c r="J1848" t="s">
        <v>916</v>
      </c>
      <c r="K1848" t="s">
        <v>594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1739</v>
      </c>
      <c r="O1848" s="7" t="s">
        <v>1740</v>
      </c>
      <c r="P1848" t="s">
        <v>317</v>
      </c>
      <c r="Q1848" t="s">
        <v>61</v>
      </c>
      <c r="R1848" s="3">
        <v>41134</v>
      </c>
      <c r="S1848" s="12">
        <f t="shared" si="147"/>
        <v>1</v>
      </c>
      <c r="T1848" s="3" t="s">
        <v>14218</v>
      </c>
      <c r="U1848" t="s">
        <v>14229</v>
      </c>
      <c r="V1848" t="s">
        <v>14233</v>
      </c>
      <c r="W1848" t="s">
        <v>14196</v>
      </c>
      <c r="X1848" t="str">
        <f>VLOOKUP(Q1848,Managers!$A:$B,2,0)</f>
        <v>Allen Young</v>
      </c>
      <c r="Y1848">
        <f>VLOOKUP(W1848,HourlyWages!$A:$B,2,0)</f>
        <v>58</v>
      </c>
      <c r="Z1848">
        <v>1</v>
      </c>
      <c r="AA1848" s="14">
        <f t="shared" si="144"/>
        <v>0.63749999999999996</v>
      </c>
    </row>
    <row r="1849" spans="1:27" x14ac:dyDescent="0.2">
      <c r="A1849">
        <v>1848</v>
      </c>
      <c r="B1849">
        <v>13313</v>
      </c>
      <c r="C1849" s="3">
        <v>40010</v>
      </c>
      <c r="D1849" s="17">
        <f t="shared" si="143"/>
        <v>39995</v>
      </c>
      <c r="E1849">
        <v>47</v>
      </c>
      <c r="F1849" s="8">
        <f t="shared" si="145"/>
        <v>7990</v>
      </c>
      <c r="G1849" s="5">
        <v>0.04</v>
      </c>
      <c r="H1849" s="8">
        <f>VLOOKUP($T1849,Pricebook!$A:$D,4,0)</f>
        <v>170</v>
      </c>
      <c r="I1849" s="10">
        <f t="shared" si="146"/>
        <v>7670.4</v>
      </c>
      <c r="J1849" t="s">
        <v>1141</v>
      </c>
      <c r="K1849" t="s">
        <v>585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1223</v>
      </c>
      <c r="O1849" s="7">
        <v>60148</v>
      </c>
      <c r="P1849" t="s">
        <v>15</v>
      </c>
      <c r="Q1849" t="s">
        <v>16</v>
      </c>
      <c r="R1849" s="3">
        <v>40011</v>
      </c>
      <c r="S1849" s="12">
        <f t="shared" si="147"/>
        <v>1</v>
      </c>
      <c r="T1849" s="3" t="s">
        <v>14219</v>
      </c>
      <c r="U1849" t="s">
        <v>14229</v>
      </c>
      <c r="V1849" t="s">
        <v>14237</v>
      </c>
      <c r="W1849" t="s">
        <v>14190</v>
      </c>
      <c r="X1849" t="str">
        <f>VLOOKUP(Q1849,Managers!$A:$B,2,0)</f>
        <v>Josh Martinez</v>
      </c>
      <c r="Y1849">
        <f>VLOOKUP(W1849,HourlyWages!$A:$B,2,0)</f>
        <v>67</v>
      </c>
      <c r="Z1849">
        <v>1</v>
      </c>
      <c r="AA1849" s="14">
        <f t="shared" si="144"/>
        <v>0.60588235294117643</v>
      </c>
    </row>
    <row r="1850" spans="1:27" x14ac:dyDescent="0.2">
      <c r="A1850">
        <v>1849</v>
      </c>
      <c r="B1850">
        <v>13313</v>
      </c>
      <c r="C1850" s="3">
        <v>40010</v>
      </c>
      <c r="D1850" s="17">
        <f t="shared" si="143"/>
        <v>39995</v>
      </c>
      <c r="E1850">
        <v>18</v>
      </c>
      <c r="F1850" s="8">
        <f t="shared" si="145"/>
        <v>2250</v>
      </c>
      <c r="G1850" s="5">
        <v>0.02</v>
      </c>
      <c r="H1850" s="8">
        <f>VLOOKUP($T1850,Pricebook!$A:$D,4,0)</f>
        <v>125</v>
      </c>
      <c r="I1850" s="10">
        <f t="shared" si="146"/>
        <v>2205</v>
      </c>
      <c r="J1850" t="s">
        <v>1141</v>
      </c>
      <c r="K1850" t="s">
        <v>585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565</v>
      </c>
      <c r="O1850" s="7" t="s">
        <v>566</v>
      </c>
      <c r="P1850" t="s">
        <v>339</v>
      </c>
      <c r="Q1850" t="s">
        <v>16</v>
      </c>
      <c r="R1850" s="3">
        <v>40012</v>
      </c>
      <c r="S1850" s="12">
        <f t="shared" si="147"/>
        <v>2</v>
      </c>
      <c r="T1850" s="3" t="s">
        <v>14208</v>
      </c>
      <c r="U1850" t="s">
        <v>14232</v>
      </c>
      <c r="V1850" t="s">
        <v>14242</v>
      </c>
      <c r="W1850" t="s">
        <v>14202</v>
      </c>
      <c r="X1850" t="str">
        <f>VLOOKUP(Q1850,Managers!$A:$B,2,0)</f>
        <v>Josh Martinez</v>
      </c>
      <c r="Y1850">
        <f>VLOOKUP(W1850,HourlyWages!$A:$B,2,0)</f>
        <v>71</v>
      </c>
      <c r="Z1850">
        <v>1</v>
      </c>
      <c r="AA1850" s="14">
        <f t="shared" si="144"/>
        <v>0.432</v>
      </c>
    </row>
    <row r="1851" spans="1:27" x14ac:dyDescent="0.2">
      <c r="A1851">
        <v>1850</v>
      </c>
      <c r="B1851">
        <v>13313</v>
      </c>
      <c r="C1851" s="3">
        <v>40010</v>
      </c>
      <c r="D1851" s="17">
        <f t="shared" si="143"/>
        <v>39995</v>
      </c>
      <c r="E1851">
        <v>22</v>
      </c>
      <c r="F1851" s="8">
        <f t="shared" si="145"/>
        <v>2420</v>
      </c>
      <c r="G1851" s="5">
        <v>0.05</v>
      </c>
      <c r="H1851" s="8">
        <f>VLOOKUP($T1851,Pricebook!$A:$D,4,0)</f>
        <v>110</v>
      </c>
      <c r="I1851" s="10">
        <f t="shared" si="146"/>
        <v>2299</v>
      </c>
      <c r="J1851" t="s">
        <v>1141</v>
      </c>
      <c r="K1851" t="s">
        <v>585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565</v>
      </c>
      <c r="O1851" s="7" t="s">
        <v>566</v>
      </c>
      <c r="P1851" t="s">
        <v>339</v>
      </c>
      <c r="Q1851" t="s">
        <v>16</v>
      </c>
      <c r="R1851" s="3">
        <v>40012</v>
      </c>
      <c r="S1851" s="12">
        <f t="shared" si="147"/>
        <v>2</v>
      </c>
      <c r="T1851" s="3" t="s">
        <v>14215</v>
      </c>
      <c r="U1851" t="s">
        <v>14229</v>
      </c>
      <c r="V1851" t="s">
        <v>14241</v>
      </c>
      <c r="W1851" t="s">
        <v>14184</v>
      </c>
      <c r="X1851" t="str">
        <f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4"/>
        <v>0.54545454545454541</v>
      </c>
    </row>
    <row r="1852" spans="1:27" x14ac:dyDescent="0.2">
      <c r="A1852">
        <v>1851</v>
      </c>
      <c r="B1852">
        <v>13313</v>
      </c>
      <c r="C1852" s="3">
        <v>40010</v>
      </c>
      <c r="D1852" s="17">
        <f t="shared" si="143"/>
        <v>39995</v>
      </c>
      <c r="E1852">
        <v>45</v>
      </c>
      <c r="F1852" s="8">
        <f t="shared" si="145"/>
        <v>6300</v>
      </c>
      <c r="G1852" s="5">
        <v>0.02</v>
      </c>
      <c r="H1852" s="8">
        <f>VLOOKUP($T1852,Pricebook!$A:$D,4,0)</f>
        <v>140</v>
      </c>
      <c r="I1852" s="10">
        <f t="shared" si="146"/>
        <v>6174</v>
      </c>
      <c r="J1852" t="s">
        <v>1141</v>
      </c>
      <c r="K1852" t="s">
        <v>585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565</v>
      </c>
      <c r="O1852" s="7" t="s">
        <v>566</v>
      </c>
      <c r="P1852" t="s">
        <v>339</v>
      </c>
      <c r="Q1852" t="s">
        <v>16</v>
      </c>
      <c r="R1852" s="3">
        <v>40013</v>
      </c>
      <c r="S1852" s="12">
        <f t="shared" si="147"/>
        <v>3</v>
      </c>
      <c r="T1852" s="3" t="s">
        <v>14207</v>
      </c>
      <c r="U1852" t="s">
        <v>14229</v>
      </c>
      <c r="V1852" t="s">
        <v>14237</v>
      </c>
      <c r="W1852" t="s">
        <v>14197</v>
      </c>
      <c r="X1852" t="str">
        <f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4"/>
        <v>0.49285714285714288</v>
      </c>
    </row>
    <row r="1853" spans="1:27" x14ac:dyDescent="0.2">
      <c r="A1853">
        <v>1852</v>
      </c>
      <c r="B1853">
        <v>13314</v>
      </c>
      <c r="C1853" s="3">
        <v>39946</v>
      </c>
      <c r="D1853" s="17">
        <f t="shared" si="143"/>
        <v>39934</v>
      </c>
      <c r="E1853">
        <v>34</v>
      </c>
      <c r="F1853" s="8">
        <f t="shared" si="145"/>
        <v>4760</v>
      </c>
      <c r="G1853" s="5">
        <v>0.08</v>
      </c>
      <c r="H1853" s="8">
        <f>VLOOKUP($T1853,Pricebook!$A:$D,4,0)</f>
        <v>140</v>
      </c>
      <c r="I1853" s="10">
        <f t="shared" si="146"/>
        <v>4379.2</v>
      </c>
      <c r="J1853" t="s">
        <v>1021</v>
      </c>
      <c r="K1853" t="s">
        <v>46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1134</v>
      </c>
      <c r="O1853" s="7">
        <v>94025</v>
      </c>
      <c r="P1853" t="s">
        <v>114</v>
      </c>
      <c r="Q1853" t="s">
        <v>23</v>
      </c>
      <c r="R1853" s="3">
        <v>39948</v>
      </c>
      <c r="S1853" s="12">
        <f t="shared" si="147"/>
        <v>2</v>
      </c>
      <c r="T1853" s="3" t="s">
        <v>14213</v>
      </c>
      <c r="U1853" t="s">
        <v>14229</v>
      </c>
      <c r="V1853" t="s">
        <v>14241</v>
      </c>
      <c r="W1853" t="s">
        <v>14188</v>
      </c>
      <c r="X1853" t="str">
        <f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4"/>
        <v>0.62857142857142856</v>
      </c>
    </row>
    <row r="1854" spans="1:27" x14ac:dyDescent="0.2">
      <c r="A1854">
        <v>1853</v>
      </c>
      <c r="B1854">
        <v>13345</v>
      </c>
      <c r="C1854" s="3">
        <v>41154</v>
      </c>
      <c r="D1854" s="17">
        <f t="shared" si="143"/>
        <v>41153</v>
      </c>
      <c r="E1854">
        <v>24</v>
      </c>
      <c r="F1854" s="8">
        <f t="shared" si="145"/>
        <v>3600</v>
      </c>
      <c r="G1854" s="5">
        <v>0.02</v>
      </c>
      <c r="H1854" s="8">
        <f>VLOOKUP($T1854,Pricebook!$A:$D,4,0)</f>
        <v>150</v>
      </c>
      <c r="I1854" s="10">
        <f t="shared" si="146"/>
        <v>3528</v>
      </c>
      <c r="J1854" t="s">
        <v>1624</v>
      </c>
      <c r="K1854" t="s">
        <v>36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1682</v>
      </c>
      <c r="O1854" s="7">
        <v>68025</v>
      </c>
      <c r="P1854" t="s">
        <v>440</v>
      </c>
      <c r="Q1854" t="s">
        <v>16</v>
      </c>
      <c r="R1854" s="3">
        <v>41155</v>
      </c>
      <c r="S1854" s="12">
        <f t="shared" si="147"/>
        <v>1</v>
      </c>
      <c r="T1854" s="3" t="s">
        <v>14211</v>
      </c>
      <c r="U1854" t="s">
        <v>14235</v>
      </c>
      <c r="V1854" t="s">
        <v>14236</v>
      </c>
      <c r="W1854" t="s">
        <v>14189</v>
      </c>
      <c r="X1854" t="str">
        <f>VLOOKUP(Q1854,Managers!$A:$B,2,0)</f>
        <v>Josh Martinez</v>
      </c>
      <c r="Y1854">
        <f>VLOOKUP(W1854,HourlyWages!$A:$B,2,0)</f>
        <v>62</v>
      </c>
      <c r="Z1854">
        <v>1</v>
      </c>
      <c r="AA1854" s="14">
        <f t="shared" si="144"/>
        <v>0.58666666666666667</v>
      </c>
    </row>
    <row r="1855" spans="1:27" x14ac:dyDescent="0.2">
      <c r="A1855">
        <v>1854</v>
      </c>
      <c r="B1855">
        <v>13345</v>
      </c>
      <c r="C1855" s="3">
        <v>41154</v>
      </c>
      <c r="D1855" s="17">
        <f t="shared" si="143"/>
        <v>41153</v>
      </c>
      <c r="E1855">
        <v>45</v>
      </c>
      <c r="F1855" s="8">
        <f t="shared" si="145"/>
        <v>6300</v>
      </c>
      <c r="G1855" s="5">
        <v>0.1</v>
      </c>
      <c r="H1855" s="8">
        <f>VLOOKUP($T1855,Pricebook!$A:$D,4,0)</f>
        <v>140</v>
      </c>
      <c r="I1855" s="10">
        <f t="shared" si="146"/>
        <v>5670</v>
      </c>
      <c r="J1855" t="s">
        <v>1624</v>
      </c>
      <c r="K1855" t="s">
        <v>36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1682</v>
      </c>
      <c r="O1855" s="7">
        <v>68025</v>
      </c>
      <c r="P1855" t="s">
        <v>440</v>
      </c>
      <c r="Q1855" t="s">
        <v>16</v>
      </c>
      <c r="R1855" s="3">
        <v>41154</v>
      </c>
      <c r="S1855" s="12">
        <f t="shared" si="147"/>
        <v>0</v>
      </c>
      <c r="T1855" s="3" t="s">
        <v>14207</v>
      </c>
      <c r="U1855" t="s">
        <v>14229</v>
      </c>
      <c r="V1855" t="s">
        <v>14240</v>
      </c>
      <c r="W1855" t="s">
        <v>14192</v>
      </c>
      <c r="X1855" t="str">
        <f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4"/>
        <v>0.4642857142857143</v>
      </c>
    </row>
    <row r="1856" spans="1:27" x14ac:dyDescent="0.2">
      <c r="A1856">
        <v>1855</v>
      </c>
      <c r="B1856">
        <v>13346</v>
      </c>
      <c r="C1856" s="3">
        <v>41228</v>
      </c>
      <c r="D1856" s="17">
        <f t="shared" si="143"/>
        <v>41214</v>
      </c>
      <c r="E1856">
        <v>44</v>
      </c>
      <c r="F1856" s="8">
        <f t="shared" si="145"/>
        <v>4840</v>
      </c>
      <c r="G1856" s="5">
        <v>0.09</v>
      </c>
      <c r="H1856" s="8">
        <f>VLOOKUP($T1856,Pricebook!$A:$D,4,0)</f>
        <v>110</v>
      </c>
      <c r="I1856" s="10">
        <f t="shared" si="146"/>
        <v>4404.4000000000005</v>
      </c>
      <c r="J1856" t="s">
        <v>1547</v>
      </c>
      <c r="K1856" t="s">
        <v>244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283</v>
      </c>
      <c r="O1856" s="7">
        <v>61107</v>
      </c>
      <c r="P1856" t="s">
        <v>15</v>
      </c>
      <c r="Q1856" t="s">
        <v>16</v>
      </c>
      <c r="R1856" s="3">
        <v>41233</v>
      </c>
      <c r="S1856" s="12">
        <f t="shared" si="147"/>
        <v>5</v>
      </c>
      <c r="T1856" s="3" t="s">
        <v>14215</v>
      </c>
      <c r="U1856" t="s">
        <v>14229</v>
      </c>
      <c r="V1856" t="s">
        <v>14230</v>
      </c>
      <c r="W1856" t="s">
        <v>14194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4"/>
        <v>0.35454545454545455</v>
      </c>
    </row>
    <row r="1857" spans="1:27" x14ac:dyDescent="0.2">
      <c r="A1857">
        <v>1856</v>
      </c>
      <c r="B1857">
        <v>13347</v>
      </c>
      <c r="C1857" s="3">
        <v>40291</v>
      </c>
      <c r="D1857" s="17">
        <f t="shared" si="143"/>
        <v>40269</v>
      </c>
      <c r="E1857">
        <v>24</v>
      </c>
      <c r="F1857" s="8">
        <f t="shared" si="145"/>
        <v>3840</v>
      </c>
      <c r="G1857" s="5">
        <v>7.0000000000000007E-2</v>
      </c>
      <c r="H1857" s="8">
        <f>VLOOKUP($T1857,Pricebook!$A:$D,4,0)</f>
        <v>160</v>
      </c>
      <c r="I1857" s="10">
        <f t="shared" si="146"/>
        <v>3571.2</v>
      </c>
      <c r="J1857" t="s">
        <v>678</v>
      </c>
      <c r="K1857" t="s">
        <v>348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679</v>
      </c>
      <c r="O1857" s="7">
        <v>20906</v>
      </c>
      <c r="P1857" t="s">
        <v>187</v>
      </c>
      <c r="Q1857" t="s">
        <v>61</v>
      </c>
      <c r="R1857" s="3">
        <v>40292</v>
      </c>
      <c r="S1857" s="12">
        <f t="shared" si="147"/>
        <v>1</v>
      </c>
      <c r="T1857" s="3" t="s">
        <v>14218</v>
      </c>
      <c r="U1857" t="s">
        <v>14229</v>
      </c>
      <c r="V1857" t="s">
        <v>14237</v>
      </c>
      <c r="W1857" t="s">
        <v>14190</v>
      </c>
      <c r="X1857" t="str">
        <f>VLOOKUP(Q1857,Managers!$A:$B,2,0)</f>
        <v>Allen Young</v>
      </c>
      <c r="Y1857">
        <f>VLOOKUP(W1857,HourlyWages!$A:$B,2,0)</f>
        <v>67</v>
      </c>
      <c r="Z1857">
        <v>1</v>
      </c>
      <c r="AA1857" s="14">
        <f t="shared" si="144"/>
        <v>0.58125000000000004</v>
      </c>
    </row>
    <row r="1858" spans="1:27" x14ac:dyDescent="0.2">
      <c r="A1858">
        <v>1857</v>
      </c>
      <c r="B1858">
        <v>13348</v>
      </c>
      <c r="C1858" s="3">
        <v>40489</v>
      </c>
      <c r="D1858" s="17">
        <f t="shared" si="143"/>
        <v>40483</v>
      </c>
      <c r="E1858">
        <v>35</v>
      </c>
      <c r="F1858" s="8">
        <f t="shared" si="145"/>
        <v>7000</v>
      </c>
      <c r="G1858" s="5">
        <v>0.05</v>
      </c>
      <c r="H1858" s="8">
        <f>VLOOKUP($T1858,Pricebook!$A:$D,4,0)</f>
        <v>200</v>
      </c>
      <c r="I1858" s="10">
        <f t="shared" si="146"/>
        <v>6650</v>
      </c>
      <c r="J1858" t="s">
        <v>371</v>
      </c>
      <c r="K1858" t="s">
        <v>260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372</v>
      </c>
      <c r="O1858" s="7">
        <v>45324</v>
      </c>
      <c r="P1858" t="s">
        <v>210</v>
      </c>
      <c r="Q1858" t="s">
        <v>61</v>
      </c>
      <c r="R1858" s="3">
        <v>40490</v>
      </c>
      <c r="S1858" s="12">
        <f t="shared" si="147"/>
        <v>1</v>
      </c>
      <c r="T1858" s="3" t="s">
        <v>14206</v>
      </c>
      <c r="U1858" t="s">
        <v>14229</v>
      </c>
      <c r="V1858" t="s">
        <v>14244</v>
      </c>
      <c r="W1858" t="s">
        <v>14185</v>
      </c>
      <c r="X1858" t="str">
        <f>VLOOKUP(Q1858,Managers!$A:$B,2,0)</f>
        <v>Allen Young</v>
      </c>
      <c r="Y1858">
        <f>VLOOKUP(W1858,HourlyWages!$A:$B,2,0)</f>
        <v>70</v>
      </c>
      <c r="Z1858">
        <v>1</v>
      </c>
      <c r="AA1858" s="14">
        <f t="shared" si="144"/>
        <v>0.65</v>
      </c>
    </row>
    <row r="1859" spans="1:27" x14ac:dyDescent="0.2">
      <c r="A1859">
        <v>1858</v>
      </c>
      <c r="B1859">
        <v>13351</v>
      </c>
      <c r="C1859" s="3">
        <v>40304</v>
      </c>
      <c r="D1859" s="17">
        <f t="shared" ref="D1859:D1922" si="148">DATE(YEAR(C1859),MONTH(C1859),1)</f>
        <v>40299</v>
      </c>
      <c r="E1859">
        <v>20</v>
      </c>
      <c r="F1859" s="8">
        <f t="shared" si="145"/>
        <v>3000</v>
      </c>
      <c r="G1859" s="5">
        <v>0.08</v>
      </c>
      <c r="H1859" s="8">
        <f>VLOOKUP($T1859,Pricebook!$A:$D,4,0)</f>
        <v>150</v>
      </c>
      <c r="I1859" s="10">
        <f t="shared" si="146"/>
        <v>2760</v>
      </c>
      <c r="J1859" t="s">
        <v>429</v>
      </c>
      <c r="K1859" t="s">
        <v>430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1741</v>
      </c>
      <c r="O1859" s="7" t="s">
        <v>1742</v>
      </c>
      <c r="P1859" t="s">
        <v>499</v>
      </c>
      <c r="Q1859" t="s">
        <v>61</v>
      </c>
      <c r="R1859" s="3">
        <v>40305</v>
      </c>
      <c r="S1859" s="12">
        <f t="shared" si="147"/>
        <v>1</v>
      </c>
      <c r="T1859" s="3" t="s">
        <v>14211</v>
      </c>
      <c r="U1859" t="s">
        <v>14235</v>
      </c>
      <c r="V1859" t="s">
        <v>14237</v>
      </c>
      <c r="W1859" t="s">
        <v>14192</v>
      </c>
      <c r="X1859" t="str">
        <f>VLOOKUP(Q1859,Managers!$A:$B,2,0)</f>
        <v>Allen Young</v>
      </c>
      <c r="Y1859">
        <f>VLOOKUP(W1859,HourlyWages!$A:$B,2,0)</f>
        <v>75</v>
      </c>
      <c r="Z1859">
        <v>1</v>
      </c>
      <c r="AA1859" s="14">
        <f t="shared" ref="AA1859:AA1922" si="149">(H1859-Y1859)/H1859</f>
        <v>0.5</v>
      </c>
    </row>
    <row r="1860" spans="1:27" x14ac:dyDescent="0.2">
      <c r="A1860">
        <v>1859</v>
      </c>
      <c r="B1860">
        <v>13378</v>
      </c>
      <c r="C1860" s="3">
        <v>40077</v>
      </c>
      <c r="D1860" s="17">
        <f t="shared" si="148"/>
        <v>40057</v>
      </c>
      <c r="E1860">
        <v>16</v>
      </c>
      <c r="F1860" s="8">
        <f t="shared" si="145"/>
        <v>2240</v>
      </c>
      <c r="G1860" s="5">
        <v>0.05</v>
      </c>
      <c r="H1860" s="8">
        <f>VLOOKUP($T1860,Pricebook!$A:$D,4,0)</f>
        <v>140</v>
      </c>
      <c r="I1860" s="10">
        <f t="shared" si="146"/>
        <v>2128</v>
      </c>
      <c r="J1860" t="s">
        <v>606</v>
      </c>
      <c r="K1860" t="s">
        <v>50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1743</v>
      </c>
      <c r="O1860" s="7" t="s">
        <v>1744</v>
      </c>
      <c r="P1860" t="s">
        <v>149</v>
      </c>
      <c r="Q1860" t="s">
        <v>61</v>
      </c>
      <c r="R1860" s="3">
        <v>40082</v>
      </c>
      <c r="S1860" s="12">
        <f t="shared" si="147"/>
        <v>5</v>
      </c>
      <c r="T1860" s="3" t="s">
        <v>14207</v>
      </c>
      <c r="U1860" t="s">
        <v>14229</v>
      </c>
      <c r="V1860" t="s">
        <v>14236</v>
      </c>
      <c r="W1860" t="s">
        <v>14186</v>
      </c>
      <c r="X1860" t="str">
        <f>VLOOKUP(Q1860,Managers!$A:$B,2,0)</f>
        <v>Allen Young</v>
      </c>
      <c r="Y1860">
        <f>VLOOKUP(W1860,HourlyWages!$A:$B,2,0)</f>
        <v>67</v>
      </c>
      <c r="Z1860">
        <v>1</v>
      </c>
      <c r="AA1860" s="14">
        <f t="shared" si="149"/>
        <v>0.52142857142857146</v>
      </c>
    </row>
    <row r="1861" spans="1:27" x14ac:dyDescent="0.2">
      <c r="A1861">
        <v>1860</v>
      </c>
      <c r="B1861">
        <v>13380</v>
      </c>
      <c r="C1861" s="3">
        <v>40009</v>
      </c>
      <c r="D1861" s="17">
        <f t="shared" si="148"/>
        <v>39995</v>
      </c>
      <c r="E1861">
        <v>24</v>
      </c>
      <c r="F1861" s="8">
        <f t="shared" si="145"/>
        <v>2880</v>
      </c>
      <c r="G1861" s="5">
        <v>0.09</v>
      </c>
      <c r="H1861" s="8">
        <f>VLOOKUP($T1861,Pricebook!$A:$D,4,0)</f>
        <v>120</v>
      </c>
      <c r="I1861" s="10">
        <f t="shared" si="146"/>
        <v>2620.8000000000002</v>
      </c>
      <c r="J1861" t="s">
        <v>1033</v>
      </c>
      <c r="K1861" t="s">
        <v>1014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1745</v>
      </c>
      <c r="O1861" s="7">
        <v>48071</v>
      </c>
      <c r="P1861" t="s">
        <v>172</v>
      </c>
      <c r="Q1861" t="s">
        <v>16</v>
      </c>
      <c r="R1861" s="3">
        <v>40009</v>
      </c>
      <c r="S1861" s="12">
        <f t="shared" si="147"/>
        <v>0</v>
      </c>
      <c r="T1861" s="3" t="s">
        <v>14212</v>
      </c>
      <c r="U1861" t="s">
        <v>14229</v>
      </c>
      <c r="V1861" t="s">
        <v>14241</v>
      </c>
      <c r="W1861" t="s">
        <v>14187</v>
      </c>
      <c r="X1861" t="str">
        <f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9"/>
        <v>0.625</v>
      </c>
    </row>
    <row r="1862" spans="1:27" x14ac:dyDescent="0.2">
      <c r="A1862">
        <v>1861</v>
      </c>
      <c r="B1862">
        <v>13381</v>
      </c>
      <c r="C1862" s="3">
        <v>40772</v>
      </c>
      <c r="D1862" s="17">
        <f t="shared" si="148"/>
        <v>40756</v>
      </c>
      <c r="E1862">
        <v>41</v>
      </c>
      <c r="F1862" s="8">
        <f t="shared" si="145"/>
        <v>5125</v>
      </c>
      <c r="G1862" s="5">
        <v>0</v>
      </c>
      <c r="H1862" s="8">
        <f>VLOOKUP($T1862,Pricebook!$A:$D,4,0)</f>
        <v>125</v>
      </c>
      <c r="I1862" s="10">
        <f t="shared" si="146"/>
        <v>5125</v>
      </c>
      <c r="J1862" t="s">
        <v>640</v>
      </c>
      <c r="K1862" t="s">
        <v>549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1572</v>
      </c>
      <c r="O1862" s="7">
        <v>20832</v>
      </c>
      <c r="P1862" t="s">
        <v>187</v>
      </c>
      <c r="Q1862" t="s">
        <v>61</v>
      </c>
      <c r="R1862" s="3">
        <v>40772</v>
      </c>
      <c r="S1862" s="12">
        <f t="shared" si="147"/>
        <v>0</v>
      </c>
      <c r="T1862" s="3" t="s">
        <v>14209</v>
      </c>
      <c r="U1862" t="s">
        <v>14232</v>
      </c>
      <c r="V1862" t="s">
        <v>14241</v>
      </c>
      <c r="W1862" t="s">
        <v>14196</v>
      </c>
      <c r="X1862" t="str">
        <f>VLOOKUP(Q1862,Managers!$A:$B,2,0)</f>
        <v>Allen Young</v>
      </c>
      <c r="Y1862">
        <f>VLOOKUP(W1862,HourlyWages!$A:$B,2,0)</f>
        <v>58</v>
      </c>
      <c r="Z1862">
        <v>1</v>
      </c>
      <c r="AA1862" s="14">
        <f t="shared" si="149"/>
        <v>0.53600000000000003</v>
      </c>
    </row>
    <row r="1863" spans="1:27" x14ac:dyDescent="0.2">
      <c r="A1863">
        <v>1862</v>
      </c>
      <c r="B1863">
        <v>13383</v>
      </c>
      <c r="C1863" s="3">
        <v>41075</v>
      </c>
      <c r="D1863" s="17">
        <f t="shared" si="148"/>
        <v>41061</v>
      </c>
      <c r="E1863">
        <v>35</v>
      </c>
      <c r="F1863" s="8">
        <f t="shared" si="145"/>
        <v>7000</v>
      </c>
      <c r="G1863" s="5">
        <v>7.0000000000000007E-2</v>
      </c>
      <c r="H1863" s="8">
        <f>VLOOKUP($T1863,Pricebook!$A:$D,4,0)</f>
        <v>200</v>
      </c>
      <c r="I1863" s="10">
        <f t="shared" si="146"/>
        <v>6510</v>
      </c>
      <c r="J1863" t="s">
        <v>280</v>
      </c>
      <c r="K1863" t="s">
        <v>99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335</v>
      </c>
      <c r="O1863" s="7">
        <v>75146</v>
      </c>
      <c r="P1863" t="s">
        <v>48</v>
      </c>
      <c r="Q1863" t="s">
        <v>16</v>
      </c>
      <c r="R1863" s="3">
        <v>41077</v>
      </c>
      <c r="S1863" s="12">
        <f t="shared" si="147"/>
        <v>2</v>
      </c>
      <c r="T1863" s="3" t="s">
        <v>14206</v>
      </c>
      <c r="U1863" t="s">
        <v>14229</v>
      </c>
      <c r="V1863" t="s">
        <v>14241</v>
      </c>
      <c r="W1863" t="s">
        <v>14184</v>
      </c>
      <c r="X1863" t="str">
        <f>VLOOKUP(Q1863,Managers!$A:$B,2,0)</f>
        <v>Josh Martinez</v>
      </c>
      <c r="Y1863">
        <f>VLOOKUP(W1863,HourlyWages!$A:$B,2,0)</f>
        <v>50</v>
      </c>
      <c r="Z1863">
        <v>1</v>
      </c>
      <c r="AA1863" s="14">
        <f t="shared" si="149"/>
        <v>0.75</v>
      </c>
    </row>
    <row r="1864" spans="1:27" x14ac:dyDescent="0.2">
      <c r="A1864">
        <v>1863</v>
      </c>
      <c r="B1864">
        <v>13408</v>
      </c>
      <c r="C1864" s="3">
        <v>39858</v>
      </c>
      <c r="D1864" s="17">
        <f t="shared" si="148"/>
        <v>39845</v>
      </c>
      <c r="E1864">
        <v>4</v>
      </c>
      <c r="F1864" s="8">
        <f t="shared" si="145"/>
        <v>500</v>
      </c>
      <c r="G1864" s="5">
        <v>0.04</v>
      </c>
      <c r="H1864" s="8">
        <f>VLOOKUP($T1864,Pricebook!$A:$D,4,0)</f>
        <v>125</v>
      </c>
      <c r="I1864" s="10">
        <f t="shared" si="146"/>
        <v>480</v>
      </c>
      <c r="J1864" t="s">
        <v>555</v>
      </c>
      <c r="K1864" t="s">
        <v>68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1746</v>
      </c>
      <c r="O1864" s="7">
        <v>73505</v>
      </c>
      <c r="P1864" t="s">
        <v>75</v>
      </c>
      <c r="Q1864" t="s">
        <v>16</v>
      </c>
      <c r="R1864" s="3">
        <v>39860</v>
      </c>
      <c r="S1864" s="12">
        <f t="shared" si="147"/>
        <v>2</v>
      </c>
      <c r="T1864" s="3" t="s">
        <v>14208</v>
      </c>
      <c r="U1864" t="s">
        <v>14232</v>
      </c>
      <c r="V1864" t="s">
        <v>14240</v>
      </c>
      <c r="W1864" t="s">
        <v>14184</v>
      </c>
      <c r="X1864" t="str">
        <f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9"/>
        <v>0.6</v>
      </c>
    </row>
    <row r="1865" spans="1:27" x14ac:dyDescent="0.2">
      <c r="A1865">
        <v>1864</v>
      </c>
      <c r="B1865">
        <v>13410</v>
      </c>
      <c r="C1865" s="3">
        <v>40335</v>
      </c>
      <c r="D1865" s="17">
        <f t="shared" si="148"/>
        <v>40330</v>
      </c>
      <c r="E1865">
        <v>4</v>
      </c>
      <c r="F1865" s="8">
        <f t="shared" si="145"/>
        <v>600</v>
      </c>
      <c r="G1865" s="5">
        <v>7.0000000000000007E-2</v>
      </c>
      <c r="H1865" s="8">
        <f>VLOOKUP($T1865,Pricebook!$A:$D,4,0)</f>
        <v>150</v>
      </c>
      <c r="I1865" s="10">
        <f t="shared" si="146"/>
        <v>558</v>
      </c>
      <c r="J1865" t="s">
        <v>928</v>
      </c>
      <c r="K1865" t="s">
        <v>449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1023</v>
      </c>
      <c r="O1865" s="7">
        <v>68104</v>
      </c>
      <c r="P1865" t="s">
        <v>440</v>
      </c>
      <c r="Q1865" t="s">
        <v>16</v>
      </c>
      <c r="R1865" s="3">
        <v>40337</v>
      </c>
      <c r="S1865" s="12">
        <f t="shared" si="147"/>
        <v>2</v>
      </c>
      <c r="T1865" s="3" t="s">
        <v>14211</v>
      </c>
      <c r="U1865" t="s">
        <v>14235</v>
      </c>
      <c r="V1865" t="s">
        <v>14236</v>
      </c>
      <c r="W1865" t="s">
        <v>14186</v>
      </c>
      <c r="X1865" t="str">
        <f>VLOOKUP(Q1865,Managers!$A:$B,2,0)</f>
        <v>Josh Martinez</v>
      </c>
      <c r="Y1865">
        <f>VLOOKUP(W1865,HourlyWages!$A:$B,2,0)</f>
        <v>67</v>
      </c>
      <c r="Z1865">
        <v>1</v>
      </c>
      <c r="AA1865" s="14">
        <f t="shared" si="149"/>
        <v>0.55333333333333334</v>
      </c>
    </row>
    <row r="1866" spans="1:27" x14ac:dyDescent="0.2">
      <c r="A1866">
        <v>1865</v>
      </c>
      <c r="B1866">
        <v>13410</v>
      </c>
      <c r="C1866" s="3">
        <v>40335</v>
      </c>
      <c r="D1866" s="17">
        <f t="shared" si="148"/>
        <v>40330</v>
      </c>
      <c r="E1866">
        <v>29</v>
      </c>
      <c r="F1866" s="8">
        <f t="shared" si="145"/>
        <v>4350</v>
      </c>
      <c r="G1866" s="5">
        <v>0.01</v>
      </c>
      <c r="H1866" s="8">
        <f>VLOOKUP($T1866,Pricebook!$A:$D,4,0)</f>
        <v>150</v>
      </c>
      <c r="I1866" s="10">
        <f t="shared" si="146"/>
        <v>4306.5</v>
      </c>
      <c r="J1866" t="s">
        <v>928</v>
      </c>
      <c r="K1866" t="s">
        <v>449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1023</v>
      </c>
      <c r="O1866" s="7">
        <v>68104</v>
      </c>
      <c r="P1866" t="s">
        <v>440</v>
      </c>
      <c r="Q1866" t="s">
        <v>16</v>
      </c>
      <c r="R1866" s="3">
        <v>40336</v>
      </c>
      <c r="S1866" s="12">
        <f t="shared" si="147"/>
        <v>1</v>
      </c>
      <c r="T1866" s="3" t="s">
        <v>14216</v>
      </c>
      <c r="U1866" t="s">
        <v>14235</v>
      </c>
      <c r="V1866" t="s">
        <v>14237</v>
      </c>
      <c r="W1866" t="s">
        <v>14191</v>
      </c>
      <c r="X1866" t="str">
        <f>VLOOKUP(Q1866,Managers!$A:$B,2,0)</f>
        <v>Josh Martinez</v>
      </c>
      <c r="Y1866">
        <f>VLOOKUP(W1866,HourlyWages!$A:$B,2,0)</f>
        <v>60</v>
      </c>
      <c r="Z1866">
        <v>1</v>
      </c>
      <c r="AA1866" s="14">
        <f t="shared" si="149"/>
        <v>0.6</v>
      </c>
    </row>
    <row r="1867" spans="1:27" x14ac:dyDescent="0.2">
      <c r="A1867">
        <v>1866</v>
      </c>
      <c r="B1867">
        <v>13413</v>
      </c>
      <c r="C1867" s="3">
        <v>40207</v>
      </c>
      <c r="D1867" s="17">
        <f t="shared" si="148"/>
        <v>40179</v>
      </c>
      <c r="E1867">
        <v>29</v>
      </c>
      <c r="F1867" s="8">
        <f t="shared" si="145"/>
        <v>3190</v>
      </c>
      <c r="G1867" s="5">
        <v>0.04</v>
      </c>
      <c r="H1867" s="8">
        <f>VLOOKUP($T1867,Pricebook!$A:$D,4,0)</f>
        <v>110</v>
      </c>
      <c r="I1867" s="10">
        <f t="shared" si="146"/>
        <v>3062.4</v>
      </c>
      <c r="J1867" t="s">
        <v>1747</v>
      </c>
      <c r="K1867" t="s">
        <v>112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1748</v>
      </c>
      <c r="O1867" s="7">
        <v>45840</v>
      </c>
      <c r="P1867" t="s">
        <v>210</v>
      </c>
      <c r="Q1867" t="s">
        <v>61</v>
      </c>
      <c r="R1867" s="3">
        <v>40209</v>
      </c>
      <c r="S1867" s="12">
        <f t="shared" si="147"/>
        <v>2</v>
      </c>
      <c r="T1867" s="3" t="s">
        <v>14215</v>
      </c>
      <c r="U1867" t="s">
        <v>14229</v>
      </c>
      <c r="V1867" t="s">
        <v>14239</v>
      </c>
      <c r="W1867" t="s">
        <v>14191</v>
      </c>
      <c r="X1867" t="str">
        <f>VLOOKUP(Q1867,Managers!$A:$B,2,0)</f>
        <v>Allen Young</v>
      </c>
      <c r="Y1867">
        <f>VLOOKUP(W1867,HourlyWages!$A:$B,2,0)</f>
        <v>60</v>
      </c>
      <c r="Z1867">
        <v>1</v>
      </c>
      <c r="AA1867" s="14">
        <f t="shared" si="149"/>
        <v>0.45454545454545453</v>
      </c>
    </row>
    <row r="1868" spans="1:27" x14ac:dyDescent="0.2">
      <c r="A1868">
        <v>1867</v>
      </c>
      <c r="B1868">
        <v>13440</v>
      </c>
      <c r="C1868" s="3">
        <v>40464</v>
      </c>
      <c r="D1868" s="17">
        <f t="shared" si="148"/>
        <v>40452</v>
      </c>
      <c r="E1868">
        <v>22</v>
      </c>
      <c r="F1868" s="8">
        <f t="shared" si="145"/>
        <v>3300</v>
      </c>
      <c r="G1868" s="5">
        <v>7.0000000000000007E-2</v>
      </c>
      <c r="H1868" s="8">
        <f>VLOOKUP($T1868,Pricebook!$A:$D,4,0)</f>
        <v>150</v>
      </c>
      <c r="I1868" s="10">
        <f t="shared" si="146"/>
        <v>3069</v>
      </c>
      <c r="J1868" t="s">
        <v>1749</v>
      </c>
      <c r="K1868" t="s">
        <v>235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1750</v>
      </c>
      <c r="O1868" s="7">
        <v>77301</v>
      </c>
      <c r="P1868" t="s">
        <v>48</v>
      </c>
      <c r="Q1868" t="s">
        <v>16</v>
      </c>
      <c r="R1868" s="3">
        <v>40466</v>
      </c>
      <c r="S1868" s="12">
        <f t="shared" si="147"/>
        <v>2</v>
      </c>
      <c r="T1868" s="3" t="s">
        <v>14211</v>
      </c>
      <c r="U1868" t="s">
        <v>14235</v>
      </c>
      <c r="V1868" t="s">
        <v>14230</v>
      </c>
      <c r="W1868" t="s">
        <v>14189</v>
      </c>
      <c r="X1868" t="str">
        <f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9"/>
        <v>0.58666666666666667</v>
      </c>
    </row>
    <row r="1869" spans="1:27" x14ac:dyDescent="0.2">
      <c r="A1869">
        <v>1868</v>
      </c>
      <c r="B1869">
        <v>13444</v>
      </c>
      <c r="C1869" s="3">
        <v>40913</v>
      </c>
      <c r="D1869" s="17">
        <f t="shared" si="148"/>
        <v>40909</v>
      </c>
      <c r="E1869">
        <v>33</v>
      </c>
      <c r="F1869" s="8">
        <f t="shared" si="145"/>
        <v>3630</v>
      </c>
      <c r="G1869" s="5">
        <v>0.06</v>
      </c>
      <c r="H1869" s="8">
        <f>VLOOKUP($T1869,Pricebook!$A:$D,4,0)</f>
        <v>110</v>
      </c>
      <c r="I1869" s="10">
        <f t="shared" si="146"/>
        <v>3412.2</v>
      </c>
      <c r="J1869" t="s">
        <v>645</v>
      </c>
      <c r="K1869" t="s">
        <v>180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646</v>
      </c>
      <c r="O1869" s="7">
        <v>74055</v>
      </c>
      <c r="P1869" t="s">
        <v>75</v>
      </c>
      <c r="Q1869" t="s">
        <v>16</v>
      </c>
      <c r="R1869" s="3">
        <v>40916</v>
      </c>
      <c r="S1869" s="12">
        <f t="shared" si="147"/>
        <v>3</v>
      </c>
      <c r="T1869" s="3" t="s">
        <v>14215</v>
      </c>
      <c r="U1869" t="s">
        <v>14229</v>
      </c>
      <c r="V1869" t="s">
        <v>14229</v>
      </c>
      <c r="W1869" t="s">
        <v>14195</v>
      </c>
      <c r="X1869" t="str">
        <f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9"/>
        <v>0.52727272727272723</v>
      </c>
    </row>
    <row r="1870" spans="1:27" x14ac:dyDescent="0.2">
      <c r="A1870">
        <v>1869</v>
      </c>
      <c r="B1870">
        <v>13447</v>
      </c>
      <c r="C1870" s="3">
        <v>40186</v>
      </c>
      <c r="D1870" s="17">
        <f t="shared" si="148"/>
        <v>40179</v>
      </c>
      <c r="E1870">
        <v>24</v>
      </c>
      <c r="F1870" s="8">
        <f t="shared" si="145"/>
        <v>3600</v>
      </c>
      <c r="G1870" s="5">
        <v>0.01</v>
      </c>
      <c r="H1870" s="8">
        <f>VLOOKUP($T1870,Pricebook!$A:$D,4,0)</f>
        <v>150</v>
      </c>
      <c r="I1870" s="10">
        <f t="shared" si="146"/>
        <v>3564</v>
      </c>
      <c r="J1870" t="s">
        <v>1751</v>
      </c>
      <c r="K1870" t="s">
        <v>142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1375</v>
      </c>
      <c r="O1870" s="7">
        <v>44060</v>
      </c>
      <c r="P1870" t="s">
        <v>210</v>
      </c>
      <c r="Q1870" t="s">
        <v>61</v>
      </c>
      <c r="R1870" s="3">
        <v>40188</v>
      </c>
      <c r="S1870" s="12">
        <f t="shared" si="147"/>
        <v>2</v>
      </c>
      <c r="T1870" s="3" t="s">
        <v>14210</v>
      </c>
      <c r="U1870" t="s">
        <v>14235</v>
      </c>
      <c r="V1870" t="s">
        <v>14246</v>
      </c>
      <c r="W1870" t="s">
        <v>14195</v>
      </c>
      <c r="X1870" t="str">
        <f>VLOOKUP(Q1870,Managers!$A:$B,2,0)</f>
        <v>Allen Young</v>
      </c>
      <c r="Y1870">
        <f>VLOOKUP(W1870,HourlyWages!$A:$B,2,0)</f>
        <v>52</v>
      </c>
      <c r="Z1870">
        <v>1</v>
      </c>
      <c r="AA1870" s="14">
        <f t="shared" si="149"/>
        <v>0.65333333333333332</v>
      </c>
    </row>
    <row r="1871" spans="1:27" x14ac:dyDescent="0.2">
      <c r="A1871">
        <v>1870</v>
      </c>
      <c r="B1871">
        <v>13472</v>
      </c>
      <c r="C1871" s="3">
        <v>40842</v>
      </c>
      <c r="D1871" s="17">
        <f t="shared" si="148"/>
        <v>40817</v>
      </c>
      <c r="E1871">
        <v>26</v>
      </c>
      <c r="F1871" s="8">
        <f t="shared" si="145"/>
        <v>5200</v>
      </c>
      <c r="G1871" s="5">
        <v>0.09</v>
      </c>
      <c r="H1871" s="8">
        <f>VLOOKUP($T1871,Pricebook!$A:$D,4,0)</f>
        <v>200</v>
      </c>
      <c r="I1871" s="10">
        <f t="shared" si="146"/>
        <v>4732</v>
      </c>
      <c r="J1871" t="s">
        <v>470</v>
      </c>
      <c r="K1871" t="s">
        <v>377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488</v>
      </c>
      <c r="O1871" s="7" t="s">
        <v>489</v>
      </c>
      <c r="P1871" t="s">
        <v>91</v>
      </c>
      <c r="Q1871" t="s">
        <v>61</v>
      </c>
      <c r="R1871" s="3">
        <v>40843</v>
      </c>
      <c r="S1871" s="12">
        <f t="shared" si="147"/>
        <v>1</v>
      </c>
      <c r="T1871" s="3" t="s">
        <v>14214</v>
      </c>
      <c r="U1871" t="s">
        <v>14229</v>
      </c>
      <c r="V1871" t="s">
        <v>14230</v>
      </c>
      <c r="W1871" t="s">
        <v>14203</v>
      </c>
      <c r="X1871" t="str">
        <f>VLOOKUP(Q1871,Managers!$A:$B,2,0)</f>
        <v>Allen Young</v>
      </c>
      <c r="Y1871">
        <f>VLOOKUP(W1871,HourlyWages!$A:$B,2,0)</f>
        <v>62</v>
      </c>
      <c r="Z1871">
        <v>1</v>
      </c>
      <c r="AA1871" s="14">
        <f t="shared" si="149"/>
        <v>0.69</v>
      </c>
    </row>
    <row r="1872" spans="1:27" x14ac:dyDescent="0.2">
      <c r="A1872">
        <v>1871</v>
      </c>
      <c r="B1872">
        <v>13476</v>
      </c>
      <c r="C1872" s="3">
        <v>40467</v>
      </c>
      <c r="D1872" s="17">
        <f t="shared" si="148"/>
        <v>40452</v>
      </c>
      <c r="E1872">
        <v>3</v>
      </c>
      <c r="F1872" s="8">
        <f t="shared" si="145"/>
        <v>600</v>
      </c>
      <c r="G1872" s="5">
        <v>0.09</v>
      </c>
      <c r="H1872" s="8">
        <f>VLOOKUP($T1872,Pricebook!$A:$D,4,0)</f>
        <v>200</v>
      </c>
      <c r="I1872" s="10">
        <f t="shared" si="146"/>
        <v>546</v>
      </c>
      <c r="J1872" t="s">
        <v>486</v>
      </c>
      <c r="K1872" t="s">
        <v>487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1274</v>
      </c>
      <c r="O1872" s="7" t="s">
        <v>1275</v>
      </c>
      <c r="P1872" t="s">
        <v>317</v>
      </c>
      <c r="Q1872" t="s">
        <v>61</v>
      </c>
      <c r="R1872" s="3">
        <v>40468</v>
      </c>
      <c r="S1872" s="12">
        <f t="shared" si="147"/>
        <v>1</v>
      </c>
      <c r="T1872" s="3" t="s">
        <v>14206</v>
      </c>
      <c r="U1872" t="s">
        <v>14229</v>
      </c>
      <c r="V1872" t="s">
        <v>14245</v>
      </c>
      <c r="W1872" t="s">
        <v>14197</v>
      </c>
      <c r="X1872" t="str">
        <f>VLOOKUP(Q1872,Managers!$A:$B,2,0)</f>
        <v>Allen Young</v>
      </c>
      <c r="Y1872">
        <f>VLOOKUP(W1872,HourlyWages!$A:$B,2,0)</f>
        <v>71</v>
      </c>
      <c r="Z1872">
        <v>1</v>
      </c>
      <c r="AA1872" s="14">
        <f t="shared" si="149"/>
        <v>0.64500000000000002</v>
      </c>
    </row>
    <row r="1873" spans="1:27" x14ac:dyDescent="0.2">
      <c r="A1873">
        <v>1872</v>
      </c>
      <c r="B1873">
        <v>13476</v>
      </c>
      <c r="C1873" s="3">
        <v>40467</v>
      </c>
      <c r="D1873" s="17">
        <f t="shared" si="148"/>
        <v>40452</v>
      </c>
      <c r="E1873">
        <v>31</v>
      </c>
      <c r="F1873" s="8">
        <f t="shared" si="145"/>
        <v>4650</v>
      </c>
      <c r="G1873" s="5">
        <v>0.05</v>
      </c>
      <c r="H1873" s="8">
        <f>VLOOKUP($T1873,Pricebook!$A:$D,4,0)</f>
        <v>150</v>
      </c>
      <c r="I1873" s="10">
        <f t="shared" si="146"/>
        <v>4417.5</v>
      </c>
      <c r="J1873" t="s">
        <v>486</v>
      </c>
      <c r="K1873" t="s">
        <v>487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1752</v>
      </c>
      <c r="O1873" s="7" t="s">
        <v>1753</v>
      </c>
      <c r="P1873" t="s">
        <v>499</v>
      </c>
      <c r="Q1873" t="s">
        <v>61</v>
      </c>
      <c r="R1873" s="3">
        <v>40467</v>
      </c>
      <c r="S1873" s="12">
        <f t="shared" si="147"/>
        <v>0</v>
      </c>
      <c r="T1873" s="3" t="s">
        <v>14211</v>
      </c>
      <c r="U1873" t="s">
        <v>14235</v>
      </c>
      <c r="V1873" t="s">
        <v>14244</v>
      </c>
      <c r="W1873" t="s">
        <v>14199</v>
      </c>
      <c r="X1873" t="str">
        <f>VLOOKUP(Q1873,Managers!$A:$B,2,0)</f>
        <v>Allen Young</v>
      </c>
      <c r="Y1873">
        <f>VLOOKUP(W1873,HourlyWages!$A:$B,2,0)</f>
        <v>68</v>
      </c>
      <c r="Z1873">
        <v>1</v>
      </c>
      <c r="AA1873" s="14">
        <f t="shared" si="149"/>
        <v>0.54666666666666663</v>
      </c>
    </row>
    <row r="1874" spans="1:27" x14ac:dyDescent="0.2">
      <c r="A1874">
        <v>1873</v>
      </c>
      <c r="B1874">
        <v>13476</v>
      </c>
      <c r="C1874" s="3">
        <v>40467</v>
      </c>
      <c r="D1874" s="17">
        <f t="shared" si="148"/>
        <v>40452</v>
      </c>
      <c r="E1874">
        <v>47</v>
      </c>
      <c r="F1874" s="8">
        <f t="shared" si="145"/>
        <v>7520</v>
      </c>
      <c r="G1874" s="5">
        <v>0.09</v>
      </c>
      <c r="H1874" s="8">
        <f>VLOOKUP($T1874,Pricebook!$A:$D,4,0)</f>
        <v>160</v>
      </c>
      <c r="I1874" s="10">
        <f t="shared" si="146"/>
        <v>6843.2</v>
      </c>
      <c r="J1874" t="s">
        <v>486</v>
      </c>
      <c r="K1874" t="s">
        <v>487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1427</v>
      </c>
      <c r="O1874" s="7" t="s">
        <v>1428</v>
      </c>
      <c r="P1874" t="s">
        <v>87</v>
      </c>
      <c r="Q1874" t="s">
        <v>61</v>
      </c>
      <c r="R1874" s="3">
        <v>40469</v>
      </c>
      <c r="S1874" s="12">
        <f t="shared" si="147"/>
        <v>2</v>
      </c>
      <c r="T1874" s="3" t="s">
        <v>14218</v>
      </c>
      <c r="U1874" t="s">
        <v>14229</v>
      </c>
      <c r="V1874" t="s">
        <v>14233</v>
      </c>
      <c r="W1874" t="s">
        <v>14202</v>
      </c>
      <c r="X1874" t="str">
        <f>VLOOKUP(Q1874,Managers!$A:$B,2,0)</f>
        <v>Allen Young</v>
      </c>
      <c r="Y1874">
        <f>VLOOKUP(W1874,HourlyWages!$A:$B,2,0)</f>
        <v>71</v>
      </c>
      <c r="Z1874">
        <v>1</v>
      </c>
      <c r="AA1874" s="14">
        <f t="shared" si="149"/>
        <v>0.55625000000000002</v>
      </c>
    </row>
    <row r="1875" spans="1:27" x14ac:dyDescent="0.2">
      <c r="A1875">
        <v>1874</v>
      </c>
      <c r="B1875">
        <v>13479</v>
      </c>
      <c r="C1875" s="3">
        <v>40151</v>
      </c>
      <c r="D1875" s="17">
        <f t="shared" si="148"/>
        <v>40148</v>
      </c>
      <c r="E1875">
        <v>3</v>
      </c>
      <c r="F1875" s="8">
        <f t="shared" si="145"/>
        <v>450</v>
      </c>
      <c r="G1875" s="5">
        <v>0.09</v>
      </c>
      <c r="H1875" s="8">
        <f>VLOOKUP($T1875,Pricebook!$A:$D,4,0)</f>
        <v>150</v>
      </c>
      <c r="I1875" s="10">
        <f t="shared" si="146"/>
        <v>409.5</v>
      </c>
      <c r="J1875" t="s">
        <v>1231</v>
      </c>
      <c r="K1875" t="s">
        <v>400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1232</v>
      </c>
      <c r="O1875" s="7">
        <v>75028</v>
      </c>
      <c r="P1875" t="s">
        <v>48</v>
      </c>
      <c r="Q1875" t="s">
        <v>16</v>
      </c>
      <c r="R1875" s="3">
        <v>40153</v>
      </c>
      <c r="S1875" s="12">
        <f t="shared" si="147"/>
        <v>2</v>
      </c>
      <c r="T1875" s="3" t="s">
        <v>14211</v>
      </c>
      <c r="U1875" t="s">
        <v>14235</v>
      </c>
      <c r="V1875" t="s">
        <v>14236</v>
      </c>
      <c r="W1875" t="s">
        <v>14195</v>
      </c>
      <c r="X1875" t="str">
        <f>VLOOKUP(Q1875,Managers!$A:$B,2,0)</f>
        <v>Josh Martinez</v>
      </c>
      <c r="Y1875">
        <f>VLOOKUP(W1875,HourlyWages!$A:$B,2,0)</f>
        <v>52</v>
      </c>
      <c r="Z1875">
        <v>1</v>
      </c>
      <c r="AA1875" s="14">
        <f t="shared" si="149"/>
        <v>0.65333333333333332</v>
      </c>
    </row>
    <row r="1876" spans="1:27" x14ac:dyDescent="0.2">
      <c r="A1876">
        <v>1875</v>
      </c>
      <c r="B1876">
        <v>13479</v>
      </c>
      <c r="C1876" s="3">
        <v>40151</v>
      </c>
      <c r="D1876" s="17">
        <f t="shared" si="148"/>
        <v>40148</v>
      </c>
      <c r="E1876">
        <v>13</v>
      </c>
      <c r="F1876" s="8">
        <f t="shared" si="145"/>
        <v>1950</v>
      </c>
      <c r="G1876" s="5">
        <v>0.04</v>
      </c>
      <c r="H1876" s="8">
        <f>VLOOKUP($T1876,Pricebook!$A:$D,4,0)</f>
        <v>150</v>
      </c>
      <c r="I1876" s="10">
        <f t="shared" si="146"/>
        <v>1872</v>
      </c>
      <c r="J1876" t="s">
        <v>1231</v>
      </c>
      <c r="K1876" t="s">
        <v>400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1232</v>
      </c>
      <c r="O1876" s="7">
        <v>75028</v>
      </c>
      <c r="P1876" t="s">
        <v>48</v>
      </c>
      <c r="Q1876" t="s">
        <v>16</v>
      </c>
      <c r="R1876" s="3">
        <v>40152</v>
      </c>
      <c r="S1876" s="12">
        <f t="shared" si="147"/>
        <v>1</v>
      </c>
      <c r="T1876" s="3" t="s">
        <v>14210</v>
      </c>
      <c r="U1876" t="s">
        <v>14235</v>
      </c>
      <c r="V1876" t="s">
        <v>14237</v>
      </c>
      <c r="W1876" t="s">
        <v>14199</v>
      </c>
      <c r="X1876" t="str">
        <f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9"/>
        <v>0.54666666666666663</v>
      </c>
    </row>
    <row r="1877" spans="1:27" x14ac:dyDescent="0.2">
      <c r="A1877">
        <v>1876</v>
      </c>
      <c r="B1877">
        <v>13507</v>
      </c>
      <c r="C1877" s="3">
        <v>41272</v>
      </c>
      <c r="D1877" s="17">
        <f t="shared" si="148"/>
        <v>41244</v>
      </c>
      <c r="E1877">
        <v>27</v>
      </c>
      <c r="F1877" s="8">
        <f t="shared" si="145"/>
        <v>2970</v>
      </c>
      <c r="G1877" s="5">
        <v>0.09</v>
      </c>
      <c r="H1877" s="8">
        <f>VLOOKUP($T1877,Pricebook!$A:$D,4,0)</f>
        <v>110</v>
      </c>
      <c r="I1877" s="10">
        <f t="shared" si="146"/>
        <v>2702.7000000000003</v>
      </c>
      <c r="J1877" t="s">
        <v>1073</v>
      </c>
      <c r="K1877" t="s">
        <v>487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1074</v>
      </c>
      <c r="O1877" s="7">
        <v>66062</v>
      </c>
      <c r="P1877" t="s">
        <v>153</v>
      </c>
      <c r="Q1877" t="s">
        <v>16</v>
      </c>
      <c r="R1877" s="3">
        <v>41273</v>
      </c>
      <c r="S1877" s="12">
        <f t="shared" si="147"/>
        <v>1</v>
      </c>
      <c r="T1877" s="3" t="s">
        <v>14215</v>
      </c>
      <c r="U1877" t="s">
        <v>14229</v>
      </c>
      <c r="V1877" t="s">
        <v>14241</v>
      </c>
      <c r="W1877" t="s">
        <v>14187</v>
      </c>
      <c r="X1877" t="str">
        <f>VLOOKUP(Q1877,Managers!$A:$B,2,0)</f>
        <v>Josh Martinez</v>
      </c>
      <c r="Y1877">
        <f>VLOOKUP(W1877,HourlyWages!$A:$B,2,0)</f>
        <v>45</v>
      </c>
      <c r="Z1877">
        <v>1</v>
      </c>
      <c r="AA1877" s="14">
        <f t="shared" si="149"/>
        <v>0.59090909090909094</v>
      </c>
    </row>
    <row r="1878" spans="1:27" x14ac:dyDescent="0.2">
      <c r="A1878">
        <v>1877</v>
      </c>
      <c r="B1878">
        <v>13536</v>
      </c>
      <c r="C1878" s="3">
        <v>40043</v>
      </c>
      <c r="D1878" s="17">
        <f t="shared" si="148"/>
        <v>40026</v>
      </c>
      <c r="E1878">
        <v>23</v>
      </c>
      <c r="F1878" s="8">
        <f t="shared" si="145"/>
        <v>2530</v>
      </c>
      <c r="G1878" s="5">
        <v>0.05</v>
      </c>
      <c r="H1878" s="8">
        <f>VLOOKUP($T1878,Pricebook!$A:$D,4,0)</f>
        <v>110</v>
      </c>
      <c r="I1878" s="10">
        <f t="shared" si="146"/>
        <v>2403.5</v>
      </c>
      <c r="J1878" t="s">
        <v>532</v>
      </c>
      <c r="K1878" t="s">
        <v>20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534</v>
      </c>
      <c r="O1878" s="7">
        <v>94591</v>
      </c>
      <c r="P1878" t="s">
        <v>114</v>
      </c>
      <c r="Q1878" t="s">
        <v>23</v>
      </c>
      <c r="R1878" s="3">
        <v>40045</v>
      </c>
      <c r="S1878" s="12">
        <f t="shared" si="147"/>
        <v>2</v>
      </c>
      <c r="T1878" s="3" t="s">
        <v>14215</v>
      </c>
      <c r="U1878" t="s">
        <v>14229</v>
      </c>
      <c r="V1878" t="s">
        <v>14245</v>
      </c>
      <c r="W1878" t="s">
        <v>14189</v>
      </c>
      <c r="X1878" t="str">
        <f>VLOOKUP(Q1878,Managers!$A:$B,2,0)</f>
        <v>Bob Turner</v>
      </c>
      <c r="Y1878">
        <f>VLOOKUP(W1878,HourlyWages!$A:$B,2,0)</f>
        <v>62</v>
      </c>
      <c r="Z1878">
        <v>1</v>
      </c>
      <c r="AA1878" s="14">
        <f t="shared" si="149"/>
        <v>0.43636363636363634</v>
      </c>
    </row>
    <row r="1879" spans="1:27" x14ac:dyDescent="0.2">
      <c r="A1879">
        <v>1878</v>
      </c>
      <c r="B1879">
        <v>13537</v>
      </c>
      <c r="C1879" s="3">
        <v>40328</v>
      </c>
      <c r="D1879" s="17">
        <f t="shared" si="148"/>
        <v>40299</v>
      </c>
      <c r="E1879">
        <v>41</v>
      </c>
      <c r="F1879" s="8">
        <f t="shared" si="145"/>
        <v>4510</v>
      </c>
      <c r="G1879" s="5">
        <v>0.03</v>
      </c>
      <c r="H1879" s="8">
        <f>VLOOKUP($T1879,Pricebook!$A:$D,4,0)</f>
        <v>110</v>
      </c>
      <c r="I1879" s="10">
        <f t="shared" si="146"/>
        <v>4374.7</v>
      </c>
      <c r="J1879" t="s">
        <v>456</v>
      </c>
      <c r="K1879" t="s">
        <v>99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457</v>
      </c>
      <c r="O1879" s="7">
        <v>19401</v>
      </c>
      <c r="P1879" t="s">
        <v>232</v>
      </c>
      <c r="Q1879" t="s">
        <v>61</v>
      </c>
      <c r="R1879" s="3">
        <v>40330</v>
      </c>
      <c r="S1879" s="12">
        <f t="shared" si="147"/>
        <v>2</v>
      </c>
      <c r="T1879" s="3" t="s">
        <v>14215</v>
      </c>
      <c r="U1879" t="s">
        <v>14229</v>
      </c>
      <c r="V1879" t="s">
        <v>14242</v>
      </c>
      <c r="W1879" t="s">
        <v>14186</v>
      </c>
      <c r="X1879" t="str">
        <f>VLOOKUP(Q1879,Managers!$A:$B,2,0)</f>
        <v>Allen Young</v>
      </c>
      <c r="Y1879">
        <f>VLOOKUP(W1879,HourlyWages!$A:$B,2,0)</f>
        <v>67</v>
      </c>
      <c r="Z1879">
        <v>1</v>
      </c>
      <c r="AA1879" s="14">
        <f t="shared" si="149"/>
        <v>0.39090909090909093</v>
      </c>
    </row>
    <row r="1880" spans="1:27" x14ac:dyDescent="0.2">
      <c r="A1880">
        <v>1879</v>
      </c>
      <c r="B1880">
        <v>13540</v>
      </c>
      <c r="C1880" s="3">
        <v>40321</v>
      </c>
      <c r="D1880" s="17">
        <f t="shared" si="148"/>
        <v>40299</v>
      </c>
      <c r="E1880">
        <v>33</v>
      </c>
      <c r="F1880" s="8">
        <f t="shared" si="145"/>
        <v>6600</v>
      </c>
      <c r="G1880" s="5">
        <v>0.09</v>
      </c>
      <c r="H1880" s="8">
        <f>VLOOKUP($T1880,Pricebook!$A:$D,4,0)</f>
        <v>200</v>
      </c>
      <c r="I1880" s="10">
        <f t="shared" si="146"/>
        <v>6006</v>
      </c>
      <c r="J1880" t="s">
        <v>1102</v>
      </c>
      <c r="K1880" t="s">
        <v>344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1754</v>
      </c>
      <c r="O1880" s="7" t="s">
        <v>1755</v>
      </c>
      <c r="P1880" t="s">
        <v>60</v>
      </c>
      <c r="Q1880" t="s">
        <v>61</v>
      </c>
      <c r="R1880" s="3">
        <v>40323</v>
      </c>
      <c r="S1880" s="12">
        <f t="shared" si="147"/>
        <v>2</v>
      </c>
      <c r="T1880" s="3" t="s">
        <v>14214</v>
      </c>
      <c r="U1880" t="s">
        <v>14229</v>
      </c>
      <c r="V1880" t="s">
        <v>14241</v>
      </c>
      <c r="W1880" t="s">
        <v>14199</v>
      </c>
      <c r="X1880" t="str">
        <f>VLOOKUP(Q1880,Managers!$A:$B,2,0)</f>
        <v>Allen Young</v>
      </c>
      <c r="Y1880">
        <f>VLOOKUP(W1880,HourlyWages!$A:$B,2,0)</f>
        <v>68</v>
      </c>
      <c r="Z1880">
        <v>1</v>
      </c>
      <c r="AA1880" s="14">
        <f t="shared" si="149"/>
        <v>0.66</v>
      </c>
    </row>
    <row r="1881" spans="1:27" x14ac:dyDescent="0.2">
      <c r="A1881">
        <v>1880</v>
      </c>
      <c r="B1881">
        <v>13540</v>
      </c>
      <c r="C1881" s="3">
        <v>40321</v>
      </c>
      <c r="D1881" s="17">
        <f t="shared" si="148"/>
        <v>40299</v>
      </c>
      <c r="E1881">
        <v>27</v>
      </c>
      <c r="F1881" s="8">
        <f t="shared" si="145"/>
        <v>4050</v>
      </c>
      <c r="G1881" s="5">
        <v>0.02</v>
      </c>
      <c r="H1881" s="8">
        <f>VLOOKUP($T1881,Pricebook!$A:$D,4,0)</f>
        <v>150</v>
      </c>
      <c r="I1881" s="10">
        <f t="shared" si="146"/>
        <v>3969</v>
      </c>
      <c r="J1881" t="s">
        <v>1102</v>
      </c>
      <c r="K1881" t="s">
        <v>344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1754</v>
      </c>
      <c r="O1881" s="7" t="s">
        <v>1755</v>
      </c>
      <c r="P1881" t="s">
        <v>60</v>
      </c>
      <c r="Q1881" t="s">
        <v>61</v>
      </c>
      <c r="R1881" s="3">
        <v>40323</v>
      </c>
      <c r="S1881" s="12">
        <f t="shared" si="147"/>
        <v>2</v>
      </c>
      <c r="T1881" s="3" t="s">
        <v>14210</v>
      </c>
      <c r="U1881" t="s">
        <v>14235</v>
      </c>
      <c r="V1881" t="s">
        <v>14237</v>
      </c>
      <c r="W1881" t="s">
        <v>14201</v>
      </c>
      <c r="X1881" t="str">
        <f>VLOOKUP(Q1881,Managers!$A:$B,2,0)</f>
        <v>Allen Young</v>
      </c>
      <c r="Y1881">
        <f>VLOOKUP(W1881,HourlyWages!$A:$B,2,0)</f>
        <v>53</v>
      </c>
      <c r="Z1881">
        <v>1</v>
      </c>
      <c r="AA1881" s="14">
        <f t="shared" si="149"/>
        <v>0.64666666666666661</v>
      </c>
    </row>
    <row r="1882" spans="1:27" x14ac:dyDescent="0.2">
      <c r="A1882">
        <v>1881</v>
      </c>
      <c r="B1882">
        <v>13540</v>
      </c>
      <c r="C1882" s="3">
        <v>40321</v>
      </c>
      <c r="D1882" s="17">
        <f t="shared" si="148"/>
        <v>40299</v>
      </c>
      <c r="E1882">
        <v>31</v>
      </c>
      <c r="F1882" s="8">
        <f t="shared" si="145"/>
        <v>4650</v>
      </c>
      <c r="G1882" s="5">
        <v>0.06</v>
      </c>
      <c r="H1882" s="8">
        <f>VLOOKUP($T1882,Pricebook!$A:$D,4,0)</f>
        <v>150</v>
      </c>
      <c r="I1882" s="10">
        <f t="shared" si="146"/>
        <v>4371</v>
      </c>
      <c r="J1882" t="s">
        <v>1102</v>
      </c>
      <c r="K1882" t="s">
        <v>344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1103</v>
      </c>
      <c r="O1882" s="7">
        <v>34952</v>
      </c>
      <c r="P1882" t="s">
        <v>101</v>
      </c>
      <c r="Q1882" t="s">
        <v>34</v>
      </c>
      <c r="R1882" s="3">
        <v>40321</v>
      </c>
      <c r="S1882" s="12">
        <f t="shared" si="147"/>
        <v>0</v>
      </c>
      <c r="T1882" s="3" t="s">
        <v>14211</v>
      </c>
      <c r="U1882" t="s">
        <v>14235</v>
      </c>
      <c r="V1882" t="s">
        <v>14233</v>
      </c>
      <c r="W1882" t="s">
        <v>14194</v>
      </c>
      <c r="X1882" t="str">
        <f>VLOOKUP(Q1882,Managers!$A:$B,2,0)</f>
        <v>Frank Mitchell</v>
      </c>
      <c r="Y1882">
        <f>VLOOKUP(W1882,HourlyWages!$A:$B,2,0)</f>
        <v>71</v>
      </c>
      <c r="Z1882">
        <v>1</v>
      </c>
      <c r="AA1882" s="14">
        <f t="shared" si="149"/>
        <v>0.52666666666666662</v>
      </c>
    </row>
    <row r="1883" spans="1:27" x14ac:dyDescent="0.2">
      <c r="A1883">
        <v>1882</v>
      </c>
      <c r="B1883">
        <v>13540</v>
      </c>
      <c r="C1883" s="3">
        <v>40321</v>
      </c>
      <c r="D1883" s="17">
        <f t="shared" si="148"/>
        <v>40299</v>
      </c>
      <c r="E1883">
        <v>16</v>
      </c>
      <c r="F1883" s="8">
        <f t="shared" si="145"/>
        <v>2240</v>
      </c>
      <c r="G1883" s="5">
        <v>0.04</v>
      </c>
      <c r="H1883" s="8">
        <f>VLOOKUP($T1883,Pricebook!$A:$D,4,0)</f>
        <v>140</v>
      </c>
      <c r="I1883" s="10">
        <f t="shared" si="146"/>
        <v>2150.4</v>
      </c>
      <c r="J1883" t="s">
        <v>1102</v>
      </c>
      <c r="K1883" t="s">
        <v>344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1103</v>
      </c>
      <c r="O1883" s="7">
        <v>34952</v>
      </c>
      <c r="P1883" t="s">
        <v>101</v>
      </c>
      <c r="Q1883" t="s">
        <v>34</v>
      </c>
      <c r="R1883" s="3">
        <v>40321</v>
      </c>
      <c r="S1883" s="12">
        <f t="shared" si="147"/>
        <v>0</v>
      </c>
      <c r="T1883" s="3" t="s">
        <v>14213</v>
      </c>
      <c r="U1883" t="s">
        <v>14229</v>
      </c>
      <c r="V1883" t="s">
        <v>14238</v>
      </c>
      <c r="W1883" t="s">
        <v>14189</v>
      </c>
      <c r="X1883" t="str">
        <f>VLOOKUP(Q1883,Managers!$A:$B,2,0)</f>
        <v>Frank Mitchell</v>
      </c>
      <c r="Y1883">
        <f>VLOOKUP(W1883,HourlyWages!$A:$B,2,0)</f>
        <v>62</v>
      </c>
      <c r="Z1883">
        <v>1</v>
      </c>
      <c r="AA1883" s="14">
        <f t="shared" si="149"/>
        <v>0.55714285714285716</v>
      </c>
    </row>
    <row r="1884" spans="1:27" x14ac:dyDescent="0.2">
      <c r="A1884">
        <v>1883</v>
      </c>
      <c r="B1884">
        <v>13540</v>
      </c>
      <c r="C1884" s="3">
        <v>40321</v>
      </c>
      <c r="D1884" s="17">
        <f t="shared" si="148"/>
        <v>40299</v>
      </c>
      <c r="E1884">
        <v>33</v>
      </c>
      <c r="F1884" s="8">
        <f t="shared" si="145"/>
        <v>6600</v>
      </c>
      <c r="G1884" s="5">
        <v>0.02</v>
      </c>
      <c r="H1884" s="8">
        <f>VLOOKUP($T1884,Pricebook!$A:$D,4,0)</f>
        <v>200</v>
      </c>
      <c r="I1884" s="10">
        <f t="shared" si="146"/>
        <v>6468</v>
      </c>
      <c r="J1884" t="s">
        <v>1102</v>
      </c>
      <c r="K1884" t="s">
        <v>344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1103</v>
      </c>
      <c r="O1884" s="7">
        <v>34952</v>
      </c>
      <c r="P1884" t="s">
        <v>101</v>
      </c>
      <c r="Q1884" t="s">
        <v>34</v>
      </c>
      <c r="R1884" s="3">
        <v>40321</v>
      </c>
      <c r="S1884" s="12">
        <f t="shared" si="147"/>
        <v>0</v>
      </c>
      <c r="T1884" s="3" t="s">
        <v>14206</v>
      </c>
      <c r="U1884" t="s">
        <v>14229</v>
      </c>
      <c r="V1884" t="s">
        <v>14237</v>
      </c>
      <c r="W1884" t="s">
        <v>14197</v>
      </c>
      <c r="X1884" t="str">
        <f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9"/>
        <v>0.64500000000000002</v>
      </c>
    </row>
    <row r="1885" spans="1:27" x14ac:dyDescent="0.2">
      <c r="A1885">
        <v>1884</v>
      </c>
      <c r="B1885">
        <v>13542</v>
      </c>
      <c r="C1885" s="3">
        <v>39880</v>
      </c>
      <c r="D1885" s="17">
        <f t="shared" si="148"/>
        <v>39873</v>
      </c>
      <c r="E1885">
        <v>11</v>
      </c>
      <c r="F1885" s="8">
        <f t="shared" si="145"/>
        <v>1375</v>
      </c>
      <c r="G1885" s="5">
        <v>0.01</v>
      </c>
      <c r="H1885" s="8">
        <f>VLOOKUP($T1885,Pricebook!$A:$D,4,0)</f>
        <v>125</v>
      </c>
      <c r="I1885" s="10">
        <f t="shared" si="146"/>
        <v>1361.25</v>
      </c>
      <c r="J1885" t="s">
        <v>1756</v>
      </c>
      <c r="K1885" t="s">
        <v>118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56</v>
      </c>
      <c r="O1885" s="7">
        <v>27529</v>
      </c>
      <c r="P1885" t="s">
        <v>33</v>
      </c>
      <c r="Q1885" t="s">
        <v>34</v>
      </c>
      <c r="R1885" s="3">
        <v>39887</v>
      </c>
      <c r="S1885" s="12">
        <f t="shared" si="147"/>
        <v>7</v>
      </c>
      <c r="T1885" s="3" t="s">
        <v>14221</v>
      </c>
      <c r="U1885" t="s">
        <v>14232</v>
      </c>
      <c r="V1885" t="s">
        <v>14240</v>
      </c>
      <c r="W1885" t="s">
        <v>14198</v>
      </c>
      <c r="X1885" t="str">
        <f>VLOOKUP(Q1885,Managers!$A:$B,2,0)</f>
        <v>Frank Mitchell</v>
      </c>
      <c r="Y1885">
        <f>VLOOKUP(W1885,HourlyWages!$A:$B,2,0)</f>
        <v>51</v>
      </c>
      <c r="Z1885">
        <v>1</v>
      </c>
      <c r="AA1885" s="14">
        <f t="shared" si="149"/>
        <v>0.59199999999999997</v>
      </c>
    </row>
    <row r="1886" spans="1:27" x14ac:dyDescent="0.2">
      <c r="A1886">
        <v>1885</v>
      </c>
      <c r="B1886">
        <v>13542</v>
      </c>
      <c r="C1886" s="3">
        <v>39880</v>
      </c>
      <c r="D1886" s="17">
        <f t="shared" si="148"/>
        <v>39873</v>
      </c>
      <c r="E1886">
        <v>33</v>
      </c>
      <c r="F1886" s="8">
        <f t="shared" si="145"/>
        <v>3630</v>
      </c>
      <c r="G1886" s="5">
        <v>0.03</v>
      </c>
      <c r="H1886" s="8">
        <f>VLOOKUP($T1886,Pricebook!$A:$D,4,0)</f>
        <v>110</v>
      </c>
      <c r="I1886" s="10">
        <f t="shared" si="146"/>
        <v>3521.1</v>
      </c>
      <c r="J1886" t="s">
        <v>1756</v>
      </c>
      <c r="K1886" t="s">
        <v>118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56</v>
      </c>
      <c r="O1886" s="7">
        <v>27529</v>
      </c>
      <c r="P1886" t="s">
        <v>33</v>
      </c>
      <c r="Q1886" t="s">
        <v>34</v>
      </c>
      <c r="R1886" s="3">
        <v>39880</v>
      </c>
      <c r="S1886" s="12">
        <f t="shared" si="147"/>
        <v>0</v>
      </c>
      <c r="T1886" s="3" t="s">
        <v>14220</v>
      </c>
      <c r="U1886" t="s">
        <v>14229</v>
      </c>
      <c r="V1886" t="s">
        <v>14230</v>
      </c>
      <c r="W1886" t="s">
        <v>14188</v>
      </c>
      <c r="X1886" t="str">
        <f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9"/>
        <v>0.52727272727272723</v>
      </c>
    </row>
    <row r="1887" spans="1:27" x14ac:dyDescent="0.2">
      <c r="A1887">
        <v>1886</v>
      </c>
      <c r="B1887">
        <v>13543</v>
      </c>
      <c r="C1887" s="3">
        <v>41129</v>
      </c>
      <c r="D1887" s="17">
        <f t="shared" si="148"/>
        <v>41122</v>
      </c>
      <c r="E1887">
        <v>2</v>
      </c>
      <c r="F1887" s="8">
        <f t="shared" si="145"/>
        <v>400</v>
      </c>
      <c r="G1887" s="5">
        <v>0.09</v>
      </c>
      <c r="H1887" s="8">
        <f>VLOOKUP($T1887,Pricebook!$A:$D,4,0)</f>
        <v>200</v>
      </c>
      <c r="I1887" s="10">
        <f t="shared" si="146"/>
        <v>364</v>
      </c>
      <c r="J1887" t="s">
        <v>628</v>
      </c>
      <c r="K1887" t="s">
        <v>544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1475</v>
      </c>
      <c r="O1887" s="7">
        <v>70802</v>
      </c>
      <c r="P1887" t="s">
        <v>436</v>
      </c>
      <c r="Q1887" t="s">
        <v>34</v>
      </c>
      <c r="R1887" s="3">
        <v>41129</v>
      </c>
      <c r="S1887" s="12">
        <f t="shared" si="147"/>
        <v>0</v>
      </c>
      <c r="T1887" s="3" t="s">
        <v>14206</v>
      </c>
      <c r="U1887" t="s">
        <v>14229</v>
      </c>
      <c r="V1887" t="s">
        <v>14242</v>
      </c>
      <c r="W1887" t="s">
        <v>14203</v>
      </c>
      <c r="X1887" t="str">
        <f>VLOOKUP(Q1887,Managers!$A:$B,2,0)</f>
        <v>Frank Mitchell</v>
      </c>
      <c r="Y1887">
        <f>VLOOKUP(W1887,HourlyWages!$A:$B,2,0)</f>
        <v>62</v>
      </c>
      <c r="Z1887">
        <v>1</v>
      </c>
      <c r="AA1887" s="14">
        <f t="shared" si="149"/>
        <v>0.69</v>
      </c>
    </row>
    <row r="1888" spans="1:27" x14ac:dyDescent="0.2">
      <c r="A1888">
        <v>1887</v>
      </c>
      <c r="B1888">
        <v>13569</v>
      </c>
      <c r="C1888" s="3">
        <v>40643</v>
      </c>
      <c r="D1888" s="17">
        <f t="shared" si="148"/>
        <v>40634</v>
      </c>
      <c r="E1888">
        <v>13</v>
      </c>
      <c r="F1888" s="8">
        <f t="shared" si="145"/>
        <v>2210</v>
      </c>
      <c r="G1888" s="5">
        <v>0.02</v>
      </c>
      <c r="H1888" s="8">
        <f>VLOOKUP($T1888,Pricebook!$A:$D,4,0)</f>
        <v>170</v>
      </c>
      <c r="I1888" s="10">
        <f t="shared" si="146"/>
        <v>2165.8000000000002</v>
      </c>
      <c r="J1888" t="s">
        <v>981</v>
      </c>
      <c r="K1888" t="s">
        <v>713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1314</v>
      </c>
      <c r="O1888" s="7">
        <v>91767</v>
      </c>
      <c r="P1888" t="s">
        <v>114</v>
      </c>
      <c r="Q1888" t="s">
        <v>23</v>
      </c>
      <c r="R1888" s="3">
        <v>40645</v>
      </c>
      <c r="S1888" s="12">
        <f t="shared" si="147"/>
        <v>2</v>
      </c>
      <c r="T1888" s="3" t="s">
        <v>14219</v>
      </c>
      <c r="U1888" t="s">
        <v>14229</v>
      </c>
      <c r="V1888" t="s">
        <v>14229</v>
      </c>
      <c r="W1888" t="s">
        <v>14194</v>
      </c>
      <c r="X1888" t="str">
        <f>VLOOKUP(Q1888,Managers!$A:$B,2,0)</f>
        <v>Bob Turner</v>
      </c>
      <c r="Y1888">
        <f>VLOOKUP(W1888,HourlyWages!$A:$B,2,0)</f>
        <v>71</v>
      </c>
      <c r="Z1888">
        <v>1</v>
      </c>
      <c r="AA1888" s="14">
        <f t="shared" si="149"/>
        <v>0.58235294117647063</v>
      </c>
    </row>
    <row r="1889" spans="1:27" x14ac:dyDescent="0.2">
      <c r="A1889">
        <v>1888</v>
      </c>
      <c r="B1889">
        <v>13569</v>
      </c>
      <c r="C1889" s="3">
        <v>40643</v>
      </c>
      <c r="D1889" s="17">
        <f t="shared" si="148"/>
        <v>40634</v>
      </c>
      <c r="E1889">
        <v>16</v>
      </c>
      <c r="F1889" s="8">
        <f t="shared" si="145"/>
        <v>2560</v>
      </c>
      <c r="G1889" s="5">
        <v>0.05</v>
      </c>
      <c r="H1889" s="8">
        <f>VLOOKUP($T1889,Pricebook!$A:$D,4,0)</f>
        <v>160</v>
      </c>
      <c r="I1889" s="10">
        <f t="shared" si="146"/>
        <v>2432</v>
      </c>
      <c r="J1889" t="s">
        <v>981</v>
      </c>
      <c r="K1889" t="s">
        <v>713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1314</v>
      </c>
      <c r="O1889" s="7">
        <v>91767</v>
      </c>
      <c r="P1889" t="s">
        <v>114</v>
      </c>
      <c r="Q1889" t="s">
        <v>23</v>
      </c>
      <c r="R1889" s="3">
        <v>40644</v>
      </c>
      <c r="S1889" s="12">
        <f t="shared" si="147"/>
        <v>1</v>
      </c>
      <c r="T1889" s="3" t="s">
        <v>14218</v>
      </c>
      <c r="U1889" t="s">
        <v>14229</v>
      </c>
      <c r="V1889" t="s">
        <v>14230</v>
      </c>
      <c r="W1889" t="s">
        <v>14191</v>
      </c>
      <c r="X1889" t="str">
        <f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9"/>
        <v>0.625</v>
      </c>
    </row>
    <row r="1890" spans="1:27" x14ac:dyDescent="0.2">
      <c r="A1890">
        <v>1889</v>
      </c>
      <c r="B1890">
        <v>13570</v>
      </c>
      <c r="C1890" s="3">
        <v>41245</v>
      </c>
      <c r="D1890" s="17">
        <f t="shared" si="148"/>
        <v>41244</v>
      </c>
      <c r="E1890">
        <v>2</v>
      </c>
      <c r="F1890" s="8">
        <f t="shared" si="145"/>
        <v>250</v>
      </c>
      <c r="G1890" s="5">
        <v>0.04</v>
      </c>
      <c r="H1890" s="8">
        <f>VLOOKUP($T1890,Pricebook!$A:$D,4,0)</f>
        <v>125</v>
      </c>
      <c r="I1890" s="10">
        <f t="shared" si="146"/>
        <v>240</v>
      </c>
      <c r="J1890" t="s">
        <v>510</v>
      </c>
      <c r="K1890" t="s">
        <v>93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1109</v>
      </c>
      <c r="O1890" s="7">
        <v>92553</v>
      </c>
      <c r="P1890" t="s">
        <v>114</v>
      </c>
      <c r="Q1890" t="s">
        <v>23</v>
      </c>
      <c r="R1890" s="3">
        <v>41246</v>
      </c>
      <c r="S1890" s="12">
        <f t="shared" si="147"/>
        <v>1</v>
      </c>
      <c r="T1890" s="3" t="s">
        <v>14208</v>
      </c>
      <c r="U1890" t="s">
        <v>14232</v>
      </c>
      <c r="V1890" t="s">
        <v>14237</v>
      </c>
      <c r="W1890" t="s">
        <v>14194</v>
      </c>
      <c r="X1890" t="str">
        <f>VLOOKUP(Q1890,Managers!$A:$B,2,0)</f>
        <v>Bob Turner</v>
      </c>
      <c r="Y1890">
        <f>VLOOKUP(W1890,HourlyWages!$A:$B,2,0)</f>
        <v>71</v>
      </c>
      <c r="Z1890">
        <v>1</v>
      </c>
      <c r="AA1890" s="14">
        <f t="shared" si="149"/>
        <v>0.432</v>
      </c>
    </row>
    <row r="1891" spans="1:27" x14ac:dyDescent="0.2">
      <c r="A1891">
        <v>1890</v>
      </c>
      <c r="B1891">
        <v>13570</v>
      </c>
      <c r="C1891" s="3">
        <v>41245</v>
      </c>
      <c r="D1891" s="17">
        <f t="shared" si="148"/>
        <v>41244</v>
      </c>
      <c r="E1891">
        <v>42</v>
      </c>
      <c r="F1891" s="8">
        <f t="shared" si="145"/>
        <v>6300</v>
      </c>
      <c r="G1891" s="5">
        <v>0.04</v>
      </c>
      <c r="H1891" s="8">
        <f>VLOOKUP($T1891,Pricebook!$A:$D,4,0)</f>
        <v>150</v>
      </c>
      <c r="I1891" s="10">
        <f t="shared" si="146"/>
        <v>6048</v>
      </c>
      <c r="J1891" t="s">
        <v>510</v>
      </c>
      <c r="K1891" t="s">
        <v>93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1109</v>
      </c>
      <c r="O1891" s="7">
        <v>92553</v>
      </c>
      <c r="P1891" t="s">
        <v>114</v>
      </c>
      <c r="Q1891" t="s">
        <v>23</v>
      </c>
      <c r="R1891" s="3">
        <v>41245</v>
      </c>
      <c r="S1891" s="12">
        <f t="shared" si="147"/>
        <v>0</v>
      </c>
      <c r="T1891" s="3" t="s">
        <v>14210</v>
      </c>
      <c r="U1891" t="s">
        <v>14235</v>
      </c>
      <c r="V1891" t="s">
        <v>14246</v>
      </c>
      <c r="W1891" t="s">
        <v>14201</v>
      </c>
      <c r="X1891" t="str">
        <f>VLOOKUP(Q1891,Managers!$A:$B,2,0)</f>
        <v>Bob Turner</v>
      </c>
      <c r="Y1891">
        <f>VLOOKUP(W1891,HourlyWages!$A:$B,2,0)</f>
        <v>53</v>
      </c>
      <c r="Z1891">
        <v>1</v>
      </c>
      <c r="AA1891" s="14">
        <f t="shared" si="149"/>
        <v>0.64666666666666661</v>
      </c>
    </row>
    <row r="1892" spans="1:27" x14ac:dyDescent="0.2">
      <c r="A1892">
        <v>1891</v>
      </c>
      <c r="B1892">
        <v>13572</v>
      </c>
      <c r="C1892" s="3">
        <v>41046</v>
      </c>
      <c r="D1892" s="17">
        <f t="shared" si="148"/>
        <v>41030</v>
      </c>
      <c r="E1892">
        <v>7</v>
      </c>
      <c r="F1892" s="8">
        <f t="shared" si="145"/>
        <v>1050</v>
      </c>
      <c r="G1892" s="5">
        <v>7.0000000000000007E-2</v>
      </c>
      <c r="H1892" s="8">
        <f>VLOOKUP($T1892,Pricebook!$A:$D,4,0)</f>
        <v>150</v>
      </c>
      <c r="I1892" s="10">
        <f t="shared" si="146"/>
        <v>976.49999999999989</v>
      </c>
      <c r="J1892" t="s">
        <v>1757</v>
      </c>
      <c r="K1892" t="s">
        <v>252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604</v>
      </c>
      <c r="O1892" s="7" t="s">
        <v>605</v>
      </c>
      <c r="P1892" t="s">
        <v>87</v>
      </c>
      <c r="Q1892" t="s">
        <v>61</v>
      </c>
      <c r="R1892" s="3">
        <v>41047</v>
      </c>
      <c r="S1892" s="12">
        <f t="shared" si="147"/>
        <v>1</v>
      </c>
      <c r="T1892" s="3" t="s">
        <v>14211</v>
      </c>
      <c r="U1892" t="s">
        <v>14235</v>
      </c>
      <c r="V1892" t="s">
        <v>14241</v>
      </c>
      <c r="W1892" t="s">
        <v>14190</v>
      </c>
      <c r="X1892" t="str">
        <f>VLOOKUP(Q1892,Managers!$A:$B,2,0)</f>
        <v>Allen Young</v>
      </c>
      <c r="Y1892">
        <f>VLOOKUP(W1892,HourlyWages!$A:$B,2,0)</f>
        <v>67</v>
      </c>
      <c r="Z1892">
        <v>1</v>
      </c>
      <c r="AA1892" s="14">
        <f t="shared" si="149"/>
        <v>0.55333333333333334</v>
      </c>
    </row>
    <row r="1893" spans="1:27" x14ac:dyDescent="0.2">
      <c r="A1893">
        <v>1892</v>
      </c>
      <c r="B1893">
        <v>13575</v>
      </c>
      <c r="C1893" s="3">
        <v>41150</v>
      </c>
      <c r="D1893" s="17">
        <f t="shared" si="148"/>
        <v>41122</v>
      </c>
      <c r="E1893">
        <v>15</v>
      </c>
      <c r="F1893" s="8">
        <f t="shared" si="145"/>
        <v>1650</v>
      </c>
      <c r="G1893" s="5">
        <v>0.09</v>
      </c>
      <c r="H1893" s="8">
        <f>VLOOKUP($T1893,Pricebook!$A:$D,4,0)</f>
        <v>110</v>
      </c>
      <c r="I1893" s="10">
        <f t="shared" si="146"/>
        <v>1501.5</v>
      </c>
      <c r="J1893" t="s">
        <v>1187</v>
      </c>
      <c r="K1893" t="s">
        <v>226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1590</v>
      </c>
      <c r="O1893" s="7">
        <v>37167</v>
      </c>
      <c r="P1893" t="s">
        <v>81</v>
      </c>
      <c r="Q1893" t="s">
        <v>34</v>
      </c>
      <c r="R1893" s="3">
        <v>41153</v>
      </c>
      <c r="S1893" s="12">
        <f t="shared" si="147"/>
        <v>3</v>
      </c>
      <c r="T1893" s="3" t="s">
        <v>14215</v>
      </c>
      <c r="U1893" t="s">
        <v>14229</v>
      </c>
      <c r="V1893" t="s">
        <v>14241</v>
      </c>
      <c r="W1893" t="s">
        <v>14197</v>
      </c>
      <c r="X1893" t="str">
        <f>VLOOKUP(Q1893,Managers!$A:$B,2,0)</f>
        <v>Frank Mitchell</v>
      </c>
      <c r="Y1893">
        <f>VLOOKUP(W1893,HourlyWages!$A:$B,2,0)</f>
        <v>71</v>
      </c>
      <c r="Z1893">
        <v>1</v>
      </c>
      <c r="AA1893" s="14">
        <f t="shared" si="149"/>
        <v>0.35454545454545455</v>
      </c>
    </row>
    <row r="1894" spans="1:27" x14ac:dyDescent="0.2">
      <c r="A1894">
        <v>1893</v>
      </c>
      <c r="B1894">
        <v>13601</v>
      </c>
      <c r="C1894" s="3">
        <v>41137</v>
      </c>
      <c r="D1894" s="17">
        <f t="shared" si="148"/>
        <v>41122</v>
      </c>
      <c r="E1894">
        <v>17</v>
      </c>
      <c r="F1894" s="8">
        <f t="shared" si="145"/>
        <v>2890</v>
      </c>
      <c r="G1894" s="5">
        <v>0.09</v>
      </c>
      <c r="H1894" s="8">
        <f>VLOOKUP($T1894,Pricebook!$A:$D,4,0)</f>
        <v>170</v>
      </c>
      <c r="I1894" s="10">
        <f t="shared" si="146"/>
        <v>2629.9</v>
      </c>
      <c r="J1894" t="s">
        <v>555</v>
      </c>
      <c r="K1894" t="s">
        <v>68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1746</v>
      </c>
      <c r="O1894" s="7">
        <v>73505</v>
      </c>
      <c r="P1894" t="s">
        <v>75</v>
      </c>
      <c r="Q1894" t="s">
        <v>16</v>
      </c>
      <c r="R1894" s="3">
        <v>41141</v>
      </c>
      <c r="S1894" s="12">
        <f t="shared" si="147"/>
        <v>4</v>
      </c>
      <c r="T1894" s="3" t="s">
        <v>14219</v>
      </c>
      <c r="U1894" t="s">
        <v>14229</v>
      </c>
      <c r="V1894" t="s">
        <v>14243</v>
      </c>
      <c r="W1894" t="s">
        <v>14194</v>
      </c>
      <c r="X1894" t="str">
        <f>VLOOKUP(Q1894,Managers!$A:$B,2,0)</f>
        <v>Josh Martinez</v>
      </c>
      <c r="Y1894">
        <f>VLOOKUP(W1894,HourlyWages!$A:$B,2,0)</f>
        <v>71</v>
      </c>
      <c r="Z1894">
        <v>1</v>
      </c>
      <c r="AA1894" s="14">
        <f t="shared" si="149"/>
        <v>0.58235294117647063</v>
      </c>
    </row>
    <row r="1895" spans="1:27" x14ac:dyDescent="0.2">
      <c r="A1895">
        <v>1894</v>
      </c>
      <c r="B1895">
        <v>13602</v>
      </c>
      <c r="C1895" s="3">
        <v>39826</v>
      </c>
      <c r="D1895" s="17">
        <f t="shared" si="148"/>
        <v>39814</v>
      </c>
      <c r="E1895">
        <v>3</v>
      </c>
      <c r="F1895" s="8">
        <f t="shared" si="145"/>
        <v>450</v>
      </c>
      <c r="G1895" s="5">
        <v>0.03</v>
      </c>
      <c r="H1895" s="8">
        <f>VLOOKUP($T1895,Pricebook!$A:$D,4,0)</f>
        <v>150</v>
      </c>
      <c r="I1895" s="10">
        <f t="shared" si="146"/>
        <v>436.5</v>
      </c>
      <c r="J1895" t="s">
        <v>1515</v>
      </c>
      <c r="K1895" t="s">
        <v>185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1516</v>
      </c>
      <c r="O1895" s="7">
        <v>95336</v>
      </c>
      <c r="P1895" t="s">
        <v>114</v>
      </c>
      <c r="Q1895" t="s">
        <v>23</v>
      </c>
      <c r="R1895" s="3">
        <v>39831</v>
      </c>
      <c r="S1895" s="12">
        <f t="shared" si="147"/>
        <v>5</v>
      </c>
      <c r="T1895" s="3" t="s">
        <v>14216</v>
      </c>
      <c r="U1895" t="s">
        <v>14235</v>
      </c>
      <c r="V1895" t="s">
        <v>14237</v>
      </c>
      <c r="W1895" t="s">
        <v>14197</v>
      </c>
      <c r="X1895" t="str">
        <f>VLOOKUP(Q1895,Managers!$A:$B,2,0)</f>
        <v>Bob Turner</v>
      </c>
      <c r="Y1895">
        <f>VLOOKUP(W1895,HourlyWages!$A:$B,2,0)</f>
        <v>71</v>
      </c>
      <c r="Z1895">
        <v>1</v>
      </c>
      <c r="AA1895" s="14">
        <f t="shared" si="149"/>
        <v>0.52666666666666662</v>
      </c>
    </row>
    <row r="1896" spans="1:27" x14ac:dyDescent="0.2">
      <c r="A1896">
        <v>1895</v>
      </c>
      <c r="B1896">
        <v>13602</v>
      </c>
      <c r="C1896" s="3">
        <v>39826</v>
      </c>
      <c r="D1896" s="17">
        <f t="shared" si="148"/>
        <v>39814</v>
      </c>
      <c r="E1896">
        <v>13</v>
      </c>
      <c r="F1896" s="8">
        <f t="shared" si="145"/>
        <v>1430</v>
      </c>
      <c r="G1896" s="5">
        <v>0.02</v>
      </c>
      <c r="H1896" s="8">
        <f>VLOOKUP($T1896,Pricebook!$A:$D,4,0)</f>
        <v>110</v>
      </c>
      <c r="I1896" s="10">
        <f t="shared" si="146"/>
        <v>1401.3999999999999</v>
      </c>
      <c r="J1896" t="s">
        <v>1515</v>
      </c>
      <c r="K1896" t="s">
        <v>185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1516</v>
      </c>
      <c r="O1896" s="7">
        <v>95336</v>
      </c>
      <c r="P1896" t="s">
        <v>114</v>
      </c>
      <c r="Q1896" t="s">
        <v>23</v>
      </c>
      <c r="R1896" s="3">
        <v>39826</v>
      </c>
      <c r="S1896" s="12">
        <f t="shared" si="147"/>
        <v>0</v>
      </c>
      <c r="T1896" s="3" t="s">
        <v>14215</v>
      </c>
      <c r="U1896" t="s">
        <v>14229</v>
      </c>
      <c r="V1896" t="s">
        <v>14233</v>
      </c>
      <c r="W1896" t="s">
        <v>14201</v>
      </c>
      <c r="X1896" t="str">
        <f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9"/>
        <v>0.51818181818181819</v>
      </c>
    </row>
    <row r="1897" spans="1:27" x14ac:dyDescent="0.2">
      <c r="A1897">
        <v>1896</v>
      </c>
      <c r="B1897">
        <v>13604</v>
      </c>
      <c r="C1897" s="3">
        <v>39846</v>
      </c>
      <c r="D1897" s="17">
        <f t="shared" si="148"/>
        <v>39845</v>
      </c>
      <c r="E1897">
        <v>38</v>
      </c>
      <c r="F1897" s="8">
        <f t="shared" si="145"/>
        <v>5700</v>
      </c>
      <c r="G1897" s="5">
        <v>0.04</v>
      </c>
      <c r="H1897" s="8">
        <f>VLOOKUP($T1897,Pricebook!$A:$D,4,0)</f>
        <v>150</v>
      </c>
      <c r="I1897" s="10">
        <f t="shared" si="146"/>
        <v>5472</v>
      </c>
      <c r="J1897" t="s">
        <v>966</v>
      </c>
      <c r="K1897" t="s">
        <v>637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967</v>
      </c>
      <c r="O1897" s="7">
        <v>46806</v>
      </c>
      <c r="P1897" t="s">
        <v>278</v>
      </c>
      <c r="Q1897" t="s">
        <v>16</v>
      </c>
      <c r="R1897" s="3">
        <v>39848</v>
      </c>
      <c r="S1897" s="12">
        <f t="shared" si="147"/>
        <v>2</v>
      </c>
      <c r="T1897" s="3" t="s">
        <v>14211</v>
      </c>
      <c r="U1897" t="s">
        <v>14235</v>
      </c>
      <c r="V1897" t="s">
        <v>14240</v>
      </c>
      <c r="W1897" t="s">
        <v>14202</v>
      </c>
      <c r="X1897" t="str">
        <f>VLOOKUP(Q1897,Managers!$A:$B,2,0)</f>
        <v>Josh Martinez</v>
      </c>
      <c r="Y1897">
        <f>VLOOKUP(W1897,HourlyWages!$A:$B,2,0)</f>
        <v>71</v>
      </c>
      <c r="Z1897">
        <v>1</v>
      </c>
      <c r="AA1897" s="14">
        <f t="shared" si="149"/>
        <v>0.52666666666666662</v>
      </c>
    </row>
    <row r="1898" spans="1:27" x14ac:dyDescent="0.2">
      <c r="A1898">
        <v>1897</v>
      </c>
      <c r="B1898">
        <v>13604</v>
      </c>
      <c r="C1898" s="3">
        <v>39846</v>
      </c>
      <c r="D1898" s="17">
        <f t="shared" si="148"/>
        <v>39845</v>
      </c>
      <c r="E1898">
        <v>42</v>
      </c>
      <c r="F1898" s="8">
        <f t="shared" si="145"/>
        <v>5250</v>
      </c>
      <c r="G1898" s="5">
        <v>7.0000000000000007E-2</v>
      </c>
      <c r="H1898" s="8">
        <f>VLOOKUP($T1898,Pricebook!$A:$D,4,0)</f>
        <v>125</v>
      </c>
      <c r="I1898" s="10">
        <f t="shared" si="146"/>
        <v>4882.5</v>
      </c>
      <c r="J1898" t="s">
        <v>966</v>
      </c>
      <c r="K1898" t="s">
        <v>637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967</v>
      </c>
      <c r="O1898" s="7">
        <v>46806</v>
      </c>
      <c r="P1898" t="s">
        <v>278</v>
      </c>
      <c r="Q1898" t="s">
        <v>16</v>
      </c>
      <c r="R1898" s="3">
        <v>39849</v>
      </c>
      <c r="S1898" s="12">
        <f t="shared" si="147"/>
        <v>3</v>
      </c>
      <c r="T1898" s="3" t="s">
        <v>14208</v>
      </c>
      <c r="U1898" t="s">
        <v>14232</v>
      </c>
      <c r="V1898" t="s">
        <v>14241</v>
      </c>
      <c r="W1898" t="s">
        <v>14193</v>
      </c>
      <c r="X1898" t="str">
        <f>VLOOKUP(Q1898,Managers!$A:$B,2,0)</f>
        <v>Josh Martinez</v>
      </c>
      <c r="Y1898">
        <f>VLOOKUP(W1898,HourlyWages!$A:$B,2,0)</f>
        <v>57</v>
      </c>
      <c r="Z1898">
        <v>1</v>
      </c>
      <c r="AA1898" s="14">
        <f t="shared" si="149"/>
        <v>0.54400000000000004</v>
      </c>
    </row>
    <row r="1899" spans="1:27" x14ac:dyDescent="0.2">
      <c r="A1899">
        <v>1898</v>
      </c>
      <c r="B1899">
        <v>13606</v>
      </c>
      <c r="C1899" s="3">
        <v>39929</v>
      </c>
      <c r="D1899" s="17">
        <f t="shared" si="148"/>
        <v>39904</v>
      </c>
      <c r="E1899">
        <v>34</v>
      </c>
      <c r="F1899" s="8">
        <f t="shared" si="145"/>
        <v>4080</v>
      </c>
      <c r="G1899" s="5">
        <v>7.0000000000000007E-2</v>
      </c>
      <c r="H1899" s="8">
        <f>VLOOKUP($T1899,Pricebook!$A:$D,4,0)</f>
        <v>120</v>
      </c>
      <c r="I1899" s="10">
        <f t="shared" si="146"/>
        <v>3794.3999999999996</v>
      </c>
      <c r="J1899" t="s">
        <v>373</v>
      </c>
      <c r="K1899" t="s">
        <v>374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375</v>
      </c>
      <c r="O1899" s="7">
        <v>49505</v>
      </c>
      <c r="P1899" t="s">
        <v>172</v>
      </c>
      <c r="Q1899" t="s">
        <v>16</v>
      </c>
      <c r="R1899" s="3">
        <v>39931</v>
      </c>
      <c r="S1899" s="12">
        <f t="shared" si="147"/>
        <v>2</v>
      </c>
      <c r="T1899" s="3" t="s">
        <v>14212</v>
      </c>
      <c r="U1899" t="s">
        <v>14229</v>
      </c>
      <c r="V1899" t="s">
        <v>14230</v>
      </c>
      <c r="W1899" t="s">
        <v>14193</v>
      </c>
      <c r="X1899" t="str">
        <f>VLOOKUP(Q1899,Managers!$A:$B,2,0)</f>
        <v>Josh Martinez</v>
      </c>
      <c r="Y1899">
        <f>VLOOKUP(W1899,HourlyWages!$A:$B,2,0)</f>
        <v>57</v>
      </c>
      <c r="Z1899">
        <v>1</v>
      </c>
      <c r="AA1899" s="14">
        <f t="shared" si="149"/>
        <v>0.52500000000000002</v>
      </c>
    </row>
    <row r="1900" spans="1:27" x14ac:dyDescent="0.2">
      <c r="A1900">
        <v>1899</v>
      </c>
      <c r="B1900">
        <v>13607</v>
      </c>
      <c r="C1900" s="3">
        <v>40500</v>
      </c>
      <c r="D1900" s="17">
        <f t="shared" si="148"/>
        <v>40483</v>
      </c>
      <c r="E1900">
        <v>12</v>
      </c>
      <c r="F1900" s="8">
        <f t="shared" si="145"/>
        <v>1800</v>
      </c>
      <c r="G1900" s="5">
        <v>7.0000000000000007E-2</v>
      </c>
      <c r="H1900" s="8">
        <f>VLOOKUP($T1900,Pricebook!$A:$D,4,0)</f>
        <v>150</v>
      </c>
      <c r="I1900" s="10">
        <f t="shared" si="146"/>
        <v>1674</v>
      </c>
      <c r="J1900" t="s">
        <v>1477</v>
      </c>
      <c r="K1900" t="s">
        <v>576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1478</v>
      </c>
      <c r="O1900" s="7">
        <v>88101</v>
      </c>
      <c r="P1900" t="s">
        <v>52</v>
      </c>
      <c r="Q1900" t="s">
        <v>23</v>
      </c>
      <c r="R1900" s="3">
        <v>40501</v>
      </c>
      <c r="S1900" s="12">
        <f t="shared" si="147"/>
        <v>1</v>
      </c>
      <c r="T1900" s="3" t="s">
        <v>14211</v>
      </c>
      <c r="U1900" t="s">
        <v>14235</v>
      </c>
      <c r="V1900" t="s">
        <v>14234</v>
      </c>
      <c r="W1900" t="s">
        <v>14203</v>
      </c>
      <c r="X1900" t="str">
        <f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9"/>
        <v>0.58666666666666667</v>
      </c>
    </row>
    <row r="1901" spans="1:27" x14ac:dyDescent="0.2">
      <c r="A1901">
        <v>1900</v>
      </c>
      <c r="B1901">
        <v>13607</v>
      </c>
      <c r="C1901" s="3">
        <v>40500</v>
      </c>
      <c r="D1901" s="17">
        <f t="shared" si="148"/>
        <v>40483</v>
      </c>
      <c r="E1901">
        <v>37</v>
      </c>
      <c r="F1901" s="8">
        <f t="shared" si="145"/>
        <v>7400</v>
      </c>
      <c r="G1901" s="5">
        <v>0.09</v>
      </c>
      <c r="H1901" s="8">
        <f>VLOOKUP($T1901,Pricebook!$A:$D,4,0)</f>
        <v>200</v>
      </c>
      <c r="I1901" s="10">
        <f t="shared" si="146"/>
        <v>6734</v>
      </c>
      <c r="J1901" t="s">
        <v>1477</v>
      </c>
      <c r="K1901" t="s">
        <v>576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1478</v>
      </c>
      <c r="O1901" s="7">
        <v>88101</v>
      </c>
      <c r="P1901" t="s">
        <v>52</v>
      </c>
      <c r="Q1901" t="s">
        <v>23</v>
      </c>
      <c r="R1901" s="3">
        <v>40501</v>
      </c>
      <c r="S1901" s="12">
        <f t="shared" si="147"/>
        <v>1</v>
      </c>
      <c r="T1901" s="3" t="s">
        <v>14214</v>
      </c>
      <c r="U1901" t="s">
        <v>14229</v>
      </c>
      <c r="V1901" t="s">
        <v>14241</v>
      </c>
      <c r="W1901" t="s">
        <v>14195</v>
      </c>
      <c r="X1901" t="str">
        <f>VLOOKUP(Q1901,Managers!$A:$B,2,0)</f>
        <v>Bob Turner</v>
      </c>
      <c r="Y1901">
        <f>VLOOKUP(W1901,HourlyWages!$A:$B,2,0)</f>
        <v>52</v>
      </c>
      <c r="Z1901">
        <v>1</v>
      </c>
      <c r="AA1901" s="14">
        <f t="shared" si="149"/>
        <v>0.74</v>
      </c>
    </row>
    <row r="1902" spans="1:27" x14ac:dyDescent="0.2">
      <c r="A1902">
        <v>1901</v>
      </c>
      <c r="B1902">
        <v>13607</v>
      </c>
      <c r="C1902" s="3">
        <v>40500</v>
      </c>
      <c r="D1902" s="17">
        <f t="shared" si="148"/>
        <v>40483</v>
      </c>
      <c r="E1902">
        <v>13</v>
      </c>
      <c r="F1902" s="8">
        <f t="shared" si="145"/>
        <v>2600</v>
      </c>
      <c r="G1902" s="5">
        <v>0</v>
      </c>
      <c r="H1902" s="8">
        <f>VLOOKUP($T1902,Pricebook!$A:$D,4,0)</f>
        <v>200</v>
      </c>
      <c r="I1902" s="10">
        <f t="shared" si="146"/>
        <v>2600</v>
      </c>
      <c r="J1902" t="s">
        <v>1477</v>
      </c>
      <c r="K1902" t="s">
        <v>576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1478</v>
      </c>
      <c r="O1902" s="7">
        <v>88101</v>
      </c>
      <c r="P1902" t="s">
        <v>52</v>
      </c>
      <c r="Q1902" t="s">
        <v>23</v>
      </c>
      <c r="R1902" s="3">
        <v>40502</v>
      </c>
      <c r="S1902" s="12">
        <f t="shared" si="147"/>
        <v>2</v>
      </c>
      <c r="T1902" s="3" t="s">
        <v>14206</v>
      </c>
      <c r="U1902" t="s">
        <v>14229</v>
      </c>
      <c r="V1902" t="s">
        <v>14246</v>
      </c>
      <c r="W1902" t="s">
        <v>14193</v>
      </c>
      <c r="X1902" t="str">
        <f>VLOOKUP(Q1902,Managers!$A:$B,2,0)</f>
        <v>Bob Turner</v>
      </c>
      <c r="Y1902">
        <f>VLOOKUP(W1902,HourlyWages!$A:$B,2,0)</f>
        <v>57</v>
      </c>
      <c r="Z1902">
        <v>1</v>
      </c>
      <c r="AA1902" s="14">
        <f t="shared" si="149"/>
        <v>0.71499999999999997</v>
      </c>
    </row>
    <row r="1903" spans="1:27" x14ac:dyDescent="0.2">
      <c r="A1903">
        <v>1902</v>
      </c>
      <c r="B1903">
        <v>13632</v>
      </c>
      <c r="C1903" s="3">
        <v>39882</v>
      </c>
      <c r="D1903" s="17">
        <f t="shared" si="148"/>
        <v>39873</v>
      </c>
      <c r="E1903">
        <v>6</v>
      </c>
      <c r="F1903" s="8">
        <f t="shared" si="145"/>
        <v>900</v>
      </c>
      <c r="G1903" s="5">
        <v>0.01</v>
      </c>
      <c r="H1903" s="8">
        <f>VLOOKUP($T1903,Pricebook!$A:$D,4,0)</f>
        <v>150</v>
      </c>
      <c r="I1903" s="10">
        <f t="shared" si="146"/>
        <v>891</v>
      </c>
      <c r="J1903" t="s">
        <v>755</v>
      </c>
      <c r="K1903" t="s">
        <v>452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691</v>
      </c>
      <c r="O1903" s="7">
        <v>22153</v>
      </c>
      <c r="P1903" t="s">
        <v>368</v>
      </c>
      <c r="Q1903" t="s">
        <v>34</v>
      </c>
      <c r="R1903" s="3">
        <v>39884</v>
      </c>
      <c r="S1903" s="12">
        <f t="shared" si="147"/>
        <v>2</v>
      </c>
      <c r="T1903" s="3" t="s">
        <v>14216</v>
      </c>
      <c r="U1903" t="s">
        <v>14235</v>
      </c>
      <c r="V1903" t="s">
        <v>14230</v>
      </c>
      <c r="W1903" t="s">
        <v>14188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4">
        <f t="shared" si="149"/>
        <v>0.65333333333333332</v>
      </c>
    </row>
    <row r="1904" spans="1:27" x14ac:dyDescent="0.2">
      <c r="A1904">
        <v>1903</v>
      </c>
      <c r="B1904">
        <v>13633</v>
      </c>
      <c r="C1904" s="3">
        <v>41002</v>
      </c>
      <c r="D1904" s="17">
        <f t="shared" si="148"/>
        <v>41000</v>
      </c>
      <c r="E1904">
        <v>18</v>
      </c>
      <c r="F1904" s="8">
        <f t="shared" si="145"/>
        <v>2250</v>
      </c>
      <c r="G1904" s="5">
        <v>0.09</v>
      </c>
      <c r="H1904" s="8">
        <f>VLOOKUP($T1904,Pricebook!$A:$D,4,0)</f>
        <v>125</v>
      </c>
      <c r="I1904" s="10">
        <f t="shared" si="146"/>
        <v>2047.5</v>
      </c>
      <c r="J1904" t="s">
        <v>614</v>
      </c>
      <c r="K1904" t="s">
        <v>193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615</v>
      </c>
      <c r="O1904" s="7">
        <v>77642</v>
      </c>
      <c r="P1904" t="s">
        <v>48</v>
      </c>
      <c r="Q1904" t="s">
        <v>16</v>
      </c>
      <c r="R1904" s="3">
        <v>41003</v>
      </c>
      <c r="S1904" s="12">
        <f t="shared" si="147"/>
        <v>1</v>
      </c>
      <c r="T1904" s="3" t="s">
        <v>14221</v>
      </c>
      <c r="U1904" t="s">
        <v>14232</v>
      </c>
      <c r="V1904" t="s">
        <v>14244</v>
      </c>
      <c r="W1904" t="s">
        <v>14196</v>
      </c>
      <c r="X1904" t="str">
        <f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9"/>
        <v>0.53600000000000003</v>
      </c>
    </row>
    <row r="1905" spans="1:27" x14ac:dyDescent="0.2">
      <c r="A1905">
        <v>1904</v>
      </c>
      <c r="B1905">
        <v>13633</v>
      </c>
      <c r="C1905" s="3">
        <v>41002</v>
      </c>
      <c r="D1905" s="17">
        <f t="shared" si="148"/>
        <v>41000</v>
      </c>
      <c r="E1905">
        <v>39</v>
      </c>
      <c r="F1905" s="8">
        <f t="shared" si="145"/>
        <v>7800</v>
      </c>
      <c r="G1905" s="5">
        <v>0.02</v>
      </c>
      <c r="H1905" s="8">
        <f>VLOOKUP($T1905,Pricebook!$A:$D,4,0)</f>
        <v>200</v>
      </c>
      <c r="I1905" s="10">
        <f t="shared" si="146"/>
        <v>7644</v>
      </c>
      <c r="J1905" t="s">
        <v>614</v>
      </c>
      <c r="K1905" t="s">
        <v>193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615</v>
      </c>
      <c r="O1905" s="7">
        <v>77642</v>
      </c>
      <c r="P1905" t="s">
        <v>48</v>
      </c>
      <c r="Q1905" t="s">
        <v>16</v>
      </c>
      <c r="R1905" s="3">
        <v>41003</v>
      </c>
      <c r="S1905" s="12">
        <f t="shared" si="147"/>
        <v>1</v>
      </c>
      <c r="T1905" s="3" t="s">
        <v>14206</v>
      </c>
      <c r="U1905" t="s">
        <v>14229</v>
      </c>
      <c r="V1905" t="s">
        <v>14246</v>
      </c>
      <c r="W1905" t="s">
        <v>14187</v>
      </c>
      <c r="X1905" t="str">
        <f>VLOOKUP(Q1905,Managers!$A:$B,2,0)</f>
        <v>Josh Martinez</v>
      </c>
      <c r="Y1905">
        <f>VLOOKUP(W1905,HourlyWages!$A:$B,2,0)</f>
        <v>45</v>
      </c>
      <c r="Z1905">
        <v>1</v>
      </c>
      <c r="AA1905" s="14">
        <f t="shared" si="149"/>
        <v>0.77500000000000002</v>
      </c>
    </row>
    <row r="1906" spans="1:27" x14ac:dyDescent="0.2">
      <c r="A1906">
        <v>1905</v>
      </c>
      <c r="B1906">
        <v>13634</v>
      </c>
      <c r="C1906" s="3">
        <v>40651</v>
      </c>
      <c r="D1906" s="17">
        <f t="shared" si="148"/>
        <v>40634</v>
      </c>
      <c r="E1906">
        <v>46</v>
      </c>
      <c r="F1906" s="8">
        <f t="shared" ref="F1906:F1969" si="150">H1906*E1906</f>
        <v>6900</v>
      </c>
      <c r="G1906" s="5">
        <v>0.05</v>
      </c>
      <c r="H1906" s="8">
        <f>VLOOKUP($T1906,Pricebook!$A:$D,4,0)</f>
        <v>150</v>
      </c>
      <c r="I1906" s="10">
        <f t="shared" ref="I1906:I1969" si="151">F1906*(1-G1906)</f>
        <v>6555</v>
      </c>
      <c r="J1906" t="s">
        <v>790</v>
      </c>
      <c r="K1906" t="s">
        <v>468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666</v>
      </c>
      <c r="O1906" s="7">
        <v>21133</v>
      </c>
      <c r="P1906" t="s">
        <v>187</v>
      </c>
      <c r="Q1906" t="s">
        <v>61</v>
      </c>
      <c r="R1906" s="3">
        <v>40651</v>
      </c>
      <c r="S1906" s="12">
        <f t="shared" ref="S1906:S1969" si="152">R1906-C1906</f>
        <v>0</v>
      </c>
      <c r="T1906" s="3" t="s">
        <v>14211</v>
      </c>
      <c r="U1906" t="s">
        <v>14235</v>
      </c>
      <c r="V1906" t="s">
        <v>14240</v>
      </c>
      <c r="W1906" t="s">
        <v>14193</v>
      </c>
      <c r="X1906" t="str">
        <f>VLOOKUP(Q1906,Managers!$A:$B,2,0)</f>
        <v>Allen Young</v>
      </c>
      <c r="Y1906">
        <f>VLOOKUP(W1906,HourlyWages!$A:$B,2,0)</f>
        <v>57</v>
      </c>
      <c r="Z1906">
        <v>1</v>
      </c>
      <c r="AA1906" s="14">
        <f t="shared" si="149"/>
        <v>0.62</v>
      </c>
    </row>
    <row r="1907" spans="1:27" x14ac:dyDescent="0.2">
      <c r="A1907">
        <v>1906</v>
      </c>
      <c r="B1907">
        <v>13634</v>
      </c>
      <c r="C1907" s="3">
        <v>40651</v>
      </c>
      <c r="D1907" s="17">
        <f t="shared" si="148"/>
        <v>40634</v>
      </c>
      <c r="E1907">
        <v>27</v>
      </c>
      <c r="F1907" s="8">
        <f t="shared" si="150"/>
        <v>2970</v>
      </c>
      <c r="G1907" s="5">
        <v>0.04</v>
      </c>
      <c r="H1907" s="8">
        <f>VLOOKUP($T1907,Pricebook!$A:$D,4,0)</f>
        <v>110</v>
      </c>
      <c r="I1907" s="10">
        <f t="shared" si="151"/>
        <v>2851.2</v>
      </c>
      <c r="J1907" t="s">
        <v>790</v>
      </c>
      <c r="K1907" t="s">
        <v>468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666</v>
      </c>
      <c r="O1907" s="7">
        <v>21133</v>
      </c>
      <c r="P1907" t="s">
        <v>187</v>
      </c>
      <c r="Q1907" t="s">
        <v>61</v>
      </c>
      <c r="R1907" s="3">
        <v>40652</v>
      </c>
      <c r="S1907" s="12">
        <f t="shared" si="152"/>
        <v>1</v>
      </c>
      <c r="T1907" s="3" t="s">
        <v>14220</v>
      </c>
      <c r="U1907" t="s">
        <v>14229</v>
      </c>
      <c r="V1907" t="s">
        <v>14238</v>
      </c>
      <c r="W1907" t="s">
        <v>14197</v>
      </c>
      <c r="X1907" t="str">
        <f>VLOOKUP(Q1907,Managers!$A:$B,2,0)</f>
        <v>Allen Young</v>
      </c>
      <c r="Y1907">
        <f>VLOOKUP(W1907,HourlyWages!$A:$B,2,0)</f>
        <v>71</v>
      </c>
      <c r="Z1907">
        <v>1</v>
      </c>
      <c r="AA1907" s="14">
        <f t="shared" si="149"/>
        <v>0.35454545454545455</v>
      </c>
    </row>
    <row r="1908" spans="1:27" x14ac:dyDescent="0.2">
      <c r="A1908">
        <v>1907</v>
      </c>
      <c r="B1908">
        <v>13635</v>
      </c>
      <c r="C1908" s="3">
        <v>39934</v>
      </c>
      <c r="D1908" s="17">
        <f t="shared" si="148"/>
        <v>39934</v>
      </c>
      <c r="E1908">
        <v>28</v>
      </c>
      <c r="F1908" s="8">
        <f t="shared" si="150"/>
        <v>3080</v>
      </c>
      <c r="G1908" s="5">
        <v>0.06</v>
      </c>
      <c r="H1908" s="8">
        <f>VLOOKUP($T1908,Pricebook!$A:$D,4,0)</f>
        <v>110</v>
      </c>
      <c r="I1908" s="10">
        <f t="shared" si="151"/>
        <v>2895.2</v>
      </c>
      <c r="J1908" t="s">
        <v>1084</v>
      </c>
      <c r="K1908" t="s">
        <v>274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1167</v>
      </c>
      <c r="O1908" s="7">
        <v>37421</v>
      </c>
      <c r="P1908" t="s">
        <v>81</v>
      </c>
      <c r="Q1908" t="s">
        <v>34</v>
      </c>
      <c r="R1908" s="3">
        <v>39935</v>
      </c>
      <c r="S1908" s="12">
        <f t="shared" si="152"/>
        <v>1</v>
      </c>
      <c r="T1908" s="3" t="s">
        <v>14215</v>
      </c>
      <c r="U1908" t="s">
        <v>14229</v>
      </c>
      <c r="V1908" t="s">
        <v>14238</v>
      </c>
      <c r="W1908" t="s">
        <v>14191</v>
      </c>
      <c r="X1908" t="str">
        <f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9"/>
        <v>0.45454545454545453</v>
      </c>
    </row>
    <row r="1909" spans="1:27" x14ac:dyDescent="0.2">
      <c r="A1909">
        <v>1908</v>
      </c>
      <c r="B1909">
        <v>13635</v>
      </c>
      <c r="C1909" s="3">
        <v>39934</v>
      </c>
      <c r="D1909" s="17">
        <f t="shared" si="148"/>
        <v>39934</v>
      </c>
      <c r="E1909">
        <v>49</v>
      </c>
      <c r="F1909" s="8">
        <f t="shared" si="150"/>
        <v>5390</v>
      </c>
      <c r="G1909" s="5">
        <v>0.01</v>
      </c>
      <c r="H1909" s="8">
        <f>VLOOKUP($T1909,Pricebook!$A:$D,4,0)</f>
        <v>110</v>
      </c>
      <c r="I1909" s="10">
        <f t="shared" si="151"/>
        <v>5336.1</v>
      </c>
      <c r="J1909" t="s">
        <v>1084</v>
      </c>
      <c r="K1909" t="s">
        <v>274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1167</v>
      </c>
      <c r="O1909" s="7">
        <v>37421</v>
      </c>
      <c r="P1909" t="s">
        <v>81</v>
      </c>
      <c r="Q1909" t="s">
        <v>34</v>
      </c>
      <c r="R1909" s="3">
        <v>39936</v>
      </c>
      <c r="S1909" s="12">
        <f t="shared" si="152"/>
        <v>2</v>
      </c>
      <c r="T1909" s="3" t="s">
        <v>14215</v>
      </c>
      <c r="U1909" t="s">
        <v>14229</v>
      </c>
      <c r="V1909" t="s">
        <v>14245</v>
      </c>
      <c r="W1909" t="s">
        <v>14186</v>
      </c>
      <c r="X1909" t="str">
        <f>VLOOKUP(Q1909,Managers!$A:$B,2,0)</f>
        <v>Frank Mitchell</v>
      </c>
      <c r="Y1909">
        <f>VLOOKUP(W1909,HourlyWages!$A:$B,2,0)</f>
        <v>67</v>
      </c>
      <c r="Z1909">
        <v>1</v>
      </c>
      <c r="AA1909" s="14">
        <f t="shared" si="149"/>
        <v>0.39090909090909093</v>
      </c>
    </row>
    <row r="1910" spans="1:27" x14ac:dyDescent="0.2">
      <c r="A1910">
        <v>1909</v>
      </c>
      <c r="B1910">
        <v>13636</v>
      </c>
      <c r="C1910" s="3">
        <v>39835</v>
      </c>
      <c r="D1910" s="17">
        <f t="shared" si="148"/>
        <v>39814</v>
      </c>
      <c r="E1910">
        <v>32</v>
      </c>
      <c r="F1910" s="8">
        <f t="shared" si="150"/>
        <v>4000</v>
      </c>
      <c r="G1910" s="5">
        <v>0.02</v>
      </c>
      <c r="H1910" s="8">
        <f>VLOOKUP($T1910,Pricebook!$A:$D,4,0)</f>
        <v>125</v>
      </c>
      <c r="I1910" s="10">
        <f t="shared" si="151"/>
        <v>3920</v>
      </c>
      <c r="J1910" t="s">
        <v>454</v>
      </c>
      <c r="K1910" t="s">
        <v>158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455</v>
      </c>
      <c r="O1910" s="7">
        <v>56001</v>
      </c>
      <c r="P1910" t="s">
        <v>130</v>
      </c>
      <c r="Q1910" t="s">
        <v>16</v>
      </c>
      <c r="R1910" s="3">
        <v>39839</v>
      </c>
      <c r="S1910" s="12">
        <f t="shared" si="152"/>
        <v>4</v>
      </c>
      <c r="T1910" s="3" t="s">
        <v>14217</v>
      </c>
      <c r="U1910" t="s">
        <v>14232</v>
      </c>
      <c r="V1910" t="s">
        <v>14236</v>
      </c>
      <c r="W1910" t="s">
        <v>14189</v>
      </c>
      <c r="X1910" t="str">
        <f>VLOOKUP(Q1910,Managers!$A:$B,2,0)</f>
        <v>Josh Martinez</v>
      </c>
      <c r="Y1910">
        <f>VLOOKUP(W1910,HourlyWages!$A:$B,2,0)</f>
        <v>62</v>
      </c>
      <c r="Z1910">
        <v>1</v>
      </c>
      <c r="AA1910" s="14">
        <f t="shared" si="149"/>
        <v>0.504</v>
      </c>
    </row>
    <row r="1911" spans="1:27" x14ac:dyDescent="0.2">
      <c r="A1911">
        <v>1910</v>
      </c>
      <c r="B1911">
        <v>13638</v>
      </c>
      <c r="C1911" s="3">
        <v>40816</v>
      </c>
      <c r="D1911" s="17">
        <f t="shared" si="148"/>
        <v>40787</v>
      </c>
      <c r="E1911">
        <v>49</v>
      </c>
      <c r="F1911" s="8">
        <f t="shared" si="150"/>
        <v>7350</v>
      </c>
      <c r="G1911" s="5">
        <v>0.05</v>
      </c>
      <c r="H1911" s="8">
        <f>VLOOKUP($T1911,Pricebook!$A:$D,4,0)</f>
        <v>150</v>
      </c>
      <c r="I1911" s="10">
        <f t="shared" si="151"/>
        <v>6982.5</v>
      </c>
      <c r="J1911" t="s">
        <v>843</v>
      </c>
      <c r="K1911" t="s">
        <v>844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845</v>
      </c>
      <c r="O1911" s="7">
        <v>44224</v>
      </c>
      <c r="P1911" t="s">
        <v>210</v>
      </c>
      <c r="Q1911" t="s">
        <v>61</v>
      </c>
      <c r="R1911" s="3">
        <v>40818</v>
      </c>
      <c r="S1911" s="12">
        <f t="shared" si="152"/>
        <v>2</v>
      </c>
      <c r="T1911" s="3" t="s">
        <v>14211</v>
      </c>
      <c r="U1911" t="s">
        <v>14235</v>
      </c>
      <c r="V1911" t="s">
        <v>14236</v>
      </c>
      <c r="W1911" t="s">
        <v>14193</v>
      </c>
      <c r="X1911" t="str">
        <f>VLOOKUP(Q1911,Managers!$A:$B,2,0)</f>
        <v>Allen Young</v>
      </c>
      <c r="Y1911">
        <f>VLOOKUP(W1911,HourlyWages!$A:$B,2,0)</f>
        <v>57</v>
      </c>
      <c r="Z1911">
        <v>1</v>
      </c>
      <c r="AA1911" s="14">
        <f t="shared" si="149"/>
        <v>0.62</v>
      </c>
    </row>
    <row r="1912" spans="1:27" x14ac:dyDescent="0.2">
      <c r="A1912">
        <v>1911</v>
      </c>
      <c r="B1912">
        <v>13668</v>
      </c>
      <c r="C1912" s="3">
        <v>40963</v>
      </c>
      <c r="D1912" s="17">
        <f t="shared" si="148"/>
        <v>40940</v>
      </c>
      <c r="E1912">
        <v>42</v>
      </c>
      <c r="F1912" s="8">
        <f t="shared" si="150"/>
        <v>5250</v>
      </c>
      <c r="G1912" s="5">
        <v>0.02</v>
      </c>
      <c r="H1912" s="8">
        <f>VLOOKUP($T1912,Pricebook!$A:$D,4,0)</f>
        <v>125</v>
      </c>
      <c r="I1912" s="10">
        <f t="shared" si="151"/>
        <v>5145</v>
      </c>
      <c r="J1912" t="s">
        <v>1189</v>
      </c>
      <c r="K1912" t="s">
        <v>363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1190</v>
      </c>
      <c r="O1912" s="7">
        <v>92262</v>
      </c>
      <c r="P1912" t="s">
        <v>114</v>
      </c>
      <c r="Q1912" t="s">
        <v>23</v>
      </c>
      <c r="R1912" s="3">
        <v>40965</v>
      </c>
      <c r="S1912" s="12">
        <f t="shared" si="152"/>
        <v>2</v>
      </c>
      <c r="T1912" s="3" t="s">
        <v>14208</v>
      </c>
      <c r="U1912" t="s">
        <v>14232</v>
      </c>
      <c r="V1912" t="s">
        <v>14234</v>
      </c>
      <c r="W1912" t="s">
        <v>14190</v>
      </c>
      <c r="X1912" t="str">
        <f>VLOOKUP(Q1912,Managers!$A:$B,2,0)</f>
        <v>Bob Turner</v>
      </c>
      <c r="Y1912">
        <f>VLOOKUP(W1912,HourlyWages!$A:$B,2,0)</f>
        <v>67</v>
      </c>
      <c r="Z1912">
        <v>1</v>
      </c>
      <c r="AA1912" s="14">
        <f t="shared" si="149"/>
        <v>0.46400000000000002</v>
      </c>
    </row>
    <row r="1913" spans="1:27" x14ac:dyDescent="0.2">
      <c r="A1913">
        <v>1912</v>
      </c>
      <c r="B1913">
        <v>13670</v>
      </c>
      <c r="C1913" s="3">
        <v>41052</v>
      </c>
      <c r="D1913" s="17">
        <f t="shared" si="148"/>
        <v>41030</v>
      </c>
      <c r="E1913">
        <v>27</v>
      </c>
      <c r="F1913" s="8">
        <f t="shared" si="150"/>
        <v>5400</v>
      </c>
      <c r="G1913" s="5">
        <v>0.04</v>
      </c>
      <c r="H1913" s="8">
        <f>VLOOKUP($T1913,Pricebook!$A:$D,4,0)</f>
        <v>200</v>
      </c>
      <c r="I1913" s="10">
        <f t="shared" si="151"/>
        <v>5184</v>
      </c>
      <c r="J1913" t="s">
        <v>234</v>
      </c>
      <c r="K1913" t="s">
        <v>235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1270</v>
      </c>
      <c r="O1913" s="7" t="s">
        <v>1271</v>
      </c>
      <c r="P1913" t="s">
        <v>232</v>
      </c>
      <c r="Q1913" t="s">
        <v>61</v>
      </c>
      <c r="R1913" s="3">
        <v>41055</v>
      </c>
      <c r="S1913" s="12">
        <f t="shared" si="152"/>
        <v>3</v>
      </c>
      <c r="T1913" s="3" t="s">
        <v>14214</v>
      </c>
      <c r="U1913" t="s">
        <v>14229</v>
      </c>
      <c r="V1913" t="s">
        <v>14244</v>
      </c>
      <c r="W1913" t="s">
        <v>14202</v>
      </c>
      <c r="X1913" t="str">
        <f>VLOOKUP(Q1913,Managers!$A:$B,2,0)</f>
        <v>Allen Young</v>
      </c>
      <c r="Y1913">
        <f>VLOOKUP(W1913,HourlyWages!$A:$B,2,0)</f>
        <v>71</v>
      </c>
      <c r="Z1913">
        <v>1</v>
      </c>
      <c r="AA1913" s="14">
        <f t="shared" si="149"/>
        <v>0.64500000000000002</v>
      </c>
    </row>
    <row r="1914" spans="1:27" x14ac:dyDescent="0.2">
      <c r="A1914">
        <v>1913</v>
      </c>
      <c r="B1914">
        <v>13702</v>
      </c>
      <c r="C1914" s="3">
        <v>40796</v>
      </c>
      <c r="D1914" s="17">
        <f t="shared" si="148"/>
        <v>40787</v>
      </c>
      <c r="E1914">
        <v>6</v>
      </c>
      <c r="F1914" s="8">
        <f t="shared" si="150"/>
        <v>660</v>
      </c>
      <c r="G1914" s="5">
        <v>0.08</v>
      </c>
      <c r="H1914" s="8">
        <f>VLOOKUP($T1914,Pricebook!$A:$D,4,0)</f>
        <v>110</v>
      </c>
      <c r="I1914" s="10">
        <f t="shared" si="151"/>
        <v>607.20000000000005</v>
      </c>
      <c r="J1914" t="s">
        <v>656</v>
      </c>
      <c r="K1914" t="s">
        <v>449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1371</v>
      </c>
      <c r="O1914" s="7">
        <v>61832</v>
      </c>
      <c r="P1914" t="s">
        <v>15</v>
      </c>
      <c r="Q1914" t="s">
        <v>16</v>
      </c>
      <c r="R1914" s="3">
        <v>40800</v>
      </c>
      <c r="S1914" s="12">
        <f t="shared" si="152"/>
        <v>4</v>
      </c>
      <c r="T1914" s="3" t="s">
        <v>14215</v>
      </c>
      <c r="U1914" t="s">
        <v>14229</v>
      </c>
      <c r="V1914" t="s">
        <v>14241</v>
      </c>
      <c r="W1914" t="s">
        <v>14200</v>
      </c>
      <c r="X1914" t="str">
        <f>VLOOKUP(Q1914,Managers!$A:$B,2,0)</f>
        <v>Josh Martinez</v>
      </c>
      <c r="Y1914">
        <f>VLOOKUP(W1914,HourlyWages!$A:$B,2,0)</f>
        <v>59</v>
      </c>
      <c r="Z1914">
        <v>1</v>
      </c>
      <c r="AA1914" s="14">
        <f t="shared" si="149"/>
        <v>0.46363636363636362</v>
      </c>
    </row>
    <row r="1915" spans="1:27" x14ac:dyDescent="0.2">
      <c r="A1915">
        <v>1914</v>
      </c>
      <c r="B1915">
        <v>13729</v>
      </c>
      <c r="C1915" s="3">
        <v>39814</v>
      </c>
      <c r="D1915" s="17">
        <f t="shared" si="148"/>
        <v>39814</v>
      </c>
      <c r="E1915">
        <v>9</v>
      </c>
      <c r="F1915" s="8">
        <f t="shared" si="150"/>
        <v>1800</v>
      </c>
      <c r="G1915" s="5">
        <v>0.08</v>
      </c>
      <c r="H1915" s="8">
        <f>VLOOKUP($T1915,Pricebook!$A:$D,4,0)</f>
        <v>200</v>
      </c>
      <c r="I1915" s="10">
        <f t="shared" si="151"/>
        <v>1656</v>
      </c>
      <c r="J1915" t="s">
        <v>791</v>
      </c>
      <c r="K1915" t="s">
        <v>215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1556</v>
      </c>
      <c r="O1915" s="7">
        <v>20715</v>
      </c>
      <c r="P1915" t="s">
        <v>187</v>
      </c>
      <c r="Q1915" t="s">
        <v>61</v>
      </c>
      <c r="R1915" s="3">
        <v>39816</v>
      </c>
      <c r="S1915" s="12">
        <f t="shared" si="152"/>
        <v>2</v>
      </c>
      <c r="T1915" s="3" t="s">
        <v>14206</v>
      </c>
      <c r="U1915" t="s">
        <v>14229</v>
      </c>
      <c r="V1915" t="s">
        <v>14241</v>
      </c>
      <c r="W1915" t="s">
        <v>14200</v>
      </c>
      <c r="X1915" t="str">
        <f>VLOOKUP(Q1915,Managers!$A:$B,2,0)</f>
        <v>Allen Young</v>
      </c>
      <c r="Y1915">
        <f>VLOOKUP(W1915,HourlyWages!$A:$B,2,0)</f>
        <v>59</v>
      </c>
      <c r="Z1915">
        <v>1</v>
      </c>
      <c r="AA1915" s="14">
        <f t="shared" si="149"/>
        <v>0.70499999999999996</v>
      </c>
    </row>
    <row r="1916" spans="1:27" x14ac:dyDescent="0.2">
      <c r="A1916">
        <v>1915</v>
      </c>
      <c r="B1916">
        <v>13730</v>
      </c>
      <c r="C1916" s="3">
        <v>40672</v>
      </c>
      <c r="D1916" s="17">
        <f t="shared" si="148"/>
        <v>40664</v>
      </c>
      <c r="E1916">
        <v>26</v>
      </c>
      <c r="F1916" s="8">
        <f t="shared" si="150"/>
        <v>3250</v>
      </c>
      <c r="G1916" s="5">
        <v>7.0000000000000007E-2</v>
      </c>
      <c r="H1916" s="8">
        <f>VLOOKUP($T1916,Pricebook!$A:$D,4,0)</f>
        <v>125</v>
      </c>
      <c r="I1916" s="10">
        <f t="shared" si="151"/>
        <v>3022.5</v>
      </c>
      <c r="J1916" t="s">
        <v>790</v>
      </c>
      <c r="K1916" t="s">
        <v>468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666</v>
      </c>
      <c r="O1916" s="7">
        <v>21133</v>
      </c>
      <c r="P1916" t="s">
        <v>187</v>
      </c>
      <c r="Q1916" t="s">
        <v>61</v>
      </c>
      <c r="R1916" s="3">
        <v>40674</v>
      </c>
      <c r="S1916" s="12">
        <f t="shared" si="152"/>
        <v>2</v>
      </c>
      <c r="T1916" s="3" t="s">
        <v>14209</v>
      </c>
      <c r="U1916" t="s">
        <v>14232</v>
      </c>
      <c r="V1916" t="s">
        <v>14233</v>
      </c>
      <c r="W1916" t="s">
        <v>14199</v>
      </c>
      <c r="X1916" t="str">
        <f>VLOOKUP(Q1916,Managers!$A:$B,2,0)</f>
        <v>Allen Young</v>
      </c>
      <c r="Y1916">
        <f>VLOOKUP(W1916,HourlyWages!$A:$B,2,0)</f>
        <v>68</v>
      </c>
      <c r="Z1916">
        <v>1</v>
      </c>
      <c r="AA1916" s="14">
        <f t="shared" si="149"/>
        <v>0.45600000000000002</v>
      </c>
    </row>
    <row r="1917" spans="1:27" x14ac:dyDescent="0.2">
      <c r="A1917">
        <v>1916</v>
      </c>
      <c r="B1917">
        <v>13731</v>
      </c>
      <c r="C1917" s="3">
        <v>40307</v>
      </c>
      <c r="D1917" s="17">
        <f t="shared" si="148"/>
        <v>40299</v>
      </c>
      <c r="E1917">
        <v>10</v>
      </c>
      <c r="F1917" s="8">
        <f t="shared" si="150"/>
        <v>1100</v>
      </c>
      <c r="G1917" s="5">
        <v>0.08</v>
      </c>
      <c r="H1917" s="8">
        <f>VLOOKUP($T1917,Pricebook!$A:$D,4,0)</f>
        <v>110</v>
      </c>
      <c r="I1917" s="10">
        <f t="shared" si="151"/>
        <v>1012</v>
      </c>
      <c r="J1917" t="s">
        <v>862</v>
      </c>
      <c r="K1917" t="s">
        <v>193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1758</v>
      </c>
      <c r="O1917" s="7" t="s">
        <v>1759</v>
      </c>
      <c r="P1917" t="s">
        <v>87</v>
      </c>
      <c r="Q1917" t="s">
        <v>61</v>
      </c>
      <c r="R1917" s="3">
        <v>40310</v>
      </c>
      <c r="S1917" s="12">
        <f t="shared" si="152"/>
        <v>3</v>
      </c>
      <c r="T1917" s="3" t="s">
        <v>14215</v>
      </c>
      <c r="U1917" t="s">
        <v>14229</v>
      </c>
      <c r="V1917" t="s">
        <v>14240</v>
      </c>
      <c r="W1917" t="s">
        <v>14187</v>
      </c>
      <c r="X1917" t="str">
        <f>VLOOKUP(Q1917,Managers!$A:$B,2,0)</f>
        <v>Allen Young</v>
      </c>
      <c r="Y1917">
        <f>VLOOKUP(W1917,HourlyWages!$A:$B,2,0)</f>
        <v>45</v>
      </c>
      <c r="Z1917">
        <v>1</v>
      </c>
      <c r="AA1917" s="14">
        <f t="shared" si="149"/>
        <v>0.59090909090909094</v>
      </c>
    </row>
    <row r="1918" spans="1:27" x14ac:dyDescent="0.2">
      <c r="A1918">
        <v>1917</v>
      </c>
      <c r="B1918">
        <v>13735</v>
      </c>
      <c r="C1918" s="3">
        <v>39954</v>
      </c>
      <c r="D1918" s="17">
        <f t="shared" si="148"/>
        <v>39934</v>
      </c>
      <c r="E1918">
        <v>36</v>
      </c>
      <c r="F1918" s="8">
        <f t="shared" si="150"/>
        <v>3960</v>
      </c>
      <c r="G1918" s="5">
        <v>0.02</v>
      </c>
      <c r="H1918" s="8">
        <f>VLOOKUP($T1918,Pricebook!$A:$D,4,0)</f>
        <v>110</v>
      </c>
      <c r="I1918" s="10">
        <f t="shared" si="151"/>
        <v>3880.7999999999997</v>
      </c>
      <c r="J1918" t="s">
        <v>806</v>
      </c>
      <c r="K1918" t="s">
        <v>520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1523</v>
      </c>
      <c r="O1918" s="7">
        <v>79907</v>
      </c>
      <c r="P1918" t="s">
        <v>48</v>
      </c>
      <c r="Q1918" t="s">
        <v>16</v>
      </c>
      <c r="R1918" s="3">
        <v>39956</v>
      </c>
      <c r="S1918" s="12">
        <f t="shared" si="152"/>
        <v>2</v>
      </c>
      <c r="T1918" s="3" t="s">
        <v>14220</v>
      </c>
      <c r="U1918" t="s">
        <v>14229</v>
      </c>
      <c r="V1918" t="s">
        <v>14241</v>
      </c>
      <c r="W1918" t="s">
        <v>14196</v>
      </c>
      <c r="X1918" t="str">
        <f>VLOOKUP(Q1918,Managers!$A:$B,2,0)</f>
        <v>Josh Martinez</v>
      </c>
      <c r="Y1918">
        <f>VLOOKUP(W1918,HourlyWages!$A:$B,2,0)</f>
        <v>58</v>
      </c>
      <c r="Z1918">
        <v>1</v>
      </c>
      <c r="AA1918" s="14">
        <f t="shared" si="149"/>
        <v>0.47272727272727272</v>
      </c>
    </row>
    <row r="1919" spans="1:27" x14ac:dyDescent="0.2">
      <c r="A1919">
        <v>1918</v>
      </c>
      <c r="B1919">
        <v>13761</v>
      </c>
      <c r="C1919" s="3">
        <v>40103</v>
      </c>
      <c r="D1919" s="17">
        <f t="shared" si="148"/>
        <v>40087</v>
      </c>
      <c r="E1919">
        <v>32</v>
      </c>
      <c r="F1919" s="8">
        <f t="shared" si="150"/>
        <v>6400</v>
      </c>
      <c r="G1919" s="5">
        <v>0.09</v>
      </c>
      <c r="H1919" s="8">
        <f>VLOOKUP($T1919,Pricebook!$A:$D,4,0)</f>
        <v>200</v>
      </c>
      <c r="I1919" s="10">
        <f t="shared" si="151"/>
        <v>5824</v>
      </c>
      <c r="J1919" t="s">
        <v>1760</v>
      </c>
      <c r="K1919" t="s">
        <v>406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1761</v>
      </c>
      <c r="O1919" s="7">
        <v>45429</v>
      </c>
      <c r="P1919" t="s">
        <v>210</v>
      </c>
      <c r="Q1919" t="s">
        <v>61</v>
      </c>
      <c r="R1919" s="3">
        <v>40107</v>
      </c>
      <c r="S1919" s="12">
        <f t="shared" si="152"/>
        <v>4</v>
      </c>
      <c r="T1919" s="3" t="s">
        <v>14206</v>
      </c>
      <c r="U1919" t="s">
        <v>14229</v>
      </c>
      <c r="V1919" t="s">
        <v>14246</v>
      </c>
      <c r="W1919" t="s">
        <v>14191</v>
      </c>
      <c r="X1919" t="str">
        <f>VLOOKUP(Q1919,Managers!$A:$B,2,0)</f>
        <v>Allen Young</v>
      </c>
      <c r="Y1919">
        <f>VLOOKUP(W1919,HourlyWages!$A:$B,2,0)</f>
        <v>60</v>
      </c>
      <c r="Z1919">
        <v>1</v>
      </c>
      <c r="AA1919" s="14">
        <f t="shared" si="149"/>
        <v>0.7</v>
      </c>
    </row>
    <row r="1920" spans="1:27" x14ac:dyDescent="0.2">
      <c r="A1920">
        <v>1919</v>
      </c>
      <c r="B1920">
        <v>13762</v>
      </c>
      <c r="C1920" s="3">
        <v>40350</v>
      </c>
      <c r="D1920" s="17">
        <f t="shared" si="148"/>
        <v>40330</v>
      </c>
      <c r="E1920">
        <v>8</v>
      </c>
      <c r="F1920" s="8">
        <f t="shared" si="150"/>
        <v>1280</v>
      </c>
      <c r="G1920" s="5">
        <v>0.05</v>
      </c>
      <c r="H1920" s="8">
        <f>VLOOKUP($T1920,Pricebook!$A:$D,4,0)</f>
        <v>160</v>
      </c>
      <c r="I1920" s="10">
        <f t="shared" si="151"/>
        <v>1216</v>
      </c>
      <c r="J1920" t="s">
        <v>1762</v>
      </c>
      <c r="K1920" t="s">
        <v>79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1763</v>
      </c>
      <c r="O1920" s="7" t="s">
        <v>1764</v>
      </c>
      <c r="P1920" t="s">
        <v>101</v>
      </c>
      <c r="Q1920" t="s">
        <v>34</v>
      </c>
      <c r="R1920" s="3">
        <v>40353</v>
      </c>
      <c r="S1920" s="12">
        <f t="shared" si="152"/>
        <v>3</v>
      </c>
      <c r="T1920" s="3" t="s">
        <v>14218</v>
      </c>
      <c r="U1920" t="s">
        <v>14229</v>
      </c>
      <c r="V1920" t="s">
        <v>14238</v>
      </c>
      <c r="W1920" t="s">
        <v>14185</v>
      </c>
      <c r="X1920" t="str">
        <f>VLOOKUP(Q1920,Managers!$A:$B,2,0)</f>
        <v>Frank Mitchell</v>
      </c>
      <c r="Y1920">
        <f>VLOOKUP(W1920,HourlyWages!$A:$B,2,0)</f>
        <v>70</v>
      </c>
      <c r="Z1920">
        <v>1</v>
      </c>
      <c r="AA1920" s="14">
        <f t="shared" si="149"/>
        <v>0.5625</v>
      </c>
    </row>
    <row r="1921" spans="1:27" x14ac:dyDescent="0.2">
      <c r="A1921">
        <v>1920</v>
      </c>
      <c r="B1921">
        <v>13762</v>
      </c>
      <c r="C1921" s="3">
        <v>40350</v>
      </c>
      <c r="D1921" s="17">
        <f t="shared" si="148"/>
        <v>40330</v>
      </c>
      <c r="E1921">
        <v>7</v>
      </c>
      <c r="F1921" s="8">
        <f t="shared" si="150"/>
        <v>770</v>
      </c>
      <c r="G1921" s="5">
        <v>0.06</v>
      </c>
      <c r="H1921" s="8">
        <f>VLOOKUP($T1921,Pricebook!$A:$D,4,0)</f>
        <v>110</v>
      </c>
      <c r="I1921" s="10">
        <f t="shared" si="151"/>
        <v>723.8</v>
      </c>
      <c r="J1921" t="s">
        <v>1762</v>
      </c>
      <c r="K1921" t="s">
        <v>79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1763</v>
      </c>
      <c r="O1921" s="7" t="s">
        <v>1764</v>
      </c>
      <c r="P1921" t="s">
        <v>101</v>
      </c>
      <c r="Q1921" t="s">
        <v>34</v>
      </c>
      <c r="R1921" s="3">
        <v>40352</v>
      </c>
      <c r="S1921" s="12">
        <f t="shared" si="152"/>
        <v>2</v>
      </c>
      <c r="T1921" s="3" t="s">
        <v>14220</v>
      </c>
      <c r="U1921" t="s">
        <v>14229</v>
      </c>
      <c r="V1921" t="s">
        <v>14229</v>
      </c>
      <c r="W1921" t="s">
        <v>14184</v>
      </c>
      <c r="X1921" t="str">
        <f>VLOOKUP(Q1921,Managers!$A:$B,2,0)</f>
        <v>Frank Mitchell</v>
      </c>
      <c r="Y1921">
        <f>VLOOKUP(W1921,HourlyWages!$A:$B,2,0)</f>
        <v>50</v>
      </c>
      <c r="Z1921">
        <v>1</v>
      </c>
      <c r="AA1921" s="14">
        <f t="shared" si="149"/>
        <v>0.54545454545454541</v>
      </c>
    </row>
    <row r="1922" spans="1:27" x14ac:dyDescent="0.2">
      <c r="A1922">
        <v>1921</v>
      </c>
      <c r="B1922">
        <v>13762</v>
      </c>
      <c r="C1922" s="3">
        <v>40350</v>
      </c>
      <c r="D1922" s="17">
        <f t="shared" si="148"/>
        <v>40330</v>
      </c>
      <c r="E1922">
        <v>37</v>
      </c>
      <c r="F1922" s="8">
        <f t="shared" si="150"/>
        <v>7400</v>
      </c>
      <c r="G1922" s="5">
        <v>0.08</v>
      </c>
      <c r="H1922" s="8">
        <f>VLOOKUP($T1922,Pricebook!$A:$D,4,0)</f>
        <v>200</v>
      </c>
      <c r="I1922" s="10">
        <f t="shared" si="151"/>
        <v>6808</v>
      </c>
      <c r="J1922" t="s">
        <v>1762</v>
      </c>
      <c r="K1922" t="s">
        <v>79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1763</v>
      </c>
      <c r="O1922" s="7" t="s">
        <v>1764</v>
      </c>
      <c r="P1922" t="s">
        <v>101</v>
      </c>
      <c r="Q1922" t="s">
        <v>34</v>
      </c>
      <c r="R1922" s="3">
        <v>40352</v>
      </c>
      <c r="S1922" s="12">
        <f t="shared" si="152"/>
        <v>2</v>
      </c>
      <c r="T1922" s="3" t="s">
        <v>14214</v>
      </c>
      <c r="U1922" t="s">
        <v>14229</v>
      </c>
      <c r="V1922" t="s">
        <v>14237</v>
      </c>
      <c r="W1922" t="s">
        <v>14185</v>
      </c>
      <c r="X1922" t="str">
        <f>VLOOKUP(Q1922,Managers!$A:$B,2,0)</f>
        <v>Frank Mitchell</v>
      </c>
      <c r="Y1922">
        <f>VLOOKUP(W1922,HourlyWages!$A:$B,2,0)</f>
        <v>70</v>
      </c>
      <c r="Z1922">
        <v>1</v>
      </c>
      <c r="AA1922" s="14">
        <f t="shared" si="149"/>
        <v>0.65</v>
      </c>
    </row>
    <row r="1923" spans="1:27" x14ac:dyDescent="0.2">
      <c r="A1923">
        <v>1922</v>
      </c>
      <c r="B1923">
        <v>13764</v>
      </c>
      <c r="C1923" s="3">
        <v>40737</v>
      </c>
      <c r="D1923" s="17">
        <f t="shared" ref="D1923:D1986" si="153">DATE(YEAR(C1923),MONTH(C1923),1)</f>
        <v>40725</v>
      </c>
      <c r="E1923">
        <v>31</v>
      </c>
      <c r="F1923" s="8">
        <f t="shared" si="150"/>
        <v>3720</v>
      </c>
      <c r="G1923" s="5">
        <v>0.1</v>
      </c>
      <c r="H1923" s="8">
        <f>VLOOKUP($T1923,Pricebook!$A:$D,4,0)</f>
        <v>120</v>
      </c>
      <c r="I1923" s="10">
        <f t="shared" si="151"/>
        <v>3348</v>
      </c>
      <c r="J1923" t="s">
        <v>255</v>
      </c>
      <c r="K1923" t="s">
        <v>79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569</v>
      </c>
      <c r="O1923" s="7">
        <v>15228</v>
      </c>
      <c r="P1923" t="s">
        <v>232</v>
      </c>
      <c r="Q1923" t="s">
        <v>61</v>
      </c>
      <c r="R1923" s="3">
        <v>40738</v>
      </c>
      <c r="S1923" s="12">
        <f t="shared" si="152"/>
        <v>1</v>
      </c>
      <c r="T1923" s="3" t="s">
        <v>14212</v>
      </c>
      <c r="U1923" t="s">
        <v>14229</v>
      </c>
      <c r="V1923" t="s">
        <v>14238</v>
      </c>
      <c r="W1923" t="s">
        <v>14196</v>
      </c>
      <c r="X1923" t="str">
        <f>VLOOKUP(Q1923,Managers!$A:$B,2,0)</f>
        <v>Allen Young</v>
      </c>
      <c r="Y1923">
        <f>VLOOKUP(W1923,HourlyWages!$A:$B,2,0)</f>
        <v>58</v>
      </c>
      <c r="Z1923">
        <v>1</v>
      </c>
      <c r="AA1923" s="14">
        <f t="shared" ref="AA1923:AA1986" si="154">(H1923-Y1923)/H1923</f>
        <v>0.51666666666666672</v>
      </c>
    </row>
    <row r="1924" spans="1:27" x14ac:dyDescent="0.2">
      <c r="A1924">
        <v>1923</v>
      </c>
      <c r="B1924">
        <v>13765</v>
      </c>
      <c r="C1924" s="3">
        <v>39908</v>
      </c>
      <c r="D1924" s="17">
        <f t="shared" si="153"/>
        <v>39904</v>
      </c>
      <c r="E1924">
        <v>45</v>
      </c>
      <c r="F1924" s="8">
        <f t="shared" si="150"/>
        <v>5400</v>
      </c>
      <c r="G1924" s="5">
        <v>0.1</v>
      </c>
      <c r="H1924" s="8">
        <f>VLOOKUP($T1924,Pricebook!$A:$D,4,0)</f>
        <v>120</v>
      </c>
      <c r="I1924" s="10">
        <f t="shared" si="151"/>
        <v>4860</v>
      </c>
      <c r="J1924" t="s">
        <v>1765</v>
      </c>
      <c r="K1924" t="s">
        <v>487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261</v>
      </c>
      <c r="O1924" s="7">
        <v>72956</v>
      </c>
      <c r="P1924" t="s">
        <v>66</v>
      </c>
      <c r="Q1924" t="s">
        <v>34</v>
      </c>
      <c r="R1924" s="3">
        <v>39910</v>
      </c>
      <c r="S1924" s="12">
        <f t="shared" si="152"/>
        <v>2</v>
      </c>
      <c r="T1924" s="3" t="s">
        <v>14212</v>
      </c>
      <c r="U1924" t="s">
        <v>14229</v>
      </c>
      <c r="V1924" t="s">
        <v>14236</v>
      </c>
      <c r="W1924" t="s">
        <v>14188</v>
      </c>
      <c r="X1924" t="str">
        <f>VLOOKUP(Q1924,Managers!$A:$B,2,0)</f>
        <v>Frank Mitchell</v>
      </c>
      <c r="Y1924">
        <f>VLOOKUP(W1924,HourlyWages!$A:$B,2,0)</f>
        <v>52</v>
      </c>
      <c r="Z1924">
        <v>1</v>
      </c>
      <c r="AA1924" s="14">
        <f t="shared" si="154"/>
        <v>0.56666666666666665</v>
      </c>
    </row>
    <row r="1925" spans="1:27" x14ac:dyDescent="0.2">
      <c r="A1925">
        <v>1924</v>
      </c>
      <c r="B1925">
        <v>13767</v>
      </c>
      <c r="C1925" s="3">
        <v>40416</v>
      </c>
      <c r="D1925" s="17">
        <f t="shared" si="153"/>
        <v>40391</v>
      </c>
      <c r="E1925">
        <v>29</v>
      </c>
      <c r="F1925" s="8">
        <f t="shared" si="150"/>
        <v>4930</v>
      </c>
      <c r="G1925" s="5">
        <v>0.08</v>
      </c>
      <c r="H1925" s="8">
        <f>VLOOKUP($T1925,Pricebook!$A:$D,4,0)</f>
        <v>170</v>
      </c>
      <c r="I1925" s="10">
        <f t="shared" si="151"/>
        <v>4535.6000000000004</v>
      </c>
      <c r="J1925" t="s">
        <v>540</v>
      </c>
      <c r="K1925" t="s">
        <v>212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1164</v>
      </c>
      <c r="O1925" s="7">
        <v>70601</v>
      </c>
      <c r="P1925" t="s">
        <v>436</v>
      </c>
      <c r="Q1925" t="s">
        <v>34</v>
      </c>
      <c r="R1925" s="3">
        <v>40418</v>
      </c>
      <c r="S1925" s="12">
        <f t="shared" si="152"/>
        <v>2</v>
      </c>
      <c r="T1925" s="3" t="s">
        <v>14219</v>
      </c>
      <c r="U1925" t="s">
        <v>14229</v>
      </c>
      <c r="V1925" t="s">
        <v>14230</v>
      </c>
      <c r="W1925" t="s">
        <v>14194</v>
      </c>
      <c r="X1925" t="str">
        <f>VLOOKUP(Q1925,Managers!$A:$B,2,0)</f>
        <v>Frank Mitchell</v>
      </c>
      <c r="Y1925">
        <f>VLOOKUP(W1925,HourlyWages!$A:$B,2,0)</f>
        <v>71</v>
      </c>
      <c r="Z1925">
        <v>1</v>
      </c>
      <c r="AA1925" s="14">
        <f t="shared" si="154"/>
        <v>0.58235294117647063</v>
      </c>
    </row>
    <row r="1926" spans="1:27" x14ac:dyDescent="0.2">
      <c r="A1926">
        <v>1925</v>
      </c>
      <c r="B1926">
        <v>13767</v>
      </c>
      <c r="C1926" s="3">
        <v>40416</v>
      </c>
      <c r="D1926" s="17">
        <f t="shared" si="153"/>
        <v>40391</v>
      </c>
      <c r="E1926">
        <v>45</v>
      </c>
      <c r="F1926" s="8">
        <f t="shared" si="150"/>
        <v>6750</v>
      </c>
      <c r="G1926" s="5">
        <v>0.01</v>
      </c>
      <c r="H1926" s="8">
        <f>VLOOKUP($T1926,Pricebook!$A:$D,4,0)</f>
        <v>150</v>
      </c>
      <c r="I1926" s="10">
        <f t="shared" si="151"/>
        <v>6682.5</v>
      </c>
      <c r="J1926" t="s">
        <v>540</v>
      </c>
      <c r="K1926" t="s">
        <v>212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1164</v>
      </c>
      <c r="O1926" s="7">
        <v>70601</v>
      </c>
      <c r="P1926" t="s">
        <v>436</v>
      </c>
      <c r="Q1926" t="s">
        <v>34</v>
      </c>
      <c r="R1926" s="3">
        <v>40418</v>
      </c>
      <c r="S1926" s="12">
        <f t="shared" si="152"/>
        <v>2</v>
      </c>
      <c r="T1926" s="3" t="s">
        <v>14210</v>
      </c>
      <c r="U1926" t="s">
        <v>14235</v>
      </c>
      <c r="V1926" t="s">
        <v>14241</v>
      </c>
      <c r="W1926" t="s">
        <v>14185</v>
      </c>
      <c r="X1926" t="str">
        <f>VLOOKUP(Q1926,Managers!$A:$B,2,0)</f>
        <v>Frank Mitchell</v>
      </c>
      <c r="Y1926">
        <f>VLOOKUP(W1926,HourlyWages!$A:$B,2,0)</f>
        <v>70</v>
      </c>
      <c r="Z1926">
        <v>1</v>
      </c>
      <c r="AA1926" s="14">
        <f t="shared" si="154"/>
        <v>0.53333333333333333</v>
      </c>
    </row>
    <row r="1927" spans="1:27" x14ac:dyDescent="0.2">
      <c r="A1927">
        <v>1926</v>
      </c>
      <c r="B1927">
        <v>13767</v>
      </c>
      <c r="C1927" s="3">
        <v>40416</v>
      </c>
      <c r="D1927" s="17">
        <f t="shared" si="153"/>
        <v>40391</v>
      </c>
      <c r="E1927">
        <v>10</v>
      </c>
      <c r="F1927" s="8">
        <f t="shared" si="150"/>
        <v>1500</v>
      </c>
      <c r="G1927" s="5">
        <v>0.06</v>
      </c>
      <c r="H1927" s="8">
        <f>VLOOKUP($T1927,Pricebook!$A:$D,4,0)</f>
        <v>150</v>
      </c>
      <c r="I1927" s="10">
        <f t="shared" si="151"/>
        <v>1410</v>
      </c>
      <c r="J1927" t="s">
        <v>540</v>
      </c>
      <c r="K1927" t="s">
        <v>212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1164</v>
      </c>
      <c r="O1927" s="7">
        <v>70601</v>
      </c>
      <c r="P1927" t="s">
        <v>436</v>
      </c>
      <c r="Q1927" t="s">
        <v>34</v>
      </c>
      <c r="R1927" s="3">
        <v>40417</v>
      </c>
      <c r="S1927" s="12">
        <f t="shared" si="152"/>
        <v>1</v>
      </c>
      <c r="T1927" s="3" t="s">
        <v>14210</v>
      </c>
      <c r="U1927" t="s">
        <v>14235</v>
      </c>
      <c r="V1927" t="s">
        <v>14231</v>
      </c>
      <c r="W1927" t="s">
        <v>14194</v>
      </c>
      <c r="X1927" t="str">
        <f>VLOOKUP(Q1927,Managers!$A:$B,2,0)</f>
        <v>Frank Mitchell</v>
      </c>
      <c r="Y1927">
        <f>VLOOKUP(W1927,HourlyWages!$A:$B,2,0)</f>
        <v>71</v>
      </c>
      <c r="Z1927">
        <v>1</v>
      </c>
      <c r="AA1927" s="14">
        <f t="shared" si="154"/>
        <v>0.52666666666666662</v>
      </c>
    </row>
    <row r="1928" spans="1:27" x14ac:dyDescent="0.2">
      <c r="A1928">
        <v>1927</v>
      </c>
      <c r="B1928">
        <v>13767</v>
      </c>
      <c r="C1928" s="3">
        <v>40416</v>
      </c>
      <c r="D1928" s="17">
        <f t="shared" si="153"/>
        <v>40391</v>
      </c>
      <c r="E1928">
        <v>12</v>
      </c>
      <c r="F1928" s="8">
        <f t="shared" si="150"/>
        <v>1500</v>
      </c>
      <c r="G1928" s="5">
        <v>0.05</v>
      </c>
      <c r="H1928" s="8">
        <f>VLOOKUP($T1928,Pricebook!$A:$D,4,0)</f>
        <v>125</v>
      </c>
      <c r="I1928" s="10">
        <f t="shared" si="151"/>
        <v>1425</v>
      </c>
      <c r="J1928" t="s">
        <v>540</v>
      </c>
      <c r="K1928" t="s">
        <v>212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1766</v>
      </c>
      <c r="O1928" s="7">
        <v>36203</v>
      </c>
      <c r="P1928" t="s">
        <v>424</v>
      </c>
      <c r="Q1928" t="s">
        <v>34</v>
      </c>
      <c r="R1928" s="3">
        <v>40418</v>
      </c>
      <c r="S1928" s="12">
        <f t="shared" si="152"/>
        <v>2</v>
      </c>
      <c r="T1928" s="3" t="s">
        <v>14209</v>
      </c>
      <c r="U1928" t="s">
        <v>14232</v>
      </c>
      <c r="V1928" t="s">
        <v>14242</v>
      </c>
      <c r="W1928" t="s">
        <v>14190</v>
      </c>
      <c r="X1928" t="str">
        <f>VLOOKUP(Q1928,Managers!$A:$B,2,0)</f>
        <v>Frank Mitchell</v>
      </c>
      <c r="Y1928">
        <f>VLOOKUP(W1928,HourlyWages!$A:$B,2,0)</f>
        <v>67</v>
      </c>
      <c r="Z1928">
        <v>1</v>
      </c>
      <c r="AA1928" s="14">
        <f t="shared" si="154"/>
        <v>0.46400000000000002</v>
      </c>
    </row>
    <row r="1929" spans="1:27" x14ac:dyDescent="0.2">
      <c r="A1929">
        <v>1928</v>
      </c>
      <c r="B1929">
        <v>13795</v>
      </c>
      <c r="C1929" s="3">
        <v>40643</v>
      </c>
      <c r="D1929" s="17">
        <f t="shared" si="153"/>
        <v>40634</v>
      </c>
      <c r="E1929">
        <v>30</v>
      </c>
      <c r="F1929" s="8">
        <f t="shared" si="150"/>
        <v>4800</v>
      </c>
      <c r="G1929" s="5">
        <v>0.04</v>
      </c>
      <c r="H1929" s="8">
        <f>VLOOKUP($T1929,Pricebook!$A:$D,4,0)</f>
        <v>160</v>
      </c>
      <c r="I1929" s="10">
        <f t="shared" si="151"/>
        <v>4608</v>
      </c>
      <c r="J1929" t="s">
        <v>12</v>
      </c>
      <c r="K1929" t="s">
        <v>13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14</v>
      </c>
      <c r="O1929" s="7">
        <v>60035</v>
      </c>
      <c r="P1929" t="s">
        <v>15</v>
      </c>
      <c r="Q1929" t="s">
        <v>16</v>
      </c>
      <c r="R1929" s="3">
        <v>40646</v>
      </c>
      <c r="S1929" s="12">
        <f t="shared" si="152"/>
        <v>3</v>
      </c>
      <c r="T1929" s="3" t="s">
        <v>14218</v>
      </c>
      <c r="U1929" t="s">
        <v>14229</v>
      </c>
      <c r="V1929" t="s">
        <v>14245</v>
      </c>
      <c r="W1929" t="s">
        <v>14192</v>
      </c>
      <c r="X1929" t="str">
        <f>VLOOKUP(Q1929,Managers!$A:$B,2,0)</f>
        <v>Josh Martinez</v>
      </c>
      <c r="Y1929">
        <f>VLOOKUP(W1929,HourlyWages!$A:$B,2,0)</f>
        <v>75</v>
      </c>
      <c r="Z1929">
        <v>1</v>
      </c>
      <c r="AA1929" s="14">
        <f t="shared" si="154"/>
        <v>0.53125</v>
      </c>
    </row>
    <row r="1930" spans="1:27" x14ac:dyDescent="0.2">
      <c r="A1930">
        <v>1929</v>
      </c>
      <c r="B1930">
        <v>13795</v>
      </c>
      <c r="C1930" s="3">
        <v>40643</v>
      </c>
      <c r="D1930" s="17">
        <f t="shared" si="153"/>
        <v>40634</v>
      </c>
      <c r="E1930">
        <v>23</v>
      </c>
      <c r="F1930" s="8">
        <f t="shared" si="150"/>
        <v>2530</v>
      </c>
      <c r="G1930" s="5">
        <v>0.05</v>
      </c>
      <c r="H1930" s="8">
        <f>VLOOKUP($T1930,Pricebook!$A:$D,4,0)</f>
        <v>110</v>
      </c>
      <c r="I1930" s="10">
        <f t="shared" si="151"/>
        <v>2403.5</v>
      </c>
      <c r="J1930" t="s">
        <v>12</v>
      </c>
      <c r="K1930" t="s">
        <v>13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14</v>
      </c>
      <c r="O1930" s="7">
        <v>60035</v>
      </c>
      <c r="P1930" t="s">
        <v>15</v>
      </c>
      <c r="Q1930" t="s">
        <v>16</v>
      </c>
      <c r="R1930" s="3">
        <v>40646</v>
      </c>
      <c r="S1930" s="12">
        <f t="shared" si="152"/>
        <v>3</v>
      </c>
      <c r="T1930" s="3" t="s">
        <v>14215</v>
      </c>
      <c r="U1930" t="s">
        <v>14229</v>
      </c>
      <c r="V1930" t="s">
        <v>14241</v>
      </c>
      <c r="W1930" t="s">
        <v>14191</v>
      </c>
      <c r="X1930" t="str">
        <f>VLOOKUP(Q1930,Managers!$A:$B,2,0)</f>
        <v>Josh Martinez</v>
      </c>
      <c r="Y1930">
        <f>VLOOKUP(W1930,HourlyWages!$A:$B,2,0)</f>
        <v>60</v>
      </c>
      <c r="Z1930">
        <v>1</v>
      </c>
      <c r="AA1930" s="14">
        <f t="shared" si="154"/>
        <v>0.45454545454545453</v>
      </c>
    </row>
    <row r="1931" spans="1:27" x14ac:dyDescent="0.2">
      <c r="A1931">
        <v>1930</v>
      </c>
      <c r="B1931">
        <v>13795</v>
      </c>
      <c r="C1931" s="3">
        <v>40643</v>
      </c>
      <c r="D1931" s="17">
        <f t="shared" si="153"/>
        <v>40634</v>
      </c>
      <c r="E1931">
        <v>37</v>
      </c>
      <c r="F1931" s="8">
        <f t="shared" si="150"/>
        <v>4070</v>
      </c>
      <c r="G1931" s="5">
        <v>0.02</v>
      </c>
      <c r="H1931" s="8">
        <f>VLOOKUP($T1931,Pricebook!$A:$D,4,0)</f>
        <v>110</v>
      </c>
      <c r="I1931" s="10">
        <f t="shared" si="151"/>
        <v>3988.6</v>
      </c>
      <c r="J1931" t="s">
        <v>12</v>
      </c>
      <c r="K1931" t="s">
        <v>13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14</v>
      </c>
      <c r="O1931" s="7">
        <v>60035</v>
      </c>
      <c r="P1931" t="s">
        <v>15</v>
      </c>
      <c r="Q1931" t="s">
        <v>16</v>
      </c>
      <c r="R1931" s="3">
        <v>40644</v>
      </c>
      <c r="S1931" s="12">
        <f t="shared" si="152"/>
        <v>1</v>
      </c>
      <c r="T1931" s="3" t="s">
        <v>14215</v>
      </c>
      <c r="U1931" t="s">
        <v>14229</v>
      </c>
      <c r="V1931" t="s">
        <v>14230</v>
      </c>
      <c r="W1931" t="s">
        <v>14200</v>
      </c>
      <c r="X1931" t="str">
        <f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4"/>
        <v>0.46363636363636362</v>
      </c>
    </row>
    <row r="1932" spans="1:27" x14ac:dyDescent="0.2">
      <c r="A1932">
        <v>1931</v>
      </c>
      <c r="B1932">
        <v>13799</v>
      </c>
      <c r="C1932" s="3">
        <v>40513</v>
      </c>
      <c r="D1932" s="17">
        <f t="shared" si="153"/>
        <v>40513</v>
      </c>
      <c r="E1932">
        <v>5</v>
      </c>
      <c r="F1932" s="8">
        <f t="shared" si="150"/>
        <v>625</v>
      </c>
      <c r="G1932" s="5">
        <v>0.05</v>
      </c>
      <c r="H1932" s="8">
        <f>VLOOKUP($T1932,Pricebook!$A:$D,4,0)</f>
        <v>125</v>
      </c>
      <c r="I1932" s="10">
        <f t="shared" si="151"/>
        <v>593.75</v>
      </c>
      <c r="J1932" t="s">
        <v>312</v>
      </c>
      <c r="K1932" t="s">
        <v>108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1120</v>
      </c>
      <c r="O1932" s="7">
        <v>97007</v>
      </c>
      <c r="P1932" t="s">
        <v>43</v>
      </c>
      <c r="Q1932" t="s">
        <v>23</v>
      </c>
      <c r="R1932" s="3">
        <v>40515</v>
      </c>
      <c r="S1932" s="12">
        <f t="shared" si="152"/>
        <v>2</v>
      </c>
      <c r="T1932" s="3" t="s">
        <v>14208</v>
      </c>
      <c r="U1932" t="s">
        <v>14232</v>
      </c>
      <c r="V1932" t="s">
        <v>14241</v>
      </c>
      <c r="W1932" t="s">
        <v>14197</v>
      </c>
      <c r="X1932" t="str">
        <f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4"/>
        <v>0.432</v>
      </c>
    </row>
    <row r="1933" spans="1:27" x14ac:dyDescent="0.2">
      <c r="A1933">
        <v>1932</v>
      </c>
      <c r="B1933">
        <v>13824</v>
      </c>
      <c r="C1933" s="3">
        <v>40174</v>
      </c>
      <c r="D1933" s="17">
        <f t="shared" si="153"/>
        <v>40148</v>
      </c>
      <c r="E1933">
        <v>19</v>
      </c>
      <c r="F1933" s="8">
        <f t="shared" si="150"/>
        <v>3800</v>
      </c>
      <c r="G1933" s="5">
        <v>0.05</v>
      </c>
      <c r="H1933" s="8">
        <f>VLOOKUP($T1933,Pricebook!$A:$D,4,0)</f>
        <v>200</v>
      </c>
      <c r="I1933" s="10">
        <f t="shared" si="151"/>
        <v>3610</v>
      </c>
      <c r="J1933" t="s">
        <v>835</v>
      </c>
      <c r="K1933" t="s">
        <v>274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1767</v>
      </c>
      <c r="O1933" s="7" t="s">
        <v>1768</v>
      </c>
      <c r="P1933" t="s">
        <v>149</v>
      </c>
      <c r="Q1933" t="s">
        <v>61</v>
      </c>
      <c r="R1933" s="3">
        <v>40181</v>
      </c>
      <c r="S1933" s="12">
        <f t="shared" si="152"/>
        <v>7</v>
      </c>
      <c r="T1933" s="3" t="s">
        <v>14214</v>
      </c>
      <c r="U1933" t="s">
        <v>14229</v>
      </c>
      <c r="V1933" t="s">
        <v>14241</v>
      </c>
      <c r="W1933" t="s">
        <v>14200</v>
      </c>
      <c r="X1933" t="str">
        <f>VLOOKUP(Q1933,Managers!$A:$B,2,0)</f>
        <v>Allen Young</v>
      </c>
      <c r="Y1933">
        <f>VLOOKUP(W1933,HourlyWages!$A:$B,2,0)</f>
        <v>59</v>
      </c>
      <c r="Z1933">
        <v>1</v>
      </c>
      <c r="AA1933" s="14">
        <f t="shared" si="154"/>
        <v>0.70499999999999996</v>
      </c>
    </row>
    <row r="1934" spans="1:27" x14ac:dyDescent="0.2">
      <c r="A1934">
        <v>1933</v>
      </c>
      <c r="B1934">
        <v>13825</v>
      </c>
      <c r="C1934" s="3">
        <v>39893</v>
      </c>
      <c r="D1934" s="17">
        <f t="shared" si="153"/>
        <v>39873</v>
      </c>
      <c r="E1934">
        <v>30</v>
      </c>
      <c r="F1934" s="8">
        <f t="shared" si="150"/>
        <v>3300</v>
      </c>
      <c r="G1934" s="5">
        <v>0.09</v>
      </c>
      <c r="H1934" s="8">
        <f>VLOOKUP($T1934,Pricebook!$A:$D,4,0)</f>
        <v>110</v>
      </c>
      <c r="I1934" s="10">
        <f t="shared" si="151"/>
        <v>3003</v>
      </c>
      <c r="J1934" t="s">
        <v>1449</v>
      </c>
      <c r="K1934" t="s">
        <v>637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1450</v>
      </c>
      <c r="O1934" s="7">
        <v>98408</v>
      </c>
      <c r="P1934" t="s">
        <v>22</v>
      </c>
      <c r="Q1934" t="s">
        <v>23</v>
      </c>
      <c r="R1934" s="3">
        <v>39894</v>
      </c>
      <c r="S1934" s="12">
        <f t="shared" si="152"/>
        <v>1</v>
      </c>
      <c r="T1934" s="3" t="s">
        <v>14215</v>
      </c>
      <c r="U1934" t="s">
        <v>14229</v>
      </c>
      <c r="V1934" t="s">
        <v>14236</v>
      </c>
      <c r="W1934" t="s">
        <v>14185</v>
      </c>
      <c r="X1934" t="str">
        <f>VLOOKUP(Q1934,Managers!$A:$B,2,0)</f>
        <v>Bob Turner</v>
      </c>
      <c r="Y1934">
        <f>VLOOKUP(W1934,HourlyWages!$A:$B,2,0)</f>
        <v>70</v>
      </c>
      <c r="Z1934">
        <v>1</v>
      </c>
      <c r="AA1934" s="14">
        <f t="shared" si="154"/>
        <v>0.36363636363636365</v>
      </c>
    </row>
    <row r="1935" spans="1:27" x14ac:dyDescent="0.2">
      <c r="A1935">
        <v>1934</v>
      </c>
      <c r="B1935">
        <v>13830</v>
      </c>
      <c r="C1935" s="3">
        <v>40168</v>
      </c>
      <c r="D1935" s="17">
        <f t="shared" si="153"/>
        <v>40148</v>
      </c>
      <c r="E1935">
        <v>27</v>
      </c>
      <c r="F1935" s="8">
        <f t="shared" si="150"/>
        <v>2970</v>
      </c>
      <c r="G1935" s="5">
        <v>0</v>
      </c>
      <c r="H1935" s="8">
        <f>VLOOKUP($T1935,Pricebook!$A:$D,4,0)</f>
        <v>110</v>
      </c>
      <c r="I1935" s="10">
        <f t="shared" si="151"/>
        <v>2970</v>
      </c>
      <c r="J1935" t="s">
        <v>1429</v>
      </c>
      <c r="K1935" t="s">
        <v>430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315</v>
      </c>
      <c r="O1935" s="7" t="s">
        <v>1430</v>
      </c>
      <c r="P1935" t="s">
        <v>789</v>
      </c>
      <c r="Q1935" t="s">
        <v>16</v>
      </c>
      <c r="R1935" s="3">
        <v>40171</v>
      </c>
      <c r="S1935" s="12">
        <f t="shared" si="152"/>
        <v>3</v>
      </c>
      <c r="T1935" s="3" t="s">
        <v>14220</v>
      </c>
      <c r="U1935" t="s">
        <v>14229</v>
      </c>
      <c r="V1935" t="s">
        <v>14240</v>
      </c>
      <c r="W1935" t="s">
        <v>14191</v>
      </c>
      <c r="X1935" t="str">
        <f>VLOOKUP(Q1935,Managers!$A:$B,2,0)</f>
        <v>Josh Martinez</v>
      </c>
      <c r="Y1935">
        <f>VLOOKUP(W1935,HourlyWages!$A:$B,2,0)</f>
        <v>60</v>
      </c>
      <c r="Z1935">
        <v>1</v>
      </c>
      <c r="AA1935" s="14">
        <f t="shared" si="154"/>
        <v>0.45454545454545453</v>
      </c>
    </row>
    <row r="1936" spans="1:27" x14ac:dyDescent="0.2">
      <c r="A1936">
        <v>1935</v>
      </c>
      <c r="B1936">
        <v>13861</v>
      </c>
      <c r="C1936" s="3">
        <v>40401</v>
      </c>
      <c r="D1936" s="17">
        <f t="shared" si="153"/>
        <v>40391</v>
      </c>
      <c r="E1936">
        <v>7</v>
      </c>
      <c r="F1936" s="8">
        <f t="shared" si="150"/>
        <v>840</v>
      </c>
      <c r="G1936" s="5">
        <v>0</v>
      </c>
      <c r="H1936" s="8">
        <f>VLOOKUP($T1936,Pricebook!$A:$D,4,0)</f>
        <v>120</v>
      </c>
      <c r="I1936" s="10">
        <f t="shared" si="151"/>
        <v>840</v>
      </c>
      <c r="J1936" t="s">
        <v>1769</v>
      </c>
      <c r="K1936" t="s">
        <v>520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1770</v>
      </c>
      <c r="O1936" s="7" t="s">
        <v>1771</v>
      </c>
      <c r="P1936" t="s">
        <v>48</v>
      </c>
      <c r="Q1936" t="s">
        <v>16</v>
      </c>
      <c r="R1936" s="3">
        <v>40401</v>
      </c>
      <c r="S1936" s="12">
        <f t="shared" si="152"/>
        <v>0</v>
      </c>
      <c r="T1936" s="3" t="s">
        <v>14212</v>
      </c>
      <c r="U1936" t="s">
        <v>14229</v>
      </c>
      <c r="V1936" t="s">
        <v>14241</v>
      </c>
      <c r="W1936" t="s">
        <v>14195</v>
      </c>
      <c r="X1936" t="str">
        <f>VLOOKUP(Q1936,Managers!$A:$B,2,0)</f>
        <v>Josh Martinez</v>
      </c>
      <c r="Y1936">
        <f>VLOOKUP(W1936,HourlyWages!$A:$B,2,0)</f>
        <v>52</v>
      </c>
      <c r="Z1936">
        <v>1</v>
      </c>
      <c r="AA1936" s="14">
        <f t="shared" si="154"/>
        <v>0.56666666666666665</v>
      </c>
    </row>
    <row r="1937" spans="1:27" x14ac:dyDescent="0.2">
      <c r="A1937">
        <v>1936</v>
      </c>
      <c r="B1937">
        <v>13889</v>
      </c>
      <c r="C1937" s="3">
        <v>40790</v>
      </c>
      <c r="D1937" s="17">
        <f t="shared" si="153"/>
        <v>40787</v>
      </c>
      <c r="E1937">
        <v>49</v>
      </c>
      <c r="F1937" s="8">
        <f t="shared" si="150"/>
        <v>6125</v>
      </c>
      <c r="G1937" s="5">
        <v>0.03</v>
      </c>
      <c r="H1937" s="8">
        <f>VLOOKUP($T1937,Pricebook!$A:$D,4,0)</f>
        <v>125</v>
      </c>
      <c r="I1937" s="10">
        <f t="shared" si="151"/>
        <v>5941.25</v>
      </c>
      <c r="J1937" t="s">
        <v>1772</v>
      </c>
      <c r="K1937" t="s">
        <v>121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1773</v>
      </c>
      <c r="O1937" s="7" t="s">
        <v>1774</v>
      </c>
      <c r="P1937" t="s">
        <v>172</v>
      </c>
      <c r="Q1937" t="s">
        <v>16</v>
      </c>
      <c r="R1937" s="3">
        <v>40791</v>
      </c>
      <c r="S1937" s="12">
        <f t="shared" si="152"/>
        <v>1</v>
      </c>
      <c r="T1937" s="3" t="s">
        <v>14221</v>
      </c>
      <c r="U1937" t="s">
        <v>14232</v>
      </c>
      <c r="V1937" t="s">
        <v>14233</v>
      </c>
      <c r="W1937" t="s">
        <v>14201</v>
      </c>
      <c r="X1937" t="str">
        <f>VLOOKUP(Q1937,Managers!$A:$B,2,0)</f>
        <v>Josh Martinez</v>
      </c>
      <c r="Y1937">
        <f>VLOOKUP(W1937,HourlyWages!$A:$B,2,0)</f>
        <v>53</v>
      </c>
      <c r="Z1937">
        <v>1</v>
      </c>
      <c r="AA1937" s="14">
        <f t="shared" si="154"/>
        <v>0.57599999999999996</v>
      </c>
    </row>
    <row r="1938" spans="1:27" x14ac:dyDescent="0.2">
      <c r="A1938">
        <v>1937</v>
      </c>
      <c r="B1938">
        <v>13892</v>
      </c>
      <c r="C1938" s="3">
        <v>41026</v>
      </c>
      <c r="D1938" s="17">
        <f t="shared" si="153"/>
        <v>41000</v>
      </c>
      <c r="E1938">
        <v>47</v>
      </c>
      <c r="F1938" s="8">
        <f t="shared" si="150"/>
        <v>7050</v>
      </c>
      <c r="G1938" s="5">
        <v>0</v>
      </c>
      <c r="H1938" s="8">
        <f>VLOOKUP($T1938,Pricebook!$A:$D,4,0)</f>
        <v>150</v>
      </c>
      <c r="I1938" s="10">
        <f t="shared" si="151"/>
        <v>7050</v>
      </c>
      <c r="J1938" t="s">
        <v>1775</v>
      </c>
      <c r="K1938" t="s">
        <v>538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1776</v>
      </c>
      <c r="O1938" s="7" t="s">
        <v>1777</v>
      </c>
      <c r="P1938" t="s">
        <v>48</v>
      </c>
      <c r="Q1938" t="s">
        <v>16</v>
      </c>
      <c r="R1938" s="3">
        <v>41027</v>
      </c>
      <c r="S1938" s="12">
        <f t="shared" si="152"/>
        <v>1</v>
      </c>
      <c r="T1938" s="3" t="s">
        <v>14211</v>
      </c>
      <c r="U1938" t="s">
        <v>14235</v>
      </c>
      <c r="V1938" t="s">
        <v>14237</v>
      </c>
      <c r="W1938" t="s">
        <v>14197</v>
      </c>
      <c r="X1938" t="str">
        <f>VLOOKUP(Q1938,Managers!$A:$B,2,0)</f>
        <v>Josh Martinez</v>
      </c>
      <c r="Y1938">
        <f>VLOOKUP(W1938,HourlyWages!$A:$B,2,0)</f>
        <v>71</v>
      </c>
      <c r="Z1938">
        <v>1</v>
      </c>
      <c r="AA1938" s="14">
        <f t="shared" si="154"/>
        <v>0.52666666666666662</v>
      </c>
    </row>
    <row r="1939" spans="1:27" x14ac:dyDescent="0.2">
      <c r="A1939">
        <v>1938</v>
      </c>
      <c r="B1939">
        <v>13894</v>
      </c>
      <c r="C1939" s="3">
        <v>41009</v>
      </c>
      <c r="D1939" s="17">
        <f t="shared" si="153"/>
        <v>41000</v>
      </c>
      <c r="E1939">
        <v>31</v>
      </c>
      <c r="F1939" s="8">
        <f t="shared" si="150"/>
        <v>3720</v>
      </c>
      <c r="G1939" s="5">
        <v>0.04</v>
      </c>
      <c r="H1939" s="8">
        <f>VLOOKUP($T1939,Pricebook!$A:$D,4,0)</f>
        <v>120</v>
      </c>
      <c r="I1939" s="10">
        <f t="shared" si="151"/>
        <v>3571.2</v>
      </c>
      <c r="J1939" t="s">
        <v>1397</v>
      </c>
      <c r="K1939" t="s">
        <v>389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1398</v>
      </c>
      <c r="O1939" s="7">
        <v>74133</v>
      </c>
      <c r="P1939" t="s">
        <v>75</v>
      </c>
      <c r="Q1939" t="s">
        <v>16</v>
      </c>
      <c r="R1939" s="3">
        <v>41010</v>
      </c>
      <c r="S1939" s="12">
        <f t="shared" si="152"/>
        <v>1</v>
      </c>
      <c r="T1939" s="3" t="s">
        <v>14212</v>
      </c>
      <c r="U1939" t="s">
        <v>14229</v>
      </c>
      <c r="V1939" t="s">
        <v>14233</v>
      </c>
      <c r="W1939" t="s">
        <v>14202</v>
      </c>
      <c r="X1939" t="str">
        <f>VLOOKUP(Q1939,Managers!$A:$B,2,0)</f>
        <v>Josh Martinez</v>
      </c>
      <c r="Y1939">
        <f>VLOOKUP(W1939,HourlyWages!$A:$B,2,0)</f>
        <v>71</v>
      </c>
      <c r="Z1939">
        <v>1</v>
      </c>
      <c r="AA1939" s="14">
        <f t="shared" si="154"/>
        <v>0.40833333333333333</v>
      </c>
    </row>
    <row r="1940" spans="1:27" x14ac:dyDescent="0.2">
      <c r="A1940">
        <v>1939</v>
      </c>
      <c r="B1940">
        <v>13894</v>
      </c>
      <c r="C1940" s="3">
        <v>41009</v>
      </c>
      <c r="D1940" s="17">
        <f t="shared" si="153"/>
        <v>41000</v>
      </c>
      <c r="E1940">
        <v>50</v>
      </c>
      <c r="F1940" s="8">
        <f t="shared" si="150"/>
        <v>7500</v>
      </c>
      <c r="G1940" s="5">
        <v>0.05</v>
      </c>
      <c r="H1940" s="8">
        <f>VLOOKUP($T1940,Pricebook!$A:$D,4,0)</f>
        <v>150</v>
      </c>
      <c r="I1940" s="10">
        <f t="shared" si="151"/>
        <v>7125</v>
      </c>
      <c r="J1940" t="s">
        <v>1397</v>
      </c>
      <c r="K1940" t="s">
        <v>389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1398</v>
      </c>
      <c r="O1940" s="7">
        <v>74133</v>
      </c>
      <c r="P1940" t="s">
        <v>75</v>
      </c>
      <c r="Q1940" t="s">
        <v>16</v>
      </c>
      <c r="R1940" s="3">
        <v>41010</v>
      </c>
      <c r="S1940" s="12">
        <f t="shared" si="152"/>
        <v>1</v>
      </c>
      <c r="T1940" s="3" t="s">
        <v>14210</v>
      </c>
      <c r="U1940" t="s">
        <v>14235</v>
      </c>
      <c r="V1940" t="s">
        <v>14230</v>
      </c>
      <c r="W1940" t="s">
        <v>14190</v>
      </c>
      <c r="X1940" t="str">
        <f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4"/>
        <v>0.55333333333333334</v>
      </c>
    </row>
    <row r="1941" spans="1:27" x14ac:dyDescent="0.2">
      <c r="A1941">
        <v>1940</v>
      </c>
      <c r="B1941">
        <v>13895</v>
      </c>
      <c r="C1941" s="3">
        <v>40502</v>
      </c>
      <c r="D1941" s="17">
        <f t="shared" si="153"/>
        <v>40483</v>
      </c>
      <c r="E1941">
        <v>44</v>
      </c>
      <c r="F1941" s="8">
        <f t="shared" si="150"/>
        <v>8800</v>
      </c>
      <c r="G1941" s="5">
        <v>0.02</v>
      </c>
      <c r="H1941" s="8">
        <f>VLOOKUP($T1941,Pricebook!$A:$D,4,0)</f>
        <v>200</v>
      </c>
      <c r="I1941" s="10">
        <f t="shared" si="151"/>
        <v>8624</v>
      </c>
      <c r="J1941" t="s">
        <v>1322</v>
      </c>
      <c r="K1941" t="s">
        <v>406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1538</v>
      </c>
      <c r="O1941" s="7">
        <v>54302</v>
      </c>
      <c r="P1941" t="s">
        <v>95</v>
      </c>
      <c r="Q1941" t="s">
        <v>16</v>
      </c>
      <c r="R1941" s="3">
        <v>40502</v>
      </c>
      <c r="S1941" s="12">
        <f t="shared" si="152"/>
        <v>0</v>
      </c>
      <c r="T1941" s="3" t="s">
        <v>14206</v>
      </c>
      <c r="U1941" t="s">
        <v>14229</v>
      </c>
      <c r="V1941" t="s">
        <v>14245</v>
      </c>
      <c r="W1941" t="s">
        <v>14202</v>
      </c>
      <c r="X1941" t="str">
        <f>VLOOKUP(Q1941,Managers!$A:$B,2,0)</f>
        <v>Josh Martinez</v>
      </c>
      <c r="Y1941">
        <f>VLOOKUP(W1941,HourlyWages!$A:$B,2,0)</f>
        <v>71</v>
      </c>
      <c r="Z1941">
        <v>1</v>
      </c>
      <c r="AA1941" s="14">
        <f t="shared" si="154"/>
        <v>0.64500000000000002</v>
      </c>
    </row>
    <row r="1942" spans="1:27" x14ac:dyDescent="0.2">
      <c r="A1942">
        <v>1941</v>
      </c>
      <c r="B1942">
        <v>13920</v>
      </c>
      <c r="C1942" s="3">
        <v>40095</v>
      </c>
      <c r="D1942" s="17">
        <f t="shared" si="153"/>
        <v>40087</v>
      </c>
      <c r="E1942">
        <v>25</v>
      </c>
      <c r="F1942" s="8">
        <f t="shared" si="150"/>
        <v>2750</v>
      </c>
      <c r="G1942" s="5">
        <v>0.1</v>
      </c>
      <c r="H1942" s="8">
        <f>VLOOKUP($T1942,Pricebook!$A:$D,4,0)</f>
        <v>110</v>
      </c>
      <c r="I1942" s="10">
        <f t="shared" si="151"/>
        <v>2475</v>
      </c>
      <c r="J1942" t="s">
        <v>1778</v>
      </c>
      <c r="K1942" t="s">
        <v>482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1779</v>
      </c>
      <c r="O1942" s="7">
        <v>22102</v>
      </c>
      <c r="P1942" t="s">
        <v>368</v>
      </c>
      <c r="Q1942" t="s">
        <v>34</v>
      </c>
      <c r="R1942" s="3">
        <v>40097</v>
      </c>
      <c r="S1942" s="12">
        <f t="shared" si="152"/>
        <v>2</v>
      </c>
      <c r="T1942" s="3" t="s">
        <v>14215</v>
      </c>
      <c r="U1942" t="s">
        <v>14229</v>
      </c>
      <c r="V1942" t="s">
        <v>14237</v>
      </c>
      <c r="W1942" t="s">
        <v>14202</v>
      </c>
      <c r="X1942" t="str">
        <f>VLOOKUP(Q1942,Managers!$A:$B,2,0)</f>
        <v>Frank Mitchell</v>
      </c>
      <c r="Y1942">
        <f>VLOOKUP(W1942,HourlyWages!$A:$B,2,0)</f>
        <v>71</v>
      </c>
      <c r="Z1942">
        <v>1</v>
      </c>
      <c r="AA1942" s="14">
        <f t="shared" si="154"/>
        <v>0.35454545454545455</v>
      </c>
    </row>
    <row r="1943" spans="1:27" x14ac:dyDescent="0.2">
      <c r="A1943">
        <v>1942</v>
      </c>
      <c r="B1943">
        <v>13920</v>
      </c>
      <c r="C1943" s="3">
        <v>40095</v>
      </c>
      <c r="D1943" s="17">
        <f t="shared" si="153"/>
        <v>40087</v>
      </c>
      <c r="E1943">
        <v>24</v>
      </c>
      <c r="F1943" s="8">
        <f t="shared" si="150"/>
        <v>3360</v>
      </c>
      <c r="G1943" s="5">
        <v>0.06</v>
      </c>
      <c r="H1943" s="8">
        <f>VLOOKUP($T1943,Pricebook!$A:$D,4,0)</f>
        <v>140</v>
      </c>
      <c r="I1943" s="10">
        <f t="shared" si="151"/>
        <v>3158.3999999999996</v>
      </c>
      <c r="J1943" t="s">
        <v>1778</v>
      </c>
      <c r="K1943" t="s">
        <v>482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1779</v>
      </c>
      <c r="O1943" s="7">
        <v>22102</v>
      </c>
      <c r="P1943" t="s">
        <v>368</v>
      </c>
      <c r="Q1943" t="s">
        <v>34</v>
      </c>
      <c r="R1943" s="3">
        <v>40096</v>
      </c>
      <c r="S1943" s="12">
        <f t="shared" si="152"/>
        <v>1</v>
      </c>
      <c r="T1943" s="3" t="s">
        <v>14207</v>
      </c>
      <c r="U1943" t="s">
        <v>14229</v>
      </c>
      <c r="V1943" t="s">
        <v>14234</v>
      </c>
      <c r="W1943" t="s">
        <v>14191</v>
      </c>
      <c r="X1943" t="str">
        <f>VLOOKUP(Q1943,Managers!$A:$B,2,0)</f>
        <v>Frank Mitchell</v>
      </c>
      <c r="Y1943">
        <f>VLOOKUP(W1943,HourlyWages!$A:$B,2,0)</f>
        <v>60</v>
      </c>
      <c r="Z1943">
        <v>1</v>
      </c>
      <c r="AA1943" s="14">
        <f t="shared" si="154"/>
        <v>0.5714285714285714</v>
      </c>
    </row>
    <row r="1944" spans="1:27" x14ac:dyDescent="0.2">
      <c r="A1944">
        <v>1943</v>
      </c>
      <c r="B1944">
        <v>13923</v>
      </c>
      <c r="C1944" s="3">
        <v>41098</v>
      </c>
      <c r="D1944" s="17">
        <f t="shared" si="153"/>
        <v>41091</v>
      </c>
      <c r="E1944">
        <v>28</v>
      </c>
      <c r="F1944" s="8">
        <f t="shared" si="150"/>
        <v>4200</v>
      </c>
      <c r="G1944" s="5">
        <v>0.08</v>
      </c>
      <c r="H1944" s="8">
        <f>VLOOKUP($T1944,Pricebook!$A:$D,4,0)</f>
        <v>150</v>
      </c>
      <c r="I1944" s="10">
        <f t="shared" si="151"/>
        <v>3864</v>
      </c>
      <c r="J1944" t="s">
        <v>412</v>
      </c>
      <c r="K1944" t="s">
        <v>327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1780</v>
      </c>
      <c r="O1944" s="7">
        <v>92592</v>
      </c>
      <c r="P1944" t="s">
        <v>114</v>
      </c>
      <c r="Q1944" t="s">
        <v>23</v>
      </c>
      <c r="R1944" s="3">
        <v>41100</v>
      </c>
      <c r="S1944" s="12">
        <f t="shared" si="152"/>
        <v>2</v>
      </c>
      <c r="T1944" s="3" t="s">
        <v>14216</v>
      </c>
      <c r="U1944" t="s">
        <v>14235</v>
      </c>
      <c r="V1944" t="s">
        <v>14234</v>
      </c>
      <c r="W1944" t="s">
        <v>14188</v>
      </c>
      <c r="X1944" t="str">
        <f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4"/>
        <v>0.65333333333333332</v>
      </c>
    </row>
    <row r="1945" spans="1:27" x14ac:dyDescent="0.2">
      <c r="A1945">
        <v>1944</v>
      </c>
      <c r="B1945">
        <v>13923</v>
      </c>
      <c r="C1945" s="3">
        <v>41098</v>
      </c>
      <c r="D1945" s="17">
        <f t="shared" si="153"/>
        <v>41091</v>
      </c>
      <c r="E1945">
        <v>39</v>
      </c>
      <c r="F1945" s="8">
        <f t="shared" si="150"/>
        <v>6630</v>
      </c>
      <c r="G1945" s="5">
        <v>0.04</v>
      </c>
      <c r="H1945" s="8">
        <f>VLOOKUP($T1945,Pricebook!$A:$D,4,0)</f>
        <v>170</v>
      </c>
      <c r="I1945" s="10">
        <f t="shared" si="151"/>
        <v>6364.8</v>
      </c>
      <c r="J1945" t="s">
        <v>412</v>
      </c>
      <c r="K1945" t="s">
        <v>327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939</v>
      </c>
      <c r="O1945" s="7">
        <v>85281</v>
      </c>
      <c r="P1945" t="s">
        <v>70</v>
      </c>
      <c r="Q1945" t="s">
        <v>23</v>
      </c>
      <c r="R1945" s="3">
        <v>41100</v>
      </c>
      <c r="S1945" s="12">
        <f t="shared" si="152"/>
        <v>2</v>
      </c>
      <c r="T1945" s="3" t="s">
        <v>14219</v>
      </c>
      <c r="U1945" t="s">
        <v>14229</v>
      </c>
      <c r="V1945" t="s">
        <v>14240</v>
      </c>
      <c r="W1945" t="s">
        <v>14202</v>
      </c>
      <c r="X1945" t="str">
        <f>VLOOKUP(Q1945,Managers!$A:$B,2,0)</f>
        <v>Bob Turner</v>
      </c>
      <c r="Y1945">
        <f>VLOOKUP(W1945,HourlyWages!$A:$B,2,0)</f>
        <v>71</v>
      </c>
      <c r="Z1945">
        <v>1</v>
      </c>
      <c r="AA1945" s="14">
        <f t="shared" si="154"/>
        <v>0.58235294117647063</v>
      </c>
    </row>
    <row r="1946" spans="1:27" x14ac:dyDescent="0.2">
      <c r="A1946">
        <v>1945</v>
      </c>
      <c r="B1946">
        <v>13923</v>
      </c>
      <c r="C1946" s="3">
        <v>41098</v>
      </c>
      <c r="D1946" s="17">
        <f t="shared" si="153"/>
        <v>41091</v>
      </c>
      <c r="E1946">
        <v>49</v>
      </c>
      <c r="F1946" s="8">
        <f t="shared" si="150"/>
        <v>5390</v>
      </c>
      <c r="G1946" s="5">
        <v>0</v>
      </c>
      <c r="H1946" s="8">
        <f>VLOOKUP($T1946,Pricebook!$A:$D,4,0)</f>
        <v>110</v>
      </c>
      <c r="I1946" s="10">
        <f t="shared" si="151"/>
        <v>5390</v>
      </c>
      <c r="J1946" t="s">
        <v>412</v>
      </c>
      <c r="K1946" t="s">
        <v>327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939</v>
      </c>
      <c r="O1946" s="7">
        <v>85281</v>
      </c>
      <c r="P1946" t="s">
        <v>70</v>
      </c>
      <c r="Q1946" t="s">
        <v>23</v>
      </c>
      <c r="R1946" s="3">
        <v>41099</v>
      </c>
      <c r="S1946" s="12">
        <f t="shared" si="152"/>
        <v>1</v>
      </c>
      <c r="T1946" s="3" t="s">
        <v>14215</v>
      </c>
      <c r="U1946" t="s">
        <v>14229</v>
      </c>
      <c r="V1946" t="s">
        <v>14238</v>
      </c>
      <c r="W1946" t="s">
        <v>14203</v>
      </c>
      <c r="X1946" t="str">
        <f>VLOOKUP(Q1946,Managers!$A:$B,2,0)</f>
        <v>Bob Turner</v>
      </c>
      <c r="Y1946">
        <f>VLOOKUP(W1946,HourlyWages!$A:$B,2,0)</f>
        <v>62</v>
      </c>
      <c r="Z1946">
        <v>1</v>
      </c>
      <c r="AA1946" s="14">
        <f t="shared" si="154"/>
        <v>0.43636363636363634</v>
      </c>
    </row>
    <row r="1947" spans="1:27" x14ac:dyDescent="0.2">
      <c r="A1947">
        <v>1946</v>
      </c>
      <c r="B1947">
        <v>13923</v>
      </c>
      <c r="C1947" s="3">
        <v>41098</v>
      </c>
      <c r="D1947" s="17">
        <f t="shared" si="153"/>
        <v>41091</v>
      </c>
      <c r="E1947">
        <v>27</v>
      </c>
      <c r="F1947" s="8">
        <f t="shared" si="150"/>
        <v>5400</v>
      </c>
      <c r="G1947" s="5">
        <v>0.04</v>
      </c>
      <c r="H1947" s="8">
        <f>VLOOKUP($T1947,Pricebook!$A:$D,4,0)</f>
        <v>200</v>
      </c>
      <c r="I1947" s="10">
        <f t="shared" si="151"/>
        <v>5184</v>
      </c>
      <c r="J1947" t="s">
        <v>412</v>
      </c>
      <c r="K1947" t="s">
        <v>327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939</v>
      </c>
      <c r="O1947" s="7">
        <v>85281</v>
      </c>
      <c r="P1947" t="s">
        <v>70</v>
      </c>
      <c r="Q1947" t="s">
        <v>23</v>
      </c>
      <c r="R1947" s="3">
        <v>41100</v>
      </c>
      <c r="S1947" s="12">
        <f t="shared" si="152"/>
        <v>2</v>
      </c>
      <c r="T1947" s="3" t="s">
        <v>14206</v>
      </c>
      <c r="U1947" t="s">
        <v>14229</v>
      </c>
      <c r="V1947" t="s">
        <v>14244</v>
      </c>
      <c r="W1947" t="s">
        <v>14200</v>
      </c>
      <c r="X1947" t="str">
        <f>VLOOKUP(Q1947,Managers!$A:$B,2,0)</f>
        <v>Bob Turner</v>
      </c>
      <c r="Y1947">
        <f>VLOOKUP(W1947,HourlyWages!$A:$B,2,0)</f>
        <v>59</v>
      </c>
      <c r="Z1947">
        <v>1</v>
      </c>
      <c r="AA1947" s="14">
        <f t="shared" si="154"/>
        <v>0.70499999999999996</v>
      </c>
    </row>
    <row r="1948" spans="1:27" x14ac:dyDescent="0.2">
      <c r="A1948">
        <v>1947</v>
      </c>
      <c r="B1948">
        <v>13927</v>
      </c>
      <c r="C1948" s="3">
        <v>40051</v>
      </c>
      <c r="D1948" s="17">
        <f t="shared" si="153"/>
        <v>40026</v>
      </c>
      <c r="E1948">
        <v>26</v>
      </c>
      <c r="F1948" s="8">
        <f t="shared" si="150"/>
        <v>2860</v>
      </c>
      <c r="G1948" s="5">
        <v>0.04</v>
      </c>
      <c r="H1948" s="8">
        <f>VLOOKUP($T1948,Pricebook!$A:$D,4,0)</f>
        <v>110</v>
      </c>
      <c r="I1948" s="10">
        <f t="shared" si="151"/>
        <v>2745.6</v>
      </c>
      <c r="J1948" t="s">
        <v>1781</v>
      </c>
      <c r="K1948" t="s">
        <v>385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1782</v>
      </c>
      <c r="O1948" s="7">
        <v>46312</v>
      </c>
      <c r="P1948" t="s">
        <v>278</v>
      </c>
      <c r="Q1948" t="s">
        <v>16</v>
      </c>
      <c r="R1948" s="3">
        <v>40058</v>
      </c>
      <c r="S1948" s="12">
        <f t="shared" si="152"/>
        <v>7</v>
      </c>
      <c r="T1948" s="3" t="s">
        <v>14215</v>
      </c>
      <c r="U1948" t="s">
        <v>14229</v>
      </c>
      <c r="V1948" t="s">
        <v>14241</v>
      </c>
      <c r="W1948" t="s">
        <v>14201</v>
      </c>
      <c r="X1948" t="str">
        <f>VLOOKUP(Q1948,Managers!$A:$B,2,0)</f>
        <v>Josh Martinez</v>
      </c>
      <c r="Y1948">
        <f>VLOOKUP(W1948,HourlyWages!$A:$B,2,0)</f>
        <v>53</v>
      </c>
      <c r="Z1948">
        <v>1</v>
      </c>
      <c r="AA1948" s="14">
        <f t="shared" si="154"/>
        <v>0.51818181818181819</v>
      </c>
    </row>
    <row r="1949" spans="1:27" x14ac:dyDescent="0.2">
      <c r="A1949">
        <v>1948</v>
      </c>
      <c r="B1949">
        <v>13953</v>
      </c>
      <c r="C1949" s="3">
        <v>40694</v>
      </c>
      <c r="D1949" s="17">
        <f t="shared" si="153"/>
        <v>40664</v>
      </c>
      <c r="E1949">
        <v>32</v>
      </c>
      <c r="F1949" s="8">
        <f t="shared" si="150"/>
        <v>3520</v>
      </c>
      <c r="G1949" s="5">
        <v>0.04</v>
      </c>
      <c r="H1949" s="8">
        <f>VLOOKUP($T1949,Pricebook!$A:$D,4,0)</f>
        <v>110</v>
      </c>
      <c r="I1949" s="10">
        <f t="shared" si="151"/>
        <v>3379.2</v>
      </c>
      <c r="J1949" t="s">
        <v>1577</v>
      </c>
      <c r="K1949" t="s">
        <v>285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335</v>
      </c>
      <c r="O1949" s="7">
        <v>17602</v>
      </c>
      <c r="P1949" t="s">
        <v>232</v>
      </c>
      <c r="Q1949" t="s">
        <v>61</v>
      </c>
      <c r="R1949" s="3">
        <v>40696</v>
      </c>
      <c r="S1949" s="12">
        <f t="shared" si="152"/>
        <v>2</v>
      </c>
      <c r="T1949" s="3" t="s">
        <v>14215</v>
      </c>
      <c r="U1949" t="s">
        <v>14229</v>
      </c>
      <c r="V1949" t="s">
        <v>14238</v>
      </c>
      <c r="W1949" t="s">
        <v>14185</v>
      </c>
      <c r="X1949" t="str">
        <f>VLOOKUP(Q1949,Managers!$A:$B,2,0)</f>
        <v>Allen Young</v>
      </c>
      <c r="Y1949">
        <f>VLOOKUP(W1949,HourlyWages!$A:$B,2,0)</f>
        <v>70</v>
      </c>
      <c r="Z1949">
        <v>1</v>
      </c>
      <c r="AA1949" s="14">
        <f t="shared" si="154"/>
        <v>0.36363636363636365</v>
      </c>
    </row>
    <row r="1950" spans="1:27" x14ac:dyDescent="0.2">
      <c r="A1950">
        <v>1949</v>
      </c>
      <c r="B1950">
        <v>13958</v>
      </c>
      <c r="C1950" s="3">
        <v>40201</v>
      </c>
      <c r="D1950" s="17">
        <f t="shared" si="153"/>
        <v>40179</v>
      </c>
      <c r="E1950">
        <v>11</v>
      </c>
      <c r="F1950" s="8">
        <f t="shared" si="150"/>
        <v>1650</v>
      </c>
      <c r="G1950" s="5">
        <v>0.06</v>
      </c>
      <c r="H1950" s="8">
        <f>VLOOKUP($T1950,Pricebook!$A:$D,4,0)</f>
        <v>150</v>
      </c>
      <c r="I1950" s="10">
        <f t="shared" si="151"/>
        <v>1551</v>
      </c>
      <c r="J1950" t="s">
        <v>1783</v>
      </c>
      <c r="K1950" t="s">
        <v>360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681</v>
      </c>
      <c r="O1950" s="7">
        <v>92653</v>
      </c>
      <c r="P1950" t="s">
        <v>114</v>
      </c>
      <c r="Q1950" t="s">
        <v>23</v>
      </c>
      <c r="R1950" s="3">
        <v>40210</v>
      </c>
      <c r="S1950" s="12">
        <f t="shared" si="152"/>
        <v>9</v>
      </c>
      <c r="T1950" s="3" t="s">
        <v>14210</v>
      </c>
      <c r="U1950" t="s">
        <v>14235</v>
      </c>
      <c r="V1950" t="s">
        <v>14230</v>
      </c>
      <c r="W1950" t="s">
        <v>14203</v>
      </c>
      <c r="X1950" t="str">
        <f>VLOOKUP(Q1950,Managers!$A:$B,2,0)</f>
        <v>Bob Turner</v>
      </c>
      <c r="Y1950">
        <f>VLOOKUP(W1950,HourlyWages!$A:$B,2,0)</f>
        <v>62</v>
      </c>
      <c r="Z1950">
        <v>1</v>
      </c>
      <c r="AA1950" s="14">
        <f t="shared" si="154"/>
        <v>0.58666666666666667</v>
      </c>
    </row>
    <row r="1951" spans="1:27" x14ac:dyDescent="0.2">
      <c r="A1951">
        <v>1950</v>
      </c>
      <c r="B1951">
        <v>13959</v>
      </c>
      <c r="C1951" s="3">
        <v>39907</v>
      </c>
      <c r="D1951" s="17">
        <f t="shared" si="153"/>
        <v>39904</v>
      </c>
      <c r="E1951">
        <v>47</v>
      </c>
      <c r="F1951" s="8">
        <f t="shared" si="150"/>
        <v>9400</v>
      </c>
      <c r="G1951" s="5">
        <v>0.01</v>
      </c>
      <c r="H1951" s="8">
        <f>VLOOKUP($T1951,Pricebook!$A:$D,4,0)</f>
        <v>200</v>
      </c>
      <c r="I1951" s="10">
        <f t="shared" si="151"/>
        <v>9306</v>
      </c>
      <c r="J1951" t="s">
        <v>1308</v>
      </c>
      <c r="K1951" t="s">
        <v>713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1309</v>
      </c>
      <c r="O1951" s="7">
        <v>97035</v>
      </c>
      <c r="P1951" t="s">
        <v>43</v>
      </c>
      <c r="Q1951" t="s">
        <v>23</v>
      </c>
      <c r="R1951" s="3">
        <v>39909</v>
      </c>
      <c r="S1951" s="12">
        <f t="shared" si="152"/>
        <v>2</v>
      </c>
      <c r="T1951" s="3" t="s">
        <v>14214</v>
      </c>
      <c r="U1951" t="s">
        <v>14229</v>
      </c>
      <c r="V1951" t="s">
        <v>14236</v>
      </c>
      <c r="W1951" t="s">
        <v>14199</v>
      </c>
      <c r="X1951" t="str">
        <f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4"/>
        <v>0.66</v>
      </c>
    </row>
    <row r="1952" spans="1:27" x14ac:dyDescent="0.2">
      <c r="A1952">
        <v>1951</v>
      </c>
      <c r="B1952">
        <v>13959</v>
      </c>
      <c r="C1952" s="3">
        <v>39907</v>
      </c>
      <c r="D1952" s="17">
        <f t="shared" si="153"/>
        <v>39904</v>
      </c>
      <c r="E1952">
        <v>19</v>
      </c>
      <c r="F1952" s="8">
        <f t="shared" si="150"/>
        <v>2090</v>
      </c>
      <c r="G1952" s="5">
        <v>0.09</v>
      </c>
      <c r="H1952" s="8">
        <f>VLOOKUP($T1952,Pricebook!$A:$D,4,0)</f>
        <v>110</v>
      </c>
      <c r="I1952" s="10">
        <f t="shared" si="151"/>
        <v>1901.9</v>
      </c>
      <c r="J1952" t="s">
        <v>1308</v>
      </c>
      <c r="K1952" t="s">
        <v>713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1309</v>
      </c>
      <c r="O1952" s="7">
        <v>97035</v>
      </c>
      <c r="P1952" t="s">
        <v>43</v>
      </c>
      <c r="Q1952" t="s">
        <v>23</v>
      </c>
      <c r="R1952" s="3">
        <v>39909</v>
      </c>
      <c r="S1952" s="12">
        <f t="shared" si="152"/>
        <v>2</v>
      </c>
      <c r="T1952" s="3" t="s">
        <v>14215</v>
      </c>
      <c r="U1952" t="s">
        <v>14229</v>
      </c>
      <c r="V1952" t="s">
        <v>14233</v>
      </c>
      <c r="W1952" t="s">
        <v>14185</v>
      </c>
      <c r="X1952" t="str">
        <f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4"/>
        <v>0.36363636363636365</v>
      </c>
    </row>
    <row r="1953" spans="1:27" x14ac:dyDescent="0.2">
      <c r="A1953">
        <v>1952</v>
      </c>
      <c r="B1953">
        <v>13984</v>
      </c>
      <c r="C1953" s="3">
        <v>41176</v>
      </c>
      <c r="D1953" s="17">
        <f t="shared" si="153"/>
        <v>41153</v>
      </c>
      <c r="E1953">
        <v>30</v>
      </c>
      <c r="F1953" s="8">
        <f t="shared" si="150"/>
        <v>3750</v>
      </c>
      <c r="G1953" s="5">
        <v>0.05</v>
      </c>
      <c r="H1953" s="8">
        <f>VLOOKUP($T1953,Pricebook!$A:$D,4,0)</f>
        <v>125</v>
      </c>
      <c r="I1953" s="10">
        <f t="shared" si="151"/>
        <v>3562.5</v>
      </c>
      <c r="J1953" t="s">
        <v>1055</v>
      </c>
      <c r="K1953" t="s">
        <v>13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1056</v>
      </c>
      <c r="O1953" s="7">
        <v>48073</v>
      </c>
      <c r="P1953" t="s">
        <v>172</v>
      </c>
      <c r="Q1953" t="s">
        <v>16</v>
      </c>
      <c r="R1953" s="3">
        <v>41176</v>
      </c>
      <c r="S1953" s="12">
        <f t="shared" si="152"/>
        <v>0</v>
      </c>
      <c r="T1953" s="3" t="s">
        <v>14208</v>
      </c>
      <c r="U1953" t="s">
        <v>14232</v>
      </c>
      <c r="V1953" t="s">
        <v>14234</v>
      </c>
      <c r="W1953" t="s">
        <v>14190</v>
      </c>
      <c r="X1953" t="str">
        <f>VLOOKUP(Q1953,Managers!$A:$B,2,0)</f>
        <v>Josh Martinez</v>
      </c>
      <c r="Y1953">
        <f>VLOOKUP(W1953,HourlyWages!$A:$B,2,0)</f>
        <v>67</v>
      </c>
      <c r="Z1953">
        <v>1</v>
      </c>
      <c r="AA1953" s="14">
        <f t="shared" si="154"/>
        <v>0.46400000000000002</v>
      </c>
    </row>
    <row r="1954" spans="1:27" x14ac:dyDescent="0.2">
      <c r="A1954">
        <v>1953</v>
      </c>
      <c r="B1954">
        <v>13986</v>
      </c>
      <c r="C1954" s="3">
        <v>40827</v>
      </c>
      <c r="D1954" s="17">
        <f t="shared" si="153"/>
        <v>40817</v>
      </c>
      <c r="E1954">
        <v>46</v>
      </c>
      <c r="F1954" s="8">
        <f t="shared" si="150"/>
        <v>6900</v>
      </c>
      <c r="G1954" s="5">
        <v>0.01</v>
      </c>
      <c r="H1954" s="8">
        <f>VLOOKUP($T1954,Pricebook!$A:$D,4,0)</f>
        <v>150</v>
      </c>
      <c r="I1954" s="10">
        <f t="shared" si="151"/>
        <v>6831</v>
      </c>
      <c r="J1954" t="s">
        <v>1105</v>
      </c>
      <c r="K1954" t="s">
        <v>341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1106</v>
      </c>
      <c r="O1954" s="7">
        <v>48127</v>
      </c>
      <c r="P1954" t="s">
        <v>172</v>
      </c>
      <c r="Q1954" t="s">
        <v>16</v>
      </c>
      <c r="R1954" s="3">
        <v>40830</v>
      </c>
      <c r="S1954" s="12">
        <f t="shared" si="152"/>
        <v>3</v>
      </c>
      <c r="T1954" s="3" t="s">
        <v>14211</v>
      </c>
      <c r="U1954" t="s">
        <v>14235</v>
      </c>
      <c r="V1954" t="s">
        <v>14243</v>
      </c>
      <c r="W1954" t="s">
        <v>14191</v>
      </c>
      <c r="X1954" t="str">
        <f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4"/>
        <v>0.6</v>
      </c>
    </row>
    <row r="1955" spans="1:27" x14ac:dyDescent="0.2">
      <c r="A1955">
        <v>1954</v>
      </c>
      <c r="B1955">
        <v>13988</v>
      </c>
      <c r="C1955" s="3">
        <v>41122</v>
      </c>
      <c r="D1955" s="17">
        <f t="shared" si="153"/>
        <v>41122</v>
      </c>
      <c r="E1955">
        <v>34</v>
      </c>
      <c r="F1955" s="8">
        <f t="shared" si="150"/>
        <v>4250</v>
      </c>
      <c r="G1955" s="5">
        <v>0.01</v>
      </c>
      <c r="H1955" s="8">
        <f>VLOOKUP($T1955,Pricebook!$A:$D,4,0)</f>
        <v>125</v>
      </c>
      <c r="I1955" s="10">
        <f t="shared" si="151"/>
        <v>4207.5</v>
      </c>
      <c r="J1955" t="s">
        <v>1784</v>
      </c>
      <c r="K1955" t="s">
        <v>314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435</v>
      </c>
      <c r="O1955" s="7">
        <v>28110</v>
      </c>
      <c r="P1955" t="s">
        <v>33</v>
      </c>
      <c r="Q1955" t="s">
        <v>34</v>
      </c>
      <c r="R1955" s="3">
        <v>41123</v>
      </c>
      <c r="S1955" s="12">
        <f t="shared" si="152"/>
        <v>1</v>
      </c>
      <c r="T1955" s="3" t="s">
        <v>14208</v>
      </c>
      <c r="U1955" t="s">
        <v>14232</v>
      </c>
      <c r="V1955" t="s">
        <v>14241</v>
      </c>
      <c r="W1955" t="s">
        <v>14198</v>
      </c>
      <c r="X1955" t="str">
        <f>VLOOKUP(Q1955,Managers!$A:$B,2,0)</f>
        <v>Frank Mitchell</v>
      </c>
      <c r="Y1955">
        <f>VLOOKUP(W1955,HourlyWages!$A:$B,2,0)</f>
        <v>51</v>
      </c>
      <c r="Z1955">
        <v>1</v>
      </c>
      <c r="AA1955" s="14">
        <f t="shared" si="154"/>
        <v>0.59199999999999997</v>
      </c>
    </row>
    <row r="1956" spans="1:27" x14ac:dyDescent="0.2">
      <c r="A1956">
        <v>1955</v>
      </c>
      <c r="B1956">
        <v>13988</v>
      </c>
      <c r="C1956" s="3">
        <v>41122</v>
      </c>
      <c r="D1956" s="17">
        <f t="shared" si="153"/>
        <v>41122</v>
      </c>
      <c r="E1956">
        <v>39</v>
      </c>
      <c r="F1956" s="8">
        <f t="shared" si="150"/>
        <v>7800</v>
      </c>
      <c r="G1956" s="5">
        <v>0</v>
      </c>
      <c r="H1956" s="8">
        <f>VLOOKUP($T1956,Pricebook!$A:$D,4,0)</f>
        <v>200</v>
      </c>
      <c r="I1956" s="10">
        <f t="shared" si="151"/>
        <v>7800</v>
      </c>
      <c r="J1956" t="s">
        <v>1784</v>
      </c>
      <c r="K1956" t="s">
        <v>314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435</v>
      </c>
      <c r="O1956" s="7">
        <v>28110</v>
      </c>
      <c r="P1956" t="s">
        <v>33</v>
      </c>
      <c r="Q1956" t="s">
        <v>34</v>
      </c>
      <c r="R1956" s="3">
        <v>41123</v>
      </c>
      <c r="S1956" s="12">
        <f t="shared" si="152"/>
        <v>1</v>
      </c>
      <c r="T1956" s="3" t="s">
        <v>14206</v>
      </c>
      <c r="U1956" t="s">
        <v>14229</v>
      </c>
      <c r="V1956" t="s">
        <v>14245</v>
      </c>
      <c r="W1956" t="s">
        <v>14188</v>
      </c>
      <c r="X1956" t="str">
        <f>VLOOKUP(Q1956,Managers!$A:$B,2,0)</f>
        <v>Frank Mitchell</v>
      </c>
      <c r="Y1956">
        <f>VLOOKUP(W1956,HourlyWages!$A:$B,2,0)</f>
        <v>52</v>
      </c>
      <c r="Z1956">
        <v>1</v>
      </c>
      <c r="AA1956" s="14">
        <f t="shared" si="154"/>
        <v>0.74</v>
      </c>
    </row>
    <row r="1957" spans="1:27" x14ac:dyDescent="0.2">
      <c r="A1957">
        <v>1956</v>
      </c>
      <c r="B1957">
        <v>13988</v>
      </c>
      <c r="C1957" s="3">
        <v>41122</v>
      </c>
      <c r="D1957" s="17">
        <f t="shared" si="153"/>
        <v>41122</v>
      </c>
      <c r="E1957">
        <v>18</v>
      </c>
      <c r="F1957" s="8">
        <f t="shared" si="150"/>
        <v>3060</v>
      </c>
      <c r="G1957" s="5">
        <v>0.04</v>
      </c>
      <c r="H1957" s="8">
        <f>VLOOKUP($T1957,Pricebook!$A:$D,4,0)</f>
        <v>170</v>
      </c>
      <c r="I1957" s="10">
        <f t="shared" si="151"/>
        <v>2937.6</v>
      </c>
      <c r="J1957" t="s">
        <v>1784</v>
      </c>
      <c r="K1957" t="s">
        <v>314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1785</v>
      </c>
      <c r="O1957" s="7">
        <v>28115</v>
      </c>
      <c r="P1957" t="s">
        <v>33</v>
      </c>
      <c r="Q1957" t="s">
        <v>34</v>
      </c>
      <c r="R1957" s="3">
        <v>41123</v>
      </c>
      <c r="S1957" s="12">
        <f t="shared" si="152"/>
        <v>1</v>
      </c>
      <c r="T1957" s="3" t="s">
        <v>14219</v>
      </c>
      <c r="U1957" t="s">
        <v>14229</v>
      </c>
      <c r="V1957" t="s">
        <v>14234</v>
      </c>
      <c r="W1957" t="s">
        <v>14184</v>
      </c>
      <c r="X1957" t="str">
        <f>VLOOKUP(Q1957,Managers!$A:$B,2,0)</f>
        <v>Frank Mitchell</v>
      </c>
      <c r="Y1957">
        <f>VLOOKUP(W1957,HourlyWages!$A:$B,2,0)</f>
        <v>50</v>
      </c>
      <c r="Z1957">
        <v>1</v>
      </c>
      <c r="AA1957" s="14">
        <f t="shared" si="154"/>
        <v>0.70588235294117652</v>
      </c>
    </row>
    <row r="1958" spans="1:27" x14ac:dyDescent="0.2">
      <c r="A1958">
        <v>1957</v>
      </c>
      <c r="B1958">
        <v>13991</v>
      </c>
      <c r="C1958" s="3">
        <v>40974</v>
      </c>
      <c r="D1958" s="17">
        <f t="shared" si="153"/>
        <v>40969</v>
      </c>
      <c r="E1958">
        <v>24</v>
      </c>
      <c r="F1958" s="8">
        <f t="shared" si="150"/>
        <v>3600</v>
      </c>
      <c r="G1958" s="5">
        <v>0</v>
      </c>
      <c r="H1958" s="8">
        <f>VLOOKUP($T1958,Pricebook!$A:$D,4,0)</f>
        <v>150</v>
      </c>
      <c r="I1958" s="10">
        <f t="shared" si="151"/>
        <v>3600</v>
      </c>
      <c r="J1958" t="s">
        <v>1385</v>
      </c>
      <c r="K1958" t="s">
        <v>998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1386</v>
      </c>
      <c r="O1958" s="7">
        <v>95020</v>
      </c>
      <c r="P1958" t="s">
        <v>114</v>
      </c>
      <c r="Q1958" t="s">
        <v>23</v>
      </c>
      <c r="R1958" s="3">
        <v>40976</v>
      </c>
      <c r="S1958" s="12">
        <f t="shared" si="152"/>
        <v>2</v>
      </c>
      <c r="T1958" s="3" t="s">
        <v>14211</v>
      </c>
      <c r="U1958" t="s">
        <v>14235</v>
      </c>
      <c r="V1958" t="s">
        <v>14239</v>
      </c>
      <c r="W1958" t="s">
        <v>14191</v>
      </c>
      <c r="X1958" t="str">
        <f>VLOOKUP(Q1958,Managers!$A:$B,2,0)</f>
        <v>Bob Turner</v>
      </c>
      <c r="Y1958">
        <f>VLOOKUP(W1958,HourlyWages!$A:$B,2,0)</f>
        <v>60</v>
      </c>
      <c r="Z1958">
        <v>1</v>
      </c>
      <c r="AA1958" s="14">
        <f t="shared" si="154"/>
        <v>0.6</v>
      </c>
    </row>
    <row r="1959" spans="1:27" x14ac:dyDescent="0.2">
      <c r="A1959">
        <v>1958</v>
      </c>
      <c r="B1959">
        <v>13991</v>
      </c>
      <c r="C1959" s="3">
        <v>40974</v>
      </c>
      <c r="D1959" s="17">
        <f t="shared" si="153"/>
        <v>40969</v>
      </c>
      <c r="E1959">
        <v>21</v>
      </c>
      <c r="F1959" s="8">
        <f t="shared" si="150"/>
        <v>2625</v>
      </c>
      <c r="G1959" s="5">
        <v>7.0000000000000007E-2</v>
      </c>
      <c r="H1959" s="8">
        <f>VLOOKUP($T1959,Pricebook!$A:$D,4,0)</f>
        <v>125</v>
      </c>
      <c r="I1959" s="10">
        <f t="shared" si="151"/>
        <v>2441.25</v>
      </c>
      <c r="J1959" t="s">
        <v>1385</v>
      </c>
      <c r="K1959" t="s">
        <v>998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1386</v>
      </c>
      <c r="O1959" s="7">
        <v>95020</v>
      </c>
      <c r="P1959" t="s">
        <v>114</v>
      </c>
      <c r="Q1959" t="s">
        <v>23</v>
      </c>
      <c r="R1959" s="3">
        <v>40975</v>
      </c>
      <c r="S1959" s="12">
        <f t="shared" si="152"/>
        <v>1</v>
      </c>
      <c r="T1959" s="3" t="s">
        <v>14209</v>
      </c>
      <c r="U1959" t="s">
        <v>14232</v>
      </c>
      <c r="V1959" t="s">
        <v>14243</v>
      </c>
      <c r="W1959" t="s">
        <v>14198</v>
      </c>
      <c r="X1959" t="str">
        <f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4"/>
        <v>0.59199999999999997</v>
      </c>
    </row>
    <row r="1960" spans="1:27" x14ac:dyDescent="0.2">
      <c r="A1960">
        <v>1959</v>
      </c>
      <c r="B1960">
        <v>14016</v>
      </c>
      <c r="C1960" s="3">
        <v>41101</v>
      </c>
      <c r="D1960" s="17">
        <f t="shared" si="153"/>
        <v>41091</v>
      </c>
      <c r="E1960">
        <v>9</v>
      </c>
      <c r="F1960" s="8">
        <f t="shared" si="150"/>
        <v>1125</v>
      </c>
      <c r="G1960" s="5">
        <v>0.05</v>
      </c>
      <c r="H1960" s="8">
        <f>VLOOKUP($T1960,Pricebook!$A:$D,4,0)</f>
        <v>125</v>
      </c>
      <c r="I1960" s="10">
        <f t="shared" si="151"/>
        <v>1068.75</v>
      </c>
      <c r="J1960" t="s">
        <v>1302</v>
      </c>
      <c r="K1960" t="s">
        <v>374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1169</v>
      </c>
      <c r="O1960" s="7">
        <v>97405</v>
      </c>
      <c r="P1960" t="s">
        <v>43</v>
      </c>
      <c r="Q1960" t="s">
        <v>23</v>
      </c>
      <c r="R1960" s="3">
        <v>41103</v>
      </c>
      <c r="S1960" s="12">
        <f t="shared" si="152"/>
        <v>2</v>
      </c>
      <c r="T1960" s="3" t="s">
        <v>14209</v>
      </c>
      <c r="U1960" t="s">
        <v>14232</v>
      </c>
      <c r="V1960" t="s">
        <v>14233</v>
      </c>
      <c r="W1960" t="s">
        <v>14195</v>
      </c>
      <c r="X1960" t="str">
        <f>VLOOKUP(Q1960,Managers!$A:$B,2,0)</f>
        <v>Bob Turner</v>
      </c>
      <c r="Y1960">
        <f>VLOOKUP(W1960,HourlyWages!$A:$B,2,0)</f>
        <v>52</v>
      </c>
      <c r="Z1960">
        <v>1</v>
      </c>
      <c r="AA1960" s="14">
        <f t="shared" si="154"/>
        <v>0.58399999999999996</v>
      </c>
    </row>
    <row r="1961" spans="1:27" x14ac:dyDescent="0.2">
      <c r="A1961">
        <v>1960</v>
      </c>
      <c r="B1961">
        <v>14018</v>
      </c>
      <c r="C1961" s="3">
        <v>40335</v>
      </c>
      <c r="D1961" s="17">
        <f t="shared" si="153"/>
        <v>40330</v>
      </c>
      <c r="E1961">
        <v>30</v>
      </c>
      <c r="F1961" s="8">
        <f t="shared" si="150"/>
        <v>6000</v>
      </c>
      <c r="G1961" s="5">
        <v>0.08</v>
      </c>
      <c r="H1961" s="8">
        <f>VLOOKUP($T1961,Pricebook!$A:$D,4,0)</f>
        <v>200</v>
      </c>
      <c r="I1961" s="10">
        <f t="shared" si="151"/>
        <v>5520</v>
      </c>
      <c r="J1961" t="s">
        <v>795</v>
      </c>
      <c r="K1961" t="s">
        <v>142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1696</v>
      </c>
      <c r="O1961" s="7">
        <v>84044</v>
      </c>
      <c r="P1961" t="s">
        <v>201</v>
      </c>
      <c r="Q1961" t="s">
        <v>23</v>
      </c>
      <c r="R1961" s="3">
        <v>40335</v>
      </c>
      <c r="S1961" s="12">
        <f t="shared" si="152"/>
        <v>0</v>
      </c>
      <c r="T1961" s="3" t="s">
        <v>14214</v>
      </c>
      <c r="U1961" t="s">
        <v>14229</v>
      </c>
      <c r="V1961" t="s">
        <v>14233</v>
      </c>
      <c r="W1961" t="s">
        <v>14194</v>
      </c>
      <c r="X1961" t="str">
        <f>VLOOKUP(Q1961,Managers!$A:$B,2,0)</f>
        <v>Bob Turner</v>
      </c>
      <c r="Y1961">
        <f>VLOOKUP(W1961,HourlyWages!$A:$B,2,0)</f>
        <v>71</v>
      </c>
      <c r="Z1961">
        <v>1</v>
      </c>
      <c r="AA1961" s="14">
        <f t="shared" si="154"/>
        <v>0.64500000000000002</v>
      </c>
    </row>
    <row r="1962" spans="1:27" x14ac:dyDescent="0.2">
      <c r="A1962">
        <v>1961</v>
      </c>
      <c r="B1962">
        <v>14021</v>
      </c>
      <c r="C1962" s="3">
        <v>40609</v>
      </c>
      <c r="D1962" s="17">
        <f t="shared" si="153"/>
        <v>40603</v>
      </c>
      <c r="E1962">
        <v>12</v>
      </c>
      <c r="F1962" s="8">
        <f t="shared" si="150"/>
        <v>1440</v>
      </c>
      <c r="G1962" s="5">
        <v>0</v>
      </c>
      <c r="H1962" s="8">
        <f>VLOOKUP($T1962,Pricebook!$A:$D,4,0)</f>
        <v>120</v>
      </c>
      <c r="I1962" s="10">
        <f t="shared" si="151"/>
        <v>1440</v>
      </c>
      <c r="J1962" t="s">
        <v>864</v>
      </c>
      <c r="K1962" t="s">
        <v>199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1320</v>
      </c>
      <c r="O1962" s="7">
        <v>55066</v>
      </c>
      <c r="P1962" t="s">
        <v>130</v>
      </c>
      <c r="Q1962" t="s">
        <v>16</v>
      </c>
      <c r="R1962" s="3">
        <v>40610</v>
      </c>
      <c r="S1962" s="12">
        <f t="shared" si="152"/>
        <v>1</v>
      </c>
      <c r="T1962" s="3" t="s">
        <v>14212</v>
      </c>
      <c r="U1962" t="s">
        <v>14229</v>
      </c>
      <c r="V1962" t="s">
        <v>14236</v>
      </c>
      <c r="W1962" t="s">
        <v>14192</v>
      </c>
      <c r="X1962" t="str">
        <f>VLOOKUP(Q1962,Managers!$A:$B,2,0)</f>
        <v>Josh Martinez</v>
      </c>
      <c r="Y1962">
        <f>VLOOKUP(W1962,HourlyWages!$A:$B,2,0)</f>
        <v>75</v>
      </c>
      <c r="Z1962">
        <v>1</v>
      </c>
      <c r="AA1962" s="14">
        <f t="shared" si="154"/>
        <v>0.375</v>
      </c>
    </row>
    <row r="1963" spans="1:27" x14ac:dyDescent="0.2">
      <c r="A1963">
        <v>1962</v>
      </c>
      <c r="B1963">
        <v>14023</v>
      </c>
      <c r="C1963" s="3">
        <v>40229</v>
      </c>
      <c r="D1963" s="17">
        <f t="shared" si="153"/>
        <v>40210</v>
      </c>
      <c r="E1963">
        <v>36</v>
      </c>
      <c r="F1963" s="8">
        <f t="shared" si="150"/>
        <v>5760</v>
      </c>
      <c r="G1963" s="5">
        <v>0.08</v>
      </c>
      <c r="H1963" s="8">
        <f>VLOOKUP($T1963,Pricebook!$A:$D,4,0)</f>
        <v>160</v>
      </c>
      <c r="I1963" s="10">
        <f t="shared" si="151"/>
        <v>5299.2</v>
      </c>
      <c r="J1963" t="s">
        <v>806</v>
      </c>
      <c r="K1963" t="s">
        <v>520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1523</v>
      </c>
      <c r="O1963" s="7">
        <v>79907</v>
      </c>
      <c r="P1963" t="s">
        <v>48</v>
      </c>
      <c r="Q1963" t="s">
        <v>16</v>
      </c>
      <c r="R1963" s="3">
        <v>40231</v>
      </c>
      <c r="S1963" s="12">
        <f t="shared" si="152"/>
        <v>2</v>
      </c>
      <c r="T1963" s="3" t="s">
        <v>14218</v>
      </c>
      <c r="U1963" t="s">
        <v>14229</v>
      </c>
      <c r="V1963" t="s">
        <v>14244</v>
      </c>
      <c r="W1963" t="s">
        <v>14185</v>
      </c>
      <c r="X1963" t="str">
        <f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4"/>
        <v>0.5625</v>
      </c>
    </row>
    <row r="1964" spans="1:27" x14ac:dyDescent="0.2">
      <c r="A1964">
        <v>1963</v>
      </c>
      <c r="B1964">
        <v>14023</v>
      </c>
      <c r="C1964" s="3">
        <v>40229</v>
      </c>
      <c r="D1964" s="17">
        <f t="shared" si="153"/>
        <v>40210</v>
      </c>
      <c r="E1964">
        <v>48</v>
      </c>
      <c r="F1964" s="8">
        <f t="shared" si="150"/>
        <v>5280</v>
      </c>
      <c r="G1964" s="5">
        <v>0.03</v>
      </c>
      <c r="H1964" s="8">
        <f>VLOOKUP($T1964,Pricebook!$A:$D,4,0)</f>
        <v>110</v>
      </c>
      <c r="I1964" s="10">
        <f t="shared" si="151"/>
        <v>5121.5999999999995</v>
      </c>
      <c r="J1964" t="s">
        <v>806</v>
      </c>
      <c r="K1964" t="s">
        <v>520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1523</v>
      </c>
      <c r="O1964" s="7">
        <v>79907</v>
      </c>
      <c r="P1964" t="s">
        <v>48</v>
      </c>
      <c r="Q1964" t="s">
        <v>16</v>
      </c>
      <c r="R1964" s="3">
        <v>40230</v>
      </c>
      <c r="S1964" s="12">
        <f t="shared" si="152"/>
        <v>1</v>
      </c>
      <c r="T1964" s="3" t="s">
        <v>14215</v>
      </c>
      <c r="U1964" t="s">
        <v>14229</v>
      </c>
      <c r="V1964" t="s">
        <v>14244</v>
      </c>
      <c r="W1964" t="s">
        <v>14198</v>
      </c>
      <c r="X1964" t="str">
        <f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4"/>
        <v>0.53636363636363638</v>
      </c>
    </row>
    <row r="1965" spans="1:27" x14ac:dyDescent="0.2">
      <c r="A1965">
        <v>1964</v>
      </c>
      <c r="B1965">
        <v>14048</v>
      </c>
      <c r="C1965" s="3">
        <v>40315</v>
      </c>
      <c r="D1965" s="17">
        <f t="shared" si="153"/>
        <v>40299</v>
      </c>
      <c r="E1965">
        <v>47</v>
      </c>
      <c r="F1965" s="8">
        <f t="shared" si="150"/>
        <v>5640</v>
      </c>
      <c r="G1965" s="5">
        <v>0.06</v>
      </c>
      <c r="H1965" s="8">
        <f>VLOOKUP($T1965,Pricebook!$A:$D,4,0)</f>
        <v>120</v>
      </c>
      <c r="I1965" s="10">
        <f t="shared" si="151"/>
        <v>5301.5999999999995</v>
      </c>
      <c r="J1965" t="s">
        <v>626</v>
      </c>
      <c r="K1965" t="s">
        <v>27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1786</v>
      </c>
      <c r="O1965" s="7">
        <v>92307</v>
      </c>
      <c r="P1965" t="s">
        <v>114</v>
      </c>
      <c r="Q1965" t="s">
        <v>23</v>
      </c>
      <c r="R1965" s="3">
        <v>40315</v>
      </c>
      <c r="S1965" s="12">
        <f t="shared" si="152"/>
        <v>0</v>
      </c>
      <c r="T1965" s="3" t="s">
        <v>14212</v>
      </c>
      <c r="U1965" t="s">
        <v>14229</v>
      </c>
      <c r="V1965" t="s">
        <v>14239</v>
      </c>
      <c r="W1965" t="s">
        <v>14201</v>
      </c>
      <c r="X1965" t="str">
        <f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4"/>
        <v>0.55833333333333335</v>
      </c>
    </row>
    <row r="1966" spans="1:27" x14ac:dyDescent="0.2">
      <c r="A1966">
        <v>1965</v>
      </c>
      <c r="B1966">
        <v>14048</v>
      </c>
      <c r="C1966" s="3">
        <v>40315</v>
      </c>
      <c r="D1966" s="17">
        <f t="shared" si="153"/>
        <v>40299</v>
      </c>
      <c r="E1966">
        <v>5</v>
      </c>
      <c r="F1966" s="8">
        <f t="shared" si="150"/>
        <v>1000</v>
      </c>
      <c r="G1966" s="5">
        <v>0.06</v>
      </c>
      <c r="H1966" s="8">
        <f>VLOOKUP($T1966,Pricebook!$A:$D,4,0)</f>
        <v>200</v>
      </c>
      <c r="I1966" s="10">
        <f t="shared" si="151"/>
        <v>940</v>
      </c>
      <c r="J1966" t="s">
        <v>626</v>
      </c>
      <c r="K1966" t="s">
        <v>27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1786</v>
      </c>
      <c r="O1966" s="7">
        <v>92307</v>
      </c>
      <c r="P1966" t="s">
        <v>114</v>
      </c>
      <c r="Q1966" t="s">
        <v>23</v>
      </c>
      <c r="R1966" s="3">
        <v>40317</v>
      </c>
      <c r="S1966" s="12">
        <f t="shared" si="152"/>
        <v>2</v>
      </c>
      <c r="T1966" s="3" t="s">
        <v>14206</v>
      </c>
      <c r="U1966" t="s">
        <v>14229</v>
      </c>
      <c r="V1966" t="s">
        <v>14233</v>
      </c>
      <c r="W1966" t="s">
        <v>14184</v>
      </c>
      <c r="X1966" t="str">
        <f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4"/>
        <v>0.75</v>
      </c>
    </row>
    <row r="1967" spans="1:27" x14ac:dyDescent="0.2">
      <c r="A1967">
        <v>1966</v>
      </c>
      <c r="B1967">
        <v>14048</v>
      </c>
      <c r="C1967" s="3">
        <v>40315</v>
      </c>
      <c r="D1967" s="17">
        <f t="shared" si="153"/>
        <v>40299</v>
      </c>
      <c r="E1967">
        <v>40</v>
      </c>
      <c r="F1967" s="8">
        <f t="shared" si="150"/>
        <v>6000</v>
      </c>
      <c r="G1967" s="5">
        <v>0.01</v>
      </c>
      <c r="H1967" s="8">
        <f>VLOOKUP($T1967,Pricebook!$A:$D,4,0)</f>
        <v>150</v>
      </c>
      <c r="I1967" s="10">
        <f t="shared" si="151"/>
        <v>5940</v>
      </c>
      <c r="J1967" t="s">
        <v>626</v>
      </c>
      <c r="K1967" t="s">
        <v>27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1786</v>
      </c>
      <c r="O1967" s="7">
        <v>92307</v>
      </c>
      <c r="P1967" t="s">
        <v>114</v>
      </c>
      <c r="Q1967" t="s">
        <v>23</v>
      </c>
      <c r="R1967" s="3">
        <v>40317</v>
      </c>
      <c r="S1967" s="12">
        <f t="shared" si="152"/>
        <v>2</v>
      </c>
      <c r="T1967" s="3" t="s">
        <v>14210</v>
      </c>
      <c r="U1967" t="s">
        <v>14235</v>
      </c>
      <c r="V1967" t="s">
        <v>14236</v>
      </c>
      <c r="W1967" t="s">
        <v>14200</v>
      </c>
      <c r="X1967" t="str">
        <f>VLOOKUP(Q1967,Managers!$A:$B,2,0)</f>
        <v>Bob Turner</v>
      </c>
      <c r="Y1967">
        <f>VLOOKUP(W1967,HourlyWages!$A:$B,2,0)</f>
        <v>59</v>
      </c>
      <c r="Z1967">
        <v>1</v>
      </c>
      <c r="AA1967" s="14">
        <f t="shared" si="154"/>
        <v>0.60666666666666669</v>
      </c>
    </row>
    <row r="1968" spans="1:27" x14ac:dyDescent="0.2">
      <c r="A1968">
        <v>1967</v>
      </c>
      <c r="B1968">
        <v>14055</v>
      </c>
      <c r="C1968" s="3">
        <v>40057</v>
      </c>
      <c r="D1968" s="17">
        <f t="shared" si="153"/>
        <v>40057</v>
      </c>
      <c r="E1968">
        <v>21</v>
      </c>
      <c r="F1968" s="8">
        <f t="shared" si="150"/>
        <v>2625</v>
      </c>
      <c r="G1968" s="5">
        <v>0.08</v>
      </c>
      <c r="H1968" s="8">
        <f>VLOOKUP($T1968,Pricebook!$A:$D,4,0)</f>
        <v>125</v>
      </c>
      <c r="I1968" s="10">
        <f t="shared" si="151"/>
        <v>2415</v>
      </c>
      <c r="J1968" t="s">
        <v>63</v>
      </c>
      <c r="K1968" t="s">
        <v>64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1637</v>
      </c>
      <c r="O1968" s="7">
        <v>72113</v>
      </c>
      <c r="P1968" t="s">
        <v>66</v>
      </c>
      <c r="Q1968" t="s">
        <v>34</v>
      </c>
      <c r="R1968" s="3">
        <v>40059</v>
      </c>
      <c r="S1968" s="12">
        <f t="shared" si="152"/>
        <v>2</v>
      </c>
      <c r="T1968" s="3" t="s">
        <v>14208</v>
      </c>
      <c r="U1968" t="s">
        <v>14232</v>
      </c>
      <c r="V1968" t="s">
        <v>14236</v>
      </c>
      <c r="W1968" t="s">
        <v>14193</v>
      </c>
      <c r="X1968" t="str">
        <f>VLOOKUP(Q1968,Managers!$A:$B,2,0)</f>
        <v>Frank Mitchell</v>
      </c>
      <c r="Y1968">
        <f>VLOOKUP(W1968,HourlyWages!$A:$B,2,0)</f>
        <v>57</v>
      </c>
      <c r="Z1968">
        <v>1</v>
      </c>
      <c r="AA1968" s="14">
        <f t="shared" si="154"/>
        <v>0.54400000000000004</v>
      </c>
    </row>
    <row r="1969" spans="1:27" x14ac:dyDescent="0.2">
      <c r="A1969">
        <v>1968</v>
      </c>
      <c r="B1969">
        <v>14081</v>
      </c>
      <c r="C1969" s="3">
        <v>40457</v>
      </c>
      <c r="D1969" s="17">
        <f t="shared" si="153"/>
        <v>40452</v>
      </c>
      <c r="E1969">
        <v>31</v>
      </c>
      <c r="F1969" s="8">
        <f t="shared" si="150"/>
        <v>3875</v>
      </c>
      <c r="G1969" s="5">
        <v>0.03</v>
      </c>
      <c r="H1969" s="8">
        <f>VLOOKUP($T1969,Pricebook!$A:$D,4,0)</f>
        <v>125</v>
      </c>
      <c r="I1969" s="10">
        <f t="shared" si="151"/>
        <v>3758.75</v>
      </c>
      <c r="J1969" t="s">
        <v>801</v>
      </c>
      <c r="K1969" t="s">
        <v>374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802</v>
      </c>
      <c r="O1969" s="7">
        <v>13210</v>
      </c>
      <c r="P1969" t="s">
        <v>60</v>
      </c>
      <c r="Q1969" t="s">
        <v>61</v>
      </c>
      <c r="R1969" s="3">
        <v>40458</v>
      </c>
      <c r="S1969" s="12">
        <f t="shared" si="152"/>
        <v>1</v>
      </c>
      <c r="T1969" s="3" t="s">
        <v>14209</v>
      </c>
      <c r="U1969" t="s">
        <v>14232</v>
      </c>
      <c r="V1969" t="s">
        <v>14244</v>
      </c>
      <c r="W1969" t="s">
        <v>14194</v>
      </c>
      <c r="X1969" t="str">
        <f>VLOOKUP(Q1969,Managers!$A:$B,2,0)</f>
        <v>Allen Young</v>
      </c>
      <c r="Y1969">
        <f>VLOOKUP(W1969,HourlyWages!$A:$B,2,0)</f>
        <v>71</v>
      </c>
      <c r="Z1969">
        <v>1</v>
      </c>
      <c r="AA1969" s="14">
        <f t="shared" si="154"/>
        <v>0.432</v>
      </c>
    </row>
    <row r="1970" spans="1:27" x14ac:dyDescent="0.2">
      <c r="A1970">
        <v>1969</v>
      </c>
      <c r="B1970">
        <v>14086</v>
      </c>
      <c r="C1970" s="3">
        <v>40471</v>
      </c>
      <c r="D1970" s="17">
        <f t="shared" si="153"/>
        <v>40452</v>
      </c>
      <c r="E1970">
        <v>13</v>
      </c>
      <c r="F1970" s="8">
        <f t="shared" ref="F1970:F2033" si="155">H1970*E1970</f>
        <v>1625</v>
      </c>
      <c r="G1970" s="5">
        <v>7.0000000000000007E-2</v>
      </c>
      <c r="H1970" s="8">
        <f>VLOOKUP($T1970,Pricebook!$A:$D,4,0)</f>
        <v>125</v>
      </c>
      <c r="I1970" s="10">
        <f t="shared" ref="I1970:I2033" si="156">F1970*(1-G1970)</f>
        <v>1511.25</v>
      </c>
      <c r="J1970" t="s">
        <v>801</v>
      </c>
      <c r="K1970" t="s">
        <v>374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802</v>
      </c>
      <c r="O1970" s="7">
        <v>13210</v>
      </c>
      <c r="P1970" t="s">
        <v>60</v>
      </c>
      <c r="Q1970" t="s">
        <v>61</v>
      </c>
      <c r="R1970" s="3">
        <v>40476</v>
      </c>
      <c r="S1970" s="12">
        <f t="shared" ref="S1970:S2033" si="157">R1970-C1970</f>
        <v>5</v>
      </c>
      <c r="T1970" s="3" t="s">
        <v>14217</v>
      </c>
      <c r="U1970" t="s">
        <v>14232</v>
      </c>
      <c r="V1970" t="s">
        <v>14241</v>
      </c>
      <c r="W1970" t="s">
        <v>14198</v>
      </c>
      <c r="X1970" t="str">
        <f>VLOOKUP(Q1970,Managers!$A:$B,2,0)</f>
        <v>Allen Young</v>
      </c>
      <c r="Y1970">
        <f>VLOOKUP(W1970,HourlyWages!$A:$B,2,0)</f>
        <v>51</v>
      </c>
      <c r="Z1970">
        <v>1</v>
      </c>
      <c r="AA1970" s="14">
        <f t="shared" si="154"/>
        <v>0.59199999999999997</v>
      </c>
    </row>
    <row r="1971" spans="1:27" x14ac:dyDescent="0.2">
      <c r="A1971">
        <v>1970</v>
      </c>
      <c r="B1971">
        <v>14086</v>
      </c>
      <c r="C1971" s="3">
        <v>40471</v>
      </c>
      <c r="D1971" s="17">
        <f t="shared" si="153"/>
        <v>40452</v>
      </c>
      <c r="E1971">
        <v>50</v>
      </c>
      <c r="F1971" s="8">
        <f t="shared" si="155"/>
        <v>5500</v>
      </c>
      <c r="G1971" s="5">
        <v>0.04</v>
      </c>
      <c r="H1971" s="8">
        <f>VLOOKUP($T1971,Pricebook!$A:$D,4,0)</f>
        <v>110</v>
      </c>
      <c r="I1971" s="10">
        <f t="shared" si="156"/>
        <v>5280</v>
      </c>
      <c r="J1971" t="s">
        <v>801</v>
      </c>
      <c r="K1971" t="s">
        <v>374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1787</v>
      </c>
      <c r="O1971" s="7">
        <v>14150</v>
      </c>
      <c r="P1971" t="s">
        <v>60</v>
      </c>
      <c r="Q1971" t="s">
        <v>61</v>
      </c>
      <c r="R1971" s="3">
        <v>40478</v>
      </c>
      <c r="S1971" s="12">
        <f t="shared" si="157"/>
        <v>7</v>
      </c>
      <c r="T1971" s="3" t="s">
        <v>14215</v>
      </c>
      <c r="U1971" t="s">
        <v>14229</v>
      </c>
      <c r="V1971" t="s">
        <v>14241</v>
      </c>
      <c r="W1971" t="s">
        <v>14196</v>
      </c>
      <c r="X1971" t="str">
        <f>VLOOKUP(Q1971,Managers!$A:$B,2,0)</f>
        <v>Allen Young</v>
      </c>
      <c r="Y1971">
        <f>VLOOKUP(W1971,HourlyWages!$A:$B,2,0)</f>
        <v>58</v>
      </c>
      <c r="Z1971">
        <v>1</v>
      </c>
      <c r="AA1971" s="14">
        <f t="shared" si="154"/>
        <v>0.47272727272727272</v>
      </c>
    </row>
    <row r="1972" spans="1:27" x14ac:dyDescent="0.2">
      <c r="A1972">
        <v>1971</v>
      </c>
      <c r="B1972">
        <v>14112</v>
      </c>
      <c r="C1972" s="3">
        <v>40018</v>
      </c>
      <c r="D1972" s="17">
        <f t="shared" si="153"/>
        <v>39995</v>
      </c>
      <c r="E1972">
        <v>1</v>
      </c>
      <c r="F1972" s="8">
        <f t="shared" si="155"/>
        <v>170</v>
      </c>
      <c r="G1972" s="5">
        <v>0.02</v>
      </c>
      <c r="H1972" s="8">
        <f>VLOOKUP($T1972,Pricebook!$A:$D,4,0)</f>
        <v>170</v>
      </c>
      <c r="I1972" s="10">
        <f t="shared" si="156"/>
        <v>166.6</v>
      </c>
      <c r="J1972" t="s">
        <v>155</v>
      </c>
      <c r="K1972" t="s">
        <v>108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1788</v>
      </c>
      <c r="O1972" s="7" t="s">
        <v>1789</v>
      </c>
      <c r="P1972" t="s">
        <v>87</v>
      </c>
      <c r="Q1972" t="s">
        <v>61</v>
      </c>
      <c r="R1972" s="3">
        <v>40018</v>
      </c>
      <c r="S1972" s="12">
        <f t="shared" si="157"/>
        <v>0</v>
      </c>
      <c r="T1972" s="3" t="s">
        <v>14219</v>
      </c>
      <c r="U1972" t="s">
        <v>14229</v>
      </c>
      <c r="V1972" t="s">
        <v>14236</v>
      </c>
      <c r="W1972" t="s">
        <v>14192</v>
      </c>
      <c r="X1972" t="str">
        <f>VLOOKUP(Q1972,Managers!$A:$B,2,0)</f>
        <v>Allen Young</v>
      </c>
      <c r="Y1972">
        <f>VLOOKUP(W1972,HourlyWages!$A:$B,2,0)</f>
        <v>75</v>
      </c>
      <c r="Z1972">
        <v>1</v>
      </c>
      <c r="AA1972" s="14">
        <f t="shared" si="154"/>
        <v>0.55882352941176472</v>
      </c>
    </row>
    <row r="1973" spans="1:27" x14ac:dyDescent="0.2">
      <c r="A1973">
        <v>1972</v>
      </c>
      <c r="B1973">
        <v>14113</v>
      </c>
      <c r="C1973" s="3">
        <v>40759</v>
      </c>
      <c r="D1973" s="17">
        <f t="shared" si="153"/>
        <v>40756</v>
      </c>
      <c r="E1973">
        <v>22</v>
      </c>
      <c r="F1973" s="8">
        <f t="shared" si="155"/>
        <v>2750</v>
      </c>
      <c r="G1973" s="5">
        <v>0.09</v>
      </c>
      <c r="H1973" s="8">
        <f>VLOOKUP($T1973,Pricebook!$A:$D,4,0)</f>
        <v>125</v>
      </c>
      <c r="I1973" s="10">
        <f t="shared" si="156"/>
        <v>2502.5</v>
      </c>
      <c r="J1973" t="s">
        <v>57</v>
      </c>
      <c r="K1973" t="s">
        <v>58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1509</v>
      </c>
      <c r="O1973" s="7" t="s">
        <v>1510</v>
      </c>
      <c r="P1973" t="s">
        <v>187</v>
      </c>
      <c r="Q1973" t="s">
        <v>61</v>
      </c>
      <c r="R1973" s="3">
        <v>40761</v>
      </c>
      <c r="S1973" s="12">
        <f t="shared" si="157"/>
        <v>2</v>
      </c>
      <c r="T1973" s="3" t="s">
        <v>14209</v>
      </c>
      <c r="U1973" t="s">
        <v>14232</v>
      </c>
      <c r="V1973" t="s">
        <v>14236</v>
      </c>
      <c r="W1973" t="s">
        <v>14200</v>
      </c>
      <c r="X1973" t="str">
        <f>VLOOKUP(Q1973,Managers!$A:$B,2,0)</f>
        <v>Allen Young</v>
      </c>
      <c r="Y1973">
        <f>VLOOKUP(W1973,HourlyWages!$A:$B,2,0)</f>
        <v>59</v>
      </c>
      <c r="Z1973">
        <v>1</v>
      </c>
      <c r="AA1973" s="14">
        <f t="shared" si="154"/>
        <v>0.52800000000000002</v>
      </c>
    </row>
    <row r="1974" spans="1:27" x14ac:dyDescent="0.2">
      <c r="A1974">
        <v>1973</v>
      </c>
      <c r="B1974">
        <v>14114</v>
      </c>
      <c r="C1974" s="3">
        <v>39909</v>
      </c>
      <c r="D1974" s="17">
        <f t="shared" si="153"/>
        <v>39904</v>
      </c>
      <c r="E1974">
        <v>29</v>
      </c>
      <c r="F1974" s="8">
        <f t="shared" si="155"/>
        <v>4060</v>
      </c>
      <c r="G1974" s="5">
        <v>0.03</v>
      </c>
      <c r="H1974" s="8">
        <f>VLOOKUP($T1974,Pricebook!$A:$D,4,0)</f>
        <v>140</v>
      </c>
      <c r="I1974" s="10">
        <f t="shared" si="156"/>
        <v>3938.2</v>
      </c>
      <c r="J1974" t="s">
        <v>525</v>
      </c>
      <c r="K1974" t="s">
        <v>125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1790</v>
      </c>
      <c r="O1974" s="7" t="s">
        <v>1791</v>
      </c>
      <c r="P1974" t="s">
        <v>91</v>
      </c>
      <c r="Q1974" t="s">
        <v>61</v>
      </c>
      <c r="R1974" s="3">
        <v>39909</v>
      </c>
      <c r="S1974" s="12">
        <f t="shared" si="157"/>
        <v>0</v>
      </c>
      <c r="T1974" s="3" t="s">
        <v>14213</v>
      </c>
      <c r="U1974" t="s">
        <v>14229</v>
      </c>
      <c r="V1974" t="s">
        <v>14237</v>
      </c>
      <c r="W1974" t="s">
        <v>14193</v>
      </c>
      <c r="X1974" t="str">
        <f>VLOOKUP(Q1974,Managers!$A:$B,2,0)</f>
        <v>Allen Young</v>
      </c>
      <c r="Y1974">
        <f>VLOOKUP(W1974,HourlyWages!$A:$B,2,0)</f>
        <v>57</v>
      </c>
      <c r="Z1974">
        <v>1</v>
      </c>
      <c r="AA1974" s="14">
        <f t="shared" si="154"/>
        <v>0.59285714285714286</v>
      </c>
    </row>
    <row r="1975" spans="1:27" x14ac:dyDescent="0.2">
      <c r="A1975">
        <v>1974</v>
      </c>
      <c r="B1975">
        <v>14114</v>
      </c>
      <c r="C1975" s="3">
        <v>39909</v>
      </c>
      <c r="D1975" s="17">
        <f t="shared" si="153"/>
        <v>39904</v>
      </c>
      <c r="E1975">
        <v>38</v>
      </c>
      <c r="F1975" s="8">
        <f t="shared" si="155"/>
        <v>4750</v>
      </c>
      <c r="G1975" s="5">
        <v>0.01</v>
      </c>
      <c r="H1975" s="8">
        <f>VLOOKUP($T1975,Pricebook!$A:$D,4,0)</f>
        <v>125</v>
      </c>
      <c r="I1975" s="10">
        <f t="shared" si="156"/>
        <v>4702.5</v>
      </c>
      <c r="J1975" t="s">
        <v>525</v>
      </c>
      <c r="K1975" t="s">
        <v>125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1792</v>
      </c>
      <c r="O1975" s="7" t="s">
        <v>1793</v>
      </c>
      <c r="P1975" t="s">
        <v>87</v>
      </c>
      <c r="Q1975" t="s">
        <v>61</v>
      </c>
      <c r="R1975" s="3">
        <v>39911</v>
      </c>
      <c r="S1975" s="12">
        <f t="shared" si="157"/>
        <v>2</v>
      </c>
      <c r="T1975" s="3" t="s">
        <v>14217</v>
      </c>
      <c r="U1975" t="s">
        <v>14232</v>
      </c>
      <c r="V1975" t="s">
        <v>14242</v>
      </c>
      <c r="W1975" t="s">
        <v>14189</v>
      </c>
      <c r="X1975" t="str">
        <f>VLOOKUP(Q1975,Managers!$A:$B,2,0)</f>
        <v>Allen Young</v>
      </c>
      <c r="Y1975">
        <f>VLOOKUP(W1975,HourlyWages!$A:$B,2,0)</f>
        <v>62</v>
      </c>
      <c r="Z1975">
        <v>1</v>
      </c>
      <c r="AA1975" s="14">
        <f t="shared" si="154"/>
        <v>0.504</v>
      </c>
    </row>
    <row r="1976" spans="1:27" x14ac:dyDescent="0.2">
      <c r="A1976">
        <v>1975</v>
      </c>
      <c r="B1976">
        <v>14114</v>
      </c>
      <c r="C1976" s="3">
        <v>39909</v>
      </c>
      <c r="D1976" s="17">
        <f t="shared" si="153"/>
        <v>39904</v>
      </c>
      <c r="E1976">
        <v>41</v>
      </c>
      <c r="F1976" s="8">
        <f t="shared" si="155"/>
        <v>5125</v>
      </c>
      <c r="G1976" s="5">
        <v>0.05</v>
      </c>
      <c r="H1976" s="8">
        <f>VLOOKUP($T1976,Pricebook!$A:$D,4,0)</f>
        <v>125</v>
      </c>
      <c r="I1976" s="10">
        <f t="shared" si="156"/>
        <v>4868.75</v>
      </c>
      <c r="J1976" t="s">
        <v>525</v>
      </c>
      <c r="K1976" t="s">
        <v>125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1794</v>
      </c>
      <c r="O1976" s="7" t="s">
        <v>1795</v>
      </c>
      <c r="P1976" t="s">
        <v>87</v>
      </c>
      <c r="Q1976" t="s">
        <v>61</v>
      </c>
      <c r="R1976" s="3">
        <v>39909</v>
      </c>
      <c r="S1976" s="12">
        <f t="shared" si="157"/>
        <v>0</v>
      </c>
      <c r="T1976" s="3" t="s">
        <v>14208</v>
      </c>
      <c r="U1976" t="s">
        <v>14232</v>
      </c>
      <c r="V1976" t="s">
        <v>14230</v>
      </c>
      <c r="W1976" t="s">
        <v>14193</v>
      </c>
      <c r="X1976" t="str">
        <f>VLOOKUP(Q1976,Managers!$A:$B,2,0)</f>
        <v>Allen Young</v>
      </c>
      <c r="Y1976">
        <f>VLOOKUP(W1976,HourlyWages!$A:$B,2,0)</f>
        <v>57</v>
      </c>
      <c r="Z1976">
        <v>1</v>
      </c>
      <c r="AA1976" s="14">
        <f t="shared" si="154"/>
        <v>0.54400000000000004</v>
      </c>
    </row>
    <row r="1977" spans="1:27" x14ac:dyDescent="0.2">
      <c r="A1977">
        <v>1976</v>
      </c>
      <c r="B1977">
        <v>14115</v>
      </c>
      <c r="C1977" s="3">
        <v>40039</v>
      </c>
      <c r="D1977" s="17">
        <f t="shared" si="153"/>
        <v>40026</v>
      </c>
      <c r="E1977">
        <v>24</v>
      </c>
      <c r="F1977" s="8">
        <f t="shared" si="155"/>
        <v>3000</v>
      </c>
      <c r="G1977" s="5">
        <v>0.04</v>
      </c>
      <c r="H1977" s="8">
        <f>VLOOKUP($T1977,Pricebook!$A:$D,4,0)</f>
        <v>125</v>
      </c>
      <c r="I1977" s="10">
        <f t="shared" si="156"/>
        <v>2880</v>
      </c>
      <c r="J1977" t="s">
        <v>1749</v>
      </c>
      <c r="K1977" t="s">
        <v>235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1750</v>
      </c>
      <c r="O1977" s="7">
        <v>77301</v>
      </c>
      <c r="P1977" t="s">
        <v>48</v>
      </c>
      <c r="Q1977" t="s">
        <v>16</v>
      </c>
      <c r="R1977" s="3">
        <v>40041</v>
      </c>
      <c r="S1977" s="12">
        <f t="shared" si="157"/>
        <v>2</v>
      </c>
      <c r="T1977" s="3" t="s">
        <v>14208</v>
      </c>
      <c r="U1977" t="s">
        <v>14232</v>
      </c>
      <c r="V1977" t="s">
        <v>14233</v>
      </c>
      <c r="W1977" t="s">
        <v>14201</v>
      </c>
      <c r="X1977" t="str">
        <f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4"/>
        <v>0.57599999999999996</v>
      </c>
    </row>
    <row r="1978" spans="1:27" x14ac:dyDescent="0.2">
      <c r="A1978">
        <v>1977</v>
      </c>
      <c r="B1978">
        <v>14115</v>
      </c>
      <c r="C1978" s="3">
        <v>40039</v>
      </c>
      <c r="D1978" s="17">
        <f t="shared" si="153"/>
        <v>40026</v>
      </c>
      <c r="E1978">
        <v>46</v>
      </c>
      <c r="F1978" s="8">
        <f t="shared" si="155"/>
        <v>6900</v>
      </c>
      <c r="G1978" s="5">
        <v>0.06</v>
      </c>
      <c r="H1978" s="8">
        <f>VLOOKUP($T1978,Pricebook!$A:$D,4,0)</f>
        <v>150</v>
      </c>
      <c r="I1978" s="10">
        <f t="shared" si="156"/>
        <v>6486</v>
      </c>
      <c r="J1978" t="s">
        <v>1749</v>
      </c>
      <c r="K1978" t="s">
        <v>235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1750</v>
      </c>
      <c r="O1978" s="7">
        <v>77301</v>
      </c>
      <c r="P1978" t="s">
        <v>48</v>
      </c>
      <c r="Q1978" t="s">
        <v>16</v>
      </c>
      <c r="R1978" s="3">
        <v>40041</v>
      </c>
      <c r="S1978" s="12">
        <f t="shared" si="157"/>
        <v>2</v>
      </c>
      <c r="T1978" s="3" t="s">
        <v>14210</v>
      </c>
      <c r="U1978" t="s">
        <v>14235</v>
      </c>
      <c r="V1978" t="s">
        <v>14240</v>
      </c>
      <c r="W1978" t="s">
        <v>14198</v>
      </c>
      <c r="X1978" t="str">
        <f>VLOOKUP(Q1978,Managers!$A:$B,2,0)</f>
        <v>Josh Martinez</v>
      </c>
      <c r="Y1978">
        <f>VLOOKUP(W1978,HourlyWages!$A:$B,2,0)</f>
        <v>51</v>
      </c>
      <c r="Z1978">
        <v>1</v>
      </c>
      <c r="AA1978" s="14">
        <f t="shared" si="154"/>
        <v>0.66</v>
      </c>
    </row>
    <row r="1979" spans="1:27" x14ac:dyDescent="0.2">
      <c r="A1979">
        <v>1978</v>
      </c>
      <c r="B1979">
        <v>14116</v>
      </c>
      <c r="C1979" s="3">
        <v>40825</v>
      </c>
      <c r="D1979" s="17">
        <f t="shared" si="153"/>
        <v>40817</v>
      </c>
      <c r="E1979">
        <v>1</v>
      </c>
      <c r="F1979" s="8">
        <f t="shared" si="155"/>
        <v>160</v>
      </c>
      <c r="G1979" s="5">
        <v>0.09</v>
      </c>
      <c r="H1979" s="8">
        <f>VLOOKUP($T1979,Pricebook!$A:$D,4,0)</f>
        <v>160</v>
      </c>
      <c r="I1979" s="10">
        <f t="shared" si="156"/>
        <v>145.6</v>
      </c>
      <c r="J1979" t="s">
        <v>1547</v>
      </c>
      <c r="K1979" t="s">
        <v>244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283</v>
      </c>
      <c r="O1979" s="7">
        <v>61107</v>
      </c>
      <c r="P1979" t="s">
        <v>15</v>
      </c>
      <c r="Q1979" t="s">
        <v>16</v>
      </c>
      <c r="R1979" s="3">
        <v>40827</v>
      </c>
      <c r="S1979" s="12">
        <f t="shared" si="157"/>
        <v>2</v>
      </c>
      <c r="T1979" s="3" t="s">
        <v>14218</v>
      </c>
      <c r="U1979" t="s">
        <v>14229</v>
      </c>
      <c r="V1979" t="s">
        <v>14241</v>
      </c>
      <c r="W1979" t="s">
        <v>14196</v>
      </c>
      <c r="X1979" t="str">
        <f>VLOOKUP(Q1979,Managers!$A:$B,2,0)</f>
        <v>Josh Martinez</v>
      </c>
      <c r="Y1979">
        <f>VLOOKUP(W1979,HourlyWages!$A:$B,2,0)</f>
        <v>58</v>
      </c>
      <c r="Z1979">
        <v>1</v>
      </c>
      <c r="AA1979" s="14">
        <f t="shared" si="154"/>
        <v>0.63749999999999996</v>
      </c>
    </row>
    <row r="1980" spans="1:27" x14ac:dyDescent="0.2">
      <c r="A1980">
        <v>1979</v>
      </c>
      <c r="B1980">
        <v>14116</v>
      </c>
      <c r="C1980" s="3">
        <v>40825</v>
      </c>
      <c r="D1980" s="17">
        <f t="shared" si="153"/>
        <v>40817</v>
      </c>
      <c r="E1980">
        <v>42</v>
      </c>
      <c r="F1980" s="8">
        <f t="shared" si="155"/>
        <v>6720</v>
      </c>
      <c r="G1980" s="5">
        <v>0.09</v>
      </c>
      <c r="H1980" s="8">
        <f>VLOOKUP($T1980,Pricebook!$A:$D,4,0)</f>
        <v>160</v>
      </c>
      <c r="I1980" s="10">
        <f t="shared" si="156"/>
        <v>6115.2</v>
      </c>
      <c r="J1980" t="s">
        <v>1547</v>
      </c>
      <c r="K1980" t="s">
        <v>244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919</v>
      </c>
      <c r="O1980" s="7">
        <v>60441</v>
      </c>
      <c r="P1980" t="s">
        <v>15</v>
      </c>
      <c r="Q1980" t="s">
        <v>16</v>
      </c>
      <c r="R1980" s="3">
        <v>40826</v>
      </c>
      <c r="S1980" s="12">
        <f t="shared" si="157"/>
        <v>1</v>
      </c>
      <c r="T1980" s="3" t="s">
        <v>14218</v>
      </c>
      <c r="U1980" t="s">
        <v>14229</v>
      </c>
      <c r="V1980" t="s">
        <v>14244</v>
      </c>
      <c r="W1980" t="s">
        <v>14186</v>
      </c>
      <c r="X1980" t="str">
        <f>VLOOKUP(Q1980,Managers!$A:$B,2,0)</f>
        <v>Josh Martinez</v>
      </c>
      <c r="Y1980">
        <f>VLOOKUP(W1980,HourlyWages!$A:$B,2,0)</f>
        <v>67</v>
      </c>
      <c r="Z1980">
        <v>1</v>
      </c>
      <c r="AA1980" s="14">
        <f t="shared" si="154"/>
        <v>0.58125000000000004</v>
      </c>
    </row>
    <row r="1981" spans="1:27" x14ac:dyDescent="0.2">
      <c r="A1981">
        <v>1980</v>
      </c>
      <c r="B1981">
        <v>14117</v>
      </c>
      <c r="C1981" s="3">
        <v>40415</v>
      </c>
      <c r="D1981" s="17">
        <f t="shared" si="153"/>
        <v>40391</v>
      </c>
      <c r="E1981">
        <v>4</v>
      </c>
      <c r="F1981" s="8">
        <f t="shared" si="155"/>
        <v>560</v>
      </c>
      <c r="G1981" s="5">
        <v>0</v>
      </c>
      <c r="H1981" s="8">
        <f>VLOOKUP($T1981,Pricebook!$A:$D,4,0)</f>
        <v>140</v>
      </c>
      <c r="I1981" s="10">
        <f t="shared" si="156"/>
        <v>560</v>
      </c>
      <c r="J1981" t="s">
        <v>1177</v>
      </c>
      <c r="K1981" t="s">
        <v>41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1178</v>
      </c>
      <c r="O1981" s="7">
        <v>35209</v>
      </c>
      <c r="P1981" t="s">
        <v>424</v>
      </c>
      <c r="Q1981" t="s">
        <v>34</v>
      </c>
      <c r="R1981" s="3">
        <v>40417</v>
      </c>
      <c r="S1981" s="12">
        <f t="shared" si="157"/>
        <v>2</v>
      </c>
      <c r="T1981" s="3" t="s">
        <v>14213</v>
      </c>
      <c r="U1981" t="s">
        <v>14229</v>
      </c>
      <c r="V1981" t="s">
        <v>14238</v>
      </c>
      <c r="W1981" t="s">
        <v>14199</v>
      </c>
      <c r="X1981" t="str">
        <f>VLOOKUP(Q1981,Managers!$A:$B,2,0)</f>
        <v>Frank Mitchell</v>
      </c>
      <c r="Y1981">
        <f>VLOOKUP(W1981,HourlyWages!$A:$B,2,0)</f>
        <v>68</v>
      </c>
      <c r="Z1981">
        <v>1</v>
      </c>
      <c r="AA1981" s="14">
        <f t="shared" si="154"/>
        <v>0.51428571428571423</v>
      </c>
    </row>
    <row r="1982" spans="1:27" x14ac:dyDescent="0.2">
      <c r="A1982">
        <v>1981</v>
      </c>
      <c r="B1982">
        <v>14119</v>
      </c>
      <c r="C1982" s="3">
        <v>40329</v>
      </c>
      <c r="D1982" s="17">
        <f t="shared" si="153"/>
        <v>40299</v>
      </c>
      <c r="E1982">
        <v>24</v>
      </c>
      <c r="F1982" s="8">
        <f t="shared" si="155"/>
        <v>3000</v>
      </c>
      <c r="G1982" s="5">
        <v>0.06</v>
      </c>
      <c r="H1982" s="8">
        <f>VLOOKUP($T1982,Pricebook!$A:$D,4,0)</f>
        <v>125</v>
      </c>
      <c r="I1982" s="10">
        <f t="shared" si="156"/>
        <v>2820</v>
      </c>
      <c r="J1982" t="s">
        <v>718</v>
      </c>
      <c r="K1982" t="s">
        <v>482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1796</v>
      </c>
      <c r="O1982" s="7" t="s">
        <v>1797</v>
      </c>
      <c r="P1982" t="s">
        <v>232</v>
      </c>
      <c r="Q1982" t="s">
        <v>61</v>
      </c>
      <c r="R1982" s="3">
        <v>40333</v>
      </c>
      <c r="S1982" s="12">
        <f t="shared" si="157"/>
        <v>4</v>
      </c>
      <c r="T1982" s="3" t="s">
        <v>14208</v>
      </c>
      <c r="U1982" t="s">
        <v>14232</v>
      </c>
      <c r="V1982" t="s">
        <v>14237</v>
      </c>
      <c r="W1982" t="s">
        <v>14190</v>
      </c>
      <c r="X1982" t="str">
        <f>VLOOKUP(Q1982,Managers!$A:$B,2,0)</f>
        <v>Allen Young</v>
      </c>
      <c r="Y1982">
        <f>VLOOKUP(W1982,HourlyWages!$A:$B,2,0)</f>
        <v>67</v>
      </c>
      <c r="Z1982">
        <v>1</v>
      </c>
      <c r="AA1982" s="14">
        <f t="shared" si="154"/>
        <v>0.46400000000000002</v>
      </c>
    </row>
    <row r="1983" spans="1:27" x14ac:dyDescent="0.2">
      <c r="A1983">
        <v>1982</v>
      </c>
      <c r="B1983">
        <v>14119</v>
      </c>
      <c r="C1983" s="3">
        <v>40329</v>
      </c>
      <c r="D1983" s="17">
        <f t="shared" si="153"/>
        <v>40299</v>
      </c>
      <c r="E1983">
        <v>35</v>
      </c>
      <c r="F1983" s="8">
        <f t="shared" si="155"/>
        <v>5250</v>
      </c>
      <c r="G1983" s="5">
        <v>0.04</v>
      </c>
      <c r="H1983" s="8">
        <f>VLOOKUP($T1983,Pricebook!$A:$D,4,0)</f>
        <v>150</v>
      </c>
      <c r="I1983" s="10">
        <f t="shared" si="156"/>
        <v>5040</v>
      </c>
      <c r="J1983" t="s">
        <v>718</v>
      </c>
      <c r="K1983" t="s">
        <v>482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1796</v>
      </c>
      <c r="O1983" s="7" t="s">
        <v>1797</v>
      </c>
      <c r="P1983" t="s">
        <v>232</v>
      </c>
      <c r="Q1983" t="s">
        <v>61</v>
      </c>
      <c r="R1983" s="3">
        <v>40334</v>
      </c>
      <c r="S1983" s="12">
        <f t="shared" si="157"/>
        <v>5</v>
      </c>
      <c r="T1983" s="3" t="s">
        <v>14210</v>
      </c>
      <c r="U1983" t="s">
        <v>14235</v>
      </c>
      <c r="V1983" t="s">
        <v>14238</v>
      </c>
      <c r="W1983" t="s">
        <v>14194</v>
      </c>
      <c r="X1983" t="str">
        <f>VLOOKUP(Q1983,Managers!$A:$B,2,0)</f>
        <v>Allen Young</v>
      </c>
      <c r="Y1983">
        <f>VLOOKUP(W1983,HourlyWages!$A:$B,2,0)</f>
        <v>71</v>
      </c>
      <c r="Z1983">
        <v>1</v>
      </c>
      <c r="AA1983" s="14">
        <f t="shared" si="154"/>
        <v>0.52666666666666662</v>
      </c>
    </row>
    <row r="1984" spans="1:27" x14ac:dyDescent="0.2">
      <c r="A1984">
        <v>1983</v>
      </c>
      <c r="B1984">
        <v>14119</v>
      </c>
      <c r="C1984" s="3">
        <v>40329</v>
      </c>
      <c r="D1984" s="17">
        <f t="shared" si="153"/>
        <v>40299</v>
      </c>
      <c r="E1984">
        <v>31</v>
      </c>
      <c r="F1984" s="8">
        <f t="shared" si="155"/>
        <v>4650</v>
      </c>
      <c r="G1984" s="5">
        <v>0.05</v>
      </c>
      <c r="H1984" s="8">
        <f>VLOOKUP($T1984,Pricebook!$A:$D,4,0)</f>
        <v>150</v>
      </c>
      <c r="I1984" s="10">
        <f t="shared" si="156"/>
        <v>4417.5</v>
      </c>
      <c r="J1984" t="s">
        <v>718</v>
      </c>
      <c r="K1984" t="s">
        <v>482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1796</v>
      </c>
      <c r="O1984" s="7" t="s">
        <v>1797</v>
      </c>
      <c r="P1984" t="s">
        <v>232</v>
      </c>
      <c r="Q1984" t="s">
        <v>61</v>
      </c>
      <c r="R1984" s="3">
        <v>40331</v>
      </c>
      <c r="S1984" s="12">
        <f t="shared" si="157"/>
        <v>2</v>
      </c>
      <c r="T1984" s="3" t="s">
        <v>14210</v>
      </c>
      <c r="U1984" t="s">
        <v>14235</v>
      </c>
      <c r="V1984" t="s">
        <v>14239</v>
      </c>
      <c r="W1984" t="s">
        <v>14198</v>
      </c>
      <c r="X1984" t="str">
        <f>VLOOKUP(Q1984,Managers!$A:$B,2,0)</f>
        <v>Allen Young</v>
      </c>
      <c r="Y1984">
        <f>VLOOKUP(W1984,HourlyWages!$A:$B,2,0)</f>
        <v>51</v>
      </c>
      <c r="Z1984">
        <v>1</v>
      </c>
      <c r="AA1984" s="14">
        <f t="shared" si="154"/>
        <v>0.66</v>
      </c>
    </row>
    <row r="1985" spans="1:27" x14ac:dyDescent="0.2">
      <c r="A1985">
        <v>1984</v>
      </c>
      <c r="B1985">
        <v>14147</v>
      </c>
      <c r="C1985" s="3">
        <v>40244</v>
      </c>
      <c r="D1985" s="17">
        <f t="shared" si="153"/>
        <v>40238</v>
      </c>
      <c r="E1985">
        <v>8</v>
      </c>
      <c r="F1985" s="8">
        <f t="shared" si="155"/>
        <v>1280</v>
      </c>
      <c r="G1985" s="5">
        <v>0.03</v>
      </c>
      <c r="H1985" s="8">
        <f>VLOOKUP($T1985,Pricebook!$A:$D,4,0)</f>
        <v>160</v>
      </c>
      <c r="I1985" s="10">
        <f t="shared" si="156"/>
        <v>1241.5999999999999</v>
      </c>
      <c r="J1985" t="s">
        <v>1798</v>
      </c>
      <c r="K1985" t="s">
        <v>430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1799</v>
      </c>
      <c r="O1985" s="7">
        <v>75023</v>
      </c>
      <c r="P1985" t="s">
        <v>48</v>
      </c>
      <c r="Q1985" t="s">
        <v>16</v>
      </c>
      <c r="R1985" s="3">
        <v>40247</v>
      </c>
      <c r="S1985" s="12">
        <f t="shared" si="157"/>
        <v>3</v>
      </c>
      <c r="T1985" s="3" t="s">
        <v>14218</v>
      </c>
      <c r="U1985" t="s">
        <v>14229</v>
      </c>
      <c r="V1985" t="s">
        <v>14245</v>
      </c>
      <c r="W1985" t="s">
        <v>14202</v>
      </c>
      <c r="X1985" t="str">
        <f>VLOOKUP(Q1985,Managers!$A:$B,2,0)</f>
        <v>Josh Martinez</v>
      </c>
      <c r="Y1985">
        <f>VLOOKUP(W1985,HourlyWages!$A:$B,2,0)</f>
        <v>71</v>
      </c>
      <c r="Z1985">
        <v>1</v>
      </c>
      <c r="AA1985" s="14">
        <f t="shared" si="154"/>
        <v>0.55625000000000002</v>
      </c>
    </row>
    <row r="1986" spans="1:27" x14ac:dyDescent="0.2">
      <c r="A1986">
        <v>1985</v>
      </c>
      <c r="B1986">
        <v>14147</v>
      </c>
      <c r="C1986" s="3">
        <v>40244</v>
      </c>
      <c r="D1986" s="17">
        <f t="shared" si="153"/>
        <v>40238</v>
      </c>
      <c r="E1986">
        <v>16</v>
      </c>
      <c r="F1986" s="8">
        <f t="shared" si="155"/>
        <v>1760</v>
      </c>
      <c r="G1986" s="5">
        <v>0.08</v>
      </c>
      <c r="H1986" s="8">
        <f>VLOOKUP($T1986,Pricebook!$A:$D,4,0)</f>
        <v>110</v>
      </c>
      <c r="I1986" s="10">
        <f t="shared" si="156"/>
        <v>1619.2</v>
      </c>
      <c r="J1986" t="s">
        <v>1798</v>
      </c>
      <c r="K1986" t="s">
        <v>430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1799</v>
      </c>
      <c r="O1986" s="7">
        <v>75023</v>
      </c>
      <c r="P1986" t="s">
        <v>48</v>
      </c>
      <c r="Q1986" t="s">
        <v>16</v>
      </c>
      <c r="R1986" s="3">
        <v>40245</v>
      </c>
      <c r="S1986" s="12">
        <f t="shared" si="157"/>
        <v>1</v>
      </c>
      <c r="T1986" s="3" t="s">
        <v>14215</v>
      </c>
      <c r="U1986" t="s">
        <v>14229</v>
      </c>
      <c r="V1986" t="s">
        <v>14229</v>
      </c>
      <c r="W1986" t="s">
        <v>14189</v>
      </c>
      <c r="X1986" t="str">
        <f>VLOOKUP(Q1986,Managers!$A:$B,2,0)</f>
        <v>Josh Martinez</v>
      </c>
      <c r="Y1986">
        <f>VLOOKUP(W1986,HourlyWages!$A:$B,2,0)</f>
        <v>62</v>
      </c>
      <c r="Z1986">
        <v>1</v>
      </c>
      <c r="AA1986" s="14">
        <f t="shared" si="154"/>
        <v>0.43636363636363634</v>
      </c>
    </row>
    <row r="1987" spans="1:27" x14ac:dyDescent="0.2">
      <c r="A1987">
        <v>1986</v>
      </c>
      <c r="B1987">
        <v>14147</v>
      </c>
      <c r="C1987" s="3">
        <v>40244</v>
      </c>
      <c r="D1987" s="17">
        <f t="shared" ref="D1987:D2050" si="158">DATE(YEAR(C1987),MONTH(C1987),1)</f>
        <v>40238</v>
      </c>
      <c r="E1987">
        <v>45</v>
      </c>
      <c r="F1987" s="8">
        <f t="shared" si="155"/>
        <v>4950</v>
      </c>
      <c r="G1987" s="5">
        <v>0.09</v>
      </c>
      <c r="H1987" s="8">
        <f>VLOOKUP($T1987,Pricebook!$A:$D,4,0)</f>
        <v>110</v>
      </c>
      <c r="I1987" s="10">
        <f t="shared" si="156"/>
        <v>4504.5</v>
      </c>
      <c r="J1987" t="s">
        <v>1798</v>
      </c>
      <c r="K1987" t="s">
        <v>430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1799</v>
      </c>
      <c r="O1987" s="7">
        <v>75023</v>
      </c>
      <c r="P1987" t="s">
        <v>48</v>
      </c>
      <c r="Q1987" t="s">
        <v>16</v>
      </c>
      <c r="R1987" s="3">
        <v>40246</v>
      </c>
      <c r="S1987" s="12">
        <f t="shared" si="157"/>
        <v>2</v>
      </c>
      <c r="T1987" s="3" t="s">
        <v>14215</v>
      </c>
      <c r="U1987" t="s">
        <v>14229</v>
      </c>
      <c r="V1987" t="s">
        <v>14230</v>
      </c>
      <c r="W1987" t="s">
        <v>14195</v>
      </c>
      <c r="X1987" t="str">
        <f>VLOOKUP(Q1987,Managers!$A:$B,2,0)</f>
        <v>Josh Martinez</v>
      </c>
      <c r="Y1987">
        <f>VLOOKUP(W1987,HourlyWages!$A:$B,2,0)</f>
        <v>52</v>
      </c>
      <c r="Z1987">
        <v>1</v>
      </c>
      <c r="AA1987" s="14">
        <f t="shared" ref="AA1987:AA2050" si="159">(H1987-Y1987)/H1987</f>
        <v>0.52727272727272723</v>
      </c>
    </row>
    <row r="1988" spans="1:27" x14ac:dyDescent="0.2">
      <c r="A1988">
        <v>1987</v>
      </c>
      <c r="B1988">
        <v>14176</v>
      </c>
      <c r="C1988" s="3">
        <v>39884</v>
      </c>
      <c r="D1988" s="17">
        <f t="shared" si="158"/>
        <v>39873</v>
      </c>
      <c r="E1988">
        <v>39</v>
      </c>
      <c r="F1988" s="8">
        <f t="shared" si="155"/>
        <v>5850</v>
      </c>
      <c r="G1988" s="5">
        <v>0.01</v>
      </c>
      <c r="H1988" s="8">
        <f>VLOOKUP($T1988,Pricebook!$A:$D,4,0)</f>
        <v>150</v>
      </c>
      <c r="I1988" s="10">
        <f t="shared" si="156"/>
        <v>5791.5</v>
      </c>
      <c r="J1988" t="s">
        <v>1289</v>
      </c>
      <c r="K1988" t="s">
        <v>46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1800</v>
      </c>
      <c r="O1988" s="7">
        <v>83605</v>
      </c>
      <c r="P1988" t="s">
        <v>197</v>
      </c>
      <c r="Q1988" t="s">
        <v>23</v>
      </c>
      <c r="R1988" s="3">
        <v>39891</v>
      </c>
      <c r="S1988" s="12">
        <f t="shared" si="157"/>
        <v>7</v>
      </c>
      <c r="T1988" s="3" t="s">
        <v>14210</v>
      </c>
      <c r="U1988" t="s">
        <v>14235</v>
      </c>
      <c r="V1988" t="s">
        <v>14236</v>
      </c>
      <c r="W1988" t="s">
        <v>14194</v>
      </c>
      <c r="X1988" t="str">
        <f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9"/>
        <v>0.52666666666666662</v>
      </c>
    </row>
    <row r="1989" spans="1:27" x14ac:dyDescent="0.2">
      <c r="A1989">
        <v>1988</v>
      </c>
      <c r="B1989">
        <v>14182</v>
      </c>
      <c r="C1989" s="3">
        <v>39986</v>
      </c>
      <c r="D1989" s="17">
        <f t="shared" si="158"/>
        <v>39965</v>
      </c>
      <c r="E1989">
        <v>23</v>
      </c>
      <c r="F1989" s="8">
        <f t="shared" si="155"/>
        <v>3450</v>
      </c>
      <c r="G1989" s="5">
        <v>0.05</v>
      </c>
      <c r="H1989" s="8">
        <f>VLOOKUP($T1989,Pricebook!$A:$D,4,0)</f>
        <v>150</v>
      </c>
      <c r="I1989" s="10">
        <f t="shared" si="156"/>
        <v>3277.5</v>
      </c>
      <c r="J1989" t="s">
        <v>1801</v>
      </c>
      <c r="K1989" t="s">
        <v>303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1802</v>
      </c>
      <c r="O1989" s="7" t="s">
        <v>1803</v>
      </c>
      <c r="P1989" t="s">
        <v>317</v>
      </c>
      <c r="Q1989" t="s">
        <v>61</v>
      </c>
      <c r="R1989" s="3">
        <v>39991</v>
      </c>
      <c r="S1989" s="12">
        <f t="shared" si="157"/>
        <v>5</v>
      </c>
      <c r="T1989" s="3" t="s">
        <v>14210</v>
      </c>
      <c r="U1989" t="s">
        <v>14235</v>
      </c>
      <c r="V1989" t="s">
        <v>14244</v>
      </c>
      <c r="W1989" t="s">
        <v>14188</v>
      </c>
      <c r="X1989" t="str">
        <f>VLOOKUP(Q1989,Managers!$A:$B,2,0)</f>
        <v>Allen Young</v>
      </c>
      <c r="Y1989">
        <f>VLOOKUP(W1989,HourlyWages!$A:$B,2,0)</f>
        <v>52</v>
      </c>
      <c r="Z1989">
        <v>1</v>
      </c>
      <c r="AA1989" s="14">
        <f t="shared" si="159"/>
        <v>0.65333333333333332</v>
      </c>
    </row>
    <row r="1990" spans="1:27" x14ac:dyDescent="0.2">
      <c r="A1990">
        <v>1989</v>
      </c>
      <c r="B1990">
        <v>14210</v>
      </c>
      <c r="C1990" s="3">
        <v>41086</v>
      </c>
      <c r="D1990" s="17">
        <f t="shared" si="158"/>
        <v>41061</v>
      </c>
      <c r="E1990">
        <v>19</v>
      </c>
      <c r="F1990" s="8">
        <f t="shared" si="155"/>
        <v>2850</v>
      </c>
      <c r="G1990" s="5">
        <v>0</v>
      </c>
      <c r="H1990" s="8">
        <f>VLOOKUP($T1990,Pricebook!$A:$D,4,0)</f>
        <v>150</v>
      </c>
      <c r="I1990" s="10">
        <f t="shared" si="156"/>
        <v>2850</v>
      </c>
      <c r="J1990" t="s">
        <v>57</v>
      </c>
      <c r="K1990" t="s">
        <v>58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1509</v>
      </c>
      <c r="O1990" s="7" t="s">
        <v>1510</v>
      </c>
      <c r="P1990" t="s">
        <v>187</v>
      </c>
      <c r="Q1990" t="s">
        <v>61</v>
      </c>
      <c r="R1990" s="3">
        <v>41088</v>
      </c>
      <c r="S1990" s="12">
        <f t="shared" si="157"/>
        <v>2</v>
      </c>
      <c r="T1990" s="3" t="s">
        <v>14211</v>
      </c>
      <c r="U1990" t="s">
        <v>14235</v>
      </c>
      <c r="V1990" t="s">
        <v>14229</v>
      </c>
      <c r="W1990" t="s">
        <v>14191</v>
      </c>
      <c r="X1990" t="str">
        <f>VLOOKUP(Q1990,Managers!$A:$B,2,0)</f>
        <v>Allen Young</v>
      </c>
      <c r="Y1990">
        <f>VLOOKUP(W1990,HourlyWages!$A:$B,2,0)</f>
        <v>60</v>
      </c>
      <c r="Z1990">
        <v>1</v>
      </c>
      <c r="AA1990" s="14">
        <f t="shared" si="159"/>
        <v>0.6</v>
      </c>
    </row>
    <row r="1991" spans="1:27" x14ac:dyDescent="0.2">
      <c r="A1991">
        <v>1990</v>
      </c>
      <c r="B1991">
        <v>14211</v>
      </c>
      <c r="C1991" s="3">
        <v>39856</v>
      </c>
      <c r="D1991" s="17">
        <f t="shared" si="158"/>
        <v>39845</v>
      </c>
      <c r="E1991">
        <v>22</v>
      </c>
      <c r="F1991" s="8">
        <f t="shared" si="155"/>
        <v>3300</v>
      </c>
      <c r="G1991" s="5">
        <v>0.04</v>
      </c>
      <c r="H1991" s="8">
        <f>VLOOKUP($T1991,Pricebook!$A:$D,4,0)</f>
        <v>150</v>
      </c>
      <c r="I1991" s="10">
        <f t="shared" si="156"/>
        <v>3168</v>
      </c>
      <c r="J1991" t="s">
        <v>1775</v>
      </c>
      <c r="K1991" t="s">
        <v>538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1776</v>
      </c>
      <c r="O1991" s="7" t="s">
        <v>1777</v>
      </c>
      <c r="P1991" t="s">
        <v>48</v>
      </c>
      <c r="Q1991" t="s">
        <v>16</v>
      </c>
      <c r="R1991" s="3">
        <v>39859</v>
      </c>
      <c r="S1991" s="12">
        <f t="shared" si="157"/>
        <v>3</v>
      </c>
      <c r="T1991" s="3" t="s">
        <v>14216</v>
      </c>
      <c r="U1991" t="s">
        <v>14235</v>
      </c>
      <c r="V1991" t="s">
        <v>14238</v>
      </c>
      <c r="W1991" t="s">
        <v>14190</v>
      </c>
      <c r="X1991" t="str">
        <f>VLOOKUP(Q1991,Managers!$A:$B,2,0)</f>
        <v>Josh Martinez</v>
      </c>
      <c r="Y1991">
        <f>VLOOKUP(W1991,HourlyWages!$A:$B,2,0)</f>
        <v>67</v>
      </c>
      <c r="Z1991">
        <v>1</v>
      </c>
      <c r="AA1991" s="14">
        <f t="shared" si="159"/>
        <v>0.55333333333333334</v>
      </c>
    </row>
    <row r="1992" spans="1:27" x14ac:dyDescent="0.2">
      <c r="A1992">
        <v>1991</v>
      </c>
      <c r="B1992">
        <v>14211</v>
      </c>
      <c r="C1992" s="3">
        <v>39856</v>
      </c>
      <c r="D1992" s="17">
        <f t="shared" si="158"/>
        <v>39845</v>
      </c>
      <c r="E1992">
        <v>14</v>
      </c>
      <c r="F1992" s="8">
        <f t="shared" si="155"/>
        <v>2800</v>
      </c>
      <c r="G1992" s="5">
        <v>0.04</v>
      </c>
      <c r="H1992" s="8">
        <f>VLOOKUP($T1992,Pricebook!$A:$D,4,0)</f>
        <v>200</v>
      </c>
      <c r="I1992" s="10">
        <f t="shared" si="156"/>
        <v>2688</v>
      </c>
      <c r="J1992" t="s">
        <v>1775</v>
      </c>
      <c r="K1992" t="s">
        <v>538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1776</v>
      </c>
      <c r="O1992" s="7" t="s">
        <v>1777</v>
      </c>
      <c r="P1992" t="s">
        <v>48</v>
      </c>
      <c r="Q1992" t="s">
        <v>16</v>
      </c>
      <c r="R1992" s="3">
        <v>39858</v>
      </c>
      <c r="S1992" s="12">
        <f t="shared" si="157"/>
        <v>2</v>
      </c>
      <c r="T1992" s="3" t="s">
        <v>14206</v>
      </c>
      <c r="U1992" t="s">
        <v>14229</v>
      </c>
      <c r="V1992" t="s">
        <v>14244</v>
      </c>
      <c r="W1992" t="s">
        <v>14188</v>
      </c>
      <c r="X1992" t="str">
        <f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9"/>
        <v>0.74</v>
      </c>
    </row>
    <row r="1993" spans="1:27" x14ac:dyDescent="0.2">
      <c r="A1993">
        <v>1992</v>
      </c>
      <c r="B1993">
        <v>14212</v>
      </c>
      <c r="C1993" s="3">
        <v>40955</v>
      </c>
      <c r="D1993" s="17">
        <f t="shared" si="158"/>
        <v>40940</v>
      </c>
      <c r="E1993">
        <v>4</v>
      </c>
      <c r="F1993" s="8">
        <f t="shared" si="155"/>
        <v>500</v>
      </c>
      <c r="G1993" s="5">
        <v>0</v>
      </c>
      <c r="H1993" s="8">
        <f>VLOOKUP($T1993,Pricebook!$A:$D,4,0)</f>
        <v>125</v>
      </c>
      <c r="I1993" s="10">
        <f t="shared" si="156"/>
        <v>500</v>
      </c>
      <c r="J1993" t="s">
        <v>1576</v>
      </c>
      <c r="K1993" t="s">
        <v>128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652</v>
      </c>
      <c r="O1993" s="7">
        <v>98661</v>
      </c>
      <c r="P1993" t="s">
        <v>22</v>
      </c>
      <c r="Q1993" t="s">
        <v>23</v>
      </c>
      <c r="R1993" s="3">
        <v>40956</v>
      </c>
      <c r="S1993" s="12">
        <f t="shared" si="157"/>
        <v>1</v>
      </c>
      <c r="T1993" s="3" t="s">
        <v>14208</v>
      </c>
      <c r="U1993" t="s">
        <v>14232</v>
      </c>
      <c r="V1993" t="s">
        <v>14237</v>
      </c>
      <c r="W1993" t="s">
        <v>14191</v>
      </c>
      <c r="X1993" t="str">
        <f>VLOOKUP(Q1993,Managers!$A:$B,2,0)</f>
        <v>Bob Turner</v>
      </c>
      <c r="Y1993">
        <f>VLOOKUP(W1993,HourlyWages!$A:$B,2,0)</f>
        <v>60</v>
      </c>
      <c r="Z1993">
        <v>1</v>
      </c>
      <c r="AA1993" s="14">
        <f t="shared" si="159"/>
        <v>0.52</v>
      </c>
    </row>
    <row r="1994" spans="1:27" x14ac:dyDescent="0.2">
      <c r="A1994">
        <v>1993</v>
      </c>
      <c r="B1994">
        <v>14212</v>
      </c>
      <c r="C1994" s="3">
        <v>40955</v>
      </c>
      <c r="D1994" s="17">
        <f t="shared" si="158"/>
        <v>40940</v>
      </c>
      <c r="E1994">
        <v>8</v>
      </c>
      <c r="F1994" s="8">
        <f t="shared" si="155"/>
        <v>1600</v>
      </c>
      <c r="G1994" s="5">
        <v>0.02</v>
      </c>
      <c r="H1994" s="8">
        <f>VLOOKUP($T1994,Pricebook!$A:$D,4,0)</f>
        <v>200</v>
      </c>
      <c r="I1994" s="10">
        <f t="shared" si="156"/>
        <v>1568</v>
      </c>
      <c r="J1994" t="s">
        <v>1576</v>
      </c>
      <c r="K1994" t="s">
        <v>128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1636</v>
      </c>
      <c r="O1994" s="7">
        <v>99362</v>
      </c>
      <c r="P1994" t="s">
        <v>22</v>
      </c>
      <c r="Q1994" t="s">
        <v>23</v>
      </c>
      <c r="R1994" s="3">
        <v>40957</v>
      </c>
      <c r="S1994" s="12">
        <f t="shared" si="157"/>
        <v>2</v>
      </c>
      <c r="T1994" s="3" t="s">
        <v>14214</v>
      </c>
      <c r="U1994" t="s">
        <v>14229</v>
      </c>
      <c r="V1994" t="s">
        <v>14242</v>
      </c>
      <c r="W1994" t="s">
        <v>14190</v>
      </c>
      <c r="X1994" t="str">
        <f>VLOOKUP(Q1994,Managers!$A:$B,2,0)</f>
        <v>Bob Turner</v>
      </c>
      <c r="Y1994">
        <f>VLOOKUP(W1994,HourlyWages!$A:$B,2,0)</f>
        <v>67</v>
      </c>
      <c r="Z1994">
        <v>1</v>
      </c>
      <c r="AA1994" s="14">
        <f t="shared" si="159"/>
        <v>0.66500000000000004</v>
      </c>
    </row>
    <row r="1995" spans="1:27" x14ac:dyDescent="0.2">
      <c r="A1995">
        <v>1994</v>
      </c>
      <c r="B1995">
        <v>14215</v>
      </c>
      <c r="C1995" s="3">
        <v>41103</v>
      </c>
      <c r="D1995" s="17">
        <f t="shared" si="158"/>
        <v>41091</v>
      </c>
      <c r="E1995">
        <v>44</v>
      </c>
      <c r="F1995" s="8">
        <f t="shared" si="155"/>
        <v>4840</v>
      </c>
      <c r="G1995" s="5">
        <v>7.0000000000000007E-2</v>
      </c>
      <c r="H1995" s="8">
        <f>VLOOKUP($T1995,Pricebook!$A:$D,4,0)</f>
        <v>110</v>
      </c>
      <c r="I1995" s="10">
        <f t="shared" si="156"/>
        <v>4501.2</v>
      </c>
      <c r="J1995" t="s">
        <v>429</v>
      </c>
      <c r="K1995" t="s">
        <v>430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1378</v>
      </c>
      <c r="O1995" s="7" t="s">
        <v>1804</v>
      </c>
      <c r="P1995" t="s">
        <v>421</v>
      </c>
      <c r="Q1995" t="s">
        <v>61</v>
      </c>
      <c r="R1995" s="3">
        <v>41104</v>
      </c>
      <c r="S1995" s="12">
        <f t="shared" si="157"/>
        <v>1</v>
      </c>
      <c r="T1995" s="3" t="s">
        <v>14215</v>
      </c>
      <c r="U1995" t="s">
        <v>14229</v>
      </c>
      <c r="V1995" t="s">
        <v>14237</v>
      </c>
      <c r="W1995" t="s">
        <v>14201</v>
      </c>
      <c r="X1995" t="str">
        <f>VLOOKUP(Q1995,Managers!$A:$B,2,0)</f>
        <v>Allen Young</v>
      </c>
      <c r="Y1995">
        <f>VLOOKUP(W1995,HourlyWages!$A:$B,2,0)</f>
        <v>53</v>
      </c>
      <c r="Z1995">
        <v>1</v>
      </c>
      <c r="AA1995" s="14">
        <f t="shared" si="159"/>
        <v>0.51818181818181819</v>
      </c>
    </row>
    <row r="1996" spans="1:27" x14ac:dyDescent="0.2">
      <c r="A1996">
        <v>1995</v>
      </c>
      <c r="B1996">
        <v>14240</v>
      </c>
      <c r="C1996" s="3">
        <v>40956</v>
      </c>
      <c r="D1996" s="17">
        <f t="shared" si="158"/>
        <v>40940</v>
      </c>
      <c r="E1996">
        <v>24</v>
      </c>
      <c r="F1996" s="8">
        <f t="shared" si="155"/>
        <v>3840</v>
      </c>
      <c r="G1996" s="5">
        <v>0</v>
      </c>
      <c r="H1996" s="8">
        <f>VLOOKUP($T1996,Pricebook!$A:$D,4,0)</f>
        <v>160</v>
      </c>
      <c r="I1996" s="10">
        <f t="shared" si="156"/>
        <v>3840</v>
      </c>
      <c r="J1996" t="s">
        <v>1010</v>
      </c>
      <c r="K1996" t="s">
        <v>290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1158</v>
      </c>
      <c r="O1996" s="7">
        <v>49001</v>
      </c>
      <c r="P1996" t="s">
        <v>172</v>
      </c>
      <c r="Q1996" t="s">
        <v>16</v>
      </c>
      <c r="R1996" s="3">
        <v>40957</v>
      </c>
      <c r="S1996" s="12">
        <f t="shared" si="157"/>
        <v>1</v>
      </c>
      <c r="T1996" s="3" t="s">
        <v>14218</v>
      </c>
      <c r="U1996" t="s">
        <v>14229</v>
      </c>
      <c r="V1996" t="s">
        <v>14233</v>
      </c>
      <c r="W1996" t="s">
        <v>14187</v>
      </c>
      <c r="X1996" t="str">
        <f>VLOOKUP(Q1996,Managers!$A:$B,2,0)</f>
        <v>Josh Martinez</v>
      </c>
      <c r="Y1996">
        <f>VLOOKUP(W1996,HourlyWages!$A:$B,2,0)</f>
        <v>45</v>
      </c>
      <c r="Z1996">
        <v>1</v>
      </c>
      <c r="AA1996" s="14">
        <f t="shared" si="159"/>
        <v>0.71875</v>
      </c>
    </row>
    <row r="1997" spans="1:27" x14ac:dyDescent="0.2">
      <c r="A1997">
        <v>1996</v>
      </c>
      <c r="B1997">
        <v>14241</v>
      </c>
      <c r="C1997" s="3">
        <v>41074</v>
      </c>
      <c r="D1997" s="17">
        <f t="shared" si="158"/>
        <v>41061</v>
      </c>
      <c r="E1997">
        <v>22</v>
      </c>
      <c r="F1997" s="8">
        <f t="shared" si="155"/>
        <v>2640</v>
      </c>
      <c r="G1997" s="5">
        <v>0.03</v>
      </c>
      <c r="H1997" s="8">
        <f>VLOOKUP($T1997,Pricebook!$A:$D,4,0)</f>
        <v>120</v>
      </c>
      <c r="I1997" s="10">
        <f t="shared" si="156"/>
        <v>2560.7999999999997</v>
      </c>
      <c r="J1997" t="s">
        <v>1784</v>
      </c>
      <c r="K1997" t="s">
        <v>314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1785</v>
      </c>
      <c r="O1997" s="7">
        <v>28115</v>
      </c>
      <c r="P1997" t="s">
        <v>33</v>
      </c>
      <c r="Q1997" t="s">
        <v>34</v>
      </c>
      <c r="R1997" s="3">
        <v>41075</v>
      </c>
      <c r="S1997" s="12">
        <f t="shared" si="157"/>
        <v>1</v>
      </c>
      <c r="T1997" s="3" t="s">
        <v>14212</v>
      </c>
      <c r="U1997" t="s">
        <v>14229</v>
      </c>
      <c r="V1997" t="s">
        <v>14238</v>
      </c>
      <c r="W1997" t="s">
        <v>14201</v>
      </c>
      <c r="X1997" t="str">
        <f>VLOOKUP(Q1997,Managers!$A:$B,2,0)</f>
        <v>Frank Mitchell</v>
      </c>
      <c r="Y1997">
        <f>VLOOKUP(W1997,HourlyWages!$A:$B,2,0)</f>
        <v>53</v>
      </c>
      <c r="Z1997">
        <v>1</v>
      </c>
      <c r="AA1997" s="14">
        <f t="shared" si="159"/>
        <v>0.55833333333333335</v>
      </c>
    </row>
    <row r="1998" spans="1:27" x14ac:dyDescent="0.2">
      <c r="A1998">
        <v>1997</v>
      </c>
      <c r="B1998">
        <v>14242</v>
      </c>
      <c r="C1998" s="3">
        <v>40671</v>
      </c>
      <c r="D1998" s="17">
        <f t="shared" si="158"/>
        <v>40664</v>
      </c>
      <c r="E1998">
        <v>35</v>
      </c>
      <c r="F1998" s="8">
        <f t="shared" si="155"/>
        <v>5250</v>
      </c>
      <c r="G1998" s="5">
        <v>0.03</v>
      </c>
      <c r="H1998" s="8">
        <f>VLOOKUP($T1998,Pricebook!$A:$D,4,0)</f>
        <v>150</v>
      </c>
      <c r="I1998" s="10">
        <f t="shared" si="156"/>
        <v>5092.5</v>
      </c>
      <c r="J1998" t="s">
        <v>1324</v>
      </c>
      <c r="K1998" t="s">
        <v>374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1805</v>
      </c>
      <c r="O1998" s="7">
        <v>28205</v>
      </c>
      <c r="P1998" t="s">
        <v>33</v>
      </c>
      <c r="Q1998" t="s">
        <v>34</v>
      </c>
      <c r="R1998" s="3">
        <v>40673</v>
      </c>
      <c r="S1998" s="12">
        <f t="shared" si="157"/>
        <v>2</v>
      </c>
      <c r="T1998" s="3" t="s">
        <v>14211</v>
      </c>
      <c r="U1998" t="s">
        <v>14235</v>
      </c>
      <c r="V1998" t="s">
        <v>14243</v>
      </c>
      <c r="W1998" t="s">
        <v>14203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4">
        <f t="shared" si="159"/>
        <v>0.58666666666666667</v>
      </c>
    </row>
    <row r="1999" spans="1:27" x14ac:dyDescent="0.2">
      <c r="A1999">
        <v>1998</v>
      </c>
      <c r="B1999">
        <v>14245</v>
      </c>
      <c r="C1999" s="3">
        <v>40220</v>
      </c>
      <c r="D1999" s="17">
        <f t="shared" si="158"/>
        <v>40210</v>
      </c>
      <c r="E1999">
        <v>17</v>
      </c>
      <c r="F1999" s="8">
        <f t="shared" si="155"/>
        <v>2040</v>
      </c>
      <c r="G1999" s="5">
        <v>0.1</v>
      </c>
      <c r="H1999" s="8">
        <f>VLOOKUP($T1999,Pricebook!$A:$D,4,0)</f>
        <v>120</v>
      </c>
      <c r="I1999" s="10">
        <f t="shared" si="156"/>
        <v>1836</v>
      </c>
      <c r="J1999" t="s">
        <v>1806</v>
      </c>
      <c r="K1999" t="s">
        <v>406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1705</v>
      </c>
      <c r="O1999" s="7">
        <v>37814</v>
      </c>
      <c r="P1999" t="s">
        <v>81</v>
      </c>
      <c r="Q1999" t="s">
        <v>34</v>
      </c>
      <c r="R1999" s="3">
        <v>40221</v>
      </c>
      <c r="S1999" s="12">
        <f t="shared" si="157"/>
        <v>1</v>
      </c>
      <c r="T1999" s="3" t="s">
        <v>14212</v>
      </c>
      <c r="U1999" t="s">
        <v>14229</v>
      </c>
      <c r="V1999" t="s">
        <v>14241</v>
      </c>
      <c r="W1999" t="s">
        <v>14198</v>
      </c>
      <c r="X1999" t="str">
        <f>VLOOKUP(Q1999,Managers!$A:$B,2,0)</f>
        <v>Frank Mitchell</v>
      </c>
      <c r="Y1999">
        <f>VLOOKUP(W1999,HourlyWages!$A:$B,2,0)</f>
        <v>51</v>
      </c>
      <c r="Z1999">
        <v>1</v>
      </c>
      <c r="AA1999" s="14">
        <f t="shared" si="159"/>
        <v>0.57499999999999996</v>
      </c>
    </row>
    <row r="2000" spans="1:27" x14ac:dyDescent="0.2">
      <c r="A2000">
        <v>1999</v>
      </c>
      <c r="B2000">
        <v>14247</v>
      </c>
      <c r="C2000" s="3">
        <v>40771</v>
      </c>
      <c r="D2000" s="17">
        <f t="shared" si="158"/>
        <v>40756</v>
      </c>
      <c r="E2000">
        <v>4</v>
      </c>
      <c r="F2000" s="8">
        <f t="shared" si="155"/>
        <v>560</v>
      </c>
      <c r="G2000" s="5">
        <v>0.03</v>
      </c>
      <c r="H2000" s="8">
        <f>VLOOKUP($T2000,Pricebook!$A:$D,4,0)</f>
        <v>140</v>
      </c>
      <c r="I2000" s="10">
        <f t="shared" si="156"/>
        <v>543.19999999999993</v>
      </c>
      <c r="J2000" t="s">
        <v>1807</v>
      </c>
      <c r="K2000" t="s">
        <v>193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650</v>
      </c>
      <c r="O2000" s="7">
        <v>43015</v>
      </c>
      <c r="P2000" t="s">
        <v>210</v>
      </c>
      <c r="Q2000" t="s">
        <v>61</v>
      </c>
      <c r="R2000" s="3">
        <v>40773</v>
      </c>
      <c r="S2000" s="12">
        <f t="shared" si="157"/>
        <v>2</v>
      </c>
      <c r="T2000" s="3" t="s">
        <v>14213</v>
      </c>
      <c r="U2000" t="s">
        <v>14229</v>
      </c>
      <c r="V2000" t="s">
        <v>14246</v>
      </c>
      <c r="W2000" t="s">
        <v>14187</v>
      </c>
      <c r="X2000" t="str">
        <f>VLOOKUP(Q2000,Managers!$A:$B,2,0)</f>
        <v>Allen Young</v>
      </c>
      <c r="Y2000">
        <f>VLOOKUP(W2000,HourlyWages!$A:$B,2,0)</f>
        <v>45</v>
      </c>
      <c r="Z2000">
        <v>1</v>
      </c>
      <c r="AA2000" s="14">
        <f t="shared" si="159"/>
        <v>0.6785714285714286</v>
      </c>
    </row>
    <row r="2001" spans="1:27" x14ac:dyDescent="0.2">
      <c r="A2001">
        <v>2000</v>
      </c>
      <c r="B2001">
        <v>14272</v>
      </c>
      <c r="C2001" s="3">
        <v>40951</v>
      </c>
      <c r="D2001" s="17">
        <f t="shared" si="158"/>
        <v>40940</v>
      </c>
      <c r="E2001">
        <v>32</v>
      </c>
      <c r="F2001" s="8">
        <f t="shared" si="155"/>
        <v>5440</v>
      </c>
      <c r="G2001" s="5">
        <v>7.0000000000000007E-2</v>
      </c>
      <c r="H2001" s="8">
        <f>VLOOKUP($T2001,Pricebook!$A:$D,4,0)</f>
        <v>170</v>
      </c>
      <c r="I2001" s="10">
        <f t="shared" si="156"/>
        <v>5059.2</v>
      </c>
      <c r="J2001" t="s">
        <v>640</v>
      </c>
      <c r="K2001" t="s">
        <v>549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1572</v>
      </c>
      <c r="O2001" s="7">
        <v>20832</v>
      </c>
      <c r="P2001" t="s">
        <v>187</v>
      </c>
      <c r="Q2001" t="s">
        <v>61</v>
      </c>
      <c r="R2001" s="3">
        <v>40953</v>
      </c>
      <c r="S2001" s="12">
        <f t="shared" si="157"/>
        <v>2</v>
      </c>
      <c r="T2001" s="3" t="s">
        <v>14219</v>
      </c>
      <c r="U2001" t="s">
        <v>14229</v>
      </c>
      <c r="V2001" t="s">
        <v>14244</v>
      </c>
      <c r="W2001" t="s">
        <v>14195</v>
      </c>
      <c r="X2001" t="str">
        <f>VLOOKUP(Q2001,Managers!$A:$B,2,0)</f>
        <v>Allen Young</v>
      </c>
      <c r="Y2001">
        <f>VLOOKUP(W2001,HourlyWages!$A:$B,2,0)</f>
        <v>52</v>
      </c>
      <c r="Z2001">
        <v>1</v>
      </c>
      <c r="AA2001" s="14">
        <f t="shared" si="159"/>
        <v>0.69411764705882351</v>
      </c>
    </row>
    <row r="2002" spans="1:27" x14ac:dyDescent="0.2">
      <c r="A2002">
        <v>2001</v>
      </c>
      <c r="B2002">
        <v>14274</v>
      </c>
      <c r="C2002" s="3">
        <v>39819</v>
      </c>
      <c r="D2002" s="17">
        <f t="shared" si="158"/>
        <v>39814</v>
      </c>
      <c r="E2002">
        <v>23</v>
      </c>
      <c r="F2002" s="8">
        <f t="shared" si="155"/>
        <v>2875</v>
      </c>
      <c r="G2002" s="5">
        <v>0.01</v>
      </c>
      <c r="H2002" s="8">
        <f>VLOOKUP($T2002,Pricebook!$A:$D,4,0)</f>
        <v>125</v>
      </c>
      <c r="I2002" s="10">
        <f t="shared" si="156"/>
        <v>2846.25</v>
      </c>
      <c r="J2002" t="s">
        <v>1448</v>
      </c>
      <c r="K2002" t="s">
        <v>844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743</v>
      </c>
      <c r="O2002" s="7" t="s">
        <v>744</v>
      </c>
      <c r="P2002" t="s">
        <v>163</v>
      </c>
      <c r="Q2002" t="s">
        <v>34</v>
      </c>
      <c r="R2002" s="3">
        <v>39821</v>
      </c>
      <c r="S2002" s="12">
        <f t="shared" si="157"/>
        <v>2</v>
      </c>
      <c r="T2002" s="3" t="s">
        <v>14221</v>
      </c>
      <c r="U2002" t="s">
        <v>14232</v>
      </c>
      <c r="V2002" t="s">
        <v>14241</v>
      </c>
      <c r="W2002" t="s">
        <v>14193</v>
      </c>
      <c r="X2002" t="str">
        <f>VLOOKUP(Q2002,Managers!$A:$B,2,0)</f>
        <v>Frank Mitchell</v>
      </c>
      <c r="Y2002">
        <f>VLOOKUP(W2002,HourlyWages!$A:$B,2,0)</f>
        <v>57</v>
      </c>
      <c r="Z2002">
        <v>1</v>
      </c>
      <c r="AA2002" s="14">
        <f t="shared" si="159"/>
        <v>0.54400000000000004</v>
      </c>
    </row>
    <row r="2003" spans="1:27" x14ac:dyDescent="0.2">
      <c r="A2003">
        <v>2002</v>
      </c>
      <c r="B2003">
        <v>14274</v>
      </c>
      <c r="C2003" s="3">
        <v>39819</v>
      </c>
      <c r="D2003" s="17">
        <f t="shared" si="158"/>
        <v>39814</v>
      </c>
      <c r="E2003">
        <v>46</v>
      </c>
      <c r="F2003" s="8">
        <f t="shared" si="155"/>
        <v>9200</v>
      </c>
      <c r="G2003" s="5">
        <v>0.01</v>
      </c>
      <c r="H2003" s="8">
        <f>VLOOKUP($T2003,Pricebook!$A:$D,4,0)</f>
        <v>200</v>
      </c>
      <c r="I2003" s="10">
        <f t="shared" si="156"/>
        <v>9108</v>
      </c>
      <c r="J2003" t="s">
        <v>1448</v>
      </c>
      <c r="K2003" t="s">
        <v>844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743</v>
      </c>
      <c r="O2003" s="7" t="s">
        <v>744</v>
      </c>
      <c r="P2003" t="s">
        <v>163</v>
      </c>
      <c r="Q2003" t="s">
        <v>34</v>
      </c>
      <c r="R2003" s="3">
        <v>39821</v>
      </c>
      <c r="S2003" s="12">
        <f t="shared" si="157"/>
        <v>2</v>
      </c>
      <c r="T2003" s="3" t="s">
        <v>14206</v>
      </c>
      <c r="U2003" t="s">
        <v>14229</v>
      </c>
      <c r="V2003" t="s">
        <v>14234</v>
      </c>
      <c r="W2003" t="s">
        <v>14201</v>
      </c>
      <c r="X2003" t="str">
        <f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9"/>
        <v>0.73499999999999999</v>
      </c>
    </row>
    <row r="2004" spans="1:27" x14ac:dyDescent="0.2">
      <c r="A2004">
        <v>2003</v>
      </c>
      <c r="B2004">
        <v>14274</v>
      </c>
      <c r="C2004" s="3">
        <v>39819</v>
      </c>
      <c r="D2004" s="17">
        <f t="shared" si="158"/>
        <v>39814</v>
      </c>
      <c r="E2004">
        <v>2</v>
      </c>
      <c r="F2004" s="8">
        <f t="shared" si="155"/>
        <v>300</v>
      </c>
      <c r="G2004" s="5">
        <v>0.03</v>
      </c>
      <c r="H2004" s="8">
        <f>VLOOKUP($T2004,Pricebook!$A:$D,4,0)</f>
        <v>150</v>
      </c>
      <c r="I2004" s="10">
        <f t="shared" si="156"/>
        <v>291</v>
      </c>
      <c r="J2004" t="s">
        <v>1448</v>
      </c>
      <c r="K2004" t="s">
        <v>844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743</v>
      </c>
      <c r="O2004" s="7" t="s">
        <v>744</v>
      </c>
      <c r="P2004" t="s">
        <v>163</v>
      </c>
      <c r="Q2004" t="s">
        <v>34</v>
      </c>
      <c r="R2004" s="3">
        <v>39820</v>
      </c>
      <c r="S2004" s="12">
        <f t="shared" si="157"/>
        <v>1</v>
      </c>
      <c r="T2004" s="3" t="s">
        <v>14210</v>
      </c>
      <c r="U2004" t="s">
        <v>14235</v>
      </c>
      <c r="V2004" t="s">
        <v>14236</v>
      </c>
      <c r="W2004" t="s">
        <v>14192</v>
      </c>
      <c r="X2004" t="str">
        <f>VLOOKUP(Q2004,Managers!$A:$B,2,0)</f>
        <v>Frank Mitchell</v>
      </c>
      <c r="Y2004">
        <f>VLOOKUP(W2004,HourlyWages!$A:$B,2,0)</f>
        <v>75</v>
      </c>
      <c r="Z2004">
        <v>1</v>
      </c>
      <c r="AA2004" s="14">
        <f t="shared" si="159"/>
        <v>0.5</v>
      </c>
    </row>
    <row r="2005" spans="1:27" x14ac:dyDescent="0.2">
      <c r="A2005">
        <v>2004</v>
      </c>
      <c r="B2005">
        <v>14275</v>
      </c>
      <c r="C2005" s="3">
        <v>40342</v>
      </c>
      <c r="D2005" s="17">
        <f t="shared" si="158"/>
        <v>40330</v>
      </c>
      <c r="E2005">
        <v>20</v>
      </c>
      <c r="F2005" s="8">
        <f t="shared" si="155"/>
        <v>3200</v>
      </c>
      <c r="G2005" s="5">
        <v>0.04</v>
      </c>
      <c r="H2005" s="8">
        <f>VLOOKUP($T2005,Pricebook!$A:$D,4,0)</f>
        <v>160</v>
      </c>
      <c r="I2005" s="10">
        <f t="shared" si="156"/>
        <v>3072</v>
      </c>
      <c r="J2005" t="s">
        <v>1315</v>
      </c>
      <c r="K2005" t="s">
        <v>385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1316</v>
      </c>
      <c r="O2005" s="7" t="s">
        <v>1317</v>
      </c>
      <c r="P2005" t="s">
        <v>38</v>
      </c>
      <c r="Q2005" t="s">
        <v>16</v>
      </c>
      <c r="R2005" s="3">
        <v>40344</v>
      </c>
      <c r="S2005" s="12">
        <f t="shared" si="157"/>
        <v>2</v>
      </c>
      <c r="T2005" s="3" t="s">
        <v>14218</v>
      </c>
      <c r="U2005" t="s">
        <v>14229</v>
      </c>
      <c r="V2005" t="s">
        <v>14229</v>
      </c>
      <c r="W2005" t="s">
        <v>14191</v>
      </c>
      <c r="X2005" t="str">
        <f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9"/>
        <v>0.625</v>
      </c>
    </row>
    <row r="2006" spans="1:27" x14ac:dyDescent="0.2">
      <c r="A2006">
        <v>2005</v>
      </c>
      <c r="B2006">
        <v>14275</v>
      </c>
      <c r="C2006" s="3">
        <v>40342</v>
      </c>
      <c r="D2006" s="17">
        <f t="shared" si="158"/>
        <v>40330</v>
      </c>
      <c r="E2006">
        <v>4</v>
      </c>
      <c r="F2006" s="8">
        <f t="shared" si="155"/>
        <v>500</v>
      </c>
      <c r="G2006" s="5">
        <v>0.06</v>
      </c>
      <c r="H2006" s="8">
        <f>VLOOKUP($T2006,Pricebook!$A:$D,4,0)</f>
        <v>125</v>
      </c>
      <c r="I2006" s="10">
        <f t="shared" si="156"/>
        <v>470</v>
      </c>
      <c r="J2006" t="s">
        <v>1315</v>
      </c>
      <c r="K2006" t="s">
        <v>385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1316</v>
      </c>
      <c r="O2006" s="7" t="s">
        <v>1317</v>
      </c>
      <c r="P2006" t="s">
        <v>38</v>
      </c>
      <c r="Q2006" t="s">
        <v>16</v>
      </c>
      <c r="R2006" s="3">
        <v>40344</v>
      </c>
      <c r="S2006" s="12">
        <f t="shared" si="157"/>
        <v>2</v>
      </c>
      <c r="T2006" s="3" t="s">
        <v>14221</v>
      </c>
      <c r="U2006" t="s">
        <v>14232</v>
      </c>
      <c r="V2006" t="s">
        <v>14242</v>
      </c>
      <c r="W2006" t="s">
        <v>14189</v>
      </c>
      <c r="X2006" t="str">
        <f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9"/>
        <v>0.504</v>
      </c>
    </row>
    <row r="2007" spans="1:27" x14ac:dyDescent="0.2">
      <c r="A2007">
        <v>2006</v>
      </c>
      <c r="B2007">
        <v>14276</v>
      </c>
      <c r="C2007" s="3">
        <v>39982</v>
      </c>
      <c r="D2007" s="17">
        <f t="shared" si="158"/>
        <v>39965</v>
      </c>
      <c r="E2007">
        <v>11</v>
      </c>
      <c r="F2007" s="8">
        <f t="shared" si="155"/>
        <v>1320</v>
      </c>
      <c r="G2007" s="5">
        <v>0.1</v>
      </c>
      <c r="H2007" s="8">
        <f>VLOOKUP($T2007,Pricebook!$A:$D,4,0)</f>
        <v>120</v>
      </c>
      <c r="I2007" s="10">
        <f t="shared" si="156"/>
        <v>1188</v>
      </c>
      <c r="J2007" t="s">
        <v>441</v>
      </c>
      <c r="K2007" t="s">
        <v>241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724</v>
      </c>
      <c r="O2007" s="7">
        <v>48195</v>
      </c>
      <c r="P2007" t="s">
        <v>172</v>
      </c>
      <c r="Q2007" t="s">
        <v>16</v>
      </c>
      <c r="R2007" s="3">
        <v>39983</v>
      </c>
      <c r="S2007" s="12">
        <f t="shared" si="157"/>
        <v>1</v>
      </c>
      <c r="T2007" s="3" t="s">
        <v>14212</v>
      </c>
      <c r="U2007" t="s">
        <v>14229</v>
      </c>
      <c r="V2007" t="s">
        <v>14230</v>
      </c>
      <c r="W2007" t="s">
        <v>14193</v>
      </c>
      <c r="X2007" t="str">
        <f>VLOOKUP(Q2007,Managers!$A:$B,2,0)</f>
        <v>Josh Martinez</v>
      </c>
      <c r="Y2007">
        <f>VLOOKUP(W2007,HourlyWages!$A:$B,2,0)</f>
        <v>57</v>
      </c>
      <c r="Z2007">
        <v>1</v>
      </c>
      <c r="AA2007" s="14">
        <f t="shared" si="159"/>
        <v>0.52500000000000002</v>
      </c>
    </row>
    <row r="2008" spans="1:27" x14ac:dyDescent="0.2">
      <c r="A2008">
        <v>2007</v>
      </c>
      <c r="B2008">
        <v>14311</v>
      </c>
      <c r="C2008" s="3">
        <v>40026</v>
      </c>
      <c r="D2008" s="17">
        <f t="shared" si="158"/>
        <v>40026</v>
      </c>
      <c r="E2008">
        <v>30</v>
      </c>
      <c r="F2008" s="8">
        <f t="shared" si="155"/>
        <v>4800</v>
      </c>
      <c r="G2008" s="5">
        <v>0.03</v>
      </c>
      <c r="H2008" s="8">
        <f>VLOOKUP($T2008,Pricebook!$A:$D,4,0)</f>
        <v>160</v>
      </c>
      <c r="I2008" s="10">
        <f t="shared" si="156"/>
        <v>4656</v>
      </c>
      <c r="J2008" t="s">
        <v>1515</v>
      </c>
      <c r="K2008" t="s">
        <v>185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1516</v>
      </c>
      <c r="O2008" s="7">
        <v>95336</v>
      </c>
      <c r="P2008" t="s">
        <v>114</v>
      </c>
      <c r="Q2008" t="s">
        <v>23</v>
      </c>
      <c r="R2008" s="3">
        <v>40027</v>
      </c>
      <c r="S2008" s="12">
        <f t="shared" si="157"/>
        <v>1</v>
      </c>
      <c r="T2008" s="3" t="s">
        <v>14218</v>
      </c>
      <c r="U2008" t="s">
        <v>14229</v>
      </c>
      <c r="V2008" t="s">
        <v>14236</v>
      </c>
      <c r="W2008" t="s">
        <v>14201</v>
      </c>
      <c r="X2008" t="str">
        <f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9"/>
        <v>0.66874999999999996</v>
      </c>
    </row>
    <row r="2009" spans="1:27" x14ac:dyDescent="0.2">
      <c r="A2009">
        <v>2008</v>
      </c>
      <c r="B2009">
        <v>14336</v>
      </c>
      <c r="C2009" s="3">
        <v>40135</v>
      </c>
      <c r="D2009" s="17">
        <f t="shared" si="158"/>
        <v>40118</v>
      </c>
      <c r="E2009">
        <v>4</v>
      </c>
      <c r="F2009" s="8">
        <f t="shared" si="155"/>
        <v>600</v>
      </c>
      <c r="G2009" s="5">
        <v>0.05</v>
      </c>
      <c r="H2009" s="8">
        <f>VLOOKUP($T2009,Pricebook!$A:$D,4,0)</f>
        <v>150</v>
      </c>
      <c r="I2009" s="10">
        <f t="shared" si="156"/>
        <v>570</v>
      </c>
      <c r="J2009" t="s">
        <v>879</v>
      </c>
      <c r="K2009" t="s">
        <v>68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880</v>
      </c>
      <c r="O2009" s="7">
        <v>34287</v>
      </c>
      <c r="P2009" t="s">
        <v>101</v>
      </c>
      <c r="Q2009" t="s">
        <v>34</v>
      </c>
      <c r="R2009" s="3">
        <v>40136</v>
      </c>
      <c r="S2009" s="12">
        <f t="shared" si="157"/>
        <v>1</v>
      </c>
      <c r="T2009" s="3" t="s">
        <v>14211</v>
      </c>
      <c r="U2009" t="s">
        <v>14235</v>
      </c>
      <c r="V2009" t="s">
        <v>14242</v>
      </c>
      <c r="W2009" t="s">
        <v>14203</v>
      </c>
      <c r="X2009" t="str">
        <f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9"/>
        <v>0.58666666666666667</v>
      </c>
    </row>
    <row r="2010" spans="1:27" x14ac:dyDescent="0.2">
      <c r="A2010">
        <v>2009</v>
      </c>
      <c r="B2010">
        <v>14338</v>
      </c>
      <c r="C2010" s="3">
        <v>40209</v>
      </c>
      <c r="D2010" s="17">
        <f t="shared" si="158"/>
        <v>40179</v>
      </c>
      <c r="E2010">
        <v>34</v>
      </c>
      <c r="F2010" s="8">
        <f t="shared" si="155"/>
        <v>5100</v>
      </c>
      <c r="G2010" s="5">
        <v>0.1</v>
      </c>
      <c r="H2010" s="8">
        <f>VLOOKUP($T2010,Pricebook!$A:$D,4,0)</f>
        <v>150</v>
      </c>
      <c r="I2010" s="10">
        <f t="shared" si="156"/>
        <v>4590</v>
      </c>
      <c r="J2010" t="s">
        <v>1808</v>
      </c>
      <c r="K2010" t="s">
        <v>58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1809</v>
      </c>
      <c r="O2010" s="7">
        <v>55016</v>
      </c>
      <c r="P2010" t="s">
        <v>130</v>
      </c>
      <c r="Q2010" t="s">
        <v>16</v>
      </c>
      <c r="R2010" s="3">
        <v>40216</v>
      </c>
      <c r="S2010" s="12">
        <f t="shared" si="157"/>
        <v>7</v>
      </c>
      <c r="T2010" s="3" t="s">
        <v>14216</v>
      </c>
      <c r="U2010" t="s">
        <v>14235</v>
      </c>
      <c r="V2010" t="s">
        <v>14229</v>
      </c>
      <c r="W2010" t="s">
        <v>14203</v>
      </c>
      <c r="X2010" t="str">
        <f>VLOOKUP(Q2010,Managers!$A:$B,2,0)</f>
        <v>Josh Martinez</v>
      </c>
      <c r="Y2010">
        <f>VLOOKUP(W2010,HourlyWages!$A:$B,2,0)</f>
        <v>62</v>
      </c>
      <c r="Z2010">
        <v>1</v>
      </c>
      <c r="AA2010" s="14">
        <f t="shared" si="159"/>
        <v>0.58666666666666667</v>
      </c>
    </row>
    <row r="2011" spans="1:27" x14ac:dyDescent="0.2">
      <c r="A2011">
        <v>2010</v>
      </c>
      <c r="B2011">
        <v>14342</v>
      </c>
      <c r="C2011" s="3">
        <v>39930</v>
      </c>
      <c r="D2011" s="17">
        <f t="shared" si="158"/>
        <v>39904</v>
      </c>
      <c r="E2011">
        <v>38</v>
      </c>
      <c r="F2011" s="8">
        <f t="shared" si="155"/>
        <v>5700</v>
      </c>
      <c r="G2011" s="5">
        <v>0.09</v>
      </c>
      <c r="H2011" s="8">
        <f>VLOOKUP($T2011,Pricebook!$A:$D,4,0)</f>
        <v>150</v>
      </c>
      <c r="I2011" s="10">
        <f t="shared" si="156"/>
        <v>5187</v>
      </c>
      <c r="J2011" t="s">
        <v>1567</v>
      </c>
      <c r="K2011" t="s">
        <v>185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1568</v>
      </c>
      <c r="O2011" s="7">
        <v>72143</v>
      </c>
      <c r="P2011" t="s">
        <v>66</v>
      </c>
      <c r="Q2011" t="s">
        <v>34</v>
      </c>
      <c r="R2011" s="3">
        <v>39930</v>
      </c>
      <c r="S2011" s="12">
        <f t="shared" si="157"/>
        <v>0</v>
      </c>
      <c r="T2011" s="3" t="s">
        <v>14211</v>
      </c>
      <c r="U2011" t="s">
        <v>14235</v>
      </c>
      <c r="V2011" t="s">
        <v>14247</v>
      </c>
      <c r="W2011" t="s">
        <v>14201</v>
      </c>
      <c r="X2011" t="str">
        <f>VLOOKUP(Q2011,Managers!$A:$B,2,0)</f>
        <v>Frank Mitchell</v>
      </c>
      <c r="Y2011">
        <f>VLOOKUP(W2011,HourlyWages!$A:$B,2,0)</f>
        <v>53</v>
      </c>
      <c r="Z2011">
        <v>1</v>
      </c>
      <c r="AA2011" s="14">
        <f t="shared" si="159"/>
        <v>0.64666666666666661</v>
      </c>
    </row>
    <row r="2012" spans="1:27" x14ac:dyDescent="0.2">
      <c r="A2012">
        <v>2011</v>
      </c>
      <c r="B2012">
        <v>14368</v>
      </c>
      <c r="C2012" s="3">
        <v>40796</v>
      </c>
      <c r="D2012" s="17">
        <f t="shared" si="158"/>
        <v>40787</v>
      </c>
      <c r="E2012">
        <v>5</v>
      </c>
      <c r="F2012" s="8">
        <f t="shared" si="155"/>
        <v>625</v>
      </c>
      <c r="G2012" s="5">
        <v>0.06</v>
      </c>
      <c r="H2012" s="8">
        <f>VLOOKUP($T2012,Pricebook!$A:$D,4,0)</f>
        <v>125</v>
      </c>
      <c r="I2012" s="10">
        <f t="shared" si="156"/>
        <v>587.5</v>
      </c>
      <c r="J2012" t="s">
        <v>1654</v>
      </c>
      <c r="K2012" t="s">
        <v>341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1810</v>
      </c>
      <c r="O2012" s="7" t="s">
        <v>1811</v>
      </c>
      <c r="P2012" t="s">
        <v>48</v>
      </c>
      <c r="Q2012" t="s">
        <v>16</v>
      </c>
      <c r="R2012" s="3">
        <v>40797</v>
      </c>
      <c r="S2012" s="12">
        <f t="shared" si="157"/>
        <v>1</v>
      </c>
      <c r="T2012" s="3" t="s">
        <v>14208</v>
      </c>
      <c r="U2012" t="s">
        <v>14232</v>
      </c>
      <c r="V2012" t="s">
        <v>14241</v>
      </c>
      <c r="W2012" t="s">
        <v>14187</v>
      </c>
      <c r="X2012" t="str">
        <f>VLOOKUP(Q2012,Managers!$A:$B,2,0)</f>
        <v>Josh Martinez</v>
      </c>
      <c r="Y2012">
        <f>VLOOKUP(W2012,HourlyWages!$A:$B,2,0)</f>
        <v>45</v>
      </c>
      <c r="Z2012">
        <v>1</v>
      </c>
      <c r="AA2012" s="14">
        <f t="shared" si="159"/>
        <v>0.64</v>
      </c>
    </row>
    <row r="2013" spans="1:27" x14ac:dyDescent="0.2">
      <c r="A2013">
        <v>2012</v>
      </c>
      <c r="B2013">
        <v>14368</v>
      </c>
      <c r="C2013" s="3">
        <v>40796</v>
      </c>
      <c r="D2013" s="17">
        <f t="shared" si="158"/>
        <v>40787</v>
      </c>
      <c r="E2013">
        <v>37</v>
      </c>
      <c r="F2013" s="8">
        <f t="shared" si="155"/>
        <v>4440</v>
      </c>
      <c r="G2013" s="5">
        <v>0.1</v>
      </c>
      <c r="H2013" s="8">
        <f>VLOOKUP($T2013,Pricebook!$A:$D,4,0)</f>
        <v>120</v>
      </c>
      <c r="I2013" s="10">
        <f t="shared" si="156"/>
        <v>3996</v>
      </c>
      <c r="J2013" t="s">
        <v>1654</v>
      </c>
      <c r="K2013" t="s">
        <v>341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1810</v>
      </c>
      <c r="O2013" s="7" t="s">
        <v>1811</v>
      </c>
      <c r="P2013" t="s">
        <v>48</v>
      </c>
      <c r="Q2013" t="s">
        <v>16</v>
      </c>
      <c r="R2013" s="3">
        <v>40798</v>
      </c>
      <c r="S2013" s="12">
        <f t="shared" si="157"/>
        <v>2</v>
      </c>
      <c r="T2013" s="3" t="s">
        <v>14212</v>
      </c>
      <c r="U2013" t="s">
        <v>14229</v>
      </c>
      <c r="V2013" t="s">
        <v>14241</v>
      </c>
      <c r="W2013" t="s">
        <v>14187</v>
      </c>
      <c r="X2013" t="str">
        <f>VLOOKUP(Q2013,Managers!$A:$B,2,0)</f>
        <v>Josh Martinez</v>
      </c>
      <c r="Y2013">
        <f>VLOOKUP(W2013,HourlyWages!$A:$B,2,0)</f>
        <v>45</v>
      </c>
      <c r="Z2013">
        <v>1</v>
      </c>
      <c r="AA2013" s="14">
        <f t="shared" si="159"/>
        <v>0.625</v>
      </c>
    </row>
    <row r="2014" spans="1:27" x14ac:dyDescent="0.2">
      <c r="A2014">
        <v>2013</v>
      </c>
      <c r="B2014">
        <v>14372</v>
      </c>
      <c r="C2014" s="3">
        <v>41205</v>
      </c>
      <c r="D2014" s="17">
        <f t="shared" si="158"/>
        <v>41183</v>
      </c>
      <c r="E2014">
        <v>34</v>
      </c>
      <c r="F2014" s="8">
        <f t="shared" si="155"/>
        <v>4250</v>
      </c>
      <c r="G2014" s="5">
        <v>0.09</v>
      </c>
      <c r="H2014" s="8">
        <f>VLOOKUP($T2014,Pricebook!$A:$D,4,0)</f>
        <v>125</v>
      </c>
      <c r="I2014" s="10">
        <f t="shared" si="156"/>
        <v>3867.5</v>
      </c>
      <c r="J2014" t="s">
        <v>1075</v>
      </c>
      <c r="K2014" t="s">
        <v>1076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1077</v>
      </c>
      <c r="O2014" s="7">
        <v>61008</v>
      </c>
      <c r="P2014" t="s">
        <v>15</v>
      </c>
      <c r="Q2014" t="s">
        <v>16</v>
      </c>
      <c r="R2014" s="3">
        <v>41207</v>
      </c>
      <c r="S2014" s="12">
        <f t="shared" si="157"/>
        <v>2</v>
      </c>
      <c r="T2014" s="3" t="s">
        <v>14217</v>
      </c>
      <c r="U2014" t="s">
        <v>14232</v>
      </c>
      <c r="V2014" t="s">
        <v>14233</v>
      </c>
      <c r="W2014" t="s">
        <v>14196</v>
      </c>
      <c r="X2014" t="str">
        <f>VLOOKUP(Q2014,Managers!$A:$B,2,0)</f>
        <v>Josh Martinez</v>
      </c>
      <c r="Y2014">
        <f>VLOOKUP(W2014,HourlyWages!$A:$B,2,0)</f>
        <v>58</v>
      </c>
      <c r="Z2014">
        <v>1</v>
      </c>
      <c r="AA2014" s="14">
        <f t="shared" si="159"/>
        <v>0.53600000000000003</v>
      </c>
    </row>
    <row r="2015" spans="1:27" x14ac:dyDescent="0.2">
      <c r="A2015">
        <v>2014</v>
      </c>
      <c r="B2015">
        <v>14375</v>
      </c>
      <c r="C2015" s="3">
        <v>40209</v>
      </c>
      <c r="D2015" s="17">
        <f t="shared" si="158"/>
        <v>40179</v>
      </c>
      <c r="E2015">
        <v>7</v>
      </c>
      <c r="F2015" s="8">
        <f t="shared" si="155"/>
        <v>770</v>
      </c>
      <c r="G2015" s="5">
        <v>7.0000000000000007E-2</v>
      </c>
      <c r="H2015" s="8">
        <f>VLOOKUP($T2015,Pricebook!$A:$D,4,0)</f>
        <v>110</v>
      </c>
      <c r="I2015" s="10">
        <f t="shared" si="156"/>
        <v>716.09999999999991</v>
      </c>
      <c r="J2015" t="s">
        <v>1812</v>
      </c>
      <c r="K2015" t="s">
        <v>265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1813</v>
      </c>
      <c r="O2015" s="7">
        <v>67037</v>
      </c>
      <c r="P2015" t="s">
        <v>153</v>
      </c>
      <c r="Q2015" t="s">
        <v>16</v>
      </c>
      <c r="R2015" s="3">
        <v>40210</v>
      </c>
      <c r="S2015" s="12">
        <f t="shared" si="157"/>
        <v>1</v>
      </c>
      <c r="T2015" s="3" t="s">
        <v>14215</v>
      </c>
      <c r="U2015" t="s">
        <v>14229</v>
      </c>
      <c r="V2015" t="s">
        <v>14241</v>
      </c>
      <c r="W2015" t="s">
        <v>14202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9"/>
        <v>0.35454545454545455</v>
      </c>
    </row>
    <row r="2016" spans="1:27" x14ac:dyDescent="0.2">
      <c r="A2016">
        <v>2015</v>
      </c>
      <c r="B2016">
        <v>14375</v>
      </c>
      <c r="C2016" s="3">
        <v>40209</v>
      </c>
      <c r="D2016" s="17">
        <f t="shared" si="158"/>
        <v>40179</v>
      </c>
      <c r="E2016">
        <v>50</v>
      </c>
      <c r="F2016" s="8">
        <f t="shared" si="155"/>
        <v>5500</v>
      </c>
      <c r="G2016" s="5">
        <v>0.1</v>
      </c>
      <c r="H2016" s="8">
        <f>VLOOKUP($T2016,Pricebook!$A:$D,4,0)</f>
        <v>110</v>
      </c>
      <c r="I2016" s="10">
        <f t="shared" si="156"/>
        <v>4950</v>
      </c>
      <c r="J2016" t="s">
        <v>1812</v>
      </c>
      <c r="K2016" t="s">
        <v>265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1814</v>
      </c>
      <c r="O2016" s="7" t="s">
        <v>1815</v>
      </c>
      <c r="P2016" t="s">
        <v>317</v>
      </c>
      <c r="Q2016" t="s">
        <v>61</v>
      </c>
      <c r="R2016" s="3">
        <v>40210</v>
      </c>
      <c r="S2016" s="12">
        <f t="shared" si="157"/>
        <v>1</v>
      </c>
      <c r="T2016" s="3" t="s">
        <v>14220</v>
      </c>
      <c r="U2016" t="s">
        <v>14229</v>
      </c>
      <c r="V2016" t="s">
        <v>14241</v>
      </c>
      <c r="W2016" t="s">
        <v>14195</v>
      </c>
      <c r="X2016" t="str">
        <f>VLOOKUP(Q2016,Managers!$A:$B,2,0)</f>
        <v>Allen Young</v>
      </c>
      <c r="Y2016">
        <f>VLOOKUP(W2016,HourlyWages!$A:$B,2,0)</f>
        <v>52</v>
      </c>
      <c r="Z2016">
        <v>1</v>
      </c>
      <c r="AA2016" s="14">
        <f t="shared" si="159"/>
        <v>0.52727272727272723</v>
      </c>
    </row>
    <row r="2017" spans="1:27" x14ac:dyDescent="0.2">
      <c r="A2017">
        <v>2016</v>
      </c>
      <c r="B2017">
        <v>14400</v>
      </c>
      <c r="C2017" s="3">
        <v>39848</v>
      </c>
      <c r="D2017" s="17">
        <f t="shared" si="158"/>
        <v>39845</v>
      </c>
      <c r="E2017">
        <v>32</v>
      </c>
      <c r="F2017" s="8">
        <f t="shared" si="155"/>
        <v>5120</v>
      </c>
      <c r="G2017" s="5">
        <v>0.05</v>
      </c>
      <c r="H2017" s="8">
        <f>VLOOKUP($T2017,Pricebook!$A:$D,4,0)</f>
        <v>160</v>
      </c>
      <c r="I2017" s="10">
        <f t="shared" si="156"/>
        <v>4864</v>
      </c>
      <c r="J2017" t="s">
        <v>1816</v>
      </c>
      <c r="K2017" t="s">
        <v>389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1817</v>
      </c>
      <c r="O2017" s="7">
        <v>33134</v>
      </c>
      <c r="P2017" t="s">
        <v>101</v>
      </c>
      <c r="Q2017" t="s">
        <v>34</v>
      </c>
      <c r="R2017" s="3">
        <v>39849</v>
      </c>
      <c r="S2017" s="12">
        <f t="shared" si="157"/>
        <v>1</v>
      </c>
      <c r="T2017" s="3" t="s">
        <v>14218</v>
      </c>
      <c r="U2017" t="s">
        <v>14229</v>
      </c>
      <c r="V2017" t="s">
        <v>14237</v>
      </c>
      <c r="W2017" t="s">
        <v>14192</v>
      </c>
      <c r="X2017" t="str">
        <f>VLOOKUP(Q2017,Managers!$A:$B,2,0)</f>
        <v>Frank Mitchell</v>
      </c>
      <c r="Y2017">
        <f>VLOOKUP(W2017,HourlyWages!$A:$B,2,0)</f>
        <v>75</v>
      </c>
      <c r="Z2017">
        <v>1</v>
      </c>
      <c r="AA2017" s="14">
        <f t="shared" si="159"/>
        <v>0.53125</v>
      </c>
    </row>
    <row r="2018" spans="1:27" x14ac:dyDescent="0.2">
      <c r="A2018">
        <v>2017</v>
      </c>
      <c r="B2018">
        <v>14400</v>
      </c>
      <c r="C2018" s="3">
        <v>39848</v>
      </c>
      <c r="D2018" s="17">
        <f t="shared" si="158"/>
        <v>39845</v>
      </c>
      <c r="E2018">
        <v>35</v>
      </c>
      <c r="F2018" s="8">
        <f t="shared" si="155"/>
        <v>3850</v>
      </c>
      <c r="G2018" s="5">
        <v>0.03</v>
      </c>
      <c r="H2018" s="8">
        <f>VLOOKUP($T2018,Pricebook!$A:$D,4,0)</f>
        <v>110</v>
      </c>
      <c r="I2018" s="10">
        <f t="shared" si="156"/>
        <v>3734.5</v>
      </c>
      <c r="J2018" t="s">
        <v>1816</v>
      </c>
      <c r="K2018" t="s">
        <v>389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1817</v>
      </c>
      <c r="O2018" s="7">
        <v>33134</v>
      </c>
      <c r="P2018" t="s">
        <v>101</v>
      </c>
      <c r="Q2018" t="s">
        <v>34</v>
      </c>
      <c r="R2018" s="3">
        <v>39849</v>
      </c>
      <c r="S2018" s="12">
        <f t="shared" si="157"/>
        <v>1</v>
      </c>
      <c r="T2018" s="3" t="s">
        <v>14215</v>
      </c>
      <c r="U2018" t="s">
        <v>14229</v>
      </c>
      <c r="V2018" t="s">
        <v>14241</v>
      </c>
      <c r="W2018" t="s">
        <v>14200</v>
      </c>
      <c r="X2018" t="str">
        <f>VLOOKUP(Q2018,Managers!$A:$B,2,0)</f>
        <v>Frank Mitchell</v>
      </c>
      <c r="Y2018">
        <f>VLOOKUP(W2018,HourlyWages!$A:$B,2,0)</f>
        <v>59</v>
      </c>
      <c r="Z2018">
        <v>1</v>
      </c>
      <c r="AA2018" s="14">
        <f t="shared" si="159"/>
        <v>0.46363636363636362</v>
      </c>
    </row>
    <row r="2019" spans="1:27" x14ac:dyDescent="0.2">
      <c r="A2019">
        <v>2018</v>
      </c>
      <c r="B2019">
        <v>14400</v>
      </c>
      <c r="C2019" s="3">
        <v>39848</v>
      </c>
      <c r="D2019" s="17">
        <f t="shared" si="158"/>
        <v>39845</v>
      </c>
      <c r="E2019">
        <v>43</v>
      </c>
      <c r="F2019" s="8">
        <f t="shared" si="155"/>
        <v>5375</v>
      </c>
      <c r="G2019" s="5">
        <v>0.08</v>
      </c>
      <c r="H2019" s="8">
        <f>VLOOKUP($T2019,Pricebook!$A:$D,4,0)</f>
        <v>125</v>
      </c>
      <c r="I2019" s="10">
        <f t="shared" si="156"/>
        <v>4945</v>
      </c>
      <c r="J2019" t="s">
        <v>1816</v>
      </c>
      <c r="K2019" t="s">
        <v>389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1817</v>
      </c>
      <c r="O2019" s="7">
        <v>33134</v>
      </c>
      <c r="P2019" t="s">
        <v>101</v>
      </c>
      <c r="Q2019" t="s">
        <v>34</v>
      </c>
      <c r="R2019" s="3">
        <v>39849</v>
      </c>
      <c r="S2019" s="12">
        <f t="shared" si="157"/>
        <v>1</v>
      </c>
      <c r="T2019" s="3" t="s">
        <v>14209</v>
      </c>
      <c r="U2019" t="s">
        <v>14232</v>
      </c>
      <c r="V2019" t="s">
        <v>14238</v>
      </c>
      <c r="W2019" t="s">
        <v>14201</v>
      </c>
      <c r="X2019" t="str">
        <f>VLOOKUP(Q2019,Managers!$A:$B,2,0)</f>
        <v>Frank Mitchell</v>
      </c>
      <c r="Y2019">
        <f>VLOOKUP(W2019,HourlyWages!$A:$B,2,0)</f>
        <v>53</v>
      </c>
      <c r="Z2019">
        <v>1</v>
      </c>
      <c r="AA2019" s="14">
        <f t="shared" si="159"/>
        <v>0.57599999999999996</v>
      </c>
    </row>
    <row r="2020" spans="1:27" x14ac:dyDescent="0.2">
      <c r="A2020">
        <v>2019</v>
      </c>
      <c r="B2020">
        <v>14401</v>
      </c>
      <c r="C2020" s="3">
        <v>40759</v>
      </c>
      <c r="D2020" s="17">
        <f t="shared" si="158"/>
        <v>40756</v>
      </c>
      <c r="E2020">
        <v>10</v>
      </c>
      <c r="F2020" s="8">
        <f t="shared" si="155"/>
        <v>1500</v>
      </c>
      <c r="G2020" s="5">
        <v>0.06</v>
      </c>
      <c r="H2020" s="8">
        <f>VLOOKUP($T2020,Pricebook!$A:$D,4,0)</f>
        <v>150</v>
      </c>
      <c r="I2020" s="10">
        <f t="shared" si="156"/>
        <v>1410</v>
      </c>
      <c r="J2020" t="s">
        <v>1353</v>
      </c>
      <c r="K2020" t="s">
        <v>520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1354</v>
      </c>
      <c r="O2020" s="7">
        <v>20601</v>
      </c>
      <c r="P2020" t="s">
        <v>187</v>
      </c>
      <c r="Q2020" t="s">
        <v>61</v>
      </c>
      <c r="R2020" s="3">
        <v>40761</v>
      </c>
      <c r="S2020" s="12">
        <f t="shared" si="157"/>
        <v>2</v>
      </c>
      <c r="T2020" s="3" t="s">
        <v>14210</v>
      </c>
      <c r="U2020" t="s">
        <v>14235</v>
      </c>
      <c r="V2020" t="s">
        <v>14244</v>
      </c>
      <c r="W2020" t="s">
        <v>14201</v>
      </c>
      <c r="X2020" t="str">
        <f>VLOOKUP(Q2020,Managers!$A:$B,2,0)</f>
        <v>Allen Young</v>
      </c>
      <c r="Y2020">
        <f>VLOOKUP(W2020,HourlyWages!$A:$B,2,0)</f>
        <v>53</v>
      </c>
      <c r="Z2020">
        <v>1</v>
      </c>
      <c r="AA2020" s="14">
        <f t="shared" si="159"/>
        <v>0.64666666666666661</v>
      </c>
    </row>
    <row r="2021" spans="1:27" x14ac:dyDescent="0.2">
      <c r="A2021">
        <v>2020</v>
      </c>
      <c r="B2021">
        <v>14402</v>
      </c>
      <c r="C2021" s="3">
        <v>40465</v>
      </c>
      <c r="D2021" s="17">
        <f t="shared" si="158"/>
        <v>40452</v>
      </c>
      <c r="E2021">
        <v>1</v>
      </c>
      <c r="F2021" s="8">
        <f t="shared" si="155"/>
        <v>125</v>
      </c>
      <c r="G2021" s="5">
        <v>0.05</v>
      </c>
      <c r="H2021" s="8">
        <f>VLOOKUP($T2021,Pricebook!$A:$D,4,0)</f>
        <v>125</v>
      </c>
      <c r="I2021" s="10">
        <f t="shared" si="156"/>
        <v>118.75</v>
      </c>
      <c r="J2021" t="s">
        <v>1115</v>
      </c>
      <c r="K2021" t="s">
        <v>306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1414</v>
      </c>
      <c r="O2021" s="7" t="s">
        <v>1415</v>
      </c>
      <c r="P2021" t="s">
        <v>232</v>
      </c>
      <c r="Q2021" t="s">
        <v>61</v>
      </c>
      <c r="R2021" s="3">
        <v>40467</v>
      </c>
      <c r="S2021" s="12">
        <f t="shared" si="157"/>
        <v>2</v>
      </c>
      <c r="T2021" s="3" t="s">
        <v>14221</v>
      </c>
      <c r="U2021" t="s">
        <v>14232</v>
      </c>
      <c r="V2021" t="s">
        <v>14244</v>
      </c>
      <c r="W2021" t="s">
        <v>14202</v>
      </c>
      <c r="X2021" t="str">
        <f>VLOOKUP(Q2021,Managers!$A:$B,2,0)</f>
        <v>Allen Young</v>
      </c>
      <c r="Y2021">
        <f>VLOOKUP(W2021,HourlyWages!$A:$B,2,0)</f>
        <v>71</v>
      </c>
      <c r="Z2021">
        <v>1</v>
      </c>
      <c r="AA2021" s="14">
        <f t="shared" si="159"/>
        <v>0.432</v>
      </c>
    </row>
    <row r="2022" spans="1:27" x14ac:dyDescent="0.2">
      <c r="A2022">
        <v>2021</v>
      </c>
      <c r="B2022">
        <v>14406</v>
      </c>
      <c r="C2022" s="3">
        <v>40245</v>
      </c>
      <c r="D2022" s="17">
        <f t="shared" si="158"/>
        <v>40238</v>
      </c>
      <c r="E2022">
        <v>37</v>
      </c>
      <c r="F2022" s="8">
        <f t="shared" si="155"/>
        <v>5550</v>
      </c>
      <c r="G2022" s="5">
        <v>7.0000000000000007E-2</v>
      </c>
      <c r="H2022" s="8">
        <f>VLOOKUP($T2022,Pricebook!$A:$D,4,0)</f>
        <v>150</v>
      </c>
      <c r="I2022" s="10">
        <f t="shared" si="156"/>
        <v>5161.5</v>
      </c>
      <c r="J2022" t="s">
        <v>1818</v>
      </c>
      <c r="K2022" t="s">
        <v>348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1819</v>
      </c>
      <c r="O2022" s="7">
        <v>55379</v>
      </c>
      <c r="P2022" t="s">
        <v>130</v>
      </c>
      <c r="Q2022" t="s">
        <v>16</v>
      </c>
      <c r="R2022" s="3">
        <v>40247</v>
      </c>
      <c r="S2022" s="12">
        <f t="shared" si="157"/>
        <v>2</v>
      </c>
      <c r="T2022" s="3" t="s">
        <v>14216</v>
      </c>
      <c r="U2022" t="s">
        <v>14235</v>
      </c>
      <c r="V2022" t="s">
        <v>14229</v>
      </c>
      <c r="W2022" t="s">
        <v>14203</v>
      </c>
      <c r="X2022" t="str">
        <f>VLOOKUP(Q2022,Managers!$A:$B,2,0)</f>
        <v>Josh Martinez</v>
      </c>
      <c r="Y2022">
        <f>VLOOKUP(W2022,HourlyWages!$A:$B,2,0)</f>
        <v>62</v>
      </c>
      <c r="Z2022">
        <v>1</v>
      </c>
      <c r="AA2022" s="14">
        <f t="shared" si="159"/>
        <v>0.58666666666666667</v>
      </c>
    </row>
    <row r="2023" spans="1:27" x14ac:dyDescent="0.2">
      <c r="A2023">
        <v>2022</v>
      </c>
      <c r="B2023">
        <v>14406</v>
      </c>
      <c r="C2023" s="3">
        <v>40245</v>
      </c>
      <c r="D2023" s="17">
        <f t="shared" si="158"/>
        <v>40238</v>
      </c>
      <c r="E2023">
        <v>20</v>
      </c>
      <c r="F2023" s="8">
        <f t="shared" si="155"/>
        <v>4000</v>
      </c>
      <c r="G2023" s="5">
        <v>0.06</v>
      </c>
      <c r="H2023" s="8">
        <f>VLOOKUP($T2023,Pricebook!$A:$D,4,0)</f>
        <v>200</v>
      </c>
      <c r="I2023" s="10">
        <f t="shared" si="156"/>
        <v>3760</v>
      </c>
      <c r="J2023" t="s">
        <v>1818</v>
      </c>
      <c r="K2023" t="s">
        <v>348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1819</v>
      </c>
      <c r="O2023" s="7">
        <v>55379</v>
      </c>
      <c r="P2023" t="s">
        <v>130</v>
      </c>
      <c r="Q2023" t="s">
        <v>16</v>
      </c>
      <c r="R2023" s="3">
        <v>40247</v>
      </c>
      <c r="S2023" s="12">
        <f t="shared" si="157"/>
        <v>2</v>
      </c>
      <c r="T2023" s="3" t="s">
        <v>14206</v>
      </c>
      <c r="U2023" t="s">
        <v>14229</v>
      </c>
      <c r="V2023" t="s">
        <v>14233</v>
      </c>
      <c r="W2023" t="s">
        <v>14202</v>
      </c>
      <c r="X2023" t="str">
        <f>VLOOKUP(Q2023,Managers!$A:$B,2,0)</f>
        <v>Josh Martinez</v>
      </c>
      <c r="Y2023">
        <f>VLOOKUP(W2023,HourlyWages!$A:$B,2,0)</f>
        <v>71</v>
      </c>
      <c r="Z2023">
        <v>1</v>
      </c>
      <c r="AA2023" s="14">
        <f t="shared" si="159"/>
        <v>0.64500000000000002</v>
      </c>
    </row>
    <row r="2024" spans="1:27" x14ac:dyDescent="0.2">
      <c r="A2024">
        <v>2023</v>
      </c>
      <c r="B2024">
        <v>14406</v>
      </c>
      <c r="C2024" s="3">
        <v>40245</v>
      </c>
      <c r="D2024" s="17">
        <f t="shared" si="158"/>
        <v>40238</v>
      </c>
      <c r="E2024">
        <v>35</v>
      </c>
      <c r="F2024" s="8">
        <f t="shared" si="155"/>
        <v>5250</v>
      </c>
      <c r="G2024" s="5">
        <v>0.1</v>
      </c>
      <c r="H2024" s="8">
        <f>VLOOKUP($T2024,Pricebook!$A:$D,4,0)</f>
        <v>150</v>
      </c>
      <c r="I2024" s="10">
        <f t="shared" si="156"/>
        <v>4725</v>
      </c>
      <c r="J2024" t="s">
        <v>1818</v>
      </c>
      <c r="K2024" t="s">
        <v>348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1819</v>
      </c>
      <c r="O2024" s="7">
        <v>55379</v>
      </c>
      <c r="P2024" t="s">
        <v>130</v>
      </c>
      <c r="Q2024" t="s">
        <v>16</v>
      </c>
      <c r="R2024" s="3">
        <v>40247</v>
      </c>
      <c r="S2024" s="12">
        <f t="shared" si="157"/>
        <v>2</v>
      </c>
      <c r="T2024" s="3" t="s">
        <v>14210</v>
      </c>
      <c r="U2024" t="s">
        <v>14235</v>
      </c>
      <c r="V2024" t="s">
        <v>14230</v>
      </c>
      <c r="W2024" t="s">
        <v>14194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4">
        <f t="shared" si="159"/>
        <v>0.52666666666666662</v>
      </c>
    </row>
    <row r="2025" spans="1:27" x14ac:dyDescent="0.2">
      <c r="A2025">
        <v>2024</v>
      </c>
      <c r="B2025">
        <v>14434</v>
      </c>
      <c r="C2025" s="3">
        <v>40589</v>
      </c>
      <c r="D2025" s="17">
        <f t="shared" si="158"/>
        <v>40575</v>
      </c>
      <c r="E2025">
        <v>39</v>
      </c>
      <c r="F2025" s="8">
        <f t="shared" si="155"/>
        <v>5850</v>
      </c>
      <c r="G2025" s="5">
        <v>0.02</v>
      </c>
      <c r="H2025" s="8">
        <f>VLOOKUP($T2025,Pricebook!$A:$D,4,0)</f>
        <v>150</v>
      </c>
      <c r="I2025" s="10">
        <f t="shared" si="156"/>
        <v>5733</v>
      </c>
      <c r="J2025" t="s">
        <v>1820</v>
      </c>
      <c r="K2025" t="s">
        <v>508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1821</v>
      </c>
      <c r="O2025" s="7">
        <v>94704</v>
      </c>
      <c r="P2025" t="s">
        <v>114</v>
      </c>
      <c r="Q2025" t="s">
        <v>23</v>
      </c>
      <c r="R2025" s="3">
        <v>40591</v>
      </c>
      <c r="S2025" s="12">
        <f t="shared" si="157"/>
        <v>2</v>
      </c>
      <c r="T2025" s="3" t="s">
        <v>14216</v>
      </c>
      <c r="U2025" t="s">
        <v>14235</v>
      </c>
      <c r="V2025" t="s">
        <v>14230</v>
      </c>
      <c r="W2025" t="s">
        <v>14190</v>
      </c>
      <c r="X2025" t="str">
        <f>VLOOKUP(Q2025,Managers!$A:$B,2,0)</f>
        <v>Bob Turner</v>
      </c>
      <c r="Y2025">
        <f>VLOOKUP(W2025,HourlyWages!$A:$B,2,0)</f>
        <v>67</v>
      </c>
      <c r="Z2025">
        <v>1</v>
      </c>
      <c r="AA2025" s="14">
        <f t="shared" si="159"/>
        <v>0.55333333333333334</v>
      </c>
    </row>
    <row r="2026" spans="1:27" x14ac:dyDescent="0.2">
      <c r="A2026">
        <v>2025</v>
      </c>
      <c r="B2026">
        <v>14435</v>
      </c>
      <c r="C2026" s="3">
        <v>41244</v>
      </c>
      <c r="D2026" s="17">
        <f t="shared" si="158"/>
        <v>41244</v>
      </c>
      <c r="E2026">
        <v>41</v>
      </c>
      <c r="F2026" s="8">
        <f t="shared" si="155"/>
        <v>5125</v>
      </c>
      <c r="G2026" s="5">
        <v>0</v>
      </c>
      <c r="H2026" s="8">
        <f>VLOOKUP($T2026,Pricebook!$A:$D,4,0)</f>
        <v>125</v>
      </c>
      <c r="I2026" s="10">
        <f t="shared" si="156"/>
        <v>5125</v>
      </c>
      <c r="J2026" t="s">
        <v>1097</v>
      </c>
      <c r="K2026" t="s">
        <v>389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1098</v>
      </c>
      <c r="O2026" s="7">
        <v>11720</v>
      </c>
      <c r="P2026" t="s">
        <v>60</v>
      </c>
      <c r="Q2026" t="s">
        <v>61</v>
      </c>
      <c r="R2026" s="3">
        <v>41245</v>
      </c>
      <c r="S2026" s="12">
        <f t="shared" si="157"/>
        <v>1</v>
      </c>
      <c r="T2026" s="3" t="s">
        <v>14221</v>
      </c>
      <c r="U2026" t="s">
        <v>14232</v>
      </c>
      <c r="V2026" t="s">
        <v>14236</v>
      </c>
      <c r="W2026" t="s">
        <v>14190</v>
      </c>
      <c r="X2026" t="str">
        <f>VLOOKUP(Q2026,Managers!$A:$B,2,0)</f>
        <v>Allen Young</v>
      </c>
      <c r="Y2026">
        <f>VLOOKUP(W2026,HourlyWages!$A:$B,2,0)</f>
        <v>67</v>
      </c>
      <c r="Z2026">
        <v>1</v>
      </c>
      <c r="AA2026" s="14">
        <f t="shared" si="159"/>
        <v>0.46400000000000002</v>
      </c>
    </row>
    <row r="2027" spans="1:27" x14ac:dyDescent="0.2">
      <c r="A2027">
        <v>2026</v>
      </c>
      <c r="B2027">
        <v>14435</v>
      </c>
      <c r="C2027" s="3">
        <v>41244</v>
      </c>
      <c r="D2027" s="17">
        <f t="shared" si="158"/>
        <v>41244</v>
      </c>
      <c r="E2027">
        <v>9</v>
      </c>
      <c r="F2027" s="8">
        <f t="shared" si="155"/>
        <v>1350</v>
      </c>
      <c r="G2027" s="5">
        <v>0.01</v>
      </c>
      <c r="H2027" s="8">
        <f>VLOOKUP($T2027,Pricebook!$A:$D,4,0)</f>
        <v>150</v>
      </c>
      <c r="I2027" s="10">
        <f t="shared" si="156"/>
        <v>1336.5</v>
      </c>
      <c r="J2027" t="s">
        <v>1097</v>
      </c>
      <c r="K2027" t="s">
        <v>389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1098</v>
      </c>
      <c r="O2027" s="7">
        <v>11720</v>
      </c>
      <c r="P2027" t="s">
        <v>60</v>
      </c>
      <c r="Q2027" t="s">
        <v>61</v>
      </c>
      <c r="R2027" s="3">
        <v>41247</v>
      </c>
      <c r="S2027" s="12">
        <f t="shared" si="157"/>
        <v>3</v>
      </c>
      <c r="T2027" s="3" t="s">
        <v>14222</v>
      </c>
      <c r="U2027" t="s">
        <v>14235</v>
      </c>
      <c r="V2027" t="s">
        <v>14237</v>
      </c>
      <c r="W2027" t="s">
        <v>14202</v>
      </c>
      <c r="X2027" t="str">
        <f>VLOOKUP(Q2027,Managers!$A:$B,2,0)</f>
        <v>Allen Young</v>
      </c>
      <c r="Y2027">
        <f>VLOOKUP(W2027,HourlyWages!$A:$B,2,0)</f>
        <v>71</v>
      </c>
      <c r="Z2027">
        <v>1</v>
      </c>
      <c r="AA2027" s="14">
        <f t="shared" si="159"/>
        <v>0.52666666666666662</v>
      </c>
    </row>
    <row r="2028" spans="1:27" x14ac:dyDescent="0.2">
      <c r="A2028">
        <v>2027</v>
      </c>
      <c r="B2028">
        <v>14435</v>
      </c>
      <c r="C2028" s="3">
        <v>41244</v>
      </c>
      <c r="D2028" s="17">
        <f t="shared" si="158"/>
        <v>41244</v>
      </c>
      <c r="E2028">
        <v>44</v>
      </c>
      <c r="F2028" s="8">
        <f t="shared" si="155"/>
        <v>4840</v>
      </c>
      <c r="G2028" s="5">
        <v>0.06</v>
      </c>
      <c r="H2028" s="8">
        <f>VLOOKUP($T2028,Pricebook!$A:$D,4,0)</f>
        <v>110</v>
      </c>
      <c r="I2028" s="10">
        <f t="shared" si="156"/>
        <v>4549.5999999999995</v>
      </c>
      <c r="J2028" t="s">
        <v>1097</v>
      </c>
      <c r="K2028" t="s">
        <v>389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1098</v>
      </c>
      <c r="O2028" s="7">
        <v>11720</v>
      </c>
      <c r="P2028" t="s">
        <v>60</v>
      </c>
      <c r="Q2028" t="s">
        <v>61</v>
      </c>
      <c r="R2028" s="3">
        <v>41244</v>
      </c>
      <c r="S2028" s="12">
        <f t="shared" si="157"/>
        <v>0</v>
      </c>
      <c r="T2028" s="3" t="s">
        <v>14215</v>
      </c>
      <c r="U2028" t="s">
        <v>14229</v>
      </c>
      <c r="V2028" t="s">
        <v>14230</v>
      </c>
      <c r="W2028" t="s">
        <v>14195</v>
      </c>
      <c r="X2028" t="str">
        <f>VLOOKUP(Q2028,Managers!$A:$B,2,0)</f>
        <v>Allen Young</v>
      </c>
      <c r="Y2028">
        <f>VLOOKUP(W2028,HourlyWages!$A:$B,2,0)</f>
        <v>52</v>
      </c>
      <c r="Z2028">
        <v>1</v>
      </c>
      <c r="AA2028" s="14">
        <f t="shared" si="159"/>
        <v>0.52727272727272723</v>
      </c>
    </row>
    <row r="2029" spans="1:27" x14ac:dyDescent="0.2">
      <c r="A2029">
        <v>2028</v>
      </c>
      <c r="B2029">
        <v>14439</v>
      </c>
      <c r="C2029" s="3">
        <v>41151</v>
      </c>
      <c r="D2029" s="17">
        <f t="shared" si="158"/>
        <v>41122</v>
      </c>
      <c r="E2029">
        <v>27</v>
      </c>
      <c r="F2029" s="8">
        <f t="shared" si="155"/>
        <v>2970</v>
      </c>
      <c r="G2029" s="5">
        <v>0.09</v>
      </c>
      <c r="H2029" s="8">
        <f>VLOOKUP($T2029,Pricebook!$A:$D,4,0)</f>
        <v>110</v>
      </c>
      <c r="I2029" s="10">
        <f t="shared" si="156"/>
        <v>2702.7000000000003</v>
      </c>
      <c r="J2029" t="s">
        <v>1663</v>
      </c>
      <c r="K2029" t="s">
        <v>50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1664</v>
      </c>
      <c r="O2029" s="7">
        <v>86301</v>
      </c>
      <c r="P2029" t="s">
        <v>70</v>
      </c>
      <c r="Q2029" t="s">
        <v>23</v>
      </c>
      <c r="R2029" s="3">
        <v>41152</v>
      </c>
      <c r="S2029" s="12">
        <f t="shared" si="157"/>
        <v>1</v>
      </c>
      <c r="T2029" s="3" t="s">
        <v>14215</v>
      </c>
      <c r="U2029" t="s">
        <v>14229</v>
      </c>
      <c r="V2029" t="s">
        <v>14236</v>
      </c>
      <c r="W2029" t="s">
        <v>14192</v>
      </c>
      <c r="X2029" t="str">
        <f>VLOOKUP(Q2029,Managers!$A:$B,2,0)</f>
        <v>Bob Turner</v>
      </c>
      <c r="Y2029">
        <f>VLOOKUP(W2029,HourlyWages!$A:$B,2,0)</f>
        <v>75</v>
      </c>
      <c r="Z2029">
        <v>1</v>
      </c>
      <c r="AA2029" s="14">
        <f t="shared" si="159"/>
        <v>0.31818181818181818</v>
      </c>
    </row>
    <row r="2030" spans="1:27" x14ac:dyDescent="0.2">
      <c r="A2030">
        <v>2029</v>
      </c>
      <c r="B2030">
        <v>14471</v>
      </c>
      <c r="C2030" s="3">
        <v>40689</v>
      </c>
      <c r="D2030" s="17">
        <f t="shared" si="158"/>
        <v>40664</v>
      </c>
      <c r="E2030">
        <v>44</v>
      </c>
      <c r="F2030" s="8">
        <f t="shared" si="155"/>
        <v>5500</v>
      </c>
      <c r="G2030" s="5">
        <v>0.03</v>
      </c>
      <c r="H2030" s="8">
        <f>VLOOKUP($T2030,Pricebook!$A:$D,4,0)</f>
        <v>125</v>
      </c>
      <c r="I2030" s="10">
        <f t="shared" si="156"/>
        <v>5335</v>
      </c>
      <c r="J2030" t="s">
        <v>1010</v>
      </c>
      <c r="K2030" t="s">
        <v>290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1158</v>
      </c>
      <c r="O2030" s="7">
        <v>49001</v>
      </c>
      <c r="P2030" t="s">
        <v>172</v>
      </c>
      <c r="Q2030" t="s">
        <v>16</v>
      </c>
      <c r="R2030" s="3">
        <v>40689</v>
      </c>
      <c r="S2030" s="12">
        <f t="shared" si="157"/>
        <v>0</v>
      </c>
      <c r="T2030" s="3" t="s">
        <v>14208</v>
      </c>
      <c r="U2030" t="s">
        <v>14232</v>
      </c>
      <c r="V2030" t="s">
        <v>14233</v>
      </c>
      <c r="W2030" t="s">
        <v>14202</v>
      </c>
      <c r="X2030" t="str">
        <f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9"/>
        <v>0.432</v>
      </c>
    </row>
    <row r="2031" spans="1:27" x14ac:dyDescent="0.2">
      <c r="A2031">
        <v>2030</v>
      </c>
      <c r="B2031">
        <v>14471</v>
      </c>
      <c r="C2031" s="3">
        <v>40689</v>
      </c>
      <c r="D2031" s="17">
        <f t="shared" si="158"/>
        <v>40664</v>
      </c>
      <c r="E2031">
        <v>42</v>
      </c>
      <c r="F2031" s="8">
        <f t="shared" si="155"/>
        <v>4620</v>
      </c>
      <c r="G2031" s="5">
        <v>0.05</v>
      </c>
      <c r="H2031" s="8">
        <f>VLOOKUP($T2031,Pricebook!$A:$D,4,0)</f>
        <v>110</v>
      </c>
      <c r="I2031" s="10">
        <f t="shared" si="156"/>
        <v>4389</v>
      </c>
      <c r="J2031" t="s">
        <v>1010</v>
      </c>
      <c r="K2031" t="s">
        <v>290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1158</v>
      </c>
      <c r="O2031" s="7">
        <v>49001</v>
      </c>
      <c r="P2031" t="s">
        <v>172</v>
      </c>
      <c r="Q2031" t="s">
        <v>16</v>
      </c>
      <c r="R2031" s="3">
        <v>40691</v>
      </c>
      <c r="S2031" s="12">
        <f t="shared" si="157"/>
        <v>2</v>
      </c>
      <c r="T2031" s="3" t="s">
        <v>14215</v>
      </c>
      <c r="U2031" t="s">
        <v>14229</v>
      </c>
      <c r="V2031" t="s">
        <v>14238</v>
      </c>
      <c r="W2031" t="s">
        <v>14203</v>
      </c>
      <c r="X2031" t="str">
        <f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9"/>
        <v>0.43636363636363634</v>
      </c>
    </row>
    <row r="2032" spans="1:27" x14ac:dyDescent="0.2">
      <c r="A2032">
        <v>2031</v>
      </c>
      <c r="B2032">
        <v>14497</v>
      </c>
      <c r="C2032" s="3">
        <v>41049</v>
      </c>
      <c r="D2032" s="17">
        <f t="shared" si="158"/>
        <v>41030</v>
      </c>
      <c r="E2032">
        <v>34</v>
      </c>
      <c r="F2032" s="8">
        <f t="shared" si="155"/>
        <v>3740</v>
      </c>
      <c r="G2032" s="5">
        <v>0.02</v>
      </c>
      <c r="H2032" s="8">
        <f>VLOOKUP($T2032,Pricebook!$A:$D,4,0)</f>
        <v>110</v>
      </c>
      <c r="I2032" s="10">
        <f t="shared" si="156"/>
        <v>3665.2</v>
      </c>
      <c r="J2032" t="s">
        <v>575</v>
      </c>
      <c r="K2032" t="s">
        <v>576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1822</v>
      </c>
      <c r="O2032" s="7">
        <v>83201</v>
      </c>
      <c r="P2032" t="s">
        <v>197</v>
      </c>
      <c r="Q2032" t="s">
        <v>23</v>
      </c>
      <c r="R2032" s="3">
        <v>41052</v>
      </c>
      <c r="S2032" s="12">
        <f t="shared" si="157"/>
        <v>3</v>
      </c>
      <c r="T2032" s="3" t="s">
        <v>14215</v>
      </c>
      <c r="U2032" t="s">
        <v>14229</v>
      </c>
      <c r="V2032" t="s">
        <v>14244</v>
      </c>
      <c r="W2032" t="s">
        <v>14197</v>
      </c>
      <c r="X2032" t="str">
        <f>VLOOKUP(Q2032,Managers!$A:$B,2,0)</f>
        <v>Bob Turner</v>
      </c>
      <c r="Y2032">
        <f>VLOOKUP(W2032,HourlyWages!$A:$B,2,0)</f>
        <v>71</v>
      </c>
      <c r="Z2032">
        <v>1</v>
      </c>
      <c r="AA2032" s="14">
        <f t="shared" si="159"/>
        <v>0.35454545454545455</v>
      </c>
    </row>
    <row r="2033" spans="1:27" x14ac:dyDescent="0.2">
      <c r="A2033">
        <v>2032</v>
      </c>
      <c r="B2033">
        <v>14499</v>
      </c>
      <c r="C2033" s="3">
        <v>40496</v>
      </c>
      <c r="D2033" s="17">
        <f t="shared" si="158"/>
        <v>40483</v>
      </c>
      <c r="E2033">
        <v>28</v>
      </c>
      <c r="F2033" s="8">
        <f t="shared" si="155"/>
        <v>4200</v>
      </c>
      <c r="G2033" s="5">
        <v>0.06</v>
      </c>
      <c r="H2033" s="8">
        <f>VLOOKUP($T2033,Pricebook!$A:$D,4,0)</f>
        <v>150</v>
      </c>
      <c r="I2033" s="10">
        <f t="shared" si="156"/>
        <v>3948</v>
      </c>
      <c r="J2033" t="s">
        <v>1823</v>
      </c>
      <c r="K2033" t="s">
        <v>747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1824</v>
      </c>
      <c r="O2033" s="7" t="s">
        <v>1825</v>
      </c>
      <c r="P2033" t="s">
        <v>232</v>
      </c>
      <c r="Q2033" t="s">
        <v>61</v>
      </c>
      <c r="R2033" s="3">
        <v>40501</v>
      </c>
      <c r="S2033" s="12">
        <f t="shared" si="157"/>
        <v>5</v>
      </c>
      <c r="T2033" s="3" t="s">
        <v>14211</v>
      </c>
      <c r="U2033" t="s">
        <v>14235</v>
      </c>
      <c r="V2033" t="s">
        <v>14233</v>
      </c>
      <c r="W2033" t="s">
        <v>14197</v>
      </c>
      <c r="X2033" t="str">
        <f>VLOOKUP(Q2033,Managers!$A:$B,2,0)</f>
        <v>Allen Young</v>
      </c>
      <c r="Y2033">
        <f>VLOOKUP(W2033,HourlyWages!$A:$B,2,0)</f>
        <v>71</v>
      </c>
      <c r="Z2033">
        <v>1</v>
      </c>
      <c r="AA2033" s="14">
        <f t="shared" si="159"/>
        <v>0.52666666666666662</v>
      </c>
    </row>
    <row r="2034" spans="1:27" x14ac:dyDescent="0.2">
      <c r="A2034">
        <v>2033</v>
      </c>
      <c r="B2034">
        <v>14500</v>
      </c>
      <c r="C2034" s="3">
        <v>40718</v>
      </c>
      <c r="D2034" s="17">
        <f t="shared" si="158"/>
        <v>40695</v>
      </c>
      <c r="E2034">
        <v>44</v>
      </c>
      <c r="F2034" s="8">
        <f t="shared" ref="F2034:F2097" si="160">H2034*E2034</f>
        <v>4840</v>
      </c>
      <c r="G2034" s="5">
        <v>7.0000000000000007E-2</v>
      </c>
      <c r="H2034" s="8">
        <f>VLOOKUP($T2034,Pricebook!$A:$D,4,0)</f>
        <v>110</v>
      </c>
      <c r="I2034" s="10">
        <f t="shared" ref="I2034:I2097" si="161">F2034*(1-G2034)</f>
        <v>4501.2</v>
      </c>
      <c r="J2034" t="s">
        <v>1826</v>
      </c>
      <c r="K2034" t="s">
        <v>341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1827</v>
      </c>
      <c r="O2034" s="7">
        <v>33458</v>
      </c>
      <c r="P2034" t="s">
        <v>101</v>
      </c>
      <c r="Q2034" t="s">
        <v>34</v>
      </c>
      <c r="R2034" s="3">
        <v>40720</v>
      </c>
      <c r="S2034" s="12">
        <f t="shared" ref="S2034:S2097" si="162">R2034-C2034</f>
        <v>2</v>
      </c>
      <c r="T2034" s="3" t="s">
        <v>14215</v>
      </c>
      <c r="U2034" t="s">
        <v>14229</v>
      </c>
      <c r="V2034" t="s">
        <v>14244</v>
      </c>
      <c r="W2034" t="s">
        <v>14203</v>
      </c>
      <c r="X2034" t="str">
        <f>VLOOKUP(Q2034,Managers!$A:$B,2,0)</f>
        <v>Frank Mitchell</v>
      </c>
      <c r="Y2034">
        <f>VLOOKUP(W2034,HourlyWages!$A:$B,2,0)</f>
        <v>62</v>
      </c>
      <c r="Z2034">
        <v>1</v>
      </c>
      <c r="AA2034" s="14">
        <f t="shared" si="159"/>
        <v>0.43636363636363634</v>
      </c>
    </row>
    <row r="2035" spans="1:27" x14ac:dyDescent="0.2">
      <c r="A2035">
        <v>2034</v>
      </c>
      <c r="B2035">
        <v>14500</v>
      </c>
      <c r="C2035" s="3">
        <v>40718</v>
      </c>
      <c r="D2035" s="17">
        <f t="shared" si="158"/>
        <v>40695</v>
      </c>
      <c r="E2035">
        <v>46</v>
      </c>
      <c r="F2035" s="8">
        <f t="shared" si="160"/>
        <v>5520</v>
      </c>
      <c r="G2035" s="5">
        <v>0.01</v>
      </c>
      <c r="H2035" s="8">
        <f>VLOOKUP($T2035,Pricebook!$A:$D,4,0)</f>
        <v>120</v>
      </c>
      <c r="I2035" s="10">
        <f t="shared" si="161"/>
        <v>5464.8</v>
      </c>
      <c r="J2035" t="s">
        <v>1826</v>
      </c>
      <c r="K2035" t="s">
        <v>341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1827</v>
      </c>
      <c r="O2035" s="7">
        <v>33458</v>
      </c>
      <c r="P2035" t="s">
        <v>101</v>
      </c>
      <c r="Q2035" t="s">
        <v>34</v>
      </c>
      <c r="R2035" s="3">
        <v>40719</v>
      </c>
      <c r="S2035" s="12">
        <f t="shared" si="162"/>
        <v>1</v>
      </c>
      <c r="T2035" s="3" t="s">
        <v>14212</v>
      </c>
      <c r="U2035" t="s">
        <v>14229</v>
      </c>
      <c r="V2035" t="s">
        <v>14238</v>
      </c>
      <c r="W2035" t="s">
        <v>14193</v>
      </c>
      <c r="X2035" t="str">
        <f>VLOOKUP(Q2035,Managers!$A:$B,2,0)</f>
        <v>Frank Mitchell</v>
      </c>
      <c r="Y2035">
        <f>VLOOKUP(W2035,HourlyWages!$A:$B,2,0)</f>
        <v>57</v>
      </c>
      <c r="Z2035">
        <v>1</v>
      </c>
      <c r="AA2035" s="14">
        <f t="shared" si="159"/>
        <v>0.52500000000000002</v>
      </c>
    </row>
    <row r="2036" spans="1:27" x14ac:dyDescent="0.2">
      <c r="A2036">
        <v>2035</v>
      </c>
      <c r="B2036">
        <v>14503</v>
      </c>
      <c r="C2036" s="3">
        <v>40579</v>
      </c>
      <c r="D2036" s="17">
        <f t="shared" si="158"/>
        <v>40575</v>
      </c>
      <c r="E2036">
        <v>14</v>
      </c>
      <c r="F2036" s="8">
        <f t="shared" si="160"/>
        <v>2240</v>
      </c>
      <c r="G2036" s="5">
        <v>0.02</v>
      </c>
      <c r="H2036" s="8">
        <f>VLOOKUP($T2036,Pricebook!$A:$D,4,0)</f>
        <v>160</v>
      </c>
      <c r="I2036" s="10">
        <f t="shared" si="161"/>
        <v>2195.1999999999998</v>
      </c>
      <c r="J2036" t="s">
        <v>937</v>
      </c>
      <c r="K2036" t="s">
        <v>58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938</v>
      </c>
      <c r="O2036" s="7">
        <v>64064</v>
      </c>
      <c r="P2036" t="s">
        <v>358</v>
      </c>
      <c r="Q2036" t="s">
        <v>16</v>
      </c>
      <c r="R2036" s="3">
        <v>40580</v>
      </c>
      <c r="S2036" s="12">
        <f t="shared" si="162"/>
        <v>1</v>
      </c>
      <c r="T2036" s="3" t="s">
        <v>14218</v>
      </c>
      <c r="U2036" t="s">
        <v>14229</v>
      </c>
      <c r="V2036" t="s">
        <v>14237</v>
      </c>
      <c r="W2036" t="s">
        <v>14202</v>
      </c>
      <c r="X2036" t="str">
        <f>VLOOKUP(Q2036,Managers!$A:$B,2,0)</f>
        <v>Josh Martinez</v>
      </c>
      <c r="Y2036">
        <f>VLOOKUP(W2036,HourlyWages!$A:$B,2,0)</f>
        <v>71</v>
      </c>
      <c r="Z2036">
        <v>1</v>
      </c>
      <c r="AA2036" s="14">
        <f t="shared" si="159"/>
        <v>0.55625000000000002</v>
      </c>
    </row>
    <row r="2037" spans="1:27" x14ac:dyDescent="0.2">
      <c r="A2037">
        <v>2036</v>
      </c>
      <c r="B2037">
        <v>14528</v>
      </c>
      <c r="C2037" s="3">
        <v>39979</v>
      </c>
      <c r="D2037" s="17">
        <f t="shared" si="158"/>
        <v>39965</v>
      </c>
      <c r="E2037">
        <v>14</v>
      </c>
      <c r="F2037" s="8">
        <f t="shared" si="160"/>
        <v>2240</v>
      </c>
      <c r="G2037" s="5">
        <v>0.09</v>
      </c>
      <c r="H2037" s="8">
        <f>VLOOKUP($T2037,Pricebook!$A:$D,4,0)</f>
        <v>160</v>
      </c>
      <c r="I2037" s="10">
        <f t="shared" si="161"/>
        <v>2038.4</v>
      </c>
      <c r="J2037" t="s">
        <v>429</v>
      </c>
      <c r="K2037" t="s">
        <v>430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1828</v>
      </c>
      <c r="O2037" s="7" t="s">
        <v>1829</v>
      </c>
      <c r="P2037" t="s">
        <v>317</v>
      </c>
      <c r="Q2037" t="s">
        <v>61</v>
      </c>
      <c r="R2037" s="3">
        <v>39981</v>
      </c>
      <c r="S2037" s="12">
        <f t="shared" si="162"/>
        <v>2</v>
      </c>
      <c r="T2037" s="3" t="s">
        <v>14218</v>
      </c>
      <c r="U2037" t="s">
        <v>14229</v>
      </c>
      <c r="V2037" t="s">
        <v>14241</v>
      </c>
      <c r="W2037" t="s">
        <v>14186</v>
      </c>
      <c r="X2037" t="str">
        <f>VLOOKUP(Q2037,Managers!$A:$B,2,0)</f>
        <v>Allen Young</v>
      </c>
      <c r="Y2037">
        <f>VLOOKUP(W2037,HourlyWages!$A:$B,2,0)</f>
        <v>67</v>
      </c>
      <c r="Z2037">
        <v>1</v>
      </c>
      <c r="AA2037" s="14">
        <f t="shared" si="159"/>
        <v>0.58125000000000004</v>
      </c>
    </row>
    <row r="2038" spans="1:27" x14ac:dyDescent="0.2">
      <c r="A2038">
        <v>2037</v>
      </c>
      <c r="B2038">
        <v>14529</v>
      </c>
      <c r="C2038" s="3">
        <v>40441</v>
      </c>
      <c r="D2038" s="17">
        <f t="shared" si="158"/>
        <v>40422</v>
      </c>
      <c r="E2038">
        <v>44</v>
      </c>
      <c r="F2038" s="8">
        <f t="shared" si="160"/>
        <v>5500</v>
      </c>
      <c r="G2038" s="5">
        <v>0.1</v>
      </c>
      <c r="H2038" s="8">
        <f>VLOOKUP($T2038,Pricebook!$A:$D,4,0)</f>
        <v>125</v>
      </c>
      <c r="I2038" s="10">
        <f t="shared" si="161"/>
        <v>4950</v>
      </c>
      <c r="J2038" t="s">
        <v>1830</v>
      </c>
      <c r="K2038" t="s">
        <v>327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957</v>
      </c>
      <c r="O2038" s="7">
        <v>48021</v>
      </c>
      <c r="P2038" t="s">
        <v>172</v>
      </c>
      <c r="Q2038" t="s">
        <v>16</v>
      </c>
      <c r="R2038" s="3">
        <v>40445</v>
      </c>
      <c r="S2038" s="12">
        <f t="shared" si="162"/>
        <v>4</v>
      </c>
      <c r="T2038" s="3" t="s">
        <v>14221</v>
      </c>
      <c r="U2038" t="s">
        <v>14232</v>
      </c>
      <c r="V2038" t="s">
        <v>14238</v>
      </c>
      <c r="W2038" t="s">
        <v>14200</v>
      </c>
      <c r="X2038" t="str">
        <f>VLOOKUP(Q2038,Managers!$A:$B,2,0)</f>
        <v>Josh Martinez</v>
      </c>
      <c r="Y2038">
        <f>VLOOKUP(W2038,HourlyWages!$A:$B,2,0)</f>
        <v>59</v>
      </c>
      <c r="Z2038">
        <v>1</v>
      </c>
      <c r="AA2038" s="14">
        <f t="shared" si="159"/>
        <v>0.52800000000000002</v>
      </c>
    </row>
    <row r="2039" spans="1:27" x14ac:dyDescent="0.2">
      <c r="A2039">
        <v>2038</v>
      </c>
      <c r="B2039">
        <v>14529</v>
      </c>
      <c r="C2039" s="3">
        <v>40441</v>
      </c>
      <c r="D2039" s="17">
        <f t="shared" si="158"/>
        <v>40422</v>
      </c>
      <c r="E2039">
        <v>42</v>
      </c>
      <c r="F2039" s="8">
        <f t="shared" si="160"/>
        <v>5250</v>
      </c>
      <c r="G2039" s="5">
        <v>0.05</v>
      </c>
      <c r="H2039" s="8">
        <f>VLOOKUP($T2039,Pricebook!$A:$D,4,0)</f>
        <v>125</v>
      </c>
      <c r="I2039" s="10">
        <f t="shared" si="161"/>
        <v>4987.5</v>
      </c>
      <c r="J2039" t="s">
        <v>1830</v>
      </c>
      <c r="K2039" t="s">
        <v>327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957</v>
      </c>
      <c r="O2039" s="7">
        <v>48021</v>
      </c>
      <c r="P2039" t="s">
        <v>172</v>
      </c>
      <c r="Q2039" t="s">
        <v>16</v>
      </c>
      <c r="R2039" s="3">
        <v>40443</v>
      </c>
      <c r="S2039" s="12">
        <f t="shared" si="162"/>
        <v>2</v>
      </c>
      <c r="T2039" s="3" t="s">
        <v>14208</v>
      </c>
      <c r="U2039" t="s">
        <v>14232</v>
      </c>
      <c r="V2039" t="s">
        <v>14236</v>
      </c>
      <c r="W2039" t="s">
        <v>14203</v>
      </c>
      <c r="X2039" t="str">
        <f>VLOOKUP(Q2039,Managers!$A:$B,2,0)</f>
        <v>Josh Martinez</v>
      </c>
      <c r="Y2039">
        <f>VLOOKUP(W2039,HourlyWages!$A:$B,2,0)</f>
        <v>62</v>
      </c>
      <c r="Z2039">
        <v>1</v>
      </c>
      <c r="AA2039" s="14">
        <f t="shared" si="159"/>
        <v>0.504</v>
      </c>
    </row>
    <row r="2040" spans="1:27" x14ac:dyDescent="0.2">
      <c r="A2040">
        <v>2039</v>
      </c>
      <c r="B2040">
        <v>14530</v>
      </c>
      <c r="C2040" s="3">
        <v>39909</v>
      </c>
      <c r="D2040" s="17">
        <f t="shared" si="158"/>
        <v>39904</v>
      </c>
      <c r="E2040">
        <v>17</v>
      </c>
      <c r="F2040" s="8">
        <f t="shared" si="160"/>
        <v>3400</v>
      </c>
      <c r="G2040" s="5">
        <v>0.06</v>
      </c>
      <c r="H2040" s="8">
        <f>VLOOKUP($T2040,Pricebook!$A:$D,4,0)</f>
        <v>200</v>
      </c>
      <c r="I2040" s="10">
        <f t="shared" si="161"/>
        <v>3196</v>
      </c>
      <c r="J2040" t="s">
        <v>1831</v>
      </c>
      <c r="K2040" t="s">
        <v>571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186</v>
      </c>
      <c r="O2040" s="7">
        <v>29203</v>
      </c>
      <c r="P2040" t="s">
        <v>163</v>
      </c>
      <c r="Q2040" t="s">
        <v>34</v>
      </c>
      <c r="R2040" s="3">
        <v>39911</v>
      </c>
      <c r="S2040" s="12">
        <f t="shared" si="162"/>
        <v>2</v>
      </c>
      <c r="T2040" s="3" t="s">
        <v>14206</v>
      </c>
      <c r="U2040" t="s">
        <v>14229</v>
      </c>
      <c r="V2040" t="s">
        <v>14241</v>
      </c>
      <c r="W2040" t="s">
        <v>14190</v>
      </c>
      <c r="X2040" t="str">
        <f>VLOOKUP(Q2040,Managers!$A:$B,2,0)</f>
        <v>Frank Mitchell</v>
      </c>
      <c r="Y2040">
        <f>VLOOKUP(W2040,HourlyWages!$A:$B,2,0)</f>
        <v>67</v>
      </c>
      <c r="Z2040">
        <v>1</v>
      </c>
      <c r="AA2040" s="14">
        <f t="shared" si="159"/>
        <v>0.66500000000000004</v>
      </c>
    </row>
    <row r="2041" spans="1:27" x14ac:dyDescent="0.2">
      <c r="A2041">
        <v>2040</v>
      </c>
      <c r="B2041">
        <v>14530</v>
      </c>
      <c r="C2041" s="3">
        <v>39909</v>
      </c>
      <c r="D2041" s="17">
        <f t="shared" si="158"/>
        <v>39904</v>
      </c>
      <c r="E2041">
        <v>49</v>
      </c>
      <c r="F2041" s="8">
        <f t="shared" si="160"/>
        <v>9800</v>
      </c>
      <c r="G2041" s="5">
        <v>0.1</v>
      </c>
      <c r="H2041" s="8">
        <f>VLOOKUP($T2041,Pricebook!$A:$D,4,0)</f>
        <v>200</v>
      </c>
      <c r="I2041" s="10">
        <f t="shared" si="161"/>
        <v>8820</v>
      </c>
      <c r="J2041" t="s">
        <v>1831</v>
      </c>
      <c r="K2041" t="s">
        <v>571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186</v>
      </c>
      <c r="O2041" s="7">
        <v>29203</v>
      </c>
      <c r="P2041" t="s">
        <v>163</v>
      </c>
      <c r="Q2041" t="s">
        <v>34</v>
      </c>
      <c r="R2041" s="3">
        <v>39911</v>
      </c>
      <c r="S2041" s="12">
        <f t="shared" si="162"/>
        <v>2</v>
      </c>
      <c r="T2041" s="3" t="s">
        <v>14206</v>
      </c>
      <c r="U2041" t="s">
        <v>14229</v>
      </c>
      <c r="V2041" t="s">
        <v>14230</v>
      </c>
      <c r="W2041" t="s">
        <v>14197</v>
      </c>
      <c r="X2041" t="str">
        <f>VLOOKUP(Q2041,Managers!$A:$B,2,0)</f>
        <v>Frank Mitchell</v>
      </c>
      <c r="Y2041">
        <f>VLOOKUP(W2041,HourlyWages!$A:$B,2,0)</f>
        <v>71</v>
      </c>
      <c r="Z2041">
        <v>1</v>
      </c>
      <c r="AA2041" s="14">
        <f t="shared" si="159"/>
        <v>0.64500000000000002</v>
      </c>
    </row>
    <row r="2042" spans="1:27" x14ac:dyDescent="0.2">
      <c r="A2042">
        <v>2041</v>
      </c>
      <c r="B2042">
        <v>14530</v>
      </c>
      <c r="C2042" s="3">
        <v>39909</v>
      </c>
      <c r="D2042" s="17">
        <f t="shared" si="158"/>
        <v>39904</v>
      </c>
      <c r="E2042">
        <v>44</v>
      </c>
      <c r="F2042" s="8">
        <f t="shared" si="160"/>
        <v>6600</v>
      </c>
      <c r="G2042" s="5">
        <v>0.01</v>
      </c>
      <c r="H2042" s="8">
        <f>VLOOKUP($T2042,Pricebook!$A:$D,4,0)</f>
        <v>150</v>
      </c>
      <c r="I2042" s="10">
        <f t="shared" si="161"/>
        <v>6534</v>
      </c>
      <c r="J2042" t="s">
        <v>1831</v>
      </c>
      <c r="K2042" t="s">
        <v>571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186</v>
      </c>
      <c r="O2042" s="7">
        <v>29203</v>
      </c>
      <c r="P2042" t="s">
        <v>163</v>
      </c>
      <c r="Q2042" t="s">
        <v>34</v>
      </c>
      <c r="R2042" s="3">
        <v>39909</v>
      </c>
      <c r="S2042" s="12">
        <f t="shared" si="162"/>
        <v>0</v>
      </c>
      <c r="T2042" s="3" t="s">
        <v>14210</v>
      </c>
      <c r="U2042" t="s">
        <v>14235</v>
      </c>
      <c r="V2042" t="s">
        <v>14243</v>
      </c>
      <c r="W2042" t="s">
        <v>14200</v>
      </c>
      <c r="X2042" t="str">
        <f>VLOOKUP(Q2042,Managers!$A:$B,2,0)</f>
        <v>Frank Mitchell</v>
      </c>
      <c r="Y2042">
        <f>VLOOKUP(W2042,HourlyWages!$A:$B,2,0)</f>
        <v>59</v>
      </c>
      <c r="Z2042">
        <v>1</v>
      </c>
      <c r="AA2042" s="14">
        <f t="shared" si="159"/>
        <v>0.60666666666666669</v>
      </c>
    </row>
    <row r="2043" spans="1:27" x14ac:dyDescent="0.2">
      <c r="A2043">
        <v>2042</v>
      </c>
      <c r="B2043">
        <v>14534</v>
      </c>
      <c r="C2043" s="3">
        <v>40377</v>
      </c>
      <c r="D2043" s="17">
        <f t="shared" si="158"/>
        <v>40360</v>
      </c>
      <c r="E2043">
        <v>46</v>
      </c>
      <c r="F2043" s="8">
        <f t="shared" si="160"/>
        <v>6900</v>
      </c>
      <c r="G2043" s="5">
        <v>0.02</v>
      </c>
      <c r="H2043" s="8">
        <f>VLOOKUP($T2043,Pricebook!$A:$D,4,0)</f>
        <v>150</v>
      </c>
      <c r="I2043" s="10">
        <f t="shared" si="161"/>
        <v>6762</v>
      </c>
      <c r="J2043" t="s">
        <v>240</v>
      </c>
      <c r="K2043" t="s">
        <v>241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521</v>
      </c>
      <c r="O2043" s="7">
        <v>32174</v>
      </c>
      <c r="P2043" t="s">
        <v>101</v>
      </c>
      <c r="Q2043" t="s">
        <v>34</v>
      </c>
      <c r="R2043" s="3">
        <v>40377</v>
      </c>
      <c r="S2043" s="12">
        <f t="shared" si="162"/>
        <v>0</v>
      </c>
      <c r="T2043" s="3" t="s">
        <v>14211</v>
      </c>
      <c r="U2043" t="s">
        <v>14235</v>
      </c>
      <c r="V2043" t="s">
        <v>14237</v>
      </c>
      <c r="W2043" t="s">
        <v>14184</v>
      </c>
      <c r="X2043" t="str">
        <f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9"/>
        <v>0.66666666666666663</v>
      </c>
    </row>
    <row r="2044" spans="1:27" x14ac:dyDescent="0.2">
      <c r="A2044">
        <v>2043</v>
      </c>
      <c r="B2044">
        <v>14535</v>
      </c>
      <c r="C2044" s="3">
        <v>40452</v>
      </c>
      <c r="D2044" s="17">
        <f t="shared" si="158"/>
        <v>40452</v>
      </c>
      <c r="E2044">
        <v>22</v>
      </c>
      <c r="F2044" s="8">
        <f t="shared" si="160"/>
        <v>4400</v>
      </c>
      <c r="G2044" s="5">
        <v>0.03</v>
      </c>
      <c r="H2044" s="8">
        <f>VLOOKUP($T2044,Pricebook!$A:$D,4,0)</f>
        <v>200</v>
      </c>
      <c r="I2044" s="10">
        <f t="shared" si="161"/>
        <v>4268</v>
      </c>
      <c r="J2044" t="s">
        <v>1315</v>
      </c>
      <c r="K2044" t="s">
        <v>385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1316</v>
      </c>
      <c r="O2044" s="7" t="s">
        <v>1317</v>
      </c>
      <c r="P2044" t="s">
        <v>38</v>
      </c>
      <c r="Q2044" t="s">
        <v>16</v>
      </c>
      <c r="R2044" s="3">
        <v>40453</v>
      </c>
      <c r="S2044" s="12">
        <f t="shared" si="162"/>
        <v>1</v>
      </c>
      <c r="T2044" s="3" t="s">
        <v>14206</v>
      </c>
      <c r="U2044" t="s">
        <v>14229</v>
      </c>
      <c r="V2044" t="s">
        <v>14234</v>
      </c>
      <c r="W2044" t="s">
        <v>14193</v>
      </c>
      <c r="X2044" t="str">
        <f>VLOOKUP(Q2044,Managers!$A:$B,2,0)</f>
        <v>Josh Martinez</v>
      </c>
      <c r="Y2044">
        <f>VLOOKUP(W2044,HourlyWages!$A:$B,2,0)</f>
        <v>57</v>
      </c>
      <c r="Z2044">
        <v>1</v>
      </c>
      <c r="AA2044" s="14">
        <f t="shared" si="159"/>
        <v>0.71499999999999997</v>
      </c>
    </row>
    <row r="2045" spans="1:27" x14ac:dyDescent="0.2">
      <c r="A2045">
        <v>2044</v>
      </c>
      <c r="B2045">
        <v>14563</v>
      </c>
      <c r="C2045" s="3">
        <v>40879</v>
      </c>
      <c r="D2045" s="17">
        <f t="shared" si="158"/>
        <v>40878</v>
      </c>
      <c r="E2045">
        <v>31</v>
      </c>
      <c r="F2045" s="8">
        <f t="shared" si="160"/>
        <v>4650</v>
      </c>
      <c r="G2045" s="5">
        <v>0.02</v>
      </c>
      <c r="H2045" s="8">
        <f>VLOOKUP($T2045,Pricebook!$A:$D,4,0)</f>
        <v>150</v>
      </c>
      <c r="I2045" s="10">
        <f t="shared" si="161"/>
        <v>4557</v>
      </c>
      <c r="J2045" t="s">
        <v>562</v>
      </c>
      <c r="K2045" t="s">
        <v>128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1476</v>
      </c>
      <c r="O2045" s="7">
        <v>97045</v>
      </c>
      <c r="P2045" t="s">
        <v>43</v>
      </c>
      <c r="Q2045" t="s">
        <v>23</v>
      </c>
      <c r="R2045" s="3">
        <v>40880</v>
      </c>
      <c r="S2045" s="12">
        <f t="shared" si="162"/>
        <v>1</v>
      </c>
      <c r="T2045" s="3" t="s">
        <v>14210</v>
      </c>
      <c r="U2045" t="s">
        <v>14235</v>
      </c>
      <c r="V2045" t="s">
        <v>14245</v>
      </c>
      <c r="W2045" t="s">
        <v>14188</v>
      </c>
      <c r="X2045" t="str">
        <f>VLOOKUP(Q2045,Managers!$A:$B,2,0)</f>
        <v>Bob Turner</v>
      </c>
      <c r="Y2045">
        <f>VLOOKUP(W2045,HourlyWages!$A:$B,2,0)</f>
        <v>52</v>
      </c>
      <c r="Z2045">
        <v>1</v>
      </c>
      <c r="AA2045" s="14">
        <f t="shared" si="159"/>
        <v>0.65333333333333332</v>
      </c>
    </row>
    <row r="2046" spans="1:27" x14ac:dyDescent="0.2">
      <c r="A2046">
        <v>2045</v>
      </c>
      <c r="B2046">
        <v>14596</v>
      </c>
      <c r="C2046" s="3">
        <v>39823</v>
      </c>
      <c r="D2046" s="17">
        <f t="shared" si="158"/>
        <v>39814</v>
      </c>
      <c r="E2046">
        <v>24</v>
      </c>
      <c r="F2046" s="8">
        <f t="shared" si="160"/>
        <v>3000</v>
      </c>
      <c r="G2046" s="5">
        <v>0.01</v>
      </c>
      <c r="H2046" s="8">
        <f>VLOOKUP($T2046,Pricebook!$A:$D,4,0)</f>
        <v>125</v>
      </c>
      <c r="I2046" s="10">
        <f t="shared" si="161"/>
        <v>2970</v>
      </c>
      <c r="J2046" t="s">
        <v>1554</v>
      </c>
      <c r="K2046" t="s">
        <v>103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1555</v>
      </c>
      <c r="O2046" s="7">
        <v>76201</v>
      </c>
      <c r="P2046" t="s">
        <v>48</v>
      </c>
      <c r="Q2046" t="s">
        <v>16</v>
      </c>
      <c r="R2046" s="3">
        <v>39825</v>
      </c>
      <c r="S2046" s="12">
        <f t="shared" si="162"/>
        <v>2</v>
      </c>
      <c r="T2046" s="3" t="s">
        <v>14208</v>
      </c>
      <c r="U2046" t="s">
        <v>14232</v>
      </c>
      <c r="V2046" t="s">
        <v>14238</v>
      </c>
      <c r="W2046" t="s">
        <v>14186</v>
      </c>
      <c r="X2046" t="str">
        <f>VLOOKUP(Q2046,Managers!$A:$B,2,0)</f>
        <v>Josh Martinez</v>
      </c>
      <c r="Y2046">
        <f>VLOOKUP(W2046,HourlyWages!$A:$B,2,0)</f>
        <v>67</v>
      </c>
      <c r="Z2046">
        <v>1</v>
      </c>
      <c r="AA2046" s="14">
        <f t="shared" si="159"/>
        <v>0.46400000000000002</v>
      </c>
    </row>
    <row r="2047" spans="1:27" x14ac:dyDescent="0.2">
      <c r="A2047">
        <v>2046</v>
      </c>
      <c r="B2047">
        <v>14596</v>
      </c>
      <c r="C2047" s="3">
        <v>39823</v>
      </c>
      <c r="D2047" s="17">
        <f t="shared" si="158"/>
        <v>39814</v>
      </c>
      <c r="E2047">
        <v>19</v>
      </c>
      <c r="F2047" s="8">
        <f t="shared" si="160"/>
        <v>2280</v>
      </c>
      <c r="G2047" s="5">
        <v>0.06</v>
      </c>
      <c r="H2047" s="8">
        <f>VLOOKUP($T2047,Pricebook!$A:$D,4,0)</f>
        <v>120</v>
      </c>
      <c r="I2047" s="10">
        <f t="shared" si="161"/>
        <v>2143.1999999999998</v>
      </c>
      <c r="J2047" t="s">
        <v>1554</v>
      </c>
      <c r="K2047" t="s">
        <v>103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1555</v>
      </c>
      <c r="O2047" s="7">
        <v>76201</v>
      </c>
      <c r="P2047" t="s">
        <v>48</v>
      </c>
      <c r="Q2047" t="s">
        <v>16</v>
      </c>
      <c r="R2047" s="3">
        <v>39824</v>
      </c>
      <c r="S2047" s="12">
        <f t="shared" si="162"/>
        <v>1</v>
      </c>
      <c r="T2047" s="3" t="s">
        <v>14212</v>
      </c>
      <c r="U2047" t="s">
        <v>14229</v>
      </c>
      <c r="V2047" t="s">
        <v>14236</v>
      </c>
      <c r="W2047" t="s">
        <v>14197</v>
      </c>
      <c r="X2047" t="str">
        <f>VLOOKUP(Q2047,Managers!$A:$B,2,0)</f>
        <v>Josh Martinez</v>
      </c>
      <c r="Y2047">
        <f>VLOOKUP(W2047,HourlyWages!$A:$B,2,0)</f>
        <v>71</v>
      </c>
      <c r="Z2047">
        <v>1</v>
      </c>
      <c r="AA2047" s="14">
        <f t="shared" si="159"/>
        <v>0.40833333333333333</v>
      </c>
    </row>
    <row r="2048" spans="1:27" x14ac:dyDescent="0.2">
      <c r="A2048">
        <v>2047</v>
      </c>
      <c r="B2048">
        <v>14597</v>
      </c>
      <c r="C2048" s="3">
        <v>40420</v>
      </c>
      <c r="D2048" s="17">
        <f t="shared" si="158"/>
        <v>40391</v>
      </c>
      <c r="E2048">
        <v>41</v>
      </c>
      <c r="F2048" s="8">
        <f t="shared" si="160"/>
        <v>6560</v>
      </c>
      <c r="G2048" s="5">
        <v>0.03</v>
      </c>
      <c r="H2048" s="8">
        <f>VLOOKUP($T2048,Pricebook!$A:$D,4,0)</f>
        <v>160</v>
      </c>
      <c r="I2048" s="10">
        <f t="shared" si="161"/>
        <v>6363.2</v>
      </c>
      <c r="J2048" t="s">
        <v>1042</v>
      </c>
      <c r="K2048" t="s">
        <v>41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550</v>
      </c>
      <c r="O2048" s="7">
        <v>87105</v>
      </c>
      <c r="P2048" t="s">
        <v>52</v>
      </c>
      <c r="Q2048" t="s">
        <v>23</v>
      </c>
      <c r="R2048" s="3">
        <v>40421</v>
      </c>
      <c r="S2048" s="12">
        <f t="shared" si="162"/>
        <v>1</v>
      </c>
      <c r="T2048" s="3" t="s">
        <v>14218</v>
      </c>
      <c r="U2048" t="s">
        <v>14229</v>
      </c>
      <c r="V2048" t="s">
        <v>14233</v>
      </c>
      <c r="W2048" t="s">
        <v>14203</v>
      </c>
      <c r="X2048" t="str">
        <f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9"/>
        <v>0.61250000000000004</v>
      </c>
    </row>
    <row r="2049" spans="1:27" x14ac:dyDescent="0.2">
      <c r="A2049">
        <v>2048</v>
      </c>
      <c r="B2049">
        <v>14597</v>
      </c>
      <c r="C2049" s="3">
        <v>40420</v>
      </c>
      <c r="D2049" s="17">
        <f t="shared" si="158"/>
        <v>40391</v>
      </c>
      <c r="E2049">
        <v>35</v>
      </c>
      <c r="F2049" s="8">
        <f t="shared" si="160"/>
        <v>4375</v>
      </c>
      <c r="G2049" s="5">
        <v>7.0000000000000007E-2</v>
      </c>
      <c r="H2049" s="8">
        <f>VLOOKUP($T2049,Pricebook!$A:$D,4,0)</f>
        <v>125</v>
      </c>
      <c r="I2049" s="10">
        <f t="shared" si="161"/>
        <v>4068.7499999999995</v>
      </c>
      <c r="J2049" t="s">
        <v>1042</v>
      </c>
      <c r="K2049" t="s">
        <v>41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550</v>
      </c>
      <c r="O2049" s="7">
        <v>87105</v>
      </c>
      <c r="P2049" t="s">
        <v>52</v>
      </c>
      <c r="Q2049" t="s">
        <v>23</v>
      </c>
      <c r="R2049" s="3">
        <v>40421</v>
      </c>
      <c r="S2049" s="12">
        <f t="shared" si="162"/>
        <v>1</v>
      </c>
      <c r="T2049" s="3" t="s">
        <v>14208</v>
      </c>
      <c r="U2049" t="s">
        <v>14232</v>
      </c>
      <c r="V2049" t="s">
        <v>14234</v>
      </c>
      <c r="W2049" t="s">
        <v>14190</v>
      </c>
      <c r="X2049" t="str">
        <f>VLOOKUP(Q2049,Managers!$A:$B,2,0)</f>
        <v>Bob Turner</v>
      </c>
      <c r="Y2049">
        <f>VLOOKUP(W2049,HourlyWages!$A:$B,2,0)</f>
        <v>67</v>
      </c>
      <c r="Z2049">
        <v>1</v>
      </c>
      <c r="AA2049" s="14">
        <f t="shared" si="159"/>
        <v>0.46400000000000002</v>
      </c>
    </row>
    <row r="2050" spans="1:27" x14ac:dyDescent="0.2">
      <c r="A2050">
        <v>2049</v>
      </c>
      <c r="B2050">
        <v>14627</v>
      </c>
      <c r="C2050" s="3">
        <v>39848</v>
      </c>
      <c r="D2050" s="17">
        <f t="shared" si="158"/>
        <v>39845</v>
      </c>
      <c r="E2050">
        <v>47</v>
      </c>
      <c r="F2050" s="8">
        <f t="shared" si="160"/>
        <v>7520</v>
      </c>
      <c r="G2050" s="5">
        <v>7.0000000000000007E-2</v>
      </c>
      <c r="H2050" s="8">
        <f>VLOOKUP($T2050,Pricebook!$A:$D,4,0)</f>
        <v>160</v>
      </c>
      <c r="I2050" s="10">
        <f t="shared" si="161"/>
        <v>6993.5999999999995</v>
      </c>
      <c r="J2050" t="s">
        <v>150</v>
      </c>
      <c r="K2050" t="s">
        <v>151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1517</v>
      </c>
      <c r="O2050" s="7">
        <v>67501</v>
      </c>
      <c r="P2050" t="s">
        <v>153</v>
      </c>
      <c r="Q2050" t="s">
        <v>16</v>
      </c>
      <c r="R2050" s="3">
        <v>39849</v>
      </c>
      <c r="S2050" s="12">
        <f t="shared" si="162"/>
        <v>1</v>
      </c>
      <c r="T2050" s="3" t="s">
        <v>14218</v>
      </c>
      <c r="U2050" t="s">
        <v>14229</v>
      </c>
      <c r="V2050" t="s">
        <v>14240</v>
      </c>
      <c r="W2050" t="s">
        <v>14191</v>
      </c>
      <c r="X2050" t="str">
        <f>VLOOKUP(Q2050,Managers!$A:$B,2,0)</f>
        <v>Josh Martinez</v>
      </c>
      <c r="Y2050">
        <f>VLOOKUP(W2050,HourlyWages!$A:$B,2,0)</f>
        <v>60</v>
      </c>
      <c r="Z2050">
        <v>1</v>
      </c>
      <c r="AA2050" s="14">
        <f t="shared" si="159"/>
        <v>0.625</v>
      </c>
    </row>
    <row r="2051" spans="1:27" x14ac:dyDescent="0.2">
      <c r="A2051">
        <v>2050</v>
      </c>
      <c r="B2051">
        <v>14630</v>
      </c>
      <c r="C2051" s="3">
        <v>41198</v>
      </c>
      <c r="D2051" s="17">
        <f t="shared" ref="D2051:D2114" si="163">DATE(YEAR(C2051),MONTH(C2051),1)</f>
        <v>41183</v>
      </c>
      <c r="E2051">
        <v>17</v>
      </c>
      <c r="F2051" s="8">
        <f t="shared" si="160"/>
        <v>2040</v>
      </c>
      <c r="G2051" s="5">
        <v>0.08</v>
      </c>
      <c r="H2051" s="8">
        <f>VLOOKUP($T2051,Pricebook!$A:$D,4,0)</f>
        <v>120</v>
      </c>
      <c r="I2051" s="10">
        <f t="shared" si="161"/>
        <v>1876.8000000000002</v>
      </c>
      <c r="J2051" t="s">
        <v>916</v>
      </c>
      <c r="K2051" t="s">
        <v>594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1832</v>
      </c>
      <c r="O2051" s="7">
        <v>92804</v>
      </c>
      <c r="P2051" t="s">
        <v>114</v>
      </c>
      <c r="Q2051" t="s">
        <v>23</v>
      </c>
      <c r="R2051" s="3">
        <v>41198</v>
      </c>
      <c r="S2051" s="12">
        <f t="shared" si="162"/>
        <v>0</v>
      </c>
      <c r="T2051" s="3" t="s">
        <v>14212</v>
      </c>
      <c r="U2051" t="s">
        <v>14229</v>
      </c>
      <c r="V2051" t="s">
        <v>14238</v>
      </c>
      <c r="W2051" t="s">
        <v>14194</v>
      </c>
      <c r="X2051" t="str">
        <f>VLOOKUP(Q2051,Managers!$A:$B,2,0)</f>
        <v>Bob Turner</v>
      </c>
      <c r="Y2051">
        <f>VLOOKUP(W2051,HourlyWages!$A:$B,2,0)</f>
        <v>71</v>
      </c>
      <c r="Z2051">
        <v>1</v>
      </c>
      <c r="AA2051" s="14">
        <f t="shared" ref="AA2051:AA2114" si="164">(H2051-Y2051)/H2051</f>
        <v>0.40833333333333333</v>
      </c>
    </row>
    <row r="2052" spans="1:27" x14ac:dyDescent="0.2">
      <c r="A2052">
        <v>2051</v>
      </c>
      <c r="B2052">
        <v>14661</v>
      </c>
      <c r="C2052" s="3">
        <v>40202</v>
      </c>
      <c r="D2052" s="17">
        <f t="shared" si="163"/>
        <v>40179</v>
      </c>
      <c r="E2052">
        <v>38</v>
      </c>
      <c r="F2052" s="8">
        <f t="shared" si="160"/>
        <v>5700</v>
      </c>
      <c r="G2052" s="5">
        <v>0.06</v>
      </c>
      <c r="H2052" s="8">
        <f>VLOOKUP($T2052,Pricebook!$A:$D,4,0)</f>
        <v>150</v>
      </c>
      <c r="I2052" s="10">
        <f t="shared" si="161"/>
        <v>5358</v>
      </c>
      <c r="J2052" t="s">
        <v>1042</v>
      </c>
      <c r="K2052" t="s">
        <v>41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661</v>
      </c>
      <c r="O2052" s="7">
        <v>81301</v>
      </c>
      <c r="P2052" t="s">
        <v>237</v>
      </c>
      <c r="Q2052" t="s">
        <v>23</v>
      </c>
      <c r="R2052" s="3">
        <v>40203</v>
      </c>
      <c r="S2052" s="12">
        <f t="shared" si="162"/>
        <v>1</v>
      </c>
      <c r="T2052" s="3" t="s">
        <v>14211</v>
      </c>
      <c r="U2052" t="s">
        <v>14235</v>
      </c>
      <c r="V2052" t="s">
        <v>14245</v>
      </c>
      <c r="W2052" t="s">
        <v>14199</v>
      </c>
      <c r="X2052" t="str">
        <f>VLOOKUP(Q2052,Managers!$A:$B,2,0)</f>
        <v>Bob Turner</v>
      </c>
      <c r="Y2052">
        <f>VLOOKUP(W2052,HourlyWages!$A:$B,2,0)</f>
        <v>68</v>
      </c>
      <c r="Z2052">
        <v>1</v>
      </c>
      <c r="AA2052" s="14">
        <f t="shared" si="164"/>
        <v>0.54666666666666663</v>
      </c>
    </row>
    <row r="2053" spans="1:27" x14ac:dyDescent="0.2">
      <c r="A2053">
        <v>2052</v>
      </c>
      <c r="B2053">
        <v>14662</v>
      </c>
      <c r="C2053" s="3">
        <v>40863</v>
      </c>
      <c r="D2053" s="17">
        <f t="shared" si="163"/>
        <v>40848</v>
      </c>
      <c r="E2053">
        <v>48</v>
      </c>
      <c r="F2053" s="8">
        <f t="shared" si="160"/>
        <v>5280</v>
      </c>
      <c r="G2053" s="5">
        <v>0.02</v>
      </c>
      <c r="H2053" s="8">
        <f>VLOOKUP($T2053,Pricebook!$A:$D,4,0)</f>
        <v>110</v>
      </c>
      <c r="I2053" s="10">
        <f t="shared" si="161"/>
        <v>5174.3999999999996</v>
      </c>
      <c r="J2053" t="s">
        <v>429</v>
      </c>
      <c r="K2053" t="s">
        <v>430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1833</v>
      </c>
      <c r="O2053" s="7" t="s">
        <v>1834</v>
      </c>
      <c r="P2053" t="s">
        <v>317</v>
      </c>
      <c r="Q2053" t="s">
        <v>61</v>
      </c>
      <c r="R2053" s="3">
        <v>40864</v>
      </c>
      <c r="S2053" s="12">
        <f t="shared" si="162"/>
        <v>1</v>
      </c>
      <c r="T2053" s="3" t="s">
        <v>14215</v>
      </c>
      <c r="U2053" t="s">
        <v>14229</v>
      </c>
      <c r="V2053" t="s">
        <v>14246</v>
      </c>
      <c r="W2053" t="s">
        <v>14201</v>
      </c>
      <c r="X2053" t="str">
        <f>VLOOKUP(Q2053,Managers!$A:$B,2,0)</f>
        <v>Allen Young</v>
      </c>
      <c r="Y2053">
        <f>VLOOKUP(W2053,HourlyWages!$A:$B,2,0)</f>
        <v>53</v>
      </c>
      <c r="Z2053">
        <v>1</v>
      </c>
      <c r="AA2053" s="14">
        <f t="shared" si="164"/>
        <v>0.51818181818181819</v>
      </c>
    </row>
    <row r="2054" spans="1:27" x14ac:dyDescent="0.2">
      <c r="A2054">
        <v>2053</v>
      </c>
      <c r="B2054">
        <v>14662</v>
      </c>
      <c r="C2054" s="3">
        <v>40863</v>
      </c>
      <c r="D2054" s="17">
        <f t="shared" si="163"/>
        <v>40848</v>
      </c>
      <c r="E2054">
        <v>24</v>
      </c>
      <c r="F2054" s="8">
        <f t="shared" si="160"/>
        <v>2880</v>
      </c>
      <c r="G2054" s="5">
        <v>0.05</v>
      </c>
      <c r="H2054" s="8">
        <f>VLOOKUP($T2054,Pricebook!$A:$D,4,0)</f>
        <v>120</v>
      </c>
      <c r="I2054" s="10">
        <f t="shared" si="161"/>
        <v>2736</v>
      </c>
      <c r="J2054" t="s">
        <v>429</v>
      </c>
      <c r="K2054" t="s">
        <v>430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989</v>
      </c>
      <c r="O2054" s="7" t="s">
        <v>990</v>
      </c>
      <c r="P2054" t="s">
        <v>421</v>
      </c>
      <c r="Q2054" t="s">
        <v>61</v>
      </c>
      <c r="R2054" s="3">
        <v>40864</v>
      </c>
      <c r="S2054" s="12">
        <f t="shared" si="162"/>
        <v>1</v>
      </c>
      <c r="T2054" s="3" t="s">
        <v>14212</v>
      </c>
      <c r="U2054" t="s">
        <v>14229</v>
      </c>
      <c r="V2054" t="s">
        <v>14236</v>
      </c>
      <c r="W2054" t="s">
        <v>14201</v>
      </c>
      <c r="X2054" t="str">
        <f>VLOOKUP(Q2054,Managers!$A:$B,2,0)</f>
        <v>Allen Young</v>
      </c>
      <c r="Y2054">
        <f>VLOOKUP(W2054,HourlyWages!$A:$B,2,0)</f>
        <v>53</v>
      </c>
      <c r="Z2054">
        <v>1</v>
      </c>
      <c r="AA2054" s="14">
        <f t="shared" si="164"/>
        <v>0.55833333333333335</v>
      </c>
    </row>
    <row r="2055" spans="1:27" x14ac:dyDescent="0.2">
      <c r="A2055">
        <v>2054</v>
      </c>
      <c r="B2055">
        <v>14662</v>
      </c>
      <c r="C2055" s="3">
        <v>40863</v>
      </c>
      <c r="D2055" s="17">
        <f t="shared" si="163"/>
        <v>40848</v>
      </c>
      <c r="E2055">
        <v>48</v>
      </c>
      <c r="F2055" s="8">
        <f t="shared" si="160"/>
        <v>7200</v>
      </c>
      <c r="G2055" s="5">
        <v>0.01</v>
      </c>
      <c r="H2055" s="8">
        <f>VLOOKUP($T2055,Pricebook!$A:$D,4,0)</f>
        <v>150</v>
      </c>
      <c r="I2055" s="10">
        <f t="shared" si="161"/>
        <v>7128</v>
      </c>
      <c r="J2055" t="s">
        <v>429</v>
      </c>
      <c r="K2055" t="s">
        <v>430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1835</v>
      </c>
      <c r="O2055" s="7" t="s">
        <v>1836</v>
      </c>
      <c r="P2055" t="s">
        <v>317</v>
      </c>
      <c r="Q2055" t="s">
        <v>61</v>
      </c>
      <c r="R2055" s="3">
        <v>40864</v>
      </c>
      <c r="S2055" s="12">
        <f t="shared" si="162"/>
        <v>1</v>
      </c>
      <c r="T2055" s="3" t="s">
        <v>14210</v>
      </c>
      <c r="U2055" t="s">
        <v>14235</v>
      </c>
      <c r="V2055" t="s">
        <v>14245</v>
      </c>
      <c r="W2055" t="s">
        <v>14191</v>
      </c>
      <c r="X2055" t="str">
        <f>VLOOKUP(Q2055,Managers!$A:$B,2,0)</f>
        <v>Allen Young</v>
      </c>
      <c r="Y2055">
        <f>VLOOKUP(W2055,HourlyWages!$A:$B,2,0)</f>
        <v>60</v>
      </c>
      <c r="Z2055">
        <v>1</v>
      </c>
      <c r="AA2055" s="14">
        <f t="shared" si="164"/>
        <v>0.6</v>
      </c>
    </row>
    <row r="2056" spans="1:27" x14ac:dyDescent="0.2">
      <c r="A2056">
        <v>2055</v>
      </c>
      <c r="B2056">
        <v>14693</v>
      </c>
      <c r="C2056" s="3">
        <v>40552</v>
      </c>
      <c r="D2056" s="17">
        <f t="shared" si="163"/>
        <v>40544</v>
      </c>
      <c r="E2056">
        <v>39</v>
      </c>
      <c r="F2056" s="8">
        <f t="shared" si="160"/>
        <v>4290</v>
      </c>
      <c r="G2056" s="5">
        <v>0.02</v>
      </c>
      <c r="H2056" s="8">
        <f>VLOOKUP($T2056,Pricebook!$A:$D,4,0)</f>
        <v>110</v>
      </c>
      <c r="I2056" s="10">
        <f t="shared" si="161"/>
        <v>4204.2</v>
      </c>
      <c r="J2056" t="s">
        <v>1554</v>
      </c>
      <c r="K2056" t="s">
        <v>103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1555</v>
      </c>
      <c r="O2056" s="7">
        <v>76201</v>
      </c>
      <c r="P2056" t="s">
        <v>48</v>
      </c>
      <c r="Q2056" t="s">
        <v>16</v>
      </c>
      <c r="R2056" s="3">
        <v>40554</v>
      </c>
      <c r="S2056" s="12">
        <f t="shared" si="162"/>
        <v>2</v>
      </c>
      <c r="T2056" s="3" t="s">
        <v>14215</v>
      </c>
      <c r="U2056" t="s">
        <v>14229</v>
      </c>
      <c r="V2056" t="s">
        <v>14243</v>
      </c>
      <c r="W2056" t="s">
        <v>14195</v>
      </c>
      <c r="X2056" t="str">
        <f>VLOOKUP(Q2056,Managers!$A:$B,2,0)</f>
        <v>Josh Martinez</v>
      </c>
      <c r="Y2056">
        <f>VLOOKUP(W2056,HourlyWages!$A:$B,2,0)</f>
        <v>52</v>
      </c>
      <c r="Z2056">
        <v>1</v>
      </c>
      <c r="AA2056" s="14">
        <f t="shared" si="164"/>
        <v>0.52727272727272723</v>
      </c>
    </row>
    <row r="2057" spans="1:27" x14ac:dyDescent="0.2">
      <c r="A2057">
        <v>2056</v>
      </c>
      <c r="B2057">
        <v>14693</v>
      </c>
      <c r="C2057" s="3">
        <v>40552</v>
      </c>
      <c r="D2057" s="17">
        <f t="shared" si="163"/>
        <v>40544</v>
      </c>
      <c r="E2057">
        <v>38</v>
      </c>
      <c r="F2057" s="8">
        <f t="shared" si="160"/>
        <v>7600</v>
      </c>
      <c r="G2057" s="5">
        <v>0.05</v>
      </c>
      <c r="H2057" s="8">
        <f>VLOOKUP($T2057,Pricebook!$A:$D,4,0)</f>
        <v>200</v>
      </c>
      <c r="I2057" s="10">
        <f t="shared" si="161"/>
        <v>7220</v>
      </c>
      <c r="J2057" t="s">
        <v>1554</v>
      </c>
      <c r="K2057" t="s">
        <v>103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1555</v>
      </c>
      <c r="O2057" s="7">
        <v>76201</v>
      </c>
      <c r="P2057" t="s">
        <v>48</v>
      </c>
      <c r="Q2057" t="s">
        <v>16</v>
      </c>
      <c r="R2057" s="3">
        <v>40554</v>
      </c>
      <c r="S2057" s="12">
        <f t="shared" si="162"/>
        <v>2</v>
      </c>
      <c r="T2057" s="3" t="s">
        <v>14206</v>
      </c>
      <c r="U2057" t="s">
        <v>14229</v>
      </c>
      <c r="V2057" t="s">
        <v>14236</v>
      </c>
      <c r="W2057" t="s">
        <v>14184</v>
      </c>
      <c r="X2057" t="str">
        <f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4"/>
        <v>0.75</v>
      </c>
    </row>
    <row r="2058" spans="1:27" x14ac:dyDescent="0.2">
      <c r="A2058">
        <v>2057</v>
      </c>
      <c r="B2058">
        <v>14695</v>
      </c>
      <c r="C2058" s="3">
        <v>41157</v>
      </c>
      <c r="D2058" s="17">
        <f t="shared" si="163"/>
        <v>41153</v>
      </c>
      <c r="E2058">
        <v>40</v>
      </c>
      <c r="F2058" s="8">
        <f t="shared" si="160"/>
        <v>5000</v>
      </c>
      <c r="G2058" s="5">
        <v>0.05</v>
      </c>
      <c r="H2058" s="8">
        <f>VLOOKUP($T2058,Pricebook!$A:$D,4,0)</f>
        <v>125</v>
      </c>
      <c r="I2058" s="10">
        <f t="shared" si="161"/>
        <v>4750</v>
      </c>
      <c r="J2058" t="s">
        <v>399</v>
      </c>
      <c r="K2058" t="s">
        <v>400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159</v>
      </c>
      <c r="O2058" s="7">
        <v>77536</v>
      </c>
      <c r="P2058" t="s">
        <v>48</v>
      </c>
      <c r="Q2058" t="s">
        <v>16</v>
      </c>
      <c r="R2058" s="3">
        <v>41158</v>
      </c>
      <c r="S2058" s="12">
        <f t="shared" si="162"/>
        <v>1</v>
      </c>
      <c r="T2058" s="3" t="s">
        <v>14217</v>
      </c>
      <c r="U2058" t="s">
        <v>14232</v>
      </c>
      <c r="V2058" t="s">
        <v>14240</v>
      </c>
      <c r="W2058" t="s">
        <v>14202</v>
      </c>
      <c r="X2058" t="str">
        <f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4"/>
        <v>0.432</v>
      </c>
    </row>
    <row r="2059" spans="1:27" x14ac:dyDescent="0.2">
      <c r="A2059">
        <v>2058</v>
      </c>
      <c r="B2059">
        <v>14726</v>
      </c>
      <c r="C2059" s="3">
        <v>40916</v>
      </c>
      <c r="D2059" s="17">
        <f t="shared" si="163"/>
        <v>40909</v>
      </c>
      <c r="E2059">
        <v>15</v>
      </c>
      <c r="F2059" s="8">
        <f t="shared" si="160"/>
        <v>2250</v>
      </c>
      <c r="G2059" s="5">
        <v>7.0000000000000007E-2</v>
      </c>
      <c r="H2059" s="8">
        <f>VLOOKUP($T2059,Pricebook!$A:$D,4,0)</f>
        <v>150</v>
      </c>
      <c r="I2059" s="10">
        <f t="shared" si="161"/>
        <v>2092.5</v>
      </c>
      <c r="J2059" t="s">
        <v>1240</v>
      </c>
      <c r="K2059" t="s">
        <v>1076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1142</v>
      </c>
      <c r="O2059" s="7">
        <v>60438</v>
      </c>
      <c r="P2059" t="s">
        <v>15</v>
      </c>
      <c r="Q2059" t="s">
        <v>16</v>
      </c>
      <c r="R2059" s="3">
        <v>40916</v>
      </c>
      <c r="S2059" s="12">
        <f t="shared" si="162"/>
        <v>0</v>
      </c>
      <c r="T2059" s="3" t="s">
        <v>14211</v>
      </c>
      <c r="U2059" t="s">
        <v>14235</v>
      </c>
      <c r="V2059" t="s">
        <v>14238</v>
      </c>
      <c r="W2059" t="s">
        <v>14195</v>
      </c>
      <c r="X2059" t="str">
        <f>VLOOKUP(Q2059,Managers!$A:$B,2,0)</f>
        <v>Josh Martinez</v>
      </c>
      <c r="Y2059">
        <f>VLOOKUP(W2059,HourlyWages!$A:$B,2,0)</f>
        <v>52</v>
      </c>
      <c r="Z2059">
        <v>1</v>
      </c>
      <c r="AA2059" s="14">
        <f t="shared" si="164"/>
        <v>0.65333333333333332</v>
      </c>
    </row>
    <row r="2060" spans="1:27" x14ac:dyDescent="0.2">
      <c r="A2060">
        <v>2059</v>
      </c>
      <c r="B2060">
        <v>14727</v>
      </c>
      <c r="C2060" s="3">
        <v>41109</v>
      </c>
      <c r="D2060" s="17">
        <f t="shared" si="163"/>
        <v>41091</v>
      </c>
      <c r="E2060">
        <v>50</v>
      </c>
      <c r="F2060" s="8">
        <f t="shared" si="160"/>
        <v>6250</v>
      </c>
      <c r="G2060" s="5">
        <v>0.04</v>
      </c>
      <c r="H2060" s="8">
        <f>VLOOKUP($T2060,Pricebook!$A:$D,4,0)</f>
        <v>125</v>
      </c>
      <c r="I2060" s="10">
        <f t="shared" si="161"/>
        <v>6000</v>
      </c>
      <c r="J2060" t="s">
        <v>1801</v>
      </c>
      <c r="K2060" t="s">
        <v>303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1837</v>
      </c>
      <c r="O2060" s="7" t="s">
        <v>1838</v>
      </c>
      <c r="P2060" t="s">
        <v>421</v>
      </c>
      <c r="Q2060" t="s">
        <v>61</v>
      </c>
      <c r="R2060" s="3">
        <v>41112</v>
      </c>
      <c r="S2060" s="12">
        <f t="shared" si="162"/>
        <v>3</v>
      </c>
      <c r="T2060" s="3" t="s">
        <v>14209</v>
      </c>
      <c r="U2060" t="s">
        <v>14232</v>
      </c>
      <c r="V2060" t="s">
        <v>14247</v>
      </c>
      <c r="W2060" t="s">
        <v>14190</v>
      </c>
      <c r="X2060" t="str">
        <f>VLOOKUP(Q2060,Managers!$A:$B,2,0)</f>
        <v>Allen Young</v>
      </c>
      <c r="Y2060">
        <f>VLOOKUP(W2060,HourlyWages!$A:$B,2,0)</f>
        <v>67</v>
      </c>
      <c r="Z2060">
        <v>1</v>
      </c>
      <c r="AA2060" s="14">
        <f t="shared" si="164"/>
        <v>0.46400000000000002</v>
      </c>
    </row>
    <row r="2061" spans="1:27" x14ac:dyDescent="0.2">
      <c r="A2061">
        <v>2060</v>
      </c>
      <c r="B2061">
        <v>14727</v>
      </c>
      <c r="C2061" s="3">
        <v>41109</v>
      </c>
      <c r="D2061" s="17">
        <f t="shared" si="163"/>
        <v>41091</v>
      </c>
      <c r="E2061">
        <v>33</v>
      </c>
      <c r="F2061" s="8">
        <f t="shared" si="160"/>
        <v>5610</v>
      </c>
      <c r="G2061" s="5">
        <v>0.05</v>
      </c>
      <c r="H2061" s="8">
        <f>VLOOKUP($T2061,Pricebook!$A:$D,4,0)</f>
        <v>170</v>
      </c>
      <c r="I2061" s="10">
        <f t="shared" si="161"/>
        <v>5329.5</v>
      </c>
      <c r="J2061" t="s">
        <v>1801</v>
      </c>
      <c r="K2061" t="s">
        <v>303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181</v>
      </c>
      <c r="O2061" s="7" t="s">
        <v>183</v>
      </c>
      <c r="P2061" t="s">
        <v>91</v>
      </c>
      <c r="Q2061" t="s">
        <v>61</v>
      </c>
      <c r="R2061" s="3">
        <v>41110</v>
      </c>
      <c r="S2061" s="12">
        <f t="shared" si="162"/>
        <v>1</v>
      </c>
      <c r="T2061" s="3" t="s">
        <v>14219</v>
      </c>
      <c r="U2061" t="s">
        <v>14229</v>
      </c>
      <c r="V2061" t="s">
        <v>14236</v>
      </c>
      <c r="W2061" t="s">
        <v>14195</v>
      </c>
      <c r="X2061" t="str">
        <f>VLOOKUP(Q2061,Managers!$A:$B,2,0)</f>
        <v>Allen Young</v>
      </c>
      <c r="Y2061">
        <f>VLOOKUP(W2061,HourlyWages!$A:$B,2,0)</f>
        <v>52</v>
      </c>
      <c r="Z2061">
        <v>1</v>
      </c>
      <c r="AA2061" s="14">
        <f t="shared" si="164"/>
        <v>0.69411764705882351</v>
      </c>
    </row>
    <row r="2062" spans="1:27" x14ac:dyDescent="0.2">
      <c r="A2062">
        <v>2061</v>
      </c>
      <c r="B2062">
        <v>14755</v>
      </c>
      <c r="C2062" s="3">
        <v>40183</v>
      </c>
      <c r="D2062" s="17">
        <f t="shared" si="163"/>
        <v>40179</v>
      </c>
      <c r="E2062">
        <v>31</v>
      </c>
      <c r="F2062" s="8">
        <f t="shared" si="160"/>
        <v>3720</v>
      </c>
      <c r="G2062" s="5">
        <v>0.09</v>
      </c>
      <c r="H2062" s="8">
        <f>VLOOKUP($T2062,Pricebook!$A:$D,4,0)</f>
        <v>120</v>
      </c>
      <c r="I2062" s="10">
        <f t="shared" si="161"/>
        <v>3385.2000000000003</v>
      </c>
      <c r="J2062" t="s">
        <v>843</v>
      </c>
      <c r="K2062" t="s">
        <v>844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845</v>
      </c>
      <c r="O2062" s="7">
        <v>44224</v>
      </c>
      <c r="P2062" t="s">
        <v>210</v>
      </c>
      <c r="Q2062" t="s">
        <v>61</v>
      </c>
      <c r="R2062" s="3">
        <v>40183</v>
      </c>
      <c r="S2062" s="12">
        <f t="shared" si="162"/>
        <v>0</v>
      </c>
      <c r="T2062" s="3" t="s">
        <v>14212</v>
      </c>
      <c r="U2062" t="s">
        <v>14229</v>
      </c>
      <c r="V2062" t="s">
        <v>14244</v>
      </c>
      <c r="W2062" t="s">
        <v>14184</v>
      </c>
      <c r="X2062" t="str">
        <f>VLOOKUP(Q2062,Managers!$A:$B,2,0)</f>
        <v>Allen Young</v>
      </c>
      <c r="Y2062">
        <f>VLOOKUP(W2062,HourlyWages!$A:$B,2,0)</f>
        <v>50</v>
      </c>
      <c r="Z2062">
        <v>1</v>
      </c>
      <c r="AA2062" s="14">
        <f t="shared" si="164"/>
        <v>0.58333333333333337</v>
      </c>
    </row>
    <row r="2063" spans="1:27" x14ac:dyDescent="0.2">
      <c r="A2063">
        <v>2062</v>
      </c>
      <c r="B2063">
        <v>14755</v>
      </c>
      <c r="C2063" s="3">
        <v>40183</v>
      </c>
      <c r="D2063" s="17">
        <f t="shared" si="163"/>
        <v>40179</v>
      </c>
      <c r="E2063">
        <v>44</v>
      </c>
      <c r="F2063" s="8">
        <f t="shared" si="160"/>
        <v>6600</v>
      </c>
      <c r="G2063" s="5">
        <v>0.1</v>
      </c>
      <c r="H2063" s="8">
        <f>VLOOKUP($T2063,Pricebook!$A:$D,4,0)</f>
        <v>150</v>
      </c>
      <c r="I2063" s="10">
        <f t="shared" si="161"/>
        <v>5940</v>
      </c>
      <c r="J2063" t="s">
        <v>843</v>
      </c>
      <c r="K2063" t="s">
        <v>844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845</v>
      </c>
      <c r="O2063" s="7">
        <v>44224</v>
      </c>
      <c r="P2063" t="s">
        <v>210</v>
      </c>
      <c r="Q2063" t="s">
        <v>61</v>
      </c>
      <c r="R2063" s="3">
        <v>40185</v>
      </c>
      <c r="S2063" s="12">
        <f t="shared" si="162"/>
        <v>2</v>
      </c>
      <c r="T2063" s="3" t="s">
        <v>14210</v>
      </c>
      <c r="U2063" t="s">
        <v>14235</v>
      </c>
      <c r="V2063" t="s">
        <v>14230</v>
      </c>
      <c r="W2063" t="s">
        <v>14184</v>
      </c>
      <c r="X2063" t="str">
        <f>VLOOKUP(Q2063,Managers!$A:$B,2,0)</f>
        <v>Allen Young</v>
      </c>
      <c r="Y2063">
        <f>VLOOKUP(W2063,HourlyWages!$A:$B,2,0)</f>
        <v>50</v>
      </c>
      <c r="Z2063">
        <v>1</v>
      </c>
      <c r="AA2063" s="14">
        <f t="shared" si="164"/>
        <v>0.66666666666666663</v>
      </c>
    </row>
    <row r="2064" spans="1:27" x14ac:dyDescent="0.2">
      <c r="A2064">
        <v>2063</v>
      </c>
      <c r="B2064">
        <v>14756</v>
      </c>
      <c r="C2064" s="3">
        <v>40056</v>
      </c>
      <c r="D2064" s="17">
        <f t="shared" si="163"/>
        <v>40026</v>
      </c>
      <c r="E2064">
        <v>2</v>
      </c>
      <c r="F2064" s="8">
        <f t="shared" si="160"/>
        <v>250</v>
      </c>
      <c r="G2064" s="5">
        <v>0.06</v>
      </c>
      <c r="H2064" s="8">
        <f>VLOOKUP($T2064,Pricebook!$A:$D,4,0)</f>
        <v>125</v>
      </c>
      <c r="I2064" s="10">
        <f t="shared" si="161"/>
        <v>235</v>
      </c>
      <c r="J2064" t="s">
        <v>1254</v>
      </c>
      <c r="K2064" t="s">
        <v>121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1255</v>
      </c>
      <c r="O2064" s="7">
        <v>72712</v>
      </c>
      <c r="P2064" t="s">
        <v>66</v>
      </c>
      <c r="Q2064" t="s">
        <v>34</v>
      </c>
      <c r="R2064" s="3">
        <v>40056</v>
      </c>
      <c r="S2064" s="12">
        <f t="shared" si="162"/>
        <v>0</v>
      </c>
      <c r="T2064" s="3" t="s">
        <v>14208</v>
      </c>
      <c r="U2064" t="s">
        <v>14232</v>
      </c>
      <c r="V2064" t="s">
        <v>14244</v>
      </c>
      <c r="W2064" t="s">
        <v>14193</v>
      </c>
      <c r="X2064" t="str">
        <f>VLOOKUP(Q2064,Managers!$A:$B,2,0)</f>
        <v>Frank Mitchell</v>
      </c>
      <c r="Y2064">
        <f>VLOOKUP(W2064,HourlyWages!$A:$B,2,0)</f>
        <v>57</v>
      </c>
      <c r="Z2064">
        <v>1</v>
      </c>
      <c r="AA2064" s="14">
        <f t="shared" si="164"/>
        <v>0.54400000000000004</v>
      </c>
    </row>
    <row r="2065" spans="1:27" x14ac:dyDescent="0.2">
      <c r="A2065">
        <v>2064</v>
      </c>
      <c r="B2065">
        <v>14784</v>
      </c>
      <c r="C2065" s="3">
        <v>40982</v>
      </c>
      <c r="D2065" s="17">
        <f t="shared" si="163"/>
        <v>40969</v>
      </c>
      <c r="E2065">
        <v>43</v>
      </c>
      <c r="F2065" s="8">
        <f t="shared" si="160"/>
        <v>5375</v>
      </c>
      <c r="G2065" s="5">
        <v>0.04</v>
      </c>
      <c r="H2065" s="8">
        <f>VLOOKUP($T2065,Pricebook!$A:$D,4,0)</f>
        <v>125</v>
      </c>
      <c r="I2065" s="10">
        <f t="shared" si="161"/>
        <v>5160</v>
      </c>
      <c r="J2065" t="s">
        <v>696</v>
      </c>
      <c r="K2065" t="s">
        <v>344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1250</v>
      </c>
      <c r="O2065" s="7">
        <v>11704</v>
      </c>
      <c r="P2065" t="s">
        <v>60</v>
      </c>
      <c r="Q2065" t="s">
        <v>61</v>
      </c>
      <c r="R2065" s="3">
        <v>40983</v>
      </c>
      <c r="S2065" s="12">
        <f t="shared" si="162"/>
        <v>1</v>
      </c>
      <c r="T2065" s="3" t="s">
        <v>14209</v>
      </c>
      <c r="U2065" t="s">
        <v>14232</v>
      </c>
      <c r="V2065" t="s">
        <v>14233</v>
      </c>
      <c r="W2065" t="s">
        <v>14200</v>
      </c>
      <c r="X2065" t="str">
        <f>VLOOKUP(Q2065,Managers!$A:$B,2,0)</f>
        <v>Allen Young</v>
      </c>
      <c r="Y2065">
        <f>VLOOKUP(W2065,HourlyWages!$A:$B,2,0)</f>
        <v>59</v>
      </c>
      <c r="Z2065">
        <v>1</v>
      </c>
      <c r="AA2065" s="14">
        <f t="shared" si="164"/>
        <v>0.52800000000000002</v>
      </c>
    </row>
    <row r="2066" spans="1:27" x14ac:dyDescent="0.2">
      <c r="A2066">
        <v>2065</v>
      </c>
      <c r="B2066">
        <v>14785</v>
      </c>
      <c r="C2066" s="3">
        <v>40095</v>
      </c>
      <c r="D2066" s="17">
        <f t="shared" si="163"/>
        <v>40087</v>
      </c>
      <c r="E2066">
        <v>20</v>
      </c>
      <c r="F2066" s="8">
        <f t="shared" si="160"/>
        <v>4000</v>
      </c>
      <c r="G2066" s="5">
        <v>0.08</v>
      </c>
      <c r="H2066" s="8">
        <f>VLOOKUP($T2066,Pricebook!$A:$D,4,0)</f>
        <v>200</v>
      </c>
      <c r="I2066" s="10">
        <f t="shared" si="161"/>
        <v>3680</v>
      </c>
      <c r="J2066" t="s">
        <v>444</v>
      </c>
      <c r="K2066" t="s">
        <v>348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1839</v>
      </c>
      <c r="O2066" s="7">
        <v>72023</v>
      </c>
      <c r="P2066" t="s">
        <v>66</v>
      </c>
      <c r="Q2066" t="s">
        <v>34</v>
      </c>
      <c r="R2066" s="3">
        <v>40095</v>
      </c>
      <c r="S2066" s="12">
        <f t="shared" si="162"/>
        <v>0</v>
      </c>
      <c r="T2066" s="3" t="s">
        <v>14214</v>
      </c>
      <c r="U2066" t="s">
        <v>14229</v>
      </c>
      <c r="V2066" t="s">
        <v>14234</v>
      </c>
      <c r="W2066" t="s">
        <v>14188</v>
      </c>
      <c r="X2066" t="str">
        <f>VLOOKUP(Q2066,Managers!$A:$B,2,0)</f>
        <v>Frank Mitchell</v>
      </c>
      <c r="Y2066">
        <f>VLOOKUP(W2066,HourlyWages!$A:$B,2,0)</f>
        <v>52</v>
      </c>
      <c r="Z2066">
        <v>1</v>
      </c>
      <c r="AA2066" s="14">
        <f t="shared" si="164"/>
        <v>0.74</v>
      </c>
    </row>
    <row r="2067" spans="1:27" x14ac:dyDescent="0.2">
      <c r="A2067">
        <v>2066</v>
      </c>
      <c r="B2067">
        <v>14785</v>
      </c>
      <c r="C2067" s="3">
        <v>40095</v>
      </c>
      <c r="D2067" s="17">
        <f t="shared" si="163"/>
        <v>40087</v>
      </c>
      <c r="E2067">
        <v>25</v>
      </c>
      <c r="F2067" s="8">
        <f t="shared" si="160"/>
        <v>3000</v>
      </c>
      <c r="G2067" s="5">
        <v>0.02</v>
      </c>
      <c r="H2067" s="8">
        <f>VLOOKUP($T2067,Pricebook!$A:$D,4,0)</f>
        <v>120</v>
      </c>
      <c r="I2067" s="10">
        <f t="shared" si="161"/>
        <v>2940</v>
      </c>
      <c r="J2067" t="s">
        <v>444</v>
      </c>
      <c r="K2067" t="s">
        <v>348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1839</v>
      </c>
      <c r="O2067" s="7">
        <v>72023</v>
      </c>
      <c r="P2067" t="s">
        <v>66</v>
      </c>
      <c r="Q2067" t="s">
        <v>34</v>
      </c>
      <c r="R2067" s="3">
        <v>40096</v>
      </c>
      <c r="S2067" s="12">
        <f t="shared" si="162"/>
        <v>1</v>
      </c>
      <c r="T2067" s="3" t="s">
        <v>14212</v>
      </c>
      <c r="U2067" t="s">
        <v>14229</v>
      </c>
      <c r="V2067" t="s">
        <v>14229</v>
      </c>
      <c r="W2067" t="s">
        <v>14199</v>
      </c>
      <c r="X2067" t="str">
        <f>VLOOKUP(Q2067,Managers!$A:$B,2,0)</f>
        <v>Frank Mitchell</v>
      </c>
      <c r="Y2067">
        <f>VLOOKUP(W2067,HourlyWages!$A:$B,2,0)</f>
        <v>68</v>
      </c>
      <c r="Z2067">
        <v>1</v>
      </c>
      <c r="AA2067" s="14">
        <f t="shared" si="164"/>
        <v>0.43333333333333335</v>
      </c>
    </row>
    <row r="2068" spans="1:27" x14ac:dyDescent="0.2">
      <c r="A2068">
        <v>2067</v>
      </c>
      <c r="B2068">
        <v>14789</v>
      </c>
      <c r="C2068" s="3">
        <v>40511</v>
      </c>
      <c r="D2068" s="17">
        <f t="shared" si="163"/>
        <v>40483</v>
      </c>
      <c r="E2068">
        <v>37</v>
      </c>
      <c r="F2068" s="8">
        <f t="shared" si="160"/>
        <v>6290</v>
      </c>
      <c r="G2068" s="5">
        <v>0</v>
      </c>
      <c r="H2068" s="8">
        <f>VLOOKUP($T2068,Pricebook!$A:$D,4,0)</f>
        <v>170</v>
      </c>
      <c r="I2068" s="10">
        <f t="shared" si="161"/>
        <v>6290</v>
      </c>
      <c r="J2068" t="s">
        <v>647</v>
      </c>
      <c r="K2068" t="s">
        <v>348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631</v>
      </c>
      <c r="O2068" s="7" t="s">
        <v>1721</v>
      </c>
      <c r="P2068" t="s">
        <v>22</v>
      </c>
      <c r="Q2068" t="s">
        <v>23</v>
      </c>
      <c r="R2068" s="3">
        <v>40513</v>
      </c>
      <c r="S2068" s="12">
        <f t="shared" si="162"/>
        <v>2</v>
      </c>
      <c r="T2068" s="3" t="s">
        <v>14219</v>
      </c>
      <c r="U2068" t="s">
        <v>14229</v>
      </c>
      <c r="V2068" t="s">
        <v>14236</v>
      </c>
      <c r="W2068" t="s">
        <v>14201</v>
      </c>
      <c r="X2068" t="str">
        <f>VLOOKUP(Q2068,Managers!$A:$B,2,0)</f>
        <v>Bob Turner</v>
      </c>
      <c r="Y2068">
        <f>VLOOKUP(W2068,HourlyWages!$A:$B,2,0)</f>
        <v>53</v>
      </c>
      <c r="Z2068">
        <v>1</v>
      </c>
      <c r="AA2068" s="14">
        <f t="shared" si="164"/>
        <v>0.68823529411764706</v>
      </c>
    </row>
    <row r="2069" spans="1:27" x14ac:dyDescent="0.2">
      <c r="A2069">
        <v>2068</v>
      </c>
      <c r="B2069">
        <v>14789</v>
      </c>
      <c r="C2069" s="3">
        <v>40511</v>
      </c>
      <c r="D2069" s="17">
        <f t="shared" si="163"/>
        <v>40483</v>
      </c>
      <c r="E2069">
        <v>19</v>
      </c>
      <c r="F2069" s="8">
        <f t="shared" si="160"/>
        <v>2090</v>
      </c>
      <c r="G2069" s="5">
        <v>0.03</v>
      </c>
      <c r="H2069" s="8">
        <f>VLOOKUP($T2069,Pricebook!$A:$D,4,0)</f>
        <v>110</v>
      </c>
      <c r="I2069" s="10">
        <f t="shared" si="161"/>
        <v>2027.3</v>
      </c>
      <c r="J2069" t="s">
        <v>647</v>
      </c>
      <c r="K2069" t="s">
        <v>348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631</v>
      </c>
      <c r="O2069" s="7" t="s">
        <v>1721</v>
      </c>
      <c r="P2069" t="s">
        <v>22</v>
      </c>
      <c r="Q2069" t="s">
        <v>23</v>
      </c>
      <c r="R2069" s="3">
        <v>40512</v>
      </c>
      <c r="S2069" s="12">
        <f t="shared" si="162"/>
        <v>1</v>
      </c>
      <c r="T2069" s="3" t="s">
        <v>14220</v>
      </c>
      <c r="U2069" t="s">
        <v>14229</v>
      </c>
      <c r="V2069" t="s">
        <v>14236</v>
      </c>
      <c r="W2069" t="s">
        <v>14184</v>
      </c>
      <c r="X2069" t="str">
        <f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4"/>
        <v>0.54545454545454541</v>
      </c>
    </row>
    <row r="2070" spans="1:27" x14ac:dyDescent="0.2">
      <c r="A2070">
        <v>2069</v>
      </c>
      <c r="B2070">
        <v>14791</v>
      </c>
      <c r="C2070" s="3">
        <v>40223</v>
      </c>
      <c r="D2070" s="17">
        <f t="shared" si="163"/>
        <v>40210</v>
      </c>
      <c r="E2070">
        <v>29</v>
      </c>
      <c r="F2070" s="8">
        <f t="shared" si="160"/>
        <v>4350</v>
      </c>
      <c r="G2070" s="5">
        <v>0.05</v>
      </c>
      <c r="H2070" s="8">
        <f>VLOOKUP($T2070,Pricebook!$A:$D,4,0)</f>
        <v>150</v>
      </c>
      <c r="I2070" s="10">
        <f t="shared" si="161"/>
        <v>4132.5</v>
      </c>
      <c r="J2070" t="s">
        <v>838</v>
      </c>
      <c r="K2070" t="s">
        <v>285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1671</v>
      </c>
      <c r="O2070" s="7" t="s">
        <v>1672</v>
      </c>
      <c r="P2070" t="s">
        <v>789</v>
      </c>
      <c r="Q2070" t="s">
        <v>16</v>
      </c>
      <c r="R2070" s="3">
        <v>40224</v>
      </c>
      <c r="S2070" s="12">
        <f t="shared" si="162"/>
        <v>1</v>
      </c>
      <c r="T2070" s="3" t="s">
        <v>14210</v>
      </c>
      <c r="U2070" t="s">
        <v>14235</v>
      </c>
      <c r="V2070" t="s">
        <v>14241</v>
      </c>
      <c r="W2070" t="s">
        <v>14189</v>
      </c>
      <c r="X2070" t="str">
        <f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4"/>
        <v>0.58666666666666667</v>
      </c>
    </row>
    <row r="2071" spans="1:27" x14ac:dyDescent="0.2">
      <c r="A2071">
        <v>2070</v>
      </c>
      <c r="B2071">
        <v>14819</v>
      </c>
      <c r="C2071" s="3">
        <v>40203</v>
      </c>
      <c r="D2071" s="17">
        <f t="shared" si="163"/>
        <v>40179</v>
      </c>
      <c r="E2071">
        <v>48</v>
      </c>
      <c r="F2071" s="8">
        <f t="shared" si="160"/>
        <v>8160</v>
      </c>
      <c r="G2071" s="5">
        <v>0.09</v>
      </c>
      <c r="H2071" s="8">
        <f>VLOOKUP($T2071,Pricebook!$A:$D,4,0)</f>
        <v>170</v>
      </c>
      <c r="I2071" s="10">
        <f t="shared" si="161"/>
        <v>7425.6</v>
      </c>
      <c r="J2071" t="s">
        <v>262</v>
      </c>
      <c r="K2071" t="s">
        <v>13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1840</v>
      </c>
      <c r="O2071" s="7">
        <v>60185</v>
      </c>
      <c r="P2071" t="s">
        <v>15</v>
      </c>
      <c r="Q2071" t="s">
        <v>16</v>
      </c>
      <c r="R2071" s="3">
        <v>40205</v>
      </c>
      <c r="S2071" s="12">
        <f t="shared" si="162"/>
        <v>2</v>
      </c>
      <c r="T2071" s="3" t="s">
        <v>14219</v>
      </c>
      <c r="U2071" t="s">
        <v>14229</v>
      </c>
      <c r="V2071" t="s">
        <v>14236</v>
      </c>
      <c r="W2071" t="s">
        <v>14186</v>
      </c>
      <c r="X2071" t="str">
        <f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4"/>
        <v>0.60588235294117643</v>
      </c>
    </row>
    <row r="2072" spans="1:27" x14ac:dyDescent="0.2">
      <c r="A2072">
        <v>2071</v>
      </c>
      <c r="B2072">
        <v>14819</v>
      </c>
      <c r="C2072" s="3">
        <v>40203</v>
      </c>
      <c r="D2072" s="17">
        <f t="shared" si="163"/>
        <v>40179</v>
      </c>
      <c r="E2072">
        <v>27</v>
      </c>
      <c r="F2072" s="8">
        <f t="shared" si="160"/>
        <v>3375</v>
      </c>
      <c r="G2072" s="5">
        <v>7.0000000000000007E-2</v>
      </c>
      <c r="H2072" s="8">
        <f>VLOOKUP($T2072,Pricebook!$A:$D,4,0)</f>
        <v>125</v>
      </c>
      <c r="I2072" s="10">
        <f t="shared" si="161"/>
        <v>3138.75</v>
      </c>
      <c r="J2072" t="s">
        <v>262</v>
      </c>
      <c r="K2072" t="s">
        <v>13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1840</v>
      </c>
      <c r="O2072" s="7">
        <v>60185</v>
      </c>
      <c r="P2072" t="s">
        <v>15</v>
      </c>
      <c r="Q2072" t="s">
        <v>16</v>
      </c>
      <c r="R2072" s="3">
        <v>40204</v>
      </c>
      <c r="S2072" s="12">
        <f t="shared" si="162"/>
        <v>1</v>
      </c>
      <c r="T2072" s="3" t="s">
        <v>14217</v>
      </c>
      <c r="U2072" t="s">
        <v>14232</v>
      </c>
      <c r="V2072" t="s">
        <v>14243</v>
      </c>
      <c r="W2072" t="s">
        <v>14185</v>
      </c>
      <c r="X2072" t="str">
        <f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4"/>
        <v>0.44</v>
      </c>
    </row>
    <row r="2073" spans="1:27" x14ac:dyDescent="0.2">
      <c r="A2073">
        <v>2072</v>
      </c>
      <c r="B2073">
        <v>14820</v>
      </c>
      <c r="C2073" s="3">
        <v>40917</v>
      </c>
      <c r="D2073" s="17">
        <f t="shared" si="163"/>
        <v>40909</v>
      </c>
      <c r="E2073">
        <v>39</v>
      </c>
      <c r="F2073" s="8">
        <f t="shared" si="160"/>
        <v>5850</v>
      </c>
      <c r="G2073" s="5">
        <v>0.04</v>
      </c>
      <c r="H2073" s="8">
        <f>VLOOKUP($T2073,Pricebook!$A:$D,4,0)</f>
        <v>150</v>
      </c>
      <c r="I2073" s="10">
        <f t="shared" si="161"/>
        <v>5616</v>
      </c>
      <c r="J2073" t="s">
        <v>92</v>
      </c>
      <c r="K2073" t="s">
        <v>93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1071</v>
      </c>
      <c r="O2073" s="7">
        <v>54703</v>
      </c>
      <c r="P2073" t="s">
        <v>95</v>
      </c>
      <c r="Q2073" t="s">
        <v>16</v>
      </c>
      <c r="R2073" s="3">
        <v>40919</v>
      </c>
      <c r="S2073" s="12">
        <f t="shared" si="162"/>
        <v>2</v>
      </c>
      <c r="T2073" s="3" t="s">
        <v>14210</v>
      </c>
      <c r="U2073" t="s">
        <v>14235</v>
      </c>
      <c r="V2073" t="s">
        <v>14238</v>
      </c>
      <c r="W2073" t="s">
        <v>14190</v>
      </c>
      <c r="X2073" t="str">
        <f>VLOOKUP(Q2073,Managers!$A:$B,2,0)</f>
        <v>Josh Martinez</v>
      </c>
      <c r="Y2073">
        <f>VLOOKUP(W2073,HourlyWages!$A:$B,2,0)</f>
        <v>67</v>
      </c>
      <c r="Z2073">
        <v>1</v>
      </c>
      <c r="AA2073" s="14">
        <f t="shared" si="164"/>
        <v>0.55333333333333334</v>
      </c>
    </row>
    <row r="2074" spans="1:27" x14ac:dyDescent="0.2">
      <c r="A2074">
        <v>2073</v>
      </c>
      <c r="B2074">
        <v>14823</v>
      </c>
      <c r="C2074" s="3">
        <v>39856</v>
      </c>
      <c r="D2074" s="17">
        <f t="shared" si="163"/>
        <v>39845</v>
      </c>
      <c r="E2074">
        <v>15</v>
      </c>
      <c r="F2074" s="8">
        <f t="shared" si="160"/>
        <v>3000</v>
      </c>
      <c r="G2074" s="5">
        <v>0.1</v>
      </c>
      <c r="H2074" s="8">
        <f>VLOOKUP($T2074,Pricebook!$A:$D,4,0)</f>
        <v>200</v>
      </c>
      <c r="I2074" s="10">
        <f t="shared" si="161"/>
        <v>2700</v>
      </c>
      <c r="J2074" t="s">
        <v>1841</v>
      </c>
      <c r="K2074" t="s">
        <v>1014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1842</v>
      </c>
      <c r="O2074" s="7">
        <v>75067</v>
      </c>
      <c r="P2074" t="s">
        <v>48</v>
      </c>
      <c r="Q2074" t="s">
        <v>16</v>
      </c>
      <c r="R2074" s="3">
        <v>39865</v>
      </c>
      <c r="S2074" s="12">
        <f t="shared" si="162"/>
        <v>9</v>
      </c>
      <c r="T2074" s="3" t="s">
        <v>14214</v>
      </c>
      <c r="U2074" t="s">
        <v>14229</v>
      </c>
      <c r="V2074" t="s">
        <v>14237</v>
      </c>
      <c r="W2074" t="s">
        <v>14186</v>
      </c>
      <c r="X2074" t="str">
        <f>VLOOKUP(Q2074,Managers!$A:$B,2,0)</f>
        <v>Josh Martinez</v>
      </c>
      <c r="Y2074">
        <f>VLOOKUP(W2074,HourlyWages!$A:$B,2,0)</f>
        <v>67</v>
      </c>
      <c r="Z2074">
        <v>1</v>
      </c>
      <c r="AA2074" s="14">
        <f t="shared" si="164"/>
        <v>0.66500000000000004</v>
      </c>
    </row>
    <row r="2075" spans="1:27" x14ac:dyDescent="0.2">
      <c r="A2075">
        <v>2074</v>
      </c>
      <c r="B2075">
        <v>14823</v>
      </c>
      <c r="C2075" s="3">
        <v>39856</v>
      </c>
      <c r="D2075" s="17">
        <f t="shared" si="163"/>
        <v>39845</v>
      </c>
      <c r="E2075">
        <v>20</v>
      </c>
      <c r="F2075" s="8">
        <f t="shared" si="160"/>
        <v>2400</v>
      </c>
      <c r="G2075" s="5">
        <v>0.08</v>
      </c>
      <c r="H2075" s="8">
        <f>VLOOKUP($T2075,Pricebook!$A:$D,4,0)</f>
        <v>120</v>
      </c>
      <c r="I2075" s="10">
        <f t="shared" si="161"/>
        <v>2208</v>
      </c>
      <c r="J2075" t="s">
        <v>1841</v>
      </c>
      <c r="K2075" t="s">
        <v>1014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1842</v>
      </c>
      <c r="O2075" s="7">
        <v>75067</v>
      </c>
      <c r="P2075" t="s">
        <v>48</v>
      </c>
      <c r="Q2075" t="s">
        <v>16</v>
      </c>
      <c r="R2075" s="3">
        <v>39856</v>
      </c>
      <c r="S2075" s="12">
        <f t="shared" si="162"/>
        <v>0</v>
      </c>
      <c r="T2075" s="3" t="s">
        <v>14212</v>
      </c>
      <c r="U2075" t="s">
        <v>14229</v>
      </c>
      <c r="V2075" t="s">
        <v>14238</v>
      </c>
      <c r="W2075" t="s">
        <v>14192</v>
      </c>
      <c r="X2075" t="str">
        <f>VLOOKUP(Q2075,Managers!$A:$B,2,0)</f>
        <v>Josh Martinez</v>
      </c>
      <c r="Y2075">
        <f>VLOOKUP(W2075,HourlyWages!$A:$B,2,0)</f>
        <v>75</v>
      </c>
      <c r="Z2075">
        <v>1</v>
      </c>
      <c r="AA2075" s="14">
        <f t="shared" si="164"/>
        <v>0.375</v>
      </c>
    </row>
    <row r="2076" spans="1:27" x14ac:dyDescent="0.2">
      <c r="A2076">
        <v>2075</v>
      </c>
      <c r="B2076">
        <v>14851</v>
      </c>
      <c r="C2076" s="3">
        <v>41040</v>
      </c>
      <c r="D2076" s="17">
        <f t="shared" si="163"/>
        <v>41030</v>
      </c>
      <c r="E2076">
        <v>6</v>
      </c>
      <c r="F2076" s="8">
        <f t="shared" si="160"/>
        <v>900</v>
      </c>
      <c r="G2076" s="5">
        <v>0.08</v>
      </c>
      <c r="H2076" s="8">
        <f>VLOOKUP($T2076,Pricebook!$A:$D,4,0)</f>
        <v>150</v>
      </c>
      <c r="I2076" s="10">
        <f t="shared" si="161"/>
        <v>828</v>
      </c>
      <c r="J2076" t="s">
        <v>1843</v>
      </c>
      <c r="K2076" t="s">
        <v>1076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1278</v>
      </c>
      <c r="O2076" s="7">
        <v>94110</v>
      </c>
      <c r="P2076" t="s">
        <v>114</v>
      </c>
      <c r="Q2076" t="s">
        <v>23</v>
      </c>
      <c r="R2076" s="3">
        <v>41041</v>
      </c>
      <c r="S2076" s="12">
        <f t="shared" si="162"/>
        <v>1</v>
      </c>
      <c r="T2076" s="3" t="s">
        <v>14222</v>
      </c>
      <c r="U2076" t="s">
        <v>14235</v>
      </c>
      <c r="V2076" t="s">
        <v>14241</v>
      </c>
      <c r="W2076" t="s">
        <v>14184</v>
      </c>
      <c r="X2076" t="str">
        <f>VLOOKUP(Q2076,Managers!$A:$B,2,0)</f>
        <v>Bob Turner</v>
      </c>
      <c r="Y2076">
        <f>VLOOKUP(W2076,HourlyWages!$A:$B,2,0)</f>
        <v>50</v>
      </c>
      <c r="Z2076">
        <v>1</v>
      </c>
      <c r="AA2076" s="14">
        <f t="shared" si="164"/>
        <v>0.66666666666666663</v>
      </c>
    </row>
    <row r="2077" spans="1:27" x14ac:dyDescent="0.2">
      <c r="A2077">
        <v>2076</v>
      </c>
      <c r="B2077">
        <v>14851</v>
      </c>
      <c r="C2077" s="3">
        <v>41040</v>
      </c>
      <c r="D2077" s="17">
        <f t="shared" si="163"/>
        <v>41030</v>
      </c>
      <c r="E2077">
        <v>26</v>
      </c>
      <c r="F2077" s="8">
        <f t="shared" si="160"/>
        <v>3900</v>
      </c>
      <c r="G2077" s="5">
        <v>0.08</v>
      </c>
      <c r="H2077" s="8">
        <f>VLOOKUP($T2077,Pricebook!$A:$D,4,0)</f>
        <v>150</v>
      </c>
      <c r="I2077" s="10">
        <f t="shared" si="161"/>
        <v>3588</v>
      </c>
      <c r="J2077" t="s">
        <v>1843</v>
      </c>
      <c r="K2077" t="s">
        <v>1076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1278</v>
      </c>
      <c r="O2077" s="7">
        <v>94110</v>
      </c>
      <c r="P2077" t="s">
        <v>114</v>
      </c>
      <c r="Q2077" t="s">
        <v>23</v>
      </c>
      <c r="R2077" s="3">
        <v>41042</v>
      </c>
      <c r="S2077" s="12">
        <f t="shared" si="162"/>
        <v>2</v>
      </c>
      <c r="T2077" s="3" t="s">
        <v>14210</v>
      </c>
      <c r="U2077" t="s">
        <v>14235</v>
      </c>
      <c r="V2077" t="s">
        <v>14243</v>
      </c>
      <c r="W2077" t="s">
        <v>14194</v>
      </c>
      <c r="X2077" t="str">
        <f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4"/>
        <v>0.52666666666666662</v>
      </c>
    </row>
    <row r="2078" spans="1:27" x14ac:dyDescent="0.2">
      <c r="A2078">
        <v>2077</v>
      </c>
      <c r="B2078">
        <v>14852</v>
      </c>
      <c r="C2078" s="3">
        <v>40901</v>
      </c>
      <c r="D2078" s="17">
        <f t="shared" si="163"/>
        <v>40878</v>
      </c>
      <c r="E2078">
        <v>9</v>
      </c>
      <c r="F2078" s="8">
        <f t="shared" si="160"/>
        <v>1440</v>
      </c>
      <c r="G2078" s="5">
        <v>0.03</v>
      </c>
      <c r="H2078" s="8">
        <f>VLOOKUP($T2078,Pricebook!$A:$D,4,0)</f>
        <v>160</v>
      </c>
      <c r="I2078" s="10">
        <f t="shared" si="161"/>
        <v>1396.8</v>
      </c>
      <c r="J2078" t="s">
        <v>1844</v>
      </c>
      <c r="K2078" t="s">
        <v>348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1074</v>
      </c>
      <c r="O2078" s="7">
        <v>66062</v>
      </c>
      <c r="P2078" t="s">
        <v>153</v>
      </c>
      <c r="Q2078" t="s">
        <v>16</v>
      </c>
      <c r="R2078" s="3">
        <v>40901</v>
      </c>
      <c r="S2078" s="12">
        <f t="shared" si="162"/>
        <v>0</v>
      </c>
      <c r="T2078" s="3" t="s">
        <v>14218</v>
      </c>
      <c r="U2078" t="s">
        <v>14229</v>
      </c>
      <c r="V2078" t="s">
        <v>14230</v>
      </c>
      <c r="W2078" t="s">
        <v>14189</v>
      </c>
      <c r="X2078" t="str">
        <f>VLOOKUP(Q2078,Managers!$A:$B,2,0)</f>
        <v>Josh Martinez</v>
      </c>
      <c r="Y2078">
        <f>VLOOKUP(W2078,HourlyWages!$A:$B,2,0)</f>
        <v>62</v>
      </c>
      <c r="Z2078">
        <v>1</v>
      </c>
      <c r="AA2078" s="14">
        <f t="shared" si="164"/>
        <v>0.61250000000000004</v>
      </c>
    </row>
    <row r="2079" spans="1:27" x14ac:dyDescent="0.2">
      <c r="A2079">
        <v>2078</v>
      </c>
      <c r="B2079">
        <v>14854</v>
      </c>
      <c r="C2079" s="3">
        <v>40296</v>
      </c>
      <c r="D2079" s="17">
        <f t="shared" si="163"/>
        <v>40269</v>
      </c>
      <c r="E2079">
        <v>24</v>
      </c>
      <c r="F2079" s="8">
        <f t="shared" si="160"/>
        <v>4800</v>
      </c>
      <c r="G2079" s="5">
        <v>7.0000000000000007E-2</v>
      </c>
      <c r="H2079" s="8">
        <f>VLOOKUP($T2079,Pricebook!$A:$D,4,0)</f>
        <v>200</v>
      </c>
      <c r="I2079" s="10">
        <f t="shared" si="161"/>
        <v>4464</v>
      </c>
      <c r="J2079" t="s">
        <v>1374</v>
      </c>
      <c r="K2079" t="s">
        <v>185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1845</v>
      </c>
      <c r="O2079" s="7">
        <v>45042</v>
      </c>
      <c r="P2079" t="s">
        <v>210</v>
      </c>
      <c r="Q2079" t="s">
        <v>61</v>
      </c>
      <c r="R2079" s="3">
        <v>40300</v>
      </c>
      <c r="S2079" s="12">
        <f t="shared" si="162"/>
        <v>4</v>
      </c>
      <c r="T2079" s="3" t="s">
        <v>14206</v>
      </c>
      <c r="U2079" t="s">
        <v>14229</v>
      </c>
      <c r="V2079" t="s">
        <v>14237</v>
      </c>
      <c r="W2079" t="s">
        <v>14193</v>
      </c>
      <c r="X2079" t="str">
        <f>VLOOKUP(Q2079,Managers!$A:$B,2,0)</f>
        <v>Allen Young</v>
      </c>
      <c r="Y2079">
        <f>VLOOKUP(W2079,HourlyWages!$A:$B,2,0)</f>
        <v>57</v>
      </c>
      <c r="Z2079">
        <v>1</v>
      </c>
      <c r="AA2079" s="14">
        <f t="shared" si="164"/>
        <v>0.71499999999999997</v>
      </c>
    </row>
    <row r="2080" spans="1:27" x14ac:dyDescent="0.2">
      <c r="A2080">
        <v>2079</v>
      </c>
      <c r="B2080">
        <v>14855</v>
      </c>
      <c r="C2080" s="3">
        <v>40298</v>
      </c>
      <c r="D2080" s="17">
        <f t="shared" si="163"/>
        <v>40269</v>
      </c>
      <c r="E2080">
        <v>44</v>
      </c>
      <c r="F2080" s="8">
        <f t="shared" si="160"/>
        <v>7040</v>
      </c>
      <c r="G2080" s="5">
        <v>0.06</v>
      </c>
      <c r="H2080" s="8">
        <f>VLOOKUP($T2080,Pricebook!$A:$D,4,0)</f>
        <v>160</v>
      </c>
      <c r="I2080" s="10">
        <f t="shared" si="161"/>
        <v>6617.5999999999995</v>
      </c>
      <c r="J2080" t="s">
        <v>1846</v>
      </c>
      <c r="K2080" t="s">
        <v>180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1847</v>
      </c>
      <c r="O2080" s="7">
        <v>71901</v>
      </c>
      <c r="P2080" t="s">
        <v>66</v>
      </c>
      <c r="Q2080" t="s">
        <v>34</v>
      </c>
      <c r="R2080" s="3">
        <v>40300</v>
      </c>
      <c r="S2080" s="12">
        <f t="shared" si="162"/>
        <v>2</v>
      </c>
      <c r="T2080" s="3" t="s">
        <v>14218</v>
      </c>
      <c r="U2080" t="s">
        <v>14229</v>
      </c>
      <c r="V2080" t="s">
        <v>14230</v>
      </c>
      <c r="W2080" t="s">
        <v>14197</v>
      </c>
      <c r="X2080" t="str">
        <f>VLOOKUP(Q2080,Managers!$A:$B,2,0)</f>
        <v>Frank Mitchell</v>
      </c>
      <c r="Y2080">
        <f>VLOOKUP(W2080,HourlyWages!$A:$B,2,0)</f>
        <v>71</v>
      </c>
      <c r="Z2080">
        <v>1</v>
      </c>
      <c r="AA2080" s="14">
        <f t="shared" si="164"/>
        <v>0.55625000000000002</v>
      </c>
    </row>
    <row r="2081" spans="1:27" x14ac:dyDescent="0.2">
      <c r="A2081">
        <v>2080</v>
      </c>
      <c r="B2081">
        <v>14855</v>
      </c>
      <c r="C2081" s="3">
        <v>40298</v>
      </c>
      <c r="D2081" s="17">
        <f t="shared" si="163"/>
        <v>40269</v>
      </c>
      <c r="E2081">
        <v>48</v>
      </c>
      <c r="F2081" s="8">
        <f t="shared" si="160"/>
        <v>6000</v>
      </c>
      <c r="G2081" s="5">
        <v>0.1</v>
      </c>
      <c r="H2081" s="8">
        <f>VLOOKUP($T2081,Pricebook!$A:$D,4,0)</f>
        <v>125</v>
      </c>
      <c r="I2081" s="10">
        <f t="shared" si="161"/>
        <v>5400</v>
      </c>
      <c r="J2081" t="s">
        <v>1846</v>
      </c>
      <c r="K2081" t="s">
        <v>180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1847</v>
      </c>
      <c r="O2081" s="7">
        <v>71901</v>
      </c>
      <c r="P2081" t="s">
        <v>66</v>
      </c>
      <c r="Q2081" t="s">
        <v>34</v>
      </c>
      <c r="R2081" s="3">
        <v>40300</v>
      </c>
      <c r="S2081" s="12">
        <f t="shared" si="162"/>
        <v>2</v>
      </c>
      <c r="T2081" s="3" t="s">
        <v>14208</v>
      </c>
      <c r="U2081" t="s">
        <v>14232</v>
      </c>
      <c r="V2081" t="s">
        <v>14234</v>
      </c>
      <c r="W2081" t="s">
        <v>14198</v>
      </c>
      <c r="X2081" t="str">
        <f>VLOOKUP(Q2081,Managers!$A:$B,2,0)</f>
        <v>Frank Mitchell</v>
      </c>
      <c r="Y2081">
        <f>VLOOKUP(W2081,HourlyWages!$A:$B,2,0)</f>
        <v>51</v>
      </c>
      <c r="Z2081">
        <v>1</v>
      </c>
      <c r="AA2081" s="14">
        <f t="shared" si="164"/>
        <v>0.59199999999999997</v>
      </c>
    </row>
    <row r="2082" spans="1:27" x14ac:dyDescent="0.2">
      <c r="A2082">
        <v>2081</v>
      </c>
      <c r="B2082">
        <v>14855</v>
      </c>
      <c r="C2082" s="3">
        <v>40298</v>
      </c>
      <c r="D2082" s="17">
        <f t="shared" si="163"/>
        <v>40269</v>
      </c>
      <c r="E2082">
        <v>19</v>
      </c>
      <c r="F2082" s="8">
        <f t="shared" si="160"/>
        <v>2375</v>
      </c>
      <c r="G2082" s="5">
        <v>0.01</v>
      </c>
      <c r="H2082" s="8">
        <f>VLOOKUP($T2082,Pricebook!$A:$D,4,0)</f>
        <v>125</v>
      </c>
      <c r="I2082" s="10">
        <f t="shared" si="161"/>
        <v>2351.25</v>
      </c>
      <c r="J2082" t="s">
        <v>1846</v>
      </c>
      <c r="K2082" t="s">
        <v>180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1847</v>
      </c>
      <c r="O2082" s="7">
        <v>71901</v>
      </c>
      <c r="P2082" t="s">
        <v>66</v>
      </c>
      <c r="Q2082" t="s">
        <v>34</v>
      </c>
      <c r="R2082" s="3">
        <v>40300</v>
      </c>
      <c r="S2082" s="12">
        <f t="shared" si="162"/>
        <v>2</v>
      </c>
      <c r="T2082" s="3" t="s">
        <v>14209</v>
      </c>
      <c r="U2082" t="s">
        <v>14232</v>
      </c>
      <c r="V2082" t="s">
        <v>14236</v>
      </c>
      <c r="W2082" t="s">
        <v>14200</v>
      </c>
      <c r="X2082" t="str">
        <f>VLOOKUP(Q2082,Managers!$A:$B,2,0)</f>
        <v>Frank Mitchell</v>
      </c>
      <c r="Y2082">
        <f>VLOOKUP(W2082,HourlyWages!$A:$B,2,0)</f>
        <v>59</v>
      </c>
      <c r="Z2082">
        <v>1</v>
      </c>
      <c r="AA2082" s="14">
        <f t="shared" si="164"/>
        <v>0.52800000000000002</v>
      </c>
    </row>
    <row r="2083" spans="1:27" x14ac:dyDescent="0.2">
      <c r="A2083">
        <v>2082</v>
      </c>
      <c r="B2083">
        <v>14883</v>
      </c>
      <c r="C2083" s="3">
        <v>40669</v>
      </c>
      <c r="D2083" s="17">
        <f t="shared" si="163"/>
        <v>40664</v>
      </c>
      <c r="E2083">
        <v>38</v>
      </c>
      <c r="F2083" s="8">
        <f t="shared" si="160"/>
        <v>4750</v>
      </c>
      <c r="G2083" s="5">
        <v>7.0000000000000007E-2</v>
      </c>
      <c r="H2083" s="8">
        <f>VLOOKUP($T2083,Pricebook!$A:$D,4,0)</f>
        <v>125</v>
      </c>
      <c r="I2083" s="10">
        <f t="shared" si="161"/>
        <v>4417.5</v>
      </c>
      <c r="J2083" t="s">
        <v>1848</v>
      </c>
      <c r="K2083" t="s">
        <v>351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1849</v>
      </c>
      <c r="O2083" s="7">
        <v>82716</v>
      </c>
      <c r="P2083" t="s">
        <v>447</v>
      </c>
      <c r="Q2083" t="s">
        <v>23</v>
      </c>
      <c r="R2083" s="3">
        <v>40674</v>
      </c>
      <c r="S2083" s="12">
        <f t="shared" si="162"/>
        <v>5</v>
      </c>
      <c r="T2083" s="3" t="s">
        <v>14221</v>
      </c>
      <c r="U2083" t="s">
        <v>14232</v>
      </c>
      <c r="V2083" t="s">
        <v>14236</v>
      </c>
      <c r="W2083" t="s">
        <v>14192</v>
      </c>
      <c r="X2083" t="str">
        <f>VLOOKUP(Q2083,Managers!$A:$B,2,0)</f>
        <v>Bob Turner</v>
      </c>
      <c r="Y2083">
        <f>VLOOKUP(W2083,HourlyWages!$A:$B,2,0)</f>
        <v>75</v>
      </c>
      <c r="Z2083">
        <v>1</v>
      </c>
      <c r="AA2083" s="14">
        <f t="shared" si="164"/>
        <v>0.4</v>
      </c>
    </row>
    <row r="2084" spans="1:27" x14ac:dyDescent="0.2">
      <c r="A2084">
        <v>2083</v>
      </c>
      <c r="B2084">
        <v>14883</v>
      </c>
      <c r="C2084" s="3">
        <v>40669</v>
      </c>
      <c r="D2084" s="17">
        <f t="shared" si="163"/>
        <v>40664</v>
      </c>
      <c r="E2084">
        <v>47</v>
      </c>
      <c r="F2084" s="8">
        <f t="shared" si="160"/>
        <v>7050</v>
      </c>
      <c r="G2084" s="5">
        <v>0.03</v>
      </c>
      <c r="H2084" s="8">
        <f>VLOOKUP($T2084,Pricebook!$A:$D,4,0)</f>
        <v>150</v>
      </c>
      <c r="I2084" s="10">
        <f t="shared" si="161"/>
        <v>6838.5</v>
      </c>
      <c r="J2084" t="s">
        <v>1848</v>
      </c>
      <c r="K2084" t="s">
        <v>351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1849</v>
      </c>
      <c r="O2084" s="7">
        <v>82716</v>
      </c>
      <c r="P2084" t="s">
        <v>447</v>
      </c>
      <c r="Q2084" t="s">
        <v>23</v>
      </c>
      <c r="R2084" s="3">
        <v>40678</v>
      </c>
      <c r="S2084" s="12">
        <f t="shared" si="162"/>
        <v>9</v>
      </c>
      <c r="T2084" s="3" t="s">
        <v>14210</v>
      </c>
      <c r="U2084" t="s">
        <v>14235</v>
      </c>
      <c r="V2084" t="s">
        <v>14238</v>
      </c>
      <c r="W2084" t="s">
        <v>14199</v>
      </c>
      <c r="X2084" t="str">
        <f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4"/>
        <v>0.54666666666666663</v>
      </c>
    </row>
    <row r="2085" spans="1:27" x14ac:dyDescent="0.2">
      <c r="A2085">
        <v>2084</v>
      </c>
      <c r="B2085">
        <v>14884</v>
      </c>
      <c r="C2085" s="3">
        <v>40813</v>
      </c>
      <c r="D2085" s="17">
        <f t="shared" si="163"/>
        <v>40787</v>
      </c>
      <c r="E2085">
        <v>6</v>
      </c>
      <c r="F2085" s="8">
        <f t="shared" si="160"/>
        <v>900</v>
      </c>
      <c r="G2085" s="5">
        <v>0.06</v>
      </c>
      <c r="H2085" s="8">
        <f>VLOOKUP($T2085,Pricebook!$A:$D,4,0)</f>
        <v>150</v>
      </c>
      <c r="I2085" s="10">
        <f t="shared" si="161"/>
        <v>846</v>
      </c>
      <c r="J2085" t="s">
        <v>686</v>
      </c>
      <c r="K2085" t="s">
        <v>468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687</v>
      </c>
      <c r="O2085" s="7">
        <v>32137</v>
      </c>
      <c r="P2085" t="s">
        <v>101</v>
      </c>
      <c r="Q2085" t="s">
        <v>34</v>
      </c>
      <c r="R2085" s="3">
        <v>40815</v>
      </c>
      <c r="S2085" s="12">
        <f t="shared" si="162"/>
        <v>2</v>
      </c>
      <c r="T2085" s="3" t="s">
        <v>14210</v>
      </c>
      <c r="U2085" t="s">
        <v>14235</v>
      </c>
      <c r="V2085" t="s">
        <v>14246</v>
      </c>
      <c r="W2085" t="s">
        <v>14191</v>
      </c>
      <c r="X2085" t="str">
        <f>VLOOKUP(Q2085,Managers!$A:$B,2,0)</f>
        <v>Frank Mitchell</v>
      </c>
      <c r="Y2085">
        <f>VLOOKUP(W2085,HourlyWages!$A:$B,2,0)</f>
        <v>60</v>
      </c>
      <c r="Z2085">
        <v>1</v>
      </c>
      <c r="AA2085" s="14">
        <f t="shared" si="164"/>
        <v>0.6</v>
      </c>
    </row>
    <row r="2086" spans="1:27" x14ac:dyDescent="0.2">
      <c r="A2086">
        <v>2085</v>
      </c>
      <c r="B2086">
        <v>14913</v>
      </c>
      <c r="C2086" s="3">
        <v>39858</v>
      </c>
      <c r="D2086" s="17">
        <f t="shared" si="163"/>
        <v>39845</v>
      </c>
      <c r="E2086">
        <v>47</v>
      </c>
      <c r="F2086" s="8">
        <f t="shared" si="160"/>
        <v>5170</v>
      </c>
      <c r="G2086" s="5">
        <v>0.01</v>
      </c>
      <c r="H2086" s="8">
        <f>VLOOKUP($T2086,Pricebook!$A:$D,4,0)</f>
        <v>110</v>
      </c>
      <c r="I2086" s="10">
        <f t="shared" si="161"/>
        <v>5118.3</v>
      </c>
      <c r="J2086" t="s">
        <v>462</v>
      </c>
      <c r="K2086" t="s">
        <v>241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258</v>
      </c>
      <c r="O2086" s="7">
        <v>28314</v>
      </c>
      <c r="P2086" t="s">
        <v>33</v>
      </c>
      <c r="Q2086" t="s">
        <v>34</v>
      </c>
      <c r="R2086" s="3">
        <v>39859</v>
      </c>
      <c r="S2086" s="12">
        <f t="shared" si="162"/>
        <v>1</v>
      </c>
      <c r="T2086" s="3" t="s">
        <v>14215</v>
      </c>
      <c r="U2086" t="s">
        <v>14229</v>
      </c>
      <c r="V2086" t="s">
        <v>14243</v>
      </c>
      <c r="W2086" t="s">
        <v>14195</v>
      </c>
      <c r="X2086" t="str">
        <f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4"/>
        <v>0.52727272727272723</v>
      </c>
    </row>
    <row r="2087" spans="1:27" x14ac:dyDescent="0.2">
      <c r="A2087">
        <v>2086</v>
      </c>
      <c r="B2087">
        <v>14916</v>
      </c>
      <c r="C2087" s="3">
        <v>39871</v>
      </c>
      <c r="D2087" s="17">
        <f t="shared" si="163"/>
        <v>39845</v>
      </c>
      <c r="E2087">
        <v>16</v>
      </c>
      <c r="F2087" s="8">
        <f t="shared" si="160"/>
        <v>2400</v>
      </c>
      <c r="G2087" s="5">
        <v>7.0000000000000007E-2</v>
      </c>
      <c r="H2087" s="8">
        <f>VLOOKUP($T2087,Pricebook!$A:$D,4,0)</f>
        <v>150</v>
      </c>
      <c r="I2087" s="10">
        <f t="shared" si="161"/>
        <v>2232</v>
      </c>
      <c r="J2087" t="s">
        <v>198</v>
      </c>
      <c r="K2087" t="s">
        <v>199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200</v>
      </c>
      <c r="O2087" s="7">
        <v>84062</v>
      </c>
      <c r="P2087" t="s">
        <v>201</v>
      </c>
      <c r="Q2087" t="s">
        <v>23</v>
      </c>
      <c r="R2087" s="3">
        <v>39873</v>
      </c>
      <c r="S2087" s="12">
        <f t="shared" si="162"/>
        <v>2</v>
      </c>
      <c r="T2087" s="3" t="s">
        <v>14210</v>
      </c>
      <c r="U2087" t="s">
        <v>14235</v>
      </c>
      <c r="V2087" t="s">
        <v>14233</v>
      </c>
      <c r="W2087" t="s">
        <v>14201</v>
      </c>
      <c r="X2087" t="str">
        <f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4"/>
        <v>0.64666666666666661</v>
      </c>
    </row>
    <row r="2088" spans="1:27" x14ac:dyDescent="0.2">
      <c r="A2088">
        <v>2087</v>
      </c>
      <c r="B2088">
        <v>14948</v>
      </c>
      <c r="C2088" s="3">
        <v>40691</v>
      </c>
      <c r="D2088" s="17">
        <f t="shared" si="163"/>
        <v>40664</v>
      </c>
      <c r="E2088">
        <v>6</v>
      </c>
      <c r="F2088" s="8">
        <f t="shared" si="160"/>
        <v>750</v>
      </c>
      <c r="G2088" s="5">
        <v>0</v>
      </c>
      <c r="H2088" s="8">
        <f>VLOOKUP($T2088,Pricebook!$A:$D,4,0)</f>
        <v>125</v>
      </c>
      <c r="I2088" s="10">
        <f t="shared" si="161"/>
        <v>750</v>
      </c>
      <c r="J2088" t="s">
        <v>1072</v>
      </c>
      <c r="K2088" t="s">
        <v>363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1850</v>
      </c>
      <c r="O2088" s="7">
        <v>49442</v>
      </c>
      <c r="P2088" t="s">
        <v>172</v>
      </c>
      <c r="Q2088" t="s">
        <v>16</v>
      </c>
      <c r="R2088" s="3">
        <v>40692</v>
      </c>
      <c r="S2088" s="12">
        <f t="shared" si="162"/>
        <v>1</v>
      </c>
      <c r="T2088" s="3" t="s">
        <v>14217</v>
      </c>
      <c r="U2088" t="s">
        <v>14232</v>
      </c>
      <c r="V2088" t="s">
        <v>14241</v>
      </c>
      <c r="W2088" t="s">
        <v>14189</v>
      </c>
      <c r="X2088" t="str">
        <f>VLOOKUP(Q2088,Managers!$A:$B,2,0)</f>
        <v>Josh Martinez</v>
      </c>
      <c r="Y2088">
        <f>VLOOKUP(W2088,HourlyWages!$A:$B,2,0)</f>
        <v>62</v>
      </c>
      <c r="Z2088">
        <v>1</v>
      </c>
      <c r="AA2088" s="14">
        <f t="shared" si="164"/>
        <v>0.504</v>
      </c>
    </row>
    <row r="2089" spans="1:27" x14ac:dyDescent="0.2">
      <c r="A2089">
        <v>2088</v>
      </c>
      <c r="B2089">
        <v>14950</v>
      </c>
      <c r="C2089" s="3">
        <v>40447</v>
      </c>
      <c r="D2089" s="17">
        <f t="shared" si="163"/>
        <v>40422</v>
      </c>
      <c r="E2089">
        <v>48</v>
      </c>
      <c r="F2089" s="8">
        <f t="shared" si="160"/>
        <v>5760</v>
      </c>
      <c r="G2089" s="5">
        <v>0.03</v>
      </c>
      <c r="H2089" s="8">
        <f>VLOOKUP($T2089,Pricebook!$A:$D,4,0)</f>
        <v>120</v>
      </c>
      <c r="I2089" s="10">
        <f t="shared" si="161"/>
        <v>5587.2</v>
      </c>
      <c r="J2089" t="s">
        <v>1021</v>
      </c>
      <c r="K2089" t="s">
        <v>46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1851</v>
      </c>
      <c r="O2089" s="7">
        <v>94086</v>
      </c>
      <c r="P2089" t="s">
        <v>114</v>
      </c>
      <c r="Q2089" t="s">
        <v>23</v>
      </c>
      <c r="R2089" s="3">
        <v>40447</v>
      </c>
      <c r="S2089" s="12">
        <f t="shared" si="162"/>
        <v>0</v>
      </c>
      <c r="T2089" s="3" t="s">
        <v>14212</v>
      </c>
      <c r="U2089" t="s">
        <v>14229</v>
      </c>
      <c r="V2089" t="s">
        <v>14237</v>
      </c>
      <c r="W2089" t="s">
        <v>14191</v>
      </c>
      <c r="X2089" t="str">
        <f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4"/>
        <v>0.5</v>
      </c>
    </row>
    <row r="2090" spans="1:27" x14ac:dyDescent="0.2">
      <c r="A2090">
        <v>2089</v>
      </c>
      <c r="B2090">
        <v>14951</v>
      </c>
      <c r="C2090" s="3">
        <v>40680</v>
      </c>
      <c r="D2090" s="17">
        <f t="shared" si="163"/>
        <v>40664</v>
      </c>
      <c r="E2090">
        <v>34</v>
      </c>
      <c r="F2090" s="8">
        <f t="shared" si="160"/>
        <v>5100</v>
      </c>
      <c r="G2090" s="5">
        <v>0.02</v>
      </c>
      <c r="H2090" s="8">
        <f>VLOOKUP($T2090,Pricebook!$A:$D,4,0)</f>
        <v>150</v>
      </c>
      <c r="I2090" s="10">
        <f t="shared" si="161"/>
        <v>4998</v>
      </c>
      <c r="J2090" t="s">
        <v>884</v>
      </c>
      <c r="K2090" t="s">
        <v>621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885</v>
      </c>
      <c r="O2090" s="7">
        <v>27502</v>
      </c>
      <c r="P2090" t="s">
        <v>33</v>
      </c>
      <c r="Q2090" t="s">
        <v>34</v>
      </c>
      <c r="R2090" s="3">
        <v>40682</v>
      </c>
      <c r="S2090" s="12">
        <f t="shared" si="162"/>
        <v>2</v>
      </c>
      <c r="T2090" s="3" t="s">
        <v>14211</v>
      </c>
      <c r="U2090" t="s">
        <v>14235</v>
      </c>
      <c r="V2090" t="s">
        <v>14229</v>
      </c>
      <c r="W2090" t="s">
        <v>14188</v>
      </c>
      <c r="X2090" t="str">
        <f>VLOOKUP(Q2090,Managers!$A:$B,2,0)</f>
        <v>Frank Mitchell</v>
      </c>
      <c r="Y2090">
        <f>VLOOKUP(W2090,HourlyWages!$A:$B,2,0)</f>
        <v>52</v>
      </c>
      <c r="Z2090">
        <v>1</v>
      </c>
      <c r="AA2090" s="14">
        <f t="shared" si="164"/>
        <v>0.65333333333333332</v>
      </c>
    </row>
    <row r="2091" spans="1:27" x14ac:dyDescent="0.2">
      <c r="A2091">
        <v>2090</v>
      </c>
      <c r="B2091">
        <v>14951</v>
      </c>
      <c r="C2091" s="3">
        <v>40680</v>
      </c>
      <c r="D2091" s="17">
        <f t="shared" si="163"/>
        <v>40664</v>
      </c>
      <c r="E2091">
        <v>26</v>
      </c>
      <c r="F2091" s="8">
        <f t="shared" si="160"/>
        <v>3120</v>
      </c>
      <c r="G2091" s="5">
        <v>0.08</v>
      </c>
      <c r="H2091" s="8">
        <f>VLOOKUP($T2091,Pricebook!$A:$D,4,0)</f>
        <v>120</v>
      </c>
      <c r="I2091" s="10">
        <f t="shared" si="161"/>
        <v>2870.4</v>
      </c>
      <c r="J2091" t="s">
        <v>884</v>
      </c>
      <c r="K2091" t="s">
        <v>621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885</v>
      </c>
      <c r="O2091" s="7">
        <v>27502</v>
      </c>
      <c r="P2091" t="s">
        <v>33</v>
      </c>
      <c r="Q2091" t="s">
        <v>34</v>
      </c>
      <c r="R2091" s="3">
        <v>40680</v>
      </c>
      <c r="S2091" s="12">
        <f t="shared" si="162"/>
        <v>0</v>
      </c>
      <c r="T2091" s="3" t="s">
        <v>14212</v>
      </c>
      <c r="U2091" t="s">
        <v>14229</v>
      </c>
      <c r="V2091" t="s">
        <v>14241</v>
      </c>
      <c r="W2091" t="s">
        <v>14200</v>
      </c>
      <c r="X2091" t="str">
        <f>VLOOKUP(Q2091,Managers!$A:$B,2,0)</f>
        <v>Frank Mitchell</v>
      </c>
      <c r="Y2091">
        <f>VLOOKUP(W2091,HourlyWages!$A:$B,2,0)</f>
        <v>59</v>
      </c>
      <c r="Z2091">
        <v>1</v>
      </c>
      <c r="AA2091" s="14">
        <f t="shared" si="164"/>
        <v>0.5083333333333333</v>
      </c>
    </row>
    <row r="2092" spans="1:27" x14ac:dyDescent="0.2">
      <c r="A2092">
        <v>2091</v>
      </c>
      <c r="B2092">
        <v>14976</v>
      </c>
      <c r="C2092" s="3">
        <v>40746</v>
      </c>
      <c r="D2092" s="17">
        <f t="shared" si="163"/>
        <v>40725</v>
      </c>
      <c r="E2092">
        <v>46</v>
      </c>
      <c r="F2092" s="8">
        <f t="shared" si="160"/>
        <v>5060</v>
      </c>
      <c r="G2092" s="5">
        <v>0.03</v>
      </c>
      <c r="H2092" s="8">
        <f>VLOOKUP($T2092,Pricebook!$A:$D,4,0)</f>
        <v>110</v>
      </c>
      <c r="I2092" s="10">
        <f t="shared" si="161"/>
        <v>4908.2</v>
      </c>
      <c r="J2092" t="s">
        <v>684</v>
      </c>
      <c r="K2092" t="s">
        <v>576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1396</v>
      </c>
      <c r="O2092" s="7">
        <v>35216</v>
      </c>
      <c r="P2092" t="s">
        <v>424</v>
      </c>
      <c r="Q2092" t="s">
        <v>34</v>
      </c>
      <c r="R2092" s="3">
        <v>40748</v>
      </c>
      <c r="S2092" s="12">
        <f t="shared" si="162"/>
        <v>2</v>
      </c>
      <c r="T2092" s="3" t="s">
        <v>14215</v>
      </c>
      <c r="U2092" t="s">
        <v>14229</v>
      </c>
      <c r="V2092" t="s">
        <v>14233</v>
      </c>
      <c r="W2092" t="s">
        <v>14203</v>
      </c>
      <c r="X2092" t="str">
        <f>VLOOKUP(Q2092,Managers!$A:$B,2,0)</f>
        <v>Frank Mitchell</v>
      </c>
      <c r="Y2092">
        <f>VLOOKUP(W2092,HourlyWages!$A:$B,2,0)</f>
        <v>62</v>
      </c>
      <c r="Z2092">
        <v>1</v>
      </c>
      <c r="AA2092" s="14">
        <f t="shared" si="164"/>
        <v>0.43636363636363634</v>
      </c>
    </row>
    <row r="2093" spans="1:27" x14ac:dyDescent="0.2">
      <c r="A2093">
        <v>2092</v>
      </c>
      <c r="B2093">
        <v>14978</v>
      </c>
      <c r="C2093" s="3">
        <v>40325</v>
      </c>
      <c r="D2093" s="17">
        <f t="shared" si="163"/>
        <v>40299</v>
      </c>
      <c r="E2093">
        <v>14</v>
      </c>
      <c r="F2093" s="8">
        <f t="shared" si="160"/>
        <v>1750</v>
      </c>
      <c r="G2093" s="5">
        <v>7.0000000000000007E-2</v>
      </c>
      <c r="H2093" s="8">
        <f>VLOOKUP($T2093,Pricebook!$A:$D,4,0)</f>
        <v>125</v>
      </c>
      <c r="I2093" s="10">
        <f t="shared" si="161"/>
        <v>1627.5</v>
      </c>
      <c r="J2093" t="s">
        <v>1035</v>
      </c>
      <c r="K2093" t="s">
        <v>36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1036</v>
      </c>
      <c r="O2093" s="7">
        <v>30721</v>
      </c>
      <c r="P2093" t="s">
        <v>134</v>
      </c>
      <c r="Q2093" t="s">
        <v>34</v>
      </c>
      <c r="R2093" s="3">
        <v>40326</v>
      </c>
      <c r="S2093" s="12">
        <f t="shared" si="162"/>
        <v>1</v>
      </c>
      <c r="T2093" s="3" t="s">
        <v>14217</v>
      </c>
      <c r="U2093" t="s">
        <v>14232</v>
      </c>
      <c r="V2093" t="s">
        <v>14237</v>
      </c>
      <c r="W2093" t="s">
        <v>14199</v>
      </c>
      <c r="X2093" t="str">
        <f>VLOOKUP(Q2093,Managers!$A:$B,2,0)</f>
        <v>Frank Mitchell</v>
      </c>
      <c r="Y2093">
        <f>VLOOKUP(W2093,HourlyWages!$A:$B,2,0)</f>
        <v>68</v>
      </c>
      <c r="Z2093">
        <v>1</v>
      </c>
      <c r="AA2093" s="14">
        <f t="shared" si="164"/>
        <v>0.45600000000000002</v>
      </c>
    </row>
    <row r="2094" spans="1:27" x14ac:dyDescent="0.2">
      <c r="A2094">
        <v>2093</v>
      </c>
      <c r="B2094">
        <v>14978</v>
      </c>
      <c r="C2094" s="3">
        <v>40325</v>
      </c>
      <c r="D2094" s="17">
        <f t="shared" si="163"/>
        <v>40299</v>
      </c>
      <c r="E2094">
        <v>14</v>
      </c>
      <c r="F2094" s="8">
        <f t="shared" si="160"/>
        <v>2800</v>
      </c>
      <c r="G2094" s="5">
        <v>0</v>
      </c>
      <c r="H2094" s="8">
        <f>VLOOKUP($T2094,Pricebook!$A:$D,4,0)</f>
        <v>200</v>
      </c>
      <c r="I2094" s="10">
        <f t="shared" si="161"/>
        <v>2800</v>
      </c>
      <c r="J2094" t="s">
        <v>1035</v>
      </c>
      <c r="K2094" t="s">
        <v>36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1036</v>
      </c>
      <c r="O2094" s="7">
        <v>30721</v>
      </c>
      <c r="P2094" t="s">
        <v>134</v>
      </c>
      <c r="Q2094" t="s">
        <v>34</v>
      </c>
      <c r="R2094" s="3">
        <v>40326</v>
      </c>
      <c r="S2094" s="12">
        <f t="shared" si="162"/>
        <v>1</v>
      </c>
      <c r="T2094" s="3" t="s">
        <v>14206</v>
      </c>
      <c r="U2094" t="s">
        <v>14229</v>
      </c>
      <c r="V2094" t="s">
        <v>14241</v>
      </c>
      <c r="W2094" t="s">
        <v>14189</v>
      </c>
      <c r="X2094" t="str">
        <f>VLOOKUP(Q2094,Managers!$A:$B,2,0)</f>
        <v>Frank Mitchell</v>
      </c>
      <c r="Y2094">
        <f>VLOOKUP(W2094,HourlyWages!$A:$B,2,0)</f>
        <v>62</v>
      </c>
      <c r="Z2094">
        <v>1</v>
      </c>
      <c r="AA2094" s="14">
        <f t="shared" si="164"/>
        <v>0.69</v>
      </c>
    </row>
    <row r="2095" spans="1:27" x14ac:dyDescent="0.2">
      <c r="A2095">
        <v>2094</v>
      </c>
      <c r="B2095">
        <v>14980</v>
      </c>
      <c r="C2095" s="3">
        <v>41104</v>
      </c>
      <c r="D2095" s="17">
        <f t="shared" si="163"/>
        <v>41091</v>
      </c>
      <c r="E2095">
        <v>27</v>
      </c>
      <c r="F2095" s="8">
        <f t="shared" si="160"/>
        <v>4050</v>
      </c>
      <c r="G2095" s="5">
        <v>0.03</v>
      </c>
      <c r="H2095" s="8">
        <f>VLOOKUP($T2095,Pricebook!$A:$D,4,0)</f>
        <v>150</v>
      </c>
      <c r="I2095" s="10">
        <f t="shared" si="161"/>
        <v>3928.5</v>
      </c>
      <c r="J2095" t="s">
        <v>636</v>
      </c>
      <c r="K2095" t="s">
        <v>637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638</v>
      </c>
      <c r="O2095" s="7">
        <v>35904</v>
      </c>
      <c r="P2095" t="s">
        <v>424</v>
      </c>
      <c r="Q2095" t="s">
        <v>34</v>
      </c>
      <c r="R2095" s="3">
        <v>41105</v>
      </c>
      <c r="S2095" s="12">
        <f t="shared" si="162"/>
        <v>1</v>
      </c>
      <c r="T2095" s="3" t="s">
        <v>14211</v>
      </c>
      <c r="U2095" t="s">
        <v>14235</v>
      </c>
      <c r="V2095" t="s">
        <v>14237</v>
      </c>
      <c r="W2095" t="s">
        <v>14186</v>
      </c>
      <c r="X2095" t="str">
        <f>VLOOKUP(Q2095,Managers!$A:$B,2,0)</f>
        <v>Frank Mitchell</v>
      </c>
      <c r="Y2095">
        <f>VLOOKUP(W2095,HourlyWages!$A:$B,2,0)</f>
        <v>67</v>
      </c>
      <c r="Z2095">
        <v>1</v>
      </c>
      <c r="AA2095" s="14">
        <f t="shared" si="164"/>
        <v>0.55333333333333334</v>
      </c>
    </row>
    <row r="2096" spans="1:27" x14ac:dyDescent="0.2">
      <c r="A2096">
        <v>2095</v>
      </c>
      <c r="B2096">
        <v>14981</v>
      </c>
      <c r="C2096" s="3">
        <v>40477</v>
      </c>
      <c r="D2096" s="17">
        <f t="shared" si="163"/>
        <v>40452</v>
      </c>
      <c r="E2096">
        <v>8</v>
      </c>
      <c r="F2096" s="8">
        <f t="shared" si="160"/>
        <v>1600</v>
      </c>
      <c r="G2096" s="5">
        <v>7.0000000000000007E-2</v>
      </c>
      <c r="H2096" s="8">
        <f>VLOOKUP($T2096,Pricebook!$A:$D,4,0)</f>
        <v>200</v>
      </c>
      <c r="I2096" s="10">
        <f t="shared" si="161"/>
        <v>1488</v>
      </c>
      <c r="J2096" t="s">
        <v>412</v>
      </c>
      <c r="K2096" t="s">
        <v>327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1780</v>
      </c>
      <c r="O2096" s="7">
        <v>92592</v>
      </c>
      <c r="P2096" t="s">
        <v>114</v>
      </c>
      <c r="Q2096" t="s">
        <v>23</v>
      </c>
      <c r="R2096" s="3">
        <v>40478</v>
      </c>
      <c r="S2096" s="12">
        <f t="shared" si="162"/>
        <v>1</v>
      </c>
      <c r="T2096" s="3" t="s">
        <v>14206</v>
      </c>
      <c r="U2096" t="s">
        <v>14229</v>
      </c>
      <c r="V2096" t="s">
        <v>14241</v>
      </c>
      <c r="W2096" t="s">
        <v>14194</v>
      </c>
      <c r="X2096" t="str">
        <f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4"/>
        <v>0.64500000000000002</v>
      </c>
    </row>
    <row r="2097" spans="1:27" x14ac:dyDescent="0.2">
      <c r="A2097">
        <v>2096</v>
      </c>
      <c r="B2097">
        <v>14981</v>
      </c>
      <c r="C2097" s="3">
        <v>40477</v>
      </c>
      <c r="D2097" s="17">
        <f t="shared" si="163"/>
        <v>40452</v>
      </c>
      <c r="E2097">
        <v>8</v>
      </c>
      <c r="F2097" s="8">
        <f t="shared" si="160"/>
        <v>1000</v>
      </c>
      <c r="G2097" s="5">
        <v>0.03</v>
      </c>
      <c r="H2097" s="8">
        <f>VLOOKUP($T2097,Pricebook!$A:$D,4,0)</f>
        <v>125</v>
      </c>
      <c r="I2097" s="10">
        <f t="shared" si="161"/>
        <v>970</v>
      </c>
      <c r="J2097" t="s">
        <v>412</v>
      </c>
      <c r="K2097" t="s">
        <v>327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1780</v>
      </c>
      <c r="O2097" s="7">
        <v>92592</v>
      </c>
      <c r="P2097" t="s">
        <v>114</v>
      </c>
      <c r="Q2097" t="s">
        <v>23</v>
      </c>
      <c r="R2097" s="3">
        <v>40479</v>
      </c>
      <c r="S2097" s="12">
        <f t="shared" si="162"/>
        <v>2</v>
      </c>
      <c r="T2097" s="3" t="s">
        <v>14209</v>
      </c>
      <c r="U2097" t="s">
        <v>14232</v>
      </c>
      <c r="V2097" t="s">
        <v>14244</v>
      </c>
      <c r="W2097" t="s">
        <v>14200</v>
      </c>
      <c r="X2097" t="str">
        <f>VLOOKUP(Q2097,Managers!$A:$B,2,0)</f>
        <v>Bob Turner</v>
      </c>
      <c r="Y2097">
        <f>VLOOKUP(W2097,HourlyWages!$A:$B,2,0)</f>
        <v>59</v>
      </c>
      <c r="Z2097">
        <v>1</v>
      </c>
      <c r="AA2097" s="14">
        <f t="shared" si="164"/>
        <v>0.52800000000000002</v>
      </c>
    </row>
    <row r="2098" spans="1:27" x14ac:dyDescent="0.2">
      <c r="A2098">
        <v>2097</v>
      </c>
      <c r="B2098">
        <v>14983</v>
      </c>
      <c r="C2098" s="3">
        <v>39855</v>
      </c>
      <c r="D2098" s="17">
        <f t="shared" si="163"/>
        <v>39845</v>
      </c>
      <c r="E2098">
        <v>48</v>
      </c>
      <c r="F2098" s="8">
        <f t="shared" ref="F2098:F2161" si="165">H2098*E2098</f>
        <v>7200</v>
      </c>
      <c r="G2098" s="5">
        <v>0.05</v>
      </c>
      <c r="H2098" s="8">
        <f>VLOOKUP($T2098,Pricebook!$A:$D,4,0)</f>
        <v>150</v>
      </c>
      <c r="I2098" s="10">
        <f t="shared" ref="I2098:I2161" si="166">F2098*(1-G2098)</f>
        <v>6840</v>
      </c>
      <c r="J2098" t="s">
        <v>530</v>
      </c>
      <c r="K2098" t="s">
        <v>430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531</v>
      </c>
      <c r="O2098" s="7">
        <v>28403</v>
      </c>
      <c r="P2098" t="s">
        <v>33</v>
      </c>
      <c r="Q2098" t="s">
        <v>34</v>
      </c>
      <c r="R2098" s="3">
        <v>39856</v>
      </c>
      <c r="S2098" s="12">
        <f t="shared" ref="S2098:S2161" si="167">R2098-C2098</f>
        <v>1</v>
      </c>
      <c r="T2098" s="3" t="s">
        <v>14210</v>
      </c>
      <c r="U2098" t="s">
        <v>14235</v>
      </c>
      <c r="V2098" t="s">
        <v>14230</v>
      </c>
      <c r="W2098" t="s">
        <v>14189</v>
      </c>
      <c r="X2098" t="str">
        <f>VLOOKUP(Q2098,Managers!$A:$B,2,0)</f>
        <v>Frank Mitchell</v>
      </c>
      <c r="Y2098">
        <f>VLOOKUP(W2098,HourlyWages!$A:$B,2,0)</f>
        <v>62</v>
      </c>
      <c r="Z2098">
        <v>1</v>
      </c>
      <c r="AA2098" s="14">
        <f t="shared" si="164"/>
        <v>0.58666666666666667</v>
      </c>
    </row>
    <row r="2099" spans="1:27" x14ac:dyDescent="0.2">
      <c r="A2099">
        <v>2098</v>
      </c>
      <c r="B2099">
        <v>14983</v>
      </c>
      <c r="C2099" s="3">
        <v>39855</v>
      </c>
      <c r="D2099" s="17">
        <f t="shared" si="163"/>
        <v>39845</v>
      </c>
      <c r="E2099">
        <v>18</v>
      </c>
      <c r="F2099" s="8">
        <f t="shared" si="165"/>
        <v>2700</v>
      </c>
      <c r="G2099" s="5">
        <v>0.08</v>
      </c>
      <c r="H2099" s="8">
        <f>VLOOKUP($T2099,Pricebook!$A:$D,4,0)</f>
        <v>150</v>
      </c>
      <c r="I2099" s="10">
        <f t="shared" si="166"/>
        <v>2484</v>
      </c>
      <c r="J2099" t="s">
        <v>530</v>
      </c>
      <c r="K2099" t="s">
        <v>430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531</v>
      </c>
      <c r="O2099" s="7">
        <v>28403</v>
      </c>
      <c r="P2099" t="s">
        <v>33</v>
      </c>
      <c r="Q2099" t="s">
        <v>34</v>
      </c>
      <c r="R2099" s="3">
        <v>39856</v>
      </c>
      <c r="S2099" s="12">
        <f t="shared" si="167"/>
        <v>1</v>
      </c>
      <c r="T2099" s="3" t="s">
        <v>14210</v>
      </c>
      <c r="U2099" t="s">
        <v>14235</v>
      </c>
      <c r="V2099" t="s">
        <v>14233</v>
      </c>
      <c r="W2099" t="s">
        <v>14192</v>
      </c>
      <c r="X2099" t="str">
        <f>VLOOKUP(Q2099,Managers!$A:$B,2,0)</f>
        <v>Frank Mitchell</v>
      </c>
      <c r="Y2099">
        <f>VLOOKUP(W2099,HourlyWages!$A:$B,2,0)</f>
        <v>75</v>
      </c>
      <c r="Z2099">
        <v>1</v>
      </c>
      <c r="AA2099" s="14">
        <f t="shared" si="164"/>
        <v>0.5</v>
      </c>
    </row>
    <row r="2100" spans="1:27" x14ac:dyDescent="0.2">
      <c r="A2100">
        <v>2099</v>
      </c>
      <c r="B2100">
        <v>15009</v>
      </c>
      <c r="C2100" s="3">
        <v>40898</v>
      </c>
      <c r="D2100" s="17">
        <f t="shared" si="163"/>
        <v>40878</v>
      </c>
      <c r="E2100">
        <v>46</v>
      </c>
      <c r="F2100" s="8">
        <f t="shared" si="165"/>
        <v>5520</v>
      </c>
      <c r="G2100" s="5">
        <v>0.09</v>
      </c>
      <c r="H2100" s="8">
        <f>VLOOKUP($T2100,Pricebook!$A:$D,4,0)</f>
        <v>120</v>
      </c>
      <c r="I2100" s="10">
        <f t="shared" si="166"/>
        <v>5023.2</v>
      </c>
      <c r="J2100" t="s">
        <v>1852</v>
      </c>
      <c r="K2100" t="s">
        <v>360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1792</v>
      </c>
      <c r="O2100" s="7" t="s">
        <v>1793</v>
      </c>
      <c r="P2100" t="s">
        <v>87</v>
      </c>
      <c r="Q2100" t="s">
        <v>61</v>
      </c>
      <c r="R2100" s="3">
        <v>40900</v>
      </c>
      <c r="S2100" s="12">
        <f t="shared" si="167"/>
        <v>2</v>
      </c>
      <c r="T2100" s="3" t="s">
        <v>14212</v>
      </c>
      <c r="U2100" t="s">
        <v>14229</v>
      </c>
      <c r="V2100" t="s">
        <v>14242</v>
      </c>
      <c r="W2100" t="s">
        <v>14186</v>
      </c>
      <c r="X2100" t="str">
        <f>VLOOKUP(Q2100,Managers!$A:$B,2,0)</f>
        <v>Allen Young</v>
      </c>
      <c r="Y2100">
        <f>VLOOKUP(W2100,HourlyWages!$A:$B,2,0)</f>
        <v>67</v>
      </c>
      <c r="Z2100">
        <v>1</v>
      </c>
      <c r="AA2100" s="14">
        <f t="shared" si="164"/>
        <v>0.44166666666666665</v>
      </c>
    </row>
    <row r="2101" spans="1:27" x14ac:dyDescent="0.2">
      <c r="A2101">
        <v>2100</v>
      </c>
      <c r="B2101">
        <v>15009</v>
      </c>
      <c r="C2101" s="3">
        <v>40898</v>
      </c>
      <c r="D2101" s="17">
        <f t="shared" si="163"/>
        <v>40878</v>
      </c>
      <c r="E2101">
        <v>28</v>
      </c>
      <c r="F2101" s="8">
        <f t="shared" si="165"/>
        <v>3080</v>
      </c>
      <c r="G2101" s="5">
        <v>0.08</v>
      </c>
      <c r="H2101" s="8">
        <f>VLOOKUP($T2101,Pricebook!$A:$D,4,0)</f>
        <v>110</v>
      </c>
      <c r="I2101" s="10">
        <f t="shared" si="166"/>
        <v>2833.6</v>
      </c>
      <c r="J2101" t="s">
        <v>1852</v>
      </c>
      <c r="K2101" t="s">
        <v>360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1853</v>
      </c>
      <c r="O2101" s="7" t="s">
        <v>1854</v>
      </c>
      <c r="P2101" t="s">
        <v>317</v>
      </c>
      <c r="Q2101" t="s">
        <v>61</v>
      </c>
      <c r="R2101" s="3">
        <v>40899</v>
      </c>
      <c r="S2101" s="12">
        <f t="shared" si="167"/>
        <v>1</v>
      </c>
      <c r="T2101" s="3" t="s">
        <v>14220</v>
      </c>
      <c r="U2101" t="s">
        <v>14229</v>
      </c>
      <c r="V2101" t="s">
        <v>14238</v>
      </c>
      <c r="W2101" t="s">
        <v>14196</v>
      </c>
      <c r="X2101" t="str">
        <f>VLOOKUP(Q2101,Managers!$A:$B,2,0)</f>
        <v>Allen Young</v>
      </c>
      <c r="Y2101">
        <f>VLOOKUP(W2101,HourlyWages!$A:$B,2,0)</f>
        <v>58</v>
      </c>
      <c r="Z2101">
        <v>1</v>
      </c>
      <c r="AA2101" s="14">
        <f t="shared" si="164"/>
        <v>0.47272727272727272</v>
      </c>
    </row>
    <row r="2102" spans="1:27" x14ac:dyDescent="0.2">
      <c r="A2102">
        <v>2101</v>
      </c>
      <c r="B2102">
        <v>15014</v>
      </c>
      <c r="C2102" s="3">
        <v>40219</v>
      </c>
      <c r="D2102" s="17">
        <f t="shared" si="163"/>
        <v>40210</v>
      </c>
      <c r="E2102">
        <v>10</v>
      </c>
      <c r="F2102" s="8">
        <f t="shared" si="165"/>
        <v>1250</v>
      </c>
      <c r="G2102" s="5">
        <v>0.05</v>
      </c>
      <c r="H2102" s="8">
        <f>VLOOKUP($T2102,Pricebook!$A:$D,4,0)</f>
        <v>125</v>
      </c>
      <c r="I2102" s="10">
        <f t="shared" si="166"/>
        <v>1187.5</v>
      </c>
      <c r="J2102" t="s">
        <v>513</v>
      </c>
      <c r="K2102" t="s">
        <v>93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1799</v>
      </c>
      <c r="O2102" s="7">
        <v>75023</v>
      </c>
      <c r="P2102" t="s">
        <v>48</v>
      </c>
      <c r="Q2102" t="s">
        <v>16</v>
      </c>
      <c r="R2102" s="3">
        <v>40222</v>
      </c>
      <c r="S2102" s="12">
        <f t="shared" si="167"/>
        <v>3</v>
      </c>
      <c r="T2102" s="3" t="s">
        <v>14217</v>
      </c>
      <c r="U2102" t="s">
        <v>14232</v>
      </c>
      <c r="V2102" t="s">
        <v>14241</v>
      </c>
      <c r="W2102" t="s">
        <v>14202</v>
      </c>
      <c r="X2102" t="str">
        <f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4"/>
        <v>0.432</v>
      </c>
    </row>
    <row r="2103" spans="1:27" x14ac:dyDescent="0.2">
      <c r="A2103">
        <v>2102</v>
      </c>
      <c r="B2103">
        <v>15015</v>
      </c>
      <c r="C2103" s="3">
        <v>40507</v>
      </c>
      <c r="D2103" s="17">
        <f t="shared" si="163"/>
        <v>40483</v>
      </c>
      <c r="E2103">
        <v>47</v>
      </c>
      <c r="F2103" s="8">
        <f t="shared" si="165"/>
        <v>5875</v>
      </c>
      <c r="G2103" s="5">
        <v>0.03</v>
      </c>
      <c r="H2103" s="8">
        <f>VLOOKUP($T2103,Pricebook!$A:$D,4,0)</f>
        <v>125</v>
      </c>
      <c r="I2103" s="10">
        <f t="shared" si="166"/>
        <v>5698.75</v>
      </c>
      <c r="J2103" t="s">
        <v>1477</v>
      </c>
      <c r="K2103" t="s">
        <v>576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1478</v>
      </c>
      <c r="O2103" s="7">
        <v>88101</v>
      </c>
      <c r="P2103" t="s">
        <v>52</v>
      </c>
      <c r="Q2103" t="s">
        <v>23</v>
      </c>
      <c r="R2103" s="3">
        <v>40508</v>
      </c>
      <c r="S2103" s="12">
        <f t="shared" si="167"/>
        <v>1</v>
      </c>
      <c r="T2103" s="3" t="s">
        <v>14208</v>
      </c>
      <c r="U2103" t="s">
        <v>14232</v>
      </c>
      <c r="V2103" t="s">
        <v>14237</v>
      </c>
      <c r="W2103" t="s">
        <v>14184</v>
      </c>
      <c r="X2103" t="str">
        <f>VLOOKUP(Q2103,Managers!$A:$B,2,0)</f>
        <v>Bob Turner</v>
      </c>
      <c r="Y2103">
        <f>VLOOKUP(W2103,HourlyWages!$A:$B,2,0)</f>
        <v>50</v>
      </c>
      <c r="Z2103">
        <v>1</v>
      </c>
      <c r="AA2103" s="14">
        <f t="shared" si="164"/>
        <v>0.6</v>
      </c>
    </row>
    <row r="2104" spans="1:27" x14ac:dyDescent="0.2">
      <c r="A2104">
        <v>2103</v>
      </c>
      <c r="B2104">
        <v>15040</v>
      </c>
      <c r="C2104" s="3">
        <v>40151</v>
      </c>
      <c r="D2104" s="17">
        <f t="shared" si="163"/>
        <v>40148</v>
      </c>
      <c r="E2104">
        <v>48</v>
      </c>
      <c r="F2104" s="8">
        <f t="shared" si="165"/>
        <v>5280</v>
      </c>
      <c r="G2104" s="5">
        <v>0.1</v>
      </c>
      <c r="H2104" s="8">
        <f>VLOOKUP($T2104,Pricebook!$A:$D,4,0)</f>
        <v>110</v>
      </c>
      <c r="I2104" s="10">
        <f t="shared" si="166"/>
        <v>4752</v>
      </c>
      <c r="J2104" t="s">
        <v>1059</v>
      </c>
      <c r="K2104" t="s">
        <v>571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1062</v>
      </c>
      <c r="O2104" s="7" t="s">
        <v>1063</v>
      </c>
      <c r="P2104" t="s">
        <v>699</v>
      </c>
      <c r="Q2104" t="s">
        <v>34</v>
      </c>
      <c r="R2104" s="3">
        <v>40155</v>
      </c>
      <c r="S2104" s="12">
        <f t="shared" si="167"/>
        <v>4</v>
      </c>
      <c r="T2104" s="3" t="s">
        <v>14215</v>
      </c>
      <c r="U2104" t="s">
        <v>14229</v>
      </c>
      <c r="V2104" t="s">
        <v>14241</v>
      </c>
      <c r="W2104" t="s">
        <v>14203</v>
      </c>
      <c r="X2104" t="str">
        <f>VLOOKUP(Q2104,Managers!$A:$B,2,0)</f>
        <v>Frank Mitchell</v>
      </c>
      <c r="Y2104">
        <f>VLOOKUP(W2104,HourlyWages!$A:$B,2,0)</f>
        <v>62</v>
      </c>
      <c r="Z2104">
        <v>1</v>
      </c>
      <c r="AA2104" s="14">
        <f t="shared" si="164"/>
        <v>0.43636363636363634</v>
      </c>
    </row>
    <row r="2105" spans="1:27" x14ac:dyDescent="0.2">
      <c r="A2105">
        <v>2104</v>
      </c>
      <c r="B2105">
        <v>15044</v>
      </c>
      <c r="C2105" s="3">
        <v>40974</v>
      </c>
      <c r="D2105" s="17">
        <f t="shared" si="163"/>
        <v>40969</v>
      </c>
      <c r="E2105">
        <v>42</v>
      </c>
      <c r="F2105" s="8">
        <f t="shared" si="165"/>
        <v>6300</v>
      </c>
      <c r="G2105" s="5">
        <v>7.0000000000000007E-2</v>
      </c>
      <c r="H2105" s="8">
        <f>VLOOKUP($T2105,Pricebook!$A:$D,4,0)</f>
        <v>150</v>
      </c>
      <c r="I2105" s="10">
        <f t="shared" si="166"/>
        <v>5859</v>
      </c>
      <c r="J2105" t="s">
        <v>966</v>
      </c>
      <c r="K2105" t="s">
        <v>637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967</v>
      </c>
      <c r="O2105" s="7">
        <v>46806</v>
      </c>
      <c r="P2105" t="s">
        <v>278</v>
      </c>
      <c r="Q2105" t="s">
        <v>16</v>
      </c>
      <c r="R2105" s="3">
        <v>40978</v>
      </c>
      <c r="S2105" s="12">
        <f t="shared" si="167"/>
        <v>4</v>
      </c>
      <c r="T2105" s="3" t="s">
        <v>14211</v>
      </c>
      <c r="U2105" t="s">
        <v>14235</v>
      </c>
      <c r="V2105" t="s">
        <v>14238</v>
      </c>
      <c r="W2105" t="s">
        <v>14190</v>
      </c>
      <c r="X2105" t="str">
        <f>VLOOKUP(Q2105,Managers!$A:$B,2,0)</f>
        <v>Josh Martinez</v>
      </c>
      <c r="Y2105">
        <f>VLOOKUP(W2105,HourlyWages!$A:$B,2,0)</f>
        <v>67</v>
      </c>
      <c r="Z2105">
        <v>1</v>
      </c>
      <c r="AA2105" s="14">
        <f t="shared" si="164"/>
        <v>0.55333333333333334</v>
      </c>
    </row>
    <row r="2106" spans="1:27" x14ac:dyDescent="0.2">
      <c r="A2106">
        <v>2105</v>
      </c>
      <c r="B2106">
        <v>15045</v>
      </c>
      <c r="C2106" s="3">
        <v>40410</v>
      </c>
      <c r="D2106" s="17">
        <f t="shared" si="163"/>
        <v>40391</v>
      </c>
      <c r="E2106">
        <v>11</v>
      </c>
      <c r="F2106" s="8">
        <f t="shared" si="165"/>
        <v>1375</v>
      </c>
      <c r="G2106" s="5">
        <v>7.0000000000000007E-2</v>
      </c>
      <c r="H2106" s="8">
        <f>VLOOKUP($T2106,Pricebook!$A:$D,4,0)</f>
        <v>125</v>
      </c>
      <c r="I2106" s="10">
        <f t="shared" si="166"/>
        <v>1278.75</v>
      </c>
      <c r="J2106" t="s">
        <v>1233</v>
      </c>
      <c r="K2106" t="s">
        <v>142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1349</v>
      </c>
      <c r="O2106" s="7">
        <v>72801</v>
      </c>
      <c r="P2106" t="s">
        <v>66</v>
      </c>
      <c r="Q2106" t="s">
        <v>34</v>
      </c>
      <c r="R2106" s="3">
        <v>40412</v>
      </c>
      <c r="S2106" s="12">
        <f t="shared" si="167"/>
        <v>2</v>
      </c>
      <c r="T2106" s="3" t="s">
        <v>14221</v>
      </c>
      <c r="U2106" t="s">
        <v>14232</v>
      </c>
      <c r="V2106" t="s">
        <v>14231</v>
      </c>
      <c r="W2106" t="s">
        <v>14199</v>
      </c>
      <c r="X2106" t="str">
        <f>VLOOKUP(Q2106,Managers!$A:$B,2,0)</f>
        <v>Frank Mitchell</v>
      </c>
      <c r="Y2106">
        <f>VLOOKUP(W2106,HourlyWages!$A:$B,2,0)</f>
        <v>68</v>
      </c>
      <c r="Z2106">
        <v>1</v>
      </c>
      <c r="AA2106" s="14">
        <f t="shared" si="164"/>
        <v>0.45600000000000002</v>
      </c>
    </row>
    <row r="2107" spans="1:27" x14ac:dyDescent="0.2">
      <c r="A2107">
        <v>2106</v>
      </c>
      <c r="B2107">
        <v>15074</v>
      </c>
      <c r="C2107" s="3">
        <v>40145</v>
      </c>
      <c r="D2107" s="17">
        <f t="shared" si="163"/>
        <v>40118</v>
      </c>
      <c r="E2107">
        <v>27</v>
      </c>
      <c r="F2107" s="8">
        <f t="shared" si="165"/>
        <v>2970</v>
      </c>
      <c r="G2107" s="5">
        <v>0.05</v>
      </c>
      <c r="H2107" s="8">
        <f>VLOOKUP($T2107,Pricebook!$A:$D,4,0)</f>
        <v>110</v>
      </c>
      <c r="I2107" s="10">
        <f t="shared" si="166"/>
        <v>2821.5</v>
      </c>
      <c r="J2107" t="s">
        <v>756</v>
      </c>
      <c r="K2107" t="s">
        <v>190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758</v>
      </c>
      <c r="O2107" s="7">
        <v>83301</v>
      </c>
      <c r="P2107" t="s">
        <v>197</v>
      </c>
      <c r="Q2107" t="s">
        <v>23</v>
      </c>
      <c r="R2107" s="3">
        <v>40146</v>
      </c>
      <c r="S2107" s="12">
        <f t="shared" si="167"/>
        <v>1</v>
      </c>
      <c r="T2107" s="3" t="s">
        <v>14215</v>
      </c>
      <c r="U2107" t="s">
        <v>14229</v>
      </c>
      <c r="V2107" t="s">
        <v>14230</v>
      </c>
      <c r="W2107" t="s">
        <v>14194</v>
      </c>
      <c r="X2107" t="str">
        <f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4"/>
        <v>0.35454545454545455</v>
      </c>
    </row>
    <row r="2108" spans="1:27" x14ac:dyDescent="0.2">
      <c r="A2108">
        <v>2107</v>
      </c>
      <c r="B2108">
        <v>15075</v>
      </c>
      <c r="C2108" s="3">
        <v>40090</v>
      </c>
      <c r="D2108" s="17">
        <f t="shared" si="163"/>
        <v>40087</v>
      </c>
      <c r="E2108">
        <v>24</v>
      </c>
      <c r="F2108" s="8">
        <f t="shared" si="165"/>
        <v>3000</v>
      </c>
      <c r="G2108" s="5">
        <v>0.02</v>
      </c>
      <c r="H2108" s="8">
        <f>VLOOKUP($T2108,Pricebook!$A:$D,4,0)</f>
        <v>125</v>
      </c>
      <c r="I2108" s="10">
        <f t="shared" si="166"/>
        <v>2940</v>
      </c>
      <c r="J2108" t="s">
        <v>1203</v>
      </c>
      <c r="K2108" t="s">
        <v>158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1855</v>
      </c>
      <c r="O2108" s="7">
        <v>32935</v>
      </c>
      <c r="P2108" t="s">
        <v>101</v>
      </c>
      <c r="Q2108" t="s">
        <v>34</v>
      </c>
      <c r="R2108" s="3">
        <v>40090</v>
      </c>
      <c r="S2108" s="12">
        <f t="shared" si="167"/>
        <v>0</v>
      </c>
      <c r="T2108" s="3" t="s">
        <v>14208</v>
      </c>
      <c r="U2108" t="s">
        <v>14232</v>
      </c>
      <c r="V2108" t="s">
        <v>14245</v>
      </c>
      <c r="W2108" t="s">
        <v>14200</v>
      </c>
      <c r="X2108" t="str">
        <f>VLOOKUP(Q2108,Managers!$A:$B,2,0)</f>
        <v>Frank Mitchell</v>
      </c>
      <c r="Y2108">
        <f>VLOOKUP(W2108,HourlyWages!$A:$B,2,0)</f>
        <v>59</v>
      </c>
      <c r="Z2108">
        <v>1</v>
      </c>
      <c r="AA2108" s="14">
        <f t="shared" si="164"/>
        <v>0.52800000000000002</v>
      </c>
    </row>
    <row r="2109" spans="1:27" x14ac:dyDescent="0.2">
      <c r="A2109">
        <v>2108</v>
      </c>
      <c r="B2109">
        <v>15075</v>
      </c>
      <c r="C2109" s="3">
        <v>40090</v>
      </c>
      <c r="D2109" s="17">
        <f t="shared" si="163"/>
        <v>40087</v>
      </c>
      <c r="E2109">
        <v>10</v>
      </c>
      <c r="F2109" s="8">
        <f t="shared" si="165"/>
        <v>1500</v>
      </c>
      <c r="G2109" s="5">
        <v>0.01</v>
      </c>
      <c r="H2109" s="8">
        <f>VLOOKUP($T2109,Pricebook!$A:$D,4,0)</f>
        <v>150</v>
      </c>
      <c r="I2109" s="10">
        <f t="shared" si="166"/>
        <v>1485</v>
      </c>
      <c r="J2109" t="s">
        <v>1203</v>
      </c>
      <c r="K2109" t="s">
        <v>158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1856</v>
      </c>
      <c r="O2109" s="7">
        <v>32953</v>
      </c>
      <c r="P2109" t="s">
        <v>101</v>
      </c>
      <c r="Q2109" t="s">
        <v>34</v>
      </c>
      <c r="R2109" s="3">
        <v>40092</v>
      </c>
      <c r="S2109" s="12">
        <f t="shared" si="167"/>
        <v>2</v>
      </c>
      <c r="T2109" s="3" t="s">
        <v>14211</v>
      </c>
      <c r="U2109" t="s">
        <v>14235</v>
      </c>
      <c r="V2109" t="s">
        <v>14229</v>
      </c>
      <c r="W2109" t="s">
        <v>14195</v>
      </c>
      <c r="X2109" t="str">
        <f>VLOOKUP(Q2109,Managers!$A:$B,2,0)</f>
        <v>Frank Mitchell</v>
      </c>
      <c r="Y2109">
        <f>VLOOKUP(W2109,HourlyWages!$A:$B,2,0)</f>
        <v>52</v>
      </c>
      <c r="Z2109">
        <v>1</v>
      </c>
      <c r="AA2109" s="14">
        <f t="shared" si="164"/>
        <v>0.65333333333333332</v>
      </c>
    </row>
    <row r="2110" spans="1:27" x14ac:dyDescent="0.2">
      <c r="A2110">
        <v>2109</v>
      </c>
      <c r="B2110">
        <v>15078</v>
      </c>
      <c r="C2110" s="3">
        <v>40491</v>
      </c>
      <c r="D2110" s="17">
        <f t="shared" si="163"/>
        <v>40483</v>
      </c>
      <c r="E2110">
        <v>33</v>
      </c>
      <c r="F2110" s="8">
        <f t="shared" si="165"/>
        <v>3630</v>
      </c>
      <c r="G2110" s="5">
        <v>0.01</v>
      </c>
      <c r="H2110" s="8">
        <f>VLOOKUP($T2110,Pricebook!$A:$D,4,0)</f>
        <v>110</v>
      </c>
      <c r="I2110" s="10">
        <f t="shared" si="166"/>
        <v>3593.7</v>
      </c>
      <c r="J2110" t="s">
        <v>1760</v>
      </c>
      <c r="K2110" t="s">
        <v>406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1761</v>
      </c>
      <c r="O2110" s="7">
        <v>45429</v>
      </c>
      <c r="P2110" t="s">
        <v>210</v>
      </c>
      <c r="Q2110" t="s">
        <v>61</v>
      </c>
      <c r="R2110" s="3">
        <v>40492</v>
      </c>
      <c r="S2110" s="12">
        <f t="shared" si="167"/>
        <v>1</v>
      </c>
      <c r="T2110" s="3" t="s">
        <v>14215</v>
      </c>
      <c r="U2110" t="s">
        <v>14229</v>
      </c>
      <c r="V2110" t="s">
        <v>14230</v>
      </c>
      <c r="W2110" t="s">
        <v>14197</v>
      </c>
      <c r="X2110" t="str">
        <f>VLOOKUP(Q2110,Managers!$A:$B,2,0)</f>
        <v>Allen Young</v>
      </c>
      <c r="Y2110">
        <f>VLOOKUP(W2110,HourlyWages!$A:$B,2,0)</f>
        <v>71</v>
      </c>
      <c r="Z2110">
        <v>1</v>
      </c>
      <c r="AA2110" s="14">
        <f t="shared" si="164"/>
        <v>0.35454545454545455</v>
      </c>
    </row>
    <row r="2111" spans="1:27" x14ac:dyDescent="0.2">
      <c r="A2111">
        <v>2110</v>
      </c>
      <c r="B2111">
        <v>15079</v>
      </c>
      <c r="C2111" s="3">
        <v>40193</v>
      </c>
      <c r="D2111" s="17">
        <f t="shared" si="163"/>
        <v>40179</v>
      </c>
      <c r="E2111">
        <v>45</v>
      </c>
      <c r="F2111" s="8">
        <f t="shared" si="165"/>
        <v>6750</v>
      </c>
      <c r="G2111" s="5">
        <v>0</v>
      </c>
      <c r="H2111" s="8">
        <f>VLOOKUP($T2111,Pricebook!$A:$D,4,0)</f>
        <v>150</v>
      </c>
      <c r="I2111" s="10">
        <f t="shared" si="166"/>
        <v>6750</v>
      </c>
      <c r="J2111" t="s">
        <v>1310</v>
      </c>
      <c r="K2111" t="s">
        <v>363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1311</v>
      </c>
      <c r="O2111" s="7">
        <v>19013</v>
      </c>
      <c r="P2111" t="s">
        <v>232</v>
      </c>
      <c r="Q2111" t="s">
        <v>61</v>
      </c>
      <c r="R2111" s="3">
        <v>40196</v>
      </c>
      <c r="S2111" s="12">
        <f t="shared" si="167"/>
        <v>3</v>
      </c>
      <c r="T2111" s="3" t="s">
        <v>14211</v>
      </c>
      <c r="U2111" t="s">
        <v>14235</v>
      </c>
      <c r="V2111" t="s">
        <v>14244</v>
      </c>
      <c r="W2111" t="s">
        <v>14188</v>
      </c>
      <c r="X2111" t="str">
        <f>VLOOKUP(Q2111,Managers!$A:$B,2,0)</f>
        <v>Allen Young</v>
      </c>
      <c r="Y2111">
        <f>VLOOKUP(W2111,HourlyWages!$A:$B,2,0)</f>
        <v>52</v>
      </c>
      <c r="Z2111">
        <v>1</v>
      </c>
      <c r="AA2111" s="14">
        <f t="shared" si="164"/>
        <v>0.65333333333333332</v>
      </c>
    </row>
    <row r="2112" spans="1:27" x14ac:dyDescent="0.2">
      <c r="A2112">
        <v>2111</v>
      </c>
      <c r="B2112">
        <v>15079</v>
      </c>
      <c r="C2112" s="3">
        <v>40193</v>
      </c>
      <c r="D2112" s="17">
        <f t="shared" si="163"/>
        <v>40179</v>
      </c>
      <c r="E2112">
        <v>23</v>
      </c>
      <c r="F2112" s="8">
        <f t="shared" si="165"/>
        <v>2530</v>
      </c>
      <c r="G2112" s="5">
        <v>0.01</v>
      </c>
      <c r="H2112" s="8">
        <f>VLOOKUP($T2112,Pricebook!$A:$D,4,0)</f>
        <v>110</v>
      </c>
      <c r="I2112" s="10">
        <f t="shared" si="166"/>
        <v>2504.6999999999998</v>
      </c>
      <c r="J2112" t="s">
        <v>1310</v>
      </c>
      <c r="K2112" t="s">
        <v>363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1311</v>
      </c>
      <c r="O2112" s="7">
        <v>19013</v>
      </c>
      <c r="P2112" t="s">
        <v>232</v>
      </c>
      <c r="Q2112" t="s">
        <v>61</v>
      </c>
      <c r="R2112" s="3">
        <v>40194</v>
      </c>
      <c r="S2112" s="12">
        <f t="shared" si="167"/>
        <v>1</v>
      </c>
      <c r="T2112" s="3" t="s">
        <v>14215</v>
      </c>
      <c r="U2112" t="s">
        <v>14229</v>
      </c>
      <c r="V2112" t="s">
        <v>14236</v>
      </c>
      <c r="W2112" t="s">
        <v>14189</v>
      </c>
      <c r="X2112" t="str">
        <f>VLOOKUP(Q2112,Managers!$A:$B,2,0)</f>
        <v>Allen Young</v>
      </c>
      <c r="Y2112">
        <f>VLOOKUP(W2112,HourlyWages!$A:$B,2,0)</f>
        <v>62</v>
      </c>
      <c r="Z2112">
        <v>1</v>
      </c>
      <c r="AA2112" s="14">
        <f t="shared" si="164"/>
        <v>0.43636363636363634</v>
      </c>
    </row>
    <row r="2113" spans="1:27" x14ac:dyDescent="0.2">
      <c r="A2113">
        <v>2112</v>
      </c>
      <c r="B2113">
        <v>15104</v>
      </c>
      <c r="C2113" s="3">
        <v>40997</v>
      </c>
      <c r="D2113" s="17">
        <f t="shared" si="163"/>
        <v>40969</v>
      </c>
      <c r="E2113">
        <v>23</v>
      </c>
      <c r="F2113" s="8">
        <f t="shared" si="165"/>
        <v>3680</v>
      </c>
      <c r="G2113" s="5">
        <v>0.09</v>
      </c>
      <c r="H2113" s="8">
        <f>VLOOKUP($T2113,Pricebook!$A:$D,4,0)</f>
        <v>160</v>
      </c>
      <c r="I2113" s="10">
        <f t="shared" si="166"/>
        <v>3348.8</v>
      </c>
      <c r="J2113" t="s">
        <v>1289</v>
      </c>
      <c r="K2113" t="s">
        <v>46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1800</v>
      </c>
      <c r="O2113" s="7">
        <v>83605</v>
      </c>
      <c r="P2113" t="s">
        <v>197</v>
      </c>
      <c r="Q2113" t="s">
        <v>23</v>
      </c>
      <c r="R2113" s="3">
        <v>41000</v>
      </c>
      <c r="S2113" s="12">
        <f t="shared" si="167"/>
        <v>3</v>
      </c>
      <c r="T2113" s="3" t="s">
        <v>14218</v>
      </c>
      <c r="U2113" t="s">
        <v>14229</v>
      </c>
      <c r="V2113" t="s">
        <v>14233</v>
      </c>
      <c r="W2113" t="s">
        <v>14193</v>
      </c>
      <c r="X2113" t="str">
        <f>VLOOKUP(Q2113,Managers!$A:$B,2,0)</f>
        <v>Bob Turner</v>
      </c>
      <c r="Y2113">
        <f>VLOOKUP(W2113,HourlyWages!$A:$B,2,0)</f>
        <v>57</v>
      </c>
      <c r="Z2113">
        <v>1</v>
      </c>
      <c r="AA2113" s="14">
        <f t="shared" si="164"/>
        <v>0.64375000000000004</v>
      </c>
    </row>
    <row r="2114" spans="1:27" x14ac:dyDescent="0.2">
      <c r="A2114">
        <v>2113</v>
      </c>
      <c r="B2114">
        <v>15105</v>
      </c>
      <c r="C2114" s="3">
        <v>40120</v>
      </c>
      <c r="D2114" s="17">
        <f t="shared" si="163"/>
        <v>40118</v>
      </c>
      <c r="E2114">
        <v>39</v>
      </c>
      <c r="F2114" s="8">
        <f t="shared" si="165"/>
        <v>7800</v>
      </c>
      <c r="G2114" s="5">
        <v>7.0000000000000007E-2</v>
      </c>
      <c r="H2114" s="8">
        <f>VLOOKUP($T2114,Pricebook!$A:$D,4,0)</f>
        <v>200</v>
      </c>
      <c r="I2114" s="10">
        <f t="shared" si="166"/>
        <v>7253.9999999999991</v>
      </c>
      <c r="J2114" t="s">
        <v>1021</v>
      </c>
      <c r="K2114" t="s">
        <v>46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1851</v>
      </c>
      <c r="O2114" s="7">
        <v>94086</v>
      </c>
      <c r="P2114" t="s">
        <v>114</v>
      </c>
      <c r="Q2114" t="s">
        <v>23</v>
      </c>
      <c r="R2114" s="3">
        <v>40127</v>
      </c>
      <c r="S2114" s="12">
        <f t="shared" si="167"/>
        <v>7</v>
      </c>
      <c r="T2114" s="3" t="s">
        <v>14206</v>
      </c>
      <c r="U2114" t="s">
        <v>14229</v>
      </c>
      <c r="V2114" t="s">
        <v>14229</v>
      </c>
      <c r="W2114" t="s">
        <v>14198</v>
      </c>
      <c r="X2114" t="str">
        <f>VLOOKUP(Q2114,Managers!$A:$B,2,0)</f>
        <v>Bob Turner</v>
      </c>
      <c r="Y2114">
        <f>VLOOKUP(W2114,HourlyWages!$A:$B,2,0)</f>
        <v>51</v>
      </c>
      <c r="Z2114">
        <v>1</v>
      </c>
      <c r="AA2114" s="14">
        <f t="shared" si="164"/>
        <v>0.745</v>
      </c>
    </row>
    <row r="2115" spans="1:27" x14ac:dyDescent="0.2">
      <c r="A2115">
        <v>2114</v>
      </c>
      <c r="B2115">
        <v>15106</v>
      </c>
      <c r="C2115" s="3">
        <v>40570</v>
      </c>
      <c r="D2115" s="17">
        <f t="shared" ref="D2115:D2178" si="168">DATE(YEAR(C2115),MONTH(C2115),1)</f>
        <v>40544</v>
      </c>
      <c r="E2115">
        <v>42</v>
      </c>
      <c r="F2115" s="8">
        <f t="shared" si="165"/>
        <v>5250</v>
      </c>
      <c r="G2115" s="5">
        <v>0.03</v>
      </c>
      <c r="H2115" s="8">
        <f>VLOOKUP($T2115,Pricebook!$A:$D,4,0)</f>
        <v>125</v>
      </c>
      <c r="I2115" s="10">
        <f t="shared" si="166"/>
        <v>5092.5</v>
      </c>
      <c r="J2115" t="s">
        <v>282</v>
      </c>
      <c r="K2115" t="s">
        <v>207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283</v>
      </c>
      <c r="O2115" s="7">
        <v>61107</v>
      </c>
      <c r="P2115" t="s">
        <v>15</v>
      </c>
      <c r="Q2115" t="s">
        <v>16</v>
      </c>
      <c r="R2115" s="3">
        <v>40572</v>
      </c>
      <c r="S2115" s="12">
        <f t="shared" si="167"/>
        <v>2</v>
      </c>
      <c r="T2115" s="3" t="s">
        <v>14208</v>
      </c>
      <c r="U2115" t="s">
        <v>14232</v>
      </c>
      <c r="V2115" t="s">
        <v>14233</v>
      </c>
      <c r="W2115" t="s">
        <v>14193</v>
      </c>
      <c r="X2115" t="str">
        <f>VLOOKUP(Q2115,Managers!$A:$B,2,0)</f>
        <v>Josh Martinez</v>
      </c>
      <c r="Y2115">
        <f>VLOOKUP(W2115,HourlyWages!$A:$B,2,0)</f>
        <v>57</v>
      </c>
      <c r="Z2115">
        <v>1</v>
      </c>
      <c r="AA2115" s="14">
        <f t="shared" ref="AA2115:AA2178" si="169">(H2115-Y2115)/H2115</f>
        <v>0.54400000000000004</v>
      </c>
    </row>
    <row r="2116" spans="1:27" x14ac:dyDescent="0.2">
      <c r="A2116">
        <v>2115</v>
      </c>
      <c r="B2116">
        <v>15106</v>
      </c>
      <c r="C2116" s="3">
        <v>40570</v>
      </c>
      <c r="D2116" s="17">
        <f t="shared" si="168"/>
        <v>40544</v>
      </c>
      <c r="E2116">
        <v>39</v>
      </c>
      <c r="F2116" s="8">
        <f t="shared" si="165"/>
        <v>5850</v>
      </c>
      <c r="G2116" s="5">
        <v>0.06</v>
      </c>
      <c r="H2116" s="8">
        <f>VLOOKUP($T2116,Pricebook!$A:$D,4,0)</f>
        <v>150</v>
      </c>
      <c r="I2116" s="10">
        <f t="shared" si="166"/>
        <v>5499</v>
      </c>
      <c r="J2116" t="s">
        <v>282</v>
      </c>
      <c r="K2116" t="s">
        <v>207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283</v>
      </c>
      <c r="O2116" s="7">
        <v>61107</v>
      </c>
      <c r="P2116" t="s">
        <v>15</v>
      </c>
      <c r="Q2116" t="s">
        <v>16</v>
      </c>
      <c r="R2116" s="3">
        <v>40570</v>
      </c>
      <c r="S2116" s="12">
        <f t="shared" si="167"/>
        <v>0</v>
      </c>
      <c r="T2116" s="3" t="s">
        <v>14216</v>
      </c>
      <c r="U2116" t="s">
        <v>14235</v>
      </c>
      <c r="V2116" t="s">
        <v>14243</v>
      </c>
      <c r="W2116" t="s">
        <v>14191</v>
      </c>
      <c r="X2116" t="str">
        <f>VLOOKUP(Q2116,Managers!$A:$B,2,0)</f>
        <v>Josh Martinez</v>
      </c>
      <c r="Y2116">
        <f>VLOOKUP(W2116,HourlyWages!$A:$B,2,0)</f>
        <v>60</v>
      </c>
      <c r="Z2116">
        <v>1</v>
      </c>
      <c r="AA2116" s="14">
        <f t="shared" si="169"/>
        <v>0.6</v>
      </c>
    </row>
    <row r="2117" spans="1:27" x14ac:dyDescent="0.2">
      <c r="A2117">
        <v>2116</v>
      </c>
      <c r="B2117">
        <v>15106</v>
      </c>
      <c r="C2117" s="3">
        <v>40570</v>
      </c>
      <c r="D2117" s="17">
        <f t="shared" si="168"/>
        <v>40544</v>
      </c>
      <c r="E2117">
        <v>35</v>
      </c>
      <c r="F2117" s="8">
        <f t="shared" si="165"/>
        <v>4200</v>
      </c>
      <c r="G2117" s="5">
        <v>0.03</v>
      </c>
      <c r="H2117" s="8">
        <f>VLOOKUP($T2117,Pricebook!$A:$D,4,0)</f>
        <v>120</v>
      </c>
      <c r="I2117" s="10">
        <f t="shared" si="166"/>
        <v>4074</v>
      </c>
      <c r="J2117" t="s">
        <v>282</v>
      </c>
      <c r="K2117" t="s">
        <v>207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283</v>
      </c>
      <c r="O2117" s="7">
        <v>61107</v>
      </c>
      <c r="P2117" t="s">
        <v>15</v>
      </c>
      <c r="Q2117" t="s">
        <v>16</v>
      </c>
      <c r="R2117" s="3">
        <v>40572</v>
      </c>
      <c r="S2117" s="12">
        <f t="shared" si="167"/>
        <v>2</v>
      </c>
      <c r="T2117" s="3" t="s">
        <v>14212</v>
      </c>
      <c r="U2117" t="s">
        <v>14229</v>
      </c>
      <c r="V2117" t="s">
        <v>14236</v>
      </c>
      <c r="W2117" t="s">
        <v>14195</v>
      </c>
      <c r="X2117" t="str">
        <f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9"/>
        <v>0.56666666666666665</v>
      </c>
    </row>
    <row r="2118" spans="1:27" x14ac:dyDescent="0.2">
      <c r="A2118">
        <v>2117</v>
      </c>
      <c r="B2118">
        <v>15108</v>
      </c>
      <c r="C2118" s="3">
        <v>40052</v>
      </c>
      <c r="D2118" s="17">
        <f t="shared" si="168"/>
        <v>40026</v>
      </c>
      <c r="E2118">
        <v>50</v>
      </c>
      <c r="F2118" s="8">
        <f t="shared" si="165"/>
        <v>5500</v>
      </c>
      <c r="G2118" s="5">
        <v>0.02</v>
      </c>
      <c r="H2118" s="8">
        <f>VLOOKUP($T2118,Pricebook!$A:$D,4,0)</f>
        <v>110</v>
      </c>
      <c r="I2118" s="10">
        <f t="shared" si="166"/>
        <v>5390</v>
      </c>
      <c r="J2118" t="s">
        <v>1505</v>
      </c>
      <c r="K2118" t="s">
        <v>64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1506</v>
      </c>
      <c r="O2118" s="7">
        <v>60089</v>
      </c>
      <c r="P2118" t="s">
        <v>15</v>
      </c>
      <c r="Q2118" t="s">
        <v>16</v>
      </c>
      <c r="R2118" s="3">
        <v>40054</v>
      </c>
      <c r="S2118" s="12">
        <f t="shared" si="167"/>
        <v>2</v>
      </c>
      <c r="T2118" s="3" t="s">
        <v>14215</v>
      </c>
      <c r="U2118" t="s">
        <v>14229</v>
      </c>
      <c r="V2118" t="s">
        <v>14236</v>
      </c>
      <c r="W2118" t="s">
        <v>14197</v>
      </c>
      <c r="X2118" t="str">
        <f>VLOOKUP(Q2118,Managers!$A:$B,2,0)</f>
        <v>Josh Martinez</v>
      </c>
      <c r="Y2118">
        <f>VLOOKUP(W2118,HourlyWages!$A:$B,2,0)</f>
        <v>71</v>
      </c>
      <c r="Z2118">
        <v>1</v>
      </c>
      <c r="AA2118" s="14">
        <f t="shared" si="169"/>
        <v>0.35454545454545455</v>
      </c>
    </row>
    <row r="2119" spans="1:27" x14ac:dyDescent="0.2">
      <c r="A2119">
        <v>2118</v>
      </c>
      <c r="B2119">
        <v>15109</v>
      </c>
      <c r="C2119" s="3">
        <v>40526</v>
      </c>
      <c r="D2119" s="17">
        <f t="shared" si="168"/>
        <v>40513</v>
      </c>
      <c r="E2119">
        <v>11</v>
      </c>
      <c r="F2119" s="8">
        <f t="shared" si="165"/>
        <v>1650</v>
      </c>
      <c r="G2119" s="5">
        <v>0.08</v>
      </c>
      <c r="H2119" s="8">
        <f>VLOOKUP($T2119,Pricebook!$A:$D,4,0)</f>
        <v>150</v>
      </c>
      <c r="I2119" s="10">
        <f t="shared" si="166"/>
        <v>1518</v>
      </c>
      <c r="J2119" t="s">
        <v>1520</v>
      </c>
      <c r="K2119" t="s">
        <v>50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1857</v>
      </c>
      <c r="O2119" s="7">
        <v>63031</v>
      </c>
      <c r="P2119" t="s">
        <v>358</v>
      </c>
      <c r="Q2119" t="s">
        <v>16</v>
      </c>
      <c r="R2119" s="3">
        <v>40529</v>
      </c>
      <c r="S2119" s="12">
        <f t="shared" si="167"/>
        <v>3</v>
      </c>
      <c r="T2119" s="3" t="s">
        <v>14211</v>
      </c>
      <c r="U2119" t="s">
        <v>14235</v>
      </c>
      <c r="V2119" t="s">
        <v>14244</v>
      </c>
      <c r="W2119" t="s">
        <v>14200</v>
      </c>
      <c r="X2119" t="str">
        <f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9"/>
        <v>0.60666666666666669</v>
      </c>
    </row>
    <row r="2120" spans="1:27" x14ac:dyDescent="0.2">
      <c r="A2120">
        <v>2119</v>
      </c>
      <c r="B2120">
        <v>15109</v>
      </c>
      <c r="C2120" s="3">
        <v>40526</v>
      </c>
      <c r="D2120" s="17">
        <f t="shared" si="168"/>
        <v>40513</v>
      </c>
      <c r="E2120">
        <v>45</v>
      </c>
      <c r="F2120" s="8">
        <f t="shared" si="165"/>
        <v>4950</v>
      </c>
      <c r="G2120" s="5">
        <v>0.06</v>
      </c>
      <c r="H2120" s="8">
        <f>VLOOKUP($T2120,Pricebook!$A:$D,4,0)</f>
        <v>110</v>
      </c>
      <c r="I2120" s="10">
        <f t="shared" si="166"/>
        <v>4653</v>
      </c>
      <c r="J2120" t="s">
        <v>1520</v>
      </c>
      <c r="K2120" t="s">
        <v>50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1857</v>
      </c>
      <c r="O2120" s="7">
        <v>63031</v>
      </c>
      <c r="P2120" t="s">
        <v>358</v>
      </c>
      <c r="Q2120" t="s">
        <v>16</v>
      </c>
      <c r="R2120" s="3">
        <v>40528</v>
      </c>
      <c r="S2120" s="12">
        <f t="shared" si="167"/>
        <v>2</v>
      </c>
      <c r="T2120" s="3" t="s">
        <v>14215</v>
      </c>
      <c r="U2120" t="s">
        <v>14229</v>
      </c>
      <c r="V2120" t="s">
        <v>14233</v>
      </c>
      <c r="W2120" t="s">
        <v>14201</v>
      </c>
      <c r="X2120" t="str">
        <f>VLOOKUP(Q2120,Managers!$A:$B,2,0)</f>
        <v>Josh Martinez</v>
      </c>
      <c r="Y2120">
        <f>VLOOKUP(W2120,HourlyWages!$A:$B,2,0)</f>
        <v>53</v>
      </c>
      <c r="Z2120">
        <v>1</v>
      </c>
      <c r="AA2120" s="14">
        <f t="shared" si="169"/>
        <v>0.51818181818181819</v>
      </c>
    </row>
    <row r="2121" spans="1:27" x14ac:dyDescent="0.2">
      <c r="A2121">
        <v>2120</v>
      </c>
      <c r="B2121">
        <v>15109</v>
      </c>
      <c r="C2121" s="3">
        <v>40526</v>
      </c>
      <c r="D2121" s="17">
        <f t="shared" si="168"/>
        <v>40513</v>
      </c>
      <c r="E2121">
        <v>33</v>
      </c>
      <c r="F2121" s="8">
        <f t="shared" si="165"/>
        <v>3960</v>
      </c>
      <c r="G2121" s="5">
        <v>0.06</v>
      </c>
      <c r="H2121" s="8">
        <f>VLOOKUP($T2121,Pricebook!$A:$D,4,0)</f>
        <v>120</v>
      </c>
      <c r="I2121" s="10">
        <f t="shared" si="166"/>
        <v>3722.3999999999996</v>
      </c>
      <c r="J2121" t="s">
        <v>1520</v>
      </c>
      <c r="K2121" t="s">
        <v>50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1857</v>
      </c>
      <c r="O2121" s="7">
        <v>63031</v>
      </c>
      <c r="P2121" t="s">
        <v>358</v>
      </c>
      <c r="Q2121" t="s">
        <v>16</v>
      </c>
      <c r="R2121" s="3">
        <v>40528</v>
      </c>
      <c r="S2121" s="12">
        <f t="shared" si="167"/>
        <v>2</v>
      </c>
      <c r="T2121" s="3" t="s">
        <v>14212</v>
      </c>
      <c r="U2121" t="s">
        <v>14229</v>
      </c>
      <c r="V2121" t="s">
        <v>14244</v>
      </c>
      <c r="W2121" t="s">
        <v>14202</v>
      </c>
      <c r="X2121" t="str">
        <f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9"/>
        <v>0.40833333333333333</v>
      </c>
    </row>
    <row r="2122" spans="1:27" x14ac:dyDescent="0.2">
      <c r="A2122">
        <v>2121</v>
      </c>
      <c r="B2122">
        <v>15109</v>
      </c>
      <c r="C2122" s="3">
        <v>40526</v>
      </c>
      <c r="D2122" s="17">
        <f t="shared" si="168"/>
        <v>40513</v>
      </c>
      <c r="E2122">
        <v>23</v>
      </c>
      <c r="F2122" s="8">
        <f t="shared" si="165"/>
        <v>3220</v>
      </c>
      <c r="G2122" s="5">
        <v>0.04</v>
      </c>
      <c r="H2122" s="8">
        <f>VLOOKUP($T2122,Pricebook!$A:$D,4,0)</f>
        <v>140</v>
      </c>
      <c r="I2122" s="10">
        <f t="shared" si="166"/>
        <v>3091.2</v>
      </c>
      <c r="J2122" t="s">
        <v>1520</v>
      </c>
      <c r="K2122" t="s">
        <v>50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1857</v>
      </c>
      <c r="O2122" s="7">
        <v>63031</v>
      </c>
      <c r="P2122" t="s">
        <v>358</v>
      </c>
      <c r="Q2122" t="s">
        <v>16</v>
      </c>
      <c r="R2122" s="3">
        <v>40527</v>
      </c>
      <c r="S2122" s="12">
        <f t="shared" si="167"/>
        <v>1</v>
      </c>
      <c r="T2122" s="3" t="s">
        <v>14207</v>
      </c>
      <c r="U2122" t="s">
        <v>14229</v>
      </c>
      <c r="V2122" t="s">
        <v>14240</v>
      </c>
      <c r="W2122" t="s">
        <v>14202</v>
      </c>
      <c r="X2122" t="str">
        <f>VLOOKUP(Q2122,Managers!$A:$B,2,0)</f>
        <v>Josh Martinez</v>
      </c>
      <c r="Y2122">
        <f>VLOOKUP(W2122,HourlyWages!$A:$B,2,0)</f>
        <v>71</v>
      </c>
      <c r="Z2122">
        <v>1</v>
      </c>
      <c r="AA2122" s="14">
        <f t="shared" si="169"/>
        <v>0.49285714285714288</v>
      </c>
    </row>
    <row r="2123" spans="1:27" x14ac:dyDescent="0.2">
      <c r="A2123">
        <v>2122</v>
      </c>
      <c r="B2123">
        <v>15109</v>
      </c>
      <c r="C2123" s="3">
        <v>40526</v>
      </c>
      <c r="D2123" s="17">
        <f t="shared" si="168"/>
        <v>40513</v>
      </c>
      <c r="E2123">
        <v>10</v>
      </c>
      <c r="F2123" s="8">
        <f t="shared" si="165"/>
        <v>2000</v>
      </c>
      <c r="G2123" s="5">
        <v>0.09</v>
      </c>
      <c r="H2123" s="8">
        <f>VLOOKUP($T2123,Pricebook!$A:$D,4,0)</f>
        <v>200</v>
      </c>
      <c r="I2123" s="10">
        <f t="shared" si="166"/>
        <v>1820</v>
      </c>
      <c r="J2123" t="s">
        <v>1520</v>
      </c>
      <c r="K2123" t="s">
        <v>50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1857</v>
      </c>
      <c r="O2123" s="7">
        <v>63031</v>
      </c>
      <c r="P2123" t="s">
        <v>358</v>
      </c>
      <c r="Q2123" t="s">
        <v>16</v>
      </c>
      <c r="R2123" s="3">
        <v>40528</v>
      </c>
      <c r="S2123" s="12">
        <f t="shared" si="167"/>
        <v>2</v>
      </c>
      <c r="T2123" s="3" t="s">
        <v>14206</v>
      </c>
      <c r="U2123" t="s">
        <v>14229</v>
      </c>
      <c r="V2123" t="s">
        <v>14241</v>
      </c>
      <c r="W2123" t="s">
        <v>14201</v>
      </c>
      <c r="X2123" t="str">
        <f>VLOOKUP(Q2123,Managers!$A:$B,2,0)</f>
        <v>Josh Martinez</v>
      </c>
      <c r="Y2123">
        <f>VLOOKUP(W2123,HourlyWages!$A:$B,2,0)</f>
        <v>53</v>
      </c>
      <c r="Z2123">
        <v>1</v>
      </c>
      <c r="AA2123" s="14">
        <f t="shared" si="169"/>
        <v>0.73499999999999999</v>
      </c>
    </row>
    <row r="2124" spans="1:27" x14ac:dyDescent="0.2">
      <c r="A2124">
        <v>2123</v>
      </c>
      <c r="B2124">
        <v>15111</v>
      </c>
      <c r="C2124" s="3">
        <v>40164</v>
      </c>
      <c r="D2124" s="17">
        <f t="shared" si="168"/>
        <v>40148</v>
      </c>
      <c r="E2124">
        <v>13</v>
      </c>
      <c r="F2124" s="8">
        <f t="shared" si="165"/>
        <v>2210</v>
      </c>
      <c r="G2124" s="5">
        <v>0.1</v>
      </c>
      <c r="H2124" s="8">
        <f>VLOOKUP($T2124,Pricebook!$A:$D,4,0)</f>
        <v>170</v>
      </c>
      <c r="I2124" s="10">
        <f t="shared" si="166"/>
        <v>1989</v>
      </c>
      <c r="J2124" t="s">
        <v>1843</v>
      </c>
      <c r="K2124" t="s">
        <v>1076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1278</v>
      </c>
      <c r="O2124" s="7">
        <v>94110</v>
      </c>
      <c r="P2124" t="s">
        <v>114</v>
      </c>
      <c r="Q2124" t="s">
        <v>23</v>
      </c>
      <c r="R2124" s="3">
        <v>40166</v>
      </c>
      <c r="S2124" s="12">
        <f t="shared" si="167"/>
        <v>2</v>
      </c>
      <c r="T2124" s="3" t="s">
        <v>14219</v>
      </c>
      <c r="U2124" t="s">
        <v>14229</v>
      </c>
      <c r="V2124" t="s">
        <v>14229</v>
      </c>
      <c r="W2124" t="s">
        <v>14195</v>
      </c>
      <c r="X2124" t="str">
        <f>VLOOKUP(Q2124,Managers!$A:$B,2,0)</f>
        <v>Bob Turner</v>
      </c>
      <c r="Y2124">
        <f>VLOOKUP(W2124,HourlyWages!$A:$B,2,0)</f>
        <v>52</v>
      </c>
      <c r="Z2124">
        <v>1</v>
      </c>
      <c r="AA2124" s="14">
        <f t="shared" si="169"/>
        <v>0.69411764705882351</v>
      </c>
    </row>
    <row r="2125" spans="1:27" x14ac:dyDescent="0.2">
      <c r="A2125">
        <v>2124</v>
      </c>
      <c r="B2125">
        <v>15139</v>
      </c>
      <c r="C2125" s="3">
        <v>40136</v>
      </c>
      <c r="D2125" s="17">
        <f t="shared" si="168"/>
        <v>40118</v>
      </c>
      <c r="E2125">
        <v>17</v>
      </c>
      <c r="F2125" s="8">
        <f t="shared" si="165"/>
        <v>2125</v>
      </c>
      <c r="G2125" s="5">
        <v>7.0000000000000007E-2</v>
      </c>
      <c r="H2125" s="8">
        <f>VLOOKUP($T2125,Pricebook!$A:$D,4,0)</f>
        <v>125</v>
      </c>
      <c r="I2125" s="10">
        <f t="shared" si="166"/>
        <v>1976.2499999999998</v>
      </c>
      <c r="J2125" t="s">
        <v>425</v>
      </c>
      <c r="K2125" t="s">
        <v>344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1702</v>
      </c>
      <c r="O2125" s="7">
        <v>47130</v>
      </c>
      <c r="P2125" t="s">
        <v>278</v>
      </c>
      <c r="Q2125" t="s">
        <v>16</v>
      </c>
      <c r="R2125" s="3">
        <v>40138</v>
      </c>
      <c r="S2125" s="12">
        <f t="shared" si="167"/>
        <v>2</v>
      </c>
      <c r="T2125" s="3" t="s">
        <v>14221</v>
      </c>
      <c r="U2125" t="s">
        <v>14232</v>
      </c>
      <c r="V2125" t="s">
        <v>14236</v>
      </c>
      <c r="W2125" t="s">
        <v>14192</v>
      </c>
      <c r="X2125" t="str">
        <f>VLOOKUP(Q2125,Managers!$A:$B,2,0)</f>
        <v>Josh Martinez</v>
      </c>
      <c r="Y2125">
        <f>VLOOKUP(W2125,HourlyWages!$A:$B,2,0)</f>
        <v>75</v>
      </c>
      <c r="Z2125">
        <v>1</v>
      </c>
      <c r="AA2125" s="14">
        <f t="shared" si="169"/>
        <v>0.4</v>
      </c>
    </row>
    <row r="2126" spans="1:27" x14ac:dyDescent="0.2">
      <c r="A2126">
        <v>2125</v>
      </c>
      <c r="B2126">
        <v>15139</v>
      </c>
      <c r="C2126" s="3">
        <v>40136</v>
      </c>
      <c r="D2126" s="17">
        <f t="shared" si="168"/>
        <v>40118</v>
      </c>
      <c r="E2126">
        <v>33</v>
      </c>
      <c r="F2126" s="8">
        <f t="shared" si="165"/>
        <v>6600</v>
      </c>
      <c r="G2126" s="5">
        <v>0.01</v>
      </c>
      <c r="H2126" s="8">
        <f>VLOOKUP($T2126,Pricebook!$A:$D,4,0)</f>
        <v>200</v>
      </c>
      <c r="I2126" s="10">
        <f t="shared" si="166"/>
        <v>6534</v>
      </c>
      <c r="J2126" t="s">
        <v>425</v>
      </c>
      <c r="K2126" t="s">
        <v>344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1702</v>
      </c>
      <c r="O2126" s="7">
        <v>47130</v>
      </c>
      <c r="P2126" t="s">
        <v>278</v>
      </c>
      <c r="Q2126" t="s">
        <v>16</v>
      </c>
      <c r="R2126" s="3">
        <v>40136</v>
      </c>
      <c r="S2126" s="12">
        <f t="shared" si="167"/>
        <v>0</v>
      </c>
      <c r="T2126" s="3" t="s">
        <v>14206</v>
      </c>
      <c r="U2126" t="s">
        <v>14229</v>
      </c>
      <c r="V2126" t="s">
        <v>14230</v>
      </c>
      <c r="W2126" t="s">
        <v>14200</v>
      </c>
      <c r="X2126" t="str">
        <f>VLOOKUP(Q2126,Managers!$A:$B,2,0)</f>
        <v>Josh Martinez</v>
      </c>
      <c r="Y2126">
        <f>VLOOKUP(W2126,HourlyWages!$A:$B,2,0)</f>
        <v>59</v>
      </c>
      <c r="Z2126">
        <v>1</v>
      </c>
      <c r="AA2126" s="14">
        <f t="shared" si="169"/>
        <v>0.70499999999999996</v>
      </c>
    </row>
    <row r="2127" spans="1:27" x14ac:dyDescent="0.2">
      <c r="A2127">
        <v>2126</v>
      </c>
      <c r="B2127">
        <v>15142</v>
      </c>
      <c r="C2127" s="3">
        <v>41003</v>
      </c>
      <c r="D2127" s="17">
        <f t="shared" si="168"/>
        <v>41000</v>
      </c>
      <c r="E2127">
        <v>21</v>
      </c>
      <c r="F2127" s="8">
        <f t="shared" si="165"/>
        <v>3360</v>
      </c>
      <c r="G2127" s="5">
        <v>7.0000000000000007E-2</v>
      </c>
      <c r="H2127" s="8">
        <f>VLOOKUP($T2127,Pricebook!$A:$D,4,0)</f>
        <v>160</v>
      </c>
      <c r="I2127" s="10">
        <f t="shared" si="166"/>
        <v>3124.7999999999997</v>
      </c>
      <c r="J2127" t="s">
        <v>356</v>
      </c>
      <c r="K2127" t="s">
        <v>103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1384</v>
      </c>
      <c r="O2127" s="7">
        <v>64130</v>
      </c>
      <c r="P2127" t="s">
        <v>358</v>
      </c>
      <c r="Q2127" t="s">
        <v>16</v>
      </c>
      <c r="R2127" s="3">
        <v>41005</v>
      </c>
      <c r="S2127" s="12">
        <f t="shared" si="167"/>
        <v>2</v>
      </c>
      <c r="T2127" s="3" t="s">
        <v>14218</v>
      </c>
      <c r="U2127" t="s">
        <v>14229</v>
      </c>
      <c r="V2127" t="s">
        <v>14241</v>
      </c>
      <c r="W2127" t="s">
        <v>14193</v>
      </c>
      <c r="X2127" t="str">
        <f>VLOOKUP(Q2127,Managers!$A:$B,2,0)</f>
        <v>Josh Martinez</v>
      </c>
      <c r="Y2127">
        <f>VLOOKUP(W2127,HourlyWages!$A:$B,2,0)</f>
        <v>57</v>
      </c>
      <c r="Z2127">
        <v>1</v>
      </c>
      <c r="AA2127" s="14">
        <f t="shared" si="169"/>
        <v>0.64375000000000004</v>
      </c>
    </row>
    <row r="2128" spans="1:27" x14ac:dyDescent="0.2">
      <c r="A2128">
        <v>2127</v>
      </c>
      <c r="B2128">
        <v>15170</v>
      </c>
      <c r="C2128" s="3">
        <v>39890</v>
      </c>
      <c r="D2128" s="17">
        <f t="shared" si="168"/>
        <v>39873</v>
      </c>
      <c r="E2128">
        <v>19</v>
      </c>
      <c r="F2128" s="8">
        <f t="shared" si="165"/>
        <v>2850</v>
      </c>
      <c r="G2128" s="5">
        <v>0.01</v>
      </c>
      <c r="H2128" s="8">
        <f>VLOOKUP($T2128,Pricebook!$A:$D,4,0)</f>
        <v>150</v>
      </c>
      <c r="I2128" s="10">
        <f t="shared" si="166"/>
        <v>2821.5</v>
      </c>
      <c r="J2128" t="s">
        <v>296</v>
      </c>
      <c r="K2128" t="s">
        <v>297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1858</v>
      </c>
      <c r="O2128" s="7">
        <v>54481</v>
      </c>
      <c r="P2128" t="s">
        <v>95</v>
      </c>
      <c r="Q2128" t="s">
        <v>16</v>
      </c>
      <c r="R2128" s="3">
        <v>39890</v>
      </c>
      <c r="S2128" s="12">
        <f t="shared" si="167"/>
        <v>0</v>
      </c>
      <c r="T2128" s="3" t="s">
        <v>14210</v>
      </c>
      <c r="U2128" t="s">
        <v>14235</v>
      </c>
      <c r="V2128" t="s">
        <v>14244</v>
      </c>
      <c r="W2128" t="s">
        <v>14201</v>
      </c>
      <c r="X2128" t="str">
        <f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9"/>
        <v>0.64666666666666661</v>
      </c>
    </row>
    <row r="2129" spans="1:27" x14ac:dyDescent="0.2">
      <c r="A2129">
        <v>2128</v>
      </c>
      <c r="B2129">
        <v>15202</v>
      </c>
      <c r="C2129" s="3">
        <v>40368</v>
      </c>
      <c r="D2129" s="17">
        <f t="shared" si="168"/>
        <v>40360</v>
      </c>
      <c r="E2129">
        <v>36</v>
      </c>
      <c r="F2129" s="8">
        <f t="shared" si="165"/>
        <v>4500</v>
      </c>
      <c r="G2129" s="5">
        <v>0.09</v>
      </c>
      <c r="H2129" s="8">
        <f>VLOOKUP($T2129,Pricebook!$A:$D,4,0)</f>
        <v>125</v>
      </c>
      <c r="I2129" s="10">
        <f t="shared" si="166"/>
        <v>4095</v>
      </c>
      <c r="J2129" t="s">
        <v>1859</v>
      </c>
      <c r="K2129" t="s">
        <v>449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1860</v>
      </c>
      <c r="O2129" s="7">
        <v>95351</v>
      </c>
      <c r="P2129" t="s">
        <v>114</v>
      </c>
      <c r="Q2129" t="s">
        <v>23</v>
      </c>
      <c r="R2129" s="3">
        <v>40370</v>
      </c>
      <c r="S2129" s="12">
        <f t="shared" si="167"/>
        <v>2</v>
      </c>
      <c r="T2129" s="3" t="s">
        <v>14208</v>
      </c>
      <c r="U2129" t="s">
        <v>14232</v>
      </c>
      <c r="V2129" t="s">
        <v>14237</v>
      </c>
      <c r="W2129" t="s">
        <v>14187</v>
      </c>
      <c r="X2129" t="str">
        <f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9"/>
        <v>0.64</v>
      </c>
    </row>
    <row r="2130" spans="1:27" x14ac:dyDescent="0.2">
      <c r="A2130">
        <v>2129</v>
      </c>
      <c r="B2130">
        <v>15205</v>
      </c>
      <c r="C2130" s="3">
        <v>40619</v>
      </c>
      <c r="D2130" s="17">
        <f t="shared" si="168"/>
        <v>40603</v>
      </c>
      <c r="E2130">
        <v>18</v>
      </c>
      <c r="F2130" s="8">
        <f t="shared" si="165"/>
        <v>2250</v>
      </c>
      <c r="G2130" s="5">
        <v>0.02</v>
      </c>
      <c r="H2130" s="8">
        <f>VLOOKUP($T2130,Pricebook!$A:$D,4,0)</f>
        <v>125</v>
      </c>
      <c r="I2130" s="10">
        <f t="shared" si="166"/>
        <v>2205</v>
      </c>
      <c r="J2130" t="s">
        <v>734</v>
      </c>
      <c r="K2130" t="s">
        <v>290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735</v>
      </c>
      <c r="O2130" s="7">
        <v>61032</v>
      </c>
      <c r="P2130" t="s">
        <v>15</v>
      </c>
      <c r="Q2130" t="s">
        <v>16</v>
      </c>
      <c r="R2130" s="3">
        <v>40621</v>
      </c>
      <c r="S2130" s="12">
        <f t="shared" si="167"/>
        <v>2</v>
      </c>
      <c r="T2130" s="3" t="s">
        <v>14221</v>
      </c>
      <c r="U2130" t="s">
        <v>14232</v>
      </c>
      <c r="V2130" t="s">
        <v>14237</v>
      </c>
      <c r="W2130" t="s">
        <v>14185</v>
      </c>
      <c r="X2130" t="str">
        <f>VLOOKUP(Q2130,Managers!$A:$B,2,0)</f>
        <v>Josh Martinez</v>
      </c>
      <c r="Y2130">
        <f>VLOOKUP(W2130,HourlyWages!$A:$B,2,0)</f>
        <v>70</v>
      </c>
      <c r="Z2130">
        <v>1</v>
      </c>
      <c r="AA2130" s="14">
        <f t="shared" si="169"/>
        <v>0.44</v>
      </c>
    </row>
    <row r="2131" spans="1:27" x14ac:dyDescent="0.2">
      <c r="A2131">
        <v>2130</v>
      </c>
      <c r="B2131">
        <v>15205</v>
      </c>
      <c r="C2131" s="3">
        <v>40619</v>
      </c>
      <c r="D2131" s="17">
        <f t="shared" si="168"/>
        <v>40603</v>
      </c>
      <c r="E2131">
        <v>42</v>
      </c>
      <c r="F2131" s="8">
        <f t="shared" si="165"/>
        <v>5250</v>
      </c>
      <c r="G2131" s="5">
        <v>0.02</v>
      </c>
      <c r="H2131" s="8">
        <f>VLOOKUP($T2131,Pricebook!$A:$D,4,0)</f>
        <v>125</v>
      </c>
      <c r="I2131" s="10">
        <f t="shared" si="166"/>
        <v>5145</v>
      </c>
      <c r="J2131" t="s">
        <v>734</v>
      </c>
      <c r="K2131" t="s">
        <v>290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735</v>
      </c>
      <c r="O2131" s="7">
        <v>61032</v>
      </c>
      <c r="P2131" t="s">
        <v>15</v>
      </c>
      <c r="Q2131" t="s">
        <v>16</v>
      </c>
      <c r="R2131" s="3">
        <v>40620</v>
      </c>
      <c r="S2131" s="12">
        <f t="shared" si="167"/>
        <v>1</v>
      </c>
      <c r="T2131" s="3" t="s">
        <v>14208</v>
      </c>
      <c r="U2131" t="s">
        <v>14232</v>
      </c>
      <c r="V2131" t="s">
        <v>14244</v>
      </c>
      <c r="W2131" t="s">
        <v>14197</v>
      </c>
      <c r="X2131" t="str">
        <f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9"/>
        <v>0.432</v>
      </c>
    </row>
    <row r="2132" spans="1:27" x14ac:dyDescent="0.2">
      <c r="A2132">
        <v>2131</v>
      </c>
      <c r="B2132">
        <v>15206</v>
      </c>
      <c r="C2132" s="3">
        <v>40486</v>
      </c>
      <c r="D2132" s="17">
        <f t="shared" si="168"/>
        <v>40483</v>
      </c>
      <c r="E2132">
        <v>35</v>
      </c>
      <c r="F2132" s="8">
        <f t="shared" si="165"/>
        <v>4375</v>
      </c>
      <c r="G2132" s="5">
        <v>0.05</v>
      </c>
      <c r="H2132" s="8">
        <f>VLOOKUP($T2132,Pricebook!$A:$D,4,0)</f>
        <v>125</v>
      </c>
      <c r="I2132" s="10">
        <f t="shared" si="166"/>
        <v>4156.25</v>
      </c>
      <c r="J2132" t="s">
        <v>619</v>
      </c>
      <c r="K2132" t="s">
        <v>406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220</v>
      </c>
      <c r="O2132" s="7">
        <v>90022</v>
      </c>
      <c r="P2132" t="s">
        <v>114</v>
      </c>
      <c r="Q2132" t="s">
        <v>23</v>
      </c>
      <c r="R2132" s="3">
        <v>40491</v>
      </c>
      <c r="S2132" s="12">
        <f t="shared" si="167"/>
        <v>5</v>
      </c>
      <c r="T2132" s="3" t="s">
        <v>14217</v>
      </c>
      <c r="U2132" t="s">
        <v>14232</v>
      </c>
      <c r="V2132" t="s">
        <v>14237</v>
      </c>
      <c r="W2132" t="s">
        <v>14193</v>
      </c>
      <c r="X2132" t="str">
        <f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9"/>
        <v>0.54400000000000004</v>
      </c>
    </row>
    <row r="2133" spans="1:27" x14ac:dyDescent="0.2">
      <c r="A2133">
        <v>2132</v>
      </c>
      <c r="B2133">
        <v>15234</v>
      </c>
      <c r="C2133" s="3">
        <v>40249</v>
      </c>
      <c r="D2133" s="17">
        <f t="shared" si="168"/>
        <v>40238</v>
      </c>
      <c r="E2133">
        <v>21</v>
      </c>
      <c r="F2133" s="8">
        <f t="shared" si="165"/>
        <v>3150</v>
      </c>
      <c r="G2133" s="5">
        <v>0.1</v>
      </c>
      <c r="H2133" s="8">
        <f>VLOOKUP($T2133,Pricebook!$A:$D,4,0)</f>
        <v>150</v>
      </c>
      <c r="I2133" s="10">
        <f t="shared" si="166"/>
        <v>2835</v>
      </c>
      <c r="J2133" t="s">
        <v>1861</v>
      </c>
      <c r="K2133" t="s">
        <v>64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1862</v>
      </c>
      <c r="O2133" s="7">
        <v>34609</v>
      </c>
      <c r="P2133" t="s">
        <v>101</v>
      </c>
      <c r="Q2133" t="s">
        <v>34</v>
      </c>
      <c r="R2133" s="3">
        <v>40250</v>
      </c>
      <c r="S2133" s="12">
        <f t="shared" si="167"/>
        <v>1</v>
      </c>
      <c r="T2133" s="3" t="s">
        <v>14210</v>
      </c>
      <c r="U2133" t="s">
        <v>14235</v>
      </c>
      <c r="V2133" t="s">
        <v>14237</v>
      </c>
      <c r="W2133" t="s">
        <v>14192</v>
      </c>
      <c r="X2133" t="str">
        <f>VLOOKUP(Q2133,Managers!$A:$B,2,0)</f>
        <v>Frank Mitchell</v>
      </c>
      <c r="Y2133">
        <f>VLOOKUP(W2133,HourlyWages!$A:$B,2,0)</f>
        <v>75</v>
      </c>
      <c r="Z2133">
        <v>1</v>
      </c>
      <c r="AA2133" s="14">
        <f t="shared" si="169"/>
        <v>0.5</v>
      </c>
    </row>
    <row r="2134" spans="1:27" x14ac:dyDescent="0.2">
      <c r="A2134">
        <v>2133</v>
      </c>
      <c r="B2134">
        <v>15234</v>
      </c>
      <c r="C2134" s="3">
        <v>40249</v>
      </c>
      <c r="D2134" s="17">
        <f t="shared" si="168"/>
        <v>40238</v>
      </c>
      <c r="E2134">
        <v>12</v>
      </c>
      <c r="F2134" s="8">
        <f t="shared" si="165"/>
        <v>1800</v>
      </c>
      <c r="G2134" s="5">
        <v>0</v>
      </c>
      <c r="H2134" s="8">
        <f>VLOOKUP($T2134,Pricebook!$A:$D,4,0)</f>
        <v>150</v>
      </c>
      <c r="I2134" s="10">
        <f t="shared" si="166"/>
        <v>1800</v>
      </c>
      <c r="J2134" t="s">
        <v>1861</v>
      </c>
      <c r="K2134" t="s">
        <v>64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1863</v>
      </c>
      <c r="O2134" s="7">
        <v>33322</v>
      </c>
      <c r="P2134" t="s">
        <v>101</v>
      </c>
      <c r="Q2134" t="s">
        <v>34</v>
      </c>
      <c r="R2134" s="3">
        <v>40250</v>
      </c>
      <c r="S2134" s="12">
        <f t="shared" si="167"/>
        <v>1</v>
      </c>
      <c r="T2134" s="3" t="s">
        <v>14210</v>
      </c>
      <c r="U2134" t="s">
        <v>14235</v>
      </c>
      <c r="V2134" t="s">
        <v>14237</v>
      </c>
      <c r="W2134" t="s">
        <v>14193</v>
      </c>
      <c r="X2134" t="str">
        <f>VLOOKUP(Q2134,Managers!$A:$B,2,0)</f>
        <v>Frank Mitchell</v>
      </c>
      <c r="Y2134">
        <f>VLOOKUP(W2134,HourlyWages!$A:$B,2,0)</f>
        <v>57</v>
      </c>
      <c r="Z2134">
        <v>1</v>
      </c>
      <c r="AA2134" s="14">
        <f t="shared" si="169"/>
        <v>0.62</v>
      </c>
    </row>
    <row r="2135" spans="1:27" x14ac:dyDescent="0.2">
      <c r="A2135">
        <v>2134</v>
      </c>
      <c r="B2135">
        <v>15236</v>
      </c>
      <c r="C2135" s="3">
        <v>41008</v>
      </c>
      <c r="D2135" s="17">
        <f t="shared" si="168"/>
        <v>41000</v>
      </c>
      <c r="E2135">
        <v>33</v>
      </c>
      <c r="F2135" s="8">
        <f t="shared" si="165"/>
        <v>5280</v>
      </c>
      <c r="G2135" s="5">
        <v>0.06</v>
      </c>
      <c r="H2135" s="8">
        <f>VLOOKUP($T2135,Pricebook!$A:$D,4,0)</f>
        <v>160</v>
      </c>
      <c r="I2135" s="10">
        <f t="shared" si="166"/>
        <v>4963.2</v>
      </c>
      <c r="J2135" t="s">
        <v>456</v>
      </c>
      <c r="K2135" t="s">
        <v>99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457</v>
      </c>
      <c r="O2135" s="7">
        <v>19401</v>
      </c>
      <c r="P2135" t="s">
        <v>232</v>
      </c>
      <c r="Q2135" t="s">
        <v>61</v>
      </c>
      <c r="R2135" s="3">
        <v>41009</v>
      </c>
      <c r="S2135" s="12">
        <f t="shared" si="167"/>
        <v>1</v>
      </c>
      <c r="T2135" s="3" t="s">
        <v>14218</v>
      </c>
      <c r="U2135" t="s">
        <v>14229</v>
      </c>
      <c r="V2135" t="s">
        <v>14238</v>
      </c>
      <c r="W2135" t="s">
        <v>14192</v>
      </c>
      <c r="X2135" t="str">
        <f>VLOOKUP(Q2135,Managers!$A:$B,2,0)</f>
        <v>Allen Young</v>
      </c>
      <c r="Y2135">
        <f>VLOOKUP(W2135,HourlyWages!$A:$B,2,0)</f>
        <v>75</v>
      </c>
      <c r="Z2135">
        <v>1</v>
      </c>
      <c r="AA2135" s="14">
        <f t="shared" si="169"/>
        <v>0.53125</v>
      </c>
    </row>
    <row r="2136" spans="1:27" x14ac:dyDescent="0.2">
      <c r="A2136">
        <v>2135</v>
      </c>
      <c r="B2136">
        <v>15236</v>
      </c>
      <c r="C2136" s="3">
        <v>41008</v>
      </c>
      <c r="D2136" s="17">
        <f t="shared" si="168"/>
        <v>41000</v>
      </c>
      <c r="E2136">
        <v>30</v>
      </c>
      <c r="F2136" s="8">
        <f t="shared" si="165"/>
        <v>3750</v>
      </c>
      <c r="G2136" s="5">
        <v>0.01</v>
      </c>
      <c r="H2136" s="8">
        <f>VLOOKUP($T2136,Pricebook!$A:$D,4,0)</f>
        <v>125</v>
      </c>
      <c r="I2136" s="10">
        <f t="shared" si="166"/>
        <v>3712.5</v>
      </c>
      <c r="J2136" t="s">
        <v>456</v>
      </c>
      <c r="K2136" t="s">
        <v>99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1864</v>
      </c>
      <c r="O2136" s="7">
        <v>15235</v>
      </c>
      <c r="P2136" t="s">
        <v>232</v>
      </c>
      <c r="Q2136" t="s">
        <v>61</v>
      </c>
      <c r="R2136" s="3">
        <v>41010</v>
      </c>
      <c r="S2136" s="12">
        <f t="shared" si="167"/>
        <v>2</v>
      </c>
      <c r="T2136" s="3" t="s">
        <v>14208</v>
      </c>
      <c r="U2136" t="s">
        <v>14232</v>
      </c>
      <c r="V2136" t="s">
        <v>14236</v>
      </c>
      <c r="W2136" t="s">
        <v>14184</v>
      </c>
      <c r="X2136" t="str">
        <f>VLOOKUP(Q2136,Managers!$A:$B,2,0)</f>
        <v>Allen Young</v>
      </c>
      <c r="Y2136">
        <f>VLOOKUP(W2136,HourlyWages!$A:$B,2,0)</f>
        <v>50</v>
      </c>
      <c r="Z2136">
        <v>1</v>
      </c>
      <c r="AA2136" s="14">
        <f t="shared" si="169"/>
        <v>0.6</v>
      </c>
    </row>
    <row r="2137" spans="1:27" x14ac:dyDescent="0.2">
      <c r="A2137">
        <v>2136</v>
      </c>
      <c r="B2137">
        <v>15264</v>
      </c>
      <c r="C2137" s="3">
        <v>40864</v>
      </c>
      <c r="D2137" s="17">
        <f t="shared" si="168"/>
        <v>40848</v>
      </c>
      <c r="E2137">
        <v>3</v>
      </c>
      <c r="F2137" s="8">
        <f t="shared" si="165"/>
        <v>480</v>
      </c>
      <c r="G2137" s="5">
        <v>7.0000000000000007E-2</v>
      </c>
      <c r="H2137" s="8">
        <f>VLOOKUP($T2137,Pricebook!$A:$D,4,0)</f>
        <v>160</v>
      </c>
      <c r="I2137" s="10">
        <f t="shared" si="166"/>
        <v>446.4</v>
      </c>
      <c r="J2137" t="s">
        <v>997</v>
      </c>
      <c r="K2137" t="s">
        <v>998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315</v>
      </c>
      <c r="O2137" s="7">
        <v>13601</v>
      </c>
      <c r="P2137" t="s">
        <v>60</v>
      </c>
      <c r="Q2137" t="s">
        <v>61</v>
      </c>
      <c r="R2137" s="3">
        <v>40866</v>
      </c>
      <c r="S2137" s="12">
        <f t="shared" si="167"/>
        <v>2</v>
      </c>
      <c r="T2137" s="3" t="s">
        <v>14218</v>
      </c>
      <c r="U2137" t="s">
        <v>14229</v>
      </c>
      <c r="V2137" t="s">
        <v>14229</v>
      </c>
      <c r="W2137" t="s">
        <v>14201</v>
      </c>
      <c r="X2137" t="str">
        <f>VLOOKUP(Q2137,Managers!$A:$B,2,0)</f>
        <v>Allen Young</v>
      </c>
      <c r="Y2137">
        <f>VLOOKUP(W2137,HourlyWages!$A:$B,2,0)</f>
        <v>53</v>
      </c>
      <c r="Z2137">
        <v>1</v>
      </c>
      <c r="AA2137" s="14">
        <f t="shared" si="169"/>
        <v>0.66874999999999996</v>
      </c>
    </row>
    <row r="2138" spans="1:27" x14ac:dyDescent="0.2">
      <c r="A2138">
        <v>2137</v>
      </c>
      <c r="B2138">
        <v>15264</v>
      </c>
      <c r="C2138" s="3">
        <v>40864</v>
      </c>
      <c r="D2138" s="17">
        <f t="shared" si="168"/>
        <v>40848</v>
      </c>
      <c r="E2138">
        <v>13</v>
      </c>
      <c r="F2138" s="8">
        <f t="shared" si="165"/>
        <v>2600</v>
      </c>
      <c r="G2138" s="5">
        <v>7.0000000000000007E-2</v>
      </c>
      <c r="H2138" s="8">
        <f>VLOOKUP($T2138,Pricebook!$A:$D,4,0)</f>
        <v>200</v>
      </c>
      <c r="I2138" s="10">
        <f t="shared" si="166"/>
        <v>2418</v>
      </c>
      <c r="J2138" t="s">
        <v>997</v>
      </c>
      <c r="K2138" t="s">
        <v>998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315</v>
      </c>
      <c r="O2138" s="7">
        <v>13601</v>
      </c>
      <c r="P2138" t="s">
        <v>60</v>
      </c>
      <c r="Q2138" t="s">
        <v>61</v>
      </c>
      <c r="R2138" s="3">
        <v>40864</v>
      </c>
      <c r="S2138" s="12">
        <f t="shared" si="167"/>
        <v>0</v>
      </c>
      <c r="T2138" s="3" t="s">
        <v>14214</v>
      </c>
      <c r="U2138" t="s">
        <v>14229</v>
      </c>
      <c r="V2138" t="s">
        <v>14236</v>
      </c>
      <c r="W2138" t="s">
        <v>14186</v>
      </c>
      <c r="X2138" t="str">
        <f>VLOOKUP(Q2138,Managers!$A:$B,2,0)</f>
        <v>Allen Young</v>
      </c>
      <c r="Y2138">
        <f>VLOOKUP(W2138,HourlyWages!$A:$B,2,0)</f>
        <v>67</v>
      </c>
      <c r="Z2138">
        <v>1</v>
      </c>
      <c r="AA2138" s="14">
        <f t="shared" si="169"/>
        <v>0.66500000000000004</v>
      </c>
    </row>
    <row r="2139" spans="1:27" x14ac:dyDescent="0.2">
      <c r="A2139">
        <v>2138</v>
      </c>
      <c r="B2139">
        <v>15270</v>
      </c>
      <c r="C2139" s="3">
        <v>39844</v>
      </c>
      <c r="D2139" s="17">
        <f t="shared" si="168"/>
        <v>39814</v>
      </c>
      <c r="E2139">
        <v>36</v>
      </c>
      <c r="F2139" s="8">
        <f t="shared" si="165"/>
        <v>3960</v>
      </c>
      <c r="G2139" s="5">
        <v>0</v>
      </c>
      <c r="H2139" s="8">
        <f>VLOOKUP($T2139,Pricebook!$A:$D,4,0)</f>
        <v>110</v>
      </c>
      <c r="I2139" s="10">
        <f t="shared" si="166"/>
        <v>3960</v>
      </c>
      <c r="J2139" t="s">
        <v>107</v>
      </c>
      <c r="K2139" t="s">
        <v>108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1865</v>
      </c>
      <c r="O2139" s="7">
        <v>33407</v>
      </c>
      <c r="P2139" t="s">
        <v>101</v>
      </c>
      <c r="Q2139" t="s">
        <v>34</v>
      </c>
      <c r="R2139" s="3">
        <v>39846</v>
      </c>
      <c r="S2139" s="12">
        <f t="shared" si="167"/>
        <v>2</v>
      </c>
      <c r="T2139" s="3" t="s">
        <v>14215</v>
      </c>
      <c r="U2139" t="s">
        <v>14229</v>
      </c>
      <c r="V2139" t="s">
        <v>14237</v>
      </c>
      <c r="W2139" t="s">
        <v>14199</v>
      </c>
      <c r="X2139" t="str">
        <f>VLOOKUP(Q2139,Managers!$A:$B,2,0)</f>
        <v>Frank Mitchell</v>
      </c>
      <c r="Y2139">
        <f>VLOOKUP(W2139,HourlyWages!$A:$B,2,0)</f>
        <v>68</v>
      </c>
      <c r="Z2139">
        <v>1</v>
      </c>
      <c r="AA2139" s="14">
        <f t="shared" si="169"/>
        <v>0.38181818181818183</v>
      </c>
    </row>
    <row r="2140" spans="1:27" x14ac:dyDescent="0.2">
      <c r="A2140">
        <v>2139</v>
      </c>
      <c r="B2140">
        <v>15271</v>
      </c>
      <c r="C2140" s="3">
        <v>40384</v>
      </c>
      <c r="D2140" s="17">
        <f t="shared" si="168"/>
        <v>40360</v>
      </c>
      <c r="E2140">
        <v>18</v>
      </c>
      <c r="F2140" s="8">
        <f t="shared" si="165"/>
        <v>2250</v>
      </c>
      <c r="G2140" s="5">
        <v>0.01</v>
      </c>
      <c r="H2140" s="8">
        <f>VLOOKUP($T2140,Pricebook!$A:$D,4,0)</f>
        <v>125</v>
      </c>
      <c r="I2140" s="10">
        <f t="shared" si="166"/>
        <v>2227.5</v>
      </c>
      <c r="J2140" t="s">
        <v>648</v>
      </c>
      <c r="K2140" t="s">
        <v>212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531</v>
      </c>
      <c r="O2140" s="7">
        <v>19805</v>
      </c>
      <c r="P2140" t="s">
        <v>650</v>
      </c>
      <c r="Q2140" t="s">
        <v>61</v>
      </c>
      <c r="R2140" s="3">
        <v>40384</v>
      </c>
      <c r="S2140" s="12">
        <f t="shared" si="167"/>
        <v>0</v>
      </c>
      <c r="T2140" s="3" t="s">
        <v>14221</v>
      </c>
      <c r="U2140" t="s">
        <v>14232</v>
      </c>
      <c r="V2140" t="s">
        <v>14237</v>
      </c>
      <c r="W2140" t="s">
        <v>14193</v>
      </c>
      <c r="X2140" t="str">
        <f>VLOOKUP(Q2140,Managers!$A:$B,2,0)</f>
        <v>Allen Young</v>
      </c>
      <c r="Y2140">
        <f>VLOOKUP(W2140,HourlyWages!$A:$B,2,0)</f>
        <v>57</v>
      </c>
      <c r="Z2140">
        <v>1</v>
      </c>
      <c r="AA2140" s="14">
        <f t="shared" si="169"/>
        <v>0.54400000000000004</v>
      </c>
    </row>
    <row r="2141" spans="1:27" x14ac:dyDescent="0.2">
      <c r="A2141">
        <v>2140</v>
      </c>
      <c r="B2141">
        <v>15271</v>
      </c>
      <c r="C2141" s="3">
        <v>40384</v>
      </c>
      <c r="D2141" s="17">
        <f t="shared" si="168"/>
        <v>40360</v>
      </c>
      <c r="E2141">
        <v>7</v>
      </c>
      <c r="F2141" s="8">
        <f t="shared" si="165"/>
        <v>1050</v>
      </c>
      <c r="G2141" s="5">
        <v>0.03</v>
      </c>
      <c r="H2141" s="8">
        <f>VLOOKUP($T2141,Pricebook!$A:$D,4,0)</f>
        <v>150</v>
      </c>
      <c r="I2141" s="10">
        <f t="shared" si="166"/>
        <v>1018.5</v>
      </c>
      <c r="J2141" t="s">
        <v>648</v>
      </c>
      <c r="K2141" t="s">
        <v>212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531</v>
      </c>
      <c r="O2141" s="7">
        <v>19805</v>
      </c>
      <c r="P2141" t="s">
        <v>650</v>
      </c>
      <c r="Q2141" t="s">
        <v>61</v>
      </c>
      <c r="R2141" s="3">
        <v>40384</v>
      </c>
      <c r="S2141" s="12">
        <f t="shared" si="167"/>
        <v>0</v>
      </c>
      <c r="T2141" s="3" t="s">
        <v>14210</v>
      </c>
      <c r="U2141" t="s">
        <v>14235</v>
      </c>
      <c r="V2141" t="s">
        <v>14236</v>
      </c>
      <c r="W2141" t="s">
        <v>14195</v>
      </c>
      <c r="X2141" t="str">
        <f>VLOOKUP(Q2141,Managers!$A:$B,2,0)</f>
        <v>Allen Young</v>
      </c>
      <c r="Y2141">
        <f>VLOOKUP(W2141,HourlyWages!$A:$B,2,0)</f>
        <v>52</v>
      </c>
      <c r="Z2141">
        <v>1</v>
      </c>
      <c r="AA2141" s="14">
        <f t="shared" si="169"/>
        <v>0.65333333333333332</v>
      </c>
    </row>
    <row r="2142" spans="1:27" x14ac:dyDescent="0.2">
      <c r="A2142">
        <v>2141</v>
      </c>
      <c r="B2142">
        <v>15296</v>
      </c>
      <c r="C2142" s="3">
        <v>41128</v>
      </c>
      <c r="D2142" s="17">
        <f t="shared" si="168"/>
        <v>41122</v>
      </c>
      <c r="E2142">
        <v>38</v>
      </c>
      <c r="F2142" s="8">
        <f t="shared" si="165"/>
        <v>7600</v>
      </c>
      <c r="G2142" s="5">
        <v>0.02</v>
      </c>
      <c r="H2142" s="8">
        <f>VLOOKUP($T2142,Pricebook!$A:$D,4,0)</f>
        <v>200</v>
      </c>
      <c r="I2142" s="10">
        <f t="shared" si="166"/>
        <v>7448</v>
      </c>
      <c r="J2142" t="s">
        <v>1095</v>
      </c>
      <c r="K2142" t="s">
        <v>520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1866</v>
      </c>
      <c r="O2142" s="7">
        <v>33881</v>
      </c>
      <c r="P2142" t="s">
        <v>101</v>
      </c>
      <c r="Q2142" t="s">
        <v>34</v>
      </c>
      <c r="R2142" s="3">
        <v>41130</v>
      </c>
      <c r="S2142" s="12">
        <f t="shared" si="167"/>
        <v>2</v>
      </c>
      <c r="T2142" s="3" t="s">
        <v>14206</v>
      </c>
      <c r="U2142" t="s">
        <v>14229</v>
      </c>
      <c r="V2142" t="s">
        <v>14244</v>
      </c>
      <c r="W2142" t="s">
        <v>14200</v>
      </c>
      <c r="X2142" t="str">
        <f>VLOOKUP(Q2142,Managers!$A:$B,2,0)</f>
        <v>Frank Mitchell</v>
      </c>
      <c r="Y2142">
        <f>VLOOKUP(W2142,HourlyWages!$A:$B,2,0)</f>
        <v>59</v>
      </c>
      <c r="Z2142">
        <v>1</v>
      </c>
      <c r="AA2142" s="14">
        <f t="shared" si="169"/>
        <v>0.70499999999999996</v>
      </c>
    </row>
    <row r="2143" spans="1:27" x14ac:dyDescent="0.2">
      <c r="A2143">
        <v>2142</v>
      </c>
      <c r="B2143">
        <v>15300</v>
      </c>
      <c r="C2143" s="3">
        <v>40582</v>
      </c>
      <c r="D2143" s="17">
        <f t="shared" si="168"/>
        <v>40575</v>
      </c>
      <c r="E2143">
        <v>42</v>
      </c>
      <c r="F2143" s="8">
        <f t="shared" si="165"/>
        <v>4620</v>
      </c>
      <c r="G2143" s="5">
        <v>0.05</v>
      </c>
      <c r="H2143" s="8">
        <f>VLOOKUP($T2143,Pricebook!$A:$D,4,0)</f>
        <v>110</v>
      </c>
      <c r="I2143" s="10">
        <f t="shared" si="166"/>
        <v>4389</v>
      </c>
      <c r="J2143" t="s">
        <v>198</v>
      </c>
      <c r="K2143" t="s">
        <v>199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1867</v>
      </c>
      <c r="O2143" s="7">
        <v>84604</v>
      </c>
      <c r="P2143" t="s">
        <v>201</v>
      </c>
      <c r="Q2143" t="s">
        <v>23</v>
      </c>
      <c r="R2143" s="3">
        <v>40584</v>
      </c>
      <c r="S2143" s="12">
        <f t="shared" si="167"/>
        <v>2</v>
      </c>
      <c r="T2143" s="3" t="s">
        <v>14215</v>
      </c>
      <c r="U2143" t="s">
        <v>14229</v>
      </c>
      <c r="V2143" t="s">
        <v>14241</v>
      </c>
      <c r="W2143" t="s">
        <v>14202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4">
        <f t="shared" si="169"/>
        <v>0.35454545454545455</v>
      </c>
    </row>
    <row r="2144" spans="1:27" x14ac:dyDescent="0.2">
      <c r="A2144">
        <v>2143</v>
      </c>
      <c r="B2144">
        <v>15303</v>
      </c>
      <c r="C2144" s="3">
        <v>40434</v>
      </c>
      <c r="D2144" s="17">
        <f t="shared" si="168"/>
        <v>40422</v>
      </c>
      <c r="E2144">
        <v>21</v>
      </c>
      <c r="F2144" s="8">
        <f t="shared" si="165"/>
        <v>3360</v>
      </c>
      <c r="G2144" s="5">
        <v>0.02</v>
      </c>
      <c r="H2144" s="8">
        <f>VLOOKUP($T2144,Pricebook!$A:$D,4,0)</f>
        <v>160</v>
      </c>
      <c r="I2144" s="10">
        <f t="shared" si="166"/>
        <v>3292.7999999999997</v>
      </c>
      <c r="J2144" t="s">
        <v>669</v>
      </c>
      <c r="K2144" t="s">
        <v>68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670</v>
      </c>
      <c r="O2144" s="7">
        <v>80906</v>
      </c>
      <c r="P2144" t="s">
        <v>237</v>
      </c>
      <c r="Q2144" t="s">
        <v>23</v>
      </c>
      <c r="R2144" s="3">
        <v>40435</v>
      </c>
      <c r="S2144" s="12">
        <f t="shared" si="167"/>
        <v>1</v>
      </c>
      <c r="T2144" s="3" t="s">
        <v>14218</v>
      </c>
      <c r="U2144" t="s">
        <v>14229</v>
      </c>
      <c r="V2144" t="s">
        <v>14236</v>
      </c>
      <c r="W2144" t="s">
        <v>14188</v>
      </c>
      <c r="X2144" t="str">
        <f>VLOOKUP(Q2144,Managers!$A:$B,2,0)</f>
        <v>Bob Turner</v>
      </c>
      <c r="Y2144">
        <f>VLOOKUP(W2144,HourlyWages!$A:$B,2,0)</f>
        <v>52</v>
      </c>
      <c r="Z2144">
        <v>1</v>
      </c>
      <c r="AA2144" s="14">
        <f t="shared" si="169"/>
        <v>0.67500000000000004</v>
      </c>
    </row>
    <row r="2145" spans="1:27" x14ac:dyDescent="0.2">
      <c r="A2145">
        <v>2144</v>
      </c>
      <c r="B2145">
        <v>15303</v>
      </c>
      <c r="C2145" s="3">
        <v>40434</v>
      </c>
      <c r="D2145" s="17">
        <f t="shared" si="168"/>
        <v>40422</v>
      </c>
      <c r="E2145">
        <v>18</v>
      </c>
      <c r="F2145" s="8">
        <f t="shared" si="165"/>
        <v>2700</v>
      </c>
      <c r="G2145" s="5">
        <v>0.02</v>
      </c>
      <c r="H2145" s="8">
        <f>VLOOKUP($T2145,Pricebook!$A:$D,4,0)</f>
        <v>150</v>
      </c>
      <c r="I2145" s="10">
        <f t="shared" si="166"/>
        <v>2646</v>
      </c>
      <c r="J2145" t="s">
        <v>669</v>
      </c>
      <c r="K2145" t="s">
        <v>68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670</v>
      </c>
      <c r="O2145" s="7">
        <v>80906</v>
      </c>
      <c r="P2145" t="s">
        <v>237</v>
      </c>
      <c r="Q2145" t="s">
        <v>23</v>
      </c>
      <c r="R2145" s="3">
        <v>40436</v>
      </c>
      <c r="S2145" s="12">
        <f t="shared" si="167"/>
        <v>2</v>
      </c>
      <c r="T2145" s="3" t="s">
        <v>14211</v>
      </c>
      <c r="U2145" t="s">
        <v>14235</v>
      </c>
      <c r="V2145" t="s">
        <v>14231</v>
      </c>
      <c r="W2145" t="s">
        <v>14187</v>
      </c>
      <c r="X2145" t="str">
        <f>VLOOKUP(Q2145,Managers!$A:$B,2,0)</f>
        <v>Bob Turner</v>
      </c>
      <c r="Y2145">
        <f>VLOOKUP(W2145,HourlyWages!$A:$B,2,0)</f>
        <v>45</v>
      </c>
      <c r="Z2145">
        <v>1</v>
      </c>
      <c r="AA2145" s="14">
        <f t="shared" si="169"/>
        <v>0.7</v>
      </c>
    </row>
    <row r="2146" spans="1:27" x14ac:dyDescent="0.2">
      <c r="A2146">
        <v>2145</v>
      </c>
      <c r="B2146">
        <v>15329</v>
      </c>
      <c r="C2146" s="3">
        <v>41026</v>
      </c>
      <c r="D2146" s="17">
        <f t="shared" si="168"/>
        <v>41000</v>
      </c>
      <c r="E2146">
        <v>34</v>
      </c>
      <c r="F2146" s="8">
        <f t="shared" si="165"/>
        <v>5100</v>
      </c>
      <c r="G2146" s="5">
        <v>0.04</v>
      </c>
      <c r="H2146" s="8">
        <f>VLOOKUP($T2146,Pricebook!$A:$D,4,0)</f>
        <v>150</v>
      </c>
      <c r="I2146" s="10">
        <f t="shared" si="166"/>
        <v>4896</v>
      </c>
      <c r="J2146" t="s">
        <v>658</v>
      </c>
      <c r="K2146" t="s">
        <v>396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1566</v>
      </c>
      <c r="O2146" s="7">
        <v>50401</v>
      </c>
      <c r="P2146" t="s">
        <v>38</v>
      </c>
      <c r="Q2146" t="s">
        <v>16</v>
      </c>
      <c r="R2146" s="3">
        <v>41026</v>
      </c>
      <c r="S2146" s="12">
        <f t="shared" si="167"/>
        <v>0</v>
      </c>
      <c r="T2146" s="3" t="s">
        <v>14211</v>
      </c>
      <c r="U2146" t="s">
        <v>14235</v>
      </c>
      <c r="V2146" t="s">
        <v>14233</v>
      </c>
      <c r="W2146" t="s">
        <v>14200</v>
      </c>
      <c r="X2146" t="str">
        <f>VLOOKUP(Q2146,Managers!$A:$B,2,0)</f>
        <v>Josh Martinez</v>
      </c>
      <c r="Y2146">
        <f>VLOOKUP(W2146,HourlyWages!$A:$B,2,0)</f>
        <v>59</v>
      </c>
      <c r="Z2146">
        <v>1</v>
      </c>
      <c r="AA2146" s="14">
        <f t="shared" si="169"/>
        <v>0.60666666666666669</v>
      </c>
    </row>
    <row r="2147" spans="1:27" x14ac:dyDescent="0.2">
      <c r="A2147">
        <v>2146</v>
      </c>
      <c r="B2147">
        <v>15332</v>
      </c>
      <c r="C2147" s="3">
        <v>40328</v>
      </c>
      <c r="D2147" s="17">
        <f t="shared" si="168"/>
        <v>40299</v>
      </c>
      <c r="E2147">
        <v>6</v>
      </c>
      <c r="F2147" s="8">
        <f t="shared" si="165"/>
        <v>960</v>
      </c>
      <c r="G2147" s="5">
        <v>0.1</v>
      </c>
      <c r="H2147" s="8">
        <f>VLOOKUP($T2147,Pricebook!$A:$D,4,0)</f>
        <v>160</v>
      </c>
      <c r="I2147" s="10">
        <f t="shared" si="166"/>
        <v>864</v>
      </c>
      <c r="J2147" t="s">
        <v>1520</v>
      </c>
      <c r="K2147" t="s">
        <v>50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1868</v>
      </c>
      <c r="O2147" s="7">
        <v>64118</v>
      </c>
      <c r="P2147" t="s">
        <v>358</v>
      </c>
      <c r="Q2147" t="s">
        <v>16</v>
      </c>
      <c r="R2147" s="3">
        <v>40330</v>
      </c>
      <c r="S2147" s="12">
        <f t="shared" si="167"/>
        <v>2</v>
      </c>
      <c r="T2147" s="3" t="s">
        <v>14218</v>
      </c>
      <c r="U2147" t="s">
        <v>14229</v>
      </c>
      <c r="V2147" t="s">
        <v>14237</v>
      </c>
      <c r="W2147" t="s">
        <v>14190</v>
      </c>
      <c r="X2147" t="str">
        <f>VLOOKUP(Q2147,Managers!$A:$B,2,0)</f>
        <v>Josh Martinez</v>
      </c>
      <c r="Y2147">
        <f>VLOOKUP(W2147,HourlyWages!$A:$B,2,0)</f>
        <v>67</v>
      </c>
      <c r="Z2147">
        <v>1</v>
      </c>
      <c r="AA2147" s="14">
        <f t="shared" si="169"/>
        <v>0.58125000000000004</v>
      </c>
    </row>
    <row r="2148" spans="1:27" x14ac:dyDescent="0.2">
      <c r="A2148">
        <v>2147</v>
      </c>
      <c r="B2148">
        <v>15335</v>
      </c>
      <c r="C2148" s="3">
        <v>40438</v>
      </c>
      <c r="D2148" s="17">
        <f t="shared" si="168"/>
        <v>40422</v>
      </c>
      <c r="E2148">
        <v>26</v>
      </c>
      <c r="F2148" s="8">
        <f t="shared" si="165"/>
        <v>3900</v>
      </c>
      <c r="G2148" s="5">
        <v>0.1</v>
      </c>
      <c r="H2148" s="8">
        <f>VLOOKUP($T2148,Pricebook!$A:$D,4,0)</f>
        <v>150</v>
      </c>
      <c r="I2148" s="10">
        <f t="shared" si="166"/>
        <v>3510</v>
      </c>
      <c r="J2148" t="s">
        <v>1869</v>
      </c>
      <c r="K2148" t="s">
        <v>125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1047</v>
      </c>
      <c r="O2148" s="7">
        <v>32216</v>
      </c>
      <c r="P2148" t="s">
        <v>101</v>
      </c>
      <c r="Q2148" t="s">
        <v>34</v>
      </c>
      <c r="R2148" s="3">
        <v>40440</v>
      </c>
      <c r="S2148" s="12">
        <f t="shared" si="167"/>
        <v>2</v>
      </c>
      <c r="T2148" s="3" t="s">
        <v>14211</v>
      </c>
      <c r="U2148" t="s">
        <v>14235</v>
      </c>
      <c r="V2148" t="s">
        <v>14238</v>
      </c>
      <c r="W2148" t="s">
        <v>14185</v>
      </c>
      <c r="X2148" t="str">
        <f>VLOOKUP(Q2148,Managers!$A:$B,2,0)</f>
        <v>Frank Mitchell</v>
      </c>
      <c r="Y2148">
        <f>VLOOKUP(W2148,HourlyWages!$A:$B,2,0)</f>
        <v>70</v>
      </c>
      <c r="Z2148">
        <v>1</v>
      </c>
      <c r="AA2148" s="14">
        <f t="shared" si="169"/>
        <v>0.53333333333333333</v>
      </c>
    </row>
    <row r="2149" spans="1:27" x14ac:dyDescent="0.2">
      <c r="A2149">
        <v>2148</v>
      </c>
      <c r="B2149">
        <v>15397</v>
      </c>
      <c r="C2149" s="3">
        <v>40215</v>
      </c>
      <c r="D2149" s="17">
        <f t="shared" si="168"/>
        <v>40210</v>
      </c>
      <c r="E2149">
        <v>42</v>
      </c>
      <c r="F2149" s="8">
        <f t="shared" si="165"/>
        <v>6300</v>
      </c>
      <c r="G2149" s="5">
        <v>0</v>
      </c>
      <c r="H2149" s="8">
        <f>VLOOKUP($T2149,Pricebook!$A:$D,4,0)</f>
        <v>150</v>
      </c>
      <c r="I2149" s="10">
        <f t="shared" si="166"/>
        <v>6300</v>
      </c>
      <c r="J2149" t="s">
        <v>718</v>
      </c>
      <c r="K2149" t="s">
        <v>482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1796</v>
      </c>
      <c r="O2149" s="7" t="s">
        <v>1797</v>
      </c>
      <c r="P2149" t="s">
        <v>232</v>
      </c>
      <c r="Q2149" t="s">
        <v>61</v>
      </c>
      <c r="R2149" s="3">
        <v>40217</v>
      </c>
      <c r="S2149" s="12">
        <f t="shared" si="167"/>
        <v>2</v>
      </c>
      <c r="T2149" s="3" t="s">
        <v>14211</v>
      </c>
      <c r="U2149" t="s">
        <v>14235</v>
      </c>
      <c r="V2149" t="s">
        <v>14241</v>
      </c>
      <c r="W2149" t="s">
        <v>14189</v>
      </c>
      <c r="X2149" t="str">
        <f>VLOOKUP(Q2149,Managers!$A:$B,2,0)</f>
        <v>Allen Young</v>
      </c>
      <c r="Y2149">
        <f>VLOOKUP(W2149,HourlyWages!$A:$B,2,0)</f>
        <v>62</v>
      </c>
      <c r="Z2149">
        <v>1</v>
      </c>
      <c r="AA2149" s="14">
        <f t="shared" si="169"/>
        <v>0.58666666666666667</v>
      </c>
    </row>
    <row r="2150" spans="1:27" x14ac:dyDescent="0.2">
      <c r="A2150">
        <v>2149</v>
      </c>
      <c r="B2150">
        <v>15397</v>
      </c>
      <c r="C2150" s="3">
        <v>40215</v>
      </c>
      <c r="D2150" s="17">
        <f t="shared" si="168"/>
        <v>40210</v>
      </c>
      <c r="E2150">
        <v>29</v>
      </c>
      <c r="F2150" s="8">
        <f t="shared" si="165"/>
        <v>4350</v>
      </c>
      <c r="G2150" s="5">
        <v>7.0000000000000007E-2</v>
      </c>
      <c r="H2150" s="8">
        <f>VLOOKUP($T2150,Pricebook!$A:$D,4,0)</f>
        <v>150</v>
      </c>
      <c r="I2150" s="10">
        <f t="shared" si="166"/>
        <v>4045.4999999999995</v>
      </c>
      <c r="J2150" t="s">
        <v>718</v>
      </c>
      <c r="K2150" t="s">
        <v>482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1796</v>
      </c>
      <c r="O2150" s="7" t="s">
        <v>1797</v>
      </c>
      <c r="P2150" t="s">
        <v>232</v>
      </c>
      <c r="Q2150" t="s">
        <v>61</v>
      </c>
      <c r="R2150" s="3">
        <v>40215</v>
      </c>
      <c r="S2150" s="12">
        <f t="shared" si="167"/>
        <v>0</v>
      </c>
      <c r="T2150" s="3" t="s">
        <v>14211</v>
      </c>
      <c r="U2150" t="s">
        <v>14235</v>
      </c>
      <c r="V2150" t="s">
        <v>14241</v>
      </c>
      <c r="W2150" t="s">
        <v>14185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4">
        <f t="shared" si="169"/>
        <v>0.53333333333333333</v>
      </c>
    </row>
    <row r="2151" spans="1:27" x14ac:dyDescent="0.2">
      <c r="A2151">
        <v>2150</v>
      </c>
      <c r="B2151">
        <v>15397</v>
      </c>
      <c r="C2151" s="3">
        <v>40215</v>
      </c>
      <c r="D2151" s="17">
        <f t="shared" si="168"/>
        <v>40210</v>
      </c>
      <c r="E2151">
        <v>43</v>
      </c>
      <c r="F2151" s="8">
        <f t="shared" si="165"/>
        <v>5160</v>
      </c>
      <c r="G2151" s="5">
        <v>0.01</v>
      </c>
      <c r="H2151" s="8">
        <f>VLOOKUP($T2151,Pricebook!$A:$D,4,0)</f>
        <v>120</v>
      </c>
      <c r="I2151" s="10">
        <f t="shared" si="166"/>
        <v>5108.3999999999996</v>
      </c>
      <c r="J2151" t="s">
        <v>718</v>
      </c>
      <c r="K2151" t="s">
        <v>482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1796</v>
      </c>
      <c r="O2151" s="7" t="s">
        <v>1797</v>
      </c>
      <c r="P2151" t="s">
        <v>232</v>
      </c>
      <c r="Q2151" t="s">
        <v>61</v>
      </c>
      <c r="R2151" s="3">
        <v>40216</v>
      </c>
      <c r="S2151" s="12">
        <f t="shared" si="167"/>
        <v>1</v>
      </c>
      <c r="T2151" s="3" t="s">
        <v>14212</v>
      </c>
      <c r="U2151" t="s">
        <v>14229</v>
      </c>
      <c r="V2151" t="s">
        <v>14236</v>
      </c>
      <c r="W2151" t="s">
        <v>14198</v>
      </c>
      <c r="X2151" t="str">
        <f>VLOOKUP(Q2151,Managers!$A:$B,2,0)</f>
        <v>Allen Young</v>
      </c>
      <c r="Y2151">
        <f>VLOOKUP(W2151,HourlyWages!$A:$B,2,0)</f>
        <v>51</v>
      </c>
      <c r="Z2151">
        <v>1</v>
      </c>
      <c r="AA2151" s="14">
        <f t="shared" si="169"/>
        <v>0.57499999999999996</v>
      </c>
    </row>
    <row r="2152" spans="1:27" x14ac:dyDescent="0.2">
      <c r="A2152">
        <v>2151</v>
      </c>
      <c r="B2152">
        <v>15399</v>
      </c>
      <c r="C2152" s="3">
        <v>41042</v>
      </c>
      <c r="D2152" s="17">
        <f t="shared" si="168"/>
        <v>41030</v>
      </c>
      <c r="E2152">
        <v>38</v>
      </c>
      <c r="F2152" s="8">
        <f t="shared" si="165"/>
        <v>5700</v>
      </c>
      <c r="G2152" s="5">
        <v>0.02</v>
      </c>
      <c r="H2152" s="8">
        <f>VLOOKUP($T2152,Pricebook!$A:$D,4,0)</f>
        <v>150</v>
      </c>
      <c r="I2152" s="10">
        <f t="shared" si="166"/>
        <v>5586</v>
      </c>
      <c r="J2152" t="s">
        <v>587</v>
      </c>
      <c r="K2152" t="s">
        <v>576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1870</v>
      </c>
      <c r="O2152" s="7" t="s">
        <v>1871</v>
      </c>
      <c r="P2152" t="s">
        <v>499</v>
      </c>
      <c r="Q2152" t="s">
        <v>61</v>
      </c>
      <c r="R2152" s="3">
        <v>41044</v>
      </c>
      <c r="S2152" s="12">
        <f t="shared" si="167"/>
        <v>2</v>
      </c>
      <c r="T2152" s="3" t="s">
        <v>14210</v>
      </c>
      <c r="U2152" t="s">
        <v>14235</v>
      </c>
      <c r="V2152" t="s">
        <v>14239</v>
      </c>
      <c r="W2152" t="s">
        <v>14198</v>
      </c>
      <c r="X2152" t="str">
        <f>VLOOKUP(Q2152,Managers!$A:$B,2,0)</f>
        <v>Allen Young</v>
      </c>
      <c r="Y2152">
        <f>VLOOKUP(W2152,HourlyWages!$A:$B,2,0)</f>
        <v>51</v>
      </c>
      <c r="Z2152">
        <v>1</v>
      </c>
      <c r="AA2152" s="14">
        <f t="shared" si="169"/>
        <v>0.66</v>
      </c>
    </row>
    <row r="2153" spans="1:27" x14ac:dyDescent="0.2">
      <c r="A2153">
        <v>2152</v>
      </c>
      <c r="B2153">
        <v>15399</v>
      </c>
      <c r="C2153" s="3">
        <v>41042</v>
      </c>
      <c r="D2153" s="17">
        <f t="shared" si="168"/>
        <v>41030</v>
      </c>
      <c r="E2153">
        <v>7</v>
      </c>
      <c r="F2153" s="8">
        <f t="shared" si="165"/>
        <v>875</v>
      </c>
      <c r="G2153" s="5">
        <v>0.01</v>
      </c>
      <c r="H2153" s="8">
        <f>VLOOKUP($T2153,Pricebook!$A:$D,4,0)</f>
        <v>125</v>
      </c>
      <c r="I2153" s="10">
        <f t="shared" si="166"/>
        <v>866.25</v>
      </c>
      <c r="J2153" t="s">
        <v>587</v>
      </c>
      <c r="K2153" t="s">
        <v>576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1872</v>
      </c>
      <c r="O2153" s="7" t="s">
        <v>1873</v>
      </c>
      <c r="P2153" t="s">
        <v>87</v>
      </c>
      <c r="Q2153" t="s">
        <v>61</v>
      </c>
      <c r="R2153" s="3">
        <v>41044</v>
      </c>
      <c r="S2153" s="12">
        <f t="shared" si="167"/>
        <v>2</v>
      </c>
      <c r="T2153" s="3" t="s">
        <v>14221</v>
      </c>
      <c r="U2153" t="s">
        <v>14232</v>
      </c>
      <c r="V2153" t="s">
        <v>14229</v>
      </c>
      <c r="W2153" t="s">
        <v>14191</v>
      </c>
      <c r="X2153" t="str">
        <f>VLOOKUP(Q2153,Managers!$A:$B,2,0)</f>
        <v>Allen Young</v>
      </c>
      <c r="Y2153">
        <f>VLOOKUP(W2153,HourlyWages!$A:$B,2,0)</f>
        <v>60</v>
      </c>
      <c r="Z2153">
        <v>1</v>
      </c>
      <c r="AA2153" s="14">
        <f t="shared" si="169"/>
        <v>0.52</v>
      </c>
    </row>
    <row r="2154" spans="1:27" x14ac:dyDescent="0.2">
      <c r="A2154">
        <v>2153</v>
      </c>
      <c r="B2154">
        <v>15399</v>
      </c>
      <c r="C2154" s="3">
        <v>41042</v>
      </c>
      <c r="D2154" s="17">
        <f t="shared" si="168"/>
        <v>41030</v>
      </c>
      <c r="E2154">
        <v>46</v>
      </c>
      <c r="F2154" s="8">
        <f t="shared" si="165"/>
        <v>6900</v>
      </c>
      <c r="G2154" s="5">
        <v>0.04</v>
      </c>
      <c r="H2154" s="8">
        <f>VLOOKUP($T2154,Pricebook!$A:$D,4,0)</f>
        <v>150</v>
      </c>
      <c r="I2154" s="10">
        <f t="shared" si="166"/>
        <v>6624</v>
      </c>
      <c r="J2154" t="s">
        <v>587</v>
      </c>
      <c r="K2154" t="s">
        <v>576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866</v>
      </c>
      <c r="O2154" s="7" t="s">
        <v>867</v>
      </c>
      <c r="P2154" t="s">
        <v>91</v>
      </c>
      <c r="Q2154" t="s">
        <v>61</v>
      </c>
      <c r="R2154" s="3">
        <v>41043</v>
      </c>
      <c r="S2154" s="12">
        <f t="shared" si="167"/>
        <v>1</v>
      </c>
      <c r="T2154" s="3" t="s">
        <v>14210</v>
      </c>
      <c r="U2154" t="s">
        <v>14235</v>
      </c>
      <c r="V2154" t="s">
        <v>14238</v>
      </c>
      <c r="W2154" t="s">
        <v>14198</v>
      </c>
      <c r="X2154" t="str">
        <f>VLOOKUP(Q2154,Managers!$A:$B,2,0)</f>
        <v>Allen Young</v>
      </c>
      <c r="Y2154">
        <f>VLOOKUP(W2154,HourlyWages!$A:$B,2,0)</f>
        <v>51</v>
      </c>
      <c r="Z2154">
        <v>1</v>
      </c>
      <c r="AA2154" s="14">
        <f t="shared" si="169"/>
        <v>0.66</v>
      </c>
    </row>
    <row r="2155" spans="1:27" x14ac:dyDescent="0.2">
      <c r="A2155">
        <v>2154</v>
      </c>
      <c r="B2155">
        <v>15425</v>
      </c>
      <c r="C2155" s="3">
        <v>40749</v>
      </c>
      <c r="D2155" s="17">
        <f t="shared" si="168"/>
        <v>40725</v>
      </c>
      <c r="E2155">
        <v>29</v>
      </c>
      <c r="F2155" s="8">
        <f t="shared" si="165"/>
        <v>4350</v>
      </c>
      <c r="G2155" s="5">
        <v>0.08</v>
      </c>
      <c r="H2155" s="8">
        <f>VLOOKUP($T2155,Pricebook!$A:$D,4,0)</f>
        <v>150</v>
      </c>
      <c r="I2155" s="10">
        <f t="shared" si="166"/>
        <v>4002</v>
      </c>
      <c r="J2155" t="s">
        <v>1485</v>
      </c>
      <c r="K2155" t="s">
        <v>482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1486</v>
      </c>
      <c r="O2155" s="7">
        <v>84020</v>
      </c>
      <c r="P2155" t="s">
        <v>201</v>
      </c>
      <c r="Q2155" t="s">
        <v>23</v>
      </c>
      <c r="R2155" s="3">
        <v>40753</v>
      </c>
      <c r="S2155" s="12">
        <f t="shared" si="167"/>
        <v>4</v>
      </c>
      <c r="T2155" s="3" t="s">
        <v>14211</v>
      </c>
      <c r="U2155" t="s">
        <v>14235</v>
      </c>
      <c r="V2155" t="s">
        <v>14230</v>
      </c>
      <c r="W2155" t="s">
        <v>14195</v>
      </c>
      <c r="X2155" t="str">
        <f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9"/>
        <v>0.65333333333333332</v>
      </c>
    </row>
    <row r="2156" spans="1:27" x14ac:dyDescent="0.2">
      <c r="A2156">
        <v>2155</v>
      </c>
      <c r="B2156">
        <v>15428</v>
      </c>
      <c r="C2156" s="3">
        <v>40583</v>
      </c>
      <c r="D2156" s="17">
        <f t="shared" si="168"/>
        <v>40575</v>
      </c>
      <c r="E2156">
        <v>50</v>
      </c>
      <c r="F2156" s="8">
        <f t="shared" si="165"/>
        <v>7500</v>
      </c>
      <c r="G2156" s="5">
        <v>0.09</v>
      </c>
      <c r="H2156" s="8">
        <f>VLOOKUP($T2156,Pricebook!$A:$D,4,0)</f>
        <v>150</v>
      </c>
      <c r="I2156" s="10">
        <f t="shared" si="166"/>
        <v>6825</v>
      </c>
      <c r="J2156" t="s">
        <v>312</v>
      </c>
      <c r="K2156" t="s">
        <v>108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1120</v>
      </c>
      <c r="O2156" s="7">
        <v>97007</v>
      </c>
      <c r="P2156" t="s">
        <v>43</v>
      </c>
      <c r="Q2156" t="s">
        <v>23</v>
      </c>
      <c r="R2156" s="3">
        <v>40584</v>
      </c>
      <c r="S2156" s="12">
        <f t="shared" si="167"/>
        <v>1</v>
      </c>
      <c r="T2156" s="3" t="s">
        <v>14211</v>
      </c>
      <c r="U2156" t="s">
        <v>14235</v>
      </c>
      <c r="V2156" t="s">
        <v>14243</v>
      </c>
      <c r="W2156" t="s">
        <v>14199</v>
      </c>
      <c r="X2156" t="str">
        <f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9"/>
        <v>0.54666666666666663</v>
      </c>
    </row>
    <row r="2157" spans="1:27" x14ac:dyDescent="0.2">
      <c r="A2157">
        <v>2156</v>
      </c>
      <c r="B2157">
        <v>15428</v>
      </c>
      <c r="C2157" s="3">
        <v>40583</v>
      </c>
      <c r="D2157" s="17">
        <f t="shared" si="168"/>
        <v>40575</v>
      </c>
      <c r="E2157">
        <v>10</v>
      </c>
      <c r="F2157" s="8">
        <f t="shared" si="165"/>
        <v>1500</v>
      </c>
      <c r="G2157" s="5">
        <v>0.01</v>
      </c>
      <c r="H2157" s="8">
        <f>VLOOKUP($T2157,Pricebook!$A:$D,4,0)</f>
        <v>150</v>
      </c>
      <c r="I2157" s="10">
        <f t="shared" si="166"/>
        <v>1485</v>
      </c>
      <c r="J2157" t="s">
        <v>312</v>
      </c>
      <c r="K2157" t="s">
        <v>108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1120</v>
      </c>
      <c r="O2157" s="7">
        <v>97007</v>
      </c>
      <c r="P2157" t="s">
        <v>43</v>
      </c>
      <c r="Q2157" t="s">
        <v>23</v>
      </c>
      <c r="R2157" s="3">
        <v>40586</v>
      </c>
      <c r="S2157" s="12">
        <f t="shared" si="167"/>
        <v>3</v>
      </c>
      <c r="T2157" s="3" t="s">
        <v>14210</v>
      </c>
      <c r="U2157" t="s">
        <v>14235</v>
      </c>
      <c r="V2157" t="s">
        <v>14241</v>
      </c>
      <c r="W2157" t="s">
        <v>14202</v>
      </c>
      <c r="X2157" t="str">
        <f>VLOOKUP(Q2157,Managers!$A:$B,2,0)</f>
        <v>Bob Turner</v>
      </c>
      <c r="Y2157">
        <f>VLOOKUP(W2157,HourlyWages!$A:$B,2,0)</f>
        <v>71</v>
      </c>
      <c r="Z2157">
        <v>1</v>
      </c>
      <c r="AA2157" s="14">
        <f t="shared" si="169"/>
        <v>0.52666666666666662</v>
      </c>
    </row>
    <row r="2158" spans="1:27" x14ac:dyDescent="0.2">
      <c r="A2158">
        <v>2157</v>
      </c>
      <c r="B2158">
        <v>15462</v>
      </c>
      <c r="C2158" s="3">
        <v>40600</v>
      </c>
      <c r="D2158" s="17">
        <f t="shared" si="168"/>
        <v>40575</v>
      </c>
      <c r="E2158">
        <v>20</v>
      </c>
      <c r="F2158" s="8">
        <f t="shared" si="165"/>
        <v>3200</v>
      </c>
      <c r="G2158" s="5">
        <v>0.08</v>
      </c>
      <c r="H2158" s="8">
        <f>VLOOKUP($T2158,Pricebook!$A:$D,4,0)</f>
        <v>160</v>
      </c>
      <c r="I2158" s="10">
        <f t="shared" si="166"/>
        <v>2944</v>
      </c>
      <c r="J2158" t="s">
        <v>742</v>
      </c>
      <c r="K2158" t="s">
        <v>360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750</v>
      </c>
      <c r="O2158" s="7">
        <v>29577</v>
      </c>
      <c r="P2158" t="s">
        <v>163</v>
      </c>
      <c r="Q2158" t="s">
        <v>34</v>
      </c>
      <c r="R2158" s="3">
        <v>40601</v>
      </c>
      <c r="S2158" s="12">
        <f t="shared" si="167"/>
        <v>1</v>
      </c>
      <c r="T2158" s="3" t="s">
        <v>14218</v>
      </c>
      <c r="U2158" t="s">
        <v>14229</v>
      </c>
      <c r="V2158" t="s">
        <v>14245</v>
      </c>
      <c r="W2158" t="s">
        <v>14198</v>
      </c>
      <c r="X2158" t="str">
        <f>VLOOKUP(Q2158,Managers!$A:$B,2,0)</f>
        <v>Frank Mitchell</v>
      </c>
      <c r="Y2158">
        <f>VLOOKUP(W2158,HourlyWages!$A:$B,2,0)</f>
        <v>51</v>
      </c>
      <c r="Z2158">
        <v>1</v>
      </c>
      <c r="AA2158" s="14">
        <f t="shared" si="169"/>
        <v>0.68125000000000002</v>
      </c>
    </row>
    <row r="2159" spans="1:27" x14ac:dyDescent="0.2">
      <c r="A2159">
        <v>2158</v>
      </c>
      <c r="B2159">
        <v>15463</v>
      </c>
      <c r="C2159" s="3">
        <v>40383</v>
      </c>
      <c r="D2159" s="17">
        <f t="shared" si="168"/>
        <v>40360</v>
      </c>
      <c r="E2159">
        <v>48</v>
      </c>
      <c r="F2159" s="8">
        <f t="shared" si="165"/>
        <v>5280</v>
      </c>
      <c r="G2159" s="5">
        <v>0.04</v>
      </c>
      <c r="H2159" s="8">
        <f>VLOOKUP($T2159,Pricebook!$A:$D,4,0)</f>
        <v>110</v>
      </c>
      <c r="I2159" s="10">
        <f t="shared" si="166"/>
        <v>5068.8</v>
      </c>
      <c r="J2159" t="s">
        <v>1539</v>
      </c>
      <c r="K2159" t="s">
        <v>73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1874</v>
      </c>
      <c r="O2159" s="7">
        <v>46324</v>
      </c>
      <c r="P2159" t="s">
        <v>278</v>
      </c>
      <c r="Q2159" t="s">
        <v>16</v>
      </c>
      <c r="R2159" s="3">
        <v>40385</v>
      </c>
      <c r="S2159" s="12">
        <f t="shared" si="167"/>
        <v>2</v>
      </c>
      <c r="T2159" s="3" t="s">
        <v>14215</v>
      </c>
      <c r="U2159" t="s">
        <v>14229</v>
      </c>
      <c r="V2159" t="s">
        <v>14230</v>
      </c>
      <c r="W2159" t="s">
        <v>14185</v>
      </c>
      <c r="X2159" t="str">
        <f>VLOOKUP(Q2159,Managers!$A:$B,2,0)</f>
        <v>Josh Martinez</v>
      </c>
      <c r="Y2159">
        <f>VLOOKUP(W2159,HourlyWages!$A:$B,2,0)</f>
        <v>70</v>
      </c>
      <c r="Z2159">
        <v>1</v>
      </c>
      <c r="AA2159" s="14">
        <f t="shared" si="169"/>
        <v>0.36363636363636365</v>
      </c>
    </row>
    <row r="2160" spans="1:27" x14ac:dyDescent="0.2">
      <c r="A2160">
        <v>2159</v>
      </c>
      <c r="B2160">
        <v>15491</v>
      </c>
      <c r="C2160" s="3">
        <v>40926</v>
      </c>
      <c r="D2160" s="17">
        <f t="shared" si="168"/>
        <v>40909</v>
      </c>
      <c r="E2160">
        <v>5</v>
      </c>
      <c r="F2160" s="8">
        <f t="shared" si="165"/>
        <v>750</v>
      </c>
      <c r="G2160" s="5">
        <v>0.01</v>
      </c>
      <c r="H2160" s="8">
        <f>VLOOKUP($T2160,Pricebook!$A:$D,4,0)</f>
        <v>150</v>
      </c>
      <c r="I2160" s="10">
        <f t="shared" si="166"/>
        <v>742.5</v>
      </c>
      <c r="J2160" t="s">
        <v>1707</v>
      </c>
      <c r="K2160" t="s">
        <v>344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113</v>
      </c>
      <c r="O2160" s="7" t="s">
        <v>1708</v>
      </c>
      <c r="P2160" t="s">
        <v>699</v>
      </c>
      <c r="Q2160" t="s">
        <v>34</v>
      </c>
      <c r="R2160" s="3">
        <v>40926</v>
      </c>
      <c r="S2160" s="12">
        <f t="shared" si="167"/>
        <v>0</v>
      </c>
      <c r="T2160" s="3" t="s">
        <v>14210</v>
      </c>
      <c r="U2160" t="s">
        <v>14235</v>
      </c>
      <c r="V2160" t="s">
        <v>14234</v>
      </c>
      <c r="W2160" t="s">
        <v>14197</v>
      </c>
      <c r="X2160" t="str">
        <f>VLOOKUP(Q2160,Managers!$A:$B,2,0)</f>
        <v>Frank Mitchell</v>
      </c>
      <c r="Y2160">
        <f>VLOOKUP(W2160,HourlyWages!$A:$B,2,0)</f>
        <v>71</v>
      </c>
      <c r="Z2160">
        <v>1</v>
      </c>
      <c r="AA2160" s="14">
        <f t="shared" si="169"/>
        <v>0.52666666666666662</v>
      </c>
    </row>
    <row r="2161" spans="1:27" x14ac:dyDescent="0.2">
      <c r="A2161">
        <v>2160</v>
      </c>
      <c r="B2161">
        <v>15524</v>
      </c>
      <c r="C2161" s="3">
        <v>41040</v>
      </c>
      <c r="D2161" s="17">
        <f t="shared" si="168"/>
        <v>41030</v>
      </c>
      <c r="E2161">
        <v>27</v>
      </c>
      <c r="F2161" s="8">
        <f t="shared" si="165"/>
        <v>3780</v>
      </c>
      <c r="G2161" s="5">
        <v>0.03</v>
      </c>
      <c r="H2161" s="8">
        <f>VLOOKUP($T2161,Pricebook!$A:$D,4,0)</f>
        <v>140</v>
      </c>
      <c r="I2161" s="10">
        <f t="shared" si="166"/>
        <v>3666.6</v>
      </c>
      <c r="J2161" t="s">
        <v>1756</v>
      </c>
      <c r="K2161" t="s">
        <v>118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56</v>
      </c>
      <c r="O2161" s="7">
        <v>27529</v>
      </c>
      <c r="P2161" t="s">
        <v>33</v>
      </c>
      <c r="Q2161" t="s">
        <v>34</v>
      </c>
      <c r="R2161" s="3">
        <v>41041</v>
      </c>
      <c r="S2161" s="12">
        <f t="shared" si="167"/>
        <v>1</v>
      </c>
      <c r="T2161" s="3" t="s">
        <v>14207</v>
      </c>
      <c r="U2161" t="s">
        <v>14229</v>
      </c>
      <c r="V2161" t="s">
        <v>14243</v>
      </c>
      <c r="W2161" t="s">
        <v>14194</v>
      </c>
      <c r="X2161" t="str">
        <f>VLOOKUP(Q2161,Managers!$A:$B,2,0)</f>
        <v>Frank Mitchell</v>
      </c>
      <c r="Y2161">
        <f>VLOOKUP(W2161,HourlyWages!$A:$B,2,0)</f>
        <v>71</v>
      </c>
      <c r="Z2161">
        <v>1</v>
      </c>
      <c r="AA2161" s="14">
        <f t="shared" si="169"/>
        <v>0.49285714285714288</v>
      </c>
    </row>
    <row r="2162" spans="1:27" x14ac:dyDescent="0.2">
      <c r="A2162">
        <v>2161</v>
      </c>
      <c r="B2162">
        <v>15591</v>
      </c>
      <c r="C2162" s="3">
        <v>41066</v>
      </c>
      <c r="D2162" s="17">
        <f t="shared" si="168"/>
        <v>41061</v>
      </c>
      <c r="E2162">
        <v>31</v>
      </c>
      <c r="F2162" s="8">
        <f t="shared" ref="F2162:F2225" si="170">H2162*E2162</f>
        <v>3875</v>
      </c>
      <c r="G2162" s="5">
        <v>0</v>
      </c>
      <c r="H2162" s="8">
        <f>VLOOKUP($T2162,Pricebook!$A:$D,4,0)</f>
        <v>125</v>
      </c>
      <c r="I2162" s="10">
        <f t="shared" ref="I2162:I2225" si="171">F2162*(1-G2162)</f>
        <v>3875</v>
      </c>
      <c r="J2162" t="s">
        <v>803</v>
      </c>
      <c r="K2162" t="s">
        <v>93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166</v>
      </c>
      <c r="O2162" s="7">
        <v>60477</v>
      </c>
      <c r="P2162" t="s">
        <v>15</v>
      </c>
      <c r="Q2162" t="s">
        <v>16</v>
      </c>
      <c r="R2162" s="3">
        <v>41068</v>
      </c>
      <c r="S2162" s="12">
        <f t="shared" ref="S2162:S2225" si="172">R2162-C2162</f>
        <v>2</v>
      </c>
      <c r="T2162" s="3" t="s">
        <v>14208</v>
      </c>
      <c r="U2162" t="s">
        <v>14232</v>
      </c>
      <c r="V2162" t="s">
        <v>14242</v>
      </c>
      <c r="W2162" t="s">
        <v>14187</v>
      </c>
      <c r="X2162" t="str">
        <f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9"/>
        <v>0.64</v>
      </c>
    </row>
    <row r="2163" spans="1:27" x14ac:dyDescent="0.2">
      <c r="A2163">
        <v>2162</v>
      </c>
      <c r="B2163">
        <v>15616</v>
      </c>
      <c r="C2163" s="3">
        <v>40991</v>
      </c>
      <c r="D2163" s="17">
        <f t="shared" si="168"/>
        <v>40969</v>
      </c>
      <c r="E2163">
        <v>12</v>
      </c>
      <c r="F2163" s="8">
        <f t="shared" si="170"/>
        <v>1800</v>
      </c>
      <c r="G2163" s="5">
        <v>0.01</v>
      </c>
      <c r="H2163" s="8">
        <f>VLOOKUP($T2163,Pricebook!$A:$D,4,0)</f>
        <v>150</v>
      </c>
      <c r="I2163" s="10">
        <f t="shared" si="171"/>
        <v>1782</v>
      </c>
      <c r="J2163" t="s">
        <v>981</v>
      </c>
      <c r="K2163" t="s">
        <v>713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1314</v>
      </c>
      <c r="O2163" s="7">
        <v>91767</v>
      </c>
      <c r="P2163" t="s">
        <v>114</v>
      </c>
      <c r="Q2163" t="s">
        <v>23</v>
      </c>
      <c r="R2163" s="3">
        <v>40992</v>
      </c>
      <c r="S2163" s="12">
        <f t="shared" si="172"/>
        <v>1</v>
      </c>
      <c r="T2163" s="3" t="s">
        <v>14211</v>
      </c>
      <c r="U2163" t="s">
        <v>14235</v>
      </c>
      <c r="V2163" t="s">
        <v>14243</v>
      </c>
      <c r="W2163" t="s">
        <v>14200</v>
      </c>
      <c r="X2163" t="str">
        <f>VLOOKUP(Q2163,Managers!$A:$B,2,0)</f>
        <v>Bob Turner</v>
      </c>
      <c r="Y2163">
        <f>VLOOKUP(W2163,HourlyWages!$A:$B,2,0)</f>
        <v>59</v>
      </c>
      <c r="Z2163">
        <v>1</v>
      </c>
      <c r="AA2163" s="14">
        <f t="shared" si="169"/>
        <v>0.60666666666666669</v>
      </c>
    </row>
    <row r="2164" spans="1:27" x14ac:dyDescent="0.2">
      <c r="A2164">
        <v>2163</v>
      </c>
      <c r="B2164">
        <v>15616</v>
      </c>
      <c r="C2164" s="3">
        <v>40991</v>
      </c>
      <c r="D2164" s="17">
        <f t="shared" si="168"/>
        <v>40969</v>
      </c>
      <c r="E2164">
        <v>34</v>
      </c>
      <c r="F2164" s="8">
        <f t="shared" si="170"/>
        <v>4080</v>
      </c>
      <c r="G2164" s="5">
        <v>0.09</v>
      </c>
      <c r="H2164" s="8">
        <f>VLOOKUP($T2164,Pricebook!$A:$D,4,0)</f>
        <v>120</v>
      </c>
      <c r="I2164" s="10">
        <f t="shared" si="171"/>
        <v>3712.8</v>
      </c>
      <c r="J2164" t="s">
        <v>981</v>
      </c>
      <c r="K2164" t="s">
        <v>713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1314</v>
      </c>
      <c r="O2164" s="7">
        <v>91767</v>
      </c>
      <c r="P2164" t="s">
        <v>114</v>
      </c>
      <c r="Q2164" t="s">
        <v>23</v>
      </c>
      <c r="R2164" s="3">
        <v>40993</v>
      </c>
      <c r="S2164" s="12">
        <f t="shared" si="172"/>
        <v>2</v>
      </c>
      <c r="T2164" s="3" t="s">
        <v>14212</v>
      </c>
      <c r="U2164" t="s">
        <v>14229</v>
      </c>
      <c r="V2164" t="s">
        <v>14243</v>
      </c>
      <c r="W2164" t="s">
        <v>14200</v>
      </c>
      <c r="X2164" t="str">
        <f>VLOOKUP(Q2164,Managers!$A:$B,2,0)</f>
        <v>Bob Turner</v>
      </c>
      <c r="Y2164">
        <f>VLOOKUP(W2164,HourlyWages!$A:$B,2,0)</f>
        <v>59</v>
      </c>
      <c r="Z2164">
        <v>1</v>
      </c>
      <c r="AA2164" s="14">
        <f t="shared" si="169"/>
        <v>0.5083333333333333</v>
      </c>
    </row>
    <row r="2165" spans="1:27" x14ac:dyDescent="0.2">
      <c r="A2165">
        <v>2164</v>
      </c>
      <c r="B2165">
        <v>15618</v>
      </c>
      <c r="C2165" s="3">
        <v>40394</v>
      </c>
      <c r="D2165" s="17">
        <f t="shared" si="168"/>
        <v>40391</v>
      </c>
      <c r="E2165">
        <v>9</v>
      </c>
      <c r="F2165" s="8">
        <f t="shared" si="170"/>
        <v>990</v>
      </c>
      <c r="G2165" s="5">
        <v>0.06</v>
      </c>
      <c r="H2165" s="8">
        <f>VLOOKUP($T2165,Pricebook!$A:$D,4,0)</f>
        <v>110</v>
      </c>
      <c r="I2165" s="10">
        <f t="shared" si="171"/>
        <v>930.59999999999991</v>
      </c>
      <c r="J2165" t="s">
        <v>1463</v>
      </c>
      <c r="K2165" t="s">
        <v>576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1875</v>
      </c>
      <c r="O2165" s="7">
        <v>47802</v>
      </c>
      <c r="P2165" t="s">
        <v>278</v>
      </c>
      <c r="Q2165" t="s">
        <v>16</v>
      </c>
      <c r="R2165" s="3">
        <v>40397</v>
      </c>
      <c r="S2165" s="12">
        <f t="shared" si="172"/>
        <v>3</v>
      </c>
      <c r="T2165" s="3" t="s">
        <v>14215</v>
      </c>
      <c r="U2165" t="s">
        <v>14229</v>
      </c>
      <c r="V2165" t="s">
        <v>14245</v>
      </c>
      <c r="W2165" t="s">
        <v>14189</v>
      </c>
      <c r="X2165" t="str">
        <f>VLOOKUP(Q2165,Managers!$A:$B,2,0)</f>
        <v>Josh Martinez</v>
      </c>
      <c r="Y2165">
        <f>VLOOKUP(W2165,HourlyWages!$A:$B,2,0)</f>
        <v>62</v>
      </c>
      <c r="Z2165">
        <v>1</v>
      </c>
      <c r="AA2165" s="14">
        <f t="shared" si="169"/>
        <v>0.43636363636363634</v>
      </c>
    </row>
    <row r="2166" spans="1:27" x14ac:dyDescent="0.2">
      <c r="A2166">
        <v>2165</v>
      </c>
      <c r="B2166">
        <v>15618</v>
      </c>
      <c r="C2166" s="3">
        <v>40394</v>
      </c>
      <c r="D2166" s="17">
        <f t="shared" si="168"/>
        <v>40391</v>
      </c>
      <c r="E2166">
        <v>44</v>
      </c>
      <c r="F2166" s="8">
        <f t="shared" si="170"/>
        <v>4840</v>
      </c>
      <c r="G2166" s="5">
        <v>0.08</v>
      </c>
      <c r="H2166" s="8">
        <f>VLOOKUP($T2166,Pricebook!$A:$D,4,0)</f>
        <v>110</v>
      </c>
      <c r="I2166" s="10">
        <f t="shared" si="171"/>
        <v>4452.8</v>
      </c>
      <c r="J2166" t="s">
        <v>1463</v>
      </c>
      <c r="K2166" t="s">
        <v>576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1875</v>
      </c>
      <c r="O2166" s="7">
        <v>47802</v>
      </c>
      <c r="P2166" t="s">
        <v>278</v>
      </c>
      <c r="Q2166" t="s">
        <v>16</v>
      </c>
      <c r="R2166" s="3">
        <v>40396</v>
      </c>
      <c r="S2166" s="12">
        <f t="shared" si="172"/>
        <v>2</v>
      </c>
      <c r="T2166" s="3" t="s">
        <v>14215</v>
      </c>
      <c r="U2166" t="s">
        <v>14229</v>
      </c>
      <c r="V2166" t="s">
        <v>14241</v>
      </c>
      <c r="W2166" t="s">
        <v>14199</v>
      </c>
      <c r="X2166" t="str">
        <f>VLOOKUP(Q2166,Managers!$A:$B,2,0)</f>
        <v>Josh Martinez</v>
      </c>
      <c r="Y2166">
        <f>VLOOKUP(W2166,HourlyWages!$A:$B,2,0)</f>
        <v>68</v>
      </c>
      <c r="Z2166">
        <v>1</v>
      </c>
      <c r="AA2166" s="14">
        <f t="shared" si="169"/>
        <v>0.38181818181818183</v>
      </c>
    </row>
    <row r="2167" spans="1:27" x14ac:dyDescent="0.2">
      <c r="A2167">
        <v>2166</v>
      </c>
      <c r="B2167">
        <v>15618</v>
      </c>
      <c r="C2167" s="3">
        <v>40394</v>
      </c>
      <c r="D2167" s="17">
        <f t="shared" si="168"/>
        <v>40391</v>
      </c>
      <c r="E2167">
        <v>14</v>
      </c>
      <c r="F2167" s="8">
        <f t="shared" si="170"/>
        <v>2100</v>
      </c>
      <c r="G2167" s="5">
        <v>0.06</v>
      </c>
      <c r="H2167" s="8">
        <f>VLOOKUP($T2167,Pricebook!$A:$D,4,0)</f>
        <v>150</v>
      </c>
      <c r="I2167" s="10">
        <f t="shared" si="171"/>
        <v>1974</v>
      </c>
      <c r="J2167" t="s">
        <v>1463</v>
      </c>
      <c r="K2167" t="s">
        <v>576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1875</v>
      </c>
      <c r="O2167" s="7">
        <v>47802</v>
      </c>
      <c r="P2167" t="s">
        <v>278</v>
      </c>
      <c r="Q2167" t="s">
        <v>16</v>
      </c>
      <c r="R2167" s="3">
        <v>40396</v>
      </c>
      <c r="S2167" s="12">
        <f t="shared" si="172"/>
        <v>2</v>
      </c>
      <c r="T2167" s="3" t="s">
        <v>14210</v>
      </c>
      <c r="U2167" t="s">
        <v>14235</v>
      </c>
      <c r="V2167" t="s">
        <v>14238</v>
      </c>
      <c r="W2167" t="s">
        <v>14191</v>
      </c>
      <c r="X2167" t="str">
        <f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9"/>
        <v>0.6</v>
      </c>
    </row>
    <row r="2168" spans="1:27" x14ac:dyDescent="0.2">
      <c r="A2168">
        <v>2167</v>
      </c>
      <c r="B2168">
        <v>15619</v>
      </c>
      <c r="C2168" s="3">
        <v>40722</v>
      </c>
      <c r="D2168" s="17">
        <f t="shared" si="168"/>
        <v>40695</v>
      </c>
      <c r="E2168">
        <v>36</v>
      </c>
      <c r="F2168" s="8">
        <f t="shared" si="170"/>
        <v>5040</v>
      </c>
      <c r="G2168" s="5">
        <v>0.05</v>
      </c>
      <c r="H2168" s="8">
        <f>VLOOKUP($T2168,Pricebook!$A:$D,4,0)</f>
        <v>140</v>
      </c>
      <c r="I2168" s="10">
        <f t="shared" si="171"/>
        <v>4788</v>
      </c>
      <c r="J2168" t="s">
        <v>1412</v>
      </c>
      <c r="K2168" t="s">
        <v>13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1876</v>
      </c>
      <c r="O2168" s="7" t="s">
        <v>1877</v>
      </c>
      <c r="P2168" t="s">
        <v>317</v>
      </c>
      <c r="Q2168" t="s">
        <v>61</v>
      </c>
      <c r="R2168" s="3">
        <v>40726</v>
      </c>
      <c r="S2168" s="12">
        <f t="shared" si="172"/>
        <v>4</v>
      </c>
      <c r="T2168" s="3" t="s">
        <v>14213</v>
      </c>
      <c r="U2168" t="s">
        <v>14229</v>
      </c>
      <c r="V2168" t="s">
        <v>14238</v>
      </c>
      <c r="W2168" t="s">
        <v>14188</v>
      </c>
      <c r="X2168" t="str">
        <f>VLOOKUP(Q2168,Managers!$A:$B,2,0)</f>
        <v>Allen Young</v>
      </c>
      <c r="Y2168">
        <f>VLOOKUP(W2168,HourlyWages!$A:$B,2,0)</f>
        <v>52</v>
      </c>
      <c r="Z2168">
        <v>1</v>
      </c>
      <c r="AA2168" s="14">
        <f t="shared" si="169"/>
        <v>0.62857142857142856</v>
      </c>
    </row>
    <row r="2169" spans="1:27" x14ac:dyDescent="0.2">
      <c r="A2169">
        <v>2168</v>
      </c>
      <c r="B2169">
        <v>15619</v>
      </c>
      <c r="C2169" s="3">
        <v>40722</v>
      </c>
      <c r="D2169" s="17">
        <f t="shared" si="168"/>
        <v>40695</v>
      </c>
      <c r="E2169">
        <v>9</v>
      </c>
      <c r="F2169" s="8">
        <f t="shared" si="170"/>
        <v>1125</v>
      </c>
      <c r="G2169" s="5">
        <v>0.1</v>
      </c>
      <c r="H2169" s="8">
        <f>VLOOKUP($T2169,Pricebook!$A:$D,4,0)</f>
        <v>125</v>
      </c>
      <c r="I2169" s="10">
        <f t="shared" si="171"/>
        <v>1012.5</v>
      </c>
      <c r="J2169" t="s">
        <v>1412</v>
      </c>
      <c r="K2169" t="s">
        <v>13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1878</v>
      </c>
      <c r="O2169" s="7" t="s">
        <v>1879</v>
      </c>
      <c r="P2169" t="s">
        <v>91</v>
      </c>
      <c r="Q2169" t="s">
        <v>61</v>
      </c>
      <c r="R2169" s="3">
        <v>40729</v>
      </c>
      <c r="S2169" s="12">
        <f t="shared" si="172"/>
        <v>7</v>
      </c>
      <c r="T2169" s="3" t="s">
        <v>14221</v>
      </c>
      <c r="U2169" t="s">
        <v>14232</v>
      </c>
      <c r="V2169" t="s">
        <v>14239</v>
      </c>
      <c r="W2169" t="s">
        <v>14201</v>
      </c>
      <c r="X2169" t="str">
        <f>VLOOKUP(Q2169,Managers!$A:$B,2,0)</f>
        <v>Allen Young</v>
      </c>
      <c r="Y2169">
        <f>VLOOKUP(W2169,HourlyWages!$A:$B,2,0)</f>
        <v>53</v>
      </c>
      <c r="Z2169">
        <v>1</v>
      </c>
      <c r="AA2169" s="14">
        <f t="shared" si="169"/>
        <v>0.57599999999999996</v>
      </c>
    </row>
    <row r="2170" spans="1:27" x14ac:dyDescent="0.2">
      <c r="A2170">
        <v>2169</v>
      </c>
      <c r="B2170">
        <v>15621</v>
      </c>
      <c r="C2170" s="3">
        <v>40810</v>
      </c>
      <c r="D2170" s="17">
        <f t="shared" si="168"/>
        <v>40787</v>
      </c>
      <c r="E2170">
        <v>18</v>
      </c>
      <c r="F2170" s="8">
        <f t="shared" si="170"/>
        <v>2160</v>
      </c>
      <c r="G2170" s="5">
        <v>0.02</v>
      </c>
      <c r="H2170" s="8">
        <f>VLOOKUP($T2170,Pricebook!$A:$D,4,0)</f>
        <v>120</v>
      </c>
      <c r="I2170" s="10">
        <f t="shared" si="171"/>
        <v>2116.8000000000002</v>
      </c>
      <c r="J2170" t="s">
        <v>1315</v>
      </c>
      <c r="K2170" t="s">
        <v>385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1316</v>
      </c>
      <c r="O2170" s="7" t="s">
        <v>1317</v>
      </c>
      <c r="P2170" t="s">
        <v>38</v>
      </c>
      <c r="Q2170" t="s">
        <v>16</v>
      </c>
      <c r="R2170" s="3">
        <v>40811</v>
      </c>
      <c r="S2170" s="12">
        <f t="shared" si="172"/>
        <v>1</v>
      </c>
      <c r="T2170" s="3" t="s">
        <v>14212</v>
      </c>
      <c r="U2170" t="s">
        <v>14229</v>
      </c>
      <c r="V2170" t="s">
        <v>14229</v>
      </c>
      <c r="W2170" t="s">
        <v>14195</v>
      </c>
      <c r="X2170" t="str">
        <f>VLOOKUP(Q2170,Managers!$A:$B,2,0)</f>
        <v>Josh Martinez</v>
      </c>
      <c r="Y2170">
        <f>VLOOKUP(W2170,HourlyWages!$A:$B,2,0)</f>
        <v>52</v>
      </c>
      <c r="Z2170">
        <v>1</v>
      </c>
      <c r="AA2170" s="14">
        <f t="shared" si="169"/>
        <v>0.56666666666666665</v>
      </c>
    </row>
    <row r="2171" spans="1:27" x14ac:dyDescent="0.2">
      <c r="A2171">
        <v>2170</v>
      </c>
      <c r="B2171">
        <v>15621</v>
      </c>
      <c r="C2171" s="3">
        <v>40810</v>
      </c>
      <c r="D2171" s="17">
        <f t="shared" si="168"/>
        <v>40787</v>
      </c>
      <c r="E2171">
        <v>39</v>
      </c>
      <c r="F2171" s="8">
        <f t="shared" si="170"/>
        <v>7800</v>
      </c>
      <c r="G2171" s="5">
        <v>0.02</v>
      </c>
      <c r="H2171" s="8">
        <f>VLOOKUP($T2171,Pricebook!$A:$D,4,0)</f>
        <v>200</v>
      </c>
      <c r="I2171" s="10">
        <f t="shared" si="171"/>
        <v>7644</v>
      </c>
      <c r="J2171" t="s">
        <v>1315</v>
      </c>
      <c r="K2171" t="s">
        <v>385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1316</v>
      </c>
      <c r="O2171" s="7" t="s">
        <v>1317</v>
      </c>
      <c r="P2171" t="s">
        <v>38</v>
      </c>
      <c r="Q2171" t="s">
        <v>16</v>
      </c>
      <c r="R2171" s="3">
        <v>40810</v>
      </c>
      <c r="S2171" s="12">
        <f t="shared" si="172"/>
        <v>0</v>
      </c>
      <c r="T2171" s="3" t="s">
        <v>14206</v>
      </c>
      <c r="U2171" t="s">
        <v>14229</v>
      </c>
      <c r="V2171" t="s">
        <v>14241</v>
      </c>
      <c r="W2171" t="s">
        <v>14196</v>
      </c>
      <c r="X2171" t="str">
        <f>VLOOKUP(Q2171,Managers!$A:$B,2,0)</f>
        <v>Josh Martinez</v>
      </c>
      <c r="Y2171">
        <f>VLOOKUP(W2171,HourlyWages!$A:$B,2,0)</f>
        <v>58</v>
      </c>
      <c r="Z2171">
        <v>1</v>
      </c>
      <c r="AA2171" s="14">
        <f t="shared" si="169"/>
        <v>0.71</v>
      </c>
    </row>
    <row r="2172" spans="1:27" x14ac:dyDescent="0.2">
      <c r="A2172">
        <v>2171</v>
      </c>
      <c r="B2172">
        <v>15622</v>
      </c>
      <c r="C2172" s="3">
        <v>40780</v>
      </c>
      <c r="D2172" s="17">
        <f t="shared" si="168"/>
        <v>40756</v>
      </c>
      <c r="E2172">
        <v>34</v>
      </c>
      <c r="F2172" s="8">
        <f t="shared" si="170"/>
        <v>4250</v>
      </c>
      <c r="G2172" s="5">
        <v>0</v>
      </c>
      <c r="H2172" s="8">
        <f>VLOOKUP($T2172,Pricebook!$A:$D,4,0)</f>
        <v>125</v>
      </c>
      <c r="I2172" s="10">
        <f t="shared" si="171"/>
        <v>4250</v>
      </c>
      <c r="J2172" t="s">
        <v>828</v>
      </c>
      <c r="K2172" t="s">
        <v>241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829</v>
      </c>
      <c r="O2172" s="7">
        <v>81007</v>
      </c>
      <c r="P2172" t="s">
        <v>237</v>
      </c>
      <c r="Q2172" t="s">
        <v>23</v>
      </c>
      <c r="R2172" s="3">
        <v>40781</v>
      </c>
      <c r="S2172" s="12">
        <f t="shared" si="172"/>
        <v>1</v>
      </c>
      <c r="T2172" s="3" t="s">
        <v>14217</v>
      </c>
      <c r="U2172" t="s">
        <v>14232</v>
      </c>
      <c r="V2172" t="s">
        <v>14240</v>
      </c>
      <c r="W2172" t="s">
        <v>14202</v>
      </c>
      <c r="X2172" t="str">
        <f>VLOOKUP(Q2172,Managers!$A:$B,2,0)</f>
        <v>Bob Turner</v>
      </c>
      <c r="Y2172">
        <f>VLOOKUP(W2172,HourlyWages!$A:$B,2,0)</f>
        <v>71</v>
      </c>
      <c r="Z2172">
        <v>1</v>
      </c>
      <c r="AA2172" s="14">
        <f t="shared" si="169"/>
        <v>0.432</v>
      </c>
    </row>
    <row r="2173" spans="1:27" x14ac:dyDescent="0.2">
      <c r="A2173">
        <v>2172</v>
      </c>
      <c r="B2173">
        <v>15622</v>
      </c>
      <c r="C2173" s="3">
        <v>40780</v>
      </c>
      <c r="D2173" s="17">
        <f t="shared" si="168"/>
        <v>40756</v>
      </c>
      <c r="E2173">
        <v>21</v>
      </c>
      <c r="F2173" s="8">
        <f t="shared" si="170"/>
        <v>2310</v>
      </c>
      <c r="G2173" s="5">
        <v>0.09</v>
      </c>
      <c r="H2173" s="8">
        <f>VLOOKUP($T2173,Pricebook!$A:$D,4,0)</f>
        <v>110</v>
      </c>
      <c r="I2173" s="10">
        <f t="shared" si="171"/>
        <v>2102.1</v>
      </c>
      <c r="J2173" t="s">
        <v>828</v>
      </c>
      <c r="K2173" t="s">
        <v>241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829</v>
      </c>
      <c r="O2173" s="7">
        <v>81007</v>
      </c>
      <c r="P2173" t="s">
        <v>237</v>
      </c>
      <c r="Q2173" t="s">
        <v>23</v>
      </c>
      <c r="R2173" s="3">
        <v>40781</v>
      </c>
      <c r="S2173" s="12">
        <f t="shared" si="172"/>
        <v>1</v>
      </c>
      <c r="T2173" s="3" t="s">
        <v>14215</v>
      </c>
      <c r="U2173" t="s">
        <v>14229</v>
      </c>
      <c r="V2173" t="s">
        <v>14236</v>
      </c>
      <c r="W2173" t="s">
        <v>14186</v>
      </c>
      <c r="X2173" t="str">
        <f>VLOOKUP(Q2173,Managers!$A:$B,2,0)</f>
        <v>Bob Turner</v>
      </c>
      <c r="Y2173">
        <f>VLOOKUP(W2173,HourlyWages!$A:$B,2,0)</f>
        <v>67</v>
      </c>
      <c r="Z2173">
        <v>1</v>
      </c>
      <c r="AA2173" s="14">
        <f t="shared" si="169"/>
        <v>0.39090909090909093</v>
      </c>
    </row>
    <row r="2174" spans="1:27" x14ac:dyDescent="0.2">
      <c r="A2174">
        <v>2173</v>
      </c>
      <c r="B2174">
        <v>15651</v>
      </c>
      <c r="C2174" s="3">
        <v>41186</v>
      </c>
      <c r="D2174" s="17">
        <f t="shared" si="168"/>
        <v>41183</v>
      </c>
      <c r="E2174">
        <v>40</v>
      </c>
      <c r="F2174" s="8">
        <f t="shared" si="170"/>
        <v>6800</v>
      </c>
      <c r="G2174" s="5">
        <v>0.1</v>
      </c>
      <c r="H2174" s="8">
        <f>VLOOKUP($T2174,Pricebook!$A:$D,4,0)</f>
        <v>170</v>
      </c>
      <c r="I2174" s="10">
        <f t="shared" si="171"/>
        <v>6120</v>
      </c>
      <c r="J2174" t="s">
        <v>1880</v>
      </c>
      <c r="K2174" t="s">
        <v>760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1881</v>
      </c>
      <c r="O2174" s="7" t="s">
        <v>1882</v>
      </c>
      <c r="P2174" t="s">
        <v>368</v>
      </c>
      <c r="Q2174" t="s">
        <v>34</v>
      </c>
      <c r="R2174" s="3">
        <v>41189</v>
      </c>
      <c r="S2174" s="12">
        <f t="shared" si="172"/>
        <v>3</v>
      </c>
      <c r="T2174" s="3" t="s">
        <v>14219</v>
      </c>
      <c r="U2174" t="s">
        <v>14229</v>
      </c>
      <c r="V2174" t="s">
        <v>14244</v>
      </c>
      <c r="W2174" t="s">
        <v>14203</v>
      </c>
      <c r="X2174" t="str">
        <f>VLOOKUP(Q2174,Managers!$A:$B,2,0)</f>
        <v>Frank Mitchell</v>
      </c>
      <c r="Y2174">
        <f>VLOOKUP(W2174,HourlyWages!$A:$B,2,0)</f>
        <v>62</v>
      </c>
      <c r="Z2174">
        <v>1</v>
      </c>
      <c r="AA2174" s="14">
        <f t="shared" si="169"/>
        <v>0.63529411764705879</v>
      </c>
    </row>
    <row r="2175" spans="1:27" x14ac:dyDescent="0.2">
      <c r="A2175">
        <v>2174</v>
      </c>
      <c r="B2175">
        <v>15651</v>
      </c>
      <c r="C2175" s="3">
        <v>41186</v>
      </c>
      <c r="D2175" s="17">
        <f t="shared" si="168"/>
        <v>41183</v>
      </c>
      <c r="E2175">
        <v>14</v>
      </c>
      <c r="F2175" s="8">
        <f t="shared" si="170"/>
        <v>2800</v>
      </c>
      <c r="G2175" s="5">
        <v>0.05</v>
      </c>
      <c r="H2175" s="8">
        <f>VLOOKUP($T2175,Pricebook!$A:$D,4,0)</f>
        <v>200</v>
      </c>
      <c r="I2175" s="10">
        <f t="shared" si="171"/>
        <v>2660</v>
      </c>
      <c r="J2175" t="s">
        <v>1880</v>
      </c>
      <c r="K2175" t="s">
        <v>760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1881</v>
      </c>
      <c r="O2175" s="7" t="s">
        <v>1882</v>
      </c>
      <c r="P2175" t="s">
        <v>368</v>
      </c>
      <c r="Q2175" t="s">
        <v>34</v>
      </c>
      <c r="R2175" s="3">
        <v>41188</v>
      </c>
      <c r="S2175" s="12">
        <f t="shared" si="172"/>
        <v>2</v>
      </c>
      <c r="T2175" s="3" t="s">
        <v>14206</v>
      </c>
      <c r="U2175" t="s">
        <v>14229</v>
      </c>
      <c r="V2175" t="s">
        <v>14239</v>
      </c>
      <c r="W2175" t="s">
        <v>14186</v>
      </c>
      <c r="X2175" t="str">
        <f>VLOOKUP(Q2175,Managers!$A:$B,2,0)</f>
        <v>Frank Mitchell</v>
      </c>
      <c r="Y2175">
        <f>VLOOKUP(W2175,HourlyWages!$A:$B,2,0)</f>
        <v>67</v>
      </c>
      <c r="Z2175">
        <v>1</v>
      </c>
      <c r="AA2175" s="14">
        <f t="shared" si="169"/>
        <v>0.66500000000000004</v>
      </c>
    </row>
    <row r="2176" spans="1:27" x14ac:dyDescent="0.2">
      <c r="A2176">
        <v>2175</v>
      </c>
      <c r="B2176">
        <v>15651</v>
      </c>
      <c r="C2176" s="3">
        <v>41186</v>
      </c>
      <c r="D2176" s="17">
        <f t="shared" si="168"/>
        <v>41183</v>
      </c>
      <c r="E2176">
        <v>8</v>
      </c>
      <c r="F2176" s="8">
        <f t="shared" si="170"/>
        <v>1000</v>
      </c>
      <c r="G2176" s="5">
        <v>7.0000000000000007E-2</v>
      </c>
      <c r="H2176" s="8">
        <f>VLOOKUP($T2176,Pricebook!$A:$D,4,0)</f>
        <v>125</v>
      </c>
      <c r="I2176" s="10">
        <f t="shared" si="171"/>
        <v>929.99999999999989</v>
      </c>
      <c r="J2176" t="s">
        <v>1880</v>
      </c>
      <c r="K2176" t="s">
        <v>760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1881</v>
      </c>
      <c r="O2176" s="7" t="s">
        <v>1882</v>
      </c>
      <c r="P2176" t="s">
        <v>368</v>
      </c>
      <c r="Q2176" t="s">
        <v>34</v>
      </c>
      <c r="R2176" s="3">
        <v>41188</v>
      </c>
      <c r="S2176" s="12">
        <f t="shared" si="172"/>
        <v>2</v>
      </c>
      <c r="T2176" s="3" t="s">
        <v>14209</v>
      </c>
      <c r="U2176" t="s">
        <v>14232</v>
      </c>
      <c r="V2176" t="s">
        <v>14237</v>
      </c>
      <c r="W2176" t="s">
        <v>14186</v>
      </c>
      <c r="X2176" t="str">
        <f>VLOOKUP(Q2176,Managers!$A:$B,2,0)</f>
        <v>Frank Mitchell</v>
      </c>
      <c r="Y2176">
        <f>VLOOKUP(W2176,HourlyWages!$A:$B,2,0)</f>
        <v>67</v>
      </c>
      <c r="Z2176">
        <v>1</v>
      </c>
      <c r="AA2176" s="14">
        <f t="shared" si="169"/>
        <v>0.46400000000000002</v>
      </c>
    </row>
    <row r="2177" spans="1:27" x14ac:dyDescent="0.2">
      <c r="A2177">
        <v>2176</v>
      </c>
      <c r="B2177">
        <v>15654</v>
      </c>
      <c r="C2177" s="3">
        <v>40088</v>
      </c>
      <c r="D2177" s="17">
        <f t="shared" si="168"/>
        <v>40087</v>
      </c>
      <c r="E2177">
        <v>27</v>
      </c>
      <c r="F2177" s="8">
        <f t="shared" si="170"/>
        <v>3375</v>
      </c>
      <c r="G2177" s="5">
        <v>0.03</v>
      </c>
      <c r="H2177" s="8">
        <f>VLOOKUP($T2177,Pricebook!$A:$D,4,0)</f>
        <v>125</v>
      </c>
      <c r="I2177" s="10">
        <f t="shared" si="171"/>
        <v>3273.75</v>
      </c>
      <c r="J2177" t="s">
        <v>1883</v>
      </c>
      <c r="K2177" t="s">
        <v>99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1884</v>
      </c>
      <c r="O2177" s="7">
        <v>92399</v>
      </c>
      <c r="P2177" t="s">
        <v>114</v>
      </c>
      <c r="Q2177" t="s">
        <v>23</v>
      </c>
      <c r="R2177" s="3">
        <v>40090</v>
      </c>
      <c r="S2177" s="12">
        <f t="shared" si="172"/>
        <v>2</v>
      </c>
      <c r="T2177" s="3" t="s">
        <v>14217</v>
      </c>
      <c r="U2177" t="s">
        <v>14232</v>
      </c>
      <c r="V2177" t="s">
        <v>14234</v>
      </c>
      <c r="W2177" t="s">
        <v>14196</v>
      </c>
      <c r="X2177" t="str">
        <f>VLOOKUP(Q2177,Managers!$A:$B,2,0)</f>
        <v>Bob Turner</v>
      </c>
      <c r="Y2177">
        <f>VLOOKUP(W2177,HourlyWages!$A:$B,2,0)</f>
        <v>58</v>
      </c>
      <c r="Z2177">
        <v>1</v>
      </c>
      <c r="AA2177" s="14">
        <f t="shared" si="169"/>
        <v>0.53600000000000003</v>
      </c>
    </row>
    <row r="2178" spans="1:27" x14ac:dyDescent="0.2">
      <c r="A2178">
        <v>2177</v>
      </c>
      <c r="B2178">
        <v>15654</v>
      </c>
      <c r="C2178" s="3">
        <v>40088</v>
      </c>
      <c r="D2178" s="17">
        <f t="shared" si="168"/>
        <v>40087</v>
      </c>
      <c r="E2178">
        <v>4</v>
      </c>
      <c r="F2178" s="8">
        <f t="shared" si="170"/>
        <v>600</v>
      </c>
      <c r="G2178" s="5">
        <v>0.02</v>
      </c>
      <c r="H2178" s="8">
        <f>VLOOKUP($T2178,Pricebook!$A:$D,4,0)</f>
        <v>150</v>
      </c>
      <c r="I2178" s="10">
        <f t="shared" si="171"/>
        <v>588</v>
      </c>
      <c r="J2178" t="s">
        <v>1883</v>
      </c>
      <c r="K2178" t="s">
        <v>99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1884</v>
      </c>
      <c r="O2178" s="7">
        <v>92399</v>
      </c>
      <c r="P2178" t="s">
        <v>114</v>
      </c>
      <c r="Q2178" t="s">
        <v>23</v>
      </c>
      <c r="R2178" s="3">
        <v>40090</v>
      </c>
      <c r="S2178" s="12">
        <f t="shared" si="172"/>
        <v>2</v>
      </c>
      <c r="T2178" s="3" t="s">
        <v>14216</v>
      </c>
      <c r="U2178" t="s">
        <v>14235</v>
      </c>
      <c r="V2178" t="s">
        <v>14233</v>
      </c>
      <c r="W2178" t="s">
        <v>14198</v>
      </c>
      <c r="X2178" t="str">
        <f>VLOOKUP(Q2178,Managers!$A:$B,2,0)</f>
        <v>Bob Turner</v>
      </c>
      <c r="Y2178">
        <f>VLOOKUP(W2178,HourlyWages!$A:$B,2,0)</f>
        <v>51</v>
      </c>
      <c r="Z2178">
        <v>1</v>
      </c>
      <c r="AA2178" s="14">
        <f t="shared" si="169"/>
        <v>0.66</v>
      </c>
    </row>
    <row r="2179" spans="1:27" x14ac:dyDescent="0.2">
      <c r="A2179">
        <v>2178</v>
      </c>
      <c r="B2179">
        <v>15687</v>
      </c>
      <c r="C2179" s="3">
        <v>41008</v>
      </c>
      <c r="D2179" s="17">
        <f t="shared" ref="D2179:D2242" si="173">DATE(YEAR(C2179),MONTH(C2179),1)</f>
        <v>41000</v>
      </c>
      <c r="E2179">
        <v>48</v>
      </c>
      <c r="F2179" s="8">
        <f t="shared" si="170"/>
        <v>6000</v>
      </c>
      <c r="G2179" s="5">
        <v>0.08</v>
      </c>
      <c r="H2179" s="8">
        <f>VLOOKUP($T2179,Pricebook!$A:$D,4,0)</f>
        <v>125</v>
      </c>
      <c r="I2179" s="10">
        <f t="shared" si="171"/>
        <v>5520</v>
      </c>
      <c r="J2179" t="s">
        <v>587</v>
      </c>
      <c r="K2179" t="s">
        <v>576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1885</v>
      </c>
      <c r="O2179" s="7" t="s">
        <v>1886</v>
      </c>
      <c r="P2179" t="s">
        <v>499</v>
      </c>
      <c r="Q2179" t="s">
        <v>61</v>
      </c>
      <c r="R2179" s="3">
        <v>41011</v>
      </c>
      <c r="S2179" s="12">
        <f t="shared" si="172"/>
        <v>3</v>
      </c>
      <c r="T2179" s="3" t="s">
        <v>14217</v>
      </c>
      <c r="U2179" t="s">
        <v>14232</v>
      </c>
      <c r="V2179" t="s">
        <v>14244</v>
      </c>
      <c r="W2179" t="s">
        <v>14187</v>
      </c>
      <c r="X2179" t="str">
        <f>VLOOKUP(Q2179,Managers!$A:$B,2,0)</f>
        <v>Allen Young</v>
      </c>
      <c r="Y2179">
        <f>VLOOKUP(W2179,HourlyWages!$A:$B,2,0)</f>
        <v>45</v>
      </c>
      <c r="Z2179">
        <v>1</v>
      </c>
      <c r="AA2179" s="14">
        <f t="shared" ref="AA2179:AA2242" si="174">(H2179-Y2179)/H2179</f>
        <v>0.64</v>
      </c>
    </row>
    <row r="2180" spans="1:27" x14ac:dyDescent="0.2">
      <c r="A2180">
        <v>2179</v>
      </c>
      <c r="B2180">
        <v>15712</v>
      </c>
      <c r="C2180" s="3">
        <v>41247</v>
      </c>
      <c r="D2180" s="17">
        <f t="shared" si="173"/>
        <v>41244</v>
      </c>
      <c r="E2180">
        <v>1</v>
      </c>
      <c r="F2180" s="8">
        <f t="shared" si="170"/>
        <v>125</v>
      </c>
      <c r="G2180" s="5">
        <v>7.0000000000000007E-2</v>
      </c>
      <c r="H2180" s="8">
        <f>VLOOKUP($T2180,Pricebook!$A:$D,4,0)</f>
        <v>125</v>
      </c>
      <c r="I2180" s="10">
        <f t="shared" si="171"/>
        <v>116.24999999999999</v>
      </c>
      <c r="J2180" t="s">
        <v>1203</v>
      </c>
      <c r="K2180" t="s">
        <v>158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1856</v>
      </c>
      <c r="O2180" s="7">
        <v>32953</v>
      </c>
      <c r="P2180" t="s">
        <v>101</v>
      </c>
      <c r="Q2180" t="s">
        <v>34</v>
      </c>
      <c r="R2180" s="3">
        <v>41249</v>
      </c>
      <c r="S2180" s="12">
        <f t="shared" si="172"/>
        <v>2</v>
      </c>
      <c r="T2180" s="3" t="s">
        <v>14217</v>
      </c>
      <c r="U2180" t="s">
        <v>14232</v>
      </c>
      <c r="V2180" t="s">
        <v>14237</v>
      </c>
      <c r="W2180" t="s">
        <v>14193</v>
      </c>
      <c r="X2180" t="str">
        <f>VLOOKUP(Q2180,Managers!$A:$B,2,0)</f>
        <v>Frank Mitchell</v>
      </c>
      <c r="Y2180">
        <f>VLOOKUP(W2180,HourlyWages!$A:$B,2,0)</f>
        <v>57</v>
      </c>
      <c r="Z2180">
        <v>1</v>
      </c>
      <c r="AA2180" s="14">
        <f t="shared" si="174"/>
        <v>0.54400000000000004</v>
      </c>
    </row>
    <row r="2181" spans="1:27" x14ac:dyDescent="0.2">
      <c r="A2181">
        <v>2180</v>
      </c>
      <c r="B2181">
        <v>15714</v>
      </c>
      <c r="C2181" s="3">
        <v>40729</v>
      </c>
      <c r="D2181" s="17">
        <f t="shared" si="173"/>
        <v>40725</v>
      </c>
      <c r="E2181">
        <v>50</v>
      </c>
      <c r="F2181" s="8">
        <f t="shared" si="170"/>
        <v>8500</v>
      </c>
      <c r="G2181" s="5">
        <v>0.01</v>
      </c>
      <c r="H2181" s="8">
        <f>VLOOKUP($T2181,Pricebook!$A:$D,4,0)</f>
        <v>170</v>
      </c>
      <c r="I2181" s="10">
        <f t="shared" si="171"/>
        <v>8415</v>
      </c>
      <c r="J2181" t="s">
        <v>1784</v>
      </c>
      <c r="K2181" t="s">
        <v>314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1785</v>
      </c>
      <c r="O2181" s="7">
        <v>28115</v>
      </c>
      <c r="P2181" t="s">
        <v>33</v>
      </c>
      <c r="Q2181" t="s">
        <v>34</v>
      </c>
      <c r="R2181" s="3">
        <v>40731</v>
      </c>
      <c r="S2181" s="12">
        <f t="shared" si="172"/>
        <v>2</v>
      </c>
      <c r="T2181" s="3" t="s">
        <v>14219</v>
      </c>
      <c r="U2181" t="s">
        <v>14229</v>
      </c>
      <c r="V2181" t="s">
        <v>14236</v>
      </c>
      <c r="W2181" t="s">
        <v>14189</v>
      </c>
      <c r="X2181" t="str">
        <f>VLOOKUP(Q2181,Managers!$A:$B,2,0)</f>
        <v>Frank Mitchell</v>
      </c>
      <c r="Y2181">
        <f>VLOOKUP(W2181,HourlyWages!$A:$B,2,0)</f>
        <v>62</v>
      </c>
      <c r="Z2181">
        <v>1</v>
      </c>
      <c r="AA2181" s="14">
        <f t="shared" si="174"/>
        <v>0.63529411764705879</v>
      </c>
    </row>
    <row r="2182" spans="1:27" x14ac:dyDescent="0.2">
      <c r="A2182">
        <v>2181</v>
      </c>
      <c r="B2182">
        <v>15715</v>
      </c>
      <c r="C2182" s="3">
        <v>41197</v>
      </c>
      <c r="D2182" s="17">
        <f t="shared" si="173"/>
        <v>41183</v>
      </c>
      <c r="E2182">
        <v>43</v>
      </c>
      <c r="F2182" s="8">
        <f t="shared" si="170"/>
        <v>4730</v>
      </c>
      <c r="G2182" s="5">
        <v>0.03</v>
      </c>
      <c r="H2182" s="8">
        <f>VLOOKUP($T2182,Pricebook!$A:$D,4,0)</f>
        <v>110</v>
      </c>
      <c r="I2182" s="10">
        <f t="shared" si="171"/>
        <v>4588.0999999999995</v>
      </c>
      <c r="J2182" t="s">
        <v>961</v>
      </c>
      <c r="K2182" t="s">
        <v>621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962</v>
      </c>
      <c r="O2182" s="7">
        <v>29611</v>
      </c>
      <c r="P2182" t="s">
        <v>163</v>
      </c>
      <c r="Q2182" t="s">
        <v>34</v>
      </c>
      <c r="R2182" s="3">
        <v>41200</v>
      </c>
      <c r="S2182" s="12">
        <f t="shared" si="172"/>
        <v>3</v>
      </c>
      <c r="T2182" s="3" t="s">
        <v>14215</v>
      </c>
      <c r="U2182" t="s">
        <v>14229</v>
      </c>
      <c r="V2182" t="s">
        <v>14244</v>
      </c>
      <c r="W2182" t="s">
        <v>14196</v>
      </c>
      <c r="X2182" t="str">
        <f>VLOOKUP(Q2182,Managers!$A:$B,2,0)</f>
        <v>Frank Mitchell</v>
      </c>
      <c r="Y2182">
        <f>VLOOKUP(W2182,HourlyWages!$A:$B,2,0)</f>
        <v>58</v>
      </c>
      <c r="Z2182">
        <v>1</v>
      </c>
      <c r="AA2182" s="14">
        <f t="shared" si="174"/>
        <v>0.47272727272727272</v>
      </c>
    </row>
    <row r="2183" spans="1:27" x14ac:dyDescent="0.2">
      <c r="A2183">
        <v>2182</v>
      </c>
      <c r="B2183">
        <v>15718</v>
      </c>
      <c r="C2183" s="3">
        <v>39840</v>
      </c>
      <c r="D2183" s="17">
        <f t="shared" si="173"/>
        <v>39814</v>
      </c>
      <c r="E2183">
        <v>36</v>
      </c>
      <c r="F2183" s="8">
        <f t="shared" si="170"/>
        <v>4320</v>
      </c>
      <c r="G2183" s="5">
        <v>0.09</v>
      </c>
      <c r="H2183" s="8">
        <f>VLOOKUP($T2183,Pricebook!$A:$D,4,0)</f>
        <v>120</v>
      </c>
      <c r="I2183" s="10">
        <f t="shared" si="171"/>
        <v>3931.2000000000003</v>
      </c>
      <c r="J2183" t="s">
        <v>336</v>
      </c>
      <c r="K2183" t="s">
        <v>142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337</v>
      </c>
      <c r="O2183" s="7" t="s">
        <v>338</v>
      </c>
      <c r="P2183" t="s">
        <v>339</v>
      </c>
      <c r="Q2183" t="s">
        <v>16</v>
      </c>
      <c r="R2183" s="3">
        <v>39841</v>
      </c>
      <c r="S2183" s="12">
        <f t="shared" si="172"/>
        <v>1</v>
      </c>
      <c r="T2183" s="3" t="s">
        <v>14212</v>
      </c>
      <c r="U2183" t="s">
        <v>14229</v>
      </c>
      <c r="V2183" t="s">
        <v>14244</v>
      </c>
      <c r="W2183" t="s">
        <v>14199</v>
      </c>
      <c r="X2183" t="str">
        <f>VLOOKUP(Q2183,Managers!$A:$B,2,0)</f>
        <v>Josh Martinez</v>
      </c>
      <c r="Y2183">
        <f>VLOOKUP(W2183,HourlyWages!$A:$B,2,0)</f>
        <v>68</v>
      </c>
      <c r="Z2183">
        <v>1</v>
      </c>
      <c r="AA2183" s="14">
        <f t="shared" si="174"/>
        <v>0.43333333333333335</v>
      </c>
    </row>
    <row r="2184" spans="1:27" x14ac:dyDescent="0.2">
      <c r="A2184">
        <v>2183</v>
      </c>
      <c r="B2184">
        <v>15718</v>
      </c>
      <c r="C2184" s="3">
        <v>39840</v>
      </c>
      <c r="D2184" s="17">
        <f t="shared" si="173"/>
        <v>39814</v>
      </c>
      <c r="E2184">
        <v>41</v>
      </c>
      <c r="F2184" s="8">
        <f t="shared" si="170"/>
        <v>4920</v>
      </c>
      <c r="G2184" s="5">
        <v>0.03</v>
      </c>
      <c r="H2184" s="8">
        <f>VLOOKUP($T2184,Pricebook!$A:$D,4,0)</f>
        <v>120</v>
      </c>
      <c r="I2184" s="10">
        <f t="shared" si="171"/>
        <v>4772.3999999999996</v>
      </c>
      <c r="J2184" t="s">
        <v>336</v>
      </c>
      <c r="K2184" t="s">
        <v>142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1887</v>
      </c>
      <c r="O2184" s="7">
        <v>44870</v>
      </c>
      <c r="P2184" t="s">
        <v>210</v>
      </c>
      <c r="Q2184" t="s">
        <v>61</v>
      </c>
      <c r="R2184" s="3">
        <v>39842</v>
      </c>
      <c r="S2184" s="12">
        <f t="shared" si="172"/>
        <v>2</v>
      </c>
      <c r="T2184" s="3" t="s">
        <v>14212</v>
      </c>
      <c r="U2184" t="s">
        <v>14229</v>
      </c>
      <c r="V2184" t="s">
        <v>14245</v>
      </c>
      <c r="W2184" t="s">
        <v>14187</v>
      </c>
      <c r="X2184" t="str">
        <f>VLOOKUP(Q2184,Managers!$A:$B,2,0)</f>
        <v>Allen Young</v>
      </c>
      <c r="Y2184">
        <f>VLOOKUP(W2184,HourlyWages!$A:$B,2,0)</f>
        <v>45</v>
      </c>
      <c r="Z2184">
        <v>1</v>
      </c>
      <c r="AA2184" s="14">
        <f t="shared" si="174"/>
        <v>0.625</v>
      </c>
    </row>
    <row r="2185" spans="1:27" x14ac:dyDescent="0.2">
      <c r="A2185">
        <v>2184</v>
      </c>
      <c r="B2185">
        <v>15718</v>
      </c>
      <c r="C2185" s="3">
        <v>39840</v>
      </c>
      <c r="D2185" s="17">
        <f t="shared" si="173"/>
        <v>39814</v>
      </c>
      <c r="E2185">
        <v>50</v>
      </c>
      <c r="F2185" s="8">
        <f t="shared" si="170"/>
        <v>7000</v>
      </c>
      <c r="G2185" s="5">
        <v>0.06</v>
      </c>
      <c r="H2185" s="8">
        <f>VLOOKUP($T2185,Pricebook!$A:$D,4,0)</f>
        <v>140</v>
      </c>
      <c r="I2185" s="10">
        <f t="shared" si="171"/>
        <v>6580</v>
      </c>
      <c r="J2185" t="s">
        <v>336</v>
      </c>
      <c r="K2185" t="s">
        <v>142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1887</v>
      </c>
      <c r="O2185" s="7">
        <v>44870</v>
      </c>
      <c r="P2185" t="s">
        <v>210</v>
      </c>
      <c r="Q2185" t="s">
        <v>61</v>
      </c>
      <c r="R2185" s="3">
        <v>39843</v>
      </c>
      <c r="S2185" s="12">
        <f t="shared" si="172"/>
        <v>3</v>
      </c>
      <c r="T2185" s="3" t="s">
        <v>14213</v>
      </c>
      <c r="U2185" t="s">
        <v>14229</v>
      </c>
      <c r="V2185" t="s">
        <v>14241</v>
      </c>
      <c r="W2185" t="s">
        <v>14201</v>
      </c>
      <c r="X2185" t="str">
        <f>VLOOKUP(Q2185,Managers!$A:$B,2,0)</f>
        <v>Allen Young</v>
      </c>
      <c r="Y2185">
        <f>VLOOKUP(W2185,HourlyWages!$A:$B,2,0)</f>
        <v>53</v>
      </c>
      <c r="Z2185">
        <v>1</v>
      </c>
      <c r="AA2185" s="14">
        <f t="shared" si="174"/>
        <v>0.62142857142857144</v>
      </c>
    </row>
    <row r="2186" spans="1:27" x14ac:dyDescent="0.2">
      <c r="A2186">
        <v>2185</v>
      </c>
      <c r="B2186">
        <v>15719</v>
      </c>
      <c r="C2186" s="3">
        <v>40561</v>
      </c>
      <c r="D2186" s="17">
        <f t="shared" si="173"/>
        <v>40544</v>
      </c>
      <c r="E2186">
        <v>18</v>
      </c>
      <c r="F2186" s="8">
        <f t="shared" si="170"/>
        <v>2250</v>
      </c>
      <c r="G2186" s="5">
        <v>7.0000000000000007E-2</v>
      </c>
      <c r="H2186" s="8">
        <f>VLOOKUP($T2186,Pricebook!$A:$D,4,0)</f>
        <v>125</v>
      </c>
      <c r="I2186" s="10">
        <f t="shared" si="171"/>
        <v>2092.5</v>
      </c>
      <c r="J2186" t="s">
        <v>718</v>
      </c>
      <c r="K2186" t="s">
        <v>482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1796</v>
      </c>
      <c r="O2186" s="7" t="s">
        <v>1797</v>
      </c>
      <c r="P2186" t="s">
        <v>232</v>
      </c>
      <c r="Q2186" t="s">
        <v>61</v>
      </c>
      <c r="R2186" s="3">
        <v>40562</v>
      </c>
      <c r="S2186" s="12">
        <f t="shared" si="172"/>
        <v>1</v>
      </c>
      <c r="T2186" s="3" t="s">
        <v>14221</v>
      </c>
      <c r="U2186" t="s">
        <v>14232</v>
      </c>
      <c r="V2186" t="s">
        <v>14241</v>
      </c>
      <c r="W2186" t="s">
        <v>14202</v>
      </c>
      <c r="X2186" t="str">
        <f>VLOOKUP(Q2186,Managers!$A:$B,2,0)</f>
        <v>Allen Young</v>
      </c>
      <c r="Y2186">
        <f>VLOOKUP(W2186,HourlyWages!$A:$B,2,0)</f>
        <v>71</v>
      </c>
      <c r="Z2186">
        <v>1</v>
      </c>
      <c r="AA2186" s="14">
        <f t="shared" si="174"/>
        <v>0.432</v>
      </c>
    </row>
    <row r="2187" spans="1:27" x14ac:dyDescent="0.2">
      <c r="A2187">
        <v>2186</v>
      </c>
      <c r="B2187">
        <v>15744</v>
      </c>
      <c r="C2187" s="3">
        <v>40258</v>
      </c>
      <c r="D2187" s="17">
        <f t="shared" si="173"/>
        <v>40238</v>
      </c>
      <c r="E2187">
        <v>16</v>
      </c>
      <c r="F2187" s="8">
        <f t="shared" si="170"/>
        <v>1760</v>
      </c>
      <c r="G2187" s="5">
        <v>0.09</v>
      </c>
      <c r="H2187" s="8">
        <f>VLOOKUP($T2187,Pricebook!$A:$D,4,0)</f>
        <v>110</v>
      </c>
      <c r="I2187" s="10">
        <f t="shared" si="171"/>
        <v>1601.6000000000001</v>
      </c>
      <c r="J2187" t="s">
        <v>382</v>
      </c>
      <c r="K2187" t="s">
        <v>327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1359</v>
      </c>
      <c r="O2187" s="7">
        <v>44511</v>
      </c>
      <c r="P2187" t="s">
        <v>210</v>
      </c>
      <c r="Q2187" t="s">
        <v>61</v>
      </c>
      <c r="R2187" s="3">
        <v>40259</v>
      </c>
      <c r="S2187" s="12">
        <f t="shared" si="172"/>
        <v>1</v>
      </c>
      <c r="T2187" s="3" t="s">
        <v>14215</v>
      </c>
      <c r="U2187" t="s">
        <v>14229</v>
      </c>
      <c r="V2187" t="s">
        <v>14241</v>
      </c>
      <c r="W2187" t="s">
        <v>14188</v>
      </c>
      <c r="X2187" t="str">
        <f>VLOOKUP(Q2187,Managers!$A:$B,2,0)</f>
        <v>Allen Young</v>
      </c>
      <c r="Y2187">
        <f>VLOOKUP(W2187,HourlyWages!$A:$B,2,0)</f>
        <v>52</v>
      </c>
      <c r="Z2187">
        <v>1</v>
      </c>
      <c r="AA2187" s="14">
        <f t="shared" si="174"/>
        <v>0.52727272727272723</v>
      </c>
    </row>
    <row r="2188" spans="1:27" x14ac:dyDescent="0.2">
      <c r="A2188">
        <v>2187</v>
      </c>
      <c r="B2188">
        <v>15751</v>
      </c>
      <c r="C2188" s="3">
        <v>40040</v>
      </c>
      <c r="D2188" s="17">
        <f t="shared" si="173"/>
        <v>40026</v>
      </c>
      <c r="E2188">
        <v>37</v>
      </c>
      <c r="F2188" s="8">
        <f t="shared" si="170"/>
        <v>7400</v>
      </c>
      <c r="G2188" s="5">
        <v>0.02</v>
      </c>
      <c r="H2188" s="8">
        <f>VLOOKUP($T2188,Pricebook!$A:$D,4,0)</f>
        <v>200</v>
      </c>
      <c r="I2188" s="10">
        <f t="shared" si="171"/>
        <v>7252</v>
      </c>
      <c r="J2188" t="s">
        <v>1319</v>
      </c>
      <c r="K2188" t="s">
        <v>46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1321</v>
      </c>
      <c r="O2188" s="7">
        <v>30161</v>
      </c>
      <c r="P2188" t="s">
        <v>134</v>
      </c>
      <c r="Q2188" t="s">
        <v>34</v>
      </c>
      <c r="R2188" s="3">
        <v>40041</v>
      </c>
      <c r="S2188" s="12">
        <f t="shared" si="172"/>
        <v>1</v>
      </c>
      <c r="T2188" s="3" t="s">
        <v>14214</v>
      </c>
      <c r="U2188" t="s">
        <v>14229</v>
      </c>
      <c r="V2188" t="s">
        <v>14238</v>
      </c>
      <c r="W2188" t="s">
        <v>14194</v>
      </c>
      <c r="X2188" t="str">
        <f>VLOOKUP(Q2188,Managers!$A:$B,2,0)</f>
        <v>Frank Mitchell</v>
      </c>
      <c r="Y2188">
        <f>VLOOKUP(W2188,HourlyWages!$A:$B,2,0)</f>
        <v>71</v>
      </c>
      <c r="Z2188">
        <v>1</v>
      </c>
      <c r="AA2188" s="14">
        <f t="shared" si="174"/>
        <v>0.64500000000000002</v>
      </c>
    </row>
    <row r="2189" spans="1:27" x14ac:dyDescent="0.2">
      <c r="A2189">
        <v>2188</v>
      </c>
      <c r="B2189">
        <v>15751</v>
      </c>
      <c r="C2189" s="3">
        <v>40040</v>
      </c>
      <c r="D2189" s="17">
        <f t="shared" si="173"/>
        <v>40026</v>
      </c>
      <c r="E2189">
        <v>21</v>
      </c>
      <c r="F2189" s="8">
        <f t="shared" si="170"/>
        <v>3150</v>
      </c>
      <c r="G2189" s="5">
        <v>0.01</v>
      </c>
      <c r="H2189" s="8">
        <f>VLOOKUP($T2189,Pricebook!$A:$D,4,0)</f>
        <v>150</v>
      </c>
      <c r="I2189" s="10">
        <f t="shared" si="171"/>
        <v>3118.5</v>
      </c>
      <c r="J2189" t="s">
        <v>1319</v>
      </c>
      <c r="K2189" t="s">
        <v>46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1321</v>
      </c>
      <c r="O2189" s="7">
        <v>30161</v>
      </c>
      <c r="P2189" t="s">
        <v>134</v>
      </c>
      <c r="Q2189" t="s">
        <v>34</v>
      </c>
      <c r="R2189" s="3">
        <v>40041</v>
      </c>
      <c r="S2189" s="12">
        <f t="shared" si="172"/>
        <v>1</v>
      </c>
      <c r="T2189" s="3" t="s">
        <v>14210</v>
      </c>
      <c r="U2189" t="s">
        <v>14235</v>
      </c>
      <c r="V2189" t="s">
        <v>14238</v>
      </c>
      <c r="W2189" t="s">
        <v>14185</v>
      </c>
      <c r="X2189" t="str">
        <f>VLOOKUP(Q2189,Managers!$A:$B,2,0)</f>
        <v>Frank Mitchell</v>
      </c>
      <c r="Y2189">
        <f>VLOOKUP(W2189,HourlyWages!$A:$B,2,0)</f>
        <v>70</v>
      </c>
      <c r="Z2189">
        <v>1</v>
      </c>
      <c r="AA2189" s="14">
        <f t="shared" si="174"/>
        <v>0.53333333333333333</v>
      </c>
    </row>
    <row r="2190" spans="1:27" x14ac:dyDescent="0.2">
      <c r="A2190">
        <v>2189</v>
      </c>
      <c r="B2190">
        <v>15778</v>
      </c>
      <c r="C2190" s="3">
        <v>40304</v>
      </c>
      <c r="D2190" s="17">
        <f t="shared" si="173"/>
        <v>40299</v>
      </c>
      <c r="E2190">
        <v>9</v>
      </c>
      <c r="F2190" s="8">
        <f t="shared" si="170"/>
        <v>1440</v>
      </c>
      <c r="G2190" s="5">
        <v>0</v>
      </c>
      <c r="H2190" s="8">
        <f>VLOOKUP($T2190,Pricebook!$A:$D,4,0)</f>
        <v>160</v>
      </c>
      <c r="I2190" s="10">
        <f t="shared" si="171"/>
        <v>1440</v>
      </c>
      <c r="J2190" t="s">
        <v>1888</v>
      </c>
      <c r="K2190" t="s">
        <v>73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1889</v>
      </c>
      <c r="O2190" s="7">
        <v>80538</v>
      </c>
      <c r="P2190" t="s">
        <v>237</v>
      </c>
      <c r="Q2190" t="s">
        <v>23</v>
      </c>
      <c r="R2190" s="3">
        <v>40306</v>
      </c>
      <c r="S2190" s="12">
        <f t="shared" si="172"/>
        <v>2</v>
      </c>
      <c r="T2190" s="3" t="s">
        <v>14218</v>
      </c>
      <c r="U2190" t="s">
        <v>14229</v>
      </c>
      <c r="V2190" t="s">
        <v>14242</v>
      </c>
      <c r="W2190" t="s">
        <v>14192</v>
      </c>
      <c r="X2190" t="str">
        <f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4"/>
        <v>0.53125</v>
      </c>
    </row>
    <row r="2191" spans="1:27" x14ac:dyDescent="0.2">
      <c r="A2191">
        <v>2190</v>
      </c>
      <c r="B2191">
        <v>15780</v>
      </c>
      <c r="C2191" s="3">
        <v>40646</v>
      </c>
      <c r="D2191" s="17">
        <f t="shared" si="173"/>
        <v>40634</v>
      </c>
      <c r="E2191">
        <v>19</v>
      </c>
      <c r="F2191" s="8">
        <f t="shared" si="170"/>
        <v>2660</v>
      </c>
      <c r="G2191" s="5">
        <v>0.03</v>
      </c>
      <c r="H2191" s="8">
        <f>VLOOKUP($T2191,Pricebook!$A:$D,4,0)</f>
        <v>140</v>
      </c>
      <c r="I2191" s="10">
        <f t="shared" si="171"/>
        <v>2580.1999999999998</v>
      </c>
      <c r="J2191" t="s">
        <v>296</v>
      </c>
      <c r="K2191" t="s">
        <v>297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1858</v>
      </c>
      <c r="O2191" s="7">
        <v>54481</v>
      </c>
      <c r="P2191" t="s">
        <v>95</v>
      </c>
      <c r="Q2191" t="s">
        <v>16</v>
      </c>
      <c r="R2191" s="3">
        <v>40648</v>
      </c>
      <c r="S2191" s="12">
        <f t="shared" si="172"/>
        <v>2</v>
      </c>
      <c r="T2191" s="3" t="s">
        <v>14213</v>
      </c>
      <c r="U2191" t="s">
        <v>14229</v>
      </c>
      <c r="V2191" t="s">
        <v>14243</v>
      </c>
      <c r="W2191" t="s">
        <v>14200</v>
      </c>
      <c r="X2191" t="str">
        <f>VLOOKUP(Q2191,Managers!$A:$B,2,0)</f>
        <v>Josh Martinez</v>
      </c>
      <c r="Y2191">
        <f>VLOOKUP(W2191,HourlyWages!$A:$B,2,0)</f>
        <v>59</v>
      </c>
      <c r="Z2191">
        <v>1</v>
      </c>
      <c r="AA2191" s="14">
        <f t="shared" si="174"/>
        <v>0.57857142857142863</v>
      </c>
    </row>
    <row r="2192" spans="1:27" x14ac:dyDescent="0.2">
      <c r="A2192">
        <v>2191</v>
      </c>
      <c r="B2192">
        <v>15781</v>
      </c>
      <c r="C2192" s="3">
        <v>41155</v>
      </c>
      <c r="D2192" s="17">
        <f t="shared" si="173"/>
        <v>41153</v>
      </c>
      <c r="E2192">
        <v>29</v>
      </c>
      <c r="F2192" s="8">
        <f t="shared" si="170"/>
        <v>4350</v>
      </c>
      <c r="G2192" s="5">
        <v>0.01</v>
      </c>
      <c r="H2192" s="8">
        <f>VLOOKUP($T2192,Pricebook!$A:$D,4,0)</f>
        <v>150</v>
      </c>
      <c r="I2192" s="10">
        <f t="shared" si="171"/>
        <v>4306.5</v>
      </c>
      <c r="J2192" t="s">
        <v>1890</v>
      </c>
      <c r="K2192" t="s">
        <v>430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1085</v>
      </c>
      <c r="O2192" s="7" t="s">
        <v>1891</v>
      </c>
      <c r="P2192" t="s">
        <v>421</v>
      </c>
      <c r="Q2192" t="s">
        <v>61</v>
      </c>
      <c r="R2192" s="3">
        <v>41156</v>
      </c>
      <c r="S2192" s="12">
        <f t="shared" si="172"/>
        <v>1</v>
      </c>
      <c r="T2192" s="3" t="s">
        <v>14211</v>
      </c>
      <c r="U2192" t="s">
        <v>14235</v>
      </c>
      <c r="V2192" t="s">
        <v>14233</v>
      </c>
      <c r="W2192" t="s">
        <v>14187</v>
      </c>
      <c r="X2192" t="str">
        <f>VLOOKUP(Q2192,Managers!$A:$B,2,0)</f>
        <v>Allen Young</v>
      </c>
      <c r="Y2192">
        <f>VLOOKUP(W2192,HourlyWages!$A:$B,2,0)</f>
        <v>45</v>
      </c>
      <c r="Z2192">
        <v>1</v>
      </c>
      <c r="AA2192" s="14">
        <f t="shared" si="174"/>
        <v>0.7</v>
      </c>
    </row>
    <row r="2193" spans="1:27" x14ac:dyDescent="0.2">
      <c r="A2193">
        <v>2192</v>
      </c>
      <c r="B2193">
        <v>15782</v>
      </c>
      <c r="C2193" s="3">
        <v>40998</v>
      </c>
      <c r="D2193" s="17">
        <f t="shared" si="173"/>
        <v>40969</v>
      </c>
      <c r="E2193">
        <v>35</v>
      </c>
      <c r="F2193" s="8">
        <f t="shared" si="170"/>
        <v>4375</v>
      </c>
      <c r="G2193" s="5">
        <v>0.1</v>
      </c>
      <c r="H2193" s="8">
        <f>VLOOKUP($T2193,Pricebook!$A:$D,4,0)</f>
        <v>125</v>
      </c>
      <c r="I2193" s="10">
        <f t="shared" si="171"/>
        <v>3937.5</v>
      </c>
      <c r="J2193" t="s">
        <v>1290</v>
      </c>
      <c r="K2193" t="s">
        <v>136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1291</v>
      </c>
      <c r="O2193" s="7" t="s">
        <v>1292</v>
      </c>
      <c r="P2193" t="s">
        <v>22</v>
      </c>
      <c r="Q2193" t="s">
        <v>23</v>
      </c>
      <c r="R2193" s="3">
        <v>41000</v>
      </c>
      <c r="S2193" s="12">
        <f t="shared" si="172"/>
        <v>2</v>
      </c>
      <c r="T2193" s="3" t="s">
        <v>14209</v>
      </c>
      <c r="U2193" t="s">
        <v>14232</v>
      </c>
      <c r="V2193" t="s">
        <v>14241</v>
      </c>
      <c r="W2193" t="s">
        <v>14186</v>
      </c>
      <c r="X2193" t="str">
        <f>VLOOKUP(Q2193,Managers!$A:$B,2,0)</f>
        <v>Bob Turner</v>
      </c>
      <c r="Y2193">
        <f>VLOOKUP(W2193,HourlyWages!$A:$B,2,0)</f>
        <v>67</v>
      </c>
      <c r="Z2193">
        <v>1</v>
      </c>
      <c r="AA2193" s="14">
        <f t="shared" si="174"/>
        <v>0.46400000000000002</v>
      </c>
    </row>
    <row r="2194" spans="1:27" x14ac:dyDescent="0.2">
      <c r="A2194">
        <v>2193</v>
      </c>
      <c r="B2194">
        <v>15808</v>
      </c>
      <c r="C2194" s="3">
        <v>40526</v>
      </c>
      <c r="D2194" s="17">
        <f t="shared" si="173"/>
        <v>40513</v>
      </c>
      <c r="E2194">
        <v>33</v>
      </c>
      <c r="F2194" s="8">
        <f t="shared" si="170"/>
        <v>4125</v>
      </c>
      <c r="G2194" s="5">
        <v>0.05</v>
      </c>
      <c r="H2194" s="8">
        <f>VLOOKUP($T2194,Pricebook!$A:$D,4,0)</f>
        <v>125</v>
      </c>
      <c r="I2194" s="10">
        <f t="shared" si="171"/>
        <v>3918.75</v>
      </c>
      <c r="J2194" t="s">
        <v>1624</v>
      </c>
      <c r="K2194" t="s">
        <v>36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1682</v>
      </c>
      <c r="O2194" s="7">
        <v>68025</v>
      </c>
      <c r="P2194" t="s">
        <v>440</v>
      </c>
      <c r="Q2194" t="s">
        <v>16</v>
      </c>
      <c r="R2194" s="3">
        <v>40526</v>
      </c>
      <c r="S2194" s="12">
        <f t="shared" si="172"/>
        <v>0</v>
      </c>
      <c r="T2194" s="3" t="s">
        <v>14208</v>
      </c>
      <c r="U2194" t="s">
        <v>14232</v>
      </c>
      <c r="V2194" t="s">
        <v>14237</v>
      </c>
      <c r="W2194" t="s">
        <v>14199</v>
      </c>
      <c r="X2194" t="str">
        <f>VLOOKUP(Q2194,Managers!$A:$B,2,0)</f>
        <v>Josh Martinez</v>
      </c>
      <c r="Y2194">
        <f>VLOOKUP(W2194,HourlyWages!$A:$B,2,0)</f>
        <v>68</v>
      </c>
      <c r="Z2194">
        <v>1</v>
      </c>
      <c r="AA2194" s="14">
        <f t="shared" si="174"/>
        <v>0.45600000000000002</v>
      </c>
    </row>
    <row r="2195" spans="1:27" x14ac:dyDescent="0.2">
      <c r="A2195">
        <v>2194</v>
      </c>
      <c r="B2195">
        <v>15808</v>
      </c>
      <c r="C2195" s="3">
        <v>40526</v>
      </c>
      <c r="D2195" s="17">
        <f t="shared" si="173"/>
        <v>40513</v>
      </c>
      <c r="E2195">
        <v>42</v>
      </c>
      <c r="F2195" s="8">
        <f t="shared" si="170"/>
        <v>6720</v>
      </c>
      <c r="G2195" s="5">
        <v>7.0000000000000007E-2</v>
      </c>
      <c r="H2195" s="8">
        <f>VLOOKUP($T2195,Pricebook!$A:$D,4,0)</f>
        <v>160</v>
      </c>
      <c r="I2195" s="10">
        <f t="shared" si="171"/>
        <v>6249.5999999999995</v>
      </c>
      <c r="J2195" t="s">
        <v>1624</v>
      </c>
      <c r="K2195" t="s">
        <v>36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1892</v>
      </c>
      <c r="O2195" s="7">
        <v>68801</v>
      </c>
      <c r="P2195" t="s">
        <v>440</v>
      </c>
      <c r="Q2195" t="s">
        <v>16</v>
      </c>
      <c r="R2195" s="3">
        <v>40526</v>
      </c>
      <c r="S2195" s="12">
        <f t="shared" si="172"/>
        <v>0</v>
      </c>
      <c r="T2195" s="3" t="s">
        <v>14218</v>
      </c>
      <c r="U2195" t="s">
        <v>14229</v>
      </c>
      <c r="V2195" t="s">
        <v>14233</v>
      </c>
      <c r="W2195" t="s">
        <v>14190</v>
      </c>
      <c r="X2195" t="str">
        <f>VLOOKUP(Q2195,Managers!$A:$B,2,0)</f>
        <v>Josh Martinez</v>
      </c>
      <c r="Y2195">
        <f>VLOOKUP(W2195,HourlyWages!$A:$B,2,0)</f>
        <v>67</v>
      </c>
      <c r="Z2195">
        <v>1</v>
      </c>
      <c r="AA2195" s="14">
        <f t="shared" si="174"/>
        <v>0.58125000000000004</v>
      </c>
    </row>
    <row r="2196" spans="1:27" x14ac:dyDescent="0.2">
      <c r="A2196">
        <v>2195</v>
      </c>
      <c r="B2196">
        <v>15808</v>
      </c>
      <c r="C2196" s="3">
        <v>40526</v>
      </c>
      <c r="D2196" s="17">
        <f t="shared" si="173"/>
        <v>40513</v>
      </c>
      <c r="E2196">
        <v>45</v>
      </c>
      <c r="F2196" s="8">
        <f t="shared" si="170"/>
        <v>6750</v>
      </c>
      <c r="G2196" s="5">
        <v>0.06</v>
      </c>
      <c r="H2196" s="8">
        <f>VLOOKUP($T2196,Pricebook!$A:$D,4,0)</f>
        <v>150</v>
      </c>
      <c r="I2196" s="10">
        <f t="shared" si="171"/>
        <v>6345</v>
      </c>
      <c r="J2196" t="s">
        <v>1624</v>
      </c>
      <c r="K2196" t="s">
        <v>36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1892</v>
      </c>
      <c r="O2196" s="7">
        <v>68801</v>
      </c>
      <c r="P2196" t="s">
        <v>440</v>
      </c>
      <c r="Q2196" t="s">
        <v>16</v>
      </c>
      <c r="R2196" s="3">
        <v>40528</v>
      </c>
      <c r="S2196" s="12">
        <f t="shared" si="172"/>
        <v>2</v>
      </c>
      <c r="T2196" s="3" t="s">
        <v>14211</v>
      </c>
      <c r="U2196" t="s">
        <v>14235</v>
      </c>
      <c r="V2196" t="s">
        <v>14243</v>
      </c>
      <c r="W2196" t="s">
        <v>14195</v>
      </c>
      <c r="X2196" t="str">
        <f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4"/>
        <v>0.65333333333333332</v>
      </c>
    </row>
    <row r="2197" spans="1:27" x14ac:dyDescent="0.2">
      <c r="A2197">
        <v>2196</v>
      </c>
      <c r="B2197">
        <v>15808</v>
      </c>
      <c r="C2197" s="3">
        <v>40526</v>
      </c>
      <c r="D2197" s="17">
        <f t="shared" si="173"/>
        <v>40513</v>
      </c>
      <c r="E2197">
        <v>3</v>
      </c>
      <c r="F2197" s="8">
        <f t="shared" si="170"/>
        <v>450</v>
      </c>
      <c r="G2197" s="5">
        <v>0.01</v>
      </c>
      <c r="H2197" s="8">
        <f>VLOOKUP($T2197,Pricebook!$A:$D,4,0)</f>
        <v>150</v>
      </c>
      <c r="I2197" s="10">
        <f t="shared" si="171"/>
        <v>445.5</v>
      </c>
      <c r="J2197" t="s">
        <v>1624</v>
      </c>
      <c r="K2197" t="s">
        <v>36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1892</v>
      </c>
      <c r="O2197" s="7">
        <v>68801</v>
      </c>
      <c r="P2197" t="s">
        <v>440</v>
      </c>
      <c r="Q2197" t="s">
        <v>16</v>
      </c>
      <c r="R2197" s="3">
        <v>40527</v>
      </c>
      <c r="S2197" s="12">
        <f t="shared" si="172"/>
        <v>1</v>
      </c>
      <c r="T2197" s="3" t="s">
        <v>14210</v>
      </c>
      <c r="U2197" t="s">
        <v>14235</v>
      </c>
      <c r="V2197" t="s">
        <v>14236</v>
      </c>
      <c r="W2197" t="s">
        <v>14200</v>
      </c>
      <c r="X2197" t="str">
        <f>VLOOKUP(Q2197,Managers!$A:$B,2,0)</f>
        <v>Josh Martinez</v>
      </c>
      <c r="Y2197">
        <f>VLOOKUP(W2197,HourlyWages!$A:$B,2,0)</f>
        <v>59</v>
      </c>
      <c r="Z2197">
        <v>1</v>
      </c>
      <c r="AA2197" s="14">
        <f t="shared" si="174"/>
        <v>0.60666666666666669</v>
      </c>
    </row>
    <row r="2198" spans="1:27" x14ac:dyDescent="0.2">
      <c r="A2198">
        <v>2197</v>
      </c>
      <c r="B2198">
        <v>15815</v>
      </c>
      <c r="C2198" s="3">
        <v>39934</v>
      </c>
      <c r="D2198" s="17">
        <f t="shared" si="173"/>
        <v>39934</v>
      </c>
      <c r="E2198">
        <v>43</v>
      </c>
      <c r="F2198" s="8">
        <f t="shared" si="170"/>
        <v>6880</v>
      </c>
      <c r="G2198" s="5">
        <v>0.01</v>
      </c>
      <c r="H2198" s="8">
        <f>VLOOKUP($T2198,Pricebook!$A:$D,4,0)</f>
        <v>160</v>
      </c>
      <c r="I2198" s="10">
        <f t="shared" si="171"/>
        <v>6811.2</v>
      </c>
      <c r="J2198" t="s">
        <v>458</v>
      </c>
      <c r="K2198" t="s">
        <v>300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1893</v>
      </c>
      <c r="O2198" s="7">
        <v>30328</v>
      </c>
      <c r="P2198" t="s">
        <v>134</v>
      </c>
      <c r="Q2198" t="s">
        <v>34</v>
      </c>
      <c r="R2198" s="3">
        <v>39936</v>
      </c>
      <c r="S2198" s="12">
        <f t="shared" si="172"/>
        <v>2</v>
      </c>
      <c r="T2198" s="3" t="s">
        <v>14218</v>
      </c>
      <c r="U2198" t="s">
        <v>14229</v>
      </c>
      <c r="V2198" t="s">
        <v>14239</v>
      </c>
      <c r="W2198" t="s">
        <v>14188</v>
      </c>
      <c r="X2198" t="str">
        <f>VLOOKUP(Q2198,Managers!$A:$B,2,0)</f>
        <v>Frank Mitchell</v>
      </c>
      <c r="Y2198">
        <f>VLOOKUP(W2198,HourlyWages!$A:$B,2,0)</f>
        <v>52</v>
      </c>
      <c r="Z2198">
        <v>1</v>
      </c>
      <c r="AA2198" s="14">
        <f t="shared" si="174"/>
        <v>0.67500000000000004</v>
      </c>
    </row>
    <row r="2199" spans="1:27" x14ac:dyDescent="0.2">
      <c r="A2199">
        <v>2198</v>
      </c>
      <c r="B2199">
        <v>15815</v>
      </c>
      <c r="C2199" s="3">
        <v>39934</v>
      </c>
      <c r="D2199" s="17">
        <f t="shared" si="173"/>
        <v>39934</v>
      </c>
      <c r="E2199">
        <v>24</v>
      </c>
      <c r="F2199" s="8">
        <f t="shared" si="170"/>
        <v>3840</v>
      </c>
      <c r="G2199" s="5">
        <v>0.03</v>
      </c>
      <c r="H2199" s="8">
        <f>VLOOKUP($T2199,Pricebook!$A:$D,4,0)</f>
        <v>160</v>
      </c>
      <c r="I2199" s="10">
        <f t="shared" si="171"/>
        <v>3724.7999999999997</v>
      </c>
      <c r="J2199" t="s">
        <v>458</v>
      </c>
      <c r="K2199" t="s">
        <v>300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1893</v>
      </c>
      <c r="O2199" s="7">
        <v>30328</v>
      </c>
      <c r="P2199" t="s">
        <v>134</v>
      </c>
      <c r="Q2199" t="s">
        <v>34</v>
      </c>
      <c r="R2199" s="3">
        <v>39934</v>
      </c>
      <c r="S2199" s="12">
        <f t="shared" si="172"/>
        <v>0</v>
      </c>
      <c r="T2199" s="3" t="s">
        <v>14218</v>
      </c>
      <c r="U2199" t="s">
        <v>14229</v>
      </c>
      <c r="V2199" t="s">
        <v>14239</v>
      </c>
      <c r="W2199" t="s">
        <v>14199</v>
      </c>
      <c r="X2199" t="str">
        <f>VLOOKUP(Q2199,Managers!$A:$B,2,0)</f>
        <v>Frank Mitchell</v>
      </c>
      <c r="Y2199">
        <f>VLOOKUP(W2199,HourlyWages!$A:$B,2,0)</f>
        <v>68</v>
      </c>
      <c r="Z2199">
        <v>1</v>
      </c>
      <c r="AA2199" s="14">
        <f t="shared" si="174"/>
        <v>0.57499999999999996</v>
      </c>
    </row>
    <row r="2200" spans="1:27" x14ac:dyDescent="0.2">
      <c r="A2200">
        <v>2199</v>
      </c>
      <c r="B2200">
        <v>15872</v>
      </c>
      <c r="C2200" s="3">
        <v>41212</v>
      </c>
      <c r="D2200" s="17">
        <f t="shared" si="173"/>
        <v>41183</v>
      </c>
      <c r="E2200">
        <v>48</v>
      </c>
      <c r="F2200" s="8">
        <f t="shared" si="170"/>
        <v>8160</v>
      </c>
      <c r="G2200" s="5">
        <v>0.01</v>
      </c>
      <c r="H2200" s="8">
        <f>VLOOKUP($T2200,Pricebook!$A:$D,4,0)</f>
        <v>170</v>
      </c>
      <c r="I2200" s="10">
        <f t="shared" si="171"/>
        <v>8078.4</v>
      </c>
      <c r="J2200" t="s">
        <v>784</v>
      </c>
      <c r="K2200" t="s">
        <v>621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785</v>
      </c>
      <c r="O2200" s="7" t="s">
        <v>786</v>
      </c>
      <c r="P2200" t="s">
        <v>358</v>
      </c>
      <c r="Q2200" t="s">
        <v>16</v>
      </c>
      <c r="R2200" s="3">
        <v>41212</v>
      </c>
      <c r="S2200" s="12">
        <f t="shared" si="172"/>
        <v>0</v>
      </c>
      <c r="T2200" s="3" t="s">
        <v>14219</v>
      </c>
      <c r="U2200" t="s">
        <v>14229</v>
      </c>
      <c r="V2200" t="s">
        <v>14244</v>
      </c>
      <c r="W2200" t="s">
        <v>14185</v>
      </c>
      <c r="X2200" t="str">
        <f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4"/>
        <v>0.58823529411764708</v>
      </c>
    </row>
    <row r="2201" spans="1:27" x14ac:dyDescent="0.2">
      <c r="A2201">
        <v>2200</v>
      </c>
      <c r="B2201">
        <v>15872</v>
      </c>
      <c r="C2201" s="3">
        <v>41212</v>
      </c>
      <c r="D2201" s="17">
        <f t="shared" si="173"/>
        <v>41183</v>
      </c>
      <c r="E2201">
        <v>23</v>
      </c>
      <c r="F2201" s="8">
        <f t="shared" si="170"/>
        <v>2530</v>
      </c>
      <c r="G2201" s="5">
        <v>0</v>
      </c>
      <c r="H2201" s="8">
        <f>VLOOKUP($T2201,Pricebook!$A:$D,4,0)</f>
        <v>110</v>
      </c>
      <c r="I2201" s="10">
        <f t="shared" si="171"/>
        <v>2530</v>
      </c>
      <c r="J2201" t="s">
        <v>784</v>
      </c>
      <c r="K2201" t="s">
        <v>621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785</v>
      </c>
      <c r="O2201" s="7" t="s">
        <v>786</v>
      </c>
      <c r="P2201" t="s">
        <v>358</v>
      </c>
      <c r="Q2201" t="s">
        <v>16</v>
      </c>
      <c r="R2201" s="3">
        <v>41214</v>
      </c>
      <c r="S2201" s="12">
        <f t="shared" si="172"/>
        <v>2</v>
      </c>
      <c r="T2201" s="3" t="s">
        <v>14215</v>
      </c>
      <c r="U2201" t="s">
        <v>14229</v>
      </c>
      <c r="V2201" t="s">
        <v>14233</v>
      </c>
      <c r="W2201" t="s">
        <v>14196</v>
      </c>
      <c r="X2201" t="str">
        <f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4"/>
        <v>0.47272727272727272</v>
      </c>
    </row>
    <row r="2202" spans="1:27" x14ac:dyDescent="0.2">
      <c r="A2202">
        <v>2201</v>
      </c>
      <c r="B2202">
        <v>15872</v>
      </c>
      <c r="C2202" s="3">
        <v>41212</v>
      </c>
      <c r="D2202" s="17">
        <f t="shared" si="173"/>
        <v>41183</v>
      </c>
      <c r="E2202">
        <v>19</v>
      </c>
      <c r="F2202" s="8">
        <f t="shared" si="170"/>
        <v>2090</v>
      </c>
      <c r="G2202" s="5">
        <v>0.1</v>
      </c>
      <c r="H2202" s="8">
        <f>VLOOKUP($T2202,Pricebook!$A:$D,4,0)</f>
        <v>110</v>
      </c>
      <c r="I2202" s="10">
        <f t="shared" si="171"/>
        <v>1881</v>
      </c>
      <c r="J2202" t="s">
        <v>784</v>
      </c>
      <c r="K2202" t="s">
        <v>621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785</v>
      </c>
      <c r="O2202" s="7" t="s">
        <v>786</v>
      </c>
      <c r="P2202" t="s">
        <v>358</v>
      </c>
      <c r="Q2202" t="s">
        <v>16</v>
      </c>
      <c r="R2202" s="3">
        <v>41213</v>
      </c>
      <c r="S2202" s="12">
        <f t="shared" si="172"/>
        <v>1</v>
      </c>
      <c r="T2202" s="3" t="s">
        <v>14215</v>
      </c>
      <c r="U2202" t="s">
        <v>14229</v>
      </c>
      <c r="V2202" t="s">
        <v>14230</v>
      </c>
      <c r="W2202" t="s">
        <v>14194</v>
      </c>
      <c r="X2202" t="str">
        <f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4"/>
        <v>0.35454545454545455</v>
      </c>
    </row>
    <row r="2203" spans="1:27" x14ac:dyDescent="0.2">
      <c r="A2203">
        <v>2202</v>
      </c>
      <c r="B2203">
        <v>15878</v>
      </c>
      <c r="C2203" s="3">
        <v>40486</v>
      </c>
      <c r="D2203" s="17">
        <f t="shared" si="173"/>
        <v>40483</v>
      </c>
      <c r="E2203">
        <v>36</v>
      </c>
      <c r="F2203" s="8">
        <f t="shared" si="170"/>
        <v>3960</v>
      </c>
      <c r="G2203" s="5">
        <v>0.05</v>
      </c>
      <c r="H2203" s="8">
        <f>VLOOKUP($T2203,Pricebook!$A:$D,4,0)</f>
        <v>110</v>
      </c>
      <c r="I2203" s="10">
        <f t="shared" si="171"/>
        <v>3762</v>
      </c>
      <c r="J2203" t="s">
        <v>1808</v>
      </c>
      <c r="K2203" t="s">
        <v>58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1809</v>
      </c>
      <c r="O2203" s="7">
        <v>55016</v>
      </c>
      <c r="P2203" t="s">
        <v>130</v>
      </c>
      <c r="Q2203" t="s">
        <v>16</v>
      </c>
      <c r="R2203" s="3">
        <v>40488</v>
      </c>
      <c r="S2203" s="12">
        <f t="shared" si="172"/>
        <v>2</v>
      </c>
      <c r="T2203" s="3" t="s">
        <v>14215</v>
      </c>
      <c r="U2203" t="s">
        <v>14229</v>
      </c>
      <c r="V2203" t="s">
        <v>14244</v>
      </c>
      <c r="W2203" t="s">
        <v>14188</v>
      </c>
      <c r="X2203" t="str">
        <f>VLOOKUP(Q2203,Managers!$A:$B,2,0)</f>
        <v>Josh Martinez</v>
      </c>
      <c r="Y2203">
        <f>VLOOKUP(W2203,HourlyWages!$A:$B,2,0)</f>
        <v>52</v>
      </c>
      <c r="Z2203">
        <v>1</v>
      </c>
      <c r="AA2203" s="14">
        <f t="shared" si="174"/>
        <v>0.52727272727272723</v>
      </c>
    </row>
    <row r="2204" spans="1:27" x14ac:dyDescent="0.2">
      <c r="A2204">
        <v>2203</v>
      </c>
      <c r="B2204">
        <v>15904</v>
      </c>
      <c r="C2204" s="3">
        <v>40113</v>
      </c>
      <c r="D2204" s="17">
        <f t="shared" si="173"/>
        <v>40087</v>
      </c>
      <c r="E2204">
        <v>39</v>
      </c>
      <c r="F2204" s="8">
        <f t="shared" si="170"/>
        <v>4680</v>
      </c>
      <c r="G2204" s="5">
        <v>0.08</v>
      </c>
      <c r="H2204" s="8">
        <f>VLOOKUP($T2204,Pricebook!$A:$D,4,0)</f>
        <v>120</v>
      </c>
      <c r="I2204" s="10">
        <f t="shared" si="171"/>
        <v>4305.6000000000004</v>
      </c>
      <c r="J2204" t="s">
        <v>1527</v>
      </c>
      <c r="K2204" t="s">
        <v>597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1011</v>
      </c>
      <c r="O2204" s="7">
        <v>38301</v>
      </c>
      <c r="P2204" t="s">
        <v>81</v>
      </c>
      <c r="Q2204" t="s">
        <v>34</v>
      </c>
      <c r="R2204" s="3">
        <v>40114</v>
      </c>
      <c r="S2204" s="12">
        <f t="shared" si="172"/>
        <v>1</v>
      </c>
      <c r="T2204" s="3" t="s">
        <v>14212</v>
      </c>
      <c r="U2204" t="s">
        <v>14229</v>
      </c>
      <c r="V2204" t="s">
        <v>14236</v>
      </c>
      <c r="W2204" t="s">
        <v>14184</v>
      </c>
      <c r="X2204" t="str">
        <f>VLOOKUP(Q2204,Managers!$A:$B,2,0)</f>
        <v>Frank Mitchell</v>
      </c>
      <c r="Y2204">
        <f>VLOOKUP(W2204,HourlyWages!$A:$B,2,0)</f>
        <v>50</v>
      </c>
      <c r="Z2204">
        <v>1</v>
      </c>
      <c r="AA2204" s="14">
        <f t="shared" si="174"/>
        <v>0.58333333333333337</v>
      </c>
    </row>
    <row r="2205" spans="1:27" x14ac:dyDescent="0.2">
      <c r="A2205">
        <v>2204</v>
      </c>
      <c r="B2205">
        <v>15904</v>
      </c>
      <c r="C2205" s="3">
        <v>40113</v>
      </c>
      <c r="D2205" s="17">
        <f t="shared" si="173"/>
        <v>40087</v>
      </c>
      <c r="E2205">
        <v>49</v>
      </c>
      <c r="F2205" s="8">
        <f t="shared" si="170"/>
        <v>5880</v>
      </c>
      <c r="G2205" s="5">
        <v>0.09</v>
      </c>
      <c r="H2205" s="8">
        <f>VLOOKUP($T2205,Pricebook!$A:$D,4,0)</f>
        <v>120</v>
      </c>
      <c r="I2205" s="10">
        <f t="shared" si="171"/>
        <v>5350.8</v>
      </c>
      <c r="J2205" t="s">
        <v>1527</v>
      </c>
      <c r="K2205" t="s">
        <v>597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1011</v>
      </c>
      <c r="O2205" s="7">
        <v>38301</v>
      </c>
      <c r="P2205" t="s">
        <v>81</v>
      </c>
      <c r="Q2205" t="s">
        <v>34</v>
      </c>
      <c r="R2205" s="3">
        <v>40115</v>
      </c>
      <c r="S2205" s="12">
        <f t="shared" si="172"/>
        <v>2</v>
      </c>
      <c r="T2205" s="3" t="s">
        <v>14212</v>
      </c>
      <c r="U2205" t="s">
        <v>14229</v>
      </c>
      <c r="V2205" t="s">
        <v>14230</v>
      </c>
      <c r="W2205" t="s">
        <v>14189</v>
      </c>
      <c r="X2205" t="str">
        <f>VLOOKUP(Q2205,Managers!$A:$B,2,0)</f>
        <v>Frank Mitchell</v>
      </c>
      <c r="Y2205">
        <f>VLOOKUP(W2205,HourlyWages!$A:$B,2,0)</f>
        <v>62</v>
      </c>
      <c r="Z2205">
        <v>1</v>
      </c>
      <c r="AA2205" s="14">
        <f t="shared" si="174"/>
        <v>0.48333333333333334</v>
      </c>
    </row>
    <row r="2206" spans="1:27" x14ac:dyDescent="0.2">
      <c r="A2206">
        <v>2205</v>
      </c>
      <c r="B2206">
        <v>15906</v>
      </c>
      <c r="C2206" s="3">
        <v>40448</v>
      </c>
      <c r="D2206" s="17">
        <f t="shared" si="173"/>
        <v>40422</v>
      </c>
      <c r="E2206">
        <v>8</v>
      </c>
      <c r="F2206" s="8">
        <f t="shared" si="170"/>
        <v>1200</v>
      </c>
      <c r="G2206" s="5">
        <v>0.05</v>
      </c>
      <c r="H2206" s="8">
        <f>VLOOKUP($T2206,Pricebook!$A:$D,4,0)</f>
        <v>150</v>
      </c>
      <c r="I2206" s="10">
        <f t="shared" si="171"/>
        <v>1140</v>
      </c>
      <c r="J2206" t="s">
        <v>740</v>
      </c>
      <c r="K2206" t="s">
        <v>374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976</v>
      </c>
      <c r="O2206" s="7" t="s">
        <v>977</v>
      </c>
      <c r="P2206" t="s">
        <v>101</v>
      </c>
      <c r="Q2206" t="s">
        <v>34</v>
      </c>
      <c r="R2206" s="3">
        <v>40450</v>
      </c>
      <c r="S2206" s="12">
        <f t="shared" si="172"/>
        <v>2</v>
      </c>
      <c r="T2206" s="3" t="s">
        <v>14216</v>
      </c>
      <c r="U2206" t="s">
        <v>14235</v>
      </c>
      <c r="V2206" t="s">
        <v>14237</v>
      </c>
      <c r="W2206" t="s">
        <v>14197</v>
      </c>
      <c r="X2206" t="str">
        <f>VLOOKUP(Q2206,Managers!$A:$B,2,0)</f>
        <v>Frank Mitchell</v>
      </c>
      <c r="Y2206">
        <f>VLOOKUP(W2206,HourlyWages!$A:$B,2,0)</f>
        <v>71</v>
      </c>
      <c r="Z2206">
        <v>1</v>
      </c>
      <c r="AA2206" s="14">
        <f t="shared" si="174"/>
        <v>0.52666666666666662</v>
      </c>
    </row>
    <row r="2207" spans="1:27" x14ac:dyDescent="0.2">
      <c r="A2207">
        <v>2206</v>
      </c>
      <c r="B2207">
        <v>15907</v>
      </c>
      <c r="C2207" s="3">
        <v>40644</v>
      </c>
      <c r="D2207" s="17">
        <f t="shared" si="173"/>
        <v>40634</v>
      </c>
      <c r="E2207">
        <v>36</v>
      </c>
      <c r="F2207" s="8">
        <f t="shared" si="170"/>
        <v>4500</v>
      </c>
      <c r="G2207" s="5">
        <v>0.01</v>
      </c>
      <c r="H2207" s="8">
        <f>VLOOKUP($T2207,Pricebook!$A:$D,4,0)</f>
        <v>125</v>
      </c>
      <c r="I2207" s="10">
        <f t="shared" si="171"/>
        <v>4455</v>
      </c>
      <c r="J2207" t="s">
        <v>1894</v>
      </c>
      <c r="K2207" t="s">
        <v>396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1895</v>
      </c>
      <c r="O2207" s="7">
        <v>60062</v>
      </c>
      <c r="P2207" t="s">
        <v>15</v>
      </c>
      <c r="Q2207" t="s">
        <v>16</v>
      </c>
      <c r="R2207" s="3">
        <v>40646</v>
      </c>
      <c r="S2207" s="12">
        <f t="shared" si="172"/>
        <v>2</v>
      </c>
      <c r="T2207" s="3" t="s">
        <v>14217</v>
      </c>
      <c r="U2207" t="s">
        <v>14232</v>
      </c>
      <c r="V2207" t="s">
        <v>14247</v>
      </c>
      <c r="W2207" t="s">
        <v>14195</v>
      </c>
      <c r="X2207" t="str">
        <f>VLOOKUP(Q2207,Managers!$A:$B,2,0)</f>
        <v>Josh Martinez</v>
      </c>
      <c r="Y2207">
        <f>VLOOKUP(W2207,HourlyWages!$A:$B,2,0)</f>
        <v>52</v>
      </c>
      <c r="Z2207">
        <v>1</v>
      </c>
      <c r="AA2207" s="14">
        <f t="shared" si="174"/>
        <v>0.58399999999999996</v>
      </c>
    </row>
    <row r="2208" spans="1:27" x14ac:dyDescent="0.2">
      <c r="A2208">
        <v>2207</v>
      </c>
      <c r="B2208">
        <v>15907</v>
      </c>
      <c r="C2208" s="3">
        <v>40644</v>
      </c>
      <c r="D2208" s="17">
        <f t="shared" si="173"/>
        <v>40634</v>
      </c>
      <c r="E2208">
        <v>36</v>
      </c>
      <c r="F2208" s="8">
        <f t="shared" si="170"/>
        <v>4500</v>
      </c>
      <c r="G2208" s="5">
        <v>0.04</v>
      </c>
      <c r="H2208" s="8">
        <f>VLOOKUP($T2208,Pricebook!$A:$D,4,0)</f>
        <v>125</v>
      </c>
      <c r="I2208" s="10">
        <f t="shared" si="171"/>
        <v>4320</v>
      </c>
      <c r="J2208" t="s">
        <v>1894</v>
      </c>
      <c r="K2208" t="s">
        <v>396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1895</v>
      </c>
      <c r="O2208" s="7">
        <v>60062</v>
      </c>
      <c r="P2208" t="s">
        <v>15</v>
      </c>
      <c r="Q2208" t="s">
        <v>16</v>
      </c>
      <c r="R2208" s="3">
        <v>40647</v>
      </c>
      <c r="S2208" s="12">
        <f t="shared" si="172"/>
        <v>3</v>
      </c>
      <c r="T2208" s="3" t="s">
        <v>14208</v>
      </c>
      <c r="U2208" t="s">
        <v>14232</v>
      </c>
      <c r="V2208" t="s">
        <v>14241</v>
      </c>
      <c r="W2208" t="s">
        <v>14195</v>
      </c>
      <c r="X2208" t="str">
        <f>VLOOKUP(Q2208,Managers!$A:$B,2,0)</f>
        <v>Josh Martinez</v>
      </c>
      <c r="Y2208">
        <f>VLOOKUP(W2208,HourlyWages!$A:$B,2,0)</f>
        <v>52</v>
      </c>
      <c r="Z2208">
        <v>1</v>
      </c>
      <c r="AA2208" s="14">
        <f t="shared" si="174"/>
        <v>0.58399999999999996</v>
      </c>
    </row>
    <row r="2209" spans="1:27" x14ac:dyDescent="0.2">
      <c r="A2209">
        <v>2208</v>
      </c>
      <c r="B2209">
        <v>15907</v>
      </c>
      <c r="C2209" s="3">
        <v>40644</v>
      </c>
      <c r="D2209" s="17">
        <f t="shared" si="173"/>
        <v>40634</v>
      </c>
      <c r="E2209">
        <v>4</v>
      </c>
      <c r="F2209" s="8">
        <f t="shared" si="170"/>
        <v>440</v>
      </c>
      <c r="G2209" s="5">
        <v>0.09</v>
      </c>
      <c r="H2209" s="8">
        <f>VLOOKUP($T2209,Pricebook!$A:$D,4,0)</f>
        <v>110</v>
      </c>
      <c r="I2209" s="10">
        <f t="shared" si="171"/>
        <v>400.40000000000003</v>
      </c>
      <c r="J2209" t="s">
        <v>1894</v>
      </c>
      <c r="K2209" t="s">
        <v>396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1895</v>
      </c>
      <c r="O2209" s="7">
        <v>60062</v>
      </c>
      <c r="P2209" t="s">
        <v>15</v>
      </c>
      <c r="Q2209" t="s">
        <v>16</v>
      </c>
      <c r="R2209" s="3">
        <v>40645</v>
      </c>
      <c r="S2209" s="12">
        <f t="shared" si="172"/>
        <v>1</v>
      </c>
      <c r="T2209" s="3" t="s">
        <v>14215</v>
      </c>
      <c r="U2209" t="s">
        <v>14229</v>
      </c>
      <c r="V2209" t="s">
        <v>14240</v>
      </c>
      <c r="W2209" t="s">
        <v>14192</v>
      </c>
      <c r="X2209" t="str">
        <f>VLOOKUP(Q2209,Managers!$A:$B,2,0)</f>
        <v>Josh Martinez</v>
      </c>
      <c r="Y2209">
        <f>VLOOKUP(W2209,HourlyWages!$A:$B,2,0)</f>
        <v>75</v>
      </c>
      <c r="Z2209">
        <v>1</v>
      </c>
      <c r="AA2209" s="14">
        <f t="shared" si="174"/>
        <v>0.31818181818181818</v>
      </c>
    </row>
    <row r="2210" spans="1:27" x14ac:dyDescent="0.2">
      <c r="A2210">
        <v>2209</v>
      </c>
      <c r="B2210">
        <v>15937</v>
      </c>
      <c r="C2210" s="3">
        <v>41219</v>
      </c>
      <c r="D2210" s="17">
        <f t="shared" si="173"/>
        <v>41214</v>
      </c>
      <c r="E2210">
        <v>32</v>
      </c>
      <c r="F2210" s="8">
        <f t="shared" si="170"/>
        <v>4800</v>
      </c>
      <c r="G2210" s="5">
        <v>0.04</v>
      </c>
      <c r="H2210" s="8">
        <f>VLOOKUP($T2210,Pricebook!$A:$D,4,0)</f>
        <v>150</v>
      </c>
      <c r="I2210" s="10">
        <f t="shared" si="171"/>
        <v>4608</v>
      </c>
      <c r="J2210" t="s">
        <v>271</v>
      </c>
      <c r="K2210" t="s">
        <v>199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272</v>
      </c>
      <c r="O2210" s="7">
        <v>60031</v>
      </c>
      <c r="P2210" t="s">
        <v>15</v>
      </c>
      <c r="Q2210" t="s">
        <v>16</v>
      </c>
      <c r="R2210" s="3">
        <v>41223</v>
      </c>
      <c r="S2210" s="12">
        <f t="shared" si="172"/>
        <v>4</v>
      </c>
      <c r="T2210" s="3" t="s">
        <v>14211</v>
      </c>
      <c r="U2210" t="s">
        <v>14235</v>
      </c>
      <c r="V2210" t="s">
        <v>14233</v>
      </c>
      <c r="W2210" t="s">
        <v>14199</v>
      </c>
      <c r="X2210" t="str">
        <f>VLOOKUP(Q2210,Managers!$A:$B,2,0)</f>
        <v>Josh Martinez</v>
      </c>
      <c r="Y2210">
        <f>VLOOKUP(W2210,HourlyWages!$A:$B,2,0)</f>
        <v>68</v>
      </c>
      <c r="Z2210">
        <v>1</v>
      </c>
      <c r="AA2210" s="14">
        <f t="shared" si="174"/>
        <v>0.54666666666666663</v>
      </c>
    </row>
    <row r="2211" spans="1:27" x14ac:dyDescent="0.2">
      <c r="A2211">
        <v>2210</v>
      </c>
      <c r="B2211">
        <v>15937</v>
      </c>
      <c r="C2211" s="3">
        <v>41219</v>
      </c>
      <c r="D2211" s="17">
        <f t="shared" si="173"/>
        <v>41214</v>
      </c>
      <c r="E2211">
        <v>17</v>
      </c>
      <c r="F2211" s="8">
        <f t="shared" si="170"/>
        <v>2125</v>
      </c>
      <c r="G2211" s="5">
        <v>0.01</v>
      </c>
      <c r="H2211" s="8">
        <f>VLOOKUP($T2211,Pricebook!$A:$D,4,0)</f>
        <v>125</v>
      </c>
      <c r="I2211" s="10">
        <f t="shared" si="171"/>
        <v>2103.75</v>
      </c>
      <c r="J2211" t="s">
        <v>271</v>
      </c>
      <c r="K2211" t="s">
        <v>199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1896</v>
      </c>
      <c r="O2211" s="7">
        <v>60103</v>
      </c>
      <c r="P2211" t="s">
        <v>15</v>
      </c>
      <c r="Q2211" t="s">
        <v>16</v>
      </c>
      <c r="R2211" s="3">
        <v>41228</v>
      </c>
      <c r="S2211" s="12">
        <f t="shared" si="172"/>
        <v>9</v>
      </c>
      <c r="T2211" s="3" t="s">
        <v>14208</v>
      </c>
      <c r="U2211" t="s">
        <v>14232</v>
      </c>
      <c r="V2211" t="s">
        <v>14244</v>
      </c>
      <c r="W2211" t="s">
        <v>14198</v>
      </c>
      <c r="X2211" t="str">
        <f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4"/>
        <v>0.59199999999999997</v>
      </c>
    </row>
    <row r="2212" spans="1:27" x14ac:dyDescent="0.2">
      <c r="A2212">
        <v>2211</v>
      </c>
      <c r="B2212">
        <v>15941</v>
      </c>
      <c r="C2212" s="3">
        <v>40887</v>
      </c>
      <c r="D2212" s="17">
        <f t="shared" si="173"/>
        <v>40878</v>
      </c>
      <c r="E2212">
        <v>15</v>
      </c>
      <c r="F2212" s="8">
        <f t="shared" si="170"/>
        <v>1875</v>
      </c>
      <c r="G2212" s="5">
        <v>0.02</v>
      </c>
      <c r="H2212" s="8">
        <f>VLOOKUP($T2212,Pricebook!$A:$D,4,0)</f>
        <v>125</v>
      </c>
      <c r="I2212" s="10">
        <f t="shared" si="171"/>
        <v>1837.5</v>
      </c>
      <c r="J2212" t="s">
        <v>184</v>
      </c>
      <c r="K2212" t="s">
        <v>185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1451</v>
      </c>
      <c r="O2212" s="7" t="s">
        <v>1452</v>
      </c>
      <c r="P2212" t="s">
        <v>187</v>
      </c>
      <c r="Q2212" t="s">
        <v>61</v>
      </c>
      <c r="R2212" s="3">
        <v>40889</v>
      </c>
      <c r="S2212" s="12">
        <f t="shared" si="172"/>
        <v>2</v>
      </c>
      <c r="T2212" s="3" t="s">
        <v>14217</v>
      </c>
      <c r="U2212" t="s">
        <v>14232</v>
      </c>
      <c r="V2212" t="s">
        <v>14233</v>
      </c>
      <c r="W2212" t="s">
        <v>14191</v>
      </c>
      <c r="X2212" t="str">
        <f>VLOOKUP(Q2212,Managers!$A:$B,2,0)</f>
        <v>Allen Young</v>
      </c>
      <c r="Y2212">
        <f>VLOOKUP(W2212,HourlyWages!$A:$B,2,0)</f>
        <v>60</v>
      </c>
      <c r="Z2212">
        <v>1</v>
      </c>
      <c r="AA2212" s="14">
        <f t="shared" si="174"/>
        <v>0.52</v>
      </c>
    </row>
    <row r="2213" spans="1:27" x14ac:dyDescent="0.2">
      <c r="A2213">
        <v>2212</v>
      </c>
      <c r="B2213">
        <v>15971</v>
      </c>
      <c r="C2213" s="3">
        <v>40039</v>
      </c>
      <c r="D2213" s="17">
        <f t="shared" si="173"/>
        <v>40026</v>
      </c>
      <c r="E2213">
        <v>15</v>
      </c>
      <c r="F2213" s="8">
        <f t="shared" si="170"/>
        <v>2250</v>
      </c>
      <c r="G2213" s="5">
        <v>0.06</v>
      </c>
      <c r="H2213" s="8">
        <f>VLOOKUP($T2213,Pricebook!$A:$D,4,0)</f>
        <v>150</v>
      </c>
      <c r="I2213" s="10">
        <f t="shared" si="171"/>
        <v>2115</v>
      </c>
      <c r="J2213" t="s">
        <v>1897</v>
      </c>
      <c r="K2213" t="s">
        <v>549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1898</v>
      </c>
      <c r="O2213" s="7" t="s">
        <v>1899</v>
      </c>
      <c r="P2213" t="s">
        <v>317</v>
      </c>
      <c r="Q2213" t="s">
        <v>61</v>
      </c>
      <c r="R2213" s="3">
        <v>40040</v>
      </c>
      <c r="S2213" s="12">
        <f t="shared" si="172"/>
        <v>1</v>
      </c>
      <c r="T2213" s="3" t="s">
        <v>14210</v>
      </c>
      <c r="U2213" t="s">
        <v>14235</v>
      </c>
      <c r="V2213" t="s">
        <v>14229</v>
      </c>
      <c r="W2213" t="s">
        <v>14185</v>
      </c>
      <c r="X2213" t="str">
        <f>VLOOKUP(Q2213,Managers!$A:$B,2,0)</f>
        <v>Allen Young</v>
      </c>
      <c r="Y2213">
        <f>VLOOKUP(W2213,HourlyWages!$A:$B,2,0)</f>
        <v>70</v>
      </c>
      <c r="Z2213">
        <v>1</v>
      </c>
      <c r="AA2213" s="14">
        <f t="shared" si="174"/>
        <v>0.53333333333333333</v>
      </c>
    </row>
    <row r="2214" spans="1:27" x14ac:dyDescent="0.2">
      <c r="A2214">
        <v>2213</v>
      </c>
      <c r="B2214">
        <v>15972</v>
      </c>
      <c r="C2214" s="3">
        <v>40764</v>
      </c>
      <c r="D2214" s="17">
        <f t="shared" si="173"/>
        <v>40756</v>
      </c>
      <c r="E2214">
        <v>3</v>
      </c>
      <c r="F2214" s="8">
        <f t="shared" si="170"/>
        <v>420</v>
      </c>
      <c r="G2214" s="5">
        <v>0.04</v>
      </c>
      <c r="H2214" s="8">
        <f>VLOOKUP($T2214,Pricebook!$A:$D,4,0)</f>
        <v>140</v>
      </c>
      <c r="I2214" s="10">
        <f t="shared" si="171"/>
        <v>403.2</v>
      </c>
      <c r="J2214" t="s">
        <v>1900</v>
      </c>
      <c r="K2214" t="s">
        <v>341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1901</v>
      </c>
      <c r="O2214" s="7">
        <v>76053</v>
      </c>
      <c r="P2214" t="s">
        <v>48</v>
      </c>
      <c r="Q2214" t="s">
        <v>16</v>
      </c>
      <c r="R2214" s="3">
        <v>40764</v>
      </c>
      <c r="S2214" s="12">
        <f t="shared" si="172"/>
        <v>0</v>
      </c>
      <c r="T2214" s="3" t="s">
        <v>14213</v>
      </c>
      <c r="U2214" t="s">
        <v>14229</v>
      </c>
      <c r="V2214" t="s">
        <v>14241</v>
      </c>
      <c r="W2214" t="s">
        <v>14190</v>
      </c>
      <c r="X2214" t="str">
        <f>VLOOKUP(Q2214,Managers!$A:$B,2,0)</f>
        <v>Josh Martinez</v>
      </c>
      <c r="Y2214">
        <f>VLOOKUP(W2214,HourlyWages!$A:$B,2,0)</f>
        <v>67</v>
      </c>
      <c r="Z2214">
        <v>1</v>
      </c>
      <c r="AA2214" s="14">
        <f t="shared" si="174"/>
        <v>0.52142857142857146</v>
      </c>
    </row>
    <row r="2215" spans="1:27" x14ac:dyDescent="0.2">
      <c r="A2215">
        <v>2214</v>
      </c>
      <c r="B2215">
        <v>15972</v>
      </c>
      <c r="C2215" s="3">
        <v>40764</v>
      </c>
      <c r="D2215" s="17">
        <f t="shared" si="173"/>
        <v>40756</v>
      </c>
      <c r="E2215">
        <v>2</v>
      </c>
      <c r="F2215" s="8">
        <f t="shared" si="170"/>
        <v>280</v>
      </c>
      <c r="G2215" s="5">
        <v>7.0000000000000007E-2</v>
      </c>
      <c r="H2215" s="8">
        <f>VLOOKUP($T2215,Pricebook!$A:$D,4,0)</f>
        <v>140</v>
      </c>
      <c r="I2215" s="10">
        <f t="shared" si="171"/>
        <v>260.39999999999998</v>
      </c>
      <c r="J2215" t="s">
        <v>1900</v>
      </c>
      <c r="K2215" t="s">
        <v>341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1902</v>
      </c>
      <c r="O2215" s="7">
        <v>75061</v>
      </c>
      <c r="P2215" t="s">
        <v>48</v>
      </c>
      <c r="Q2215" t="s">
        <v>16</v>
      </c>
      <c r="R2215" s="3">
        <v>40765</v>
      </c>
      <c r="S2215" s="12">
        <f t="shared" si="172"/>
        <v>1</v>
      </c>
      <c r="T2215" s="3" t="s">
        <v>14213</v>
      </c>
      <c r="U2215" t="s">
        <v>14229</v>
      </c>
      <c r="V2215" t="s">
        <v>14238</v>
      </c>
      <c r="W2215" t="s">
        <v>14185</v>
      </c>
      <c r="X2215" t="str">
        <f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4"/>
        <v>0.5</v>
      </c>
    </row>
    <row r="2216" spans="1:27" x14ac:dyDescent="0.2">
      <c r="A2216">
        <v>2215</v>
      </c>
      <c r="B2216">
        <v>16005</v>
      </c>
      <c r="C2216" s="3">
        <v>41267</v>
      </c>
      <c r="D2216" s="17">
        <f t="shared" si="173"/>
        <v>41244</v>
      </c>
      <c r="E2216">
        <v>7</v>
      </c>
      <c r="F2216" s="8">
        <f t="shared" si="170"/>
        <v>1120</v>
      </c>
      <c r="G2216" s="5">
        <v>0.09</v>
      </c>
      <c r="H2216" s="8">
        <f>VLOOKUP($T2216,Pricebook!$A:$D,4,0)</f>
        <v>160</v>
      </c>
      <c r="I2216" s="10">
        <f t="shared" si="171"/>
        <v>1019.2</v>
      </c>
      <c r="J2216" t="s">
        <v>1129</v>
      </c>
      <c r="K2216" t="s">
        <v>1076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1130</v>
      </c>
      <c r="O2216" s="7">
        <v>33801</v>
      </c>
      <c r="P2216" t="s">
        <v>101</v>
      </c>
      <c r="Q2216" t="s">
        <v>34</v>
      </c>
      <c r="R2216" s="3">
        <v>41269</v>
      </c>
      <c r="S2216" s="12">
        <f t="shared" si="172"/>
        <v>2</v>
      </c>
      <c r="T2216" s="3" t="s">
        <v>14218</v>
      </c>
      <c r="U2216" t="s">
        <v>14229</v>
      </c>
      <c r="V2216" t="s">
        <v>14233</v>
      </c>
      <c r="W2216" t="s">
        <v>14203</v>
      </c>
      <c r="X2216" t="str">
        <f>VLOOKUP(Q2216,Managers!$A:$B,2,0)</f>
        <v>Frank Mitchell</v>
      </c>
      <c r="Y2216">
        <f>VLOOKUP(W2216,HourlyWages!$A:$B,2,0)</f>
        <v>62</v>
      </c>
      <c r="Z2216">
        <v>1</v>
      </c>
      <c r="AA2216" s="14">
        <f t="shared" si="174"/>
        <v>0.61250000000000004</v>
      </c>
    </row>
    <row r="2217" spans="1:27" x14ac:dyDescent="0.2">
      <c r="A2217">
        <v>2216</v>
      </c>
      <c r="B2217">
        <v>16032</v>
      </c>
      <c r="C2217" s="3">
        <v>40152</v>
      </c>
      <c r="D2217" s="17">
        <f t="shared" si="173"/>
        <v>40148</v>
      </c>
      <c r="E2217">
        <v>35</v>
      </c>
      <c r="F2217" s="8">
        <f t="shared" si="170"/>
        <v>4375</v>
      </c>
      <c r="G2217" s="5">
        <v>7.0000000000000007E-2</v>
      </c>
      <c r="H2217" s="8">
        <f>VLOOKUP($T2217,Pricebook!$A:$D,4,0)</f>
        <v>125</v>
      </c>
      <c r="I2217" s="10">
        <f t="shared" si="171"/>
        <v>4068.7499999999995</v>
      </c>
      <c r="J2217" t="s">
        <v>1903</v>
      </c>
      <c r="K2217" t="s">
        <v>747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1904</v>
      </c>
      <c r="O2217" s="7" t="s">
        <v>1905</v>
      </c>
      <c r="P2217" t="s">
        <v>358</v>
      </c>
      <c r="Q2217" t="s">
        <v>16</v>
      </c>
      <c r="R2217" s="3">
        <v>40159</v>
      </c>
      <c r="S2217" s="12">
        <f t="shared" si="172"/>
        <v>7</v>
      </c>
      <c r="T2217" s="3" t="s">
        <v>14208</v>
      </c>
      <c r="U2217" t="s">
        <v>14232</v>
      </c>
      <c r="V2217" t="s">
        <v>14244</v>
      </c>
      <c r="W2217" t="s">
        <v>14200</v>
      </c>
      <c r="X2217" t="str">
        <f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4"/>
        <v>0.52800000000000002</v>
      </c>
    </row>
    <row r="2218" spans="1:27" x14ac:dyDescent="0.2">
      <c r="A2218">
        <v>2217</v>
      </c>
      <c r="B2218">
        <v>16036</v>
      </c>
      <c r="C2218" s="3">
        <v>40913</v>
      </c>
      <c r="D2218" s="17">
        <f t="shared" si="173"/>
        <v>40909</v>
      </c>
      <c r="E2218">
        <v>28</v>
      </c>
      <c r="F2218" s="8">
        <f t="shared" si="170"/>
        <v>5600</v>
      </c>
      <c r="G2218" s="5">
        <v>0.09</v>
      </c>
      <c r="H2218" s="8">
        <f>VLOOKUP($T2218,Pricebook!$A:$D,4,0)</f>
        <v>200</v>
      </c>
      <c r="I2218" s="10">
        <f t="shared" si="171"/>
        <v>5096</v>
      </c>
      <c r="J2218" t="s">
        <v>405</v>
      </c>
      <c r="K2218" t="s">
        <v>406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1906</v>
      </c>
      <c r="O2218" s="7" t="s">
        <v>1907</v>
      </c>
      <c r="P2218" t="s">
        <v>317</v>
      </c>
      <c r="Q2218" t="s">
        <v>61</v>
      </c>
      <c r="R2218" s="3">
        <v>40914</v>
      </c>
      <c r="S2218" s="12">
        <f t="shared" si="172"/>
        <v>1</v>
      </c>
      <c r="T2218" s="3" t="s">
        <v>14206</v>
      </c>
      <c r="U2218" t="s">
        <v>14229</v>
      </c>
      <c r="V2218" t="s">
        <v>14242</v>
      </c>
      <c r="W2218" t="s">
        <v>14190</v>
      </c>
      <c r="X2218" t="str">
        <f>VLOOKUP(Q2218,Managers!$A:$B,2,0)</f>
        <v>Allen Young</v>
      </c>
      <c r="Y2218">
        <f>VLOOKUP(W2218,HourlyWages!$A:$B,2,0)</f>
        <v>67</v>
      </c>
      <c r="Z2218">
        <v>1</v>
      </c>
      <c r="AA2218" s="14">
        <f t="shared" si="174"/>
        <v>0.66500000000000004</v>
      </c>
    </row>
    <row r="2219" spans="1:27" x14ac:dyDescent="0.2">
      <c r="A2219">
        <v>2218</v>
      </c>
      <c r="B2219">
        <v>16036</v>
      </c>
      <c r="C2219" s="3">
        <v>40913</v>
      </c>
      <c r="D2219" s="17">
        <f t="shared" si="173"/>
        <v>40909</v>
      </c>
      <c r="E2219">
        <v>28</v>
      </c>
      <c r="F2219" s="8">
        <f t="shared" si="170"/>
        <v>4480</v>
      </c>
      <c r="G2219" s="5">
        <v>0.05</v>
      </c>
      <c r="H2219" s="8">
        <f>VLOOKUP($T2219,Pricebook!$A:$D,4,0)</f>
        <v>160</v>
      </c>
      <c r="I2219" s="10">
        <f t="shared" si="171"/>
        <v>4256</v>
      </c>
      <c r="J2219" t="s">
        <v>405</v>
      </c>
      <c r="K2219" t="s">
        <v>406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1908</v>
      </c>
      <c r="O2219" s="7" t="s">
        <v>1909</v>
      </c>
      <c r="P2219" t="s">
        <v>87</v>
      </c>
      <c r="Q2219" t="s">
        <v>61</v>
      </c>
      <c r="R2219" s="3">
        <v>40915</v>
      </c>
      <c r="S2219" s="12">
        <f t="shared" si="172"/>
        <v>2</v>
      </c>
      <c r="T2219" s="3" t="s">
        <v>14218</v>
      </c>
      <c r="U2219" t="s">
        <v>14229</v>
      </c>
      <c r="V2219" t="s">
        <v>14233</v>
      </c>
      <c r="W2219" t="s">
        <v>14194</v>
      </c>
      <c r="X2219" t="str">
        <f>VLOOKUP(Q2219,Managers!$A:$B,2,0)</f>
        <v>Allen Young</v>
      </c>
      <c r="Y2219">
        <f>VLOOKUP(W2219,HourlyWages!$A:$B,2,0)</f>
        <v>71</v>
      </c>
      <c r="Z2219">
        <v>1</v>
      </c>
      <c r="AA2219" s="14">
        <f t="shared" si="174"/>
        <v>0.55625000000000002</v>
      </c>
    </row>
    <row r="2220" spans="1:27" x14ac:dyDescent="0.2">
      <c r="A2220">
        <v>2219</v>
      </c>
      <c r="B2220">
        <v>16036</v>
      </c>
      <c r="C2220" s="3">
        <v>40913</v>
      </c>
      <c r="D2220" s="17">
        <f t="shared" si="173"/>
        <v>40909</v>
      </c>
      <c r="E2220">
        <v>10</v>
      </c>
      <c r="F2220" s="8">
        <f t="shared" si="170"/>
        <v>1500</v>
      </c>
      <c r="G2220" s="5">
        <v>7.0000000000000007E-2</v>
      </c>
      <c r="H2220" s="8">
        <f>VLOOKUP($T2220,Pricebook!$A:$D,4,0)</f>
        <v>150</v>
      </c>
      <c r="I2220" s="10">
        <f t="shared" si="171"/>
        <v>1395</v>
      </c>
      <c r="J2220" t="s">
        <v>405</v>
      </c>
      <c r="K2220" t="s">
        <v>406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914</v>
      </c>
      <c r="O2220" s="7" t="s">
        <v>915</v>
      </c>
      <c r="P2220" t="s">
        <v>87</v>
      </c>
      <c r="Q2220" t="s">
        <v>61</v>
      </c>
      <c r="R2220" s="3">
        <v>40914</v>
      </c>
      <c r="S2220" s="12">
        <f t="shared" si="172"/>
        <v>1</v>
      </c>
      <c r="T2220" s="3" t="s">
        <v>14210</v>
      </c>
      <c r="U2220" t="s">
        <v>14235</v>
      </c>
      <c r="V2220" t="s">
        <v>14242</v>
      </c>
      <c r="W2220" t="s">
        <v>14185</v>
      </c>
      <c r="X2220" t="str">
        <f>VLOOKUP(Q2220,Managers!$A:$B,2,0)</f>
        <v>Allen Young</v>
      </c>
      <c r="Y2220">
        <f>VLOOKUP(W2220,HourlyWages!$A:$B,2,0)</f>
        <v>70</v>
      </c>
      <c r="Z2220">
        <v>1</v>
      </c>
      <c r="AA2220" s="14">
        <f t="shared" si="174"/>
        <v>0.53333333333333333</v>
      </c>
    </row>
    <row r="2221" spans="1:27" x14ac:dyDescent="0.2">
      <c r="A2221">
        <v>2220</v>
      </c>
      <c r="B2221">
        <v>16036</v>
      </c>
      <c r="C2221" s="3">
        <v>40913</v>
      </c>
      <c r="D2221" s="17">
        <f t="shared" si="173"/>
        <v>40909</v>
      </c>
      <c r="E2221">
        <v>33</v>
      </c>
      <c r="F2221" s="8">
        <f t="shared" si="170"/>
        <v>6600</v>
      </c>
      <c r="G2221" s="5">
        <v>0.1</v>
      </c>
      <c r="H2221" s="8">
        <f>VLOOKUP($T2221,Pricebook!$A:$D,4,0)</f>
        <v>200</v>
      </c>
      <c r="I2221" s="10">
        <f t="shared" si="171"/>
        <v>5940</v>
      </c>
      <c r="J2221" t="s">
        <v>405</v>
      </c>
      <c r="K2221" t="s">
        <v>406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1910</v>
      </c>
      <c r="O2221" s="7" t="s">
        <v>1911</v>
      </c>
      <c r="P2221" t="s">
        <v>87</v>
      </c>
      <c r="Q2221" t="s">
        <v>61</v>
      </c>
      <c r="R2221" s="3">
        <v>40914</v>
      </c>
      <c r="S2221" s="12">
        <f t="shared" si="172"/>
        <v>1</v>
      </c>
      <c r="T2221" s="3" t="s">
        <v>14206</v>
      </c>
      <c r="U2221" t="s">
        <v>14229</v>
      </c>
      <c r="V2221" t="s">
        <v>14245</v>
      </c>
      <c r="W2221" t="s">
        <v>14199</v>
      </c>
      <c r="X2221" t="str">
        <f>VLOOKUP(Q2221,Managers!$A:$B,2,0)</f>
        <v>Allen Young</v>
      </c>
      <c r="Y2221">
        <f>VLOOKUP(W2221,HourlyWages!$A:$B,2,0)</f>
        <v>68</v>
      </c>
      <c r="Z2221">
        <v>1</v>
      </c>
      <c r="AA2221" s="14">
        <f t="shared" si="174"/>
        <v>0.66</v>
      </c>
    </row>
    <row r="2222" spans="1:27" x14ac:dyDescent="0.2">
      <c r="A2222">
        <v>2221</v>
      </c>
      <c r="B2222">
        <v>16039</v>
      </c>
      <c r="C2222" s="3">
        <v>41045</v>
      </c>
      <c r="D2222" s="17">
        <f t="shared" si="173"/>
        <v>41030</v>
      </c>
      <c r="E2222">
        <v>3</v>
      </c>
      <c r="F2222" s="8">
        <f t="shared" si="170"/>
        <v>450</v>
      </c>
      <c r="G2222" s="5">
        <v>0.1</v>
      </c>
      <c r="H2222" s="8">
        <f>VLOOKUP($T2222,Pricebook!$A:$D,4,0)</f>
        <v>150</v>
      </c>
      <c r="I2222" s="10">
        <f t="shared" si="171"/>
        <v>405</v>
      </c>
      <c r="J2222" t="s">
        <v>1093</v>
      </c>
      <c r="K2222" t="s">
        <v>190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1662</v>
      </c>
      <c r="O2222" s="7">
        <v>60139</v>
      </c>
      <c r="P2222" t="s">
        <v>15</v>
      </c>
      <c r="Q2222" t="s">
        <v>16</v>
      </c>
      <c r="R2222" s="3">
        <v>41046</v>
      </c>
      <c r="S2222" s="12">
        <f t="shared" si="172"/>
        <v>1</v>
      </c>
      <c r="T2222" s="3" t="s">
        <v>14211</v>
      </c>
      <c r="U2222" t="s">
        <v>14235</v>
      </c>
      <c r="V2222" t="s">
        <v>14236</v>
      </c>
      <c r="W2222" t="s">
        <v>14198</v>
      </c>
      <c r="X2222" t="str">
        <f>VLOOKUP(Q2222,Managers!$A:$B,2,0)</f>
        <v>Josh Martinez</v>
      </c>
      <c r="Y2222">
        <f>VLOOKUP(W2222,HourlyWages!$A:$B,2,0)</f>
        <v>51</v>
      </c>
      <c r="Z2222">
        <v>1</v>
      </c>
      <c r="AA2222" s="14">
        <f t="shared" si="174"/>
        <v>0.66</v>
      </c>
    </row>
    <row r="2223" spans="1:27" x14ac:dyDescent="0.2">
      <c r="A2223">
        <v>2222</v>
      </c>
      <c r="B2223">
        <v>16065</v>
      </c>
      <c r="C2223" s="3">
        <v>40379</v>
      </c>
      <c r="D2223" s="17">
        <f t="shared" si="173"/>
        <v>40360</v>
      </c>
      <c r="E2223">
        <v>15</v>
      </c>
      <c r="F2223" s="8">
        <f t="shared" si="170"/>
        <v>2250</v>
      </c>
      <c r="G2223" s="5">
        <v>0.04</v>
      </c>
      <c r="H2223" s="8">
        <f>VLOOKUP($T2223,Pricebook!$A:$D,4,0)</f>
        <v>150</v>
      </c>
      <c r="I2223" s="10">
        <f t="shared" si="171"/>
        <v>2160</v>
      </c>
      <c r="J2223" t="s">
        <v>1912</v>
      </c>
      <c r="K2223" t="s">
        <v>13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1913</v>
      </c>
      <c r="O2223" s="7">
        <v>79762</v>
      </c>
      <c r="P2223" t="s">
        <v>48</v>
      </c>
      <c r="Q2223" t="s">
        <v>16</v>
      </c>
      <c r="R2223" s="3">
        <v>40379</v>
      </c>
      <c r="S2223" s="12">
        <f t="shared" si="172"/>
        <v>0</v>
      </c>
      <c r="T2223" s="3" t="s">
        <v>14222</v>
      </c>
      <c r="U2223" t="s">
        <v>14235</v>
      </c>
      <c r="V2223" t="s">
        <v>14239</v>
      </c>
      <c r="W2223" t="s">
        <v>14186</v>
      </c>
      <c r="X2223" t="str">
        <f>VLOOKUP(Q2223,Managers!$A:$B,2,0)</f>
        <v>Josh Martinez</v>
      </c>
      <c r="Y2223">
        <f>VLOOKUP(W2223,HourlyWages!$A:$B,2,0)</f>
        <v>67</v>
      </c>
      <c r="Z2223">
        <v>1</v>
      </c>
      <c r="AA2223" s="14">
        <f t="shared" si="174"/>
        <v>0.55333333333333334</v>
      </c>
    </row>
    <row r="2224" spans="1:27" x14ac:dyDescent="0.2">
      <c r="A2224">
        <v>2223</v>
      </c>
      <c r="B2224">
        <v>16065</v>
      </c>
      <c r="C2224" s="3">
        <v>40379</v>
      </c>
      <c r="D2224" s="17">
        <f t="shared" si="173"/>
        <v>40360</v>
      </c>
      <c r="E2224">
        <v>14</v>
      </c>
      <c r="F2224" s="8">
        <f t="shared" si="170"/>
        <v>1540</v>
      </c>
      <c r="G2224" s="5">
        <v>0.06</v>
      </c>
      <c r="H2224" s="8">
        <f>VLOOKUP($T2224,Pricebook!$A:$D,4,0)</f>
        <v>110</v>
      </c>
      <c r="I2224" s="10">
        <f t="shared" si="171"/>
        <v>1447.6</v>
      </c>
      <c r="J2224" t="s">
        <v>1912</v>
      </c>
      <c r="K2224" t="s">
        <v>13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1914</v>
      </c>
      <c r="O2224" s="7">
        <v>75460</v>
      </c>
      <c r="P2224" t="s">
        <v>48</v>
      </c>
      <c r="Q2224" t="s">
        <v>16</v>
      </c>
      <c r="R2224" s="3">
        <v>40380</v>
      </c>
      <c r="S2224" s="12">
        <f t="shared" si="172"/>
        <v>1</v>
      </c>
      <c r="T2224" s="3" t="s">
        <v>14215</v>
      </c>
      <c r="U2224" t="s">
        <v>14229</v>
      </c>
      <c r="V2224" t="s">
        <v>14246</v>
      </c>
      <c r="W2224" t="s">
        <v>14193</v>
      </c>
      <c r="X2224" t="str">
        <f>VLOOKUP(Q2224,Managers!$A:$B,2,0)</f>
        <v>Josh Martinez</v>
      </c>
      <c r="Y2224">
        <f>VLOOKUP(W2224,HourlyWages!$A:$B,2,0)</f>
        <v>57</v>
      </c>
      <c r="Z2224">
        <v>1</v>
      </c>
      <c r="AA2224" s="14">
        <f t="shared" si="174"/>
        <v>0.48181818181818181</v>
      </c>
    </row>
    <row r="2225" spans="1:27" x14ac:dyDescent="0.2">
      <c r="A2225">
        <v>2224</v>
      </c>
      <c r="B2225">
        <v>16096</v>
      </c>
      <c r="C2225" s="3">
        <v>40562</v>
      </c>
      <c r="D2225" s="17">
        <f t="shared" si="173"/>
        <v>40544</v>
      </c>
      <c r="E2225">
        <v>9</v>
      </c>
      <c r="F2225" s="8">
        <f t="shared" si="170"/>
        <v>1800</v>
      </c>
      <c r="G2225" s="5">
        <v>0</v>
      </c>
      <c r="H2225" s="8">
        <f>VLOOKUP($T2225,Pricebook!$A:$D,4,0)</f>
        <v>200</v>
      </c>
      <c r="I2225" s="10">
        <f t="shared" si="171"/>
        <v>1800</v>
      </c>
      <c r="J2225" t="s">
        <v>299</v>
      </c>
      <c r="K2225" t="s">
        <v>300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1913</v>
      </c>
      <c r="O2225" s="7">
        <v>79762</v>
      </c>
      <c r="P2225" t="s">
        <v>48</v>
      </c>
      <c r="Q2225" t="s">
        <v>16</v>
      </c>
      <c r="R2225" s="3">
        <v>40563</v>
      </c>
      <c r="S2225" s="12">
        <f t="shared" si="172"/>
        <v>1</v>
      </c>
      <c r="T2225" s="3" t="s">
        <v>14214</v>
      </c>
      <c r="U2225" t="s">
        <v>14229</v>
      </c>
      <c r="V2225" t="s">
        <v>14238</v>
      </c>
      <c r="W2225" t="s">
        <v>14190</v>
      </c>
      <c r="X2225" t="str">
        <f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4"/>
        <v>0.66500000000000004</v>
      </c>
    </row>
    <row r="2226" spans="1:27" x14ac:dyDescent="0.2">
      <c r="A2226">
        <v>2225</v>
      </c>
      <c r="B2226">
        <v>16098</v>
      </c>
      <c r="C2226" s="3">
        <v>41111</v>
      </c>
      <c r="D2226" s="17">
        <f t="shared" si="173"/>
        <v>41091</v>
      </c>
      <c r="E2226">
        <v>31</v>
      </c>
      <c r="F2226" s="8">
        <f t="shared" ref="F2226:F2289" si="175">H2226*E2226</f>
        <v>3875</v>
      </c>
      <c r="G2226" s="5">
        <v>0.06</v>
      </c>
      <c r="H2226" s="8">
        <f>VLOOKUP($T2226,Pricebook!$A:$D,4,0)</f>
        <v>125</v>
      </c>
      <c r="I2226" s="10">
        <f t="shared" ref="I2226:I2289" si="176">F2226*(1-G2226)</f>
        <v>3642.5</v>
      </c>
      <c r="J2226" t="s">
        <v>1915</v>
      </c>
      <c r="K2226" t="s">
        <v>363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1235</v>
      </c>
      <c r="O2226" s="7" t="s">
        <v>1236</v>
      </c>
      <c r="P2226" t="s">
        <v>95</v>
      </c>
      <c r="Q2226" t="s">
        <v>16</v>
      </c>
      <c r="R2226" s="3">
        <v>41115</v>
      </c>
      <c r="S2226" s="12">
        <f t="shared" ref="S2226:S2289" si="177">R2226-C2226</f>
        <v>4</v>
      </c>
      <c r="T2226" s="3" t="s">
        <v>14208</v>
      </c>
      <c r="U2226" t="s">
        <v>14232</v>
      </c>
      <c r="V2226" t="s">
        <v>14242</v>
      </c>
      <c r="W2226" t="s">
        <v>14191</v>
      </c>
      <c r="X2226" t="str">
        <f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4"/>
        <v>0.52</v>
      </c>
    </row>
    <row r="2227" spans="1:27" x14ac:dyDescent="0.2">
      <c r="A2227">
        <v>2226</v>
      </c>
      <c r="B2227">
        <v>16098</v>
      </c>
      <c r="C2227" s="3">
        <v>41111</v>
      </c>
      <c r="D2227" s="17">
        <f t="shared" si="173"/>
        <v>41091</v>
      </c>
      <c r="E2227">
        <v>44</v>
      </c>
      <c r="F2227" s="8">
        <f t="shared" si="175"/>
        <v>7040</v>
      </c>
      <c r="G2227" s="5">
        <v>0.09</v>
      </c>
      <c r="H2227" s="8">
        <f>VLOOKUP($T2227,Pricebook!$A:$D,4,0)</f>
        <v>160</v>
      </c>
      <c r="I2227" s="10">
        <f t="shared" si="176"/>
        <v>6406.4000000000005</v>
      </c>
      <c r="J2227" t="s">
        <v>1915</v>
      </c>
      <c r="K2227" t="s">
        <v>363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1916</v>
      </c>
      <c r="O2227" s="7">
        <v>17403</v>
      </c>
      <c r="P2227" t="s">
        <v>232</v>
      </c>
      <c r="Q2227" t="s">
        <v>61</v>
      </c>
      <c r="R2227" s="3">
        <v>41113</v>
      </c>
      <c r="S2227" s="12">
        <f t="shared" si="177"/>
        <v>2</v>
      </c>
      <c r="T2227" s="3" t="s">
        <v>14218</v>
      </c>
      <c r="U2227" t="s">
        <v>14229</v>
      </c>
      <c r="V2227" t="s">
        <v>14237</v>
      </c>
      <c r="W2227" t="s">
        <v>14190</v>
      </c>
      <c r="X2227" t="str">
        <f>VLOOKUP(Q2227,Managers!$A:$B,2,0)</f>
        <v>Allen Young</v>
      </c>
      <c r="Y2227">
        <f>VLOOKUP(W2227,HourlyWages!$A:$B,2,0)</f>
        <v>67</v>
      </c>
      <c r="Z2227">
        <v>1</v>
      </c>
      <c r="AA2227" s="14">
        <f t="shared" si="174"/>
        <v>0.58125000000000004</v>
      </c>
    </row>
    <row r="2228" spans="1:27" x14ac:dyDescent="0.2">
      <c r="A2228">
        <v>2227</v>
      </c>
      <c r="B2228">
        <v>16100</v>
      </c>
      <c r="C2228" s="3">
        <v>40609</v>
      </c>
      <c r="D2228" s="17">
        <f t="shared" si="173"/>
        <v>40603</v>
      </c>
      <c r="E2228">
        <v>44</v>
      </c>
      <c r="F2228" s="8">
        <f t="shared" si="175"/>
        <v>5500</v>
      </c>
      <c r="G2228" s="5">
        <v>0.01</v>
      </c>
      <c r="H2228" s="8">
        <f>VLOOKUP($T2228,Pricebook!$A:$D,4,0)</f>
        <v>125</v>
      </c>
      <c r="I2228" s="10">
        <f t="shared" si="176"/>
        <v>5445</v>
      </c>
      <c r="J2228" t="s">
        <v>1917</v>
      </c>
      <c r="K2228" t="s">
        <v>235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301</v>
      </c>
      <c r="O2228" s="7">
        <v>46321</v>
      </c>
      <c r="P2228" t="s">
        <v>278</v>
      </c>
      <c r="Q2228" t="s">
        <v>16</v>
      </c>
      <c r="R2228" s="3">
        <v>40610</v>
      </c>
      <c r="S2228" s="12">
        <f t="shared" si="177"/>
        <v>1</v>
      </c>
      <c r="T2228" s="3" t="s">
        <v>14208</v>
      </c>
      <c r="U2228" t="s">
        <v>14232</v>
      </c>
      <c r="V2228" t="s">
        <v>14233</v>
      </c>
      <c r="W2228" t="s">
        <v>14198</v>
      </c>
      <c r="X2228" t="str">
        <f>VLOOKUP(Q2228,Managers!$A:$B,2,0)</f>
        <v>Josh Martinez</v>
      </c>
      <c r="Y2228">
        <f>VLOOKUP(W2228,HourlyWages!$A:$B,2,0)</f>
        <v>51</v>
      </c>
      <c r="Z2228">
        <v>1</v>
      </c>
      <c r="AA2228" s="14">
        <f t="shared" si="174"/>
        <v>0.59199999999999997</v>
      </c>
    </row>
    <row r="2229" spans="1:27" x14ac:dyDescent="0.2">
      <c r="A2229">
        <v>2228</v>
      </c>
      <c r="B2229">
        <v>16102</v>
      </c>
      <c r="C2229" s="3">
        <v>40160</v>
      </c>
      <c r="D2229" s="17">
        <f t="shared" si="173"/>
        <v>40148</v>
      </c>
      <c r="E2229">
        <v>25</v>
      </c>
      <c r="F2229" s="8">
        <f t="shared" si="175"/>
        <v>3125</v>
      </c>
      <c r="G2229" s="5">
        <v>0.02</v>
      </c>
      <c r="H2229" s="8">
        <f>VLOOKUP($T2229,Pricebook!$A:$D,4,0)</f>
        <v>125</v>
      </c>
      <c r="I2229" s="10">
        <f t="shared" si="176"/>
        <v>3062.5</v>
      </c>
      <c r="J2229" t="s">
        <v>1564</v>
      </c>
      <c r="K2229" t="s">
        <v>276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1565</v>
      </c>
      <c r="O2229" s="7">
        <v>91776</v>
      </c>
      <c r="P2229" t="s">
        <v>114</v>
      </c>
      <c r="Q2229" t="s">
        <v>23</v>
      </c>
      <c r="R2229" s="3">
        <v>40162</v>
      </c>
      <c r="S2229" s="12">
        <f t="shared" si="177"/>
        <v>2</v>
      </c>
      <c r="T2229" s="3" t="s">
        <v>14221</v>
      </c>
      <c r="U2229" t="s">
        <v>14232</v>
      </c>
      <c r="V2229" t="s">
        <v>14230</v>
      </c>
      <c r="W2229" t="s">
        <v>14189</v>
      </c>
      <c r="X2229" t="str">
        <f>VLOOKUP(Q2229,Managers!$A:$B,2,0)</f>
        <v>Bob Turner</v>
      </c>
      <c r="Y2229">
        <f>VLOOKUP(W2229,HourlyWages!$A:$B,2,0)</f>
        <v>62</v>
      </c>
      <c r="Z2229">
        <v>1</v>
      </c>
      <c r="AA2229" s="14">
        <f t="shared" si="174"/>
        <v>0.504</v>
      </c>
    </row>
    <row r="2230" spans="1:27" x14ac:dyDescent="0.2">
      <c r="A2230">
        <v>2229</v>
      </c>
      <c r="B2230">
        <v>16103</v>
      </c>
      <c r="C2230" s="3">
        <v>41105</v>
      </c>
      <c r="D2230" s="17">
        <f t="shared" si="173"/>
        <v>41091</v>
      </c>
      <c r="E2230">
        <v>31</v>
      </c>
      <c r="F2230" s="8">
        <f t="shared" si="175"/>
        <v>3410</v>
      </c>
      <c r="G2230" s="5">
        <v>0</v>
      </c>
      <c r="H2230" s="8">
        <f>VLOOKUP($T2230,Pricebook!$A:$D,4,0)</f>
        <v>110</v>
      </c>
      <c r="I2230" s="10">
        <f t="shared" si="176"/>
        <v>3410</v>
      </c>
      <c r="J2230" t="s">
        <v>107</v>
      </c>
      <c r="K2230" t="s">
        <v>108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315</v>
      </c>
      <c r="O2230" s="7" t="s">
        <v>1918</v>
      </c>
      <c r="P2230" t="s">
        <v>95</v>
      </c>
      <c r="Q2230" t="s">
        <v>16</v>
      </c>
      <c r="R2230" s="3">
        <v>41107</v>
      </c>
      <c r="S2230" s="12">
        <f t="shared" si="177"/>
        <v>2</v>
      </c>
      <c r="T2230" s="3" t="s">
        <v>14215</v>
      </c>
      <c r="U2230" t="s">
        <v>14229</v>
      </c>
      <c r="V2230" t="s">
        <v>14239</v>
      </c>
      <c r="W2230" t="s">
        <v>14191</v>
      </c>
      <c r="X2230" t="str">
        <f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4"/>
        <v>0.45454545454545453</v>
      </c>
    </row>
    <row r="2231" spans="1:27" x14ac:dyDescent="0.2">
      <c r="A2231">
        <v>2230</v>
      </c>
      <c r="B2231">
        <v>16103</v>
      </c>
      <c r="C2231" s="3">
        <v>41105</v>
      </c>
      <c r="D2231" s="17">
        <f t="shared" si="173"/>
        <v>41091</v>
      </c>
      <c r="E2231">
        <v>22</v>
      </c>
      <c r="F2231" s="8">
        <f t="shared" si="175"/>
        <v>2640</v>
      </c>
      <c r="G2231" s="5">
        <v>0.06</v>
      </c>
      <c r="H2231" s="8">
        <f>VLOOKUP($T2231,Pricebook!$A:$D,4,0)</f>
        <v>120</v>
      </c>
      <c r="I2231" s="10">
        <f t="shared" si="176"/>
        <v>2481.6</v>
      </c>
      <c r="J2231" t="s">
        <v>107</v>
      </c>
      <c r="K2231" t="s">
        <v>108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1865</v>
      </c>
      <c r="O2231" s="7">
        <v>33407</v>
      </c>
      <c r="P2231" t="s">
        <v>101</v>
      </c>
      <c r="Q2231" t="s">
        <v>34</v>
      </c>
      <c r="R2231" s="3">
        <v>41107</v>
      </c>
      <c r="S2231" s="12">
        <f t="shared" si="177"/>
        <v>2</v>
      </c>
      <c r="T2231" s="3" t="s">
        <v>14212</v>
      </c>
      <c r="U2231" t="s">
        <v>14229</v>
      </c>
      <c r="V2231" t="s">
        <v>14230</v>
      </c>
      <c r="W2231" t="s">
        <v>14197</v>
      </c>
      <c r="X2231" t="str">
        <f>VLOOKUP(Q2231,Managers!$A:$B,2,0)</f>
        <v>Frank Mitchell</v>
      </c>
      <c r="Y2231">
        <f>VLOOKUP(W2231,HourlyWages!$A:$B,2,0)</f>
        <v>71</v>
      </c>
      <c r="Z2231">
        <v>1</v>
      </c>
      <c r="AA2231" s="14">
        <f t="shared" si="174"/>
        <v>0.40833333333333333</v>
      </c>
    </row>
    <row r="2232" spans="1:27" x14ac:dyDescent="0.2">
      <c r="A2232">
        <v>2231</v>
      </c>
      <c r="B2232">
        <v>16128</v>
      </c>
      <c r="C2232" s="3">
        <v>40671</v>
      </c>
      <c r="D2232" s="17">
        <f t="shared" si="173"/>
        <v>40664</v>
      </c>
      <c r="E2232">
        <v>46</v>
      </c>
      <c r="F2232" s="8">
        <f t="shared" si="175"/>
        <v>5750</v>
      </c>
      <c r="G2232" s="5">
        <v>7.0000000000000007E-2</v>
      </c>
      <c r="H2232" s="8">
        <f>VLOOKUP($T2232,Pricebook!$A:$D,4,0)</f>
        <v>125</v>
      </c>
      <c r="I2232" s="10">
        <f t="shared" si="176"/>
        <v>5347.5</v>
      </c>
      <c r="J2232" t="s">
        <v>1548</v>
      </c>
      <c r="K2232" t="s">
        <v>265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1549</v>
      </c>
      <c r="O2232" s="7">
        <v>29730</v>
      </c>
      <c r="P2232" t="s">
        <v>163</v>
      </c>
      <c r="Q2232" t="s">
        <v>34</v>
      </c>
      <c r="R2232" s="3">
        <v>40671</v>
      </c>
      <c r="S2232" s="12">
        <f t="shared" si="177"/>
        <v>0</v>
      </c>
      <c r="T2232" s="3" t="s">
        <v>14208</v>
      </c>
      <c r="U2232" t="s">
        <v>14232</v>
      </c>
      <c r="V2232" t="s">
        <v>14236</v>
      </c>
      <c r="W2232" t="s">
        <v>14187</v>
      </c>
      <c r="X2232" t="str">
        <f>VLOOKUP(Q2232,Managers!$A:$B,2,0)</f>
        <v>Frank Mitchell</v>
      </c>
      <c r="Y2232">
        <f>VLOOKUP(W2232,HourlyWages!$A:$B,2,0)</f>
        <v>45</v>
      </c>
      <c r="Z2232">
        <v>1</v>
      </c>
      <c r="AA2232" s="14">
        <f t="shared" si="174"/>
        <v>0.64</v>
      </c>
    </row>
    <row r="2233" spans="1:27" x14ac:dyDescent="0.2">
      <c r="A2233">
        <v>2232</v>
      </c>
      <c r="B2233">
        <v>16132</v>
      </c>
      <c r="C2233" s="3">
        <v>41209</v>
      </c>
      <c r="D2233" s="17">
        <f t="shared" si="173"/>
        <v>41183</v>
      </c>
      <c r="E2233">
        <v>26</v>
      </c>
      <c r="F2233" s="8">
        <f t="shared" si="175"/>
        <v>4160</v>
      </c>
      <c r="G2233" s="5">
        <v>7.0000000000000007E-2</v>
      </c>
      <c r="H2233" s="8">
        <f>VLOOKUP($T2233,Pricebook!$A:$D,4,0)</f>
        <v>160</v>
      </c>
      <c r="I2233" s="10">
        <f t="shared" si="176"/>
        <v>3868.7999999999997</v>
      </c>
      <c r="J2233" t="s">
        <v>651</v>
      </c>
      <c r="K2233" t="s">
        <v>585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652</v>
      </c>
      <c r="O2233" s="7">
        <v>98661</v>
      </c>
      <c r="P2233" t="s">
        <v>22</v>
      </c>
      <c r="Q2233" t="s">
        <v>23</v>
      </c>
      <c r="R2233" s="3">
        <v>41210</v>
      </c>
      <c r="S2233" s="12">
        <f t="shared" si="177"/>
        <v>1</v>
      </c>
      <c r="T2233" s="3" t="s">
        <v>14218</v>
      </c>
      <c r="U2233" t="s">
        <v>14229</v>
      </c>
      <c r="V2233" t="s">
        <v>14236</v>
      </c>
      <c r="W2233" t="s">
        <v>14184</v>
      </c>
      <c r="X2233" t="str">
        <f>VLOOKUP(Q2233,Managers!$A:$B,2,0)</f>
        <v>Bob Turner</v>
      </c>
      <c r="Y2233">
        <f>VLOOKUP(W2233,HourlyWages!$A:$B,2,0)</f>
        <v>50</v>
      </c>
      <c r="Z2233">
        <v>1</v>
      </c>
      <c r="AA2233" s="14">
        <f t="shared" si="174"/>
        <v>0.6875</v>
      </c>
    </row>
    <row r="2234" spans="1:27" x14ac:dyDescent="0.2">
      <c r="A2234">
        <v>2233</v>
      </c>
      <c r="B2234">
        <v>16133</v>
      </c>
      <c r="C2234" s="3">
        <v>40081</v>
      </c>
      <c r="D2234" s="17">
        <f t="shared" si="173"/>
        <v>40057</v>
      </c>
      <c r="E2234">
        <v>16</v>
      </c>
      <c r="F2234" s="8">
        <f t="shared" si="175"/>
        <v>2400</v>
      </c>
      <c r="G2234" s="5">
        <v>0.06</v>
      </c>
      <c r="H2234" s="8">
        <f>VLOOKUP($T2234,Pricebook!$A:$D,4,0)</f>
        <v>150</v>
      </c>
      <c r="I2234" s="10">
        <f t="shared" si="176"/>
        <v>2256</v>
      </c>
      <c r="J2234" t="s">
        <v>1919</v>
      </c>
      <c r="K2234" t="s">
        <v>260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143</v>
      </c>
      <c r="O2234" s="7">
        <v>36830</v>
      </c>
      <c r="P2234" t="s">
        <v>424</v>
      </c>
      <c r="Q2234" t="s">
        <v>34</v>
      </c>
      <c r="R2234" s="3">
        <v>40081</v>
      </c>
      <c r="S2234" s="12">
        <f t="shared" si="177"/>
        <v>0</v>
      </c>
      <c r="T2234" s="3" t="s">
        <v>14216</v>
      </c>
      <c r="U2234" t="s">
        <v>14235</v>
      </c>
      <c r="V2234" t="s">
        <v>14229</v>
      </c>
      <c r="W2234" t="s">
        <v>14203</v>
      </c>
      <c r="X2234" t="str">
        <f>VLOOKUP(Q2234,Managers!$A:$B,2,0)</f>
        <v>Frank Mitchell</v>
      </c>
      <c r="Y2234">
        <f>VLOOKUP(W2234,HourlyWages!$A:$B,2,0)</f>
        <v>62</v>
      </c>
      <c r="Z2234">
        <v>1</v>
      </c>
      <c r="AA2234" s="14">
        <f t="shared" si="174"/>
        <v>0.58666666666666667</v>
      </c>
    </row>
    <row r="2235" spans="1:27" x14ac:dyDescent="0.2">
      <c r="A2235">
        <v>2234</v>
      </c>
      <c r="B2235">
        <v>16133</v>
      </c>
      <c r="C2235" s="3">
        <v>40081</v>
      </c>
      <c r="D2235" s="17">
        <f t="shared" si="173"/>
        <v>40057</v>
      </c>
      <c r="E2235">
        <v>1</v>
      </c>
      <c r="F2235" s="8">
        <f t="shared" si="175"/>
        <v>125</v>
      </c>
      <c r="G2235" s="5">
        <v>0.17</v>
      </c>
      <c r="H2235" s="8">
        <f>VLOOKUP($T2235,Pricebook!$A:$D,4,0)</f>
        <v>125</v>
      </c>
      <c r="I2235" s="10">
        <f t="shared" si="176"/>
        <v>103.75</v>
      </c>
      <c r="J2235" t="s">
        <v>127</v>
      </c>
      <c r="K2235" t="s">
        <v>128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1920</v>
      </c>
      <c r="O2235" s="7">
        <v>55420</v>
      </c>
      <c r="P2235" t="s">
        <v>130</v>
      </c>
      <c r="Q2235" t="s">
        <v>16</v>
      </c>
      <c r="R2235" s="3">
        <v>40083</v>
      </c>
      <c r="S2235" s="12">
        <f t="shared" si="177"/>
        <v>2</v>
      </c>
      <c r="T2235" s="3" t="s">
        <v>14208</v>
      </c>
      <c r="U2235" t="s">
        <v>14232</v>
      </c>
      <c r="V2235" t="s">
        <v>14236</v>
      </c>
      <c r="W2235" t="s">
        <v>14186</v>
      </c>
      <c r="X2235" t="str">
        <f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4"/>
        <v>0.46400000000000002</v>
      </c>
    </row>
    <row r="2236" spans="1:27" x14ac:dyDescent="0.2">
      <c r="A2236">
        <v>2235</v>
      </c>
      <c r="B2236">
        <v>16134</v>
      </c>
      <c r="C2236" s="3">
        <v>41232</v>
      </c>
      <c r="D2236" s="17">
        <f t="shared" si="173"/>
        <v>41214</v>
      </c>
      <c r="E2236">
        <v>43</v>
      </c>
      <c r="F2236" s="8">
        <f t="shared" si="175"/>
        <v>6450</v>
      </c>
      <c r="G2236" s="5">
        <v>0.04</v>
      </c>
      <c r="H2236" s="8">
        <f>VLOOKUP($T2236,Pricebook!$A:$D,4,0)</f>
        <v>150</v>
      </c>
      <c r="I2236" s="10">
        <f t="shared" si="176"/>
        <v>6192</v>
      </c>
      <c r="J2236" t="s">
        <v>1177</v>
      </c>
      <c r="K2236" t="s">
        <v>41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1178</v>
      </c>
      <c r="O2236" s="7">
        <v>35209</v>
      </c>
      <c r="P2236" t="s">
        <v>424</v>
      </c>
      <c r="Q2236" t="s">
        <v>34</v>
      </c>
      <c r="R2236" s="3">
        <v>41234</v>
      </c>
      <c r="S2236" s="12">
        <f t="shared" si="177"/>
        <v>2</v>
      </c>
      <c r="T2236" s="3" t="s">
        <v>14216</v>
      </c>
      <c r="U2236" t="s">
        <v>14235</v>
      </c>
      <c r="V2236" t="s">
        <v>14241</v>
      </c>
      <c r="W2236" t="s">
        <v>14189</v>
      </c>
      <c r="X2236" t="str">
        <f>VLOOKUP(Q2236,Managers!$A:$B,2,0)</f>
        <v>Frank Mitchell</v>
      </c>
      <c r="Y2236">
        <f>VLOOKUP(W2236,HourlyWages!$A:$B,2,0)</f>
        <v>62</v>
      </c>
      <c r="Z2236">
        <v>1</v>
      </c>
      <c r="AA2236" s="14">
        <f t="shared" si="174"/>
        <v>0.58666666666666667</v>
      </c>
    </row>
    <row r="2237" spans="1:27" x14ac:dyDescent="0.2">
      <c r="A2237">
        <v>2236</v>
      </c>
      <c r="B2237">
        <v>16160</v>
      </c>
      <c r="C2237" s="3">
        <v>40747</v>
      </c>
      <c r="D2237" s="17">
        <f t="shared" si="173"/>
        <v>40725</v>
      </c>
      <c r="E2237">
        <v>50</v>
      </c>
      <c r="F2237" s="8">
        <f t="shared" si="175"/>
        <v>8500</v>
      </c>
      <c r="G2237" s="5">
        <v>0.09</v>
      </c>
      <c r="H2237" s="8">
        <f>VLOOKUP($T2237,Pricebook!$A:$D,4,0)</f>
        <v>170</v>
      </c>
      <c r="I2237" s="10">
        <f t="shared" si="176"/>
        <v>7735</v>
      </c>
      <c r="J2237" t="s">
        <v>1921</v>
      </c>
      <c r="K2237" t="s">
        <v>207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1615</v>
      </c>
      <c r="O2237" s="7">
        <v>79701</v>
      </c>
      <c r="P2237" t="s">
        <v>48</v>
      </c>
      <c r="Q2237" t="s">
        <v>16</v>
      </c>
      <c r="R2237" s="3">
        <v>40748</v>
      </c>
      <c r="S2237" s="12">
        <f t="shared" si="177"/>
        <v>1</v>
      </c>
      <c r="T2237" s="3" t="s">
        <v>14219</v>
      </c>
      <c r="U2237" t="s">
        <v>14229</v>
      </c>
      <c r="V2237" t="s">
        <v>14241</v>
      </c>
      <c r="W2237" t="s">
        <v>14202</v>
      </c>
      <c r="X2237" t="str">
        <f>VLOOKUP(Q2237,Managers!$A:$B,2,0)</f>
        <v>Josh Martinez</v>
      </c>
      <c r="Y2237">
        <f>VLOOKUP(W2237,HourlyWages!$A:$B,2,0)</f>
        <v>71</v>
      </c>
      <c r="Z2237">
        <v>1</v>
      </c>
      <c r="AA2237" s="14">
        <f t="shared" si="174"/>
        <v>0.58235294117647063</v>
      </c>
    </row>
    <row r="2238" spans="1:27" x14ac:dyDescent="0.2">
      <c r="A2238">
        <v>2237</v>
      </c>
      <c r="B2238">
        <v>16161</v>
      </c>
      <c r="C2238" s="3">
        <v>41118</v>
      </c>
      <c r="D2238" s="17">
        <f t="shared" si="173"/>
        <v>41091</v>
      </c>
      <c r="E2238">
        <v>49</v>
      </c>
      <c r="F2238" s="8">
        <f t="shared" si="175"/>
        <v>7350</v>
      </c>
      <c r="G2238" s="5">
        <v>0.03</v>
      </c>
      <c r="H2238" s="8">
        <f>VLOOKUP($T2238,Pricebook!$A:$D,4,0)</f>
        <v>150</v>
      </c>
      <c r="I2238" s="10">
        <f t="shared" si="176"/>
        <v>7129.5</v>
      </c>
      <c r="J2238" t="s">
        <v>1105</v>
      </c>
      <c r="K2238" t="s">
        <v>341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1106</v>
      </c>
      <c r="O2238" s="7">
        <v>48127</v>
      </c>
      <c r="P2238" t="s">
        <v>172</v>
      </c>
      <c r="Q2238" t="s">
        <v>16</v>
      </c>
      <c r="R2238" s="3">
        <v>41119</v>
      </c>
      <c r="S2238" s="12">
        <f t="shared" si="177"/>
        <v>1</v>
      </c>
      <c r="T2238" s="3" t="s">
        <v>14210</v>
      </c>
      <c r="U2238" t="s">
        <v>14235</v>
      </c>
      <c r="V2238" t="s">
        <v>14230</v>
      </c>
      <c r="W2238" t="s">
        <v>14189</v>
      </c>
      <c r="X2238" t="str">
        <f>VLOOKUP(Q2238,Managers!$A:$B,2,0)</f>
        <v>Josh Martinez</v>
      </c>
      <c r="Y2238">
        <f>VLOOKUP(W2238,HourlyWages!$A:$B,2,0)</f>
        <v>62</v>
      </c>
      <c r="Z2238">
        <v>1</v>
      </c>
      <c r="AA2238" s="14">
        <f t="shared" si="174"/>
        <v>0.58666666666666667</v>
      </c>
    </row>
    <row r="2239" spans="1:27" x14ac:dyDescent="0.2">
      <c r="A2239">
        <v>2238</v>
      </c>
      <c r="B2239">
        <v>16161</v>
      </c>
      <c r="C2239" s="3">
        <v>41118</v>
      </c>
      <c r="D2239" s="17">
        <f t="shared" si="173"/>
        <v>41091</v>
      </c>
      <c r="E2239">
        <v>38</v>
      </c>
      <c r="F2239" s="8">
        <f t="shared" si="175"/>
        <v>5320</v>
      </c>
      <c r="G2239" s="5">
        <v>0.03</v>
      </c>
      <c r="H2239" s="8">
        <f>VLOOKUP($T2239,Pricebook!$A:$D,4,0)</f>
        <v>140</v>
      </c>
      <c r="I2239" s="10">
        <f t="shared" si="176"/>
        <v>5160.3999999999996</v>
      </c>
      <c r="J2239" t="s">
        <v>1105</v>
      </c>
      <c r="K2239" t="s">
        <v>341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1922</v>
      </c>
      <c r="O2239" s="7">
        <v>48227</v>
      </c>
      <c r="P2239" t="s">
        <v>172</v>
      </c>
      <c r="Q2239" t="s">
        <v>16</v>
      </c>
      <c r="R2239" s="3">
        <v>41120</v>
      </c>
      <c r="S2239" s="12">
        <f t="shared" si="177"/>
        <v>2</v>
      </c>
      <c r="T2239" s="3" t="s">
        <v>14213</v>
      </c>
      <c r="U2239" t="s">
        <v>14229</v>
      </c>
      <c r="V2239" t="s">
        <v>14237</v>
      </c>
      <c r="W2239" t="s">
        <v>14193</v>
      </c>
      <c r="X2239" t="str">
        <f>VLOOKUP(Q2239,Managers!$A:$B,2,0)</f>
        <v>Josh Martinez</v>
      </c>
      <c r="Y2239">
        <f>VLOOKUP(W2239,HourlyWages!$A:$B,2,0)</f>
        <v>57</v>
      </c>
      <c r="Z2239">
        <v>1</v>
      </c>
      <c r="AA2239" s="14">
        <f t="shared" si="174"/>
        <v>0.59285714285714286</v>
      </c>
    </row>
    <row r="2240" spans="1:27" x14ac:dyDescent="0.2">
      <c r="A2240">
        <v>2239</v>
      </c>
      <c r="B2240">
        <v>16164</v>
      </c>
      <c r="C2240" s="3">
        <v>40911</v>
      </c>
      <c r="D2240" s="17">
        <f t="shared" si="173"/>
        <v>40909</v>
      </c>
      <c r="E2240">
        <v>22</v>
      </c>
      <c r="F2240" s="8">
        <f t="shared" si="175"/>
        <v>2420</v>
      </c>
      <c r="G2240" s="5">
        <v>7.0000000000000007E-2</v>
      </c>
      <c r="H2240" s="8">
        <f>VLOOKUP($T2240,Pricebook!$A:$D,4,0)</f>
        <v>110</v>
      </c>
      <c r="I2240" s="10">
        <f t="shared" si="176"/>
        <v>2250.6</v>
      </c>
      <c r="J2240" t="s">
        <v>1370</v>
      </c>
      <c r="K2240" t="s">
        <v>585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1923</v>
      </c>
      <c r="O2240" s="7">
        <v>80020</v>
      </c>
      <c r="P2240" t="s">
        <v>237</v>
      </c>
      <c r="Q2240" t="s">
        <v>23</v>
      </c>
      <c r="R2240" s="3">
        <v>40920</v>
      </c>
      <c r="S2240" s="12">
        <f t="shared" si="177"/>
        <v>9</v>
      </c>
      <c r="T2240" s="3" t="s">
        <v>14220</v>
      </c>
      <c r="U2240" t="s">
        <v>14229</v>
      </c>
      <c r="V2240" t="s">
        <v>14236</v>
      </c>
      <c r="W2240" t="s">
        <v>14189</v>
      </c>
      <c r="X2240" t="str">
        <f>VLOOKUP(Q2240,Managers!$A:$B,2,0)</f>
        <v>Bob Turner</v>
      </c>
      <c r="Y2240">
        <f>VLOOKUP(W2240,HourlyWages!$A:$B,2,0)</f>
        <v>62</v>
      </c>
      <c r="Z2240">
        <v>1</v>
      </c>
      <c r="AA2240" s="14">
        <f t="shared" si="174"/>
        <v>0.43636363636363634</v>
      </c>
    </row>
    <row r="2241" spans="1:27" x14ac:dyDescent="0.2">
      <c r="A2241">
        <v>2240</v>
      </c>
      <c r="B2241">
        <v>16164</v>
      </c>
      <c r="C2241" s="3">
        <v>40911</v>
      </c>
      <c r="D2241" s="17">
        <f t="shared" si="173"/>
        <v>40909</v>
      </c>
      <c r="E2241">
        <v>26</v>
      </c>
      <c r="F2241" s="8">
        <f t="shared" si="175"/>
        <v>3120</v>
      </c>
      <c r="G2241" s="5">
        <v>0.08</v>
      </c>
      <c r="H2241" s="8">
        <f>VLOOKUP($T2241,Pricebook!$A:$D,4,0)</f>
        <v>120</v>
      </c>
      <c r="I2241" s="10">
        <f t="shared" si="176"/>
        <v>2870.4</v>
      </c>
      <c r="J2241" t="s">
        <v>1370</v>
      </c>
      <c r="K2241" t="s">
        <v>585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1923</v>
      </c>
      <c r="O2241" s="7">
        <v>80020</v>
      </c>
      <c r="P2241" t="s">
        <v>237</v>
      </c>
      <c r="Q2241" t="s">
        <v>23</v>
      </c>
      <c r="R2241" s="3">
        <v>40918</v>
      </c>
      <c r="S2241" s="12">
        <f t="shared" si="177"/>
        <v>7</v>
      </c>
      <c r="T2241" s="3" t="s">
        <v>14212</v>
      </c>
      <c r="U2241" t="s">
        <v>14229</v>
      </c>
      <c r="V2241" t="s">
        <v>14240</v>
      </c>
      <c r="W2241" t="s">
        <v>14202</v>
      </c>
      <c r="X2241" t="str">
        <f>VLOOKUP(Q2241,Managers!$A:$B,2,0)</f>
        <v>Bob Turner</v>
      </c>
      <c r="Y2241">
        <f>VLOOKUP(W2241,HourlyWages!$A:$B,2,0)</f>
        <v>71</v>
      </c>
      <c r="Z2241">
        <v>1</v>
      </c>
      <c r="AA2241" s="14">
        <f t="shared" si="174"/>
        <v>0.40833333333333333</v>
      </c>
    </row>
    <row r="2242" spans="1:27" x14ac:dyDescent="0.2">
      <c r="A2242">
        <v>2241</v>
      </c>
      <c r="B2242">
        <v>16164</v>
      </c>
      <c r="C2242" s="3">
        <v>40911</v>
      </c>
      <c r="D2242" s="17">
        <f t="shared" si="173"/>
        <v>40909</v>
      </c>
      <c r="E2242">
        <v>26</v>
      </c>
      <c r="F2242" s="8">
        <f t="shared" si="175"/>
        <v>3900</v>
      </c>
      <c r="G2242" s="5">
        <v>0.03</v>
      </c>
      <c r="H2242" s="8">
        <f>VLOOKUP($T2242,Pricebook!$A:$D,4,0)</f>
        <v>150</v>
      </c>
      <c r="I2242" s="10">
        <f t="shared" si="176"/>
        <v>3783</v>
      </c>
      <c r="J2242" t="s">
        <v>1370</v>
      </c>
      <c r="K2242" t="s">
        <v>585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1371</v>
      </c>
      <c r="O2242" s="7">
        <v>40422</v>
      </c>
      <c r="P2242" t="s">
        <v>254</v>
      </c>
      <c r="Q2242" t="s">
        <v>34</v>
      </c>
      <c r="R2242" s="3">
        <v>40915</v>
      </c>
      <c r="S2242" s="12">
        <f t="shared" si="177"/>
        <v>4</v>
      </c>
      <c r="T2242" s="3" t="s">
        <v>14216</v>
      </c>
      <c r="U2242" t="s">
        <v>14235</v>
      </c>
      <c r="V2242" t="s">
        <v>14243</v>
      </c>
      <c r="W2242" t="s">
        <v>14191</v>
      </c>
      <c r="X2242" t="str">
        <f>VLOOKUP(Q2242,Managers!$A:$B,2,0)</f>
        <v>Frank Mitchell</v>
      </c>
      <c r="Y2242">
        <f>VLOOKUP(W2242,HourlyWages!$A:$B,2,0)</f>
        <v>60</v>
      </c>
      <c r="Z2242">
        <v>1</v>
      </c>
      <c r="AA2242" s="14">
        <f t="shared" si="174"/>
        <v>0.6</v>
      </c>
    </row>
    <row r="2243" spans="1:27" x14ac:dyDescent="0.2">
      <c r="A2243">
        <v>2242</v>
      </c>
      <c r="B2243">
        <v>16165</v>
      </c>
      <c r="C2243" s="3">
        <v>40381</v>
      </c>
      <c r="D2243" s="17">
        <f t="shared" ref="D2243:D2306" si="178">DATE(YEAR(C2243),MONTH(C2243),1)</f>
        <v>40360</v>
      </c>
      <c r="E2243">
        <v>4</v>
      </c>
      <c r="F2243" s="8">
        <f t="shared" si="175"/>
        <v>600</v>
      </c>
      <c r="G2243" s="5">
        <v>0.01</v>
      </c>
      <c r="H2243" s="8">
        <f>VLOOKUP($T2243,Pricebook!$A:$D,4,0)</f>
        <v>150</v>
      </c>
      <c r="I2243" s="10">
        <f t="shared" si="176"/>
        <v>594</v>
      </c>
      <c r="J2243" t="s">
        <v>395</v>
      </c>
      <c r="K2243" t="s">
        <v>396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634</v>
      </c>
      <c r="O2243" s="7" t="s">
        <v>635</v>
      </c>
      <c r="P2243" t="s">
        <v>358</v>
      </c>
      <c r="Q2243" t="s">
        <v>16</v>
      </c>
      <c r="R2243" s="3">
        <v>40383</v>
      </c>
      <c r="S2243" s="12">
        <f t="shared" si="177"/>
        <v>2</v>
      </c>
      <c r="T2243" s="3" t="s">
        <v>14211</v>
      </c>
      <c r="U2243" t="s">
        <v>14235</v>
      </c>
      <c r="V2243" t="s">
        <v>14241</v>
      </c>
      <c r="W2243" t="s">
        <v>14194</v>
      </c>
      <c r="X2243" t="str">
        <f>VLOOKUP(Q2243,Managers!$A:$B,2,0)</f>
        <v>Josh Martinez</v>
      </c>
      <c r="Y2243">
        <f>VLOOKUP(W2243,HourlyWages!$A:$B,2,0)</f>
        <v>71</v>
      </c>
      <c r="Z2243">
        <v>1</v>
      </c>
      <c r="AA2243" s="14">
        <f t="shared" ref="AA2243:AA2306" si="179">(H2243-Y2243)/H2243</f>
        <v>0.52666666666666662</v>
      </c>
    </row>
    <row r="2244" spans="1:27" x14ac:dyDescent="0.2">
      <c r="A2244">
        <v>2243</v>
      </c>
      <c r="B2244">
        <v>16165</v>
      </c>
      <c r="C2244" s="3">
        <v>40381</v>
      </c>
      <c r="D2244" s="17">
        <f t="shared" si="178"/>
        <v>40360</v>
      </c>
      <c r="E2244">
        <v>24</v>
      </c>
      <c r="F2244" s="8">
        <f t="shared" si="175"/>
        <v>3000</v>
      </c>
      <c r="G2244" s="5">
        <v>7.0000000000000007E-2</v>
      </c>
      <c r="H2244" s="8">
        <f>VLOOKUP($T2244,Pricebook!$A:$D,4,0)</f>
        <v>125</v>
      </c>
      <c r="I2244" s="10">
        <f t="shared" si="176"/>
        <v>2790</v>
      </c>
      <c r="J2244" t="s">
        <v>395</v>
      </c>
      <c r="K2244" t="s">
        <v>396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634</v>
      </c>
      <c r="O2244" s="7" t="s">
        <v>635</v>
      </c>
      <c r="P2244" t="s">
        <v>358</v>
      </c>
      <c r="Q2244" t="s">
        <v>16</v>
      </c>
      <c r="R2244" s="3">
        <v>40382</v>
      </c>
      <c r="S2244" s="12">
        <f t="shared" si="177"/>
        <v>1</v>
      </c>
      <c r="T2244" s="3" t="s">
        <v>14208</v>
      </c>
      <c r="U2244" t="s">
        <v>14232</v>
      </c>
      <c r="V2244" t="s">
        <v>14230</v>
      </c>
      <c r="W2244" t="s">
        <v>14192</v>
      </c>
      <c r="X2244" t="str">
        <f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9"/>
        <v>0.4</v>
      </c>
    </row>
    <row r="2245" spans="1:27" x14ac:dyDescent="0.2">
      <c r="A2245">
        <v>2244</v>
      </c>
      <c r="B2245">
        <v>16165</v>
      </c>
      <c r="C2245" s="3">
        <v>40381</v>
      </c>
      <c r="D2245" s="17">
        <f t="shared" si="178"/>
        <v>40360</v>
      </c>
      <c r="E2245">
        <v>19</v>
      </c>
      <c r="F2245" s="8">
        <f t="shared" si="175"/>
        <v>3800</v>
      </c>
      <c r="G2245" s="5">
        <v>0.09</v>
      </c>
      <c r="H2245" s="8">
        <f>VLOOKUP($T2245,Pricebook!$A:$D,4,0)</f>
        <v>200</v>
      </c>
      <c r="I2245" s="10">
        <f t="shared" si="176"/>
        <v>3458</v>
      </c>
      <c r="J2245" t="s">
        <v>395</v>
      </c>
      <c r="K2245" t="s">
        <v>396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634</v>
      </c>
      <c r="O2245" s="7" t="s">
        <v>635</v>
      </c>
      <c r="P2245" t="s">
        <v>358</v>
      </c>
      <c r="Q2245" t="s">
        <v>16</v>
      </c>
      <c r="R2245" s="3">
        <v>40381</v>
      </c>
      <c r="S2245" s="12">
        <f t="shared" si="177"/>
        <v>0</v>
      </c>
      <c r="T2245" s="3" t="s">
        <v>14206</v>
      </c>
      <c r="U2245" t="s">
        <v>14229</v>
      </c>
      <c r="V2245" t="s">
        <v>14234</v>
      </c>
      <c r="W2245" t="s">
        <v>14188</v>
      </c>
      <c r="X2245" t="str">
        <f>VLOOKUP(Q2245,Managers!$A:$B,2,0)</f>
        <v>Josh Martinez</v>
      </c>
      <c r="Y2245">
        <f>VLOOKUP(W2245,HourlyWages!$A:$B,2,0)</f>
        <v>52</v>
      </c>
      <c r="Z2245">
        <v>1</v>
      </c>
      <c r="AA2245" s="14">
        <f t="shared" si="179"/>
        <v>0.74</v>
      </c>
    </row>
    <row r="2246" spans="1:27" x14ac:dyDescent="0.2">
      <c r="A2246">
        <v>2245</v>
      </c>
      <c r="B2246">
        <v>16166</v>
      </c>
      <c r="C2246" s="3">
        <v>40209</v>
      </c>
      <c r="D2246" s="17">
        <f t="shared" si="178"/>
        <v>40179</v>
      </c>
      <c r="E2246">
        <v>36</v>
      </c>
      <c r="F2246" s="8">
        <f t="shared" si="175"/>
        <v>5040</v>
      </c>
      <c r="G2246" s="5">
        <v>0.09</v>
      </c>
      <c r="H2246" s="8">
        <f>VLOOKUP($T2246,Pricebook!$A:$D,4,0)</f>
        <v>140</v>
      </c>
      <c r="I2246" s="10">
        <f t="shared" si="176"/>
        <v>4586.4000000000005</v>
      </c>
      <c r="J2246" t="s">
        <v>1680</v>
      </c>
      <c r="K2246" t="s">
        <v>775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1681</v>
      </c>
      <c r="O2246" s="7">
        <v>80817</v>
      </c>
      <c r="P2246" t="s">
        <v>237</v>
      </c>
      <c r="Q2246" t="s">
        <v>23</v>
      </c>
      <c r="R2246" s="3">
        <v>40210</v>
      </c>
      <c r="S2246" s="12">
        <f t="shared" si="177"/>
        <v>1</v>
      </c>
      <c r="T2246" s="3" t="s">
        <v>14213</v>
      </c>
      <c r="U2246" t="s">
        <v>14229</v>
      </c>
      <c r="V2246" t="s">
        <v>14246</v>
      </c>
      <c r="W2246" t="s">
        <v>14190</v>
      </c>
      <c r="X2246" t="str">
        <f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9"/>
        <v>0.52142857142857146</v>
      </c>
    </row>
    <row r="2247" spans="1:27" x14ac:dyDescent="0.2">
      <c r="A2247">
        <v>2246</v>
      </c>
      <c r="B2247">
        <v>16193</v>
      </c>
      <c r="C2247" s="3">
        <v>41008</v>
      </c>
      <c r="D2247" s="17">
        <f t="shared" si="178"/>
        <v>41000</v>
      </c>
      <c r="E2247">
        <v>8</v>
      </c>
      <c r="F2247" s="8">
        <f t="shared" si="175"/>
        <v>1600</v>
      </c>
      <c r="G2247" s="5">
        <v>0</v>
      </c>
      <c r="H2247" s="8">
        <f>VLOOKUP($T2247,Pricebook!$A:$D,4,0)</f>
        <v>200</v>
      </c>
      <c r="I2247" s="10">
        <f t="shared" si="176"/>
        <v>1600</v>
      </c>
      <c r="J2247" t="s">
        <v>1086</v>
      </c>
      <c r="K2247" t="s">
        <v>55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1924</v>
      </c>
      <c r="O2247" s="7">
        <v>60623</v>
      </c>
      <c r="P2247" t="s">
        <v>15</v>
      </c>
      <c r="Q2247" t="s">
        <v>16</v>
      </c>
      <c r="R2247" s="3">
        <v>41010</v>
      </c>
      <c r="S2247" s="12">
        <f t="shared" si="177"/>
        <v>2</v>
      </c>
      <c r="T2247" s="3" t="s">
        <v>14206</v>
      </c>
      <c r="U2247" t="s">
        <v>14229</v>
      </c>
      <c r="V2247" t="s">
        <v>14241</v>
      </c>
      <c r="W2247" t="s">
        <v>14192</v>
      </c>
      <c r="X2247" t="str">
        <f>VLOOKUP(Q2247,Managers!$A:$B,2,0)</f>
        <v>Josh Martinez</v>
      </c>
      <c r="Y2247">
        <f>VLOOKUP(W2247,HourlyWages!$A:$B,2,0)</f>
        <v>75</v>
      </c>
      <c r="Z2247">
        <v>1</v>
      </c>
      <c r="AA2247" s="14">
        <f t="shared" si="179"/>
        <v>0.625</v>
      </c>
    </row>
    <row r="2248" spans="1:27" x14ac:dyDescent="0.2">
      <c r="A2248">
        <v>2247</v>
      </c>
      <c r="B2248">
        <v>16193</v>
      </c>
      <c r="C2248" s="3">
        <v>41008</v>
      </c>
      <c r="D2248" s="17">
        <f t="shared" si="178"/>
        <v>41000</v>
      </c>
      <c r="E2248">
        <v>29</v>
      </c>
      <c r="F2248" s="8">
        <f t="shared" si="175"/>
        <v>4350</v>
      </c>
      <c r="G2248" s="5">
        <v>7.0000000000000007E-2</v>
      </c>
      <c r="H2248" s="8">
        <f>VLOOKUP($T2248,Pricebook!$A:$D,4,0)</f>
        <v>150</v>
      </c>
      <c r="I2248" s="10">
        <f t="shared" si="176"/>
        <v>4045.4999999999995</v>
      </c>
      <c r="J2248" t="s">
        <v>1086</v>
      </c>
      <c r="K2248" t="s">
        <v>55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1924</v>
      </c>
      <c r="O2248" s="7">
        <v>60623</v>
      </c>
      <c r="P2248" t="s">
        <v>15</v>
      </c>
      <c r="Q2248" t="s">
        <v>16</v>
      </c>
      <c r="R2248" s="3">
        <v>41010</v>
      </c>
      <c r="S2248" s="12">
        <f t="shared" si="177"/>
        <v>2</v>
      </c>
      <c r="T2248" s="3" t="s">
        <v>14210</v>
      </c>
      <c r="U2248" t="s">
        <v>14235</v>
      </c>
      <c r="V2248" t="s">
        <v>14238</v>
      </c>
      <c r="W2248" t="s">
        <v>14192</v>
      </c>
      <c r="X2248" t="str">
        <f>VLOOKUP(Q2248,Managers!$A:$B,2,0)</f>
        <v>Josh Martinez</v>
      </c>
      <c r="Y2248">
        <f>VLOOKUP(W2248,HourlyWages!$A:$B,2,0)</f>
        <v>75</v>
      </c>
      <c r="Z2248">
        <v>1</v>
      </c>
      <c r="AA2248" s="14">
        <f t="shared" si="179"/>
        <v>0.5</v>
      </c>
    </row>
    <row r="2249" spans="1:27" x14ac:dyDescent="0.2">
      <c r="A2249">
        <v>2248</v>
      </c>
      <c r="B2249">
        <v>16194</v>
      </c>
      <c r="C2249" s="3">
        <v>40458</v>
      </c>
      <c r="D2249" s="17">
        <f t="shared" si="178"/>
        <v>40452</v>
      </c>
      <c r="E2249">
        <v>24</v>
      </c>
      <c r="F2249" s="8">
        <f t="shared" si="175"/>
        <v>3600</v>
      </c>
      <c r="G2249" s="5">
        <v>0.08</v>
      </c>
      <c r="H2249" s="8">
        <f>VLOOKUP($T2249,Pricebook!$A:$D,4,0)</f>
        <v>150</v>
      </c>
      <c r="I2249" s="10">
        <f t="shared" si="176"/>
        <v>3312</v>
      </c>
      <c r="J2249" t="s">
        <v>587</v>
      </c>
      <c r="K2249" t="s">
        <v>576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488</v>
      </c>
      <c r="O2249" s="7" t="s">
        <v>489</v>
      </c>
      <c r="P2249" t="s">
        <v>91</v>
      </c>
      <c r="Q2249" t="s">
        <v>61</v>
      </c>
      <c r="R2249" s="3">
        <v>40460</v>
      </c>
      <c r="S2249" s="12">
        <f t="shared" si="177"/>
        <v>2</v>
      </c>
      <c r="T2249" s="3" t="s">
        <v>14210</v>
      </c>
      <c r="U2249" t="s">
        <v>14235</v>
      </c>
      <c r="V2249" t="s">
        <v>14234</v>
      </c>
      <c r="W2249" t="s">
        <v>14189</v>
      </c>
      <c r="X2249" t="str">
        <f>VLOOKUP(Q2249,Managers!$A:$B,2,0)</f>
        <v>Allen Young</v>
      </c>
      <c r="Y2249">
        <f>VLOOKUP(W2249,HourlyWages!$A:$B,2,0)</f>
        <v>62</v>
      </c>
      <c r="Z2249">
        <v>1</v>
      </c>
      <c r="AA2249" s="14">
        <f t="shared" si="179"/>
        <v>0.58666666666666667</v>
      </c>
    </row>
    <row r="2250" spans="1:27" x14ac:dyDescent="0.2">
      <c r="A2250">
        <v>2249</v>
      </c>
      <c r="B2250">
        <v>16196</v>
      </c>
      <c r="C2250" s="3">
        <v>40106</v>
      </c>
      <c r="D2250" s="17">
        <f t="shared" si="178"/>
        <v>40087</v>
      </c>
      <c r="E2250">
        <v>44</v>
      </c>
      <c r="F2250" s="8">
        <f t="shared" si="175"/>
        <v>5500</v>
      </c>
      <c r="G2250" s="5">
        <v>0.03</v>
      </c>
      <c r="H2250" s="8">
        <f>VLOOKUP($T2250,Pricebook!$A:$D,4,0)</f>
        <v>125</v>
      </c>
      <c r="I2250" s="10">
        <f t="shared" si="176"/>
        <v>5335</v>
      </c>
      <c r="J2250" t="s">
        <v>1925</v>
      </c>
      <c r="K2250" t="s">
        <v>260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962</v>
      </c>
      <c r="O2250" s="7">
        <v>75401</v>
      </c>
      <c r="P2250" t="s">
        <v>48</v>
      </c>
      <c r="Q2250" t="s">
        <v>16</v>
      </c>
      <c r="R2250" s="3">
        <v>40108</v>
      </c>
      <c r="S2250" s="12">
        <f t="shared" si="177"/>
        <v>2</v>
      </c>
      <c r="T2250" s="3" t="s">
        <v>14221</v>
      </c>
      <c r="U2250" t="s">
        <v>14232</v>
      </c>
      <c r="V2250" t="s">
        <v>14241</v>
      </c>
      <c r="W2250" t="s">
        <v>14196</v>
      </c>
      <c r="X2250" t="str">
        <f>VLOOKUP(Q2250,Managers!$A:$B,2,0)</f>
        <v>Josh Martinez</v>
      </c>
      <c r="Y2250">
        <f>VLOOKUP(W2250,HourlyWages!$A:$B,2,0)</f>
        <v>58</v>
      </c>
      <c r="Z2250">
        <v>1</v>
      </c>
      <c r="AA2250" s="14">
        <f t="shared" si="179"/>
        <v>0.53600000000000003</v>
      </c>
    </row>
    <row r="2251" spans="1:27" x14ac:dyDescent="0.2">
      <c r="A2251">
        <v>2250</v>
      </c>
      <c r="B2251">
        <v>16196</v>
      </c>
      <c r="C2251" s="3">
        <v>40106</v>
      </c>
      <c r="D2251" s="17">
        <f t="shared" si="178"/>
        <v>40087</v>
      </c>
      <c r="E2251">
        <v>39</v>
      </c>
      <c r="F2251" s="8">
        <f t="shared" si="175"/>
        <v>5850</v>
      </c>
      <c r="G2251" s="5">
        <v>0.06</v>
      </c>
      <c r="H2251" s="8">
        <f>VLOOKUP($T2251,Pricebook!$A:$D,4,0)</f>
        <v>150</v>
      </c>
      <c r="I2251" s="10">
        <f t="shared" si="176"/>
        <v>5499</v>
      </c>
      <c r="J2251" t="s">
        <v>1925</v>
      </c>
      <c r="K2251" t="s">
        <v>260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962</v>
      </c>
      <c r="O2251" s="7">
        <v>75401</v>
      </c>
      <c r="P2251" t="s">
        <v>48</v>
      </c>
      <c r="Q2251" t="s">
        <v>16</v>
      </c>
      <c r="R2251" s="3">
        <v>40107</v>
      </c>
      <c r="S2251" s="12">
        <f t="shared" si="177"/>
        <v>1</v>
      </c>
      <c r="T2251" s="3" t="s">
        <v>14210</v>
      </c>
      <c r="U2251" t="s">
        <v>14235</v>
      </c>
      <c r="V2251" t="s">
        <v>14236</v>
      </c>
      <c r="W2251" t="s">
        <v>14189</v>
      </c>
      <c r="X2251" t="str">
        <f>VLOOKUP(Q2251,Managers!$A:$B,2,0)</f>
        <v>Josh Martinez</v>
      </c>
      <c r="Y2251">
        <f>VLOOKUP(W2251,HourlyWages!$A:$B,2,0)</f>
        <v>62</v>
      </c>
      <c r="Z2251">
        <v>1</v>
      </c>
      <c r="AA2251" s="14">
        <f t="shared" si="179"/>
        <v>0.58666666666666667</v>
      </c>
    </row>
    <row r="2252" spans="1:27" x14ac:dyDescent="0.2">
      <c r="A2252">
        <v>2251</v>
      </c>
      <c r="B2252">
        <v>16197</v>
      </c>
      <c r="C2252" s="3">
        <v>41208</v>
      </c>
      <c r="D2252" s="17">
        <f t="shared" si="178"/>
        <v>41183</v>
      </c>
      <c r="E2252">
        <v>23</v>
      </c>
      <c r="F2252" s="8">
        <f t="shared" si="175"/>
        <v>2530</v>
      </c>
      <c r="G2252" s="5">
        <v>0</v>
      </c>
      <c r="H2252" s="8">
        <f>VLOOKUP($T2252,Pricebook!$A:$D,4,0)</f>
        <v>110</v>
      </c>
      <c r="I2252" s="10">
        <f t="shared" si="176"/>
        <v>2530</v>
      </c>
      <c r="J2252" t="s">
        <v>1926</v>
      </c>
      <c r="K2252" t="s">
        <v>1014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1927</v>
      </c>
      <c r="O2252" s="7">
        <v>23320</v>
      </c>
      <c r="P2252" t="s">
        <v>368</v>
      </c>
      <c r="Q2252" t="s">
        <v>34</v>
      </c>
      <c r="R2252" s="3">
        <v>41208</v>
      </c>
      <c r="S2252" s="12">
        <f t="shared" si="177"/>
        <v>0</v>
      </c>
      <c r="T2252" s="3" t="s">
        <v>14215</v>
      </c>
      <c r="U2252" t="s">
        <v>14229</v>
      </c>
      <c r="V2252" t="s">
        <v>14233</v>
      </c>
      <c r="W2252" t="s">
        <v>14190</v>
      </c>
      <c r="X2252" t="str">
        <f>VLOOKUP(Q2252,Managers!$A:$B,2,0)</f>
        <v>Frank Mitchell</v>
      </c>
      <c r="Y2252">
        <f>VLOOKUP(W2252,HourlyWages!$A:$B,2,0)</f>
        <v>67</v>
      </c>
      <c r="Z2252">
        <v>1</v>
      </c>
      <c r="AA2252" s="14">
        <f t="shared" si="179"/>
        <v>0.39090909090909093</v>
      </c>
    </row>
    <row r="2253" spans="1:27" x14ac:dyDescent="0.2">
      <c r="A2253">
        <v>2252</v>
      </c>
      <c r="B2253">
        <v>16197</v>
      </c>
      <c r="C2253" s="3">
        <v>41208</v>
      </c>
      <c r="D2253" s="17">
        <f t="shared" si="178"/>
        <v>41183</v>
      </c>
      <c r="E2253">
        <v>19</v>
      </c>
      <c r="F2253" s="8">
        <f t="shared" si="175"/>
        <v>2090</v>
      </c>
      <c r="G2253" s="5">
        <v>0.08</v>
      </c>
      <c r="H2253" s="8">
        <f>VLOOKUP($T2253,Pricebook!$A:$D,4,0)</f>
        <v>110</v>
      </c>
      <c r="I2253" s="10">
        <f t="shared" si="176"/>
        <v>1922.8000000000002</v>
      </c>
      <c r="J2253" t="s">
        <v>1926</v>
      </c>
      <c r="K2253" t="s">
        <v>1014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1927</v>
      </c>
      <c r="O2253" s="7">
        <v>23320</v>
      </c>
      <c r="P2253" t="s">
        <v>368</v>
      </c>
      <c r="Q2253" t="s">
        <v>34</v>
      </c>
      <c r="R2253" s="3">
        <v>41209</v>
      </c>
      <c r="S2253" s="12">
        <f t="shared" si="177"/>
        <v>1</v>
      </c>
      <c r="T2253" s="3" t="s">
        <v>14215</v>
      </c>
      <c r="U2253" t="s">
        <v>14229</v>
      </c>
      <c r="V2253" t="s">
        <v>14233</v>
      </c>
      <c r="W2253" t="s">
        <v>14191</v>
      </c>
      <c r="X2253" t="str">
        <f>VLOOKUP(Q2253,Managers!$A:$B,2,0)</f>
        <v>Frank Mitchell</v>
      </c>
      <c r="Y2253">
        <f>VLOOKUP(W2253,HourlyWages!$A:$B,2,0)</f>
        <v>60</v>
      </c>
      <c r="Z2253">
        <v>1</v>
      </c>
      <c r="AA2253" s="14">
        <f t="shared" si="179"/>
        <v>0.45454545454545453</v>
      </c>
    </row>
    <row r="2254" spans="1:27" x14ac:dyDescent="0.2">
      <c r="A2254">
        <v>2253</v>
      </c>
      <c r="B2254">
        <v>16225</v>
      </c>
      <c r="C2254" s="3">
        <v>39961</v>
      </c>
      <c r="D2254" s="17">
        <f t="shared" si="178"/>
        <v>39934</v>
      </c>
      <c r="E2254">
        <v>30</v>
      </c>
      <c r="F2254" s="8">
        <f t="shared" si="175"/>
        <v>6000</v>
      </c>
      <c r="G2254" s="5">
        <v>0.03</v>
      </c>
      <c r="H2254" s="8">
        <f>VLOOKUP($T2254,Pricebook!$A:$D,4,0)</f>
        <v>200</v>
      </c>
      <c r="I2254" s="10">
        <f t="shared" si="176"/>
        <v>5820</v>
      </c>
      <c r="J2254" t="s">
        <v>448</v>
      </c>
      <c r="K2254" t="s">
        <v>449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970</v>
      </c>
      <c r="O2254" s="7">
        <v>33710</v>
      </c>
      <c r="P2254" t="s">
        <v>101</v>
      </c>
      <c r="Q2254" t="s">
        <v>34</v>
      </c>
      <c r="R2254" s="3">
        <v>39963</v>
      </c>
      <c r="S2254" s="12">
        <f t="shared" si="177"/>
        <v>2</v>
      </c>
      <c r="T2254" s="3" t="s">
        <v>14206</v>
      </c>
      <c r="U2254" t="s">
        <v>14229</v>
      </c>
      <c r="V2254" t="s">
        <v>14236</v>
      </c>
      <c r="W2254" t="s">
        <v>14197</v>
      </c>
      <c r="X2254" t="str">
        <f>VLOOKUP(Q2254,Managers!$A:$B,2,0)</f>
        <v>Frank Mitchell</v>
      </c>
      <c r="Y2254">
        <f>VLOOKUP(W2254,HourlyWages!$A:$B,2,0)</f>
        <v>71</v>
      </c>
      <c r="Z2254">
        <v>1</v>
      </c>
      <c r="AA2254" s="14">
        <f t="shared" si="179"/>
        <v>0.64500000000000002</v>
      </c>
    </row>
    <row r="2255" spans="1:27" x14ac:dyDescent="0.2">
      <c r="A2255">
        <v>2254</v>
      </c>
      <c r="B2255">
        <v>16229</v>
      </c>
      <c r="C2255" s="3">
        <v>39901</v>
      </c>
      <c r="D2255" s="17">
        <f t="shared" si="178"/>
        <v>39873</v>
      </c>
      <c r="E2255">
        <v>27</v>
      </c>
      <c r="F2255" s="8">
        <f t="shared" si="175"/>
        <v>4050</v>
      </c>
      <c r="G2255" s="5">
        <v>0.04</v>
      </c>
      <c r="H2255" s="8">
        <f>VLOOKUP($T2255,Pricebook!$A:$D,4,0)</f>
        <v>150</v>
      </c>
      <c r="I2255" s="10">
        <f t="shared" si="176"/>
        <v>3888</v>
      </c>
      <c r="J2255" t="s">
        <v>626</v>
      </c>
      <c r="K2255" t="s">
        <v>27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1786</v>
      </c>
      <c r="O2255" s="7">
        <v>92307</v>
      </c>
      <c r="P2255" t="s">
        <v>114</v>
      </c>
      <c r="Q2255" t="s">
        <v>23</v>
      </c>
      <c r="R2255" s="3">
        <v>39902</v>
      </c>
      <c r="S2255" s="12">
        <f t="shared" si="177"/>
        <v>1</v>
      </c>
      <c r="T2255" s="3" t="s">
        <v>14211</v>
      </c>
      <c r="U2255" t="s">
        <v>14235</v>
      </c>
      <c r="V2255" t="s">
        <v>14230</v>
      </c>
      <c r="W2255" t="s">
        <v>14200</v>
      </c>
      <c r="X2255" t="str">
        <f>VLOOKUP(Q2255,Managers!$A:$B,2,0)</f>
        <v>Bob Turner</v>
      </c>
      <c r="Y2255">
        <f>VLOOKUP(W2255,HourlyWages!$A:$B,2,0)</f>
        <v>59</v>
      </c>
      <c r="Z2255">
        <v>1</v>
      </c>
      <c r="AA2255" s="14">
        <f t="shared" si="179"/>
        <v>0.60666666666666669</v>
      </c>
    </row>
    <row r="2256" spans="1:27" x14ac:dyDescent="0.2">
      <c r="A2256">
        <v>2255</v>
      </c>
      <c r="B2256">
        <v>16229</v>
      </c>
      <c r="C2256" s="3">
        <v>39901</v>
      </c>
      <c r="D2256" s="17">
        <f t="shared" si="178"/>
        <v>39873</v>
      </c>
      <c r="E2256">
        <v>19</v>
      </c>
      <c r="F2256" s="8">
        <f t="shared" si="175"/>
        <v>2850</v>
      </c>
      <c r="G2256" s="5">
        <v>0.05</v>
      </c>
      <c r="H2256" s="8">
        <f>VLOOKUP($T2256,Pricebook!$A:$D,4,0)</f>
        <v>150</v>
      </c>
      <c r="I2256" s="10">
        <f t="shared" si="176"/>
        <v>2707.5</v>
      </c>
      <c r="J2256" t="s">
        <v>626</v>
      </c>
      <c r="K2256" t="s">
        <v>27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488</v>
      </c>
      <c r="O2256" s="7" t="s">
        <v>489</v>
      </c>
      <c r="P2256" t="s">
        <v>91</v>
      </c>
      <c r="Q2256" t="s">
        <v>61</v>
      </c>
      <c r="R2256" s="3">
        <v>39903</v>
      </c>
      <c r="S2256" s="12">
        <f t="shared" si="177"/>
        <v>2</v>
      </c>
      <c r="T2256" s="3" t="s">
        <v>14210</v>
      </c>
      <c r="U2256" t="s">
        <v>14235</v>
      </c>
      <c r="V2256" t="s">
        <v>14237</v>
      </c>
      <c r="W2256" t="s">
        <v>14197</v>
      </c>
      <c r="X2256" t="str">
        <f>VLOOKUP(Q2256,Managers!$A:$B,2,0)</f>
        <v>Allen Young</v>
      </c>
      <c r="Y2256">
        <f>VLOOKUP(W2256,HourlyWages!$A:$B,2,0)</f>
        <v>71</v>
      </c>
      <c r="Z2256">
        <v>1</v>
      </c>
      <c r="AA2256" s="14">
        <f t="shared" si="179"/>
        <v>0.52666666666666662</v>
      </c>
    </row>
    <row r="2257" spans="1:27" x14ac:dyDescent="0.2">
      <c r="A2257">
        <v>2256</v>
      </c>
      <c r="B2257">
        <v>16230</v>
      </c>
      <c r="C2257" s="3">
        <v>40236</v>
      </c>
      <c r="D2257" s="17">
        <f t="shared" si="178"/>
        <v>40210</v>
      </c>
      <c r="E2257">
        <v>2</v>
      </c>
      <c r="F2257" s="8">
        <f t="shared" si="175"/>
        <v>400</v>
      </c>
      <c r="G2257" s="5">
        <v>0.09</v>
      </c>
      <c r="H2257" s="8">
        <f>VLOOKUP($T2257,Pricebook!$A:$D,4,0)</f>
        <v>200</v>
      </c>
      <c r="I2257" s="10">
        <f t="shared" si="176"/>
        <v>364</v>
      </c>
      <c r="J2257" t="s">
        <v>150</v>
      </c>
      <c r="K2257" t="s">
        <v>151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1517</v>
      </c>
      <c r="O2257" s="7">
        <v>67501</v>
      </c>
      <c r="P2257" t="s">
        <v>153</v>
      </c>
      <c r="Q2257" t="s">
        <v>16</v>
      </c>
      <c r="R2257" s="3">
        <v>40238</v>
      </c>
      <c r="S2257" s="12">
        <f t="shared" si="177"/>
        <v>2</v>
      </c>
      <c r="T2257" s="3" t="s">
        <v>14214</v>
      </c>
      <c r="U2257" t="s">
        <v>14229</v>
      </c>
      <c r="V2257" t="s">
        <v>14241</v>
      </c>
      <c r="W2257" t="s">
        <v>14200</v>
      </c>
      <c r="X2257" t="str">
        <f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9"/>
        <v>0.70499999999999996</v>
      </c>
    </row>
    <row r="2258" spans="1:27" x14ac:dyDescent="0.2">
      <c r="A2258">
        <v>2257</v>
      </c>
      <c r="B2258">
        <v>16230</v>
      </c>
      <c r="C2258" s="3">
        <v>40236</v>
      </c>
      <c r="D2258" s="17">
        <f t="shared" si="178"/>
        <v>40210</v>
      </c>
      <c r="E2258">
        <v>27</v>
      </c>
      <c r="F2258" s="8">
        <f t="shared" si="175"/>
        <v>3375</v>
      </c>
      <c r="G2258" s="5">
        <v>0.06</v>
      </c>
      <c r="H2258" s="8">
        <f>VLOOKUP($T2258,Pricebook!$A:$D,4,0)</f>
        <v>125</v>
      </c>
      <c r="I2258" s="10">
        <f t="shared" si="176"/>
        <v>3172.5</v>
      </c>
      <c r="J2258" t="s">
        <v>150</v>
      </c>
      <c r="K2258" t="s">
        <v>151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1384</v>
      </c>
      <c r="O2258" s="7">
        <v>66104</v>
      </c>
      <c r="P2258" t="s">
        <v>153</v>
      </c>
      <c r="Q2258" t="s">
        <v>16</v>
      </c>
      <c r="R2258" s="3">
        <v>40238</v>
      </c>
      <c r="S2258" s="12">
        <f t="shared" si="177"/>
        <v>2</v>
      </c>
      <c r="T2258" s="3" t="s">
        <v>14217</v>
      </c>
      <c r="U2258" t="s">
        <v>14232</v>
      </c>
      <c r="V2258" t="s">
        <v>14241</v>
      </c>
      <c r="W2258" t="s">
        <v>14199</v>
      </c>
      <c r="X2258" t="str">
        <f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9"/>
        <v>0.45600000000000002</v>
      </c>
    </row>
    <row r="2259" spans="1:27" x14ac:dyDescent="0.2">
      <c r="A2259">
        <v>2258</v>
      </c>
      <c r="B2259">
        <v>16230</v>
      </c>
      <c r="C2259" s="3">
        <v>40236</v>
      </c>
      <c r="D2259" s="17">
        <f t="shared" si="178"/>
        <v>40210</v>
      </c>
      <c r="E2259">
        <v>15</v>
      </c>
      <c r="F2259" s="8">
        <f t="shared" si="175"/>
        <v>1650</v>
      </c>
      <c r="G2259" s="5">
        <v>0.08</v>
      </c>
      <c r="H2259" s="8">
        <f>VLOOKUP($T2259,Pricebook!$A:$D,4,0)</f>
        <v>110</v>
      </c>
      <c r="I2259" s="10">
        <f t="shared" si="176"/>
        <v>1518</v>
      </c>
      <c r="J2259" t="s">
        <v>150</v>
      </c>
      <c r="K2259" t="s">
        <v>151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1384</v>
      </c>
      <c r="O2259" s="7">
        <v>66104</v>
      </c>
      <c r="P2259" t="s">
        <v>153</v>
      </c>
      <c r="Q2259" t="s">
        <v>16</v>
      </c>
      <c r="R2259" s="3">
        <v>40243</v>
      </c>
      <c r="S2259" s="12">
        <f t="shared" si="177"/>
        <v>7</v>
      </c>
      <c r="T2259" s="3" t="s">
        <v>14215</v>
      </c>
      <c r="U2259" t="s">
        <v>14229</v>
      </c>
      <c r="V2259" t="s">
        <v>14245</v>
      </c>
      <c r="W2259" t="s">
        <v>14201</v>
      </c>
      <c r="X2259" t="str">
        <f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9"/>
        <v>0.51818181818181819</v>
      </c>
    </row>
    <row r="2260" spans="1:27" x14ac:dyDescent="0.2">
      <c r="A2260">
        <v>2259</v>
      </c>
      <c r="B2260">
        <v>16230</v>
      </c>
      <c r="C2260" s="3">
        <v>40236</v>
      </c>
      <c r="D2260" s="17">
        <f t="shared" si="178"/>
        <v>40210</v>
      </c>
      <c r="E2260">
        <v>40</v>
      </c>
      <c r="F2260" s="8">
        <f t="shared" si="175"/>
        <v>8000</v>
      </c>
      <c r="G2260" s="5">
        <v>0</v>
      </c>
      <c r="H2260" s="8">
        <f>VLOOKUP($T2260,Pricebook!$A:$D,4,0)</f>
        <v>200</v>
      </c>
      <c r="I2260" s="10">
        <f t="shared" si="176"/>
        <v>8000</v>
      </c>
      <c r="J2260" t="s">
        <v>150</v>
      </c>
      <c r="K2260" t="s">
        <v>151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1384</v>
      </c>
      <c r="O2260" s="7">
        <v>66104</v>
      </c>
      <c r="P2260" t="s">
        <v>153</v>
      </c>
      <c r="Q2260" t="s">
        <v>16</v>
      </c>
      <c r="R2260" s="3">
        <v>40241</v>
      </c>
      <c r="S2260" s="12">
        <f t="shared" si="177"/>
        <v>5</v>
      </c>
      <c r="T2260" s="3" t="s">
        <v>14206</v>
      </c>
      <c r="U2260" t="s">
        <v>14229</v>
      </c>
      <c r="V2260" t="s">
        <v>14246</v>
      </c>
      <c r="W2260" t="s">
        <v>14196</v>
      </c>
      <c r="X2260" t="str">
        <f>VLOOKUP(Q2260,Managers!$A:$B,2,0)</f>
        <v>Josh Martinez</v>
      </c>
      <c r="Y2260">
        <f>VLOOKUP(W2260,HourlyWages!$A:$B,2,0)</f>
        <v>58</v>
      </c>
      <c r="Z2260">
        <v>1</v>
      </c>
      <c r="AA2260" s="14">
        <f t="shared" si="179"/>
        <v>0.71</v>
      </c>
    </row>
    <row r="2261" spans="1:27" x14ac:dyDescent="0.2">
      <c r="A2261">
        <v>2260</v>
      </c>
      <c r="B2261">
        <v>16231</v>
      </c>
      <c r="C2261" s="3">
        <v>41156</v>
      </c>
      <c r="D2261" s="17">
        <f t="shared" si="178"/>
        <v>41153</v>
      </c>
      <c r="E2261">
        <v>20</v>
      </c>
      <c r="F2261" s="8">
        <f t="shared" si="175"/>
        <v>2500</v>
      </c>
      <c r="G2261" s="5">
        <v>7.0000000000000007E-2</v>
      </c>
      <c r="H2261" s="8">
        <f>VLOOKUP($T2261,Pricebook!$A:$D,4,0)</f>
        <v>125</v>
      </c>
      <c r="I2261" s="10">
        <f t="shared" si="176"/>
        <v>2325</v>
      </c>
      <c r="J2261" t="s">
        <v>626</v>
      </c>
      <c r="K2261" t="s">
        <v>27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488</v>
      </c>
      <c r="O2261" s="7" t="s">
        <v>489</v>
      </c>
      <c r="P2261" t="s">
        <v>91</v>
      </c>
      <c r="Q2261" t="s">
        <v>61</v>
      </c>
      <c r="R2261" s="3">
        <v>41161</v>
      </c>
      <c r="S2261" s="12">
        <f t="shared" si="177"/>
        <v>5</v>
      </c>
      <c r="T2261" s="3" t="s">
        <v>14209</v>
      </c>
      <c r="U2261" t="s">
        <v>14232</v>
      </c>
      <c r="V2261" t="s">
        <v>14238</v>
      </c>
      <c r="W2261" t="s">
        <v>14199</v>
      </c>
      <c r="X2261" t="str">
        <f>VLOOKUP(Q2261,Managers!$A:$B,2,0)</f>
        <v>Allen Young</v>
      </c>
      <c r="Y2261">
        <f>VLOOKUP(W2261,HourlyWages!$A:$B,2,0)</f>
        <v>68</v>
      </c>
      <c r="Z2261">
        <v>1</v>
      </c>
      <c r="AA2261" s="14">
        <f t="shared" si="179"/>
        <v>0.45600000000000002</v>
      </c>
    </row>
    <row r="2262" spans="1:27" x14ac:dyDescent="0.2">
      <c r="A2262">
        <v>2261</v>
      </c>
      <c r="B2262">
        <v>16257</v>
      </c>
      <c r="C2262" s="3">
        <v>41034</v>
      </c>
      <c r="D2262" s="17">
        <f t="shared" si="178"/>
        <v>41030</v>
      </c>
      <c r="E2262">
        <v>16</v>
      </c>
      <c r="F2262" s="8">
        <f t="shared" si="175"/>
        <v>1760</v>
      </c>
      <c r="G2262" s="5">
        <v>0.03</v>
      </c>
      <c r="H2262" s="8">
        <f>VLOOKUP($T2262,Pricebook!$A:$D,4,0)</f>
        <v>110</v>
      </c>
      <c r="I2262" s="10">
        <f t="shared" si="176"/>
        <v>1707.2</v>
      </c>
      <c r="J2262" t="s">
        <v>1928</v>
      </c>
      <c r="K2262" t="s">
        <v>468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1929</v>
      </c>
      <c r="O2262" s="7">
        <v>48708</v>
      </c>
      <c r="P2262" t="s">
        <v>172</v>
      </c>
      <c r="Q2262" t="s">
        <v>16</v>
      </c>
      <c r="R2262" s="3">
        <v>41035</v>
      </c>
      <c r="S2262" s="12">
        <f t="shared" si="177"/>
        <v>1</v>
      </c>
      <c r="T2262" s="3" t="s">
        <v>14220</v>
      </c>
      <c r="U2262" t="s">
        <v>14229</v>
      </c>
      <c r="V2262" t="s">
        <v>14231</v>
      </c>
      <c r="W2262" t="s">
        <v>14199</v>
      </c>
      <c r="X2262" t="str">
        <f>VLOOKUP(Q2262,Managers!$A:$B,2,0)</f>
        <v>Josh Martinez</v>
      </c>
      <c r="Y2262">
        <f>VLOOKUP(W2262,HourlyWages!$A:$B,2,0)</f>
        <v>68</v>
      </c>
      <c r="Z2262">
        <v>1</v>
      </c>
      <c r="AA2262" s="14">
        <f t="shared" si="179"/>
        <v>0.38181818181818183</v>
      </c>
    </row>
    <row r="2263" spans="1:27" x14ac:dyDescent="0.2">
      <c r="A2263">
        <v>2262</v>
      </c>
      <c r="B2263">
        <v>16258</v>
      </c>
      <c r="C2263" s="3">
        <v>40730</v>
      </c>
      <c r="D2263" s="17">
        <f t="shared" si="178"/>
        <v>40725</v>
      </c>
      <c r="E2263">
        <v>1</v>
      </c>
      <c r="F2263" s="8">
        <f t="shared" si="175"/>
        <v>110</v>
      </c>
      <c r="G2263" s="5">
        <v>0.05</v>
      </c>
      <c r="H2263" s="8">
        <f>VLOOKUP($T2263,Pricebook!$A:$D,4,0)</f>
        <v>110</v>
      </c>
      <c r="I2263" s="10">
        <f t="shared" si="176"/>
        <v>104.5</v>
      </c>
      <c r="J2263" t="s">
        <v>540</v>
      </c>
      <c r="K2263" t="s">
        <v>212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1766</v>
      </c>
      <c r="O2263" s="7">
        <v>36203</v>
      </c>
      <c r="P2263" t="s">
        <v>424</v>
      </c>
      <c r="Q2263" t="s">
        <v>34</v>
      </c>
      <c r="R2263" s="3">
        <v>40731</v>
      </c>
      <c r="S2263" s="12">
        <f t="shared" si="177"/>
        <v>1</v>
      </c>
      <c r="T2263" s="3" t="s">
        <v>14215</v>
      </c>
      <c r="U2263" t="s">
        <v>14229</v>
      </c>
      <c r="V2263" t="s">
        <v>14241</v>
      </c>
      <c r="W2263" t="s">
        <v>14198</v>
      </c>
      <c r="X2263" t="str">
        <f>VLOOKUP(Q2263,Managers!$A:$B,2,0)</f>
        <v>Frank Mitchell</v>
      </c>
      <c r="Y2263">
        <f>VLOOKUP(W2263,HourlyWages!$A:$B,2,0)</f>
        <v>51</v>
      </c>
      <c r="Z2263">
        <v>1</v>
      </c>
      <c r="AA2263" s="14">
        <f t="shared" si="179"/>
        <v>0.53636363636363638</v>
      </c>
    </row>
    <row r="2264" spans="1:27" x14ac:dyDescent="0.2">
      <c r="A2264">
        <v>2263</v>
      </c>
      <c r="B2264">
        <v>16258</v>
      </c>
      <c r="C2264" s="3">
        <v>40730</v>
      </c>
      <c r="D2264" s="17">
        <f t="shared" si="178"/>
        <v>40725</v>
      </c>
      <c r="E2264">
        <v>48</v>
      </c>
      <c r="F2264" s="8">
        <f t="shared" si="175"/>
        <v>5760</v>
      </c>
      <c r="G2264" s="5">
        <v>0.03</v>
      </c>
      <c r="H2264" s="8">
        <f>VLOOKUP($T2264,Pricebook!$A:$D,4,0)</f>
        <v>120</v>
      </c>
      <c r="I2264" s="10">
        <f t="shared" si="176"/>
        <v>5587.2</v>
      </c>
      <c r="J2264" t="s">
        <v>540</v>
      </c>
      <c r="K2264" t="s">
        <v>212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1766</v>
      </c>
      <c r="O2264" s="7">
        <v>36203</v>
      </c>
      <c r="P2264" t="s">
        <v>424</v>
      </c>
      <c r="Q2264" t="s">
        <v>34</v>
      </c>
      <c r="R2264" s="3">
        <v>40732</v>
      </c>
      <c r="S2264" s="12">
        <f t="shared" si="177"/>
        <v>2</v>
      </c>
      <c r="T2264" s="3" t="s">
        <v>14212</v>
      </c>
      <c r="U2264" t="s">
        <v>14229</v>
      </c>
      <c r="V2264" t="s">
        <v>14241</v>
      </c>
      <c r="W2264" t="s">
        <v>14184</v>
      </c>
      <c r="X2264" t="str">
        <f>VLOOKUP(Q2264,Managers!$A:$B,2,0)</f>
        <v>Frank Mitchell</v>
      </c>
      <c r="Y2264">
        <f>VLOOKUP(W2264,HourlyWages!$A:$B,2,0)</f>
        <v>50</v>
      </c>
      <c r="Z2264">
        <v>1</v>
      </c>
      <c r="AA2264" s="14">
        <f t="shared" si="179"/>
        <v>0.58333333333333337</v>
      </c>
    </row>
    <row r="2265" spans="1:27" x14ac:dyDescent="0.2">
      <c r="A2265">
        <v>2264</v>
      </c>
      <c r="B2265">
        <v>16260</v>
      </c>
      <c r="C2265" s="3">
        <v>40860</v>
      </c>
      <c r="D2265" s="17">
        <f t="shared" si="178"/>
        <v>40848</v>
      </c>
      <c r="E2265">
        <v>47</v>
      </c>
      <c r="F2265" s="8">
        <f t="shared" si="175"/>
        <v>5875</v>
      </c>
      <c r="G2265" s="5">
        <v>0.01</v>
      </c>
      <c r="H2265" s="8">
        <f>VLOOKUP($T2265,Pricebook!$A:$D,4,0)</f>
        <v>125</v>
      </c>
      <c r="I2265" s="10">
        <f t="shared" si="176"/>
        <v>5816.25</v>
      </c>
      <c r="J2265" t="s">
        <v>1930</v>
      </c>
      <c r="K2265" t="s">
        <v>300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1931</v>
      </c>
      <c r="O2265" s="7" t="s">
        <v>1932</v>
      </c>
      <c r="P2265" t="s">
        <v>655</v>
      </c>
      <c r="Q2265" t="s">
        <v>61</v>
      </c>
      <c r="R2265" s="3">
        <v>40861</v>
      </c>
      <c r="S2265" s="12">
        <f t="shared" si="177"/>
        <v>1</v>
      </c>
      <c r="T2265" s="3" t="s">
        <v>14209</v>
      </c>
      <c r="U2265" t="s">
        <v>14232</v>
      </c>
      <c r="V2265" t="s">
        <v>14231</v>
      </c>
      <c r="W2265" t="s">
        <v>14203</v>
      </c>
      <c r="X2265" t="str">
        <f>VLOOKUP(Q2265,Managers!$A:$B,2,0)</f>
        <v>Allen Young</v>
      </c>
      <c r="Y2265">
        <f>VLOOKUP(W2265,HourlyWages!$A:$B,2,0)</f>
        <v>62</v>
      </c>
      <c r="Z2265">
        <v>1</v>
      </c>
      <c r="AA2265" s="14">
        <f t="shared" si="179"/>
        <v>0.504</v>
      </c>
    </row>
    <row r="2266" spans="1:27" x14ac:dyDescent="0.2">
      <c r="A2266">
        <v>2265</v>
      </c>
      <c r="B2266">
        <v>16262</v>
      </c>
      <c r="C2266" s="3">
        <v>40544</v>
      </c>
      <c r="D2266" s="17">
        <f t="shared" si="178"/>
        <v>40544</v>
      </c>
      <c r="E2266">
        <v>11</v>
      </c>
      <c r="F2266" s="8">
        <f t="shared" si="175"/>
        <v>1210</v>
      </c>
      <c r="G2266" s="5">
        <v>0.06</v>
      </c>
      <c r="H2266" s="8">
        <f>VLOOKUP($T2266,Pricebook!$A:$D,4,0)</f>
        <v>110</v>
      </c>
      <c r="I2266" s="10">
        <f t="shared" si="176"/>
        <v>1137.3999999999999</v>
      </c>
      <c r="J2266" t="s">
        <v>519</v>
      </c>
      <c r="K2266" t="s">
        <v>520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522</v>
      </c>
      <c r="O2266" s="7">
        <v>32765</v>
      </c>
      <c r="P2266" t="s">
        <v>101</v>
      </c>
      <c r="Q2266" t="s">
        <v>34</v>
      </c>
      <c r="R2266" s="3">
        <v>40551</v>
      </c>
      <c r="S2266" s="12">
        <f t="shared" si="177"/>
        <v>7</v>
      </c>
      <c r="T2266" s="3" t="s">
        <v>14215</v>
      </c>
      <c r="U2266" t="s">
        <v>14229</v>
      </c>
      <c r="V2266" t="s">
        <v>14241</v>
      </c>
      <c r="W2266" t="s">
        <v>14184</v>
      </c>
      <c r="X2266" t="str">
        <f>VLOOKUP(Q2266,Managers!$A:$B,2,0)</f>
        <v>Frank Mitchell</v>
      </c>
      <c r="Y2266">
        <f>VLOOKUP(W2266,HourlyWages!$A:$B,2,0)</f>
        <v>50</v>
      </c>
      <c r="Z2266">
        <v>1</v>
      </c>
      <c r="AA2266" s="14">
        <f t="shared" si="179"/>
        <v>0.54545454545454541</v>
      </c>
    </row>
    <row r="2267" spans="1:27" x14ac:dyDescent="0.2">
      <c r="A2267">
        <v>2266</v>
      </c>
      <c r="B2267">
        <v>16289</v>
      </c>
      <c r="C2267" s="3">
        <v>40376</v>
      </c>
      <c r="D2267" s="17">
        <f t="shared" si="178"/>
        <v>40360</v>
      </c>
      <c r="E2267">
        <v>49</v>
      </c>
      <c r="F2267" s="8">
        <f t="shared" si="175"/>
        <v>7350</v>
      </c>
      <c r="G2267" s="5">
        <v>0.01</v>
      </c>
      <c r="H2267" s="8">
        <f>VLOOKUP($T2267,Pricebook!$A:$D,4,0)</f>
        <v>150</v>
      </c>
      <c r="I2267" s="10">
        <f t="shared" si="176"/>
        <v>7276.5</v>
      </c>
      <c r="J2267" t="s">
        <v>1846</v>
      </c>
      <c r="K2267" t="s">
        <v>180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1847</v>
      </c>
      <c r="O2267" s="7">
        <v>71901</v>
      </c>
      <c r="P2267" t="s">
        <v>66</v>
      </c>
      <c r="Q2267" t="s">
        <v>34</v>
      </c>
      <c r="R2267" s="3">
        <v>40378</v>
      </c>
      <c r="S2267" s="12">
        <f t="shared" si="177"/>
        <v>2</v>
      </c>
      <c r="T2267" s="3" t="s">
        <v>14210</v>
      </c>
      <c r="U2267" t="s">
        <v>14235</v>
      </c>
      <c r="V2267" t="s">
        <v>14246</v>
      </c>
      <c r="W2267" t="s">
        <v>14190</v>
      </c>
      <c r="X2267" t="str">
        <f>VLOOKUP(Q2267,Managers!$A:$B,2,0)</f>
        <v>Frank Mitchell</v>
      </c>
      <c r="Y2267">
        <f>VLOOKUP(W2267,HourlyWages!$A:$B,2,0)</f>
        <v>67</v>
      </c>
      <c r="Z2267">
        <v>1</v>
      </c>
      <c r="AA2267" s="14">
        <f t="shared" si="179"/>
        <v>0.55333333333333334</v>
      </c>
    </row>
    <row r="2268" spans="1:27" x14ac:dyDescent="0.2">
      <c r="A2268">
        <v>2267</v>
      </c>
      <c r="B2268">
        <v>16289</v>
      </c>
      <c r="C2268" s="3">
        <v>40376</v>
      </c>
      <c r="D2268" s="17">
        <f t="shared" si="178"/>
        <v>40360</v>
      </c>
      <c r="E2268">
        <v>37</v>
      </c>
      <c r="F2268" s="8">
        <f t="shared" si="175"/>
        <v>4625</v>
      </c>
      <c r="G2268" s="5">
        <v>0.09</v>
      </c>
      <c r="H2268" s="8">
        <f>VLOOKUP($T2268,Pricebook!$A:$D,4,0)</f>
        <v>125</v>
      </c>
      <c r="I2268" s="10">
        <f t="shared" si="176"/>
        <v>4208.75</v>
      </c>
      <c r="J2268" t="s">
        <v>1846</v>
      </c>
      <c r="K2268" t="s">
        <v>180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1933</v>
      </c>
      <c r="O2268" s="7">
        <v>35473</v>
      </c>
      <c r="P2268" t="s">
        <v>424</v>
      </c>
      <c r="Q2268" t="s">
        <v>34</v>
      </c>
      <c r="R2268" s="3">
        <v>40378</v>
      </c>
      <c r="S2268" s="12">
        <f t="shared" si="177"/>
        <v>2</v>
      </c>
      <c r="T2268" s="3" t="s">
        <v>14208</v>
      </c>
      <c r="U2268" t="s">
        <v>14232</v>
      </c>
      <c r="V2268" t="s">
        <v>14244</v>
      </c>
      <c r="W2268" t="s">
        <v>14201</v>
      </c>
      <c r="X2268" t="str">
        <f>VLOOKUP(Q2268,Managers!$A:$B,2,0)</f>
        <v>Frank Mitchell</v>
      </c>
      <c r="Y2268">
        <f>VLOOKUP(W2268,HourlyWages!$A:$B,2,0)</f>
        <v>53</v>
      </c>
      <c r="Z2268">
        <v>1</v>
      </c>
      <c r="AA2268" s="14">
        <f t="shared" si="179"/>
        <v>0.57599999999999996</v>
      </c>
    </row>
    <row r="2269" spans="1:27" x14ac:dyDescent="0.2">
      <c r="A2269">
        <v>2268</v>
      </c>
      <c r="B2269">
        <v>16291</v>
      </c>
      <c r="C2269" s="3">
        <v>40641</v>
      </c>
      <c r="D2269" s="17">
        <f t="shared" si="178"/>
        <v>40634</v>
      </c>
      <c r="E2269">
        <v>31</v>
      </c>
      <c r="F2269" s="8">
        <f t="shared" si="175"/>
        <v>3875</v>
      </c>
      <c r="G2269" s="5">
        <v>0.01</v>
      </c>
      <c r="H2269" s="8">
        <f>VLOOKUP($T2269,Pricebook!$A:$D,4,0)</f>
        <v>125</v>
      </c>
      <c r="I2269" s="10">
        <f t="shared" si="176"/>
        <v>3836.25</v>
      </c>
      <c r="J2269" t="s">
        <v>1091</v>
      </c>
      <c r="K2269" t="s">
        <v>998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1092</v>
      </c>
      <c r="O2269" s="7">
        <v>76106</v>
      </c>
      <c r="P2269" t="s">
        <v>48</v>
      </c>
      <c r="Q2269" t="s">
        <v>16</v>
      </c>
      <c r="R2269" s="3">
        <v>40642</v>
      </c>
      <c r="S2269" s="12">
        <f t="shared" si="177"/>
        <v>1</v>
      </c>
      <c r="T2269" s="3" t="s">
        <v>14208</v>
      </c>
      <c r="U2269" t="s">
        <v>14232</v>
      </c>
      <c r="V2269" t="s">
        <v>14238</v>
      </c>
      <c r="W2269" t="s">
        <v>14194</v>
      </c>
      <c r="X2269" t="str">
        <f>VLOOKUP(Q2269,Managers!$A:$B,2,0)</f>
        <v>Josh Martinez</v>
      </c>
      <c r="Y2269">
        <f>VLOOKUP(W2269,HourlyWages!$A:$B,2,0)</f>
        <v>71</v>
      </c>
      <c r="Z2269">
        <v>1</v>
      </c>
      <c r="AA2269" s="14">
        <f t="shared" si="179"/>
        <v>0.432</v>
      </c>
    </row>
    <row r="2270" spans="1:27" x14ac:dyDescent="0.2">
      <c r="A2270">
        <v>2269</v>
      </c>
      <c r="B2270">
        <v>16320</v>
      </c>
      <c r="C2270" s="3">
        <v>40836</v>
      </c>
      <c r="D2270" s="17">
        <f t="shared" si="178"/>
        <v>40817</v>
      </c>
      <c r="E2270">
        <v>17</v>
      </c>
      <c r="F2270" s="8">
        <f t="shared" si="175"/>
        <v>2550</v>
      </c>
      <c r="G2270" s="5">
        <v>0</v>
      </c>
      <c r="H2270" s="8">
        <f>VLOOKUP($T2270,Pricebook!$A:$D,4,0)</f>
        <v>150</v>
      </c>
      <c r="I2270" s="10">
        <f t="shared" si="176"/>
        <v>2550</v>
      </c>
      <c r="J2270" t="s">
        <v>1135</v>
      </c>
      <c r="K2270" t="s">
        <v>377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1934</v>
      </c>
      <c r="O2270" s="7">
        <v>47591</v>
      </c>
      <c r="P2270" t="s">
        <v>278</v>
      </c>
      <c r="Q2270" t="s">
        <v>16</v>
      </c>
      <c r="R2270" s="3">
        <v>40838</v>
      </c>
      <c r="S2270" s="12">
        <f t="shared" si="177"/>
        <v>2</v>
      </c>
      <c r="T2270" s="3" t="s">
        <v>14210</v>
      </c>
      <c r="U2270" t="s">
        <v>14235</v>
      </c>
      <c r="V2270" t="s">
        <v>14244</v>
      </c>
      <c r="W2270" t="s">
        <v>14191</v>
      </c>
      <c r="X2270" t="str">
        <f>VLOOKUP(Q2270,Managers!$A:$B,2,0)</f>
        <v>Josh Martinez</v>
      </c>
      <c r="Y2270">
        <f>VLOOKUP(W2270,HourlyWages!$A:$B,2,0)</f>
        <v>60</v>
      </c>
      <c r="Z2270">
        <v>1</v>
      </c>
      <c r="AA2270" s="14">
        <f t="shared" si="179"/>
        <v>0.6</v>
      </c>
    </row>
    <row r="2271" spans="1:27" x14ac:dyDescent="0.2">
      <c r="A2271">
        <v>2270</v>
      </c>
      <c r="B2271">
        <v>16321</v>
      </c>
      <c r="C2271" s="3">
        <v>40087</v>
      </c>
      <c r="D2271" s="17">
        <f t="shared" si="178"/>
        <v>40087</v>
      </c>
      <c r="E2271">
        <v>50</v>
      </c>
      <c r="F2271" s="8">
        <f t="shared" si="175"/>
        <v>10000</v>
      </c>
      <c r="G2271" s="5">
        <v>0.03</v>
      </c>
      <c r="H2271" s="8">
        <f>VLOOKUP($T2271,Pricebook!$A:$D,4,0)</f>
        <v>200</v>
      </c>
      <c r="I2271" s="10">
        <f t="shared" si="176"/>
        <v>9700</v>
      </c>
      <c r="J2271" t="s">
        <v>852</v>
      </c>
      <c r="K2271" t="s">
        <v>594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847</v>
      </c>
      <c r="O2271" s="7">
        <v>32601</v>
      </c>
      <c r="P2271" t="s">
        <v>101</v>
      </c>
      <c r="Q2271" t="s">
        <v>34</v>
      </c>
      <c r="R2271" s="3">
        <v>40089</v>
      </c>
      <c r="S2271" s="12">
        <f t="shared" si="177"/>
        <v>2</v>
      </c>
      <c r="T2271" s="3" t="s">
        <v>14206</v>
      </c>
      <c r="U2271" t="s">
        <v>14229</v>
      </c>
      <c r="V2271" t="s">
        <v>14244</v>
      </c>
      <c r="W2271" t="s">
        <v>14184</v>
      </c>
      <c r="X2271" t="str">
        <f>VLOOKUP(Q2271,Managers!$A:$B,2,0)</f>
        <v>Frank Mitchell</v>
      </c>
      <c r="Y2271">
        <f>VLOOKUP(W2271,HourlyWages!$A:$B,2,0)</f>
        <v>50</v>
      </c>
      <c r="Z2271">
        <v>1</v>
      </c>
      <c r="AA2271" s="14">
        <f t="shared" si="179"/>
        <v>0.75</v>
      </c>
    </row>
    <row r="2272" spans="1:27" x14ac:dyDescent="0.2">
      <c r="A2272">
        <v>2271</v>
      </c>
      <c r="B2272">
        <v>16326</v>
      </c>
      <c r="C2272" s="3">
        <v>40308</v>
      </c>
      <c r="D2272" s="17">
        <f t="shared" si="178"/>
        <v>40299</v>
      </c>
      <c r="E2272">
        <v>39</v>
      </c>
      <c r="F2272" s="8">
        <f t="shared" si="175"/>
        <v>5850</v>
      </c>
      <c r="G2272" s="5">
        <v>0.03</v>
      </c>
      <c r="H2272" s="8">
        <f>VLOOKUP($T2272,Pricebook!$A:$D,4,0)</f>
        <v>150</v>
      </c>
      <c r="I2272" s="10">
        <f t="shared" si="176"/>
        <v>5674.5</v>
      </c>
      <c r="J2272" t="s">
        <v>1624</v>
      </c>
      <c r="K2272" t="s">
        <v>36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1892</v>
      </c>
      <c r="O2272" s="7">
        <v>68801</v>
      </c>
      <c r="P2272" t="s">
        <v>440</v>
      </c>
      <c r="Q2272" t="s">
        <v>16</v>
      </c>
      <c r="R2272" s="3">
        <v>40310</v>
      </c>
      <c r="S2272" s="12">
        <f t="shared" si="177"/>
        <v>2</v>
      </c>
      <c r="T2272" s="3" t="s">
        <v>14211</v>
      </c>
      <c r="U2272" t="s">
        <v>14235</v>
      </c>
      <c r="V2272" t="s">
        <v>14245</v>
      </c>
      <c r="W2272" t="s">
        <v>14187</v>
      </c>
      <c r="X2272" t="str">
        <f>VLOOKUP(Q2272,Managers!$A:$B,2,0)</f>
        <v>Josh Martinez</v>
      </c>
      <c r="Y2272">
        <f>VLOOKUP(W2272,HourlyWages!$A:$B,2,0)</f>
        <v>45</v>
      </c>
      <c r="Z2272">
        <v>1</v>
      </c>
      <c r="AA2272" s="14">
        <f t="shared" si="179"/>
        <v>0.7</v>
      </c>
    </row>
    <row r="2273" spans="1:27" x14ac:dyDescent="0.2">
      <c r="A2273">
        <v>2272</v>
      </c>
      <c r="B2273">
        <v>16326</v>
      </c>
      <c r="C2273" s="3">
        <v>40308</v>
      </c>
      <c r="D2273" s="17">
        <f t="shared" si="178"/>
        <v>40299</v>
      </c>
      <c r="E2273">
        <v>39</v>
      </c>
      <c r="F2273" s="8">
        <f t="shared" si="175"/>
        <v>4290</v>
      </c>
      <c r="G2273" s="5">
        <v>0.06</v>
      </c>
      <c r="H2273" s="8">
        <f>VLOOKUP($T2273,Pricebook!$A:$D,4,0)</f>
        <v>110</v>
      </c>
      <c r="I2273" s="10">
        <f t="shared" si="176"/>
        <v>4032.6</v>
      </c>
      <c r="J2273" t="s">
        <v>1624</v>
      </c>
      <c r="K2273" t="s">
        <v>36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1892</v>
      </c>
      <c r="O2273" s="7">
        <v>68801</v>
      </c>
      <c r="P2273" t="s">
        <v>440</v>
      </c>
      <c r="Q2273" t="s">
        <v>16</v>
      </c>
      <c r="R2273" s="3">
        <v>40308</v>
      </c>
      <c r="S2273" s="12">
        <f t="shared" si="177"/>
        <v>0</v>
      </c>
      <c r="T2273" s="3" t="s">
        <v>14215</v>
      </c>
      <c r="U2273" t="s">
        <v>14229</v>
      </c>
      <c r="V2273" t="s">
        <v>14242</v>
      </c>
      <c r="W2273" t="s">
        <v>14198</v>
      </c>
      <c r="X2273" t="str">
        <f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9"/>
        <v>0.53636363636363638</v>
      </c>
    </row>
    <row r="2274" spans="1:27" x14ac:dyDescent="0.2">
      <c r="A2274">
        <v>2273</v>
      </c>
      <c r="B2274">
        <v>16352</v>
      </c>
      <c r="C2274" s="3">
        <v>41120</v>
      </c>
      <c r="D2274" s="17">
        <f t="shared" si="178"/>
        <v>41091</v>
      </c>
      <c r="E2274">
        <v>16</v>
      </c>
      <c r="F2274" s="8">
        <f t="shared" si="175"/>
        <v>1760</v>
      </c>
      <c r="G2274" s="5">
        <v>0.03</v>
      </c>
      <c r="H2274" s="8">
        <f>VLOOKUP($T2274,Pricebook!$A:$D,4,0)</f>
        <v>110</v>
      </c>
      <c r="I2274" s="10">
        <f t="shared" si="176"/>
        <v>1707.2</v>
      </c>
      <c r="J2274" t="s">
        <v>868</v>
      </c>
      <c r="K2274" t="s">
        <v>306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208</v>
      </c>
      <c r="O2274" s="7">
        <v>10550</v>
      </c>
      <c r="P2274" t="s">
        <v>60</v>
      </c>
      <c r="Q2274" t="s">
        <v>61</v>
      </c>
      <c r="R2274" s="3">
        <v>41122</v>
      </c>
      <c r="S2274" s="12">
        <f t="shared" si="177"/>
        <v>2</v>
      </c>
      <c r="T2274" s="3" t="s">
        <v>14215</v>
      </c>
      <c r="U2274" t="s">
        <v>14229</v>
      </c>
      <c r="V2274" t="s">
        <v>14229</v>
      </c>
      <c r="W2274" t="s">
        <v>14200</v>
      </c>
      <c r="X2274" t="str">
        <f>VLOOKUP(Q2274,Managers!$A:$B,2,0)</f>
        <v>Allen Young</v>
      </c>
      <c r="Y2274">
        <f>VLOOKUP(W2274,HourlyWages!$A:$B,2,0)</f>
        <v>59</v>
      </c>
      <c r="Z2274">
        <v>1</v>
      </c>
      <c r="AA2274" s="14">
        <f t="shared" si="179"/>
        <v>0.46363636363636362</v>
      </c>
    </row>
    <row r="2275" spans="1:27" x14ac:dyDescent="0.2">
      <c r="A2275">
        <v>2274</v>
      </c>
      <c r="B2275">
        <v>16356</v>
      </c>
      <c r="C2275" s="3">
        <v>40757</v>
      </c>
      <c r="D2275" s="17">
        <f t="shared" si="178"/>
        <v>40756</v>
      </c>
      <c r="E2275">
        <v>6</v>
      </c>
      <c r="F2275" s="8">
        <f t="shared" si="175"/>
        <v>1020</v>
      </c>
      <c r="G2275" s="5">
        <v>0.04</v>
      </c>
      <c r="H2275" s="8">
        <f>VLOOKUP($T2275,Pricebook!$A:$D,4,0)</f>
        <v>170</v>
      </c>
      <c r="I2275" s="10">
        <f t="shared" si="176"/>
        <v>979.19999999999993</v>
      </c>
      <c r="J2275" t="s">
        <v>963</v>
      </c>
      <c r="K2275" t="s">
        <v>520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1585</v>
      </c>
      <c r="O2275" s="7">
        <v>92231</v>
      </c>
      <c r="P2275" t="s">
        <v>114</v>
      </c>
      <c r="Q2275" t="s">
        <v>23</v>
      </c>
      <c r="R2275" s="3">
        <v>40758</v>
      </c>
      <c r="S2275" s="12">
        <f t="shared" si="177"/>
        <v>1</v>
      </c>
      <c r="T2275" s="3" t="s">
        <v>14219</v>
      </c>
      <c r="U2275" t="s">
        <v>14229</v>
      </c>
      <c r="V2275" t="s">
        <v>14241</v>
      </c>
      <c r="W2275" t="s">
        <v>14199</v>
      </c>
      <c r="X2275" t="str">
        <f>VLOOKUP(Q2275,Managers!$A:$B,2,0)</f>
        <v>Bob Turner</v>
      </c>
      <c r="Y2275">
        <f>VLOOKUP(W2275,HourlyWages!$A:$B,2,0)</f>
        <v>68</v>
      </c>
      <c r="Z2275">
        <v>1</v>
      </c>
      <c r="AA2275" s="14">
        <f t="shared" si="179"/>
        <v>0.6</v>
      </c>
    </row>
    <row r="2276" spans="1:27" x14ac:dyDescent="0.2">
      <c r="A2276">
        <v>2275</v>
      </c>
      <c r="B2276">
        <v>16359</v>
      </c>
      <c r="C2276" s="3">
        <v>41043</v>
      </c>
      <c r="D2276" s="17">
        <f t="shared" si="178"/>
        <v>41030</v>
      </c>
      <c r="E2276">
        <v>39</v>
      </c>
      <c r="F2276" s="8">
        <f t="shared" si="175"/>
        <v>4290</v>
      </c>
      <c r="G2276" s="5">
        <v>0.06</v>
      </c>
      <c r="H2276" s="8">
        <f>VLOOKUP($T2276,Pricebook!$A:$D,4,0)</f>
        <v>110</v>
      </c>
      <c r="I2276" s="10">
        <f t="shared" si="176"/>
        <v>4032.6</v>
      </c>
      <c r="J2276" t="s">
        <v>653</v>
      </c>
      <c r="K2276" t="s">
        <v>303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654</v>
      </c>
      <c r="O2276" s="7">
        <v>25314</v>
      </c>
      <c r="P2276" t="s">
        <v>655</v>
      </c>
      <c r="Q2276" t="s">
        <v>61</v>
      </c>
      <c r="R2276" s="3">
        <v>41044</v>
      </c>
      <c r="S2276" s="12">
        <f t="shared" si="177"/>
        <v>1</v>
      </c>
      <c r="T2276" s="3" t="s">
        <v>14220</v>
      </c>
      <c r="U2276" t="s">
        <v>14229</v>
      </c>
      <c r="V2276" t="s">
        <v>14236</v>
      </c>
      <c r="W2276" t="s">
        <v>14185</v>
      </c>
      <c r="X2276" t="str">
        <f>VLOOKUP(Q2276,Managers!$A:$B,2,0)</f>
        <v>Allen Young</v>
      </c>
      <c r="Y2276">
        <f>VLOOKUP(W2276,HourlyWages!$A:$B,2,0)</f>
        <v>70</v>
      </c>
      <c r="Z2276">
        <v>1</v>
      </c>
      <c r="AA2276" s="14">
        <f t="shared" si="179"/>
        <v>0.36363636363636365</v>
      </c>
    </row>
    <row r="2277" spans="1:27" x14ac:dyDescent="0.2">
      <c r="A2277">
        <v>2276</v>
      </c>
      <c r="B2277">
        <v>16359</v>
      </c>
      <c r="C2277" s="3">
        <v>41043</v>
      </c>
      <c r="D2277" s="17">
        <f t="shared" si="178"/>
        <v>41030</v>
      </c>
      <c r="E2277">
        <v>8</v>
      </c>
      <c r="F2277" s="8">
        <f t="shared" si="175"/>
        <v>960</v>
      </c>
      <c r="G2277" s="5">
        <v>0</v>
      </c>
      <c r="H2277" s="8">
        <f>VLOOKUP($T2277,Pricebook!$A:$D,4,0)</f>
        <v>120</v>
      </c>
      <c r="I2277" s="10">
        <f t="shared" si="176"/>
        <v>960</v>
      </c>
      <c r="J2277" t="s">
        <v>653</v>
      </c>
      <c r="K2277" t="s">
        <v>303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654</v>
      </c>
      <c r="O2277" s="7">
        <v>25314</v>
      </c>
      <c r="P2277" t="s">
        <v>655</v>
      </c>
      <c r="Q2277" t="s">
        <v>61</v>
      </c>
      <c r="R2277" s="3">
        <v>41043</v>
      </c>
      <c r="S2277" s="12">
        <f t="shared" si="177"/>
        <v>0</v>
      </c>
      <c r="T2277" s="3" t="s">
        <v>14212</v>
      </c>
      <c r="U2277" t="s">
        <v>14229</v>
      </c>
      <c r="V2277" t="s">
        <v>14244</v>
      </c>
      <c r="W2277" t="s">
        <v>14192</v>
      </c>
      <c r="X2277" t="str">
        <f>VLOOKUP(Q2277,Managers!$A:$B,2,0)</f>
        <v>Allen Young</v>
      </c>
      <c r="Y2277">
        <f>VLOOKUP(W2277,HourlyWages!$A:$B,2,0)</f>
        <v>75</v>
      </c>
      <c r="Z2277">
        <v>1</v>
      </c>
      <c r="AA2277" s="14">
        <f t="shared" si="179"/>
        <v>0.375</v>
      </c>
    </row>
    <row r="2278" spans="1:27" x14ac:dyDescent="0.2">
      <c r="A2278">
        <v>2277</v>
      </c>
      <c r="B2278">
        <v>16390</v>
      </c>
      <c r="C2278" s="3">
        <v>40992</v>
      </c>
      <c r="D2278" s="17">
        <f t="shared" si="178"/>
        <v>40969</v>
      </c>
      <c r="E2278">
        <v>8</v>
      </c>
      <c r="F2278" s="8">
        <f t="shared" si="175"/>
        <v>1120</v>
      </c>
      <c r="G2278" s="5">
        <v>0.1</v>
      </c>
      <c r="H2278" s="8">
        <f>VLOOKUP($T2278,Pricebook!$A:$D,4,0)</f>
        <v>140</v>
      </c>
      <c r="I2278" s="10">
        <f t="shared" si="176"/>
        <v>1008</v>
      </c>
      <c r="J2278" t="s">
        <v>477</v>
      </c>
      <c r="K2278" t="s">
        <v>121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478</v>
      </c>
      <c r="O2278" s="7">
        <v>84074</v>
      </c>
      <c r="P2278" t="s">
        <v>201</v>
      </c>
      <c r="Q2278" t="s">
        <v>23</v>
      </c>
      <c r="R2278" s="3">
        <v>40994</v>
      </c>
      <c r="S2278" s="12">
        <f t="shared" si="177"/>
        <v>2</v>
      </c>
      <c r="T2278" s="3" t="s">
        <v>14207</v>
      </c>
      <c r="U2278" t="s">
        <v>14229</v>
      </c>
      <c r="V2278" t="s">
        <v>14238</v>
      </c>
      <c r="W2278" t="s">
        <v>14185</v>
      </c>
      <c r="X2278" t="str">
        <f>VLOOKUP(Q2278,Managers!$A:$B,2,0)</f>
        <v>Bob Turner</v>
      </c>
      <c r="Y2278">
        <f>VLOOKUP(W2278,HourlyWages!$A:$B,2,0)</f>
        <v>70</v>
      </c>
      <c r="Z2278">
        <v>1</v>
      </c>
      <c r="AA2278" s="14">
        <f t="shared" si="179"/>
        <v>0.5</v>
      </c>
    </row>
    <row r="2279" spans="1:27" x14ac:dyDescent="0.2">
      <c r="A2279">
        <v>2278</v>
      </c>
      <c r="B2279">
        <v>16419</v>
      </c>
      <c r="C2279" s="3">
        <v>40029</v>
      </c>
      <c r="D2279" s="17">
        <f t="shared" si="178"/>
        <v>40026</v>
      </c>
      <c r="E2279">
        <v>43</v>
      </c>
      <c r="F2279" s="8">
        <f t="shared" si="175"/>
        <v>4730</v>
      </c>
      <c r="G2279" s="5">
        <v>0.08</v>
      </c>
      <c r="H2279" s="8">
        <f>VLOOKUP($T2279,Pricebook!$A:$D,4,0)</f>
        <v>110</v>
      </c>
      <c r="I2279" s="10">
        <f t="shared" si="176"/>
        <v>4351.6000000000004</v>
      </c>
      <c r="J2279" t="s">
        <v>1463</v>
      </c>
      <c r="K2279" t="s">
        <v>576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1875</v>
      </c>
      <c r="O2279" s="7">
        <v>47802</v>
      </c>
      <c r="P2279" t="s">
        <v>278</v>
      </c>
      <c r="Q2279" t="s">
        <v>16</v>
      </c>
      <c r="R2279" s="3">
        <v>40030</v>
      </c>
      <c r="S2279" s="12">
        <f t="shared" si="177"/>
        <v>1</v>
      </c>
      <c r="T2279" s="3" t="s">
        <v>14215</v>
      </c>
      <c r="U2279" t="s">
        <v>14229</v>
      </c>
      <c r="V2279" t="s">
        <v>14238</v>
      </c>
      <c r="W2279" t="s">
        <v>14203</v>
      </c>
      <c r="X2279" t="str">
        <f>VLOOKUP(Q2279,Managers!$A:$B,2,0)</f>
        <v>Josh Martinez</v>
      </c>
      <c r="Y2279">
        <f>VLOOKUP(W2279,HourlyWages!$A:$B,2,0)</f>
        <v>62</v>
      </c>
      <c r="Z2279">
        <v>1</v>
      </c>
      <c r="AA2279" s="14">
        <f t="shared" si="179"/>
        <v>0.43636363636363634</v>
      </c>
    </row>
    <row r="2280" spans="1:27" x14ac:dyDescent="0.2">
      <c r="A2280">
        <v>2279</v>
      </c>
      <c r="B2280">
        <v>16422</v>
      </c>
      <c r="C2280" s="3">
        <v>40825</v>
      </c>
      <c r="D2280" s="17">
        <f t="shared" si="178"/>
        <v>40817</v>
      </c>
      <c r="E2280">
        <v>40</v>
      </c>
      <c r="F2280" s="8">
        <f t="shared" si="175"/>
        <v>4400</v>
      </c>
      <c r="G2280" s="5">
        <v>0.01</v>
      </c>
      <c r="H2280" s="8">
        <f>VLOOKUP($T2280,Pricebook!$A:$D,4,0)</f>
        <v>110</v>
      </c>
      <c r="I2280" s="10">
        <f t="shared" si="176"/>
        <v>4356</v>
      </c>
      <c r="J2280" t="s">
        <v>1935</v>
      </c>
      <c r="K2280" t="s">
        <v>385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1186</v>
      </c>
      <c r="O2280" s="7">
        <v>38109</v>
      </c>
      <c r="P2280" t="s">
        <v>81</v>
      </c>
      <c r="Q2280" t="s">
        <v>34</v>
      </c>
      <c r="R2280" s="3">
        <v>40826</v>
      </c>
      <c r="S2280" s="12">
        <f t="shared" si="177"/>
        <v>1</v>
      </c>
      <c r="T2280" s="3" t="s">
        <v>14215</v>
      </c>
      <c r="U2280" t="s">
        <v>14229</v>
      </c>
      <c r="V2280" t="s">
        <v>14231</v>
      </c>
      <c r="W2280" t="s">
        <v>14202</v>
      </c>
      <c r="X2280" t="str">
        <f>VLOOKUP(Q2280,Managers!$A:$B,2,0)</f>
        <v>Frank Mitchell</v>
      </c>
      <c r="Y2280">
        <f>VLOOKUP(W2280,HourlyWages!$A:$B,2,0)</f>
        <v>71</v>
      </c>
      <c r="Z2280">
        <v>1</v>
      </c>
      <c r="AA2280" s="14">
        <f t="shared" si="179"/>
        <v>0.35454545454545455</v>
      </c>
    </row>
    <row r="2281" spans="1:27" x14ac:dyDescent="0.2">
      <c r="A2281">
        <v>2280</v>
      </c>
      <c r="B2281">
        <v>16422</v>
      </c>
      <c r="C2281" s="3">
        <v>40825</v>
      </c>
      <c r="D2281" s="17">
        <f t="shared" si="178"/>
        <v>40817</v>
      </c>
      <c r="E2281">
        <v>16</v>
      </c>
      <c r="F2281" s="8">
        <f t="shared" si="175"/>
        <v>2240</v>
      </c>
      <c r="G2281" s="5">
        <v>0.02</v>
      </c>
      <c r="H2281" s="8">
        <f>VLOOKUP($T2281,Pricebook!$A:$D,4,0)</f>
        <v>140</v>
      </c>
      <c r="I2281" s="10">
        <f t="shared" si="176"/>
        <v>2195.1999999999998</v>
      </c>
      <c r="J2281" t="s">
        <v>1935</v>
      </c>
      <c r="K2281" t="s">
        <v>385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1186</v>
      </c>
      <c r="O2281" s="7">
        <v>38109</v>
      </c>
      <c r="P2281" t="s">
        <v>81</v>
      </c>
      <c r="Q2281" t="s">
        <v>34</v>
      </c>
      <c r="R2281" s="3">
        <v>40827</v>
      </c>
      <c r="S2281" s="12">
        <f t="shared" si="177"/>
        <v>2</v>
      </c>
      <c r="T2281" s="3" t="s">
        <v>14207</v>
      </c>
      <c r="U2281" t="s">
        <v>14229</v>
      </c>
      <c r="V2281" t="s">
        <v>14229</v>
      </c>
      <c r="W2281" t="s">
        <v>14194</v>
      </c>
      <c r="X2281" t="str">
        <f>VLOOKUP(Q2281,Managers!$A:$B,2,0)</f>
        <v>Frank Mitchell</v>
      </c>
      <c r="Y2281">
        <f>VLOOKUP(W2281,HourlyWages!$A:$B,2,0)</f>
        <v>71</v>
      </c>
      <c r="Z2281">
        <v>1</v>
      </c>
      <c r="AA2281" s="14">
        <f t="shared" si="179"/>
        <v>0.49285714285714288</v>
      </c>
    </row>
    <row r="2282" spans="1:27" x14ac:dyDescent="0.2">
      <c r="A2282">
        <v>2281</v>
      </c>
      <c r="B2282">
        <v>16423</v>
      </c>
      <c r="C2282" s="3">
        <v>41126</v>
      </c>
      <c r="D2282" s="17">
        <f t="shared" si="178"/>
        <v>41122</v>
      </c>
      <c r="E2282">
        <v>19</v>
      </c>
      <c r="F2282" s="8">
        <f t="shared" si="175"/>
        <v>2090</v>
      </c>
      <c r="G2282" s="5">
        <v>0.05</v>
      </c>
      <c r="H2282" s="8">
        <f>VLOOKUP($T2282,Pricebook!$A:$D,4,0)</f>
        <v>110</v>
      </c>
      <c r="I2282" s="10">
        <f t="shared" si="176"/>
        <v>1985.5</v>
      </c>
      <c r="J2282" t="s">
        <v>1445</v>
      </c>
      <c r="K2282" t="s">
        <v>389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1446</v>
      </c>
      <c r="O2282" s="7">
        <v>61801</v>
      </c>
      <c r="P2282" t="s">
        <v>15</v>
      </c>
      <c r="Q2282" t="s">
        <v>16</v>
      </c>
      <c r="R2282" s="3">
        <v>41128</v>
      </c>
      <c r="S2282" s="12">
        <f t="shared" si="177"/>
        <v>2</v>
      </c>
      <c r="T2282" s="3" t="s">
        <v>14215</v>
      </c>
      <c r="U2282" t="s">
        <v>14229</v>
      </c>
      <c r="V2282" t="s">
        <v>14234</v>
      </c>
      <c r="W2282" t="s">
        <v>14190</v>
      </c>
      <c r="X2282" t="str">
        <f>VLOOKUP(Q2282,Managers!$A:$B,2,0)</f>
        <v>Josh Martinez</v>
      </c>
      <c r="Y2282">
        <f>VLOOKUP(W2282,HourlyWages!$A:$B,2,0)</f>
        <v>67</v>
      </c>
      <c r="Z2282">
        <v>1</v>
      </c>
      <c r="AA2282" s="14">
        <f t="shared" si="179"/>
        <v>0.39090909090909093</v>
      </c>
    </row>
    <row r="2283" spans="1:27" x14ac:dyDescent="0.2">
      <c r="A2283">
        <v>2282</v>
      </c>
      <c r="B2283">
        <v>16450</v>
      </c>
      <c r="C2283" s="3">
        <v>40678</v>
      </c>
      <c r="D2283" s="17">
        <f t="shared" si="178"/>
        <v>40664</v>
      </c>
      <c r="E2283">
        <v>12</v>
      </c>
      <c r="F2283" s="8">
        <f t="shared" si="175"/>
        <v>1320</v>
      </c>
      <c r="G2283" s="5">
        <v>0.03</v>
      </c>
      <c r="H2283" s="8">
        <f>VLOOKUP($T2283,Pricebook!$A:$D,4,0)</f>
        <v>110</v>
      </c>
      <c r="I2283" s="10">
        <f t="shared" si="176"/>
        <v>1280.3999999999999</v>
      </c>
      <c r="J2283" t="s">
        <v>979</v>
      </c>
      <c r="K2283" t="s">
        <v>58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1199</v>
      </c>
      <c r="O2283" s="7" t="s">
        <v>1200</v>
      </c>
      <c r="P2283" t="s">
        <v>232</v>
      </c>
      <c r="Q2283" t="s">
        <v>61</v>
      </c>
      <c r="R2283" s="3">
        <v>40678</v>
      </c>
      <c r="S2283" s="12">
        <f t="shared" si="177"/>
        <v>0</v>
      </c>
      <c r="T2283" s="3" t="s">
        <v>14220</v>
      </c>
      <c r="U2283" t="s">
        <v>14229</v>
      </c>
      <c r="V2283" t="s">
        <v>14233</v>
      </c>
      <c r="W2283" t="s">
        <v>14194</v>
      </c>
      <c r="X2283" t="str">
        <f>VLOOKUP(Q2283,Managers!$A:$B,2,0)</f>
        <v>Allen Young</v>
      </c>
      <c r="Y2283">
        <f>VLOOKUP(W2283,HourlyWages!$A:$B,2,0)</f>
        <v>71</v>
      </c>
      <c r="Z2283">
        <v>1</v>
      </c>
      <c r="AA2283" s="14">
        <f t="shared" si="179"/>
        <v>0.35454545454545455</v>
      </c>
    </row>
    <row r="2284" spans="1:27" x14ac:dyDescent="0.2">
      <c r="A2284">
        <v>2283</v>
      </c>
      <c r="B2284">
        <v>16451</v>
      </c>
      <c r="C2284" s="3">
        <v>40016</v>
      </c>
      <c r="D2284" s="17">
        <f t="shared" si="178"/>
        <v>39995</v>
      </c>
      <c r="E2284">
        <v>9</v>
      </c>
      <c r="F2284" s="8">
        <f t="shared" si="175"/>
        <v>1440</v>
      </c>
      <c r="G2284" s="5">
        <v>0.09</v>
      </c>
      <c r="H2284" s="8">
        <f>VLOOKUP($T2284,Pricebook!$A:$D,4,0)</f>
        <v>160</v>
      </c>
      <c r="I2284" s="10">
        <f t="shared" si="176"/>
        <v>1310.4000000000001</v>
      </c>
      <c r="J2284" t="s">
        <v>1065</v>
      </c>
      <c r="K2284" t="s">
        <v>571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1066</v>
      </c>
      <c r="O2284" s="7">
        <v>60459</v>
      </c>
      <c r="P2284" t="s">
        <v>15</v>
      </c>
      <c r="Q2284" t="s">
        <v>16</v>
      </c>
      <c r="R2284" s="3">
        <v>40017</v>
      </c>
      <c r="S2284" s="12">
        <f t="shared" si="177"/>
        <v>1</v>
      </c>
      <c r="T2284" s="3" t="s">
        <v>14218</v>
      </c>
      <c r="U2284" t="s">
        <v>14229</v>
      </c>
      <c r="V2284" t="s">
        <v>14234</v>
      </c>
      <c r="W2284" t="s">
        <v>14196</v>
      </c>
      <c r="X2284" t="str">
        <f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9"/>
        <v>0.63749999999999996</v>
      </c>
    </row>
    <row r="2285" spans="1:27" x14ac:dyDescent="0.2">
      <c r="A2285">
        <v>2284</v>
      </c>
      <c r="B2285">
        <v>16452</v>
      </c>
      <c r="C2285" s="3">
        <v>41144</v>
      </c>
      <c r="D2285" s="17">
        <f t="shared" si="178"/>
        <v>41122</v>
      </c>
      <c r="E2285">
        <v>46</v>
      </c>
      <c r="F2285" s="8">
        <f t="shared" si="175"/>
        <v>5520</v>
      </c>
      <c r="G2285" s="5">
        <v>0.05</v>
      </c>
      <c r="H2285" s="8">
        <f>VLOOKUP($T2285,Pricebook!$A:$D,4,0)</f>
        <v>120</v>
      </c>
      <c r="I2285" s="10">
        <f t="shared" si="176"/>
        <v>5244</v>
      </c>
      <c r="J2285" t="s">
        <v>1890</v>
      </c>
      <c r="K2285" t="s">
        <v>430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1737</v>
      </c>
      <c r="O2285" s="7" t="s">
        <v>1738</v>
      </c>
      <c r="P2285" t="s">
        <v>317</v>
      </c>
      <c r="Q2285" t="s">
        <v>61</v>
      </c>
      <c r="R2285" s="3">
        <v>41145</v>
      </c>
      <c r="S2285" s="12">
        <f t="shared" si="177"/>
        <v>1</v>
      </c>
      <c r="T2285" s="3" t="s">
        <v>14212</v>
      </c>
      <c r="U2285" t="s">
        <v>14229</v>
      </c>
      <c r="V2285" t="s">
        <v>14244</v>
      </c>
      <c r="W2285" t="s">
        <v>14201</v>
      </c>
      <c r="X2285" t="str">
        <f>VLOOKUP(Q2285,Managers!$A:$B,2,0)</f>
        <v>Allen Young</v>
      </c>
      <c r="Y2285">
        <f>VLOOKUP(W2285,HourlyWages!$A:$B,2,0)</f>
        <v>53</v>
      </c>
      <c r="Z2285">
        <v>1</v>
      </c>
      <c r="AA2285" s="14">
        <f t="shared" si="179"/>
        <v>0.55833333333333335</v>
      </c>
    </row>
    <row r="2286" spans="1:27" x14ac:dyDescent="0.2">
      <c r="A2286">
        <v>2285</v>
      </c>
      <c r="B2286">
        <v>16454</v>
      </c>
      <c r="C2286" s="3">
        <v>41040</v>
      </c>
      <c r="D2286" s="17">
        <f t="shared" si="178"/>
        <v>41030</v>
      </c>
      <c r="E2286">
        <v>12</v>
      </c>
      <c r="F2286" s="8">
        <f t="shared" si="175"/>
        <v>1920</v>
      </c>
      <c r="G2286" s="5">
        <v>0.04</v>
      </c>
      <c r="H2286" s="8">
        <f>VLOOKUP($T2286,Pricebook!$A:$D,4,0)</f>
        <v>160</v>
      </c>
      <c r="I2286" s="10">
        <f t="shared" si="176"/>
        <v>1843.1999999999998</v>
      </c>
      <c r="J2286" t="s">
        <v>1936</v>
      </c>
      <c r="K2286" t="s">
        <v>212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1937</v>
      </c>
      <c r="O2286" s="7" t="s">
        <v>1938</v>
      </c>
      <c r="P2286" t="s">
        <v>210</v>
      </c>
      <c r="Q2286" t="s">
        <v>61</v>
      </c>
      <c r="R2286" s="3">
        <v>41040</v>
      </c>
      <c r="S2286" s="12">
        <f t="shared" si="177"/>
        <v>0</v>
      </c>
      <c r="T2286" s="3" t="s">
        <v>14218</v>
      </c>
      <c r="U2286" t="s">
        <v>14229</v>
      </c>
      <c r="V2286" t="s">
        <v>14238</v>
      </c>
      <c r="W2286" t="s">
        <v>14198</v>
      </c>
      <c r="X2286" t="str">
        <f>VLOOKUP(Q2286,Managers!$A:$B,2,0)</f>
        <v>Allen Young</v>
      </c>
      <c r="Y2286">
        <f>VLOOKUP(W2286,HourlyWages!$A:$B,2,0)</f>
        <v>51</v>
      </c>
      <c r="Z2286">
        <v>1</v>
      </c>
      <c r="AA2286" s="14">
        <f t="shared" si="179"/>
        <v>0.68125000000000002</v>
      </c>
    </row>
    <row r="2287" spans="1:27" x14ac:dyDescent="0.2">
      <c r="A2287">
        <v>2286</v>
      </c>
      <c r="B2287">
        <v>16480</v>
      </c>
      <c r="C2287" s="3">
        <v>40153</v>
      </c>
      <c r="D2287" s="17">
        <f t="shared" si="178"/>
        <v>40148</v>
      </c>
      <c r="E2287">
        <v>14</v>
      </c>
      <c r="F2287" s="8">
        <f t="shared" si="175"/>
        <v>2240</v>
      </c>
      <c r="G2287" s="5">
        <v>0.09</v>
      </c>
      <c r="H2287" s="8">
        <f>VLOOKUP($T2287,Pricebook!$A:$D,4,0)</f>
        <v>160</v>
      </c>
      <c r="I2287" s="10">
        <f t="shared" si="176"/>
        <v>2038.4</v>
      </c>
      <c r="J2287" t="s">
        <v>1127</v>
      </c>
      <c r="K2287" t="s">
        <v>207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1128</v>
      </c>
      <c r="O2287" s="7">
        <v>73110</v>
      </c>
      <c r="P2287" t="s">
        <v>75</v>
      </c>
      <c r="Q2287" t="s">
        <v>16</v>
      </c>
      <c r="R2287" s="3">
        <v>40155</v>
      </c>
      <c r="S2287" s="12">
        <f t="shared" si="177"/>
        <v>2</v>
      </c>
      <c r="T2287" s="3" t="s">
        <v>14218</v>
      </c>
      <c r="U2287" t="s">
        <v>14229</v>
      </c>
      <c r="V2287" t="s">
        <v>14234</v>
      </c>
      <c r="W2287" t="s">
        <v>14192</v>
      </c>
      <c r="X2287" t="str">
        <f>VLOOKUP(Q2287,Managers!$A:$B,2,0)</f>
        <v>Josh Martinez</v>
      </c>
      <c r="Y2287">
        <f>VLOOKUP(W2287,HourlyWages!$A:$B,2,0)</f>
        <v>75</v>
      </c>
      <c r="Z2287">
        <v>1</v>
      </c>
      <c r="AA2287" s="14">
        <f t="shared" si="179"/>
        <v>0.53125</v>
      </c>
    </row>
    <row r="2288" spans="1:27" x14ac:dyDescent="0.2">
      <c r="A2288">
        <v>2287</v>
      </c>
      <c r="B2288">
        <v>16481</v>
      </c>
      <c r="C2288" s="3">
        <v>40592</v>
      </c>
      <c r="D2288" s="17">
        <f t="shared" si="178"/>
        <v>40575</v>
      </c>
      <c r="E2288">
        <v>50</v>
      </c>
      <c r="F2288" s="8">
        <f t="shared" si="175"/>
        <v>8500</v>
      </c>
      <c r="G2288" s="5">
        <v>0</v>
      </c>
      <c r="H2288" s="8">
        <f>VLOOKUP($T2288,Pricebook!$A:$D,4,0)</f>
        <v>170</v>
      </c>
      <c r="I2288" s="10">
        <f t="shared" si="176"/>
        <v>8500</v>
      </c>
      <c r="J2288" t="s">
        <v>1939</v>
      </c>
      <c r="K2288" t="s">
        <v>151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1134</v>
      </c>
      <c r="O2288" s="7">
        <v>94025</v>
      </c>
      <c r="P2288" t="s">
        <v>114</v>
      </c>
      <c r="Q2288" t="s">
        <v>23</v>
      </c>
      <c r="R2288" s="3">
        <v>40597</v>
      </c>
      <c r="S2288" s="12">
        <f t="shared" si="177"/>
        <v>5</v>
      </c>
      <c r="T2288" s="3" t="s">
        <v>14219</v>
      </c>
      <c r="U2288" t="s">
        <v>14229</v>
      </c>
      <c r="V2288" t="s">
        <v>14246</v>
      </c>
      <c r="W2288" t="s">
        <v>14193</v>
      </c>
      <c r="X2288" t="str">
        <f>VLOOKUP(Q2288,Managers!$A:$B,2,0)</f>
        <v>Bob Turner</v>
      </c>
      <c r="Y2288">
        <f>VLOOKUP(W2288,HourlyWages!$A:$B,2,0)</f>
        <v>57</v>
      </c>
      <c r="Z2288">
        <v>1</v>
      </c>
      <c r="AA2288" s="14">
        <f t="shared" si="179"/>
        <v>0.66470588235294115</v>
      </c>
    </row>
    <row r="2289" spans="1:27" x14ac:dyDescent="0.2">
      <c r="A2289">
        <v>2288</v>
      </c>
      <c r="B2289">
        <v>16481</v>
      </c>
      <c r="C2289" s="3">
        <v>40592</v>
      </c>
      <c r="D2289" s="17">
        <f t="shared" si="178"/>
        <v>40575</v>
      </c>
      <c r="E2289">
        <v>47</v>
      </c>
      <c r="F2289" s="8">
        <f t="shared" si="175"/>
        <v>7050</v>
      </c>
      <c r="G2289" s="5">
        <v>0.08</v>
      </c>
      <c r="H2289" s="8">
        <f>VLOOKUP($T2289,Pricebook!$A:$D,4,0)</f>
        <v>150</v>
      </c>
      <c r="I2289" s="10">
        <f t="shared" si="176"/>
        <v>6486</v>
      </c>
      <c r="J2289" t="s">
        <v>1939</v>
      </c>
      <c r="K2289" t="s">
        <v>151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1134</v>
      </c>
      <c r="O2289" s="7">
        <v>94025</v>
      </c>
      <c r="P2289" t="s">
        <v>114</v>
      </c>
      <c r="Q2289" t="s">
        <v>23</v>
      </c>
      <c r="R2289" s="3">
        <v>40597</v>
      </c>
      <c r="S2289" s="12">
        <f t="shared" si="177"/>
        <v>5</v>
      </c>
      <c r="T2289" s="3" t="s">
        <v>14216</v>
      </c>
      <c r="U2289" t="s">
        <v>14235</v>
      </c>
      <c r="V2289" t="s">
        <v>14242</v>
      </c>
      <c r="W2289" t="s">
        <v>14201</v>
      </c>
      <c r="X2289" t="str">
        <f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9"/>
        <v>0.64666666666666661</v>
      </c>
    </row>
    <row r="2290" spans="1:27" x14ac:dyDescent="0.2">
      <c r="A2290">
        <v>2289</v>
      </c>
      <c r="B2290">
        <v>16513</v>
      </c>
      <c r="C2290" s="3">
        <v>40424</v>
      </c>
      <c r="D2290" s="17">
        <f t="shared" si="178"/>
        <v>40422</v>
      </c>
      <c r="E2290">
        <v>10</v>
      </c>
      <c r="F2290" s="8">
        <f t="shared" ref="F2290:F2353" si="180">H2290*E2290</f>
        <v>1250</v>
      </c>
      <c r="G2290" s="5">
        <v>0.02</v>
      </c>
      <c r="H2290" s="8">
        <f>VLOOKUP($T2290,Pricebook!$A:$D,4,0)</f>
        <v>125</v>
      </c>
      <c r="I2290" s="10">
        <f t="shared" ref="I2290:I2353" si="181">F2290*(1-G2290)</f>
        <v>1225</v>
      </c>
      <c r="J2290" t="s">
        <v>1097</v>
      </c>
      <c r="K2290" t="s">
        <v>389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1098</v>
      </c>
      <c r="O2290" s="7">
        <v>11720</v>
      </c>
      <c r="P2290" t="s">
        <v>60</v>
      </c>
      <c r="Q2290" t="s">
        <v>61</v>
      </c>
      <c r="R2290" s="3">
        <v>40425</v>
      </c>
      <c r="S2290" s="12">
        <f t="shared" ref="S2290:S2353" si="182">R2290-C2290</f>
        <v>1</v>
      </c>
      <c r="T2290" s="3" t="s">
        <v>14221</v>
      </c>
      <c r="U2290" t="s">
        <v>14232</v>
      </c>
      <c r="V2290" t="s">
        <v>14241</v>
      </c>
      <c r="W2290" t="s">
        <v>14186</v>
      </c>
      <c r="X2290" t="str">
        <f>VLOOKUP(Q2290,Managers!$A:$B,2,0)</f>
        <v>Allen Young</v>
      </c>
      <c r="Y2290">
        <f>VLOOKUP(W2290,HourlyWages!$A:$B,2,0)</f>
        <v>67</v>
      </c>
      <c r="Z2290">
        <v>1</v>
      </c>
      <c r="AA2290" s="14">
        <f t="shared" si="179"/>
        <v>0.46400000000000002</v>
      </c>
    </row>
    <row r="2291" spans="1:27" x14ac:dyDescent="0.2">
      <c r="A2291">
        <v>2290</v>
      </c>
      <c r="B2291">
        <v>16518</v>
      </c>
      <c r="C2291" s="3">
        <v>41181</v>
      </c>
      <c r="D2291" s="17">
        <f t="shared" si="178"/>
        <v>41153</v>
      </c>
      <c r="E2291">
        <v>4</v>
      </c>
      <c r="F2291" s="8">
        <f t="shared" si="180"/>
        <v>440</v>
      </c>
      <c r="G2291" s="5">
        <v>0.03</v>
      </c>
      <c r="H2291" s="8">
        <f>VLOOKUP($T2291,Pricebook!$A:$D,4,0)</f>
        <v>110</v>
      </c>
      <c r="I2291" s="10">
        <f t="shared" si="181"/>
        <v>426.8</v>
      </c>
      <c r="J2291" t="s">
        <v>1650</v>
      </c>
      <c r="K2291" t="s">
        <v>300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1211</v>
      </c>
      <c r="O2291" s="7">
        <v>59715</v>
      </c>
      <c r="P2291" t="s">
        <v>1213</v>
      </c>
      <c r="Q2291" t="s">
        <v>23</v>
      </c>
      <c r="R2291" s="3">
        <v>41182</v>
      </c>
      <c r="S2291" s="12">
        <f t="shared" si="182"/>
        <v>1</v>
      </c>
      <c r="T2291" s="3" t="s">
        <v>14215</v>
      </c>
      <c r="U2291" t="s">
        <v>14229</v>
      </c>
      <c r="V2291" t="s">
        <v>14233</v>
      </c>
      <c r="W2291" t="s">
        <v>14197</v>
      </c>
      <c r="X2291" t="str">
        <f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9"/>
        <v>0.35454545454545455</v>
      </c>
    </row>
    <row r="2292" spans="1:27" x14ac:dyDescent="0.2">
      <c r="A2292">
        <v>2291</v>
      </c>
      <c r="B2292">
        <v>16518</v>
      </c>
      <c r="C2292" s="3">
        <v>41181</v>
      </c>
      <c r="D2292" s="17">
        <f t="shared" si="178"/>
        <v>41153</v>
      </c>
      <c r="E2292">
        <v>36</v>
      </c>
      <c r="F2292" s="8">
        <f t="shared" si="180"/>
        <v>5400</v>
      </c>
      <c r="G2292" s="5">
        <v>0.03</v>
      </c>
      <c r="H2292" s="8">
        <f>VLOOKUP($T2292,Pricebook!$A:$D,4,0)</f>
        <v>150</v>
      </c>
      <c r="I2292" s="10">
        <f t="shared" si="181"/>
        <v>5238</v>
      </c>
      <c r="J2292" t="s">
        <v>1650</v>
      </c>
      <c r="K2292" t="s">
        <v>300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1211</v>
      </c>
      <c r="O2292" s="7">
        <v>59715</v>
      </c>
      <c r="P2292" t="s">
        <v>1213</v>
      </c>
      <c r="Q2292" t="s">
        <v>23</v>
      </c>
      <c r="R2292" s="3">
        <v>41184</v>
      </c>
      <c r="S2292" s="12">
        <f t="shared" si="182"/>
        <v>3</v>
      </c>
      <c r="T2292" s="3" t="s">
        <v>14210</v>
      </c>
      <c r="U2292" t="s">
        <v>14235</v>
      </c>
      <c r="V2292" t="s">
        <v>14229</v>
      </c>
      <c r="W2292" t="s">
        <v>14192</v>
      </c>
      <c r="X2292" t="str">
        <f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9"/>
        <v>0.5</v>
      </c>
    </row>
    <row r="2293" spans="1:27" x14ac:dyDescent="0.2">
      <c r="A2293">
        <v>2292</v>
      </c>
      <c r="B2293">
        <v>16519</v>
      </c>
      <c r="C2293" s="3">
        <v>40704</v>
      </c>
      <c r="D2293" s="17">
        <f t="shared" si="178"/>
        <v>40695</v>
      </c>
      <c r="E2293">
        <v>39</v>
      </c>
      <c r="F2293" s="8">
        <f t="shared" si="180"/>
        <v>6240</v>
      </c>
      <c r="G2293" s="5">
        <v>0.08</v>
      </c>
      <c r="H2293" s="8">
        <f>VLOOKUP($T2293,Pricebook!$A:$D,4,0)</f>
        <v>160</v>
      </c>
      <c r="I2293" s="10">
        <f t="shared" si="181"/>
        <v>5740.8</v>
      </c>
      <c r="J2293" t="s">
        <v>614</v>
      </c>
      <c r="K2293" t="s">
        <v>193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1940</v>
      </c>
      <c r="O2293" s="7">
        <v>75080</v>
      </c>
      <c r="P2293" t="s">
        <v>48</v>
      </c>
      <c r="Q2293" t="s">
        <v>16</v>
      </c>
      <c r="R2293" s="3">
        <v>40706</v>
      </c>
      <c r="S2293" s="12">
        <f t="shared" si="182"/>
        <v>2</v>
      </c>
      <c r="T2293" s="3" t="s">
        <v>14218</v>
      </c>
      <c r="U2293" t="s">
        <v>14229</v>
      </c>
      <c r="V2293" t="s">
        <v>14234</v>
      </c>
      <c r="W2293" t="s">
        <v>14190</v>
      </c>
      <c r="X2293" t="str">
        <f>VLOOKUP(Q2293,Managers!$A:$B,2,0)</f>
        <v>Josh Martinez</v>
      </c>
      <c r="Y2293">
        <f>VLOOKUP(W2293,HourlyWages!$A:$B,2,0)</f>
        <v>67</v>
      </c>
      <c r="Z2293">
        <v>1</v>
      </c>
      <c r="AA2293" s="14">
        <f t="shared" si="179"/>
        <v>0.58125000000000004</v>
      </c>
    </row>
    <row r="2294" spans="1:27" x14ac:dyDescent="0.2">
      <c r="A2294">
        <v>2293</v>
      </c>
      <c r="B2294">
        <v>16519</v>
      </c>
      <c r="C2294" s="3">
        <v>40704</v>
      </c>
      <c r="D2294" s="17">
        <f t="shared" si="178"/>
        <v>40695</v>
      </c>
      <c r="E2294">
        <v>49</v>
      </c>
      <c r="F2294" s="8">
        <f t="shared" si="180"/>
        <v>5880</v>
      </c>
      <c r="G2294" s="5">
        <v>0.03</v>
      </c>
      <c r="H2294" s="8">
        <f>VLOOKUP($T2294,Pricebook!$A:$D,4,0)</f>
        <v>120</v>
      </c>
      <c r="I2294" s="10">
        <f t="shared" si="181"/>
        <v>5703.5999999999995</v>
      </c>
      <c r="J2294" t="s">
        <v>614</v>
      </c>
      <c r="K2294" t="s">
        <v>193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1940</v>
      </c>
      <c r="O2294" s="7">
        <v>75080</v>
      </c>
      <c r="P2294" t="s">
        <v>48</v>
      </c>
      <c r="Q2294" t="s">
        <v>16</v>
      </c>
      <c r="R2294" s="3">
        <v>40706</v>
      </c>
      <c r="S2294" s="12">
        <f t="shared" si="182"/>
        <v>2</v>
      </c>
      <c r="T2294" s="3" t="s">
        <v>14212</v>
      </c>
      <c r="U2294" t="s">
        <v>14229</v>
      </c>
      <c r="V2294" t="s">
        <v>14236</v>
      </c>
      <c r="W2294" t="s">
        <v>14188</v>
      </c>
      <c r="X2294" t="str">
        <f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9"/>
        <v>0.56666666666666665</v>
      </c>
    </row>
    <row r="2295" spans="1:27" x14ac:dyDescent="0.2">
      <c r="A2295">
        <v>2294</v>
      </c>
      <c r="B2295">
        <v>16545</v>
      </c>
      <c r="C2295" s="3">
        <v>40307</v>
      </c>
      <c r="D2295" s="17">
        <f t="shared" si="178"/>
        <v>40299</v>
      </c>
      <c r="E2295">
        <v>10</v>
      </c>
      <c r="F2295" s="8">
        <f t="shared" si="180"/>
        <v>1200</v>
      </c>
      <c r="G2295" s="5">
        <v>0.09</v>
      </c>
      <c r="H2295" s="8">
        <f>VLOOKUP($T2295,Pricebook!$A:$D,4,0)</f>
        <v>120</v>
      </c>
      <c r="I2295" s="10">
        <f t="shared" si="181"/>
        <v>1092</v>
      </c>
      <c r="J2295" t="s">
        <v>248</v>
      </c>
      <c r="K2295" t="s">
        <v>207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1700</v>
      </c>
      <c r="O2295" s="7">
        <v>60517</v>
      </c>
      <c r="P2295" t="s">
        <v>15</v>
      </c>
      <c r="Q2295" t="s">
        <v>16</v>
      </c>
      <c r="R2295" s="3">
        <v>40309</v>
      </c>
      <c r="S2295" s="12">
        <f t="shared" si="182"/>
        <v>2</v>
      </c>
      <c r="T2295" s="3" t="s">
        <v>14212</v>
      </c>
      <c r="U2295" t="s">
        <v>14229</v>
      </c>
      <c r="V2295" t="s">
        <v>14240</v>
      </c>
      <c r="W2295" t="s">
        <v>14202</v>
      </c>
      <c r="X2295" t="str">
        <f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9"/>
        <v>0.40833333333333333</v>
      </c>
    </row>
    <row r="2296" spans="1:27" x14ac:dyDescent="0.2">
      <c r="A2296">
        <v>2295</v>
      </c>
      <c r="B2296">
        <v>16545</v>
      </c>
      <c r="C2296" s="3">
        <v>40307</v>
      </c>
      <c r="D2296" s="17">
        <f t="shared" si="178"/>
        <v>40299</v>
      </c>
      <c r="E2296">
        <v>1</v>
      </c>
      <c r="F2296" s="8">
        <f t="shared" si="180"/>
        <v>140</v>
      </c>
      <c r="G2296" s="5">
        <v>0.04</v>
      </c>
      <c r="H2296" s="8">
        <f>VLOOKUP($T2296,Pricebook!$A:$D,4,0)</f>
        <v>140</v>
      </c>
      <c r="I2296" s="10">
        <f t="shared" si="181"/>
        <v>134.4</v>
      </c>
      <c r="J2296" t="s">
        <v>248</v>
      </c>
      <c r="K2296" t="s">
        <v>207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1700</v>
      </c>
      <c r="O2296" s="7">
        <v>60517</v>
      </c>
      <c r="P2296" t="s">
        <v>15</v>
      </c>
      <c r="Q2296" t="s">
        <v>16</v>
      </c>
      <c r="R2296" s="3">
        <v>40309</v>
      </c>
      <c r="S2296" s="12">
        <f t="shared" si="182"/>
        <v>2</v>
      </c>
      <c r="T2296" s="3" t="s">
        <v>14207</v>
      </c>
      <c r="U2296" t="s">
        <v>14229</v>
      </c>
      <c r="V2296" t="s">
        <v>14241</v>
      </c>
      <c r="W2296" t="s">
        <v>14199</v>
      </c>
      <c r="X2296" t="str">
        <f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9"/>
        <v>0.51428571428571423</v>
      </c>
    </row>
    <row r="2297" spans="1:27" x14ac:dyDescent="0.2">
      <c r="A2297">
        <v>2296</v>
      </c>
      <c r="B2297">
        <v>16547</v>
      </c>
      <c r="C2297" s="3">
        <v>39862</v>
      </c>
      <c r="D2297" s="17">
        <f t="shared" si="178"/>
        <v>39845</v>
      </c>
      <c r="E2297">
        <v>30</v>
      </c>
      <c r="F2297" s="8">
        <f t="shared" si="180"/>
        <v>3750</v>
      </c>
      <c r="G2297" s="5">
        <v>0.09</v>
      </c>
      <c r="H2297" s="8">
        <f>VLOOKUP($T2297,Pricebook!$A:$D,4,0)</f>
        <v>125</v>
      </c>
      <c r="I2297" s="10">
        <f t="shared" si="181"/>
        <v>3412.5</v>
      </c>
      <c r="J2297" t="s">
        <v>860</v>
      </c>
      <c r="K2297" t="s">
        <v>285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861</v>
      </c>
      <c r="O2297" s="7">
        <v>60901</v>
      </c>
      <c r="P2297" t="s">
        <v>15</v>
      </c>
      <c r="Q2297" t="s">
        <v>16</v>
      </c>
      <c r="R2297" s="3">
        <v>39864</v>
      </c>
      <c r="S2297" s="12">
        <f t="shared" si="182"/>
        <v>2</v>
      </c>
      <c r="T2297" s="3" t="s">
        <v>14221</v>
      </c>
      <c r="U2297" t="s">
        <v>14232</v>
      </c>
      <c r="V2297" t="s">
        <v>14245</v>
      </c>
      <c r="W2297" t="s">
        <v>14192</v>
      </c>
      <c r="X2297" t="str">
        <f>VLOOKUP(Q2297,Managers!$A:$B,2,0)</f>
        <v>Josh Martinez</v>
      </c>
      <c r="Y2297">
        <f>VLOOKUP(W2297,HourlyWages!$A:$B,2,0)</f>
        <v>75</v>
      </c>
      <c r="Z2297">
        <v>1</v>
      </c>
      <c r="AA2297" s="14">
        <f t="shared" si="179"/>
        <v>0.4</v>
      </c>
    </row>
    <row r="2298" spans="1:27" x14ac:dyDescent="0.2">
      <c r="A2298">
        <v>2297</v>
      </c>
      <c r="B2298">
        <v>16547</v>
      </c>
      <c r="C2298" s="3">
        <v>39862</v>
      </c>
      <c r="D2298" s="17">
        <f t="shared" si="178"/>
        <v>39845</v>
      </c>
      <c r="E2298">
        <v>8</v>
      </c>
      <c r="F2298" s="8">
        <f t="shared" si="180"/>
        <v>1000</v>
      </c>
      <c r="G2298" s="5">
        <v>0.04</v>
      </c>
      <c r="H2298" s="8">
        <f>VLOOKUP($T2298,Pricebook!$A:$D,4,0)</f>
        <v>125</v>
      </c>
      <c r="I2298" s="10">
        <f t="shared" si="181"/>
        <v>960</v>
      </c>
      <c r="J2298" t="s">
        <v>860</v>
      </c>
      <c r="K2298" t="s">
        <v>285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861</v>
      </c>
      <c r="O2298" s="7">
        <v>60901</v>
      </c>
      <c r="P2298" t="s">
        <v>15</v>
      </c>
      <c r="Q2298" t="s">
        <v>16</v>
      </c>
      <c r="R2298" s="3">
        <v>39862</v>
      </c>
      <c r="S2298" s="12">
        <f t="shared" si="182"/>
        <v>0</v>
      </c>
      <c r="T2298" s="3" t="s">
        <v>14209</v>
      </c>
      <c r="U2298" t="s">
        <v>14232</v>
      </c>
      <c r="V2298" t="s">
        <v>14229</v>
      </c>
      <c r="W2298" t="s">
        <v>14194</v>
      </c>
      <c r="X2298" t="str">
        <f>VLOOKUP(Q2298,Managers!$A:$B,2,0)</f>
        <v>Josh Martinez</v>
      </c>
      <c r="Y2298">
        <f>VLOOKUP(W2298,HourlyWages!$A:$B,2,0)</f>
        <v>71</v>
      </c>
      <c r="Z2298">
        <v>1</v>
      </c>
      <c r="AA2298" s="14">
        <f t="shared" si="179"/>
        <v>0.432</v>
      </c>
    </row>
    <row r="2299" spans="1:27" x14ac:dyDescent="0.2">
      <c r="A2299">
        <v>2298</v>
      </c>
      <c r="B2299">
        <v>16548</v>
      </c>
      <c r="C2299" s="3">
        <v>40944</v>
      </c>
      <c r="D2299" s="17">
        <f t="shared" si="178"/>
        <v>40940</v>
      </c>
      <c r="E2299">
        <v>22</v>
      </c>
      <c r="F2299" s="8">
        <f t="shared" si="180"/>
        <v>2750</v>
      </c>
      <c r="G2299" s="5">
        <v>0.06</v>
      </c>
      <c r="H2299" s="8">
        <f>VLOOKUP($T2299,Pricebook!$A:$D,4,0)</f>
        <v>125</v>
      </c>
      <c r="I2299" s="10">
        <f t="shared" si="181"/>
        <v>2585</v>
      </c>
      <c r="J2299" t="s">
        <v>1300</v>
      </c>
      <c r="K2299" t="s">
        <v>269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1625</v>
      </c>
      <c r="O2299" s="7">
        <v>76017</v>
      </c>
      <c r="P2299" t="s">
        <v>48</v>
      </c>
      <c r="Q2299" t="s">
        <v>16</v>
      </c>
      <c r="R2299" s="3">
        <v>40946</v>
      </c>
      <c r="S2299" s="12">
        <f t="shared" si="182"/>
        <v>2</v>
      </c>
      <c r="T2299" s="3" t="s">
        <v>14208</v>
      </c>
      <c r="U2299" t="s">
        <v>14232</v>
      </c>
      <c r="V2299" t="s">
        <v>14236</v>
      </c>
      <c r="W2299" t="s">
        <v>14192</v>
      </c>
      <c r="X2299" t="str">
        <f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9"/>
        <v>0.4</v>
      </c>
    </row>
    <row r="2300" spans="1:27" x14ac:dyDescent="0.2">
      <c r="A2300">
        <v>2299</v>
      </c>
      <c r="B2300">
        <v>16548</v>
      </c>
      <c r="C2300" s="3">
        <v>40944</v>
      </c>
      <c r="D2300" s="17">
        <f t="shared" si="178"/>
        <v>40940</v>
      </c>
      <c r="E2300">
        <v>40</v>
      </c>
      <c r="F2300" s="8">
        <f t="shared" si="180"/>
        <v>5000</v>
      </c>
      <c r="G2300" s="5">
        <v>0.04</v>
      </c>
      <c r="H2300" s="8">
        <f>VLOOKUP($T2300,Pricebook!$A:$D,4,0)</f>
        <v>125</v>
      </c>
      <c r="I2300" s="10">
        <f t="shared" si="181"/>
        <v>4800</v>
      </c>
      <c r="J2300" t="s">
        <v>1890</v>
      </c>
      <c r="K2300" t="s">
        <v>430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1737</v>
      </c>
      <c r="O2300" s="7" t="s">
        <v>1738</v>
      </c>
      <c r="P2300" t="s">
        <v>317</v>
      </c>
      <c r="Q2300" t="s">
        <v>61</v>
      </c>
      <c r="R2300" s="3">
        <v>40946</v>
      </c>
      <c r="S2300" s="12">
        <f t="shared" si="182"/>
        <v>2</v>
      </c>
      <c r="T2300" s="3" t="s">
        <v>14209</v>
      </c>
      <c r="U2300" t="s">
        <v>14232</v>
      </c>
      <c r="V2300" t="s">
        <v>14229</v>
      </c>
      <c r="W2300" t="s">
        <v>14198</v>
      </c>
      <c r="X2300" t="str">
        <f>VLOOKUP(Q2300,Managers!$A:$B,2,0)</f>
        <v>Allen Young</v>
      </c>
      <c r="Y2300">
        <f>VLOOKUP(W2300,HourlyWages!$A:$B,2,0)</f>
        <v>51</v>
      </c>
      <c r="Z2300">
        <v>1</v>
      </c>
      <c r="AA2300" s="14">
        <f t="shared" si="179"/>
        <v>0.59199999999999997</v>
      </c>
    </row>
    <row r="2301" spans="1:27" x14ac:dyDescent="0.2">
      <c r="A2301">
        <v>2300</v>
      </c>
      <c r="B2301">
        <v>16579</v>
      </c>
      <c r="C2301" s="3">
        <v>40524</v>
      </c>
      <c r="D2301" s="17">
        <f t="shared" si="178"/>
        <v>40513</v>
      </c>
      <c r="E2301">
        <v>33</v>
      </c>
      <c r="F2301" s="8">
        <f t="shared" si="180"/>
        <v>5280</v>
      </c>
      <c r="G2301" s="5">
        <v>0.05</v>
      </c>
      <c r="H2301" s="8">
        <f>VLOOKUP($T2301,Pricebook!$A:$D,4,0)</f>
        <v>160</v>
      </c>
      <c r="I2301" s="10">
        <f t="shared" si="181"/>
        <v>5016</v>
      </c>
      <c r="J2301" t="s">
        <v>1570</v>
      </c>
      <c r="K2301" t="s">
        <v>544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1571</v>
      </c>
      <c r="O2301" s="7">
        <v>29801</v>
      </c>
      <c r="P2301" t="s">
        <v>163</v>
      </c>
      <c r="Q2301" t="s">
        <v>34</v>
      </c>
      <c r="R2301" s="3">
        <v>40525</v>
      </c>
      <c r="S2301" s="12">
        <f t="shared" si="182"/>
        <v>1</v>
      </c>
      <c r="T2301" s="3" t="s">
        <v>14218</v>
      </c>
      <c r="U2301" t="s">
        <v>14229</v>
      </c>
      <c r="V2301" t="s">
        <v>14233</v>
      </c>
      <c r="W2301" t="s">
        <v>14202</v>
      </c>
      <c r="X2301" t="str">
        <f>VLOOKUP(Q2301,Managers!$A:$B,2,0)</f>
        <v>Frank Mitchell</v>
      </c>
      <c r="Y2301">
        <f>VLOOKUP(W2301,HourlyWages!$A:$B,2,0)</f>
        <v>71</v>
      </c>
      <c r="Z2301">
        <v>1</v>
      </c>
      <c r="AA2301" s="14">
        <f t="shared" si="179"/>
        <v>0.55625000000000002</v>
      </c>
    </row>
    <row r="2302" spans="1:27" x14ac:dyDescent="0.2">
      <c r="A2302">
        <v>2301</v>
      </c>
      <c r="B2302">
        <v>16579</v>
      </c>
      <c r="C2302" s="3">
        <v>40524</v>
      </c>
      <c r="D2302" s="17">
        <f t="shared" si="178"/>
        <v>40513</v>
      </c>
      <c r="E2302">
        <v>23</v>
      </c>
      <c r="F2302" s="8">
        <f t="shared" si="180"/>
        <v>2760</v>
      </c>
      <c r="G2302" s="5">
        <v>7.0000000000000007E-2</v>
      </c>
      <c r="H2302" s="8">
        <f>VLOOKUP($T2302,Pricebook!$A:$D,4,0)</f>
        <v>120</v>
      </c>
      <c r="I2302" s="10">
        <f t="shared" si="181"/>
        <v>2566.7999999999997</v>
      </c>
      <c r="J2302" t="s">
        <v>1570</v>
      </c>
      <c r="K2302" t="s">
        <v>544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1571</v>
      </c>
      <c r="O2302" s="7">
        <v>29801</v>
      </c>
      <c r="P2302" t="s">
        <v>163</v>
      </c>
      <c r="Q2302" t="s">
        <v>34</v>
      </c>
      <c r="R2302" s="3">
        <v>40525</v>
      </c>
      <c r="S2302" s="12">
        <f t="shared" si="182"/>
        <v>1</v>
      </c>
      <c r="T2302" s="3" t="s">
        <v>14212</v>
      </c>
      <c r="U2302" t="s">
        <v>14229</v>
      </c>
      <c r="V2302" t="s">
        <v>14238</v>
      </c>
      <c r="W2302" t="s">
        <v>14188</v>
      </c>
      <c r="X2302" t="str">
        <f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9"/>
        <v>0.56666666666666665</v>
      </c>
    </row>
    <row r="2303" spans="1:27" x14ac:dyDescent="0.2">
      <c r="A2303">
        <v>2302</v>
      </c>
      <c r="B2303">
        <v>16582</v>
      </c>
      <c r="C2303" s="3">
        <v>40817</v>
      </c>
      <c r="D2303" s="17">
        <f t="shared" si="178"/>
        <v>40817</v>
      </c>
      <c r="E2303">
        <v>26</v>
      </c>
      <c r="F2303" s="8">
        <f t="shared" si="180"/>
        <v>3250</v>
      </c>
      <c r="G2303" s="5">
        <v>0.02</v>
      </c>
      <c r="H2303" s="8">
        <f>VLOOKUP($T2303,Pricebook!$A:$D,4,0)</f>
        <v>125</v>
      </c>
      <c r="I2303" s="10">
        <f t="shared" si="181"/>
        <v>3185</v>
      </c>
      <c r="J2303" t="s">
        <v>1760</v>
      </c>
      <c r="K2303" t="s">
        <v>406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1941</v>
      </c>
      <c r="O2303" s="7" t="s">
        <v>1942</v>
      </c>
      <c r="P2303" t="s">
        <v>60</v>
      </c>
      <c r="Q2303" t="s">
        <v>61</v>
      </c>
      <c r="R2303" s="3">
        <v>40819</v>
      </c>
      <c r="S2303" s="12">
        <f t="shared" si="182"/>
        <v>2</v>
      </c>
      <c r="T2303" s="3" t="s">
        <v>14209</v>
      </c>
      <c r="U2303" t="s">
        <v>14232</v>
      </c>
      <c r="V2303" t="s">
        <v>14236</v>
      </c>
      <c r="W2303" t="s">
        <v>14189</v>
      </c>
      <c r="X2303" t="str">
        <f>VLOOKUP(Q2303,Managers!$A:$B,2,0)</f>
        <v>Allen Young</v>
      </c>
      <c r="Y2303">
        <f>VLOOKUP(W2303,HourlyWages!$A:$B,2,0)</f>
        <v>62</v>
      </c>
      <c r="Z2303">
        <v>1</v>
      </c>
      <c r="AA2303" s="14">
        <f t="shared" si="179"/>
        <v>0.504</v>
      </c>
    </row>
    <row r="2304" spans="1:27" x14ac:dyDescent="0.2">
      <c r="A2304">
        <v>2303</v>
      </c>
      <c r="B2304">
        <v>16610</v>
      </c>
      <c r="C2304" s="3">
        <v>40096</v>
      </c>
      <c r="D2304" s="17">
        <f t="shared" si="178"/>
        <v>40087</v>
      </c>
      <c r="E2304">
        <v>19</v>
      </c>
      <c r="F2304" s="8">
        <f t="shared" si="180"/>
        <v>2090</v>
      </c>
      <c r="G2304" s="5">
        <v>0.09</v>
      </c>
      <c r="H2304" s="8">
        <f>VLOOKUP($T2304,Pricebook!$A:$D,4,0)</f>
        <v>110</v>
      </c>
      <c r="I2304" s="10">
        <f t="shared" si="181"/>
        <v>1901.9</v>
      </c>
      <c r="J2304" t="s">
        <v>296</v>
      </c>
      <c r="K2304" t="s">
        <v>297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1858</v>
      </c>
      <c r="O2304" s="7">
        <v>54481</v>
      </c>
      <c r="P2304" t="s">
        <v>95</v>
      </c>
      <c r="Q2304" t="s">
        <v>16</v>
      </c>
      <c r="R2304" s="3">
        <v>40098</v>
      </c>
      <c r="S2304" s="12">
        <f t="shared" si="182"/>
        <v>2</v>
      </c>
      <c r="T2304" s="3" t="s">
        <v>14220</v>
      </c>
      <c r="U2304" t="s">
        <v>14229</v>
      </c>
      <c r="V2304" t="s">
        <v>14241</v>
      </c>
      <c r="W2304" t="s">
        <v>14190</v>
      </c>
      <c r="X2304" t="str">
        <f>VLOOKUP(Q2304,Managers!$A:$B,2,0)</f>
        <v>Josh Martinez</v>
      </c>
      <c r="Y2304">
        <f>VLOOKUP(W2304,HourlyWages!$A:$B,2,0)</f>
        <v>67</v>
      </c>
      <c r="Z2304">
        <v>1</v>
      </c>
      <c r="AA2304" s="14">
        <f t="shared" si="179"/>
        <v>0.39090909090909093</v>
      </c>
    </row>
    <row r="2305" spans="1:27" x14ac:dyDescent="0.2">
      <c r="A2305">
        <v>2304</v>
      </c>
      <c r="B2305">
        <v>16612</v>
      </c>
      <c r="C2305" s="3">
        <v>39857</v>
      </c>
      <c r="D2305" s="17">
        <f t="shared" si="178"/>
        <v>39845</v>
      </c>
      <c r="E2305">
        <v>45</v>
      </c>
      <c r="F2305" s="8">
        <f t="shared" si="180"/>
        <v>6750</v>
      </c>
      <c r="G2305" s="5">
        <v>0.05</v>
      </c>
      <c r="H2305" s="8">
        <f>VLOOKUP($T2305,Pricebook!$A:$D,4,0)</f>
        <v>150</v>
      </c>
      <c r="I2305" s="10">
        <f t="shared" si="181"/>
        <v>6412.5</v>
      </c>
      <c r="J2305" t="s">
        <v>454</v>
      </c>
      <c r="K2305" t="s">
        <v>158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1943</v>
      </c>
      <c r="O2305" s="7">
        <v>55369</v>
      </c>
      <c r="P2305" t="s">
        <v>130</v>
      </c>
      <c r="Q2305" t="s">
        <v>16</v>
      </c>
      <c r="R2305" s="3">
        <v>39858</v>
      </c>
      <c r="S2305" s="12">
        <f t="shared" si="182"/>
        <v>1</v>
      </c>
      <c r="T2305" s="3" t="s">
        <v>14216</v>
      </c>
      <c r="U2305" t="s">
        <v>14235</v>
      </c>
      <c r="V2305" t="s">
        <v>14242</v>
      </c>
      <c r="W2305" t="s">
        <v>14186</v>
      </c>
      <c r="X2305" t="str">
        <f>VLOOKUP(Q2305,Managers!$A:$B,2,0)</f>
        <v>Josh Martinez</v>
      </c>
      <c r="Y2305">
        <f>VLOOKUP(W2305,HourlyWages!$A:$B,2,0)</f>
        <v>67</v>
      </c>
      <c r="Z2305">
        <v>1</v>
      </c>
      <c r="AA2305" s="14">
        <f t="shared" si="179"/>
        <v>0.55333333333333334</v>
      </c>
    </row>
    <row r="2306" spans="1:27" x14ac:dyDescent="0.2">
      <c r="A2306">
        <v>2305</v>
      </c>
      <c r="B2306">
        <v>16612</v>
      </c>
      <c r="C2306" s="3">
        <v>39857</v>
      </c>
      <c r="D2306" s="17">
        <f t="shared" si="178"/>
        <v>39845</v>
      </c>
      <c r="E2306">
        <v>6</v>
      </c>
      <c r="F2306" s="8">
        <f t="shared" si="180"/>
        <v>660</v>
      </c>
      <c r="G2306" s="5">
        <v>0</v>
      </c>
      <c r="H2306" s="8">
        <f>VLOOKUP($T2306,Pricebook!$A:$D,4,0)</f>
        <v>110</v>
      </c>
      <c r="I2306" s="10">
        <f t="shared" si="181"/>
        <v>660</v>
      </c>
      <c r="J2306" t="s">
        <v>454</v>
      </c>
      <c r="K2306" t="s">
        <v>158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1943</v>
      </c>
      <c r="O2306" s="7">
        <v>55369</v>
      </c>
      <c r="P2306" t="s">
        <v>130</v>
      </c>
      <c r="Q2306" t="s">
        <v>16</v>
      </c>
      <c r="R2306" s="3">
        <v>39859</v>
      </c>
      <c r="S2306" s="12">
        <f t="shared" si="182"/>
        <v>2</v>
      </c>
      <c r="T2306" s="3" t="s">
        <v>14215</v>
      </c>
      <c r="U2306" t="s">
        <v>14229</v>
      </c>
      <c r="V2306" t="s">
        <v>14239</v>
      </c>
      <c r="W2306" t="s">
        <v>14201</v>
      </c>
      <c r="X2306" t="str">
        <f>VLOOKUP(Q2306,Managers!$A:$B,2,0)</f>
        <v>Josh Martinez</v>
      </c>
      <c r="Y2306">
        <f>VLOOKUP(W2306,HourlyWages!$A:$B,2,0)</f>
        <v>53</v>
      </c>
      <c r="Z2306">
        <v>1</v>
      </c>
      <c r="AA2306" s="14">
        <f t="shared" si="179"/>
        <v>0.51818181818181819</v>
      </c>
    </row>
    <row r="2307" spans="1:27" x14ac:dyDescent="0.2">
      <c r="A2307">
        <v>2306</v>
      </c>
      <c r="B2307">
        <v>16613</v>
      </c>
      <c r="C2307" s="3">
        <v>40536</v>
      </c>
      <c r="D2307" s="17">
        <f t="shared" ref="D2307:D2370" si="183">DATE(YEAR(C2307),MONTH(C2307),1)</f>
        <v>40513</v>
      </c>
      <c r="E2307">
        <v>28</v>
      </c>
      <c r="F2307" s="8">
        <f t="shared" si="180"/>
        <v>3500</v>
      </c>
      <c r="G2307" s="5">
        <v>0.08</v>
      </c>
      <c r="H2307" s="8">
        <f>VLOOKUP($T2307,Pricebook!$A:$D,4,0)</f>
        <v>125</v>
      </c>
      <c r="I2307" s="10">
        <f t="shared" si="181"/>
        <v>3220</v>
      </c>
      <c r="J2307" t="s">
        <v>1111</v>
      </c>
      <c r="K2307" t="s">
        <v>571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1901</v>
      </c>
      <c r="O2307" s="7">
        <v>76053</v>
      </c>
      <c r="P2307" t="s">
        <v>48</v>
      </c>
      <c r="Q2307" t="s">
        <v>16</v>
      </c>
      <c r="R2307" s="3">
        <v>40538</v>
      </c>
      <c r="S2307" s="12">
        <f t="shared" si="182"/>
        <v>2</v>
      </c>
      <c r="T2307" s="3" t="s">
        <v>14208</v>
      </c>
      <c r="U2307" t="s">
        <v>14232</v>
      </c>
      <c r="V2307" t="s">
        <v>14246</v>
      </c>
      <c r="W2307" t="s">
        <v>14191</v>
      </c>
      <c r="X2307" t="str">
        <f>VLOOKUP(Q2307,Managers!$A:$B,2,0)</f>
        <v>Josh Martinez</v>
      </c>
      <c r="Y2307">
        <f>VLOOKUP(W2307,HourlyWages!$A:$B,2,0)</f>
        <v>60</v>
      </c>
      <c r="Z2307">
        <v>1</v>
      </c>
      <c r="AA2307" s="14">
        <f t="shared" ref="AA2307:AA2370" si="184">(H2307-Y2307)/H2307</f>
        <v>0.52</v>
      </c>
    </row>
    <row r="2308" spans="1:27" x14ac:dyDescent="0.2">
      <c r="A2308">
        <v>2307</v>
      </c>
      <c r="B2308">
        <v>16640</v>
      </c>
      <c r="C2308" s="3">
        <v>40386</v>
      </c>
      <c r="D2308" s="17">
        <f t="shared" si="183"/>
        <v>40360</v>
      </c>
      <c r="E2308">
        <v>6</v>
      </c>
      <c r="F2308" s="8">
        <f t="shared" si="180"/>
        <v>750</v>
      </c>
      <c r="G2308" s="5">
        <v>0.09</v>
      </c>
      <c r="H2308" s="8">
        <f>VLOOKUP($T2308,Pricebook!$A:$D,4,0)</f>
        <v>125</v>
      </c>
      <c r="I2308" s="10">
        <f t="shared" si="181"/>
        <v>682.5</v>
      </c>
      <c r="J2308" t="s">
        <v>1416</v>
      </c>
      <c r="K2308" t="s">
        <v>226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1944</v>
      </c>
      <c r="O2308" s="7">
        <v>12306</v>
      </c>
      <c r="P2308" t="s">
        <v>60</v>
      </c>
      <c r="Q2308" t="s">
        <v>61</v>
      </c>
      <c r="R2308" s="3">
        <v>40388</v>
      </c>
      <c r="S2308" s="12">
        <f t="shared" si="182"/>
        <v>2</v>
      </c>
      <c r="T2308" s="3" t="s">
        <v>14221</v>
      </c>
      <c r="U2308" t="s">
        <v>14232</v>
      </c>
      <c r="V2308" t="s">
        <v>14241</v>
      </c>
      <c r="W2308" t="s">
        <v>14200</v>
      </c>
      <c r="X2308" t="str">
        <f>VLOOKUP(Q2308,Managers!$A:$B,2,0)</f>
        <v>Allen Young</v>
      </c>
      <c r="Y2308">
        <f>VLOOKUP(W2308,HourlyWages!$A:$B,2,0)</f>
        <v>59</v>
      </c>
      <c r="Z2308">
        <v>1</v>
      </c>
      <c r="AA2308" s="14">
        <f t="shared" si="184"/>
        <v>0.52800000000000002</v>
      </c>
    </row>
    <row r="2309" spans="1:27" x14ac:dyDescent="0.2">
      <c r="A2309">
        <v>2308</v>
      </c>
      <c r="B2309">
        <v>16641</v>
      </c>
      <c r="C2309" s="3">
        <v>40308</v>
      </c>
      <c r="D2309" s="17">
        <f t="shared" si="183"/>
        <v>40299</v>
      </c>
      <c r="E2309">
        <v>33</v>
      </c>
      <c r="F2309" s="8">
        <f t="shared" si="180"/>
        <v>4125</v>
      </c>
      <c r="G2309" s="5">
        <v>0.03</v>
      </c>
      <c r="H2309" s="8">
        <f>VLOOKUP($T2309,Pricebook!$A:$D,4,0)</f>
        <v>125</v>
      </c>
      <c r="I2309" s="10">
        <f t="shared" si="181"/>
        <v>4001.25</v>
      </c>
      <c r="J2309" t="s">
        <v>810</v>
      </c>
      <c r="K2309" t="s">
        <v>193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811</v>
      </c>
      <c r="O2309" s="7">
        <v>92704</v>
      </c>
      <c r="P2309" t="s">
        <v>114</v>
      </c>
      <c r="Q2309" t="s">
        <v>23</v>
      </c>
      <c r="R2309" s="3">
        <v>40309</v>
      </c>
      <c r="S2309" s="12">
        <f t="shared" si="182"/>
        <v>1</v>
      </c>
      <c r="T2309" s="3" t="s">
        <v>14209</v>
      </c>
      <c r="U2309" t="s">
        <v>14232</v>
      </c>
      <c r="V2309" t="s">
        <v>14245</v>
      </c>
      <c r="W2309" t="s">
        <v>14199</v>
      </c>
      <c r="X2309" t="str">
        <f>VLOOKUP(Q2309,Managers!$A:$B,2,0)</f>
        <v>Bob Turner</v>
      </c>
      <c r="Y2309">
        <f>VLOOKUP(W2309,HourlyWages!$A:$B,2,0)</f>
        <v>68</v>
      </c>
      <c r="Z2309">
        <v>1</v>
      </c>
      <c r="AA2309" s="14">
        <f t="shared" si="184"/>
        <v>0.45600000000000002</v>
      </c>
    </row>
    <row r="2310" spans="1:27" x14ac:dyDescent="0.2">
      <c r="A2310">
        <v>2309</v>
      </c>
      <c r="B2310">
        <v>16642</v>
      </c>
      <c r="C2310" s="3">
        <v>40604</v>
      </c>
      <c r="D2310" s="17">
        <f t="shared" si="183"/>
        <v>40603</v>
      </c>
      <c r="E2310">
        <v>46</v>
      </c>
      <c r="F2310" s="8">
        <f t="shared" si="180"/>
        <v>6900</v>
      </c>
      <c r="G2310" s="5">
        <v>7.0000000000000007E-2</v>
      </c>
      <c r="H2310" s="8">
        <f>VLOOKUP($T2310,Pricebook!$A:$D,4,0)</f>
        <v>150</v>
      </c>
      <c r="I2310" s="10">
        <f t="shared" si="181"/>
        <v>6417</v>
      </c>
      <c r="J2310" t="s">
        <v>680</v>
      </c>
      <c r="K2310" t="s">
        <v>185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1945</v>
      </c>
      <c r="O2310" s="7">
        <v>92677</v>
      </c>
      <c r="P2310" t="s">
        <v>114</v>
      </c>
      <c r="Q2310" t="s">
        <v>23</v>
      </c>
      <c r="R2310" s="3">
        <v>40606</v>
      </c>
      <c r="S2310" s="12">
        <f t="shared" si="182"/>
        <v>2</v>
      </c>
      <c r="T2310" s="3" t="s">
        <v>14210</v>
      </c>
      <c r="U2310" t="s">
        <v>14235</v>
      </c>
      <c r="V2310" t="s">
        <v>14238</v>
      </c>
      <c r="W2310" t="s">
        <v>14202</v>
      </c>
      <c r="X2310" t="str">
        <f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4"/>
        <v>0.52666666666666662</v>
      </c>
    </row>
    <row r="2311" spans="1:27" x14ac:dyDescent="0.2">
      <c r="A2311">
        <v>2310</v>
      </c>
      <c r="B2311">
        <v>16643</v>
      </c>
      <c r="C2311" s="3">
        <v>40279</v>
      </c>
      <c r="D2311" s="17">
        <f t="shared" si="183"/>
        <v>40269</v>
      </c>
      <c r="E2311">
        <v>40</v>
      </c>
      <c r="F2311" s="8">
        <f t="shared" si="180"/>
        <v>8000</v>
      </c>
      <c r="G2311" s="5">
        <v>0.01</v>
      </c>
      <c r="H2311" s="8">
        <f>VLOOKUP($T2311,Pricebook!$A:$D,4,0)</f>
        <v>200</v>
      </c>
      <c r="I2311" s="10">
        <f t="shared" si="181"/>
        <v>7920</v>
      </c>
      <c r="J2311" t="s">
        <v>684</v>
      </c>
      <c r="K2311" t="s">
        <v>576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1946</v>
      </c>
      <c r="O2311" s="7">
        <v>85323</v>
      </c>
      <c r="P2311" t="s">
        <v>70</v>
      </c>
      <c r="Q2311" t="s">
        <v>23</v>
      </c>
      <c r="R2311" s="3">
        <v>40283</v>
      </c>
      <c r="S2311" s="12">
        <f t="shared" si="182"/>
        <v>4</v>
      </c>
      <c r="T2311" s="3" t="s">
        <v>14214</v>
      </c>
      <c r="U2311" t="s">
        <v>14229</v>
      </c>
      <c r="V2311" t="s">
        <v>14233</v>
      </c>
      <c r="W2311" t="s">
        <v>14193</v>
      </c>
      <c r="X2311" t="str">
        <f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4"/>
        <v>0.71499999999999997</v>
      </c>
    </row>
    <row r="2312" spans="1:27" x14ac:dyDescent="0.2">
      <c r="A2312">
        <v>2311</v>
      </c>
      <c r="B2312">
        <v>16643</v>
      </c>
      <c r="C2312" s="3">
        <v>40279</v>
      </c>
      <c r="D2312" s="17">
        <f t="shared" si="183"/>
        <v>40269</v>
      </c>
      <c r="E2312">
        <v>46</v>
      </c>
      <c r="F2312" s="8">
        <f t="shared" si="180"/>
        <v>5060</v>
      </c>
      <c r="G2312" s="5">
        <v>0.06</v>
      </c>
      <c r="H2312" s="8">
        <f>VLOOKUP($T2312,Pricebook!$A:$D,4,0)</f>
        <v>110</v>
      </c>
      <c r="I2312" s="10">
        <f t="shared" si="181"/>
        <v>4756.3999999999996</v>
      </c>
      <c r="J2312" t="s">
        <v>684</v>
      </c>
      <c r="K2312" t="s">
        <v>576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1946</v>
      </c>
      <c r="O2312" s="7">
        <v>85323</v>
      </c>
      <c r="P2312" t="s">
        <v>70</v>
      </c>
      <c r="Q2312" t="s">
        <v>23</v>
      </c>
      <c r="R2312" s="3">
        <v>40283</v>
      </c>
      <c r="S2312" s="12">
        <f t="shared" si="182"/>
        <v>4</v>
      </c>
      <c r="T2312" s="3" t="s">
        <v>14215</v>
      </c>
      <c r="U2312" t="s">
        <v>14229</v>
      </c>
      <c r="V2312" t="s">
        <v>14240</v>
      </c>
      <c r="W2312" t="s">
        <v>14198</v>
      </c>
      <c r="X2312" t="str">
        <f>VLOOKUP(Q2312,Managers!$A:$B,2,0)</f>
        <v>Bob Turner</v>
      </c>
      <c r="Y2312">
        <f>VLOOKUP(W2312,HourlyWages!$A:$B,2,0)</f>
        <v>51</v>
      </c>
      <c r="Z2312">
        <v>1</v>
      </c>
      <c r="AA2312" s="14">
        <f t="shared" si="184"/>
        <v>0.53636363636363638</v>
      </c>
    </row>
    <row r="2313" spans="1:27" x14ac:dyDescent="0.2">
      <c r="A2313">
        <v>2312</v>
      </c>
      <c r="B2313">
        <v>16674</v>
      </c>
      <c r="C2313" s="3">
        <v>40662</v>
      </c>
      <c r="D2313" s="17">
        <f t="shared" si="183"/>
        <v>40634</v>
      </c>
      <c r="E2313">
        <v>49</v>
      </c>
      <c r="F2313" s="8">
        <f t="shared" si="180"/>
        <v>8330</v>
      </c>
      <c r="G2313" s="5">
        <v>0.09</v>
      </c>
      <c r="H2313" s="8">
        <f>VLOOKUP($T2313,Pricebook!$A:$D,4,0)</f>
        <v>170</v>
      </c>
      <c r="I2313" s="10">
        <f t="shared" si="181"/>
        <v>7580.3</v>
      </c>
      <c r="J2313" t="s">
        <v>219</v>
      </c>
      <c r="K2313" t="s">
        <v>190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1004</v>
      </c>
      <c r="O2313" s="7" t="s">
        <v>1005</v>
      </c>
      <c r="P2313" t="s">
        <v>91</v>
      </c>
      <c r="Q2313" t="s">
        <v>61</v>
      </c>
      <c r="R2313" s="3">
        <v>40669</v>
      </c>
      <c r="S2313" s="12">
        <f t="shared" si="182"/>
        <v>7</v>
      </c>
      <c r="T2313" s="3" t="s">
        <v>14219</v>
      </c>
      <c r="U2313" t="s">
        <v>14229</v>
      </c>
      <c r="V2313" t="s">
        <v>14241</v>
      </c>
      <c r="W2313" t="s">
        <v>14185</v>
      </c>
      <c r="X2313" t="str">
        <f>VLOOKUP(Q2313,Managers!$A:$B,2,0)</f>
        <v>Allen Young</v>
      </c>
      <c r="Y2313">
        <f>VLOOKUP(W2313,HourlyWages!$A:$B,2,0)</f>
        <v>70</v>
      </c>
      <c r="Z2313">
        <v>1</v>
      </c>
      <c r="AA2313" s="14">
        <f t="shared" si="184"/>
        <v>0.58823529411764708</v>
      </c>
    </row>
    <row r="2314" spans="1:27" x14ac:dyDescent="0.2">
      <c r="A2314">
        <v>2313</v>
      </c>
      <c r="B2314">
        <v>16674</v>
      </c>
      <c r="C2314" s="3">
        <v>40662</v>
      </c>
      <c r="D2314" s="17">
        <f t="shared" si="183"/>
        <v>40634</v>
      </c>
      <c r="E2314">
        <v>39</v>
      </c>
      <c r="F2314" s="8">
        <f t="shared" si="180"/>
        <v>4875</v>
      </c>
      <c r="G2314" s="5">
        <v>0.02</v>
      </c>
      <c r="H2314" s="8">
        <f>VLOOKUP($T2314,Pricebook!$A:$D,4,0)</f>
        <v>125</v>
      </c>
      <c r="I2314" s="10">
        <f t="shared" si="181"/>
        <v>4777.5</v>
      </c>
      <c r="J2314" t="s">
        <v>219</v>
      </c>
      <c r="K2314" t="s">
        <v>190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629</v>
      </c>
      <c r="O2314" s="7" t="s">
        <v>630</v>
      </c>
      <c r="P2314" t="s">
        <v>91</v>
      </c>
      <c r="Q2314" t="s">
        <v>61</v>
      </c>
      <c r="R2314" s="3">
        <v>40671</v>
      </c>
      <c r="S2314" s="12">
        <f t="shared" si="182"/>
        <v>9</v>
      </c>
      <c r="T2314" s="3" t="s">
        <v>14221</v>
      </c>
      <c r="U2314" t="s">
        <v>14232</v>
      </c>
      <c r="V2314" t="s">
        <v>14241</v>
      </c>
      <c r="W2314" t="s">
        <v>14199</v>
      </c>
      <c r="X2314" t="str">
        <f>VLOOKUP(Q2314,Managers!$A:$B,2,0)</f>
        <v>Allen Young</v>
      </c>
      <c r="Y2314">
        <f>VLOOKUP(W2314,HourlyWages!$A:$B,2,0)</f>
        <v>68</v>
      </c>
      <c r="Z2314">
        <v>1</v>
      </c>
      <c r="AA2314" s="14">
        <f t="shared" si="184"/>
        <v>0.45600000000000002</v>
      </c>
    </row>
    <row r="2315" spans="1:27" x14ac:dyDescent="0.2">
      <c r="A2315">
        <v>2314</v>
      </c>
      <c r="B2315">
        <v>16676</v>
      </c>
      <c r="C2315" s="3">
        <v>39891</v>
      </c>
      <c r="D2315" s="17">
        <f t="shared" si="183"/>
        <v>39873</v>
      </c>
      <c r="E2315">
        <v>39</v>
      </c>
      <c r="F2315" s="8">
        <f t="shared" si="180"/>
        <v>5850</v>
      </c>
      <c r="G2315" s="5">
        <v>7.0000000000000007E-2</v>
      </c>
      <c r="H2315" s="8">
        <f>VLOOKUP($T2315,Pricebook!$A:$D,4,0)</f>
        <v>150</v>
      </c>
      <c r="I2315" s="10">
        <f t="shared" si="181"/>
        <v>5440.5</v>
      </c>
      <c r="J2315" t="s">
        <v>675</v>
      </c>
      <c r="K2315" t="s">
        <v>482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1537</v>
      </c>
      <c r="O2315" s="7">
        <v>44039</v>
      </c>
      <c r="P2315" t="s">
        <v>210</v>
      </c>
      <c r="Q2315" t="s">
        <v>61</v>
      </c>
      <c r="R2315" s="3">
        <v>39891</v>
      </c>
      <c r="S2315" s="12">
        <f t="shared" si="182"/>
        <v>0</v>
      </c>
      <c r="T2315" s="3" t="s">
        <v>14210</v>
      </c>
      <c r="U2315" t="s">
        <v>14235</v>
      </c>
      <c r="V2315" t="s">
        <v>14230</v>
      </c>
      <c r="W2315" t="s">
        <v>14193</v>
      </c>
      <c r="X2315" t="str">
        <f>VLOOKUP(Q2315,Managers!$A:$B,2,0)</f>
        <v>Allen Young</v>
      </c>
      <c r="Y2315">
        <f>VLOOKUP(W2315,HourlyWages!$A:$B,2,0)</f>
        <v>57</v>
      </c>
      <c r="Z2315">
        <v>1</v>
      </c>
      <c r="AA2315" s="14">
        <f t="shared" si="184"/>
        <v>0.62</v>
      </c>
    </row>
    <row r="2316" spans="1:27" x14ac:dyDescent="0.2">
      <c r="A2316">
        <v>2315</v>
      </c>
      <c r="B2316">
        <v>16679</v>
      </c>
      <c r="C2316" s="3">
        <v>40125</v>
      </c>
      <c r="D2316" s="17">
        <f t="shared" si="183"/>
        <v>40118</v>
      </c>
      <c r="E2316">
        <v>29</v>
      </c>
      <c r="F2316" s="8">
        <f t="shared" si="180"/>
        <v>3625</v>
      </c>
      <c r="G2316" s="5">
        <v>0.09</v>
      </c>
      <c r="H2316" s="8">
        <f>VLOOKUP($T2316,Pricebook!$A:$D,4,0)</f>
        <v>125</v>
      </c>
      <c r="I2316" s="10">
        <f t="shared" si="181"/>
        <v>3298.75</v>
      </c>
      <c r="J2316" t="s">
        <v>975</v>
      </c>
      <c r="K2316" t="s">
        <v>207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976</v>
      </c>
      <c r="O2316" s="7" t="s">
        <v>977</v>
      </c>
      <c r="P2316" t="s">
        <v>101</v>
      </c>
      <c r="Q2316" t="s">
        <v>34</v>
      </c>
      <c r="R2316" s="3">
        <v>40130</v>
      </c>
      <c r="S2316" s="12">
        <f t="shared" si="182"/>
        <v>5</v>
      </c>
      <c r="T2316" s="3" t="s">
        <v>14221</v>
      </c>
      <c r="U2316" t="s">
        <v>14232</v>
      </c>
      <c r="V2316" t="s">
        <v>14241</v>
      </c>
      <c r="W2316" t="s">
        <v>14197</v>
      </c>
      <c r="X2316" t="str">
        <f>VLOOKUP(Q2316,Managers!$A:$B,2,0)</f>
        <v>Frank Mitchell</v>
      </c>
      <c r="Y2316">
        <f>VLOOKUP(W2316,HourlyWages!$A:$B,2,0)</f>
        <v>71</v>
      </c>
      <c r="Z2316">
        <v>1</v>
      </c>
      <c r="AA2316" s="14">
        <f t="shared" si="184"/>
        <v>0.432</v>
      </c>
    </row>
    <row r="2317" spans="1:27" x14ac:dyDescent="0.2">
      <c r="A2317">
        <v>2316</v>
      </c>
      <c r="B2317">
        <v>16706</v>
      </c>
      <c r="C2317" s="3">
        <v>41087</v>
      </c>
      <c r="D2317" s="17">
        <f t="shared" si="183"/>
        <v>41061</v>
      </c>
      <c r="E2317">
        <v>47</v>
      </c>
      <c r="F2317" s="8">
        <f t="shared" si="180"/>
        <v>5875</v>
      </c>
      <c r="G2317" s="5">
        <v>0.03</v>
      </c>
      <c r="H2317" s="8">
        <f>VLOOKUP($T2317,Pricebook!$A:$D,4,0)</f>
        <v>125</v>
      </c>
      <c r="I2317" s="10">
        <f t="shared" si="181"/>
        <v>5698.75</v>
      </c>
      <c r="J2317" t="s">
        <v>1075</v>
      </c>
      <c r="K2317" t="s">
        <v>1076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1077</v>
      </c>
      <c r="O2317" s="7">
        <v>61008</v>
      </c>
      <c r="P2317" t="s">
        <v>15</v>
      </c>
      <c r="Q2317" t="s">
        <v>16</v>
      </c>
      <c r="R2317" s="3">
        <v>41088</v>
      </c>
      <c r="S2317" s="12">
        <f t="shared" si="182"/>
        <v>1</v>
      </c>
      <c r="T2317" s="3" t="s">
        <v>14208</v>
      </c>
      <c r="U2317" t="s">
        <v>14232</v>
      </c>
      <c r="V2317" t="s">
        <v>14241</v>
      </c>
      <c r="W2317" t="s">
        <v>14189</v>
      </c>
      <c r="X2317" t="str">
        <f>VLOOKUP(Q2317,Managers!$A:$B,2,0)</f>
        <v>Josh Martinez</v>
      </c>
      <c r="Y2317">
        <f>VLOOKUP(W2317,HourlyWages!$A:$B,2,0)</f>
        <v>62</v>
      </c>
      <c r="Z2317">
        <v>1</v>
      </c>
      <c r="AA2317" s="14">
        <f t="shared" si="184"/>
        <v>0.504</v>
      </c>
    </row>
    <row r="2318" spans="1:27" x14ac:dyDescent="0.2">
      <c r="A2318">
        <v>2317</v>
      </c>
      <c r="B2318">
        <v>16706</v>
      </c>
      <c r="C2318" s="3">
        <v>41087</v>
      </c>
      <c r="D2318" s="17">
        <f t="shared" si="183"/>
        <v>41061</v>
      </c>
      <c r="E2318">
        <v>6</v>
      </c>
      <c r="F2318" s="8">
        <f t="shared" si="180"/>
        <v>720</v>
      </c>
      <c r="G2318" s="5">
        <v>0.01</v>
      </c>
      <c r="H2318" s="8">
        <f>VLOOKUP($T2318,Pricebook!$A:$D,4,0)</f>
        <v>120</v>
      </c>
      <c r="I2318" s="10">
        <f t="shared" si="181"/>
        <v>712.8</v>
      </c>
      <c r="J2318" t="s">
        <v>1075</v>
      </c>
      <c r="K2318" t="s">
        <v>1076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1077</v>
      </c>
      <c r="O2318" s="7">
        <v>61008</v>
      </c>
      <c r="P2318" t="s">
        <v>15</v>
      </c>
      <c r="Q2318" t="s">
        <v>16</v>
      </c>
      <c r="R2318" s="3">
        <v>41088</v>
      </c>
      <c r="S2318" s="12">
        <f t="shared" si="182"/>
        <v>1</v>
      </c>
      <c r="T2318" s="3" t="s">
        <v>14212</v>
      </c>
      <c r="U2318" t="s">
        <v>14229</v>
      </c>
      <c r="V2318" t="s">
        <v>14244</v>
      </c>
      <c r="W2318" t="s">
        <v>14195</v>
      </c>
      <c r="X2318" t="str">
        <f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4"/>
        <v>0.56666666666666665</v>
      </c>
    </row>
    <row r="2319" spans="1:27" x14ac:dyDescent="0.2">
      <c r="A2319">
        <v>2318</v>
      </c>
      <c r="B2319">
        <v>16706</v>
      </c>
      <c r="C2319" s="3">
        <v>41087</v>
      </c>
      <c r="D2319" s="17">
        <f t="shared" si="183"/>
        <v>41061</v>
      </c>
      <c r="E2319">
        <v>49</v>
      </c>
      <c r="F2319" s="8">
        <f t="shared" si="180"/>
        <v>7350</v>
      </c>
      <c r="G2319" s="5">
        <v>7.0000000000000007E-2</v>
      </c>
      <c r="H2319" s="8">
        <f>VLOOKUP($T2319,Pricebook!$A:$D,4,0)</f>
        <v>150</v>
      </c>
      <c r="I2319" s="10">
        <f t="shared" si="181"/>
        <v>6835.4999999999991</v>
      </c>
      <c r="J2319" t="s">
        <v>1075</v>
      </c>
      <c r="K2319" t="s">
        <v>1076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1077</v>
      </c>
      <c r="O2319" s="7">
        <v>61008</v>
      </c>
      <c r="P2319" t="s">
        <v>15</v>
      </c>
      <c r="Q2319" t="s">
        <v>16</v>
      </c>
      <c r="R2319" s="3">
        <v>41089</v>
      </c>
      <c r="S2319" s="12">
        <f t="shared" si="182"/>
        <v>2</v>
      </c>
      <c r="T2319" s="3" t="s">
        <v>14210</v>
      </c>
      <c r="U2319" t="s">
        <v>14235</v>
      </c>
      <c r="V2319" t="s">
        <v>14241</v>
      </c>
      <c r="W2319" t="s">
        <v>14190</v>
      </c>
      <c r="X2319" t="str">
        <f>VLOOKUP(Q2319,Managers!$A:$B,2,0)</f>
        <v>Josh Martinez</v>
      </c>
      <c r="Y2319">
        <f>VLOOKUP(W2319,HourlyWages!$A:$B,2,0)</f>
        <v>67</v>
      </c>
      <c r="Z2319">
        <v>1</v>
      </c>
      <c r="AA2319" s="14">
        <f t="shared" si="184"/>
        <v>0.55333333333333334</v>
      </c>
    </row>
    <row r="2320" spans="1:27" x14ac:dyDescent="0.2">
      <c r="A2320">
        <v>2319</v>
      </c>
      <c r="B2320">
        <v>16709</v>
      </c>
      <c r="C2320" s="3">
        <v>41188</v>
      </c>
      <c r="D2320" s="17">
        <f t="shared" si="183"/>
        <v>41183</v>
      </c>
      <c r="E2320">
        <v>3</v>
      </c>
      <c r="F2320" s="8">
        <f t="shared" si="180"/>
        <v>330</v>
      </c>
      <c r="G2320" s="5">
        <v>7.0000000000000007E-2</v>
      </c>
      <c r="H2320" s="8">
        <f>VLOOKUP($T2320,Pricebook!$A:$D,4,0)</f>
        <v>110</v>
      </c>
      <c r="I2320" s="10">
        <f t="shared" si="181"/>
        <v>306.89999999999998</v>
      </c>
      <c r="J2320" t="s">
        <v>1021</v>
      </c>
      <c r="K2320" t="s">
        <v>46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1851</v>
      </c>
      <c r="O2320" s="7">
        <v>94086</v>
      </c>
      <c r="P2320" t="s">
        <v>114</v>
      </c>
      <c r="Q2320" t="s">
        <v>23</v>
      </c>
      <c r="R2320" s="3">
        <v>41190</v>
      </c>
      <c r="S2320" s="12">
        <f t="shared" si="182"/>
        <v>2</v>
      </c>
      <c r="T2320" s="3" t="s">
        <v>14215</v>
      </c>
      <c r="U2320" t="s">
        <v>14229</v>
      </c>
      <c r="V2320" t="s">
        <v>14237</v>
      </c>
      <c r="W2320" t="s">
        <v>14199</v>
      </c>
      <c r="X2320" t="str">
        <f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4"/>
        <v>0.38181818181818183</v>
      </c>
    </row>
    <row r="2321" spans="1:27" x14ac:dyDescent="0.2">
      <c r="A2321">
        <v>2320</v>
      </c>
      <c r="B2321">
        <v>16710</v>
      </c>
      <c r="C2321" s="3">
        <v>40657</v>
      </c>
      <c r="D2321" s="17">
        <f t="shared" si="183"/>
        <v>40634</v>
      </c>
      <c r="E2321">
        <v>47</v>
      </c>
      <c r="F2321" s="8">
        <f t="shared" si="180"/>
        <v>7050</v>
      </c>
      <c r="G2321" s="5">
        <v>0.09</v>
      </c>
      <c r="H2321" s="8">
        <f>VLOOKUP($T2321,Pricebook!$A:$D,4,0)</f>
        <v>150</v>
      </c>
      <c r="I2321" s="10">
        <f t="shared" si="181"/>
        <v>6415.5</v>
      </c>
      <c r="J2321" t="s">
        <v>831</v>
      </c>
      <c r="K2321" t="s">
        <v>341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832</v>
      </c>
      <c r="O2321" s="7" t="s">
        <v>833</v>
      </c>
      <c r="P2321" t="s">
        <v>91</v>
      </c>
      <c r="Q2321" t="s">
        <v>61</v>
      </c>
      <c r="R2321" s="3">
        <v>40659</v>
      </c>
      <c r="S2321" s="12">
        <f t="shared" si="182"/>
        <v>2</v>
      </c>
      <c r="T2321" s="3" t="s">
        <v>14216</v>
      </c>
      <c r="U2321" t="s">
        <v>14235</v>
      </c>
      <c r="V2321" t="s">
        <v>14236</v>
      </c>
      <c r="W2321" t="s">
        <v>14198</v>
      </c>
      <c r="X2321" t="str">
        <f>VLOOKUP(Q2321,Managers!$A:$B,2,0)</f>
        <v>Allen Young</v>
      </c>
      <c r="Y2321">
        <f>VLOOKUP(W2321,HourlyWages!$A:$B,2,0)</f>
        <v>51</v>
      </c>
      <c r="Z2321">
        <v>1</v>
      </c>
      <c r="AA2321" s="14">
        <f t="shared" si="184"/>
        <v>0.66</v>
      </c>
    </row>
    <row r="2322" spans="1:27" x14ac:dyDescent="0.2">
      <c r="A2322">
        <v>2321</v>
      </c>
      <c r="B2322">
        <v>16711</v>
      </c>
      <c r="C2322" s="3">
        <v>41024</v>
      </c>
      <c r="D2322" s="17">
        <f t="shared" si="183"/>
        <v>41000</v>
      </c>
      <c r="E2322">
        <v>3</v>
      </c>
      <c r="F2322" s="8">
        <f t="shared" si="180"/>
        <v>420</v>
      </c>
      <c r="G2322" s="5">
        <v>0.1</v>
      </c>
      <c r="H2322" s="8">
        <f>VLOOKUP($T2322,Pricebook!$A:$D,4,0)</f>
        <v>140</v>
      </c>
      <c r="I2322" s="10">
        <f t="shared" si="181"/>
        <v>378</v>
      </c>
      <c r="J2322" t="s">
        <v>1947</v>
      </c>
      <c r="K2322" t="s">
        <v>84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104</v>
      </c>
      <c r="O2322" s="7" t="s">
        <v>105</v>
      </c>
      <c r="P2322" t="s">
        <v>60</v>
      </c>
      <c r="Q2322" t="s">
        <v>61</v>
      </c>
      <c r="R2322" s="3">
        <v>41026</v>
      </c>
      <c r="S2322" s="12">
        <f t="shared" si="182"/>
        <v>2</v>
      </c>
      <c r="T2322" s="3" t="s">
        <v>14213</v>
      </c>
      <c r="U2322" t="s">
        <v>14229</v>
      </c>
      <c r="V2322" t="s">
        <v>14241</v>
      </c>
      <c r="W2322" t="s">
        <v>14198</v>
      </c>
      <c r="X2322" t="str">
        <f>VLOOKUP(Q2322,Managers!$A:$B,2,0)</f>
        <v>Allen Young</v>
      </c>
      <c r="Y2322">
        <f>VLOOKUP(W2322,HourlyWages!$A:$B,2,0)</f>
        <v>51</v>
      </c>
      <c r="Z2322">
        <v>1</v>
      </c>
      <c r="AA2322" s="14">
        <f t="shared" si="184"/>
        <v>0.63571428571428568</v>
      </c>
    </row>
    <row r="2323" spans="1:27" x14ac:dyDescent="0.2">
      <c r="A2323">
        <v>2322</v>
      </c>
      <c r="B2323">
        <v>16737</v>
      </c>
      <c r="C2323" s="3">
        <v>40714</v>
      </c>
      <c r="D2323" s="17">
        <f t="shared" si="183"/>
        <v>40695</v>
      </c>
      <c r="E2323">
        <v>15</v>
      </c>
      <c r="F2323" s="8">
        <f t="shared" si="180"/>
        <v>1650</v>
      </c>
      <c r="G2323" s="5">
        <v>0.01</v>
      </c>
      <c r="H2323" s="8">
        <f>VLOOKUP($T2323,Pricebook!$A:$D,4,0)</f>
        <v>110</v>
      </c>
      <c r="I2323" s="10">
        <f t="shared" si="181"/>
        <v>1633.5</v>
      </c>
      <c r="J2323" t="s">
        <v>1143</v>
      </c>
      <c r="K2323" t="s">
        <v>552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1053</v>
      </c>
      <c r="O2323" s="7">
        <v>31313</v>
      </c>
      <c r="P2323" t="s">
        <v>134</v>
      </c>
      <c r="Q2323" t="s">
        <v>34</v>
      </c>
      <c r="R2323" s="3">
        <v>40715</v>
      </c>
      <c r="S2323" s="12">
        <f t="shared" si="182"/>
        <v>1</v>
      </c>
      <c r="T2323" s="3" t="s">
        <v>14220</v>
      </c>
      <c r="U2323" t="s">
        <v>14229</v>
      </c>
      <c r="V2323" t="s">
        <v>14241</v>
      </c>
      <c r="W2323" t="s">
        <v>14184</v>
      </c>
      <c r="X2323" t="str">
        <f>VLOOKUP(Q2323,Managers!$A:$B,2,0)</f>
        <v>Frank Mitchell</v>
      </c>
      <c r="Y2323">
        <f>VLOOKUP(W2323,HourlyWages!$A:$B,2,0)</f>
        <v>50</v>
      </c>
      <c r="Z2323">
        <v>1</v>
      </c>
      <c r="AA2323" s="14">
        <f t="shared" si="184"/>
        <v>0.54545454545454541</v>
      </c>
    </row>
    <row r="2324" spans="1:27" x14ac:dyDescent="0.2">
      <c r="A2324">
        <v>2323</v>
      </c>
      <c r="B2324">
        <v>16741</v>
      </c>
      <c r="C2324" s="3">
        <v>40451</v>
      </c>
      <c r="D2324" s="17">
        <f t="shared" si="183"/>
        <v>40422</v>
      </c>
      <c r="E2324">
        <v>6</v>
      </c>
      <c r="F2324" s="8">
        <f t="shared" si="180"/>
        <v>660</v>
      </c>
      <c r="G2324" s="5">
        <v>0.01</v>
      </c>
      <c r="H2324" s="8">
        <f>VLOOKUP($T2324,Pricebook!$A:$D,4,0)</f>
        <v>110</v>
      </c>
      <c r="I2324" s="10">
        <f t="shared" si="181"/>
        <v>653.4</v>
      </c>
      <c r="J2324" t="s">
        <v>860</v>
      </c>
      <c r="K2324" t="s">
        <v>285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861</v>
      </c>
      <c r="O2324" s="7">
        <v>60901</v>
      </c>
      <c r="P2324" t="s">
        <v>15</v>
      </c>
      <c r="Q2324" t="s">
        <v>16</v>
      </c>
      <c r="R2324" s="3">
        <v>40452</v>
      </c>
      <c r="S2324" s="12">
        <f t="shared" si="182"/>
        <v>1</v>
      </c>
      <c r="T2324" s="3" t="s">
        <v>14215</v>
      </c>
      <c r="U2324" t="s">
        <v>14229</v>
      </c>
      <c r="V2324" t="s">
        <v>14241</v>
      </c>
      <c r="W2324" t="s">
        <v>14186</v>
      </c>
      <c r="X2324" t="str">
        <f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4"/>
        <v>0.39090909090909093</v>
      </c>
    </row>
    <row r="2325" spans="1:27" x14ac:dyDescent="0.2">
      <c r="A2325">
        <v>2324</v>
      </c>
      <c r="B2325">
        <v>16768</v>
      </c>
      <c r="C2325" s="3">
        <v>40019</v>
      </c>
      <c r="D2325" s="17">
        <f t="shared" si="183"/>
        <v>39995</v>
      </c>
      <c r="E2325">
        <v>9</v>
      </c>
      <c r="F2325" s="8">
        <f t="shared" si="180"/>
        <v>1530</v>
      </c>
      <c r="G2325" s="5">
        <v>0.03</v>
      </c>
      <c r="H2325" s="8">
        <f>VLOOKUP($T2325,Pricebook!$A:$D,4,0)</f>
        <v>170</v>
      </c>
      <c r="I2325" s="10">
        <f t="shared" si="181"/>
        <v>1484.1</v>
      </c>
      <c r="J2325" t="s">
        <v>682</v>
      </c>
      <c r="K2325" t="s">
        <v>99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683</v>
      </c>
      <c r="O2325" s="7">
        <v>80525</v>
      </c>
      <c r="P2325" t="s">
        <v>237</v>
      </c>
      <c r="Q2325" t="s">
        <v>23</v>
      </c>
      <c r="R2325" s="3">
        <v>40020</v>
      </c>
      <c r="S2325" s="12">
        <f t="shared" si="182"/>
        <v>1</v>
      </c>
      <c r="T2325" s="3" t="s">
        <v>14219</v>
      </c>
      <c r="U2325" t="s">
        <v>14229</v>
      </c>
      <c r="V2325" t="s">
        <v>14244</v>
      </c>
      <c r="W2325" t="s">
        <v>14202</v>
      </c>
      <c r="X2325" t="str">
        <f>VLOOKUP(Q2325,Managers!$A:$B,2,0)</f>
        <v>Bob Turner</v>
      </c>
      <c r="Y2325">
        <f>VLOOKUP(W2325,HourlyWages!$A:$B,2,0)</f>
        <v>71</v>
      </c>
      <c r="Z2325">
        <v>1</v>
      </c>
      <c r="AA2325" s="14">
        <f t="shared" si="184"/>
        <v>0.58235294117647063</v>
      </c>
    </row>
    <row r="2326" spans="1:27" x14ac:dyDescent="0.2">
      <c r="A2326">
        <v>2325</v>
      </c>
      <c r="B2326">
        <v>16770</v>
      </c>
      <c r="C2326" s="3">
        <v>39819</v>
      </c>
      <c r="D2326" s="17">
        <f t="shared" si="183"/>
        <v>39814</v>
      </c>
      <c r="E2326">
        <v>17</v>
      </c>
      <c r="F2326" s="8">
        <f t="shared" si="180"/>
        <v>2040</v>
      </c>
      <c r="G2326" s="5">
        <v>0.03</v>
      </c>
      <c r="H2326" s="8">
        <f>VLOOKUP($T2326,Pricebook!$A:$D,4,0)</f>
        <v>120</v>
      </c>
      <c r="I2326" s="10">
        <f t="shared" si="181"/>
        <v>1978.8</v>
      </c>
      <c r="J2326" t="s">
        <v>410</v>
      </c>
      <c r="K2326" t="s">
        <v>20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1669</v>
      </c>
      <c r="O2326" s="7">
        <v>23805</v>
      </c>
      <c r="P2326" t="s">
        <v>368</v>
      </c>
      <c r="Q2326" t="s">
        <v>34</v>
      </c>
      <c r="R2326" s="3">
        <v>39820</v>
      </c>
      <c r="S2326" s="12">
        <f t="shared" si="182"/>
        <v>1</v>
      </c>
      <c r="T2326" s="3" t="s">
        <v>14212</v>
      </c>
      <c r="U2326" t="s">
        <v>14229</v>
      </c>
      <c r="V2326" t="s">
        <v>14229</v>
      </c>
      <c r="W2326" t="s">
        <v>14184</v>
      </c>
      <c r="X2326" t="str">
        <f>VLOOKUP(Q2326,Managers!$A:$B,2,0)</f>
        <v>Frank Mitchell</v>
      </c>
      <c r="Y2326">
        <f>VLOOKUP(W2326,HourlyWages!$A:$B,2,0)</f>
        <v>50</v>
      </c>
      <c r="Z2326">
        <v>1</v>
      </c>
      <c r="AA2326" s="14">
        <f t="shared" si="184"/>
        <v>0.58333333333333337</v>
      </c>
    </row>
    <row r="2327" spans="1:27" x14ac:dyDescent="0.2">
      <c r="A2327">
        <v>2326</v>
      </c>
      <c r="B2327">
        <v>16771</v>
      </c>
      <c r="C2327" s="3">
        <v>40084</v>
      </c>
      <c r="D2327" s="17">
        <f t="shared" si="183"/>
        <v>40057</v>
      </c>
      <c r="E2327">
        <v>42</v>
      </c>
      <c r="F2327" s="8">
        <f t="shared" si="180"/>
        <v>5250</v>
      </c>
      <c r="G2327" s="5">
        <v>0.02</v>
      </c>
      <c r="H2327" s="8">
        <f>VLOOKUP($T2327,Pricebook!$A:$D,4,0)</f>
        <v>125</v>
      </c>
      <c r="I2327" s="10">
        <f t="shared" si="181"/>
        <v>5145</v>
      </c>
      <c r="J2327" t="s">
        <v>1670</v>
      </c>
      <c r="K2327" t="s">
        <v>434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1562</v>
      </c>
      <c r="O2327" s="7">
        <v>75503</v>
      </c>
      <c r="P2327" t="s">
        <v>48</v>
      </c>
      <c r="Q2327" t="s">
        <v>16</v>
      </c>
      <c r="R2327" s="3">
        <v>40086</v>
      </c>
      <c r="S2327" s="12">
        <f t="shared" si="182"/>
        <v>2</v>
      </c>
      <c r="T2327" s="3" t="s">
        <v>14208</v>
      </c>
      <c r="U2327" t="s">
        <v>14232</v>
      </c>
      <c r="V2327" t="s">
        <v>14234</v>
      </c>
      <c r="W2327" t="s">
        <v>14192</v>
      </c>
      <c r="X2327" t="str">
        <f>VLOOKUP(Q2327,Managers!$A:$B,2,0)</f>
        <v>Josh Martinez</v>
      </c>
      <c r="Y2327">
        <f>VLOOKUP(W2327,HourlyWages!$A:$B,2,0)</f>
        <v>75</v>
      </c>
      <c r="Z2327">
        <v>1</v>
      </c>
      <c r="AA2327" s="14">
        <f t="shared" si="184"/>
        <v>0.4</v>
      </c>
    </row>
    <row r="2328" spans="1:27" x14ac:dyDescent="0.2">
      <c r="A2328">
        <v>2327</v>
      </c>
      <c r="B2328">
        <v>16772</v>
      </c>
      <c r="C2328" s="3">
        <v>41269</v>
      </c>
      <c r="D2328" s="17">
        <f t="shared" si="183"/>
        <v>41244</v>
      </c>
      <c r="E2328">
        <v>38</v>
      </c>
      <c r="F2328" s="8">
        <f t="shared" si="180"/>
        <v>7600</v>
      </c>
      <c r="G2328" s="5">
        <v>0.04</v>
      </c>
      <c r="H2328" s="8">
        <f>VLOOKUP($T2328,Pricebook!$A:$D,4,0)</f>
        <v>200</v>
      </c>
      <c r="I2328" s="10">
        <f t="shared" si="181"/>
        <v>7296</v>
      </c>
      <c r="J2328" t="s">
        <v>1308</v>
      </c>
      <c r="K2328" t="s">
        <v>713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1309</v>
      </c>
      <c r="O2328" s="7">
        <v>97035</v>
      </c>
      <c r="P2328" t="s">
        <v>43</v>
      </c>
      <c r="Q2328" t="s">
        <v>23</v>
      </c>
      <c r="R2328" s="3">
        <v>41271</v>
      </c>
      <c r="S2328" s="12">
        <f t="shared" si="182"/>
        <v>2</v>
      </c>
      <c r="T2328" s="3" t="s">
        <v>14214</v>
      </c>
      <c r="U2328" t="s">
        <v>14229</v>
      </c>
      <c r="V2328" t="s">
        <v>14236</v>
      </c>
      <c r="W2328" t="s">
        <v>14198</v>
      </c>
      <c r="X2328" t="str">
        <f>VLOOKUP(Q2328,Managers!$A:$B,2,0)</f>
        <v>Bob Turner</v>
      </c>
      <c r="Y2328">
        <f>VLOOKUP(W2328,HourlyWages!$A:$B,2,0)</f>
        <v>51</v>
      </c>
      <c r="Z2328">
        <v>1</v>
      </c>
      <c r="AA2328" s="14">
        <f t="shared" si="184"/>
        <v>0.745</v>
      </c>
    </row>
    <row r="2329" spans="1:27" x14ac:dyDescent="0.2">
      <c r="A2329">
        <v>2328</v>
      </c>
      <c r="B2329">
        <v>16775</v>
      </c>
      <c r="C2329" s="3">
        <v>41235</v>
      </c>
      <c r="D2329" s="17">
        <f t="shared" si="183"/>
        <v>41214</v>
      </c>
      <c r="E2329">
        <v>49</v>
      </c>
      <c r="F2329" s="8">
        <f t="shared" si="180"/>
        <v>5390</v>
      </c>
      <c r="G2329" s="5">
        <v>0.04</v>
      </c>
      <c r="H2329" s="8">
        <f>VLOOKUP($T2329,Pricebook!$A:$D,4,0)</f>
        <v>110</v>
      </c>
      <c r="I2329" s="10">
        <f t="shared" si="181"/>
        <v>5174.3999999999996</v>
      </c>
      <c r="J2329" t="s">
        <v>1203</v>
      </c>
      <c r="K2329" t="s">
        <v>158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1856</v>
      </c>
      <c r="O2329" s="7">
        <v>32953</v>
      </c>
      <c r="P2329" t="s">
        <v>101</v>
      </c>
      <c r="Q2329" t="s">
        <v>34</v>
      </c>
      <c r="R2329" s="3">
        <v>41239</v>
      </c>
      <c r="S2329" s="12">
        <f t="shared" si="182"/>
        <v>4</v>
      </c>
      <c r="T2329" s="3" t="s">
        <v>14215</v>
      </c>
      <c r="U2329" t="s">
        <v>14229</v>
      </c>
      <c r="V2329" t="s">
        <v>14229</v>
      </c>
      <c r="W2329" t="s">
        <v>14185</v>
      </c>
      <c r="X2329" t="str">
        <f>VLOOKUP(Q2329,Managers!$A:$B,2,0)</f>
        <v>Frank Mitchell</v>
      </c>
      <c r="Y2329">
        <f>VLOOKUP(W2329,HourlyWages!$A:$B,2,0)</f>
        <v>70</v>
      </c>
      <c r="Z2329">
        <v>1</v>
      </c>
      <c r="AA2329" s="14">
        <f t="shared" si="184"/>
        <v>0.36363636363636365</v>
      </c>
    </row>
    <row r="2330" spans="1:27" x14ac:dyDescent="0.2">
      <c r="A2330">
        <v>2329</v>
      </c>
      <c r="B2330">
        <v>16802</v>
      </c>
      <c r="C2330" s="3">
        <v>40653</v>
      </c>
      <c r="D2330" s="17">
        <f t="shared" si="183"/>
        <v>40634</v>
      </c>
      <c r="E2330">
        <v>44</v>
      </c>
      <c r="F2330" s="8">
        <f t="shared" si="180"/>
        <v>4840</v>
      </c>
      <c r="G2330" s="5">
        <v>0.05</v>
      </c>
      <c r="H2330" s="8">
        <f>VLOOKUP($T2330,Pricebook!$A:$D,4,0)</f>
        <v>110</v>
      </c>
      <c r="I2330" s="10">
        <f t="shared" si="181"/>
        <v>4598</v>
      </c>
      <c r="J2330" t="s">
        <v>755</v>
      </c>
      <c r="K2330" t="s">
        <v>452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691</v>
      </c>
      <c r="O2330" s="7">
        <v>22153</v>
      </c>
      <c r="P2330" t="s">
        <v>368</v>
      </c>
      <c r="Q2330" t="s">
        <v>34</v>
      </c>
      <c r="R2330" s="3">
        <v>40654</v>
      </c>
      <c r="S2330" s="12">
        <f t="shared" si="182"/>
        <v>1</v>
      </c>
      <c r="T2330" s="3" t="s">
        <v>14215</v>
      </c>
      <c r="U2330" t="s">
        <v>14229</v>
      </c>
      <c r="V2330" t="s">
        <v>14238</v>
      </c>
      <c r="W2330" t="s">
        <v>14202</v>
      </c>
      <c r="X2330" t="str">
        <f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4"/>
        <v>0.35454545454545455</v>
      </c>
    </row>
    <row r="2331" spans="1:27" x14ac:dyDescent="0.2">
      <c r="A2331">
        <v>2330</v>
      </c>
      <c r="B2331">
        <v>16802</v>
      </c>
      <c r="C2331" s="3">
        <v>40653</v>
      </c>
      <c r="D2331" s="17">
        <f t="shared" si="183"/>
        <v>40634</v>
      </c>
      <c r="E2331">
        <v>26</v>
      </c>
      <c r="F2331" s="8">
        <f t="shared" si="180"/>
        <v>5200</v>
      </c>
      <c r="G2331" s="5">
        <v>0.01</v>
      </c>
      <c r="H2331" s="8">
        <f>VLOOKUP($T2331,Pricebook!$A:$D,4,0)</f>
        <v>200</v>
      </c>
      <c r="I2331" s="10">
        <f t="shared" si="181"/>
        <v>5148</v>
      </c>
      <c r="J2331" t="s">
        <v>755</v>
      </c>
      <c r="K2331" t="s">
        <v>452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691</v>
      </c>
      <c r="O2331" s="7">
        <v>22153</v>
      </c>
      <c r="P2331" t="s">
        <v>368</v>
      </c>
      <c r="Q2331" t="s">
        <v>34</v>
      </c>
      <c r="R2331" s="3">
        <v>40655</v>
      </c>
      <c r="S2331" s="12">
        <f t="shared" si="182"/>
        <v>2</v>
      </c>
      <c r="T2331" s="3" t="s">
        <v>14206</v>
      </c>
      <c r="U2331" t="s">
        <v>14229</v>
      </c>
      <c r="V2331" t="s">
        <v>14241</v>
      </c>
      <c r="W2331" t="s">
        <v>14192</v>
      </c>
      <c r="X2331" t="str">
        <f>VLOOKUP(Q2331,Managers!$A:$B,2,0)</f>
        <v>Frank Mitchell</v>
      </c>
      <c r="Y2331">
        <f>VLOOKUP(W2331,HourlyWages!$A:$B,2,0)</f>
        <v>75</v>
      </c>
      <c r="Z2331">
        <v>1</v>
      </c>
      <c r="AA2331" s="14">
        <f t="shared" si="184"/>
        <v>0.625</v>
      </c>
    </row>
    <row r="2332" spans="1:27" x14ac:dyDescent="0.2">
      <c r="A2332">
        <v>2331</v>
      </c>
      <c r="B2332">
        <v>16804</v>
      </c>
      <c r="C2332" s="3">
        <v>40978</v>
      </c>
      <c r="D2332" s="17">
        <f t="shared" si="183"/>
        <v>40969</v>
      </c>
      <c r="E2332">
        <v>46</v>
      </c>
      <c r="F2332" s="8">
        <f t="shared" si="180"/>
        <v>5060</v>
      </c>
      <c r="G2332" s="5">
        <v>0.08</v>
      </c>
      <c r="H2332" s="8">
        <f>VLOOKUP($T2332,Pricebook!$A:$D,4,0)</f>
        <v>110</v>
      </c>
      <c r="I2332" s="10">
        <f t="shared" si="181"/>
        <v>4655.2</v>
      </c>
      <c r="J2332" t="s">
        <v>543</v>
      </c>
      <c r="K2332" t="s">
        <v>544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545</v>
      </c>
      <c r="O2332" s="7">
        <v>75116</v>
      </c>
      <c r="P2332" t="s">
        <v>48</v>
      </c>
      <c r="Q2332" t="s">
        <v>16</v>
      </c>
      <c r="R2332" s="3">
        <v>40980</v>
      </c>
      <c r="S2332" s="12">
        <f t="shared" si="182"/>
        <v>2</v>
      </c>
      <c r="T2332" s="3" t="s">
        <v>14215</v>
      </c>
      <c r="U2332" t="s">
        <v>14229</v>
      </c>
      <c r="V2332" t="s">
        <v>14238</v>
      </c>
      <c r="W2332" t="s">
        <v>14195</v>
      </c>
      <c r="X2332" t="str">
        <f>VLOOKUP(Q2332,Managers!$A:$B,2,0)</f>
        <v>Josh Martinez</v>
      </c>
      <c r="Y2332">
        <f>VLOOKUP(W2332,HourlyWages!$A:$B,2,0)</f>
        <v>52</v>
      </c>
      <c r="Z2332">
        <v>1</v>
      </c>
      <c r="AA2332" s="14">
        <f t="shared" si="184"/>
        <v>0.52727272727272723</v>
      </c>
    </row>
    <row r="2333" spans="1:27" x14ac:dyDescent="0.2">
      <c r="A2333">
        <v>2332</v>
      </c>
      <c r="B2333">
        <v>16804</v>
      </c>
      <c r="C2333" s="3">
        <v>40978</v>
      </c>
      <c r="D2333" s="17">
        <f t="shared" si="183"/>
        <v>40969</v>
      </c>
      <c r="E2333">
        <v>36</v>
      </c>
      <c r="F2333" s="8">
        <f t="shared" si="180"/>
        <v>3960</v>
      </c>
      <c r="G2333" s="5">
        <v>0.05</v>
      </c>
      <c r="H2333" s="8">
        <f>VLOOKUP($T2333,Pricebook!$A:$D,4,0)</f>
        <v>110</v>
      </c>
      <c r="I2333" s="10">
        <f t="shared" si="181"/>
        <v>3762</v>
      </c>
      <c r="J2333" t="s">
        <v>543</v>
      </c>
      <c r="K2333" t="s">
        <v>544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545</v>
      </c>
      <c r="O2333" s="7">
        <v>75116</v>
      </c>
      <c r="P2333" t="s">
        <v>48</v>
      </c>
      <c r="Q2333" t="s">
        <v>16</v>
      </c>
      <c r="R2333" s="3">
        <v>40979</v>
      </c>
      <c r="S2333" s="12">
        <f t="shared" si="182"/>
        <v>1</v>
      </c>
      <c r="T2333" s="3" t="s">
        <v>14215</v>
      </c>
      <c r="U2333" t="s">
        <v>14229</v>
      </c>
      <c r="V2333" t="s">
        <v>14241</v>
      </c>
      <c r="W2333" t="s">
        <v>14195</v>
      </c>
      <c r="X2333" t="str">
        <f>VLOOKUP(Q2333,Managers!$A:$B,2,0)</f>
        <v>Josh Martinez</v>
      </c>
      <c r="Y2333">
        <f>VLOOKUP(W2333,HourlyWages!$A:$B,2,0)</f>
        <v>52</v>
      </c>
      <c r="Z2333">
        <v>1</v>
      </c>
      <c r="AA2333" s="14">
        <f t="shared" si="184"/>
        <v>0.52727272727272723</v>
      </c>
    </row>
    <row r="2334" spans="1:27" x14ac:dyDescent="0.2">
      <c r="A2334">
        <v>2333</v>
      </c>
      <c r="B2334">
        <v>16805</v>
      </c>
      <c r="C2334" s="3">
        <v>40907</v>
      </c>
      <c r="D2334" s="17">
        <f t="shared" si="183"/>
        <v>40878</v>
      </c>
      <c r="E2334">
        <v>29</v>
      </c>
      <c r="F2334" s="8">
        <f t="shared" si="180"/>
        <v>4640</v>
      </c>
      <c r="G2334" s="5">
        <v>0.08</v>
      </c>
      <c r="H2334" s="8">
        <f>VLOOKUP($T2334,Pricebook!$A:$D,4,0)</f>
        <v>160</v>
      </c>
      <c r="I2334" s="10">
        <f t="shared" si="181"/>
        <v>4268.8</v>
      </c>
      <c r="J2334" t="s">
        <v>329</v>
      </c>
      <c r="K2334" t="s">
        <v>207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330</v>
      </c>
      <c r="O2334" s="7">
        <v>84118</v>
      </c>
      <c r="P2334" t="s">
        <v>201</v>
      </c>
      <c r="Q2334" t="s">
        <v>23</v>
      </c>
      <c r="R2334" s="3">
        <v>40909</v>
      </c>
      <c r="S2334" s="12">
        <f t="shared" si="182"/>
        <v>2</v>
      </c>
      <c r="T2334" s="3" t="s">
        <v>14218</v>
      </c>
      <c r="U2334" t="s">
        <v>14229</v>
      </c>
      <c r="V2334" t="s">
        <v>14238</v>
      </c>
      <c r="W2334" t="s">
        <v>14185</v>
      </c>
      <c r="X2334" t="str">
        <f>VLOOKUP(Q2334,Managers!$A:$B,2,0)</f>
        <v>Bob Turner</v>
      </c>
      <c r="Y2334">
        <f>VLOOKUP(W2334,HourlyWages!$A:$B,2,0)</f>
        <v>70</v>
      </c>
      <c r="Z2334">
        <v>1</v>
      </c>
      <c r="AA2334" s="14">
        <f t="shared" si="184"/>
        <v>0.5625</v>
      </c>
    </row>
    <row r="2335" spans="1:27" x14ac:dyDescent="0.2">
      <c r="A2335">
        <v>2334</v>
      </c>
      <c r="B2335">
        <v>16805</v>
      </c>
      <c r="C2335" s="3">
        <v>40907</v>
      </c>
      <c r="D2335" s="17">
        <f t="shared" si="183"/>
        <v>40878</v>
      </c>
      <c r="E2335">
        <v>26</v>
      </c>
      <c r="F2335" s="8">
        <f t="shared" si="180"/>
        <v>2860</v>
      </c>
      <c r="G2335" s="5">
        <v>0.04</v>
      </c>
      <c r="H2335" s="8">
        <f>VLOOKUP($T2335,Pricebook!$A:$D,4,0)</f>
        <v>110</v>
      </c>
      <c r="I2335" s="10">
        <f t="shared" si="181"/>
        <v>2745.6</v>
      </c>
      <c r="J2335" t="s">
        <v>329</v>
      </c>
      <c r="K2335" t="s">
        <v>207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330</v>
      </c>
      <c r="O2335" s="7">
        <v>84118</v>
      </c>
      <c r="P2335" t="s">
        <v>201</v>
      </c>
      <c r="Q2335" t="s">
        <v>23</v>
      </c>
      <c r="R2335" s="3">
        <v>40909</v>
      </c>
      <c r="S2335" s="12">
        <f t="shared" si="182"/>
        <v>2</v>
      </c>
      <c r="T2335" s="3" t="s">
        <v>14215</v>
      </c>
      <c r="U2335" t="s">
        <v>14229</v>
      </c>
      <c r="V2335" t="s">
        <v>14237</v>
      </c>
      <c r="W2335" t="s">
        <v>14195</v>
      </c>
      <c r="X2335" t="str">
        <f>VLOOKUP(Q2335,Managers!$A:$B,2,0)</f>
        <v>Bob Turner</v>
      </c>
      <c r="Y2335">
        <f>VLOOKUP(W2335,HourlyWages!$A:$B,2,0)</f>
        <v>52</v>
      </c>
      <c r="Z2335">
        <v>1</v>
      </c>
      <c r="AA2335" s="14">
        <f t="shared" si="184"/>
        <v>0.52727272727272723</v>
      </c>
    </row>
    <row r="2336" spans="1:27" x14ac:dyDescent="0.2">
      <c r="A2336">
        <v>2335</v>
      </c>
      <c r="B2336">
        <v>16806</v>
      </c>
      <c r="C2336" s="3">
        <v>40346</v>
      </c>
      <c r="D2336" s="17">
        <f t="shared" si="183"/>
        <v>40330</v>
      </c>
      <c r="E2336">
        <v>4</v>
      </c>
      <c r="F2336" s="8">
        <f t="shared" si="180"/>
        <v>600</v>
      </c>
      <c r="G2336" s="5">
        <v>0.1</v>
      </c>
      <c r="H2336" s="8">
        <f>VLOOKUP($T2336,Pricebook!$A:$D,4,0)</f>
        <v>150</v>
      </c>
      <c r="I2336" s="10">
        <f t="shared" si="181"/>
        <v>540</v>
      </c>
      <c r="J2336" t="s">
        <v>1457</v>
      </c>
      <c r="K2336" t="s">
        <v>327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1948</v>
      </c>
      <c r="O2336" s="7">
        <v>48307</v>
      </c>
      <c r="P2336" t="s">
        <v>172</v>
      </c>
      <c r="Q2336" t="s">
        <v>16</v>
      </c>
      <c r="R2336" s="3">
        <v>40347</v>
      </c>
      <c r="S2336" s="12">
        <f t="shared" si="182"/>
        <v>1</v>
      </c>
      <c r="T2336" s="3" t="s">
        <v>14211</v>
      </c>
      <c r="U2336" t="s">
        <v>14235</v>
      </c>
      <c r="V2336" t="s">
        <v>14241</v>
      </c>
      <c r="W2336" t="s">
        <v>14184</v>
      </c>
      <c r="X2336" t="str">
        <f>VLOOKUP(Q2336,Managers!$A:$B,2,0)</f>
        <v>Josh Martinez</v>
      </c>
      <c r="Y2336">
        <f>VLOOKUP(W2336,HourlyWages!$A:$B,2,0)</f>
        <v>50</v>
      </c>
      <c r="Z2336">
        <v>1</v>
      </c>
      <c r="AA2336" s="14">
        <f t="shared" si="184"/>
        <v>0.66666666666666663</v>
      </c>
    </row>
    <row r="2337" spans="1:27" x14ac:dyDescent="0.2">
      <c r="A2337">
        <v>2336</v>
      </c>
      <c r="B2337">
        <v>16806</v>
      </c>
      <c r="C2337" s="3">
        <v>40346</v>
      </c>
      <c r="D2337" s="17">
        <f t="shared" si="183"/>
        <v>40330</v>
      </c>
      <c r="E2337">
        <v>18</v>
      </c>
      <c r="F2337" s="8">
        <f t="shared" si="180"/>
        <v>2700</v>
      </c>
      <c r="G2337" s="5">
        <v>0</v>
      </c>
      <c r="H2337" s="8">
        <f>VLOOKUP($T2337,Pricebook!$A:$D,4,0)</f>
        <v>150</v>
      </c>
      <c r="I2337" s="10">
        <f t="shared" si="181"/>
        <v>2700</v>
      </c>
      <c r="J2337" t="s">
        <v>1457</v>
      </c>
      <c r="K2337" t="s">
        <v>327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1948</v>
      </c>
      <c r="O2337" s="7">
        <v>48307</v>
      </c>
      <c r="P2337" t="s">
        <v>172</v>
      </c>
      <c r="Q2337" t="s">
        <v>16</v>
      </c>
      <c r="R2337" s="3">
        <v>40348</v>
      </c>
      <c r="S2337" s="12">
        <f t="shared" si="182"/>
        <v>2</v>
      </c>
      <c r="T2337" s="3" t="s">
        <v>14210</v>
      </c>
      <c r="U2337" t="s">
        <v>14235</v>
      </c>
      <c r="V2337" t="s">
        <v>14237</v>
      </c>
      <c r="W2337" t="s">
        <v>14201</v>
      </c>
      <c r="X2337" t="str">
        <f>VLOOKUP(Q2337,Managers!$A:$B,2,0)</f>
        <v>Josh Martinez</v>
      </c>
      <c r="Y2337">
        <f>VLOOKUP(W2337,HourlyWages!$A:$B,2,0)</f>
        <v>53</v>
      </c>
      <c r="Z2337">
        <v>1</v>
      </c>
      <c r="AA2337" s="14">
        <f t="shared" si="184"/>
        <v>0.64666666666666661</v>
      </c>
    </row>
    <row r="2338" spans="1:27" x14ac:dyDescent="0.2">
      <c r="A2338">
        <v>2337</v>
      </c>
      <c r="B2338">
        <v>16807</v>
      </c>
      <c r="C2338" s="3">
        <v>40923</v>
      </c>
      <c r="D2338" s="17">
        <f t="shared" si="183"/>
        <v>40909</v>
      </c>
      <c r="E2338">
        <v>48</v>
      </c>
      <c r="F2338" s="8">
        <f t="shared" si="180"/>
        <v>5280</v>
      </c>
      <c r="G2338" s="5">
        <v>0.08</v>
      </c>
      <c r="H2338" s="8">
        <f>VLOOKUP($T2338,Pricebook!$A:$D,4,0)</f>
        <v>110</v>
      </c>
      <c r="I2338" s="10">
        <f t="shared" si="181"/>
        <v>4857.6000000000004</v>
      </c>
      <c r="J2338" t="s">
        <v>684</v>
      </c>
      <c r="K2338" t="s">
        <v>576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1946</v>
      </c>
      <c r="O2338" s="7">
        <v>85323</v>
      </c>
      <c r="P2338" t="s">
        <v>70</v>
      </c>
      <c r="Q2338" t="s">
        <v>23</v>
      </c>
      <c r="R2338" s="3">
        <v>40924</v>
      </c>
      <c r="S2338" s="12">
        <f t="shared" si="182"/>
        <v>1</v>
      </c>
      <c r="T2338" s="3" t="s">
        <v>14215</v>
      </c>
      <c r="U2338" t="s">
        <v>14229</v>
      </c>
      <c r="V2338" t="s">
        <v>14241</v>
      </c>
      <c r="W2338" t="s">
        <v>14200</v>
      </c>
      <c r="X2338" t="str">
        <f>VLOOKUP(Q2338,Managers!$A:$B,2,0)</f>
        <v>Bob Turner</v>
      </c>
      <c r="Y2338">
        <f>VLOOKUP(W2338,HourlyWages!$A:$B,2,0)</f>
        <v>59</v>
      </c>
      <c r="Z2338">
        <v>1</v>
      </c>
      <c r="AA2338" s="14">
        <f t="shared" si="184"/>
        <v>0.46363636363636362</v>
      </c>
    </row>
    <row r="2339" spans="1:27" x14ac:dyDescent="0.2">
      <c r="A2339">
        <v>2338</v>
      </c>
      <c r="B2339">
        <v>16807</v>
      </c>
      <c r="C2339" s="3">
        <v>40923</v>
      </c>
      <c r="D2339" s="17">
        <f t="shared" si="183"/>
        <v>40909</v>
      </c>
      <c r="E2339">
        <v>30</v>
      </c>
      <c r="F2339" s="8">
        <f t="shared" si="180"/>
        <v>3300</v>
      </c>
      <c r="G2339" s="5">
        <v>0.09</v>
      </c>
      <c r="H2339" s="8">
        <f>VLOOKUP($T2339,Pricebook!$A:$D,4,0)</f>
        <v>110</v>
      </c>
      <c r="I2339" s="10">
        <f t="shared" si="181"/>
        <v>3003</v>
      </c>
      <c r="J2339" t="s">
        <v>684</v>
      </c>
      <c r="K2339" t="s">
        <v>576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1949</v>
      </c>
      <c r="O2339" s="7">
        <v>86442</v>
      </c>
      <c r="P2339" t="s">
        <v>70</v>
      </c>
      <c r="Q2339" t="s">
        <v>23</v>
      </c>
      <c r="R2339" s="3">
        <v>40925</v>
      </c>
      <c r="S2339" s="12">
        <f t="shared" si="182"/>
        <v>2</v>
      </c>
      <c r="T2339" s="3" t="s">
        <v>14215</v>
      </c>
      <c r="U2339" t="s">
        <v>14229</v>
      </c>
      <c r="V2339" t="s">
        <v>14245</v>
      </c>
      <c r="W2339" t="s">
        <v>14187</v>
      </c>
      <c r="X2339" t="str">
        <f>VLOOKUP(Q2339,Managers!$A:$B,2,0)</f>
        <v>Bob Turner</v>
      </c>
      <c r="Y2339">
        <f>VLOOKUP(W2339,HourlyWages!$A:$B,2,0)</f>
        <v>45</v>
      </c>
      <c r="Z2339">
        <v>1</v>
      </c>
      <c r="AA2339" s="14">
        <f t="shared" si="184"/>
        <v>0.59090909090909094</v>
      </c>
    </row>
    <row r="2340" spans="1:27" x14ac:dyDescent="0.2">
      <c r="A2340">
        <v>2339</v>
      </c>
      <c r="B2340">
        <v>16834</v>
      </c>
      <c r="C2340" s="3">
        <v>40474</v>
      </c>
      <c r="D2340" s="17">
        <f t="shared" si="183"/>
        <v>40452</v>
      </c>
      <c r="E2340">
        <v>23</v>
      </c>
      <c r="F2340" s="8">
        <f t="shared" si="180"/>
        <v>2530</v>
      </c>
      <c r="G2340" s="5">
        <v>7.0000000000000007E-2</v>
      </c>
      <c r="H2340" s="8">
        <f>VLOOKUP($T2340,Pricebook!$A:$D,4,0)</f>
        <v>110</v>
      </c>
      <c r="I2340" s="10">
        <f t="shared" si="181"/>
        <v>2352.8999999999996</v>
      </c>
      <c r="J2340" t="s">
        <v>1481</v>
      </c>
      <c r="K2340" t="s">
        <v>203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1800</v>
      </c>
      <c r="O2340" s="7" t="s">
        <v>1950</v>
      </c>
      <c r="P2340" t="s">
        <v>197</v>
      </c>
      <c r="Q2340" t="s">
        <v>23</v>
      </c>
      <c r="R2340" s="3">
        <v>40481</v>
      </c>
      <c r="S2340" s="12">
        <f t="shared" si="182"/>
        <v>7</v>
      </c>
      <c r="T2340" s="3" t="s">
        <v>14215</v>
      </c>
      <c r="U2340" t="s">
        <v>14229</v>
      </c>
      <c r="V2340" t="s">
        <v>14236</v>
      </c>
      <c r="W2340" t="s">
        <v>14188</v>
      </c>
      <c r="X2340" t="str">
        <f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4"/>
        <v>0.52727272727272723</v>
      </c>
    </row>
    <row r="2341" spans="1:27" x14ac:dyDescent="0.2">
      <c r="A2341">
        <v>2340</v>
      </c>
      <c r="B2341">
        <v>16834</v>
      </c>
      <c r="C2341" s="3">
        <v>40474</v>
      </c>
      <c r="D2341" s="17">
        <f t="shared" si="183"/>
        <v>40452</v>
      </c>
      <c r="E2341">
        <v>33</v>
      </c>
      <c r="F2341" s="8">
        <f t="shared" si="180"/>
        <v>5280</v>
      </c>
      <c r="G2341" s="5">
        <v>0.08</v>
      </c>
      <c r="H2341" s="8">
        <f>VLOOKUP($T2341,Pricebook!$A:$D,4,0)</f>
        <v>160</v>
      </c>
      <c r="I2341" s="10">
        <f t="shared" si="181"/>
        <v>4857.6000000000004</v>
      </c>
      <c r="J2341" t="s">
        <v>1481</v>
      </c>
      <c r="K2341" t="s">
        <v>203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1482</v>
      </c>
      <c r="O2341" s="7">
        <v>33334</v>
      </c>
      <c r="P2341" t="s">
        <v>101</v>
      </c>
      <c r="Q2341" t="s">
        <v>34</v>
      </c>
      <c r="R2341" s="3">
        <v>40476</v>
      </c>
      <c r="S2341" s="12">
        <f t="shared" si="182"/>
        <v>2</v>
      </c>
      <c r="T2341" s="3" t="s">
        <v>14218</v>
      </c>
      <c r="U2341" t="s">
        <v>14229</v>
      </c>
      <c r="V2341" t="s">
        <v>14239</v>
      </c>
      <c r="W2341" t="s">
        <v>14201</v>
      </c>
      <c r="X2341" t="str">
        <f>VLOOKUP(Q2341,Managers!$A:$B,2,0)</f>
        <v>Frank Mitchell</v>
      </c>
      <c r="Y2341">
        <f>VLOOKUP(W2341,HourlyWages!$A:$B,2,0)</f>
        <v>53</v>
      </c>
      <c r="Z2341">
        <v>1</v>
      </c>
      <c r="AA2341" s="14">
        <f t="shared" si="184"/>
        <v>0.66874999999999996</v>
      </c>
    </row>
    <row r="2342" spans="1:27" x14ac:dyDescent="0.2">
      <c r="A2342">
        <v>2341</v>
      </c>
      <c r="B2342">
        <v>16837</v>
      </c>
      <c r="C2342" s="3">
        <v>40564</v>
      </c>
      <c r="D2342" s="17">
        <f t="shared" si="183"/>
        <v>40544</v>
      </c>
      <c r="E2342">
        <v>4</v>
      </c>
      <c r="F2342" s="8">
        <f t="shared" si="180"/>
        <v>500</v>
      </c>
      <c r="G2342" s="5">
        <v>0.09</v>
      </c>
      <c r="H2342" s="8">
        <f>VLOOKUP($T2342,Pricebook!$A:$D,4,0)</f>
        <v>125</v>
      </c>
      <c r="I2342" s="10">
        <f t="shared" si="181"/>
        <v>455</v>
      </c>
      <c r="J2342" t="s">
        <v>1287</v>
      </c>
      <c r="K2342" t="s">
        <v>775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1288</v>
      </c>
      <c r="O2342" s="7">
        <v>32720</v>
      </c>
      <c r="P2342" t="s">
        <v>101</v>
      </c>
      <c r="Q2342" t="s">
        <v>34</v>
      </c>
      <c r="R2342" s="3">
        <v>40565</v>
      </c>
      <c r="S2342" s="12">
        <f t="shared" si="182"/>
        <v>1</v>
      </c>
      <c r="T2342" s="3" t="s">
        <v>14221</v>
      </c>
      <c r="U2342" t="s">
        <v>14232</v>
      </c>
      <c r="V2342" t="s">
        <v>14245</v>
      </c>
      <c r="W2342" t="s">
        <v>14191</v>
      </c>
      <c r="X2342" t="str">
        <f>VLOOKUP(Q2342,Managers!$A:$B,2,0)</f>
        <v>Frank Mitchell</v>
      </c>
      <c r="Y2342">
        <f>VLOOKUP(W2342,HourlyWages!$A:$B,2,0)</f>
        <v>60</v>
      </c>
      <c r="Z2342">
        <v>1</v>
      </c>
      <c r="AA2342" s="14">
        <f t="shared" si="184"/>
        <v>0.52</v>
      </c>
    </row>
    <row r="2343" spans="1:27" x14ac:dyDescent="0.2">
      <c r="A2343">
        <v>2342</v>
      </c>
      <c r="B2343">
        <v>16864</v>
      </c>
      <c r="C2343" s="3">
        <v>41211</v>
      </c>
      <c r="D2343" s="17">
        <f t="shared" si="183"/>
        <v>41183</v>
      </c>
      <c r="E2343">
        <v>42</v>
      </c>
      <c r="F2343" s="8">
        <f t="shared" si="180"/>
        <v>5250</v>
      </c>
      <c r="G2343" s="5">
        <v>0.05</v>
      </c>
      <c r="H2343" s="8">
        <f>VLOOKUP($T2343,Pricebook!$A:$D,4,0)</f>
        <v>125</v>
      </c>
      <c r="I2343" s="10">
        <f t="shared" si="181"/>
        <v>4987.5</v>
      </c>
      <c r="J2343" t="s">
        <v>694</v>
      </c>
      <c r="K2343" t="s">
        <v>235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1649</v>
      </c>
      <c r="O2343" s="7">
        <v>85345</v>
      </c>
      <c r="P2343" t="s">
        <v>70</v>
      </c>
      <c r="Q2343" t="s">
        <v>23</v>
      </c>
      <c r="R2343" s="3">
        <v>41211</v>
      </c>
      <c r="S2343" s="12">
        <f t="shared" si="182"/>
        <v>0</v>
      </c>
      <c r="T2343" s="3" t="s">
        <v>14209</v>
      </c>
      <c r="U2343" t="s">
        <v>14232</v>
      </c>
      <c r="V2343" t="s">
        <v>14245</v>
      </c>
      <c r="W2343" t="s">
        <v>14192</v>
      </c>
      <c r="X2343" t="str">
        <f>VLOOKUP(Q2343,Managers!$A:$B,2,0)</f>
        <v>Bob Turner</v>
      </c>
      <c r="Y2343">
        <f>VLOOKUP(W2343,HourlyWages!$A:$B,2,0)</f>
        <v>75</v>
      </c>
      <c r="Z2343">
        <v>1</v>
      </c>
      <c r="AA2343" s="14">
        <f t="shared" si="184"/>
        <v>0.4</v>
      </c>
    </row>
    <row r="2344" spans="1:27" x14ac:dyDescent="0.2">
      <c r="A2344">
        <v>2343</v>
      </c>
      <c r="B2344">
        <v>16866</v>
      </c>
      <c r="C2344" s="3">
        <v>40945</v>
      </c>
      <c r="D2344" s="17">
        <f t="shared" si="183"/>
        <v>40940</v>
      </c>
      <c r="E2344">
        <v>43</v>
      </c>
      <c r="F2344" s="8">
        <f t="shared" si="180"/>
        <v>6450</v>
      </c>
      <c r="G2344" s="5">
        <v>0.06</v>
      </c>
      <c r="H2344" s="8">
        <f>VLOOKUP($T2344,Pricebook!$A:$D,4,0)</f>
        <v>150</v>
      </c>
      <c r="I2344" s="10">
        <f t="shared" si="181"/>
        <v>6063</v>
      </c>
      <c r="J2344" t="s">
        <v>117</v>
      </c>
      <c r="K2344" t="s">
        <v>118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119</v>
      </c>
      <c r="O2344" s="7">
        <v>33023</v>
      </c>
      <c r="P2344" t="s">
        <v>101</v>
      </c>
      <c r="Q2344" t="s">
        <v>34</v>
      </c>
      <c r="R2344" s="3">
        <v>40946</v>
      </c>
      <c r="S2344" s="12">
        <f t="shared" si="182"/>
        <v>1</v>
      </c>
      <c r="T2344" s="3" t="s">
        <v>14210</v>
      </c>
      <c r="U2344" t="s">
        <v>14235</v>
      </c>
      <c r="V2344" t="s">
        <v>14238</v>
      </c>
      <c r="W2344" t="s">
        <v>14202</v>
      </c>
      <c r="X2344" t="str">
        <f>VLOOKUP(Q2344,Managers!$A:$B,2,0)</f>
        <v>Frank Mitchell</v>
      </c>
      <c r="Y2344">
        <f>VLOOKUP(W2344,HourlyWages!$A:$B,2,0)</f>
        <v>71</v>
      </c>
      <c r="Z2344">
        <v>1</v>
      </c>
      <c r="AA2344" s="14">
        <f t="shared" si="184"/>
        <v>0.52666666666666662</v>
      </c>
    </row>
    <row r="2345" spans="1:27" x14ac:dyDescent="0.2">
      <c r="A2345">
        <v>2344</v>
      </c>
      <c r="B2345">
        <v>16897</v>
      </c>
      <c r="C2345" s="3">
        <v>41075</v>
      </c>
      <c r="D2345" s="17">
        <f t="shared" si="183"/>
        <v>41061</v>
      </c>
      <c r="E2345">
        <v>1</v>
      </c>
      <c r="F2345" s="8">
        <f t="shared" si="180"/>
        <v>125</v>
      </c>
      <c r="G2345" s="5">
        <v>0.02</v>
      </c>
      <c r="H2345" s="8">
        <f>VLOOKUP($T2345,Pricebook!$A:$D,4,0)</f>
        <v>125</v>
      </c>
      <c r="I2345" s="10">
        <f t="shared" si="181"/>
        <v>122.5</v>
      </c>
      <c r="J2345" t="s">
        <v>675</v>
      </c>
      <c r="K2345" t="s">
        <v>482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1537</v>
      </c>
      <c r="O2345" s="7">
        <v>44039</v>
      </c>
      <c r="P2345" t="s">
        <v>210</v>
      </c>
      <c r="Q2345" t="s">
        <v>61</v>
      </c>
      <c r="R2345" s="3">
        <v>41077</v>
      </c>
      <c r="S2345" s="12">
        <f t="shared" si="182"/>
        <v>2</v>
      </c>
      <c r="T2345" s="3" t="s">
        <v>14221</v>
      </c>
      <c r="U2345" t="s">
        <v>14232</v>
      </c>
      <c r="V2345" t="s">
        <v>14241</v>
      </c>
      <c r="W2345" t="s">
        <v>14198</v>
      </c>
      <c r="X2345" t="str">
        <f>VLOOKUP(Q2345,Managers!$A:$B,2,0)</f>
        <v>Allen Young</v>
      </c>
      <c r="Y2345">
        <f>VLOOKUP(W2345,HourlyWages!$A:$B,2,0)</f>
        <v>51</v>
      </c>
      <c r="Z2345">
        <v>1</v>
      </c>
      <c r="AA2345" s="14">
        <f t="shared" si="184"/>
        <v>0.59199999999999997</v>
      </c>
    </row>
    <row r="2346" spans="1:27" x14ac:dyDescent="0.2">
      <c r="A2346">
        <v>2345</v>
      </c>
      <c r="B2346">
        <v>16897</v>
      </c>
      <c r="C2346" s="3">
        <v>41075</v>
      </c>
      <c r="D2346" s="17">
        <f t="shared" si="183"/>
        <v>41061</v>
      </c>
      <c r="E2346">
        <v>48</v>
      </c>
      <c r="F2346" s="8">
        <f t="shared" si="180"/>
        <v>5760</v>
      </c>
      <c r="G2346" s="5">
        <v>0.06</v>
      </c>
      <c r="H2346" s="8">
        <f>VLOOKUP($T2346,Pricebook!$A:$D,4,0)</f>
        <v>120</v>
      </c>
      <c r="I2346" s="10">
        <f t="shared" si="181"/>
        <v>5414.4</v>
      </c>
      <c r="J2346" t="s">
        <v>675</v>
      </c>
      <c r="K2346" t="s">
        <v>482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1537</v>
      </c>
      <c r="O2346" s="7">
        <v>44039</v>
      </c>
      <c r="P2346" t="s">
        <v>210</v>
      </c>
      <c r="Q2346" t="s">
        <v>61</v>
      </c>
      <c r="R2346" s="3">
        <v>41077</v>
      </c>
      <c r="S2346" s="12">
        <f t="shared" si="182"/>
        <v>2</v>
      </c>
      <c r="T2346" s="3" t="s">
        <v>14212</v>
      </c>
      <c r="U2346" t="s">
        <v>14229</v>
      </c>
      <c r="V2346" t="s">
        <v>14238</v>
      </c>
      <c r="W2346" t="s">
        <v>14185</v>
      </c>
      <c r="X2346" t="str">
        <f>VLOOKUP(Q2346,Managers!$A:$B,2,0)</f>
        <v>Allen Young</v>
      </c>
      <c r="Y2346">
        <f>VLOOKUP(W2346,HourlyWages!$A:$B,2,0)</f>
        <v>70</v>
      </c>
      <c r="Z2346">
        <v>1</v>
      </c>
      <c r="AA2346" s="14">
        <f t="shared" si="184"/>
        <v>0.41666666666666669</v>
      </c>
    </row>
    <row r="2347" spans="1:27" x14ac:dyDescent="0.2">
      <c r="A2347">
        <v>2346</v>
      </c>
      <c r="B2347">
        <v>16932</v>
      </c>
      <c r="C2347" s="3">
        <v>40283</v>
      </c>
      <c r="D2347" s="17">
        <f t="shared" si="183"/>
        <v>40269</v>
      </c>
      <c r="E2347">
        <v>25</v>
      </c>
      <c r="F2347" s="8">
        <f t="shared" si="180"/>
        <v>2750</v>
      </c>
      <c r="G2347" s="5">
        <v>0.09</v>
      </c>
      <c r="H2347" s="8">
        <f>VLOOKUP($T2347,Pricebook!$A:$D,4,0)</f>
        <v>110</v>
      </c>
      <c r="I2347" s="10">
        <f t="shared" si="181"/>
        <v>2502.5</v>
      </c>
      <c r="J2347" t="s">
        <v>248</v>
      </c>
      <c r="K2347" t="s">
        <v>207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1700</v>
      </c>
      <c r="O2347" s="7">
        <v>60517</v>
      </c>
      <c r="P2347" t="s">
        <v>15</v>
      </c>
      <c r="Q2347" t="s">
        <v>16</v>
      </c>
      <c r="R2347" s="3">
        <v>40284</v>
      </c>
      <c r="S2347" s="12">
        <f t="shared" si="182"/>
        <v>1</v>
      </c>
      <c r="T2347" s="3" t="s">
        <v>14215</v>
      </c>
      <c r="U2347" t="s">
        <v>14229</v>
      </c>
      <c r="V2347" t="s">
        <v>14243</v>
      </c>
      <c r="W2347" t="s">
        <v>14199</v>
      </c>
      <c r="X2347" t="str">
        <f>VLOOKUP(Q2347,Managers!$A:$B,2,0)</f>
        <v>Josh Martinez</v>
      </c>
      <c r="Y2347">
        <f>VLOOKUP(W2347,HourlyWages!$A:$B,2,0)</f>
        <v>68</v>
      </c>
      <c r="Z2347">
        <v>1</v>
      </c>
      <c r="AA2347" s="14">
        <f t="shared" si="184"/>
        <v>0.38181818181818183</v>
      </c>
    </row>
    <row r="2348" spans="1:27" x14ac:dyDescent="0.2">
      <c r="A2348">
        <v>2347</v>
      </c>
      <c r="B2348">
        <v>16932</v>
      </c>
      <c r="C2348" s="3">
        <v>40283</v>
      </c>
      <c r="D2348" s="17">
        <f t="shared" si="183"/>
        <v>40269</v>
      </c>
      <c r="E2348">
        <v>20</v>
      </c>
      <c r="F2348" s="8">
        <f t="shared" si="180"/>
        <v>2400</v>
      </c>
      <c r="G2348" s="5">
        <v>0.09</v>
      </c>
      <c r="H2348" s="8">
        <f>VLOOKUP($T2348,Pricebook!$A:$D,4,0)</f>
        <v>120</v>
      </c>
      <c r="I2348" s="10">
        <f t="shared" si="181"/>
        <v>2184</v>
      </c>
      <c r="J2348" t="s">
        <v>248</v>
      </c>
      <c r="K2348" t="s">
        <v>207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1700</v>
      </c>
      <c r="O2348" s="7">
        <v>60517</v>
      </c>
      <c r="P2348" t="s">
        <v>15</v>
      </c>
      <c r="Q2348" t="s">
        <v>16</v>
      </c>
      <c r="R2348" s="3">
        <v>40283</v>
      </c>
      <c r="S2348" s="12">
        <f t="shared" si="182"/>
        <v>0</v>
      </c>
      <c r="T2348" s="3" t="s">
        <v>14212</v>
      </c>
      <c r="U2348" t="s">
        <v>14229</v>
      </c>
      <c r="V2348" t="s">
        <v>14229</v>
      </c>
      <c r="W2348" t="s">
        <v>14188</v>
      </c>
      <c r="X2348" t="str">
        <f>VLOOKUP(Q2348,Managers!$A:$B,2,0)</f>
        <v>Josh Martinez</v>
      </c>
      <c r="Y2348">
        <f>VLOOKUP(W2348,HourlyWages!$A:$B,2,0)</f>
        <v>52</v>
      </c>
      <c r="Z2348">
        <v>1</v>
      </c>
      <c r="AA2348" s="14">
        <f t="shared" si="184"/>
        <v>0.56666666666666665</v>
      </c>
    </row>
    <row r="2349" spans="1:27" x14ac:dyDescent="0.2">
      <c r="A2349">
        <v>2348</v>
      </c>
      <c r="B2349">
        <v>16935</v>
      </c>
      <c r="C2349" s="3">
        <v>41258</v>
      </c>
      <c r="D2349" s="17">
        <f t="shared" si="183"/>
        <v>41244</v>
      </c>
      <c r="E2349">
        <v>3</v>
      </c>
      <c r="F2349" s="8">
        <f t="shared" si="180"/>
        <v>330</v>
      </c>
      <c r="G2349" s="5">
        <v>0.06</v>
      </c>
      <c r="H2349" s="8">
        <f>VLOOKUP($T2349,Pricebook!$A:$D,4,0)</f>
        <v>110</v>
      </c>
      <c r="I2349" s="10">
        <f t="shared" si="181"/>
        <v>310.2</v>
      </c>
      <c r="J2349" t="s">
        <v>1548</v>
      </c>
      <c r="K2349" t="s">
        <v>265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1951</v>
      </c>
      <c r="O2349" s="7">
        <v>29301</v>
      </c>
      <c r="P2349" t="s">
        <v>163</v>
      </c>
      <c r="Q2349" t="s">
        <v>34</v>
      </c>
      <c r="R2349" s="3">
        <v>41259</v>
      </c>
      <c r="S2349" s="12">
        <f t="shared" si="182"/>
        <v>1</v>
      </c>
      <c r="T2349" s="3" t="s">
        <v>14215</v>
      </c>
      <c r="U2349" t="s">
        <v>14229</v>
      </c>
      <c r="V2349" t="s">
        <v>14236</v>
      </c>
      <c r="W2349" t="s">
        <v>14185</v>
      </c>
      <c r="X2349" t="str">
        <f>VLOOKUP(Q2349,Managers!$A:$B,2,0)</f>
        <v>Frank Mitchell</v>
      </c>
      <c r="Y2349">
        <f>VLOOKUP(W2349,HourlyWages!$A:$B,2,0)</f>
        <v>70</v>
      </c>
      <c r="Z2349">
        <v>1</v>
      </c>
      <c r="AA2349" s="14">
        <f t="shared" si="184"/>
        <v>0.36363636363636365</v>
      </c>
    </row>
    <row r="2350" spans="1:27" x14ac:dyDescent="0.2">
      <c r="A2350">
        <v>2349</v>
      </c>
      <c r="B2350">
        <v>16935</v>
      </c>
      <c r="C2350" s="3">
        <v>41258</v>
      </c>
      <c r="D2350" s="17">
        <f t="shared" si="183"/>
        <v>41244</v>
      </c>
      <c r="E2350">
        <v>43</v>
      </c>
      <c r="F2350" s="8">
        <f t="shared" si="180"/>
        <v>5160</v>
      </c>
      <c r="G2350" s="5">
        <v>0.09</v>
      </c>
      <c r="H2350" s="8">
        <f>VLOOKUP($T2350,Pricebook!$A:$D,4,0)</f>
        <v>120</v>
      </c>
      <c r="I2350" s="10">
        <f t="shared" si="181"/>
        <v>4695.6000000000004</v>
      </c>
      <c r="J2350" t="s">
        <v>1548</v>
      </c>
      <c r="K2350" t="s">
        <v>265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1951</v>
      </c>
      <c r="O2350" s="7">
        <v>29301</v>
      </c>
      <c r="P2350" t="s">
        <v>163</v>
      </c>
      <c r="Q2350" t="s">
        <v>34</v>
      </c>
      <c r="R2350" s="3">
        <v>41260</v>
      </c>
      <c r="S2350" s="12">
        <f t="shared" si="182"/>
        <v>2</v>
      </c>
      <c r="T2350" s="3" t="s">
        <v>14212</v>
      </c>
      <c r="U2350" t="s">
        <v>14229</v>
      </c>
      <c r="V2350" t="s">
        <v>14229</v>
      </c>
      <c r="W2350" t="s">
        <v>14186</v>
      </c>
      <c r="X2350" t="str">
        <f>VLOOKUP(Q2350,Managers!$A:$B,2,0)</f>
        <v>Frank Mitchell</v>
      </c>
      <c r="Y2350">
        <f>VLOOKUP(W2350,HourlyWages!$A:$B,2,0)</f>
        <v>67</v>
      </c>
      <c r="Z2350">
        <v>1</v>
      </c>
      <c r="AA2350" s="14">
        <f t="shared" si="184"/>
        <v>0.44166666666666665</v>
      </c>
    </row>
    <row r="2351" spans="1:27" x14ac:dyDescent="0.2">
      <c r="A2351">
        <v>2350</v>
      </c>
      <c r="B2351">
        <v>16961</v>
      </c>
      <c r="C2351" s="3">
        <v>39819</v>
      </c>
      <c r="D2351" s="17">
        <f t="shared" si="183"/>
        <v>39814</v>
      </c>
      <c r="E2351">
        <v>27</v>
      </c>
      <c r="F2351" s="8">
        <f t="shared" si="180"/>
        <v>4050</v>
      </c>
      <c r="G2351" s="5">
        <v>0.06</v>
      </c>
      <c r="H2351" s="8">
        <f>VLOOKUP($T2351,Pricebook!$A:$D,4,0)</f>
        <v>150</v>
      </c>
      <c r="I2351" s="10">
        <f t="shared" si="181"/>
        <v>3807</v>
      </c>
      <c r="J2351" t="s">
        <v>1826</v>
      </c>
      <c r="K2351" t="s">
        <v>341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1952</v>
      </c>
      <c r="O2351" s="7" t="s">
        <v>1953</v>
      </c>
      <c r="P2351" t="s">
        <v>368</v>
      </c>
      <c r="Q2351" t="s">
        <v>34</v>
      </c>
      <c r="R2351" s="3">
        <v>39820</v>
      </c>
      <c r="S2351" s="12">
        <f t="shared" si="182"/>
        <v>1</v>
      </c>
      <c r="T2351" s="3" t="s">
        <v>14211</v>
      </c>
      <c r="U2351" t="s">
        <v>14235</v>
      </c>
      <c r="V2351" t="s">
        <v>14231</v>
      </c>
      <c r="W2351" t="s">
        <v>14186</v>
      </c>
      <c r="X2351" t="str">
        <f>VLOOKUP(Q2351,Managers!$A:$B,2,0)</f>
        <v>Frank Mitchell</v>
      </c>
      <c r="Y2351">
        <f>VLOOKUP(W2351,HourlyWages!$A:$B,2,0)</f>
        <v>67</v>
      </c>
      <c r="Z2351">
        <v>1</v>
      </c>
      <c r="AA2351" s="14">
        <f t="shared" si="184"/>
        <v>0.55333333333333334</v>
      </c>
    </row>
    <row r="2352" spans="1:27" x14ac:dyDescent="0.2">
      <c r="A2352">
        <v>2351</v>
      </c>
      <c r="B2352">
        <v>16961</v>
      </c>
      <c r="C2352" s="3">
        <v>39819</v>
      </c>
      <c r="D2352" s="17">
        <f t="shared" si="183"/>
        <v>39814</v>
      </c>
      <c r="E2352">
        <v>34</v>
      </c>
      <c r="F2352" s="8">
        <f t="shared" si="180"/>
        <v>3740</v>
      </c>
      <c r="G2352" s="5">
        <v>0.01</v>
      </c>
      <c r="H2352" s="8">
        <f>VLOOKUP($T2352,Pricebook!$A:$D,4,0)</f>
        <v>110</v>
      </c>
      <c r="I2352" s="10">
        <f t="shared" si="181"/>
        <v>3702.6</v>
      </c>
      <c r="J2352" t="s">
        <v>1826</v>
      </c>
      <c r="K2352" t="s">
        <v>341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1952</v>
      </c>
      <c r="O2352" s="7" t="s">
        <v>1953</v>
      </c>
      <c r="P2352" t="s">
        <v>368</v>
      </c>
      <c r="Q2352" t="s">
        <v>34</v>
      </c>
      <c r="R2352" s="3">
        <v>39821</v>
      </c>
      <c r="S2352" s="12">
        <f t="shared" si="182"/>
        <v>2</v>
      </c>
      <c r="T2352" s="3" t="s">
        <v>14215</v>
      </c>
      <c r="U2352" t="s">
        <v>14229</v>
      </c>
      <c r="V2352" t="s">
        <v>14230</v>
      </c>
      <c r="W2352" t="s">
        <v>14203</v>
      </c>
      <c r="X2352" t="str">
        <f>VLOOKUP(Q2352,Managers!$A:$B,2,0)</f>
        <v>Frank Mitchell</v>
      </c>
      <c r="Y2352">
        <f>VLOOKUP(W2352,HourlyWages!$A:$B,2,0)</f>
        <v>62</v>
      </c>
      <c r="Z2352">
        <v>1</v>
      </c>
      <c r="AA2352" s="14">
        <f t="shared" si="184"/>
        <v>0.43636363636363634</v>
      </c>
    </row>
    <row r="2353" spans="1:27" x14ac:dyDescent="0.2">
      <c r="A2353">
        <v>2352</v>
      </c>
      <c r="B2353">
        <v>16967</v>
      </c>
      <c r="C2353" s="3">
        <v>40774</v>
      </c>
      <c r="D2353" s="17">
        <f t="shared" si="183"/>
        <v>40756</v>
      </c>
      <c r="E2353">
        <v>5</v>
      </c>
      <c r="F2353" s="8">
        <f t="shared" si="180"/>
        <v>750</v>
      </c>
      <c r="G2353" s="5">
        <v>0.08</v>
      </c>
      <c r="H2353" s="8">
        <f>VLOOKUP($T2353,Pricebook!$A:$D,4,0)</f>
        <v>150</v>
      </c>
      <c r="I2353" s="10">
        <f t="shared" si="181"/>
        <v>690</v>
      </c>
      <c r="J2353" t="s">
        <v>1667</v>
      </c>
      <c r="K2353" t="s">
        <v>265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450</v>
      </c>
      <c r="O2353" s="7">
        <v>56301</v>
      </c>
      <c r="P2353" t="s">
        <v>130</v>
      </c>
      <c r="Q2353" t="s">
        <v>16</v>
      </c>
      <c r="R2353" s="3">
        <v>40776</v>
      </c>
      <c r="S2353" s="12">
        <f t="shared" si="182"/>
        <v>2</v>
      </c>
      <c r="T2353" s="3" t="s">
        <v>14211</v>
      </c>
      <c r="U2353" t="s">
        <v>14235</v>
      </c>
      <c r="V2353" t="s">
        <v>14241</v>
      </c>
      <c r="W2353" t="s">
        <v>14190</v>
      </c>
      <c r="X2353" t="str">
        <f>VLOOKUP(Q2353,Managers!$A:$B,2,0)</f>
        <v>Josh Martinez</v>
      </c>
      <c r="Y2353">
        <f>VLOOKUP(W2353,HourlyWages!$A:$B,2,0)</f>
        <v>67</v>
      </c>
      <c r="Z2353">
        <v>1</v>
      </c>
      <c r="AA2353" s="14">
        <f t="shared" si="184"/>
        <v>0.55333333333333334</v>
      </c>
    </row>
    <row r="2354" spans="1:27" x14ac:dyDescent="0.2">
      <c r="A2354">
        <v>2353</v>
      </c>
      <c r="B2354">
        <v>16967</v>
      </c>
      <c r="C2354" s="3">
        <v>40774</v>
      </c>
      <c r="D2354" s="17">
        <f t="shared" si="183"/>
        <v>40756</v>
      </c>
      <c r="E2354">
        <v>34</v>
      </c>
      <c r="F2354" s="8">
        <f t="shared" ref="F2354:F2417" si="185">H2354*E2354</f>
        <v>3740</v>
      </c>
      <c r="G2354" s="5">
        <v>0.06</v>
      </c>
      <c r="H2354" s="8">
        <f>VLOOKUP($T2354,Pricebook!$A:$D,4,0)</f>
        <v>110</v>
      </c>
      <c r="I2354" s="10">
        <f t="shared" ref="I2354:I2417" si="186">F2354*(1-G2354)</f>
        <v>3515.6</v>
      </c>
      <c r="J2354" t="s">
        <v>1667</v>
      </c>
      <c r="K2354" t="s">
        <v>265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450</v>
      </c>
      <c r="O2354" s="7">
        <v>56301</v>
      </c>
      <c r="P2354" t="s">
        <v>130</v>
      </c>
      <c r="Q2354" t="s">
        <v>16</v>
      </c>
      <c r="R2354" s="3">
        <v>40774</v>
      </c>
      <c r="S2354" s="12">
        <f t="shared" ref="S2354:S2417" si="187">R2354-C2354</f>
        <v>0</v>
      </c>
      <c r="T2354" s="3" t="s">
        <v>14215</v>
      </c>
      <c r="U2354" t="s">
        <v>14229</v>
      </c>
      <c r="V2354" t="s">
        <v>14230</v>
      </c>
      <c r="W2354" t="s">
        <v>14185</v>
      </c>
      <c r="X2354" t="str">
        <f>VLOOKUP(Q2354,Managers!$A:$B,2,0)</f>
        <v>Josh Martinez</v>
      </c>
      <c r="Y2354">
        <f>VLOOKUP(W2354,HourlyWages!$A:$B,2,0)</f>
        <v>70</v>
      </c>
      <c r="Z2354">
        <v>1</v>
      </c>
      <c r="AA2354" s="14">
        <f t="shared" si="184"/>
        <v>0.36363636363636365</v>
      </c>
    </row>
    <row r="2355" spans="1:27" x14ac:dyDescent="0.2">
      <c r="A2355">
        <v>2354</v>
      </c>
      <c r="B2355">
        <v>16992</v>
      </c>
      <c r="C2355" s="3">
        <v>40524</v>
      </c>
      <c r="D2355" s="17">
        <f t="shared" si="183"/>
        <v>40513</v>
      </c>
      <c r="E2355">
        <v>15</v>
      </c>
      <c r="F2355" s="8">
        <f t="shared" si="185"/>
        <v>2550</v>
      </c>
      <c r="G2355" s="5">
        <v>0.08</v>
      </c>
      <c r="H2355" s="8">
        <f>VLOOKUP($T2355,Pricebook!$A:$D,4,0)</f>
        <v>170</v>
      </c>
      <c r="I2355" s="10">
        <f t="shared" si="186"/>
        <v>2346</v>
      </c>
      <c r="J2355" t="s">
        <v>479</v>
      </c>
      <c r="K2355" t="s">
        <v>351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480</v>
      </c>
      <c r="O2355" s="7">
        <v>95661</v>
      </c>
      <c r="P2355" t="s">
        <v>114</v>
      </c>
      <c r="Q2355" t="s">
        <v>23</v>
      </c>
      <c r="R2355" s="3">
        <v>40525</v>
      </c>
      <c r="S2355" s="12">
        <f t="shared" si="187"/>
        <v>1</v>
      </c>
      <c r="T2355" s="3" t="s">
        <v>14219</v>
      </c>
      <c r="U2355" t="s">
        <v>14229</v>
      </c>
      <c r="V2355" t="s">
        <v>14236</v>
      </c>
      <c r="W2355" t="s">
        <v>14190</v>
      </c>
      <c r="X2355" t="str">
        <f>VLOOKUP(Q2355,Managers!$A:$B,2,0)</f>
        <v>Bob Turner</v>
      </c>
      <c r="Y2355">
        <f>VLOOKUP(W2355,HourlyWages!$A:$B,2,0)</f>
        <v>67</v>
      </c>
      <c r="Z2355">
        <v>1</v>
      </c>
      <c r="AA2355" s="14">
        <f t="shared" si="184"/>
        <v>0.60588235294117643</v>
      </c>
    </row>
    <row r="2356" spans="1:27" x14ac:dyDescent="0.2">
      <c r="A2356">
        <v>2355</v>
      </c>
      <c r="B2356">
        <v>16993</v>
      </c>
      <c r="C2356" s="3">
        <v>40863</v>
      </c>
      <c r="D2356" s="17">
        <f t="shared" si="183"/>
        <v>40848</v>
      </c>
      <c r="E2356">
        <v>8</v>
      </c>
      <c r="F2356" s="8">
        <f t="shared" si="185"/>
        <v>1200</v>
      </c>
      <c r="G2356" s="5">
        <v>0.05</v>
      </c>
      <c r="H2356" s="8">
        <f>VLOOKUP($T2356,Pricebook!$A:$D,4,0)</f>
        <v>150</v>
      </c>
      <c r="I2356" s="10">
        <f t="shared" si="186"/>
        <v>1140</v>
      </c>
      <c r="J2356" t="s">
        <v>1919</v>
      </c>
      <c r="K2356" t="s">
        <v>260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143</v>
      </c>
      <c r="O2356" s="7">
        <v>36830</v>
      </c>
      <c r="P2356" t="s">
        <v>424</v>
      </c>
      <c r="Q2356" t="s">
        <v>34</v>
      </c>
      <c r="R2356" s="3">
        <v>40863</v>
      </c>
      <c r="S2356" s="12">
        <f t="shared" si="187"/>
        <v>0</v>
      </c>
      <c r="T2356" s="3" t="s">
        <v>14210</v>
      </c>
      <c r="U2356" t="s">
        <v>14235</v>
      </c>
      <c r="V2356" t="s">
        <v>14233</v>
      </c>
      <c r="W2356" t="s">
        <v>14194</v>
      </c>
      <c r="X2356" t="str">
        <f>VLOOKUP(Q2356,Managers!$A:$B,2,0)</f>
        <v>Frank Mitchell</v>
      </c>
      <c r="Y2356">
        <f>VLOOKUP(W2356,HourlyWages!$A:$B,2,0)</f>
        <v>71</v>
      </c>
      <c r="Z2356">
        <v>1</v>
      </c>
      <c r="AA2356" s="14">
        <f t="shared" si="184"/>
        <v>0.52666666666666662</v>
      </c>
    </row>
    <row r="2357" spans="1:27" x14ac:dyDescent="0.2">
      <c r="A2357">
        <v>2356</v>
      </c>
      <c r="B2357">
        <v>16995</v>
      </c>
      <c r="C2357" s="3">
        <v>40530</v>
      </c>
      <c r="D2357" s="17">
        <f t="shared" si="183"/>
        <v>40513</v>
      </c>
      <c r="E2357">
        <v>42</v>
      </c>
      <c r="F2357" s="8">
        <f t="shared" si="185"/>
        <v>5880</v>
      </c>
      <c r="G2357" s="5">
        <v>0.06</v>
      </c>
      <c r="H2357" s="8">
        <f>VLOOKUP($T2357,Pricebook!$A:$D,4,0)</f>
        <v>140</v>
      </c>
      <c r="I2357" s="10">
        <f t="shared" si="186"/>
        <v>5527.2</v>
      </c>
      <c r="J2357" t="s">
        <v>1859</v>
      </c>
      <c r="K2357" t="s">
        <v>449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1860</v>
      </c>
      <c r="O2357" s="7">
        <v>95351</v>
      </c>
      <c r="P2357" t="s">
        <v>114</v>
      </c>
      <c r="Q2357" t="s">
        <v>23</v>
      </c>
      <c r="R2357" s="3">
        <v>40532</v>
      </c>
      <c r="S2357" s="12">
        <f t="shared" si="187"/>
        <v>2</v>
      </c>
      <c r="T2357" s="3" t="s">
        <v>14213</v>
      </c>
      <c r="U2357" t="s">
        <v>14229</v>
      </c>
      <c r="V2357" t="s">
        <v>14241</v>
      </c>
      <c r="W2357" t="s">
        <v>14190</v>
      </c>
      <c r="X2357" t="str">
        <f>VLOOKUP(Q2357,Managers!$A:$B,2,0)</f>
        <v>Bob Turner</v>
      </c>
      <c r="Y2357">
        <f>VLOOKUP(W2357,HourlyWages!$A:$B,2,0)</f>
        <v>67</v>
      </c>
      <c r="Z2357">
        <v>1</v>
      </c>
      <c r="AA2357" s="14">
        <f t="shared" si="184"/>
        <v>0.52142857142857146</v>
      </c>
    </row>
    <row r="2358" spans="1:27" x14ac:dyDescent="0.2">
      <c r="A2358">
        <v>2357</v>
      </c>
      <c r="B2358">
        <v>16999</v>
      </c>
      <c r="C2358" s="3">
        <v>39832</v>
      </c>
      <c r="D2358" s="17">
        <f t="shared" si="183"/>
        <v>39814</v>
      </c>
      <c r="E2358">
        <v>18</v>
      </c>
      <c r="F2358" s="8">
        <f t="shared" si="185"/>
        <v>3060</v>
      </c>
      <c r="G2358" s="5">
        <v>0.09</v>
      </c>
      <c r="H2358" s="8">
        <f>VLOOKUP($T2358,Pricebook!$A:$D,4,0)</f>
        <v>170</v>
      </c>
      <c r="I2358" s="10">
        <f t="shared" si="186"/>
        <v>2784.6</v>
      </c>
      <c r="J2358" t="s">
        <v>214</v>
      </c>
      <c r="K2358" t="s">
        <v>215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1318</v>
      </c>
      <c r="O2358" s="7">
        <v>45011</v>
      </c>
      <c r="P2358" t="s">
        <v>210</v>
      </c>
      <c r="Q2358" t="s">
        <v>61</v>
      </c>
      <c r="R2358" s="3">
        <v>39834</v>
      </c>
      <c r="S2358" s="12">
        <f t="shared" si="187"/>
        <v>2</v>
      </c>
      <c r="T2358" s="3" t="s">
        <v>14219</v>
      </c>
      <c r="U2358" t="s">
        <v>14229</v>
      </c>
      <c r="V2358" t="s">
        <v>14242</v>
      </c>
      <c r="W2358" t="s">
        <v>14196</v>
      </c>
      <c r="X2358" t="str">
        <f>VLOOKUP(Q2358,Managers!$A:$B,2,0)</f>
        <v>Allen Young</v>
      </c>
      <c r="Y2358">
        <f>VLOOKUP(W2358,HourlyWages!$A:$B,2,0)</f>
        <v>58</v>
      </c>
      <c r="Z2358">
        <v>1</v>
      </c>
      <c r="AA2358" s="14">
        <f t="shared" si="184"/>
        <v>0.6588235294117647</v>
      </c>
    </row>
    <row r="2359" spans="1:27" x14ac:dyDescent="0.2">
      <c r="A2359">
        <v>2358</v>
      </c>
      <c r="B2359">
        <v>17024</v>
      </c>
      <c r="C2359" s="3">
        <v>40099</v>
      </c>
      <c r="D2359" s="17">
        <f t="shared" si="183"/>
        <v>40087</v>
      </c>
      <c r="E2359">
        <v>31</v>
      </c>
      <c r="F2359" s="8">
        <f t="shared" si="185"/>
        <v>5270</v>
      </c>
      <c r="G2359" s="5">
        <v>0.02</v>
      </c>
      <c r="H2359" s="8">
        <f>VLOOKUP($T2359,Pricebook!$A:$D,4,0)</f>
        <v>170</v>
      </c>
      <c r="I2359" s="10">
        <f t="shared" si="186"/>
        <v>5164.5999999999995</v>
      </c>
      <c r="J2359" t="s">
        <v>45</v>
      </c>
      <c r="K2359" t="s">
        <v>46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514</v>
      </c>
      <c r="O2359" s="7">
        <v>78577</v>
      </c>
      <c r="P2359" t="s">
        <v>48</v>
      </c>
      <c r="Q2359" t="s">
        <v>16</v>
      </c>
      <c r="R2359" s="3">
        <v>40101</v>
      </c>
      <c r="S2359" s="12">
        <f t="shared" si="187"/>
        <v>2</v>
      </c>
      <c r="T2359" s="3" t="s">
        <v>14219</v>
      </c>
      <c r="U2359" t="s">
        <v>14229</v>
      </c>
      <c r="V2359" t="s">
        <v>14229</v>
      </c>
      <c r="W2359" t="s">
        <v>14185</v>
      </c>
      <c r="X2359" t="str">
        <f>VLOOKUP(Q2359,Managers!$A:$B,2,0)</f>
        <v>Josh Martinez</v>
      </c>
      <c r="Y2359">
        <f>VLOOKUP(W2359,HourlyWages!$A:$B,2,0)</f>
        <v>70</v>
      </c>
      <c r="Z2359">
        <v>1</v>
      </c>
      <c r="AA2359" s="14">
        <f t="shared" si="184"/>
        <v>0.58823529411764708</v>
      </c>
    </row>
    <row r="2360" spans="1:27" x14ac:dyDescent="0.2">
      <c r="A2360">
        <v>2359</v>
      </c>
      <c r="B2360">
        <v>17028</v>
      </c>
      <c r="C2360" s="3">
        <v>40101</v>
      </c>
      <c r="D2360" s="17">
        <f t="shared" si="183"/>
        <v>40087</v>
      </c>
      <c r="E2360">
        <v>19</v>
      </c>
      <c r="F2360" s="8">
        <f t="shared" si="185"/>
        <v>2280</v>
      </c>
      <c r="G2360" s="5">
        <v>0.02</v>
      </c>
      <c r="H2360" s="8">
        <f>VLOOKUP($T2360,Pricebook!$A:$D,4,0)</f>
        <v>120</v>
      </c>
      <c r="I2360" s="10">
        <f t="shared" si="186"/>
        <v>2234.4</v>
      </c>
      <c r="J2360" t="s">
        <v>1697</v>
      </c>
      <c r="K2360" t="s">
        <v>27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1698</v>
      </c>
      <c r="O2360" s="7">
        <v>39401</v>
      </c>
      <c r="P2360" t="s">
        <v>699</v>
      </c>
      <c r="Q2360" t="s">
        <v>34</v>
      </c>
      <c r="R2360" s="3">
        <v>40103</v>
      </c>
      <c r="S2360" s="12">
        <f t="shared" si="187"/>
        <v>2</v>
      </c>
      <c r="T2360" s="3" t="s">
        <v>14212</v>
      </c>
      <c r="U2360" t="s">
        <v>14229</v>
      </c>
      <c r="V2360" t="s">
        <v>14241</v>
      </c>
      <c r="W2360" t="s">
        <v>14196</v>
      </c>
      <c r="X2360" t="str">
        <f>VLOOKUP(Q2360,Managers!$A:$B,2,0)</f>
        <v>Frank Mitchell</v>
      </c>
      <c r="Y2360">
        <f>VLOOKUP(W2360,HourlyWages!$A:$B,2,0)</f>
        <v>58</v>
      </c>
      <c r="Z2360">
        <v>1</v>
      </c>
      <c r="AA2360" s="14">
        <f t="shared" si="184"/>
        <v>0.51666666666666672</v>
      </c>
    </row>
    <row r="2361" spans="1:27" x14ac:dyDescent="0.2">
      <c r="A2361">
        <v>2360</v>
      </c>
      <c r="B2361">
        <v>17058</v>
      </c>
      <c r="C2361" s="3">
        <v>40544</v>
      </c>
      <c r="D2361" s="17">
        <f t="shared" si="183"/>
        <v>40544</v>
      </c>
      <c r="E2361">
        <v>15</v>
      </c>
      <c r="F2361" s="8">
        <f t="shared" si="185"/>
        <v>1650</v>
      </c>
      <c r="G2361" s="5">
        <v>0.04</v>
      </c>
      <c r="H2361" s="8">
        <f>VLOOKUP($T2361,Pricebook!$A:$D,4,0)</f>
        <v>110</v>
      </c>
      <c r="I2361" s="10">
        <f t="shared" si="186"/>
        <v>1584</v>
      </c>
      <c r="J2361" t="s">
        <v>1355</v>
      </c>
      <c r="K2361" t="s">
        <v>203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1356</v>
      </c>
      <c r="O2361" s="7">
        <v>34210</v>
      </c>
      <c r="P2361" t="s">
        <v>101</v>
      </c>
      <c r="Q2361" t="s">
        <v>34</v>
      </c>
      <c r="R2361" s="3">
        <v>40545</v>
      </c>
      <c r="S2361" s="12">
        <f t="shared" si="187"/>
        <v>1</v>
      </c>
      <c r="T2361" s="3" t="s">
        <v>14215</v>
      </c>
      <c r="U2361" t="s">
        <v>14229</v>
      </c>
      <c r="V2361" t="s">
        <v>14237</v>
      </c>
      <c r="W2361" t="s">
        <v>14187</v>
      </c>
      <c r="X2361" t="str">
        <f>VLOOKUP(Q2361,Managers!$A:$B,2,0)</f>
        <v>Frank Mitchell</v>
      </c>
      <c r="Y2361">
        <f>VLOOKUP(W2361,HourlyWages!$A:$B,2,0)</f>
        <v>45</v>
      </c>
      <c r="Z2361">
        <v>1</v>
      </c>
      <c r="AA2361" s="14">
        <f t="shared" si="184"/>
        <v>0.59090909090909094</v>
      </c>
    </row>
    <row r="2362" spans="1:27" x14ac:dyDescent="0.2">
      <c r="A2362">
        <v>2361</v>
      </c>
      <c r="B2362">
        <v>17061</v>
      </c>
      <c r="C2362" s="3">
        <v>41212</v>
      </c>
      <c r="D2362" s="17">
        <f t="shared" si="183"/>
        <v>41183</v>
      </c>
      <c r="E2362">
        <v>28</v>
      </c>
      <c r="F2362" s="8">
        <f t="shared" si="185"/>
        <v>3360</v>
      </c>
      <c r="G2362" s="5">
        <v>0.01</v>
      </c>
      <c r="H2362" s="8">
        <f>VLOOKUP($T2362,Pricebook!$A:$D,4,0)</f>
        <v>120</v>
      </c>
      <c r="I2362" s="10">
        <f t="shared" si="186"/>
        <v>3326.4</v>
      </c>
      <c r="J2362" t="s">
        <v>1654</v>
      </c>
      <c r="K2362" t="s">
        <v>341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1810</v>
      </c>
      <c r="O2362" s="7" t="s">
        <v>1811</v>
      </c>
      <c r="P2362" t="s">
        <v>48</v>
      </c>
      <c r="Q2362" t="s">
        <v>16</v>
      </c>
      <c r="R2362" s="3">
        <v>41214</v>
      </c>
      <c r="S2362" s="12">
        <f t="shared" si="187"/>
        <v>2</v>
      </c>
      <c r="T2362" s="3" t="s">
        <v>14212</v>
      </c>
      <c r="U2362" t="s">
        <v>14229</v>
      </c>
      <c r="V2362" t="s">
        <v>14236</v>
      </c>
      <c r="W2362" t="s">
        <v>14203</v>
      </c>
      <c r="X2362" t="str">
        <f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4"/>
        <v>0.48333333333333334</v>
      </c>
    </row>
    <row r="2363" spans="1:27" x14ac:dyDescent="0.2">
      <c r="A2363">
        <v>2362</v>
      </c>
      <c r="B2363">
        <v>17090</v>
      </c>
      <c r="C2363" s="3">
        <v>40296</v>
      </c>
      <c r="D2363" s="17">
        <f t="shared" si="183"/>
        <v>40269</v>
      </c>
      <c r="E2363">
        <v>30</v>
      </c>
      <c r="F2363" s="8">
        <f t="shared" si="185"/>
        <v>3750</v>
      </c>
      <c r="G2363" s="5">
        <v>0.04</v>
      </c>
      <c r="H2363" s="8">
        <f>VLOOKUP($T2363,Pricebook!$A:$D,4,0)</f>
        <v>125</v>
      </c>
      <c r="I2363" s="10">
        <f t="shared" si="186"/>
        <v>3600</v>
      </c>
      <c r="J2363" t="s">
        <v>1701</v>
      </c>
      <c r="K2363" t="s">
        <v>265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1702</v>
      </c>
      <c r="O2363" s="7">
        <v>47130</v>
      </c>
      <c r="P2363" t="s">
        <v>278</v>
      </c>
      <c r="Q2363" t="s">
        <v>16</v>
      </c>
      <c r="R2363" s="3">
        <v>40298</v>
      </c>
      <c r="S2363" s="12">
        <f t="shared" si="187"/>
        <v>2</v>
      </c>
      <c r="T2363" s="3" t="s">
        <v>14217</v>
      </c>
      <c r="U2363" t="s">
        <v>14232</v>
      </c>
      <c r="V2363" t="s">
        <v>14241</v>
      </c>
      <c r="W2363" t="s">
        <v>14194</v>
      </c>
      <c r="X2363" t="str">
        <f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4"/>
        <v>0.432</v>
      </c>
    </row>
    <row r="2364" spans="1:27" x14ac:dyDescent="0.2">
      <c r="A2364">
        <v>2363</v>
      </c>
      <c r="B2364">
        <v>17090</v>
      </c>
      <c r="C2364" s="3">
        <v>40296</v>
      </c>
      <c r="D2364" s="17">
        <f t="shared" si="183"/>
        <v>40269</v>
      </c>
      <c r="E2364">
        <v>26</v>
      </c>
      <c r="F2364" s="8">
        <f t="shared" si="185"/>
        <v>3250</v>
      </c>
      <c r="G2364" s="5">
        <v>0.05</v>
      </c>
      <c r="H2364" s="8">
        <f>VLOOKUP($T2364,Pricebook!$A:$D,4,0)</f>
        <v>125</v>
      </c>
      <c r="I2364" s="10">
        <f t="shared" si="186"/>
        <v>3087.5</v>
      </c>
      <c r="J2364" t="s">
        <v>1701</v>
      </c>
      <c r="K2364" t="s">
        <v>265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1702</v>
      </c>
      <c r="O2364" s="7">
        <v>47130</v>
      </c>
      <c r="P2364" t="s">
        <v>278</v>
      </c>
      <c r="Q2364" t="s">
        <v>16</v>
      </c>
      <c r="R2364" s="3">
        <v>40301</v>
      </c>
      <c r="S2364" s="12">
        <f t="shared" si="187"/>
        <v>5</v>
      </c>
      <c r="T2364" s="3" t="s">
        <v>14221</v>
      </c>
      <c r="U2364" t="s">
        <v>14232</v>
      </c>
      <c r="V2364" t="s">
        <v>14234</v>
      </c>
      <c r="W2364" t="s">
        <v>14201</v>
      </c>
      <c r="X2364" t="str">
        <f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4"/>
        <v>0.57599999999999996</v>
      </c>
    </row>
    <row r="2365" spans="1:27" x14ac:dyDescent="0.2">
      <c r="A2365">
        <v>2364</v>
      </c>
      <c r="B2365">
        <v>17091</v>
      </c>
      <c r="C2365" s="3">
        <v>41111</v>
      </c>
      <c r="D2365" s="17">
        <f t="shared" si="183"/>
        <v>41091</v>
      </c>
      <c r="E2365">
        <v>45</v>
      </c>
      <c r="F2365" s="8">
        <f t="shared" si="185"/>
        <v>6750</v>
      </c>
      <c r="G2365" s="5">
        <v>0</v>
      </c>
      <c r="H2365" s="8">
        <f>VLOOKUP($T2365,Pricebook!$A:$D,4,0)</f>
        <v>150</v>
      </c>
      <c r="I2365" s="10">
        <f t="shared" si="186"/>
        <v>6750</v>
      </c>
      <c r="J2365" t="s">
        <v>322</v>
      </c>
      <c r="K2365" t="s">
        <v>185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1293</v>
      </c>
      <c r="O2365" s="7">
        <v>44052</v>
      </c>
      <c r="P2365" t="s">
        <v>210</v>
      </c>
      <c r="Q2365" t="s">
        <v>61</v>
      </c>
      <c r="R2365" s="3">
        <v>41112</v>
      </c>
      <c r="S2365" s="12">
        <f t="shared" si="187"/>
        <v>1</v>
      </c>
      <c r="T2365" s="3" t="s">
        <v>14210</v>
      </c>
      <c r="U2365" t="s">
        <v>14235</v>
      </c>
      <c r="V2365" t="s">
        <v>14244</v>
      </c>
      <c r="W2365" t="s">
        <v>14201</v>
      </c>
      <c r="X2365" t="str">
        <f>VLOOKUP(Q2365,Managers!$A:$B,2,0)</f>
        <v>Allen Young</v>
      </c>
      <c r="Y2365">
        <f>VLOOKUP(W2365,HourlyWages!$A:$B,2,0)</f>
        <v>53</v>
      </c>
      <c r="Z2365">
        <v>1</v>
      </c>
      <c r="AA2365" s="14">
        <f t="shared" si="184"/>
        <v>0.64666666666666661</v>
      </c>
    </row>
    <row r="2366" spans="1:27" x14ac:dyDescent="0.2">
      <c r="A2366">
        <v>2365</v>
      </c>
      <c r="B2366">
        <v>17093</v>
      </c>
      <c r="C2366" s="3">
        <v>40950</v>
      </c>
      <c r="D2366" s="17">
        <f t="shared" si="183"/>
        <v>40940</v>
      </c>
      <c r="E2366">
        <v>50</v>
      </c>
      <c r="F2366" s="8">
        <f t="shared" si="185"/>
        <v>6250</v>
      </c>
      <c r="G2366" s="5">
        <v>0.1</v>
      </c>
      <c r="H2366" s="8">
        <f>VLOOKUP($T2366,Pricebook!$A:$D,4,0)</f>
        <v>125</v>
      </c>
      <c r="I2366" s="10">
        <f t="shared" si="186"/>
        <v>5625</v>
      </c>
      <c r="J2366" t="s">
        <v>1954</v>
      </c>
      <c r="K2366" t="s">
        <v>99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1955</v>
      </c>
      <c r="O2366" s="7">
        <v>92253</v>
      </c>
      <c r="P2366" t="s">
        <v>114</v>
      </c>
      <c r="Q2366" t="s">
        <v>23</v>
      </c>
      <c r="R2366" s="3">
        <v>40952</v>
      </c>
      <c r="S2366" s="12">
        <f t="shared" si="187"/>
        <v>2</v>
      </c>
      <c r="T2366" s="3" t="s">
        <v>14221</v>
      </c>
      <c r="U2366" t="s">
        <v>14232</v>
      </c>
      <c r="V2366" t="s">
        <v>14230</v>
      </c>
      <c r="W2366" t="s">
        <v>14196</v>
      </c>
      <c r="X2366" t="str">
        <f>VLOOKUP(Q2366,Managers!$A:$B,2,0)</f>
        <v>Bob Turner</v>
      </c>
      <c r="Y2366">
        <f>VLOOKUP(W2366,HourlyWages!$A:$B,2,0)</f>
        <v>58</v>
      </c>
      <c r="Z2366">
        <v>1</v>
      </c>
      <c r="AA2366" s="14">
        <f t="shared" si="184"/>
        <v>0.53600000000000003</v>
      </c>
    </row>
    <row r="2367" spans="1:27" x14ac:dyDescent="0.2">
      <c r="A2367">
        <v>2366</v>
      </c>
      <c r="B2367">
        <v>17124</v>
      </c>
      <c r="C2367" s="3">
        <v>40111</v>
      </c>
      <c r="D2367" s="17">
        <f t="shared" si="183"/>
        <v>40087</v>
      </c>
      <c r="E2367">
        <v>39</v>
      </c>
      <c r="F2367" s="8">
        <f t="shared" si="185"/>
        <v>5460</v>
      </c>
      <c r="G2367" s="5">
        <v>0.05</v>
      </c>
      <c r="H2367" s="8">
        <f>VLOOKUP($T2367,Pricebook!$A:$D,4,0)</f>
        <v>140</v>
      </c>
      <c r="I2367" s="10">
        <f t="shared" si="186"/>
        <v>5187</v>
      </c>
      <c r="J2367" t="s">
        <v>1052</v>
      </c>
      <c r="K2367" t="s">
        <v>487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1404</v>
      </c>
      <c r="O2367" s="7">
        <v>30144</v>
      </c>
      <c r="P2367" t="s">
        <v>134</v>
      </c>
      <c r="Q2367" t="s">
        <v>34</v>
      </c>
      <c r="R2367" s="3">
        <v>40112</v>
      </c>
      <c r="S2367" s="12">
        <f t="shared" si="187"/>
        <v>1</v>
      </c>
      <c r="T2367" s="3" t="s">
        <v>14207</v>
      </c>
      <c r="U2367" t="s">
        <v>14229</v>
      </c>
      <c r="V2367" t="s">
        <v>14244</v>
      </c>
      <c r="W2367" t="s">
        <v>14187</v>
      </c>
      <c r="X2367" t="str">
        <f>VLOOKUP(Q2367,Managers!$A:$B,2,0)</f>
        <v>Frank Mitchell</v>
      </c>
      <c r="Y2367">
        <f>VLOOKUP(W2367,HourlyWages!$A:$B,2,0)</f>
        <v>45</v>
      </c>
      <c r="Z2367">
        <v>1</v>
      </c>
      <c r="AA2367" s="14">
        <f t="shared" si="184"/>
        <v>0.6785714285714286</v>
      </c>
    </row>
    <row r="2368" spans="1:27" x14ac:dyDescent="0.2">
      <c r="A2368">
        <v>2367</v>
      </c>
      <c r="B2368">
        <v>17152</v>
      </c>
      <c r="C2368" s="3">
        <v>40980</v>
      </c>
      <c r="D2368" s="17">
        <f t="shared" si="183"/>
        <v>40969</v>
      </c>
      <c r="E2368">
        <v>32</v>
      </c>
      <c r="F2368" s="8">
        <f t="shared" si="185"/>
        <v>6400</v>
      </c>
      <c r="G2368" s="5">
        <v>0.06</v>
      </c>
      <c r="H2368" s="8">
        <f>VLOOKUP($T2368,Pricebook!$A:$D,4,0)</f>
        <v>200</v>
      </c>
      <c r="I2368" s="10">
        <f t="shared" si="186"/>
        <v>6016</v>
      </c>
      <c r="J2368" t="s">
        <v>264</v>
      </c>
      <c r="K2368" t="s">
        <v>265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1704</v>
      </c>
      <c r="O2368" s="7">
        <v>78521</v>
      </c>
      <c r="P2368" t="s">
        <v>48</v>
      </c>
      <c r="Q2368" t="s">
        <v>16</v>
      </c>
      <c r="R2368" s="3">
        <v>40981</v>
      </c>
      <c r="S2368" s="12">
        <f t="shared" si="187"/>
        <v>1</v>
      </c>
      <c r="T2368" s="3" t="s">
        <v>14206</v>
      </c>
      <c r="U2368" t="s">
        <v>14229</v>
      </c>
      <c r="V2368" t="s">
        <v>14242</v>
      </c>
      <c r="W2368" t="s">
        <v>14189</v>
      </c>
      <c r="X2368" t="str">
        <f>VLOOKUP(Q2368,Managers!$A:$B,2,0)</f>
        <v>Josh Martinez</v>
      </c>
      <c r="Y2368">
        <f>VLOOKUP(W2368,HourlyWages!$A:$B,2,0)</f>
        <v>62</v>
      </c>
      <c r="Z2368">
        <v>1</v>
      </c>
      <c r="AA2368" s="14">
        <f t="shared" si="184"/>
        <v>0.69</v>
      </c>
    </row>
    <row r="2369" spans="1:27" x14ac:dyDescent="0.2">
      <c r="A2369">
        <v>2368</v>
      </c>
      <c r="B2369">
        <v>17155</v>
      </c>
      <c r="C2369" s="3">
        <v>39841</v>
      </c>
      <c r="D2369" s="17">
        <f t="shared" si="183"/>
        <v>39814</v>
      </c>
      <c r="E2369">
        <v>36</v>
      </c>
      <c r="F2369" s="8">
        <f t="shared" si="185"/>
        <v>3960</v>
      </c>
      <c r="G2369" s="5">
        <v>0</v>
      </c>
      <c r="H2369" s="8">
        <f>VLOOKUP($T2369,Pricebook!$A:$D,4,0)</f>
        <v>110</v>
      </c>
      <c r="I2369" s="10">
        <f t="shared" si="186"/>
        <v>3960</v>
      </c>
      <c r="J2369" t="s">
        <v>198</v>
      </c>
      <c r="K2369" t="s">
        <v>199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1867</v>
      </c>
      <c r="O2369" s="7">
        <v>84604</v>
      </c>
      <c r="P2369" t="s">
        <v>201</v>
      </c>
      <c r="Q2369" t="s">
        <v>23</v>
      </c>
      <c r="R2369" s="3">
        <v>39842</v>
      </c>
      <c r="S2369" s="12">
        <f t="shared" si="187"/>
        <v>1</v>
      </c>
      <c r="T2369" s="3" t="s">
        <v>14215</v>
      </c>
      <c r="U2369" t="s">
        <v>14229</v>
      </c>
      <c r="V2369" t="s">
        <v>14229</v>
      </c>
      <c r="W2369" t="s">
        <v>14189</v>
      </c>
      <c r="X2369" t="str">
        <f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4"/>
        <v>0.43636363636363634</v>
      </c>
    </row>
    <row r="2370" spans="1:27" x14ac:dyDescent="0.2">
      <c r="A2370">
        <v>2369</v>
      </c>
      <c r="B2370">
        <v>17155</v>
      </c>
      <c r="C2370" s="3">
        <v>39841</v>
      </c>
      <c r="D2370" s="17">
        <f t="shared" si="183"/>
        <v>39814</v>
      </c>
      <c r="E2370">
        <v>31</v>
      </c>
      <c r="F2370" s="8">
        <f t="shared" si="185"/>
        <v>6200</v>
      </c>
      <c r="G2370" s="5">
        <v>0.03</v>
      </c>
      <c r="H2370" s="8">
        <f>VLOOKUP($T2370,Pricebook!$A:$D,4,0)</f>
        <v>200</v>
      </c>
      <c r="I2370" s="10">
        <f t="shared" si="186"/>
        <v>6014</v>
      </c>
      <c r="J2370" t="s">
        <v>198</v>
      </c>
      <c r="K2370" t="s">
        <v>199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1867</v>
      </c>
      <c r="O2370" s="7">
        <v>84604</v>
      </c>
      <c r="P2370" t="s">
        <v>201</v>
      </c>
      <c r="Q2370" t="s">
        <v>23</v>
      </c>
      <c r="R2370" s="3">
        <v>39841</v>
      </c>
      <c r="S2370" s="12">
        <f t="shared" si="187"/>
        <v>0</v>
      </c>
      <c r="T2370" s="3" t="s">
        <v>14206</v>
      </c>
      <c r="U2370" t="s">
        <v>14229</v>
      </c>
      <c r="V2370" t="s">
        <v>14242</v>
      </c>
      <c r="W2370" t="s">
        <v>14189</v>
      </c>
      <c r="X2370" t="str">
        <f>VLOOKUP(Q2370,Managers!$A:$B,2,0)</f>
        <v>Bob Turner</v>
      </c>
      <c r="Y2370">
        <f>VLOOKUP(W2370,HourlyWages!$A:$B,2,0)</f>
        <v>62</v>
      </c>
      <c r="Z2370">
        <v>1</v>
      </c>
      <c r="AA2370" s="14">
        <f t="shared" si="184"/>
        <v>0.69</v>
      </c>
    </row>
    <row r="2371" spans="1:27" x14ac:dyDescent="0.2">
      <c r="A2371">
        <v>2370</v>
      </c>
      <c r="B2371">
        <v>17157</v>
      </c>
      <c r="C2371" s="3">
        <v>41171</v>
      </c>
      <c r="D2371" s="17">
        <f t="shared" ref="D2371:D2434" si="188">DATE(YEAR(C2371),MONTH(C2371),1)</f>
        <v>41153</v>
      </c>
      <c r="E2371">
        <v>31</v>
      </c>
      <c r="F2371" s="8">
        <f t="shared" si="185"/>
        <v>4650</v>
      </c>
      <c r="G2371" s="5">
        <v>0.09</v>
      </c>
      <c r="H2371" s="8">
        <f>VLOOKUP($T2371,Pricebook!$A:$D,4,0)</f>
        <v>150</v>
      </c>
      <c r="I2371" s="10">
        <f t="shared" si="186"/>
        <v>4231.5</v>
      </c>
      <c r="J2371" t="s">
        <v>1812</v>
      </c>
      <c r="K2371" t="s">
        <v>265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1837</v>
      </c>
      <c r="O2371" s="7" t="s">
        <v>1838</v>
      </c>
      <c r="P2371" t="s">
        <v>421</v>
      </c>
      <c r="Q2371" t="s">
        <v>61</v>
      </c>
      <c r="R2371" s="3">
        <v>41175</v>
      </c>
      <c r="S2371" s="12">
        <f t="shared" si="187"/>
        <v>4</v>
      </c>
      <c r="T2371" s="3" t="s">
        <v>14210</v>
      </c>
      <c r="U2371" t="s">
        <v>14235</v>
      </c>
      <c r="V2371" t="s">
        <v>14230</v>
      </c>
      <c r="W2371" t="s">
        <v>14188</v>
      </c>
      <c r="X2371" t="str">
        <f>VLOOKUP(Q2371,Managers!$A:$B,2,0)</f>
        <v>Allen Young</v>
      </c>
      <c r="Y2371">
        <f>VLOOKUP(W2371,HourlyWages!$A:$B,2,0)</f>
        <v>52</v>
      </c>
      <c r="Z2371">
        <v>1</v>
      </c>
      <c r="AA2371" s="14">
        <f t="shared" ref="AA2371:AA2434" si="189">(H2371-Y2371)/H2371</f>
        <v>0.65333333333333332</v>
      </c>
    </row>
    <row r="2372" spans="1:27" x14ac:dyDescent="0.2">
      <c r="A2372">
        <v>2371</v>
      </c>
      <c r="B2372">
        <v>17186</v>
      </c>
      <c r="C2372" s="3">
        <v>39839</v>
      </c>
      <c r="D2372" s="17">
        <f t="shared" si="188"/>
        <v>39814</v>
      </c>
      <c r="E2372">
        <v>49</v>
      </c>
      <c r="F2372" s="8">
        <f t="shared" si="185"/>
        <v>6125</v>
      </c>
      <c r="G2372" s="5">
        <v>0.08</v>
      </c>
      <c r="H2372" s="8">
        <f>VLOOKUP($T2372,Pricebook!$A:$D,4,0)</f>
        <v>125</v>
      </c>
      <c r="I2372" s="10">
        <f t="shared" si="186"/>
        <v>5635</v>
      </c>
      <c r="J2372" t="s">
        <v>255</v>
      </c>
      <c r="K2372" t="s">
        <v>79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569</v>
      </c>
      <c r="O2372" s="7">
        <v>15228</v>
      </c>
      <c r="P2372" t="s">
        <v>232</v>
      </c>
      <c r="Q2372" t="s">
        <v>61</v>
      </c>
      <c r="R2372" s="3">
        <v>39841</v>
      </c>
      <c r="S2372" s="12">
        <f t="shared" si="187"/>
        <v>2</v>
      </c>
      <c r="T2372" s="3" t="s">
        <v>14208</v>
      </c>
      <c r="U2372" t="s">
        <v>14232</v>
      </c>
      <c r="V2372" t="s">
        <v>14236</v>
      </c>
      <c r="W2372" t="s">
        <v>14188</v>
      </c>
      <c r="X2372" t="str">
        <f>VLOOKUP(Q2372,Managers!$A:$B,2,0)</f>
        <v>Allen Young</v>
      </c>
      <c r="Y2372">
        <f>VLOOKUP(W2372,HourlyWages!$A:$B,2,0)</f>
        <v>52</v>
      </c>
      <c r="Z2372">
        <v>1</v>
      </c>
      <c r="AA2372" s="14">
        <f t="shared" si="189"/>
        <v>0.58399999999999996</v>
      </c>
    </row>
    <row r="2373" spans="1:27" x14ac:dyDescent="0.2">
      <c r="A2373">
        <v>2372</v>
      </c>
      <c r="B2373">
        <v>17186</v>
      </c>
      <c r="C2373" s="3">
        <v>39839</v>
      </c>
      <c r="D2373" s="17">
        <f t="shared" si="188"/>
        <v>39814</v>
      </c>
      <c r="E2373">
        <v>11</v>
      </c>
      <c r="F2373" s="8">
        <f t="shared" si="185"/>
        <v>1210</v>
      </c>
      <c r="G2373" s="5">
        <v>7.0000000000000007E-2</v>
      </c>
      <c r="H2373" s="8">
        <f>VLOOKUP($T2373,Pricebook!$A:$D,4,0)</f>
        <v>110</v>
      </c>
      <c r="I2373" s="10">
        <f t="shared" si="186"/>
        <v>1125.3</v>
      </c>
      <c r="J2373" t="s">
        <v>255</v>
      </c>
      <c r="K2373" t="s">
        <v>79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569</v>
      </c>
      <c r="O2373" s="7">
        <v>15228</v>
      </c>
      <c r="P2373" t="s">
        <v>232</v>
      </c>
      <c r="Q2373" t="s">
        <v>61</v>
      </c>
      <c r="R2373" s="3">
        <v>39841</v>
      </c>
      <c r="S2373" s="12">
        <f t="shared" si="187"/>
        <v>2</v>
      </c>
      <c r="T2373" s="3" t="s">
        <v>14215</v>
      </c>
      <c r="U2373" t="s">
        <v>14229</v>
      </c>
      <c r="V2373" t="s">
        <v>14241</v>
      </c>
      <c r="W2373" t="s">
        <v>14200</v>
      </c>
      <c r="X2373" t="str">
        <f>VLOOKUP(Q2373,Managers!$A:$B,2,0)</f>
        <v>Allen Young</v>
      </c>
      <c r="Y2373">
        <f>VLOOKUP(W2373,HourlyWages!$A:$B,2,0)</f>
        <v>59</v>
      </c>
      <c r="Z2373">
        <v>1</v>
      </c>
      <c r="AA2373" s="14">
        <f t="shared" si="189"/>
        <v>0.46363636363636362</v>
      </c>
    </row>
    <row r="2374" spans="1:27" x14ac:dyDescent="0.2">
      <c r="A2374">
        <v>2373</v>
      </c>
      <c r="B2374">
        <v>17187</v>
      </c>
      <c r="C2374" s="3">
        <v>41175</v>
      </c>
      <c r="D2374" s="17">
        <f t="shared" si="188"/>
        <v>41153</v>
      </c>
      <c r="E2374">
        <v>4</v>
      </c>
      <c r="F2374" s="8">
        <f t="shared" si="185"/>
        <v>600</v>
      </c>
      <c r="G2374" s="5">
        <v>0.09</v>
      </c>
      <c r="H2374" s="8">
        <f>VLOOKUP($T2374,Pricebook!$A:$D,4,0)</f>
        <v>150</v>
      </c>
      <c r="I2374" s="10">
        <f t="shared" si="186"/>
        <v>546</v>
      </c>
      <c r="J2374" t="s">
        <v>1333</v>
      </c>
      <c r="K2374" t="s">
        <v>46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1334</v>
      </c>
      <c r="O2374" s="7">
        <v>78589</v>
      </c>
      <c r="P2374" t="s">
        <v>48</v>
      </c>
      <c r="Q2374" t="s">
        <v>16</v>
      </c>
      <c r="R2374" s="3">
        <v>41177</v>
      </c>
      <c r="S2374" s="12">
        <f t="shared" si="187"/>
        <v>2</v>
      </c>
      <c r="T2374" s="3" t="s">
        <v>14216</v>
      </c>
      <c r="U2374" t="s">
        <v>14235</v>
      </c>
      <c r="V2374" t="s">
        <v>14236</v>
      </c>
      <c r="W2374" t="s">
        <v>14201</v>
      </c>
      <c r="X2374" t="str">
        <f>VLOOKUP(Q2374,Managers!$A:$B,2,0)</f>
        <v>Josh Martinez</v>
      </c>
      <c r="Y2374">
        <f>VLOOKUP(W2374,HourlyWages!$A:$B,2,0)</f>
        <v>53</v>
      </c>
      <c r="Z2374">
        <v>1</v>
      </c>
      <c r="AA2374" s="14">
        <f t="shared" si="189"/>
        <v>0.64666666666666661</v>
      </c>
    </row>
    <row r="2375" spans="1:27" x14ac:dyDescent="0.2">
      <c r="A2375">
        <v>2374</v>
      </c>
      <c r="B2375">
        <v>17216</v>
      </c>
      <c r="C2375" s="3">
        <v>41056</v>
      </c>
      <c r="D2375" s="17">
        <f t="shared" si="188"/>
        <v>41030</v>
      </c>
      <c r="E2375">
        <v>7</v>
      </c>
      <c r="F2375" s="8">
        <f t="shared" si="185"/>
        <v>875</v>
      </c>
      <c r="G2375" s="5">
        <v>0.05</v>
      </c>
      <c r="H2375" s="8">
        <f>VLOOKUP($T2375,Pricebook!$A:$D,4,0)</f>
        <v>125</v>
      </c>
      <c r="I2375" s="10">
        <f t="shared" si="186"/>
        <v>831.25</v>
      </c>
      <c r="J2375" t="s">
        <v>667</v>
      </c>
      <c r="K2375" t="s">
        <v>142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1687</v>
      </c>
      <c r="O2375" s="7" t="s">
        <v>1688</v>
      </c>
      <c r="P2375" t="s">
        <v>87</v>
      </c>
      <c r="Q2375" t="s">
        <v>61</v>
      </c>
      <c r="R2375" s="3">
        <v>41057</v>
      </c>
      <c r="S2375" s="12">
        <f t="shared" si="187"/>
        <v>1</v>
      </c>
      <c r="T2375" s="3" t="s">
        <v>14221</v>
      </c>
      <c r="U2375" t="s">
        <v>14232</v>
      </c>
      <c r="V2375" t="s">
        <v>14241</v>
      </c>
      <c r="W2375" t="s">
        <v>14188</v>
      </c>
      <c r="X2375" t="str">
        <f>VLOOKUP(Q2375,Managers!$A:$B,2,0)</f>
        <v>Allen Young</v>
      </c>
      <c r="Y2375">
        <f>VLOOKUP(W2375,HourlyWages!$A:$B,2,0)</f>
        <v>52</v>
      </c>
      <c r="Z2375">
        <v>1</v>
      </c>
      <c r="AA2375" s="14">
        <f t="shared" si="189"/>
        <v>0.58399999999999996</v>
      </c>
    </row>
    <row r="2376" spans="1:27" x14ac:dyDescent="0.2">
      <c r="A2376">
        <v>2375</v>
      </c>
      <c r="B2376">
        <v>17218</v>
      </c>
      <c r="C2376" s="3">
        <v>41113</v>
      </c>
      <c r="D2376" s="17">
        <f t="shared" si="188"/>
        <v>41091</v>
      </c>
      <c r="E2376">
        <v>32</v>
      </c>
      <c r="F2376" s="8">
        <f t="shared" si="185"/>
        <v>3520</v>
      </c>
      <c r="G2376" s="5">
        <v>0.06</v>
      </c>
      <c r="H2376" s="8">
        <f>VLOOKUP($T2376,Pricebook!$A:$D,4,0)</f>
        <v>110</v>
      </c>
      <c r="I2376" s="10">
        <f t="shared" si="186"/>
        <v>3308.7999999999997</v>
      </c>
      <c r="J2376" t="s">
        <v>1956</v>
      </c>
      <c r="K2376" t="s">
        <v>203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1957</v>
      </c>
      <c r="O2376" s="7">
        <v>11226</v>
      </c>
      <c r="P2376" t="s">
        <v>60</v>
      </c>
      <c r="Q2376" t="s">
        <v>61</v>
      </c>
      <c r="R2376" s="3">
        <v>41115</v>
      </c>
      <c r="S2376" s="12">
        <f t="shared" si="187"/>
        <v>2</v>
      </c>
      <c r="T2376" s="3" t="s">
        <v>14215</v>
      </c>
      <c r="U2376" t="s">
        <v>14229</v>
      </c>
      <c r="V2376" t="s">
        <v>14241</v>
      </c>
      <c r="W2376" t="s">
        <v>14192</v>
      </c>
      <c r="X2376" t="str">
        <f>VLOOKUP(Q2376,Managers!$A:$B,2,0)</f>
        <v>Allen Young</v>
      </c>
      <c r="Y2376">
        <f>VLOOKUP(W2376,HourlyWages!$A:$B,2,0)</f>
        <v>75</v>
      </c>
      <c r="Z2376">
        <v>1</v>
      </c>
      <c r="AA2376" s="14">
        <f t="shared" si="189"/>
        <v>0.31818181818181818</v>
      </c>
    </row>
    <row r="2377" spans="1:27" x14ac:dyDescent="0.2">
      <c r="A2377">
        <v>2376</v>
      </c>
      <c r="B2377">
        <v>17249</v>
      </c>
      <c r="C2377" s="3">
        <v>40446</v>
      </c>
      <c r="D2377" s="17">
        <f t="shared" si="188"/>
        <v>40422</v>
      </c>
      <c r="E2377">
        <v>37</v>
      </c>
      <c r="F2377" s="8">
        <f t="shared" si="185"/>
        <v>5550</v>
      </c>
      <c r="G2377" s="5">
        <v>0.02</v>
      </c>
      <c r="H2377" s="8">
        <f>VLOOKUP($T2377,Pricebook!$A:$D,4,0)</f>
        <v>150</v>
      </c>
      <c r="I2377" s="10">
        <f t="shared" si="186"/>
        <v>5439</v>
      </c>
      <c r="J2377" t="s">
        <v>1616</v>
      </c>
      <c r="K2377" t="s">
        <v>998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1617</v>
      </c>
      <c r="O2377" s="7">
        <v>44646</v>
      </c>
      <c r="P2377" t="s">
        <v>210</v>
      </c>
      <c r="Q2377" t="s">
        <v>61</v>
      </c>
      <c r="R2377" s="3">
        <v>40448</v>
      </c>
      <c r="S2377" s="12">
        <f t="shared" si="187"/>
        <v>2</v>
      </c>
      <c r="T2377" s="3" t="s">
        <v>14211</v>
      </c>
      <c r="U2377" t="s">
        <v>14235</v>
      </c>
      <c r="V2377" t="s">
        <v>14246</v>
      </c>
      <c r="W2377" t="s">
        <v>14187</v>
      </c>
      <c r="X2377" t="str">
        <f>VLOOKUP(Q2377,Managers!$A:$B,2,0)</f>
        <v>Allen Young</v>
      </c>
      <c r="Y2377">
        <f>VLOOKUP(W2377,HourlyWages!$A:$B,2,0)</f>
        <v>45</v>
      </c>
      <c r="Z2377">
        <v>1</v>
      </c>
      <c r="AA2377" s="14">
        <f t="shared" si="189"/>
        <v>0.7</v>
      </c>
    </row>
    <row r="2378" spans="1:27" x14ac:dyDescent="0.2">
      <c r="A2378">
        <v>2377</v>
      </c>
      <c r="B2378">
        <v>17251</v>
      </c>
      <c r="C2378" s="3">
        <v>40113</v>
      </c>
      <c r="D2378" s="17">
        <f t="shared" si="188"/>
        <v>40087</v>
      </c>
      <c r="E2378">
        <v>26</v>
      </c>
      <c r="F2378" s="8">
        <f t="shared" si="185"/>
        <v>3900</v>
      </c>
      <c r="G2378" s="5">
        <v>0</v>
      </c>
      <c r="H2378" s="8">
        <f>VLOOKUP($T2378,Pricebook!$A:$D,4,0)</f>
        <v>150</v>
      </c>
      <c r="I2378" s="10">
        <f t="shared" si="186"/>
        <v>3900</v>
      </c>
      <c r="J2378" t="s">
        <v>651</v>
      </c>
      <c r="K2378" t="s">
        <v>585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652</v>
      </c>
      <c r="O2378" s="7">
        <v>98661</v>
      </c>
      <c r="P2378" t="s">
        <v>22</v>
      </c>
      <c r="Q2378" t="s">
        <v>23</v>
      </c>
      <c r="R2378" s="3">
        <v>40115</v>
      </c>
      <c r="S2378" s="12">
        <f t="shared" si="187"/>
        <v>2</v>
      </c>
      <c r="T2378" s="3" t="s">
        <v>14210</v>
      </c>
      <c r="U2378" t="s">
        <v>14235</v>
      </c>
      <c r="V2378" t="s">
        <v>14236</v>
      </c>
      <c r="W2378" t="s">
        <v>14185</v>
      </c>
      <c r="X2378" t="str">
        <f>VLOOKUP(Q2378,Managers!$A:$B,2,0)</f>
        <v>Bob Turner</v>
      </c>
      <c r="Y2378">
        <f>VLOOKUP(W2378,HourlyWages!$A:$B,2,0)</f>
        <v>70</v>
      </c>
      <c r="Z2378">
        <v>1</v>
      </c>
      <c r="AA2378" s="14">
        <f t="shared" si="189"/>
        <v>0.53333333333333333</v>
      </c>
    </row>
    <row r="2379" spans="1:27" x14ac:dyDescent="0.2">
      <c r="A2379">
        <v>2378</v>
      </c>
      <c r="B2379">
        <v>17252</v>
      </c>
      <c r="C2379" s="3">
        <v>40662</v>
      </c>
      <c r="D2379" s="17">
        <f t="shared" si="188"/>
        <v>40634</v>
      </c>
      <c r="E2379">
        <v>48</v>
      </c>
      <c r="F2379" s="8">
        <f t="shared" si="185"/>
        <v>5280</v>
      </c>
      <c r="G2379" s="5">
        <v>0.03</v>
      </c>
      <c r="H2379" s="8">
        <f>VLOOKUP($T2379,Pricebook!$A:$D,4,0)</f>
        <v>110</v>
      </c>
      <c r="I2379" s="10">
        <f t="shared" si="186"/>
        <v>5121.5999999999995</v>
      </c>
      <c r="J2379" t="s">
        <v>1654</v>
      </c>
      <c r="K2379" t="s">
        <v>341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1810</v>
      </c>
      <c r="O2379" s="7" t="s">
        <v>1811</v>
      </c>
      <c r="P2379" t="s">
        <v>48</v>
      </c>
      <c r="Q2379" t="s">
        <v>16</v>
      </c>
      <c r="R2379" s="3">
        <v>40663</v>
      </c>
      <c r="S2379" s="12">
        <f t="shared" si="187"/>
        <v>1</v>
      </c>
      <c r="T2379" s="3" t="s">
        <v>14215</v>
      </c>
      <c r="U2379" t="s">
        <v>14229</v>
      </c>
      <c r="V2379" t="s">
        <v>14241</v>
      </c>
      <c r="W2379" t="s">
        <v>14197</v>
      </c>
      <c r="X2379" t="str">
        <f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9"/>
        <v>0.35454545454545455</v>
      </c>
    </row>
    <row r="2380" spans="1:27" x14ac:dyDescent="0.2">
      <c r="A2380">
        <v>2379</v>
      </c>
      <c r="B2380">
        <v>17252</v>
      </c>
      <c r="C2380" s="3">
        <v>40662</v>
      </c>
      <c r="D2380" s="17">
        <f t="shared" si="188"/>
        <v>40634</v>
      </c>
      <c r="E2380">
        <v>49</v>
      </c>
      <c r="F2380" s="8">
        <f t="shared" si="185"/>
        <v>6125</v>
      </c>
      <c r="G2380" s="5">
        <v>0.08</v>
      </c>
      <c r="H2380" s="8">
        <f>VLOOKUP($T2380,Pricebook!$A:$D,4,0)</f>
        <v>125</v>
      </c>
      <c r="I2380" s="10">
        <f t="shared" si="186"/>
        <v>5635</v>
      </c>
      <c r="J2380" t="s">
        <v>1654</v>
      </c>
      <c r="K2380" t="s">
        <v>341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1810</v>
      </c>
      <c r="O2380" s="7" t="s">
        <v>1811</v>
      </c>
      <c r="P2380" t="s">
        <v>48</v>
      </c>
      <c r="Q2380" t="s">
        <v>16</v>
      </c>
      <c r="R2380" s="3">
        <v>40664</v>
      </c>
      <c r="S2380" s="12">
        <f t="shared" si="187"/>
        <v>2</v>
      </c>
      <c r="T2380" s="3" t="s">
        <v>14209</v>
      </c>
      <c r="U2380" t="s">
        <v>14232</v>
      </c>
      <c r="V2380" t="s">
        <v>14237</v>
      </c>
      <c r="W2380" t="s">
        <v>14195</v>
      </c>
      <c r="X2380" t="str">
        <f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9"/>
        <v>0.58399999999999996</v>
      </c>
    </row>
    <row r="2381" spans="1:27" x14ac:dyDescent="0.2">
      <c r="A2381">
        <v>2380</v>
      </c>
      <c r="B2381">
        <v>17253</v>
      </c>
      <c r="C2381" s="3">
        <v>40772</v>
      </c>
      <c r="D2381" s="17">
        <f t="shared" si="188"/>
        <v>40756</v>
      </c>
      <c r="E2381">
        <v>13</v>
      </c>
      <c r="F2381" s="8">
        <f t="shared" si="185"/>
        <v>2080</v>
      </c>
      <c r="G2381" s="5">
        <v>0.08</v>
      </c>
      <c r="H2381" s="8">
        <f>VLOOKUP($T2381,Pricebook!$A:$D,4,0)</f>
        <v>160</v>
      </c>
      <c r="I2381" s="10">
        <f t="shared" si="186"/>
        <v>1913.6000000000001</v>
      </c>
      <c r="J2381" t="s">
        <v>573</v>
      </c>
      <c r="K2381" t="s">
        <v>199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1736</v>
      </c>
      <c r="O2381" s="7">
        <v>98146</v>
      </c>
      <c r="P2381" t="s">
        <v>22</v>
      </c>
      <c r="Q2381" t="s">
        <v>23</v>
      </c>
      <c r="R2381" s="3">
        <v>40774</v>
      </c>
      <c r="S2381" s="12">
        <f t="shared" si="187"/>
        <v>2</v>
      </c>
      <c r="T2381" s="3" t="s">
        <v>14218</v>
      </c>
      <c r="U2381" t="s">
        <v>14229</v>
      </c>
      <c r="V2381" t="s">
        <v>14238</v>
      </c>
      <c r="W2381" t="s">
        <v>14188</v>
      </c>
      <c r="X2381" t="str">
        <f>VLOOKUP(Q2381,Managers!$A:$B,2,0)</f>
        <v>Bob Turner</v>
      </c>
      <c r="Y2381">
        <f>VLOOKUP(W2381,HourlyWages!$A:$B,2,0)</f>
        <v>52</v>
      </c>
      <c r="Z2381">
        <v>1</v>
      </c>
      <c r="AA2381" s="14">
        <f t="shared" si="189"/>
        <v>0.67500000000000004</v>
      </c>
    </row>
    <row r="2382" spans="1:27" x14ac:dyDescent="0.2">
      <c r="A2382">
        <v>2381</v>
      </c>
      <c r="B2382">
        <v>17255</v>
      </c>
      <c r="C2382" s="3">
        <v>40373</v>
      </c>
      <c r="D2382" s="17">
        <f t="shared" si="188"/>
        <v>40360</v>
      </c>
      <c r="E2382">
        <v>17</v>
      </c>
      <c r="F2382" s="8">
        <f t="shared" si="185"/>
        <v>3400</v>
      </c>
      <c r="G2382" s="5">
        <v>0.09</v>
      </c>
      <c r="H2382" s="8">
        <f>VLOOKUP($T2382,Pricebook!$A:$D,4,0)</f>
        <v>200</v>
      </c>
      <c r="I2382" s="10">
        <f t="shared" si="186"/>
        <v>3094</v>
      </c>
      <c r="J2382" t="s">
        <v>157</v>
      </c>
      <c r="K2382" t="s">
        <v>158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159</v>
      </c>
      <c r="O2382" s="7">
        <v>11729</v>
      </c>
      <c r="P2382" t="s">
        <v>60</v>
      </c>
      <c r="Q2382" t="s">
        <v>61</v>
      </c>
      <c r="R2382" s="3">
        <v>40374</v>
      </c>
      <c r="S2382" s="12">
        <f t="shared" si="187"/>
        <v>1</v>
      </c>
      <c r="T2382" s="3" t="s">
        <v>14206</v>
      </c>
      <c r="U2382" t="s">
        <v>14229</v>
      </c>
      <c r="V2382" t="s">
        <v>14243</v>
      </c>
      <c r="W2382" t="s">
        <v>14193</v>
      </c>
      <c r="X2382" t="str">
        <f>VLOOKUP(Q2382,Managers!$A:$B,2,0)</f>
        <v>Allen Young</v>
      </c>
      <c r="Y2382">
        <f>VLOOKUP(W2382,HourlyWages!$A:$B,2,0)</f>
        <v>57</v>
      </c>
      <c r="Z2382">
        <v>1</v>
      </c>
      <c r="AA2382" s="14">
        <f t="shared" si="189"/>
        <v>0.71499999999999997</v>
      </c>
    </row>
    <row r="2383" spans="1:27" x14ac:dyDescent="0.2">
      <c r="A2383">
        <v>2382</v>
      </c>
      <c r="B2383">
        <v>17282</v>
      </c>
      <c r="C2383" s="3">
        <v>40135</v>
      </c>
      <c r="D2383" s="17">
        <f t="shared" si="188"/>
        <v>40118</v>
      </c>
      <c r="E2383">
        <v>37</v>
      </c>
      <c r="F2383" s="8">
        <f t="shared" si="185"/>
        <v>5920</v>
      </c>
      <c r="G2383" s="5">
        <v>0.09</v>
      </c>
      <c r="H2383" s="8">
        <f>VLOOKUP($T2383,Pricebook!$A:$D,4,0)</f>
        <v>160</v>
      </c>
      <c r="I2383" s="10">
        <f t="shared" si="186"/>
        <v>5387.2</v>
      </c>
      <c r="J2383" t="s">
        <v>884</v>
      </c>
      <c r="K2383" t="s">
        <v>621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885</v>
      </c>
      <c r="O2383" s="7">
        <v>27502</v>
      </c>
      <c r="P2383" t="s">
        <v>33</v>
      </c>
      <c r="Q2383" t="s">
        <v>34</v>
      </c>
      <c r="R2383" s="3">
        <v>40137</v>
      </c>
      <c r="S2383" s="12">
        <f t="shared" si="187"/>
        <v>2</v>
      </c>
      <c r="T2383" s="3" t="s">
        <v>14218</v>
      </c>
      <c r="U2383" t="s">
        <v>14229</v>
      </c>
      <c r="V2383" t="s">
        <v>14240</v>
      </c>
      <c r="W2383" t="s">
        <v>14185</v>
      </c>
      <c r="X2383" t="str">
        <f>VLOOKUP(Q2383,Managers!$A:$B,2,0)</f>
        <v>Frank Mitchell</v>
      </c>
      <c r="Y2383">
        <f>VLOOKUP(W2383,HourlyWages!$A:$B,2,0)</f>
        <v>70</v>
      </c>
      <c r="Z2383">
        <v>1</v>
      </c>
      <c r="AA2383" s="14">
        <f t="shared" si="189"/>
        <v>0.5625</v>
      </c>
    </row>
    <row r="2384" spans="1:27" x14ac:dyDescent="0.2">
      <c r="A2384">
        <v>2383</v>
      </c>
      <c r="B2384">
        <v>17283</v>
      </c>
      <c r="C2384" s="3">
        <v>40800</v>
      </c>
      <c r="D2384" s="17">
        <f t="shared" si="188"/>
        <v>40787</v>
      </c>
      <c r="E2384">
        <v>4</v>
      </c>
      <c r="F2384" s="8">
        <f t="shared" si="185"/>
        <v>600</v>
      </c>
      <c r="G2384" s="5">
        <v>0.06</v>
      </c>
      <c r="H2384" s="8">
        <f>VLOOKUP($T2384,Pricebook!$A:$D,4,0)</f>
        <v>150</v>
      </c>
      <c r="I2384" s="10">
        <f t="shared" si="186"/>
        <v>564</v>
      </c>
      <c r="J2384" t="s">
        <v>282</v>
      </c>
      <c r="K2384" t="s">
        <v>207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283</v>
      </c>
      <c r="O2384" s="7">
        <v>61107</v>
      </c>
      <c r="P2384" t="s">
        <v>15</v>
      </c>
      <c r="Q2384" t="s">
        <v>16</v>
      </c>
      <c r="R2384" s="3">
        <v>40801</v>
      </c>
      <c r="S2384" s="12">
        <f t="shared" si="187"/>
        <v>1</v>
      </c>
      <c r="T2384" s="3" t="s">
        <v>14216</v>
      </c>
      <c r="U2384" t="s">
        <v>14235</v>
      </c>
      <c r="V2384" t="s">
        <v>14236</v>
      </c>
      <c r="W2384" t="s">
        <v>14203</v>
      </c>
      <c r="X2384" t="str">
        <f>VLOOKUP(Q2384,Managers!$A:$B,2,0)</f>
        <v>Josh Martinez</v>
      </c>
      <c r="Y2384">
        <f>VLOOKUP(W2384,HourlyWages!$A:$B,2,0)</f>
        <v>62</v>
      </c>
      <c r="Z2384">
        <v>1</v>
      </c>
      <c r="AA2384" s="14">
        <f t="shared" si="189"/>
        <v>0.58666666666666667</v>
      </c>
    </row>
    <row r="2385" spans="1:27" x14ac:dyDescent="0.2">
      <c r="A2385">
        <v>2384</v>
      </c>
      <c r="B2385">
        <v>17286</v>
      </c>
      <c r="C2385" s="3">
        <v>40442</v>
      </c>
      <c r="D2385" s="17">
        <f t="shared" si="188"/>
        <v>40422</v>
      </c>
      <c r="E2385">
        <v>7</v>
      </c>
      <c r="F2385" s="8">
        <f t="shared" si="185"/>
        <v>875</v>
      </c>
      <c r="G2385" s="5">
        <v>0.09</v>
      </c>
      <c r="H2385" s="8">
        <f>VLOOKUP($T2385,Pricebook!$A:$D,4,0)</f>
        <v>125</v>
      </c>
      <c r="I2385" s="10">
        <f t="shared" si="186"/>
        <v>796.25</v>
      </c>
      <c r="J2385" t="s">
        <v>12</v>
      </c>
      <c r="K2385" t="s">
        <v>13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14</v>
      </c>
      <c r="O2385" s="7">
        <v>60035</v>
      </c>
      <c r="P2385" t="s">
        <v>15</v>
      </c>
      <c r="Q2385" t="s">
        <v>16</v>
      </c>
      <c r="R2385" s="3">
        <v>40443</v>
      </c>
      <c r="S2385" s="12">
        <f t="shared" si="187"/>
        <v>1</v>
      </c>
      <c r="T2385" s="3" t="s">
        <v>14221</v>
      </c>
      <c r="U2385" t="s">
        <v>14232</v>
      </c>
      <c r="V2385" t="s">
        <v>14244</v>
      </c>
      <c r="W2385" t="s">
        <v>14184</v>
      </c>
      <c r="X2385" t="str">
        <f>VLOOKUP(Q2385,Managers!$A:$B,2,0)</f>
        <v>Josh Martinez</v>
      </c>
      <c r="Y2385">
        <f>VLOOKUP(W2385,HourlyWages!$A:$B,2,0)</f>
        <v>50</v>
      </c>
      <c r="Z2385">
        <v>1</v>
      </c>
      <c r="AA2385" s="14">
        <f t="shared" si="189"/>
        <v>0.6</v>
      </c>
    </row>
    <row r="2386" spans="1:27" x14ac:dyDescent="0.2">
      <c r="A2386">
        <v>2385</v>
      </c>
      <c r="B2386">
        <v>17287</v>
      </c>
      <c r="C2386" s="3">
        <v>40638</v>
      </c>
      <c r="D2386" s="17">
        <f t="shared" si="188"/>
        <v>40634</v>
      </c>
      <c r="E2386">
        <v>38</v>
      </c>
      <c r="F2386" s="8">
        <f t="shared" si="185"/>
        <v>5700</v>
      </c>
      <c r="G2386" s="5">
        <v>0.01</v>
      </c>
      <c r="H2386" s="8">
        <f>VLOOKUP($T2386,Pricebook!$A:$D,4,0)</f>
        <v>150</v>
      </c>
      <c r="I2386" s="10">
        <f t="shared" si="186"/>
        <v>5643</v>
      </c>
      <c r="J2386" t="s">
        <v>1958</v>
      </c>
      <c r="K2386" t="s">
        <v>108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1959</v>
      </c>
      <c r="O2386" s="7">
        <v>98027</v>
      </c>
      <c r="P2386" t="s">
        <v>22</v>
      </c>
      <c r="Q2386" t="s">
        <v>23</v>
      </c>
      <c r="R2386" s="3">
        <v>40639</v>
      </c>
      <c r="S2386" s="12">
        <f t="shared" si="187"/>
        <v>1</v>
      </c>
      <c r="T2386" s="3" t="s">
        <v>14216</v>
      </c>
      <c r="U2386" t="s">
        <v>14235</v>
      </c>
      <c r="V2386" t="s">
        <v>14236</v>
      </c>
      <c r="W2386" t="s">
        <v>14189</v>
      </c>
      <c r="X2386" t="str">
        <f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9"/>
        <v>0.58666666666666667</v>
      </c>
    </row>
    <row r="2387" spans="1:27" x14ac:dyDescent="0.2">
      <c r="A2387">
        <v>2386</v>
      </c>
      <c r="B2387">
        <v>17287</v>
      </c>
      <c r="C2387" s="3">
        <v>40638</v>
      </c>
      <c r="D2387" s="17">
        <f t="shared" si="188"/>
        <v>40634</v>
      </c>
      <c r="E2387">
        <v>11</v>
      </c>
      <c r="F2387" s="8">
        <f t="shared" si="185"/>
        <v>2200</v>
      </c>
      <c r="G2387" s="5">
        <v>0.06</v>
      </c>
      <c r="H2387" s="8">
        <f>VLOOKUP($T2387,Pricebook!$A:$D,4,0)</f>
        <v>200</v>
      </c>
      <c r="I2387" s="10">
        <f t="shared" si="186"/>
        <v>2068</v>
      </c>
      <c r="J2387" t="s">
        <v>1958</v>
      </c>
      <c r="K2387" t="s">
        <v>108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1959</v>
      </c>
      <c r="O2387" s="7">
        <v>98027</v>
      </c>
      <c r="P2387" t="s">
        <v>22</v>
      </c>
      <c r="Q2387" t="s">
        <v>23</v>
      </c>
      <c r="R2387" s="3">
        <v>40640</v>
      </c>
      <c r="S2387" s="12">
        <f t="shared" si="187"/>
        <v>2</v>
      </c>
      <c r="T2387" s="3" t="s">
        <v>14206</v>
      </c>
      <c r="U2387" t="s">
        <v>14229</v>
      </c>
      <c r="V2387" t="s">
        <v>14237</v>
      </c>
      <c r="W2387" t="s">
        <v>14192</v>
      </c>
      <c r="X2387" t="str">
        <f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9"/>
        <v>0.625</v>
      </c>
    </row>
    <row r="2388" spans="1:27" x14ac:dyDescent="0.2">
      <c r="A2388">
        <v>2387</v>
      </c>
      <c r="B2388">
        <v>17287</v>
      </c>
      <c r="C2388" s="3">
        <v>40638</v>
      </c>
      <c r="D2388" s="17">
        <f t="shared" si="188"/>
        <v>40634</v>
      </c>
      <c r="E2388">
        <v>26</v>
      </c>
      <c r="F2388" s="8">
        <f t="shared" si="185"/>
        <v>3900</v>
      </c>
      <c r="G2388" s="5">
        <v>0.05</v>
      </c>
      <c r="H2388" s="8">
        <f>VLOOKUP($T2388,Pricebook!$A:$D,4,0)</f>
        <v>150</v>
      </c>
      <c r="I2388" s="10">
        <f t="shared" si="186"/>
        <v>3705</v>
      </c>
      <c r="J2388" t="s">
        <v>1958</v>
      </c>
      <c r="K2388" t="s">
        <v>108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1960</v>
      </c>
      <c r="O2388" s="7">
        <v>99336</v>
      </c>
      <c r="P2388" t="s">
        <v>22</v>
      </c>
      <c r="Q2388" t="s">
        <v>23</v>
      </c>
      <c r="R2388" s="3">
        <v>40640</v>
      </c>
      <c r="S2388" s="12">
        <f t="shared" si="187"/>
        <v>2</v>
      </c>
      <c r="T2388" s="3" t="s">
        <v>14210</v>
      </c>
      <c r="U2388" t="s">
        <v>14235</v>
      </c>
      <c r="V2388" t="s">
        <v>14236</v>
      </c>
      <c r="W2388" t="s">
        <v>14191</v>
      </c>
      <c r="X2388" t="str">
        <f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9"/>
        <v>0.6</v>
      </c>
    </row>
    <row r="2389" spans="1:27" x14ac:dyDescent="0.2">
      <c r="A2389">
        <v>2388</v>
      </c>
      <c r="B2389">
        <v>17312</v>
      </c>
      <c r="C2389" s="3">
        <v>40683</v>
      </c>
      <c r="D2389" s="17">
        <f t="shared" si="188"/>
        <v>40664</v>
      </c>
      <c r="E2389">
        <v>37</v>
      </c>
      <c r="F2389" s="8">
        <f t="shared" si="185"/>
        <v>4070</v>
      </c>
      <c r="G2389" s="5">
        <v>0.05</v>
      </c>
      <c r="H2389" s="8">
        <f>VLOOKUP($T2389,Pricebook!$A:$D,4,0)</f>
        <v>110</v>
      </c>
      <c r="I2389" s="10">
        <f t="shared" si="186"/>
        <v>3866.5</v>
      </c>
      <c r="J2389" t="s">
        <v>1111</v>
      </c>
      <c r="K2389" t="s">
        <v>571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1901</v>
      </c>
      <c r="O2389" s="7">
        <v>76053</v>
      </c>
      <c r="P2389" t="s">
        <v>48</v>
      </c>
      <c r="Q2389" t="s">
        <v>16</v>
      </c>
      <c r="R2389" s="3">
        <v>40684</v>
      </c>
      <c r="S2389" s="12">
        <f t="shared" si="187"/>
        <v>1</v>
      </c>
      <c r="T2389" s="3" t="s">
        <v>14215</v>
      </c>
      <c r="U2389" t="s">
        <v>14229</v>
      </c>
      <c r="V2389" t="s">
        <v>14231</v>
      </c>
      <c r="W2389" t="s">
        <v>14203</v>
      </c>
      <c r="X2389" t="str">
        <f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9"/>
        <v>0.43636363636363634</v>
      </c>
    </row>
    <row r="2390" spans="1:27" x14ac:dyDescent="0.2">
      <c r="A2390">
        <v>2389</v>
      </c>
      <c r="B2390">
        <v>17312</v>
      </c>
      <c r="C2390" s="3">
        <v>40683</v>
      </c>
      <c r="D2390" s="17">
        <f t="shared" si="188"/>
        <v>40664</v>
      </c>
      <c r="E2390">
        <v>41</v>
      </c>
      <c r="F2390" s="8">
        <f t="shared" si="185"/>
        <v>6150</v>
      </c>
      <c r="G2390" s="5">
        <v>0</v>
      </c>
      <c r="H2390" s="8">
        <f>VLOOKUP($T2390,Pricebook!$A:$D,4,0)</f>
        <v>150</v>
      </c>
      <c r="I2390" s="10">
        <f t="shared" si="186"/>
        <v>6150</v>
      </c>
      <c r="J2390" t="s">
        <v>1111</v>
      </c>
      <c r="K2390" t="s">
        <v>571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1901</v>
      </c>
      <c r="O2390" s="7">
        <v>76053</v>
      </c>
      <c r="P2390" t="s">
        <v>48</v>
      </c>
      <c r="Q2390" t="s">
        <v>16</v>
      </c>
      <c r="R2390" s="3">
        <v>40684</v>
      </c>
      <c r="S2390" s="12">
        <f t="shared" si="187"/>
        <v>1</v>
      </c>
      <c r="T2390" s="3" t="s">
        <v>14210</v>
      </c>
      <c r="U2390" t="s">
        <v>14235</v>
      </c>
      <c r="V2390" t="s">
        <v>14237</v>
      </c>
      <c r="W2390" t="s">
        <v>14192</v>
      </c>
      <c r="X2390" t="str">
        <f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9"/>
        <v>0.5</v>
      </c>
    </row>
    <row r="2391" spans="1:27" x14ac:dyDescent="0.2">
      <c r="A2391">
        <v>2390</v>
      </c>
      <c r="B2391">
        <v>17313</v>
      </c>
      <c r="C2391" s="3">
        <v>39940</v>
      </c>
      <c r="D2391" s="17">
        <f t="shared" si="188"/>
        <v>39934</v>
      </c>
      <c r="E2391">
        <v>27</v>
      </c>
      <c r="F2391" s="8">
        <f t="shared" si="185"/>
        <v>2970</v>
      </c>
      <c r="G2391" s="5">
        <v>7.0000000000000007E-2</v>
      </c>
      <c r="H2391" s="8">
        <f>VLOOKUP($T2391,Pricebook!$A:$D,4,0)</f>
        <v>110</v>
      </c>
      <c r="I2391" s="10">
        <f t="shared" si="186"/>
        <v>2762.1</v>
      </c>
      <c r="J2391" t="s">
        <v>968</v>
      </c>
      <c r="K2391" t="s">
        <v>212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969</v>
      </c>
      <c r="O2391" s="7">
        <v>80027</v>
      </c>
      <c r="P2391" t="s">
        <v>237</v>
      </c>
      <c r="Q2391" t="s">
        <v>23</v>
      </c>
      <c r="R2391" s="3">
        <v>39942</v>
      </c>
      <c r="S2391" s="12">
        <f t="shared" si="187"/>
        <v>2</v>
      </c>
      <c r="T2391" s="3" t="s">
        <v>14215</v>
      </c>
      <c r="U2391" t="s">
        <v>14229</v>
      </c>
      <c r="V2391" t="s">
        <v>14241</v>
      </c>
      <c r="W2391" t="s">
        <v>14200</v>
      </c>
      <c r="X2391" t="str">
        <f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9"/>
        <v>0.46363636363636362</v>
      </c>
    </row>
    <row r="2392" spans="1:27" x14ac:dyDescent="0.2">
      <c r="A2392">
        <v>2391</v>
      </c>
      <c r="B2392">
        <v>17315</v>
      </c>
      <c r="C2392" s="3">
        <v>39925</v>
      </c>
      <c r="D2392" s="17">
        <f t="shared" si="188"/>
        <v>39904</v>
      </c>
      <c r="E2392">
        <v>29</v>
      </c>
      <c r="F2392" s="8">
        <f t="shared" si="185"/>
        <v>3190</v>
      </c>
      <c r="G2392" s="5">
        <v>7.0000000000000007E-2</v>
      </c>
      <c r="H2392" s="8">
        <f>VLOOKUP($T2392,Pricebook!$A:$D,4,0)</f>
        <v>110</v>
      </c>
      <c r="I2392" s="10">
        <f t="shared" si="186"/>
        <v>2966.7</v>
      </c>
      <c r="J2392" t="s">
        <v>1463</v>
      </c>
      <c r="K2392" t="s">
        <v>576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1961</v>
      </c>
      <c r="O2392" s="7">
        <v>46383</v>
      </c>
      <c r="P2392" t="s">
        <v>278</v>
      </c>
      <c r="Q2392" t="s">
        <v>16</v>
      </c>
      <c r="R2392" s="3">
        <v>39929</v>
      </c>
      <c r="S2392" s="12">
        <f t="shared" si="187"/>
        <v>4</v>
      </c>
      <c r="T2392" s="3" t="s">
        <v>14215</v>
      </c>
      <c r="U2392" t="s">
        <v>14229</v>
      </c>
      <c r="V2392" t="s">
        <v>14237</v>
      </c>
      <c r="W2392" t="s">
        <v>14184</v>
      </c>
      <c r="X2392" t="str">
        <f>VLOOKUP(Q2392,Managers!$A:$B,2,0)</f>
        <v>Josh Martinez</v>
      </c>
      <c r="Y2392">
        <f>VLOOKUP(W2392,HourlyWages!$A:$B,2,0)</f>
        <v>50</v>
      </c>
      <c r="Z2392">
        <v>1</v>
      </c>
      <c r="AA2392" s="14">
        <f t="shared" si="189"/>
        <v>0.54545454545454541</v>
      </c>
    </row>
    <row r="2393" spans="1:27" x14ac:dyDescent="0.2">
      <c r="A2393">
        <v>2392</v>
      </c>
      <c r="B2393">
        <v>17317</v>
      </c>
      <c r="C2393" s="3">
        <v>40150</v>
      </c>
      <c r="D2393" s="17">
        <f t="shared" si="188"/>
        <v>40148</v>
      </c>
      <c r="E2393">
        <v>7</v>
      </c>
      <c r="F2393" s="8">
        <f t="shared" si="185"/>
        <v>770</v>
      </c>
      <c r="G2393" s="5">
        <v>0.06</v>
      </c>
      <c r="H2393" s="8">
        <f>VLOOKUP($T2393,Pricebook!$A:$D,4,0)</f>
        <v>110</v>
      </c>
      <c r="I2393" s="10">
        <f t="shared" si="186"/>
        <v>723.8</v>
      </c>
      <c r="J2393" t="s">
        <v>1709</v>
      </c>
      <c r="K2393" t="s">
        <v>244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1962</v>
      </c>
      <c r="O2393" s="7" t="s">
        <v>1963</v>
      </c>
      <c r="P2393" t="s">
        <v>60</v>
      </c>
      <c r="Q2393" t="s">
        <v>61</v>
      </c>
      <c r="R2393" s="3">
        <v>40152</v>
      </c>
      <c r="S2393" s="12">
        <f t="shared" si="187"/>
        <v>2</v>
      </c>
      <c r="T2393" s="3" t="s">
        <v>14220</v>
      </c>
      <c r="U2393" t="s">
        <v>14229</v>
      </c>
      <c r="V2393" t="s">
        <v>14231</v>
      </c>
      <c r="W2393" t="s">
        <v>14199</v>
      </c>
      <c r="X2393" t="str">
        <f>VLOOKUP(Q2393,Managers!$A:$B,2,0)</f>
        <v>Allen Young</v>
      </c>
      <c r="Y2393">
        <f>VLOOKUP(W2393,HourlyWages!$A:$B,2,0)</f>
        <v>68</v>
      </c>
      <c r="Z2393">
        <v>1</v>
      </c>
      <c r="AA2393" s="14">
        <f t="shared" si="189"/>
        <v>0.38181818181818183</v>
      </c>
    </row>
    <row r="2394" spans="1:27" x14ac:dyDescent="0.2">
      <c r="A2394">
        <v>2393</v>
      </c>
      <c r="B2394">
        <v>17344</v>
      </c>
      <c r="C2394" s="3">
        <v>40378</v>
      </c>
      <c r="D2394" s="17">
        <f t="shared" si="188"/>
        <v>40360</v>
      </c>
      <c r="E2394">
        <v>40</v>
      </c>
      <c r="F2394" s="8">
        <f t="shared" si="185"/>
        <v>6000</v>
      </c>
      <c r="G2394" s="5">
        <v>0.01</v>
      </c>
      <c r="H2394" s="8">
        <f>VLOOKUP($T2394,Pricebook!$A:$D,4,0)</f>
        <v>150</v>
      </c>
      <c r="I2394" s="10">
        <f t="shared" si="186"/>
        <v>5940</v>
      </c>
      <c r="J2394" t="s">
        <v>1033</v>
      </c>
      <c r="K2394" t="s">
        <v>1014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1745</v>
      </c>
      <c r="O2394" s="7">
        <v>48071</v>
      </c>
      <c r="P2394" t="s">
        <v>172</v>
      </c>
      <c r="Q2394" t="s">
        <v>16</v>
      </c>
      <c r="R2394" s="3">
        <v>40380</v>
      </c>
      <c r="S2394" s="12">
        <f t="shared" si="187"/>
        <v>2</v>
      </c>
      <c r="T2394" s="3" t="s">
        <v>14210</v>
      </c>
      <c r="U2394" t="s">
        <v>14235</v>
      </c>
      <c r="V2394" t="s">
        <v>14241</v>
      </c>
      <c r="W2394" t="s">
        <v>14185</v>
      </c>
      <c r="X2394" t="str">
        <f>VLOOKUP(Q2394,Managers!$A:$B,2,0)</f>
        <v>Josh Martinez</v>
      </c>
      <c r="Y2394">
        <f>VLOOKUP(W2394,HourlyWages!$A:$B,2,0)</f>
        <v>70</v>
      </c>
      <c r="Z2394">
        <v>1</v>
      </c>
      <c r="AA2394" s="14">
        <f t="shared" si="189"/>
        <v>0.53333333333333333</v>
      </c>
    </row>
    <row r="2395" spans="1:27" x14ac:dyDescent="0.2">
      <c r="A2395">
        <v>2394</v>
      </c>
      <c r="B2395">
        <v>17345</v>
      </c>
      <c r="C2395" s="3">
        <v>40757</v>
      </c>
      <c r="D2395" s="17">
        <f t="shared" si="188"/>
        <v>40756</v>
      </c>
      <c r="E2395">
        <v>23</v>
      </c>
      <c r="F2395" s="8">
        <f t="shared" si="185"/>
        <v>2530</v>
      </c>
      <c r="G2395" s="5">
        <v>0</v>
      </c>
      <c r="H2395" s="8">
        <f>VLOOKUP($T2395,Pricebook!$A:$D,4,0)</f>
        <v>110</v>
      </c>
      <c r="I2395" s="10">
        <f t="shared" si="186"/>
        <v>2530</v>
      </c>
      <c r="J2395" t="s">
        <v>1187</v>
      </c>
      <c r="K2395" t="s">
        <v>226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1590</v>
      </c>
      <c r="O2395" s="7">
        <v>37167</v>
      </c>
      <c r="P2395" t="s">
        <v>81</v>
      </c>
      <c r="Q2395" t="s">
        <v>34</v>
      </c>
      <c r="R2395" s="3">
        <v>40759</v>
      </c>
      <c r="S2395" s="12">
        <f t="shared" si="187"/>
        <v>2</v>
      </c>
      <c r="T2395" s="3" t="s">
        <v>14215</v>
      </c>
      <c r="U2395" t="s">
        <v>14229</v>
      </c>
      <c r="V2395" t="s">
        <v>14245</v>
      </c>
      <c r="W2395" t="s">
        <v>14187</v>
      </c>
      <c r="X2395" t="str">
        <f>VLOOKUP(Q2395,Managers!$A:$B,2,0)</f>
        <v>Frank Mitchell</v>
      </c>
      <c r="Y2395">
        <f>VLOOKUP(W2395,HourlyWages!$A:$B,2,0)</f>
        <v>45</v>
      </c>
      <c r="Z2395">
        <v>1</v>
      </c>
      <c r="AA2395" s="14">
        <f t="shared" si="189"/>
        <v>0.59090909090909094</v>
      </c>
    </row>
    <row r="2396" spans="1:27" x14ac:dyDescent="0.2">
      <c r="A2396">
        <v>2395</v>
      </c>
      <c r="B2396">
        <v>17376</v>
      </c>
      <c r="C2396" s="3">
        <v>40881</v>
      </c>
      <c r="D2396" s="17">
        <f t="shared" si="188"/>
        <v>40878</v>
      </c>
      <c r="E2396">
        <v>44</v>
      </c>
      <c r="F2396" s="8">
        <f t="shared" si="185"/>
        <v>6600</v>
      </c>
      <c r="G2396" s="5">
        <v>0.1</v>
      </c>
      <c r="H2396" s="8">
        <f>VLOOKUP($T2396,Pricebook!$A:$D,4,0)</f>
        <v>150</v>
      </c>
      <c r="I2396" s="10">
        <f t="shared" si="186"/>
        <v>5940</v>
      </c>
      <c r="J2396" t="s">
        <v>1463</v>
      </c>
      <c r="K2396" t="s">
        <v>576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1961</v>
      </c>
      <c r="O2396" s="7">
        <v>46383</v>
      </c>
      <c r="P2396" t="s">
        <v>278</v>
      </c>
      <c r="Q2396" t="s">
        <v>16</v>
      </c>
      <c r="R2396" s="3">
        <v>40883</v>
      </c>
      <c r="S2396" s="12">
        <f t="shared" si="187"/>
        <v>2</v>
      </c>
      <c r="T2396" s="3" t="s">
        <v>14211</v>
      </c>
      <c r="U2396" t="s">
        <v>14235</v>
      </c>
      <c r="V2396" t="s">
        <v>14245</v>
      </c>
      <c r="W2396" t="s">
        <v>14196</v>
      </c>
      <c r="X2396" t="str">
        <f>VLOOKUP(Q2396,Managers!$A:$B,2,0)</f>
        <v>Josh Martinez</v>
      </c>
      <c r="Y2396">
        <f>VLOOKUP(W2396,HourlyWages!$A:$B,2,0)</f>
        <v>58</v>
      </c>
      <c r="Z2396">
        <v>1</v>
      </c>
      <c r="AA2396" s="14">
        <f t="shared" si="189"/>
        <v>0.61333333333333329</v>
      </c>
    </row>
    <row r="2397" spans="1:27" x14ac:dyDescent="0.2">
      <c r="A2397">
        <v>2396</v>
      </c>
      <c r="B2397">
        <v>17377</v>
      </c>
      <c r="C2397" s="3">
        <v>40844</v>
      </c>
      <c r="D2397" s="17">
        <f t="shared" si="188"/>
        <v>40817</v>
      </c>
      <c r="E2397">
        <v>39</v>
      </c>
      <c r="F2397" s="8">
        <f t="shared" si="185"/>
        <v>4680</v>
      </c>
      <c r="G2397" s="5">
        <v>0.05</v>
      </c>
      <c r="H2397" s="8">
        <f>VLOOKUP($T2397,Pricebook!$A:$D,4,0)</f>
        <v>120</v>
      </c>
      <c r="I2397" s="10">
        <f t="shared" si="186"/>
        <v>4446</v>
      </c>
      <c r="J2397" t="s">
        <v>135</v>
      </c>
      <c r="K2397" t="s">
        <v>136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960</v>
      </c>
      <c r="O2397" s="7">
        <v>75007</v>
      </c>
      <c r="P2397" t="s">
        <v>48</v>
      </c>
      <c r="Q2397" t="s">
        <v>16</v>
      </c>
      <c r="R2397" s="3">
        <v>40846</v>
      </c>
      <c r="S2397" s="12">
        <f t="shared" si="187"/>
        <v>2</v>
      </c>
      <c r="T2397" s="3" t="s">
        <v>14212</v>
      </c>
      <c r="U2397" t="s">
        <v>14229</v>
      </c>
      <c r="V2397" t="s">
        <v>14242</v>
      </c>
      <c r="W2397" t="s">
        <v>14201</v>
      </c>
      <c r="X2397" t="str">
        <f>VLOOKUP(Q2397,Managers!$A:$B,2,0)</f>
        <v>Josh Martinez</v>
      </c>
      <c r="Y2397">
        <f>VLOOKUP(W2397,HourlyWages!$A:$B,2,0)</f>
        <v>53</v>
      </c>
      <c r="Z2397">
        <v>1</v>
      </c>
      <c r="AA2397" s="14">
        <f t="shared" si="189"/>
        <v>0.55833333333333335</v>
      </c>
    </row>
    <row r="2398" spans="1:27" x14ac:dyDescent="0.2">
      <c r="A2398">
        <v>2397</v>
      </c>
      <c r="B2398">
        <v>17379</v>
      </c>
      <c r="C2398" s="3">
        <v>40769</v>
      </c>
      <c r="D2398" s="17">
        <f t="shared" si="188"/>
        <v>40756</v>
      </c>
      <c r="E2398">
        <v>29</v>
      </c>
      <c r="F2398" s="8">
        <f t="shared" si="185"/>
        <v>3625</v>
      </c>
      <c r="G2398" s="5">
        <v>0.08</v>
      </c>
      <c r="H2398" s="8">
        <f>VLOOKUP($T2398,Pricebook!$A:$D,4,0)</f>
        <v>125</v>
      </c>
      <c r="I2398" s="10">
        <f t="shared" si="186"/>
        <v>3335</v>
      </c>
      <c r="J2398" t="s">
        <v>1823</v>
      </c>
      <c r="K2398" t="s">
        <v>747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1824</v>
      </c>
      <c r="O2398" s="7" t="s">
        <v>1825</v>
      </c>
      <c r="P2398" t="s">
        <v>232</v>
      </c>
      <c r="Q2398" t="s">
        <v>61</v>
      </c>
      <c r="R2398" s="3">
        <v>40771</v>
      </c>
      <c r="S2398" s="12">
        <f t="shared" si="187"/>
        <v>2</v>
      </c>
      <c r="T2398" s="3" t="s">
        <v>14217</v>
      </c>
      <c r="U2398" t="s">
        <v>14232</v>
      </c>
      <c r="V2398" t="s">
        <v>14238</v>
      </c>
      <c r="W2398" t="s">
        <v>14194</v>
      </c>
      <c r="X2398" t="str">
        <f>VLOOKUP(Q2398,Managers!$A:$B,2,0)</f>
        <v>Allen Young</v>
      </c>
      <c r="Y2398">
        <f>VLOOKUP(W2398,HourlyWages!$A:$B,2,0)</f>
        <v>71</v>
      </c>
      <c r="Z2398">
        <v>1</v>
      </c>
      <c r="AA2398" s="14">
        <f t="shared" si="189"/>
        <v>0.432</v>
      </c>
    </row>
    <row r="2399" spans="1:27" x14ac:dyDescent="0.2">
      <c r="A2399">
        <v>2398</v>
      </c>
      <c r="B2399">
        <v>17381</v>
      </c>
      <c r="C2399" s="3">
        <v>40404</v>
      </c>
      <c r="D2399" s="17">
        <f t="shared" si="188"/>
        <v>40391</v>
      </c>
      <c r="E2399">
        <v>28</v>
      </c>
      <c r="F2399" s="8">
        <f t="shared" si="185"/>
        <v>5600</v>
      </c>
      <c r="G2399" s="5">
        <v>0.05</v>
      </c>
      <c r="H2399" s="8">
        <f>VLOOKUP($T2399,Pricebook!$A:$D,4,0)</f>
        <v>200</v>
      </c>
      <c r="I2399" s="10">
        <f t="shared" si="186"/>
        <v>5320</v>
      </c>
      <c r="J2399" t="s">
        <v>530</v>
      </c>
      <c r="K2399" t="s">
        <v>430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1964</v>
      </c>
      <c r="O2399" s="7">
        <v>27893</v>
      </c>
      <c r="P2399" t="s">
        <v>33</v>
      </c>
      <c r="Q2399" t="s">
        <v>34</v>
      </c>
      <c r="R2399" s="3">
        <v>40405</v>
      </c>
      <c r="S2399" s="12">
        <f t="shared" si="187"/>
        <v>1</v>
      </c>
      <c r="T2399" s="3" t="s">
        <v>14214</v>
      </c>
      <c r="U2399" t="s">
        <v>14229</v>
      </c>
      <c r="V2399" t="s">
        <v>14246</v>
      </c>
      <c r="W2399" t="s">
        <v>14196</v>
      </c>
      <c r="X2399" t="str">
        <f>VLOOKUP(Q2399,Managers!$A:$B,2,0)</f>
        <v>Frank Mitchell</v>
      </c>
      <c r="Y2399">
        <f>VLOOKUP(W2399,HourlyWages!$A:$B,2,0)</f>
        <v>58</v>
      </c>
      <c r="Z2399">
        <v>1</v>
      </c>
      <c r="AA2399" s="14">
        <f t="shared" si="189"/>
        <v>0.71</v>
      </c>
    </row>
    <row r="2400" spans="1:27" x14ac:dyDescent="0.2">
      <c r="A2400">
        <v>2399</v>
      </c>
      <c r="B2400">
        <v>17382</v>
      </c>
      <c r="C2400" s="3">
        <v>40728</v>
      </c>
      <c r="D2400" s="17">
        <f t="shared" si="188"/>
        <v>40725</v>
      </c>
      <c r="E2400">
        <v>20</v>
      </c>
      <c r="F2400" s="8">
        <f t="shared" si="185"/>
        <v>3000</v>
      </c>
      <c r="G2400" s="5">
        <v>0.01</v>
      </c>
      <c r="H2400" s="8">
        <f>VLOOKUP($T2400,Pricebook!$A:$D,4,0)</f>
        <v>150</v>
      </c>
      <c r="I2400" s="10">
        <f t="shared" si="186"/>
        <v>2970</v>
      </c>
      <c r="J2400" t="s">
        <v>1830</v>
      </c>
      <c r="K2400" t="s">
        <v>327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957</v>
      </c>
      <c r="O2400" s="7">
        <v>48021</v>
      </c>
      <c r="P2400" t="s">
        <v>172</v>
      </c>
      <c r="Q2400" t="s">
        <v>16</v>
      </c>
      <c r="R2400" s="3">
        <v>40729</v>
      </c>
      <c r="S2400" s="12">
        <f t="shared" si="187"/>
        <v>1</v>
      </c>
      <c r="T2400" s="3" t="s">
        <v>14210</v>
      </c>
      <c r="U2400" t="s">
        <v>14235</v>
      </c>
      <c r="V2400" t="s">
        <v>14233</v>
      </c>
      <c r="W2400" t="s">
        <v>14200</v>
      </c>
      <c r="X2400" t="str">
        <f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9"/>
        <v>0.60666666666666669</v>
      </c>
    </row>
    <row r="2401" spans="1:27" x14ac:dyDescent="0.2">
      <c r="A2401">
        <v>2400</v>
      </c>
      <c r="B2401">
        <v>17408</v>
      </c>
      <c r="C2401" s="3">
        <v>39960</v>
      </c>
      <c r="D2401" s="17">
        <f t="shared" si="188"/>
        <v>39934</v>
      </c>
      <c r="E2401">
        <v>26</v>
      </c>
      <c r="F2401" s="8">
        <f t="shared" si="185"/>
        <v>4160</v>
      </c>
      <c r="G2401" s="5">
        <v>0.05</v>
      </c>
      <c r="H2401" s="8">
        <f>VLOOKUP($T2401,Pricebook!$A:$D,4,0)</f>
        <v>160</v>
      </c>
      <c r="I2401" s="10">
        <f t="shared" si="186"/>
        <v>3952</v>
      </c>
      <c r="J2401" t="s">
        <v>1605</v>
      </c>
      <c r="K2401" t="s">
        <v>434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1965</v>
      </c>
      <c r="O2401" s="7" t="s">
        <v>1966</v>
      </c>
      <c r="P2401" t="s">
        <v>317</v>
      </c>
      <c r="Q2401" t="s">
        <v>61</v>
      </c>
      <c r="R2401" s="3">
        <v>39962</v>
      </c>
      <c r="S2401" s="12">
        <f t="shared" si="187"/>
        <v>2</v>
      </c>
      <c r="T2401" s="3" t="s">
        <v>14218</v>
      </c>
      <c r="U2401" t="s">
        <v>14229</v>
      </c>
      <c r="V2401" t="s">
        <v>14236</v>
      </c>
      <c r="W2401" t="s">
        <v>14198</v>
      </c>
      <c r="X2401" t="str">
        <f>VLOOKUP(Q2401,Managers!$A:$B,2,0)</f>
        <v>Allen Young</v>
      </c>
      <c r="Y2401">
        <f>VLOOKUP(W2401,HourlyWages!$A:$B,2,0)</f>
        <v>51</v>
      </c>
      <c r="Z2401">
        <v>1</v>
      </c>
      <c r="AA2401" s="14">
        <f t="shared" si="189"/>
        <v>0.68125000000000002</v>
      </c>
    </row>
    <row r="2402" spans="1:27" x14ac:dyDescent="0.2">
      <c r="A2402">
        <v>2401</v>
      </c>
      <c r="B2402">
        <v>17408</v>
      </c>
      <c r="C2402" s="3">
        <v>39960</v>
      </c>
      <c r="D2402" s="17">
        <f t="shared" si="188"/>
        <v>39934</v>
      </c>
      <c r="E2402">
        <v>41</v>
      </c>
      <c r="F2402" s="8">
        <f t="shared" si="185"/>
        <v>6150</v>
      </c>
      <c r="G2402" s="5">
        <v>0.02</v>
      </c>
      <c r="H2402" s="8">
        <f>VLOOKUP($T2402,Pricebook!$A:$D,4,0)</f>
        <v>150</v>
      </c>
      <c r="I2402" s="10">
        <f t="shared" si="186"/>
        <v>6027</v>
      </c>
      <c r="J2402" t="s">
        <v>1605</v>
      </c>
      <c r="K2402" t="s">
        <v>434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89</v>
      </c>
      <c r="O2402" s="7" t="s">
        <v>90</v>
      </c>
      <c r="P2402" t="s">
        <v>91</v>
      </c>
      <c r="Q2402" t="s">
        <v>61</v>
      </c>
      <c r="R2402" s="3">
        <v>39962</v>
      </c>
      <c r="S2402" s="12">
        <f t="shared" si="187"/>
        <v>2</v>
      </c>
      <c r="T2402" s="3" t="s">
        <v>14210</v>
      </c>
      <c r="U2402" t="s">
        <v>14235</v>
      </c>
      <c r="V2402" t="s">
        <v>14240</v>
      </c>
      <c r="W2402" t="s">
        <v>14193</v>
      </c>
      <c r="X2402" t="str">
        <f>VLOOKUP(Q2402,Managers!$A:$B,2,0)</f>
        <v>Allen Young</v>
      </c>
      <c r="Y2402">
        <f>VLOOKUP(W2402,HourlyWages!$A:$B,2,0)</f>
        <v>57</v>
      </c>
      <c r="Z2402">
        <v>1</v>
      </c>
      <c r="AA2402" s="14">
        <f t="shared" si="189"/>
        <v>0.62</v>
      </c>
    </row>
    <row r="2403" spans="1:27" x14ac:dyDescent="0.2">
      <c r="A2403">
        <v>2402</v>
      </c>
      <c r="B2403">
        <v>17409</v>
      </c>
      <c r="C2403" s="3">
        <v>40407</v>
      </c>
      <c r="D2403" s="17">
        <f t="shared" si="188"/>
        <v>40391</v>
      </c>
      <c r="E2403">
        <v>31</v>
      </c>
      <c r="F2403" s="8">
        <f t="shared" si="185"/>
        <v>4650</v>
      </c>
      <c r="G2403" s="5">
        <v>0.09</v>
      </c>
      <c r="H2403" s="8">
        <f>VLOOKUP($T2403,Pricebook!$A:$D,4,0)</f>
        <v>150</v>
      </c>
      <c r="I2403" s="10">
        <f t="shared" si="186"/>
        <v>4231.5</v>
      </c>
      <c r="J2403" t="s">
        <v>12</v>
      </c>
      <c r="K2403" t="s">
        <v>13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14</v>
      </c>
      <c r="O2403" s="7">
        <v>60035</v>
      </c>
      <c r="P2403" t="s">
        <v>15</v>
      </c>
      <c r="Q2403" t="s">
        <v>16</v>
      </c>
      <c r="R2403" s="3">
        <v>40409</v>
      </c>
      <c r="S2403" s="12">
        <f t="shared" si="187"/>
        <v>2</v>
      </c>
      <c r="T2403" s="3" t="s">
        <v>14211</v>
      </c>
      <c r="U2403" t="s">
        <v>14235</v>
      </c>
      <c r="V2403" t="s">
        <v>14241</v>
      </c>
      <c r="W2403" t="s">
        <v>14195</v>
      </c>
      <c r="X2403" t="str">
        <f>VLOOKUP(Q2403,Managers!$A:$B,2,0)</f>
        <v>Josh Martinez</v>
      </c>
      <c r="Y2403">
        <f>VLOOKUP(W2403,HourlyWages!$A:$B,2,0)</f>
        <v>52</v>
      </c>
      <c r="Z2403">
        <v>1</v>
      </c>
      <c r="AA2403" s="14">
        <f t="shared" si="189"/>
        <v>0.65333333333333332</v>
      </c>
    </row>
    <row r="2404" spans="1:27" x14ac:dyDescent="0.2">
      <c r="A2404">
        <v>2403</v>
      </c>
      <c r="B2404">
        <v>17410</v>
      </c>
      <c r="C2404" s="3">
        <v>40422</v>
      </c>
      <c r="D2404" s="17">
        <f t="shared" si="188"/>
        <v>40422</v>
      </c>
      <c r="E2404">
        <v>5</v>
      </c>
      <c r="F2404" s="8">
        <f t="shared" si="185"/>
        <v>750</v>
      </c>
      <c r="G2404" s="5">
        <v>0.04</v>
      </c>
      <c r="H2404" s="8">
        <f>VLOOKUP($T2404,Pricebook!$A:$D,4,0)</f>
        <v>150</v>
      </c>
      <c r="I2404" s="10">
        <f t="shared" si="186"/>
        <v>720</v>
      </c>
      <c r="J2404" t="s">
        <v>486</v>
      </c>
      <c r="K2404" t="s">
        <v>487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1660</v>
      </c>
      <c r="O2404" s="7" t="s">
        <v>1967</v>
      </c>
      <c r="P2404" t="s">
        <v>317</v>
      </c>
      <c r="Q2404" t="s">
        <v>61</v>
      </c>
      <c r="R2404" s="3">
        <v>40427</v>
      </c>
      <c r="S2404" s="12">
        <f t="shared" si="187"/>
        <v>5</v>
      </c>
      <c r="T2404" s="3" t="s">
        <v>14210</v>
      </c>
      <c r="U2404" t="s">
        <v>14235</v>
      </c>
      <c r="V2404" t="s">
        <v>14241</v>
      </c>
      <c r="W2404" t="s">
        <v>14194</v>
      </c>
      <c r="X2404" t="str">
        <f>VLOOKUP(Q2404,Managers!$A:$B,2,0)</f>
        <v>Allen Young</v>
      </c>
      <c r="Y2404">
        <f>VLOOKUP(W2404,HourlyWages!$A:$B,2,0)</f>
        <v>71</v>
      </c>
      <c r="Z2404">
        <v>1</v>
      </c>
      <c r="AA2404" s="14">
        <f t="shared" si="189"/>
        <v>0.52666666666666662</v>
      </c>
    </row>
    <row r="2405" spans="1:27" x14ac:dyDescent="0.2">
      <c r="A2405">
        <v>2404</v>
      </c>
      <c r="B2405">
        <v>17410</v>
      </c>
      <c r="C2405" s="3">
        <v>40422</v>
      </c>
      <c r="D2405" s="17">
        <f t="shared" si="188"/>
        <v>40422</v>
      </c>
      <c r="E2405">
        <v>45</v>
      </c>
      <c r="F2405" s="8">
        <f t="shared" si="185"/>
        <v>6300</v>
      </c>
      <c r="G2405" s="5">
        <v>7.0000000000000007E-2</v>
      </c>
      <c r="H2405" s="8">
        <f>VLOOKUP($T2405,Pricebook!$A:$D,4,0)</f>
        <v>140</v>
      </c>
      <c r="I2405" s="10">
        <f t="shared" si="186"/>
        <v>5859</v>
      </c>
      <c r="J2405" t="s">
        <v>486</v>
      </c>
      <c r="K2405" t="s">
        <v>487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1312</v>
      </c>
      <c r="O2405" s="7" t="s">
        <v>1377</v>
      </c>
      <c r="P2405" t="s">
        <v>492</v>
      </c>
      <c r="Q2405" t="s">
        <v>61</v>
      </c>
      <c r="R2405" s="3">
        <v>40427</v>
      </c>
      <c r="S2405" s="12">
        <f t="shared" si="187"/>
        <v>5</v>
      </c>
      <c r="T2405" s="3" t="s">
        <v>14207</v>
      </c>
      <c r="U2405" t="s">
        <v>14229</v>
      </c>
      <c r="V2405" t="s">
        <v>14236</v>
      </c>
      <c r="W2405" t="s">
        <v>14195</v>
      </c>
      <c r="X2405" t="str">
        <f>VLOOKUP(Q2405,Managers!$A:$B,2,0)</f>
        <v>Allen Young</v>
      </c>
      <c r="Y2405">
        <f>VLOOKUP(W2405,HourlyWages!$A:$B,2,0)</f>
        <v>52</v>
      </c>
      <c r="Z2405">
        <v>1</v>
      </c>
      <c r="AA2405" s="14">
        <f t="shared" si="189"/>
        <v>0.62857142857142856</v>
      </c>
    </row>
    <row r="2406" spans="1:27" x14ac:dyDescent="0.2">
      <c r="A2406">
        <v>2405</v>
      </c>
      <c r="B2406">
        <v>17414</v>
      </c>
      <c r="C2406" s="3">
        <v>41089</v>
      </c>
      <c r="D2406" s="17">
        <f t="shared" si="188"/>
        <v>41061</v>
      </c>
      <c r="E2406">
        <v>39</v>
      </c>
      <c r="F2406" s="8">
        <f t="shared" si="185"/>
        <v>5850</v>
      </c>
      <c r="G2406" s="5">
        <v>7.0000000000000007E-2</v>
      </c>
      <c r="H2406" s="8">
        <f>VLOOKUP($T2406,Pricebook!$A:$D,4,0)</f>
        <v>150</v>
      </c>
      <c r="I2406" s="10">
        <f t="shared" si="186"/>
        <v>5440.5</v>
      </c>
      <c r="J2406" t="s">
        <v>1760</v>
      </c>
      <c r="K2406" t="s">
        <v>406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1941</v>
      </c>
      <c r="O2406" s="7" t="s">
        <v>1942</v>
      </c>
      <c r="P2406" t="s">
        <v>60</v>
      </c>
      <c r="Q2406" t="s">
        <v>61</v>
      </c>
      <c r="R2406" s="3">
        <v>41091</v>
      </c>
      <c r="S2406" s="12">
        <f t="shared" si="187"/>
        <v>2</v>
      </c>
      <c r="T2406" s="3" t="s">
        <v>14211</v>
      </c>
      <c r="U2406" t="s">
        <v>14235</v>
      </c>
      <c r="V2406" t="s">
        <v>14237</v>
      </c>
      <c r="W2406" t="s">
        <v>14189</v>
      </c>
      <c r="X2406" t="str">
        <f>VLOOKUP(Q2406,Managers!$A:$B,2,0)</f>
        <v>Allen Young</v>
      </c>
      <c r="Y2406">
        <f>VLOOKUP(W2406,HourlyWages!$A:$B,2,0)</f>
        <v>62</v>
      </c>
      <c r="Z2406">
        <v>1</v>
      </c>
      <c r="AA2406" s="14">
        <f t="shared" si="189"/>
        <v>0.58666666666666667</v>
      </c>
    </row>
    <row r="2407" spans="1:27" x14ac:dyDescent="0.2">
      <c r="A2407">
        <v>2406</v>
      </c>
      <c r="B2407">
        <v>17414</v>
      </c>
      <c r="C2407" s="3">
        <v>41089</v>
      </c>
      <c r="D2407" s="17">
        <f t="shared" si="188"/>
        <v>41061</v>
      </c>
      <c r="E2407">
        <v>32</v>
      </c>
      <c r="F2407" s="8">
        <f t="shared" si="185"/>
        <v>3520</v>
      </c>
      <c r="G2407" s="5">
        <v>0.1</v>
      </c>
      <c r="H2407" s="8">
        <f>VLOOKUP($T2407,Pricebook!$A:$D,4,0)</f>
        <v>110</v>
      </c>
      <c r="I2407" s="10">
        <f t="shared" si="186"/>
        <v>3168</v>
      </c>
      <c r="J2407" t="s">
        <v>1760</v>
      </c>
      <c r="K2407" t="s">
        <v>406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1941</v>
      </c>
      <c r="O2407" s="7" t="s">
        <v>1942</v>
      </c>
      <c r="P2407" t="s">
        <v>60</v>
      </c>
      <c r="Q2407" t="s">
        <v>61</v>
      </c>
      <c r="R2407" s="3">
        <v>41091</v>
      </c>
      <c r="S2407" s="12">
        <f t="shared" si="187"/>
        <v>2</v>
      </c>
      <c r="T2407" s="3" t="s">
        <v>14215</v>
      </c>
      <c r="U2407" t="s">
        <v>14229</v>
      </c>
      <c r="V2407" t="s">
        <v>14239</v>
      </c>
      <c r="W2407" t="s">
        <v>14188</v>
      </c>
      <c r="X2407" t="str">
        <f>VLOOKUP(Q2407,Managers!$A:$B,2,0)</f>
        <v>Allen Young</v>
      </c>
      <c r="Y2407">
        <f>VLOOKUP(W2407,HourlyWages!$A:$B,2,0)</f>
        <v>52</v>
      </c>
      <c r="Z2407">
        <v>1</v>
      </c>
      <c r="AA2407" s="14">
        <f t="shared" si="189"/>
        <v>0.52727272727272723</v>
      </c>
    </row>
    <row r="2408" spans="1:27" x14ac:dyDescent="0.2">
      <c r="A2408">
        <v>2407</v>
      </c>
      <c r="B2408">
        <v>17445</v>
      </c>
      <c r="C2408" s="3">
        <v>40776</v>
      </c>
      <c r="D2408" s="17">
        <f t="shared" si="188"/>
        <v>40756</v>
      </c>
      <c r="E2408">
        <v>33</v>
      </c>
      <c r="F2408" s="8">
        <f t="shared" si="185"/>
        <v>4950</v>
      </c>
      <c r="G2408" s="5">
        <v>0.1</v>
      </c>
      <c r="H2408" s="8">
        <f>VLOOKUP($T2408,Pricebook!$A:$D,4,0)</f>
        <v>150</v>
      </c>
      <c r="I2408" s="10">
        <f t="shared" si="186"/>
        <v>4455</v>
      </c>
      <c r="J2408" t="s">
        <v>1289</v>
      </c>
      <c r="K2408" t="s">
        <v>46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1800</v>
      </c>
      <c r="O2408" s="7">
        <v>83605</v>
      </c>
      <c r="P2408" t="s">
        <v>197</v>
      </c>
      <c r="Q2408" t="s">
        <v>23</v>
      </c>
      <c r="R2408" s="3">
        <v>40779</v>
      </c>
      <c r="S2408" s="12">
        <f t="shared" si="187"/>
        <v>3</v>
      </c>
      <c r="T2408" s="3" t="s">
        <v>14211</v>
      </c>
      <c r="U2408" t="s">
        <v>14235</v>
      </c>
      <c r="V2408" t="s">
        <v>14237</v>
      </c>
      <c r="W2408" t="s">
        <v>14188</v>
      </c>
      <c r="X2408" t="str">
        <f>VLOOKUP(Q2408,Managers!$A:$B,2,0)</f>
        <v>Bob Turner</v>
      </c>
      <c r="Y2408">
        <f>VLOOKUP(W2408,HourlyWages!$A:$B,2,0)</f>
        <v>52</v>
      </c>
      <c r="Z2408">
        <v>1</v>
      </c>
      <c r="AA2408" s="14">
        <f t="shared" si="189"/>
        <v>0.65333333333333332</v>
      </c>
    </row>
    <row r="2409" spans="1:27" x14ac:dyDescent="0.2">
      <c r="A2409">
        <v>2408</v>
      </c>
      <c r="B2409">
        <v>17446</v>
      </c>
      <c r="C2409" s="3">
        <v>39973</v>
      </c>
      <c r="D2409" s="17">
        <f t="shared" si="188"/>
        <v>39965</v>
      </c>
      <c r="E2409">
        <v>15</v>
      </c>
      <c r="F2409" s="8">
        <f t="shared" si="185"/>
        <v>2100</v>
      </c>
      <c r="G2409" s="5">
        <v>0</v>
      </c>
      <c r="H2409" s="8">
        <f>VLOOKUP($T2409,Pricebook!$A:$D,4,0)</f>
        <v>140</v>
      </c>
      <c r="I2409" s="10">
        <f t="shared" si="186"/>
        <v>2100</v>
      </c>
      <c r="J2409" t="s">
        <v>997</v>
      </c>
      <c r="K2409" t="s">
        <v>998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315</v>
      </c>
      <c r="O2409" s="7">
        <v>13601</v>
      </c>
      <c r="P2409" t="s">
        <v>60</v>
      </c>
      <c r="Q2409" t="s">
        <v>61</v>
      </c>
      <c r="R2409" s="3">
        <v>39975</v>
      </c>
      <c r="S2409" s="12">
        <f t="shared" si="187"/>
        <v>2</v>
      </c>
      <c r="T2409" s="3" t="s">
        <v>14207</v>
      </c>
      <c r="U2409" t="s">
        <v>14229</v>
      </c>
      <c r="V2409" t="s">
        <v>14233</v>
      </c>
      <c r="W2409" t="s">
        <v>14199</v>
      </c>
      <c r="X2409" t="str">
        <f>VLOOKUP(Q2409,Managers!$A:$B,2,0)</f>
        <v>Allen Young</v>
      </c>
      <c r="Y2409">
        <f>VLOOKUP(W2409,HourlyWages!$A:$B,2,0)</f>
        <v>68</v>
      </c>
      <c r="Z2409">
        <v>1</v>
      </c>
      <c r="AA2409" s="14">
        <f t="shared" si="189"/>
        <v>0.51428571428571423</v>
      </c>
    </row>
    <row r="2410" spans="1:27" x14ac:dyDescent="0.2">
      <c r="A2410">
        <v>2409</v>
      </c>
      <c r="B2410">
        <v>17447</v>
      </c>
      <c r="C2410" s="3">
        <v>41047</v>
      </c>
      <c r="D2410" s="17">
        <f t="shared" si="188"/>
        <v>41030</v>
      </c>
      <c r="E2410">
        <v>42</v>
      </c>
      <c r="F2410" s="8">
        <f t="shared" si="185"/>
        <v>4620</v>
      </c>
      <c r="G2410" s="5">
        <v>0.01</v>
      </c>
      <c r="H2410" s="8">
        <f>VLOOKUP($T2410,Pricebook!$A:$D,4,0)</f>
        <v>110</v>
      </c>
      <c r="I2410" s="10">
        <f t="shared" si="186"/>
        <v>4573.8</v>
      </c>
      <c r="J2410" t="s">
        <v>481</v>
      </c>
      <c r="K2410" t="s">
        <v>482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483</v>
      </c>
      <c r="O2410" s="7">
        <v>80134</v>
      </c>
      <c r="P2410" t="s">
        <v>237</v>
      </c>
      <c r="Q2410" t="s">
        <v>23</v>
      </c>
      <c r="R2410" s="3">
        <v>41049</v>
      </c>
      <c r="S2410" s="12">
        <f t="shared" si="187"/>
        <v>2</v>
      </c>
      <c r="T2410" s="3" t="s">
        <v>14215</v>
      </c>
      <c r="U2410" t="s">
        <v>14229</v>
      </c>
      <c r="V2410" t="s">
        <v>14247</v>
      </c>
      <c r="W2410" t="s">
        <v>14195</v>
      </c>
      <c r="X2410" t="str">
        <f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9"/>
        <v>0.52727272727272723</v>
      </c>
    </row>
    <row r="2411" spans="1:27" x14ac:dyDescent="0.2">
      <c r="A2411">
        <v>2410</v>
      </c>
      <c r="B2411">
        <v>17506</v>
      </c>
      <c r="C2411" s="3">
        <v>40237</v>
      </c>
      <c r="D2411" s="17">
        <f t="shared" si="188"/>
        <v>40210</v>
      </c>
      <c r="E2411">
        <v>33</v>
      </c>
      <c r="F2411" s="8">
        <f t="shared" si="185"/>
        <v>5610</v>
      </c>
      <c r="G2411" s="5">
        <v>0.03</v>
      </c>
      <c r="H2411" s="8">
        <f>VLOOKUP($T2411,Pricebook!$A:$D,4,0)</f>
        <v>170</v>
      </c>
      <c r="I2411" s="10">
        <f t="shared" si="186"/>
        <v>5441.7</v>
      </c>
      <c r="J2411" t="s">
        <v>564</v>
      </c>
      <c r="K2411" t="s">
        <v>36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565</v>
      </c>
      <c r="O2411" s="7" t="s">
        <v>566</v>
      </c>
      <c r="P2411" t="s">
        <v>339</v>
      </c>
      <c r="Q2411" t="s">
        <v>16</v>
      </c>
      <c r="R2411" s="3">
        <v>40241</v>
      </c>
      <c r="S2411" s="12">
        <f t="shared" si="187"/>
        <v>4</v>
      </c>
      <c r="T2411" s="3" t="s">
        <v>14219</v>
      </c>
      <c r="U2411" t="s">
        <v>14229</v>
      </c>
      <c r="V2411" t="s">
        <v>14239</v>
      </c>
      <c r="W2411" t="s">
        <v>14196</v>
      </c>
      <c r="X2411" t="str">
        <f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9"/>
        <v>0.6588235294117647</v>
      </c>
    </row>
    <row r="2412" spans="1:27" x14ac:dyDescent="0.2">
      <c r="A2412">
        <v>2411</v>
      </c>
      <c r="B2412">
        <v>17507</v>
      </c>
      <c r="C2412" s="3">
        <v>41072</v>
      </c>
      <c r="D2412" s="17">
        <f t="shared" si="188"/>
        <v>41061</v>
      </c>
      <c r="E2412">
        <v>27</v>
      </c>
      <c r="F2412" s="8">
        <f t="shared" si="185"/>
        <v>4590</v>
      </c>
      <c r="G2412" s="5">
        <v>0.04</v>
      </c>
      <c r="H2412" s="8">
        <f>VLOOKUP($T2412,Pricebook!$A:$D,4,0)</f>
        <v>170</v>
      </c>
      <c r="I2412" s="10">
        <f t="shared" si="186"/>
        <v>4406.3999999999996</v>
      </c>
      <c r="J2412" t="s">
        <v>441</v>
      </c>
      <c r="K2412" t="s">
        <v>241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724</v>
      </c>
      <c r="O2412" s="7">
        <v>48195</v>
      </c>
      <c r="P2412" t="s">
        <v>172</v>
      </c>
      <c r="Q2412" t="s">
        <v>16</v>
      </c>
      <c r="R2412" s="3">
        <v>41072</v>
      </c>
      <c r="S2412" s="12">
        <f t="shared" si="187"/>
        <v>0</v>
      </c>
      <c r="T2412" s="3" t="s">
        <v>14219</v>
      </c>
      <c r="U2412" t="s">
        <v>14229</v>
      </c>
      <c r="V2412" t="s">
        <v>14229</v>
      </c>
      <c r="W2412" t="s">
        <v>14203</v>
      </c>
      <c r="X2412" t="str">
        <f>VLOOKUP(Q2412,Managers!$A:$B,2,0)</f>
        <v>Josh Martinez</v>
      </c>
      <c r="Y2412">
        <f>VLOOKUP(W2412,HourlyWages!$A:$B,2,0)</f>
        <v>62</v>
      </c>
      <c r="Z2412">
        <v>1</v>
      </c>
      <c r="AA2412" s="14">
        <f t="shared" si="189"/>
        <v>0.63529411764705879</v>
      </c>
    </row>
    <row r="2413" spans="1:27" x14ac:dyDescent="0.2">
      <c r="A2413">
        <v>2412</v>
      </c>
      <c r="B2413">
        <v>17507</v>
      </c>
      <c r="C2413" s="3">
        <v>41072</v>
      </c>
      <c r="D2413" s="17">
        <f t="shared" si="188"/>
        <v>41061</v>
      </c>
      <c r="E2413">
        <v>22</v>
      </c>
      <c r="F2413" s="8">
        <f t="shared" si="185"/>
        <v>3300</v>
      </c>
      <c r="G2413" s="5">
        <v>0.1</v>
      </c>
      <c r="H2413" s="8">
        <f>VLOOKUP($T2413,Pricebook!$A:$D,4,0)</f>
        <v>150</v>
      </c>
      <c r="I2413" s="10">
        <f t="shared" si="186"/>
        <v>2970</v>
      </c>
      <c r="J2413" t="s">
        <v>441</v>
      </c>
      <c r="K2413" t="s">
        <v>241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898</v>
      </c>
      <c r="O2413" s="7">
        <v>48310</v>
      </c>
      <c r="P2413" t="s">
        <v>172</v>
      </c>
      <c r="Q2413" t="s">
        <v>16</v>
      </c>
      <c r="R2413" s="3">
        <v>41074</v>
      </c>
      <c r="S2413" s="12">
        <f t="shared" si="187"/>
        <v>2</v>
      </c>
      <c r="T2413" s="3" t="s">
        <v>14216</v>
      </c>
      <c r="U2413" t="s">
        <v>14235</v>
      </c>
      <c r="V2413" t="s">
        <v>14238</v>
      </c>
      <c r="W2413" t="s">
        <v>14187</v>
      </c>
      <c r="X2413" t="str">
        <f>VLOOKUP(Q2413,Managers!$A:$B,2,0)</f>
        <v>Josh Martinez</v>
      </c>
      <c r="Y2413">
        <f>VLOOKUP(W2413,HourlyWages!$A:$B,2,0)</f>
        <v>45</v>
      </c>
      <c r="Z2413">
        <v>1</v>
      </c>
      <c r="AA2413" s="14">
        <f t="shared" si="189"/>
        <v>0.7</v>
      </c>
    </row>
    <row r="2414" spans="1:27" x14ac:dyDescent="0.2">
      <c r="A2414">
        <v>2413</v>
      </c>
      <c r="B2414">
        <v>17508</v>
      </c>
      <c r="C2414" s="3">
        <v>41087</v>
      </c>
      <c r="D2414" s="17">
        <f t="shared" si="188"/>
        <v>41061</v>
      </c>
      <c r="E2414">
        <v>50</v>
      </c>
      <c r="F2414" s="8">
        <f t="shared" si="185"/>
        <v>6000</v>
      </c>
      <c r="G2414" s="5">
        <v>0.01</v>
      </c>
      <c r="H2414" s="8">
        <f>VLOOKUP($T2414,Pricebook!$A:$D,4,0)</f>
        <v>120</v>
      </c>
      <c r="I2414" s="10">
        <f t="shared" si="186"/>
        <v>5940</v>
      </c>
      <c r="J2414" t="s">
        <v>852</v>
      </c>
      <c r="K2414" t="s">
        <v>594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847</v>
      </c>
      <c r="O2414" s="7">
        <v>32601</v>
      </c>
      <c r="P2414" t="s">
        <v>101</v>
      </c>
      <c r="Q2414" t="s">
        <v>34</v>
      </c>
      <c r="R2414" s="3">
        <v>41089</v>
      </c>
      <c r="S2414" s="12">
        <f t="shared" si="187"/>
        <v>2</v>
      </c>
      <c r="T2414" s="3" t="s">
        <v>14212</v>
      </c>
      <c r="U2414" t="s">
        <v>14229</v>
      </c>
      <c r="V2414" t="s">
        <v>14241</v>
      </c>
      <c r="W2414" t="s">
        <v>14195</v>
      </c>
      <c r="X2414" t="str">
        <f>VLOOKUP(Q2414,Managers!$A:$B,2,0)</f>
        <v>Frank Mitchell</v>
      </c>
      <c r="Y2414">
        <f>VLOOKUP(W2414,HourlyWages!$A:$B,2,0)</f>
        <v>52</v>
      </c>
      <c r="Z2414">
        <v>1</v>
      </c>
      <c r="AA2414" s="14">
        <f t="shared" si="189"/>
        <v>0.56666666666666665</v>
      </c>
    </row>
    <row r="2415" spans="1:27" x14ac:dyDescent="0.2">
      <c r="A2415">
        <v>2414</v>
      </c>
      <c r="B2415">
        <v>17510</v>
      </c>
      <c r="C2415" s="3">
        <v>41212</v>
      </c>
      <c r="D2415" s="17">
        <f t="shared" si="188"/>
        <v>41183</v>
      </c>
      <c r="E2415">
        <v>28</v>
      </c>
      <c r="F2415" s="8">
        <f t="shared" si="185"/>
        <v>3080</v>
      </c>
      <c r="G2415" s="5">
        <v>0</v>
      </c>
      <c r="H2415" s="8">
        <f>VLOOKUP($T2415,Pricebook!$A:$D,4,0)</f>
        <v>110</v>
      </c>
      <c r="I2415" s="10">
        <f t="shared" si="186"/>
        <v>3080</v>
      </c>
      <c r="J2415" t="s">
        <v>732</v>
      </c>
      <c r="K2415" t="s">
        <v>300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733</v>
      </c>
      <c r="O2415" s="7">
        <v>95695</v>
      </c>
      <c r="P2415" t="s">
        <v>114</v>
      </c>
      <c r="Q2415" t="s">
        <v>23</v>
      </c>
      <c r="R2415" s="3">
        <v>41213</v>
      </c>
      <c r="S2415" s="12">
        <f t="shared" si="187"/>
        <v>1</v>
      </c>
      <c r="T2415" s="3" t="s">
        <v>14220</v>
      </c>
      <c r="U2415" t="s">
        <v>14229</v>
      </c>
      <c r="V2415" t="s">
        <v>14231</v>
      </c>
      <c r="W2415" t="s">
        <v>14197</v>
      </c>
      <c r="X2415" t="str">
        <f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9"/>
        <v>0.35454545454545455</v>
      </c>
    </row>
    <row r="2416" spans="1:27" x14ac:dyDescent="0.2">
      <c r="A2416">
        <v>2415</v>
      </c>
      <c r="B2416">
        <v>17539</v>
      </c>
      <c r="C2416" s="3">
        <v>40801</v>
      </c>
      <c r="D2416" s="17">
        <f t="shared" si="188"/>
        <v>40787</v>
      </c>
      <c r="E2416">
        <v>28</v>
      </c>
      <c r="F2416" s="8">
        <f t="shared" si="185"/>
        <v>3500</v>
      </c>
      <c r="G2416" s="5">
        <v>0.08</v>
      </c>
      <c r="H2416" s="8">
        <f>VLOOKUP($T2416,Pricebook!$A:$D,4,0)</f>
        <v>125</v>
      </c>
      <c r="I2416" s="10">
        <f t="shared" si="186"/>
        <v>3220</v>
      </c>
      <c r="J2416" t="s">
        <v>1968</v>
      </c>
      <c r="K2416" t="s">
        <v>165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459</v>
      </c>
      <c r="O2416" s="7" t="s">
        <v>1678</v>
      </c>
      <c r="P2416" t="s">
        <v>52</v>
      </c>
      <c r="Q2416" t="s">
        <v>23</v>
      </c>
      <c r="R2416" s="3">
        <v>40802</v>
      </c>
      <c r="S2416" s="12">
        <f t="shared" si="187"/>
        <v>1</v>
      </c>
      <c r="T2416" s="3" t="s">
        <v>14208</v>
      </c>
      <c r="U2416" t="s">
        <v>14232</v>
      </c>
      <c r="V2416" t="s">
        <v>14237</v>
      </c>
      <c r="W2416" t="s">
        <v>14184</v>
      </c>
      <c r="X2416" t="str">
        <f>VLOOKUP(Q2416,Managers!$A:$B,2,0)</f>
        <v>Bob Turner</v>
      </c>
      <c r="Y2416">
        <f>VLOOKUP(W2416,HourlyWages!$A:$B,2,0)</f>
        <v>50</v>
      </c>
      <c r="Z2416">
        <v>1</v>
      </c>
      <c r="AA2416" s="14">
        <f t="shared" si="189"/>
        <v>0.6</v>
      </c>
    </row>
    <row r="2417" spans="1:27" x14ac:dyDescent="0.2">
      <c r="A2417">
        <v>2416</v>
      </c>
      <c r="B2417">
        <v>17539</v>
      </c>
      <c r="C2417" s="3">
        <v>40801</v>
      </c>
      <c r="D2417" s="17">
        <f t="shared" si="188"/>
        <v>40787</v>
      </c>
      <c r="E2417">
        <v>10</v>
      </c>
      <c r="F2417" s="8">
        <f t="shared" si="185"/>
        <v>1500</v>
      </c>
      <c r="G2417" s="5">
        <v>0.1</v>
      </c>
      <c r="H2417" s="8">
        <f>VLOOKUP($T2417,Pricebook!$A:$D,4,0)</f>
        <v>150</v>
      </c>
      <c r="I2417" s="10">
        <f t="shared" si="186"/>
        <v>1350</v>
      </c>
      <c r="J2417" t="s">
        <v>1968</v>
      </c>
      <c r="K2417" t="s">
        <v>165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459</v>
      </c>
      <c r="O2417" s="7" t="s">
        <v>1678</v>
      </c>
      <c r="P2417" t="s">
        <v>52</v>
      </c>
      <c r="Q2417" t="s">
        <v>23</v>
      </c>
      <c r="R2417" s="3">
        <v>40802</v>
      </c>
      <c r="S2417" s="12">
        <f t="shared" si="187"/>
        <v>1</v>
      </c>
      <c r="T2417" s="3" t="s">
        <v>14210</v>
      </c>
      <c r="U2417" t="s">
        <v>14235</v>
      </c>
      <c r="V2417" t="s">
        <v>14242</v>
      </c>
      <c r="W2417" t="s">
        <v>14186</v>
      </c>
      <c r="X2417" t="str">
        <f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9"/>
        <v>0.55333333333333334</v>
      </c>
    </row>
    <row r="2418" spans="1:27" x14ac:dyDescent="0.2">
      <c r="A2418">
        <v>2417</v>
      </c>
      <c r="B2418">
        <v>17542</v>
      </c>
      <c r="C2418" s="3">
        <v>40421</v>
      </c>
      <c r="D2418" s="17">
        <f t="shared" si="188"/>
        <v>40391</v>
      </c>
      <c r="E2418">
        <v>37</v>
      </c>
      <c r="F2418" s="8">
        <f t="shared" ref="F2418:F2481" si="190">H2418*E2418</f>
        <v>7400</v>
      </c>
      <c r="G2418" s="5">
        <v>0.01</v>
      </c>
      <c r="H2418" s="8">
        <f>VLOOKUP($T2418,Pricebook!$A:$D,4,0)</f>
        <v>200</v>
      </c>
      <c r="I2418" s="10">
        <f t="shared" ref="I2418:I2481" si="191">F2418*(1-G2418)</f>
        <v>7326</v>
      </c>
      <c r="J2418" t="s">
        <v>767</v>
      </c>
      <c r="K2418" t="s">
        <v>520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768</v>
      </c>
      <c r="O2418" s="7">
        <v>95051</v>
      </c>
      <c r="P2418" t="s">
        <v>114</v>
      </c>
      <c r="Q2418" t="s">
        <v>23</v>
      </c>
      <c r="R2418" s="3">
        <v>40423</v>
      </c>
      <c r="S2418" s="12">
        <f t="shared" ref="S2418:S2481" si="192">R2418-C2418</f>
        <v>2</v>
      </c>
      <c r="T2418" s="3" t="s">
        <v>14214</v>
      </c>
      <c r="U2418" t="s">
        <v>14229</v>
      </c>
      <c r="V2418" t="s">
        <v>14236</v>
      </c>
      <c r="W2418" t="s">
        <v>14191</v>
      </c>
      <c r="X2418" t="str">
        <f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9"/>
        <v>0.7</v>
      </c>
    </row>
    <row r="2419" spans="1:27" x14ac:dyDescent="0.2">
      <c r="A2419">
        <v>2418</v>
      </c>
      <c r="B2419">
        <v>17543</v>
      </c>
      <c r="C2419" s="3">
        <v>41054</v>
      </c>
      <c r="D2419" s="17">
        <f t="shared" si="188"/>
        <v>41030</v>
      </c>
      <c r="E2419">
        <v>1</v>
      </c>
      <c r="F2419" s="8">
        <f t="shared" si="190"/>
        <v>110</v>
      </c>
      <c r="G2419" s="5">
        <v>0.09</v>
      </c>
      <c r="H2419" s="8">
        <f>VLOOKUP($T2419,Pricebook!$A:$D,4,0)</f>
        <v>110</v>
      </c>
      <c r="I2419" s="10">
        <f t="shared" si="191"/>
        <v>100.10000000000001</v>
      </c>
      <c r="J2419" t="s">
        <v>1826</v>
      </c>
      <c r="K2419" t="s">
        <v>341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1952</v>
      </c>
      <c r="O2419" s="7" t="s">
        <v>1953</v>
      </c>
      <c r="P2419" t="s">
        <v>368</v>
      </c>
      <c r="Q2419" t="s">
        <v>34</v>
      </c>
      <c r="R2419" s="3">
        <v>41054</v>
      </c>
      <c r="S2419" s="12">
        <f t="shared" si="192"/>
        <v>0</v>
      </c>
      <c r="T2419" s="3" t="s">
        <v>14215</v>
      </c>
      <c r="U2419" t="s">
        <v>14229</v>
      </c>
      <c r="V2419" t="s">
        <v>14230</v>
      </c>
      <c r="W2419" t="s">
        <v>14193</v>
      </c>
      <c r="X2419" t="str">
        <f>VLOOKUP(Q2419,Managers!$A:$B,2,0)</f>
        <v>Frank Mitchell</v>
      </c>
      <c r="Y2419">
        <f>VLOOKUP(W2419,HourlyWages!$A:$B,2,0)</f>
        <v>57</v>
      </c>
      <c r="Z2419">
        <v>1</v>
      </c>
      <c r="AA2419" s="14">
        <f t="shared" si="189"/>
        <v>0.48181818181818181</v>
      </c>
    </row>
    <row r="2420" spans="1:27" x14ac:dyDescent="0.2">
      <c r="A2420">
        <v>2419</v>
      </c>
      <c r="B2420">
        <v>17543</v>
      </c>
      <c r="C2420" s="3">
        <v>41054</v>
      </c>
      <c r="D2420" s="17">
        <f t="shared" si="188"/>
        <v>41030</v>
      </c>
      <c r="E2420">
        <v>35</v>
      </c>
      <c r="F2420" s="8">
        <f t="shared" si="190"/>
        <v>3850</v>
      </c>
      <c r="G2420" s="5">
        <v>0.1</v>
      </c>
      <c r="H2420" s="8">
        <f>VLOOKUP($T2420,Pricebook!$A:$D,4,0)</f>
        <v>110</v>
      </c>
      <c r="I2420" s="10">
        <f t="shared" si="191"/>
        <v>3465</v>
      </c>
      <c r="J2420" t="s">
        <v>1826</v>
      </c>
      <c r="K2420" t="s">
        <v>341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1952</v>
      </c>
      <c r="O2420" s="7" t="s">
        <v>1953</v>
      </c>
      <c r="P2420" t="s">
        <v>368</v>
      </c>
      <c r="Q2420" t="s">
        <v>34</v>
      </c>
      <c r="R2420" s="3">
        <v>41056</v>
      </c>
      <c r="S2420" s="12">
        <f t="shared" si="192"/>
        <v>2</v>
      </c>
      <c r="T2420" s="3" t="s">
        <v>14215</v>
      </c>
      <c r="U2420" t="s">
        <v>14229</v>
      </c>
      <c r="V2420" t="s">
        <v>14240</v>
      </c>
      <c r="W2420" t="s">
        <v>14199</v>
      </c>
      <c r="X2420" t="str">
        <f>VLOOKUP(Q2420,Managers!$A:$B,2,0)</f>
        <v>Frank Mitchell</v>
      </c>
      <c r="Y2420">
        <f>VLOOKUP(W2420,HourlyWages!$A:$B,2,0)</f>
        <v>68</v>
      </c>
      <c r="Z2420">
        <v>1</v>
      </c>
      <c r="AA2420" s="14">
        <f t="shared" si="189"/>
        <v>0.38181818181818183</v>
      </c>
    </row>
    <row r="2421" spans="1:27" x14ac:dyDescent="0.2">
      <c r="A2421">
        <v>2420</v>
      </c>
      <c r="B2421">
        <v>17543</v>
      </c>
      <c r="C2421" s="3">
        <v>41054</v>
      </c>
      <c r="D2421" s="17">
        <f t="shared" si="188"/>
        <v>41030</v>
      </c>
      <c r="E2421">
        <v>26</v>
      </c>
      <c r="F2421" s="8">
        <f t="shared" si="190"/>
        <v>3900</v>
      </c>
      <c r="G2421" s="5">
        <v>0.06</v>
      </c>
      <c r="H2421" s="8">
        <f>VLOOKUP($T2421,Pricebook!$A:$D,4,0)</f>
        <v>150</v>
      </c>
      <c r="I2421" s="10">
        <f t="shared" si="191"/>
        <v>3666</v>
      </c>
      <c r="J2421" t="s">
        <v>1826</v>
      </c>
      <c r="K2421" t="s">
        <v>341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1952</v>
      </c>
      <c r="O2421" s="7" t="s">
        <v>1953</v>
      </c>
      <c r="P2421" t="s">
        <v>368</v>
      </c>
      <c r="Q2421" t="s">
        <v>34</v>
      </c>
      <c r="R2421" s="3">
        <v>41056</v>
      </c>
      <c r="S2421" s="12">
        <f t="shared" si="192"/>
        <v>2</v>
      </c>
      <c r="T2421" s="3" t="s">
        <v>14210</v>
      </c>
      <c r="U2421" t="s">
        <v>14235</v>
      </c>
      <c r="V2421" t="s">
        <v>14245</v>
      </c>
      <c r="W2421" t="s">
        <v>14201</v>
      </c>
      <c r="X2421" t="str">
        <f>VLOOKUP(Q2421,Managers!$A:$B,2,0)</f>
        <v>Frank Mitchell</v>
      </c>
      <c r="Y2421">
        <f>VLOOKUP(W2421,HourlyWages!$A:$B,2,0)</f>
        <v>53</v>
      </c>
      <c r="Z2421">
        <v>1</v>
      </c>
      <c r="AA2421" s="14">
        <f t="shared" si="189"/>
        <v>0.64666666666666661</v>
      </c>
    </row>
    <row r="2422" spans="1:27" x14ac:dyDescent="0.2">
      <c r="A2422">
        <v>2421</v>
      </c>
      <c r="B2422">
        <v>17568</v>
      </c>
      <c r="C2422" s="3">
        <v>40459</v>
      </c>
      <c r="D2422" s="17">
        <f t="shared" si="188"/>
        <v>40452</v>
      </c>
      <c r="E2422">
        <v>31</v>
      </c>
      <c r="F2422" s="8">
        <f t="shared" si="190"/>
        <v>4650</v>
      </c>
      <c r="G2422" s="5">
        <v>0</v>
      </c>
      <c r="H2422" s="8">
        <f>VLOOKUP($T2422,Pricebook!$A:$D,4,0)</f>
        <v>150</v>
      </c>
      <c r="I2422" s="10">
        <f t="shared" si="191"/>
        <v>4650</v>
      </c>
      <c r="J2422" t="s">
        <v>111</v>
      </c>
      <c r="K2422" t="s">
        <v>112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883</v>
      </c>
      <c r="O2422" s="7">
        <v>94024</v>
      </c>
      <c r="P2422" t="s">
        <v>114</v>
      </c>
      <c r="Q2422" t="s">
        <v>23</v>
      </c>
      <c r="R2422" s="3">
        <v>40460</v>
      </c>
      <c r="S2422" s="12">
        <f t="shared" si="192"/>
        <v>1</v>
      </c>
      <c r="T2422" s="3" t="s">
        <v>14211</v>
      </c>
      <c r="U2422" t="s">
        <v>14235</v>
      </c>
      <c r="V2422" t="s">
        <v>14236</v>
      </c>
      <c r="W2422" t="s">
        <v>14191</v>
      </c>
      <c r="X2422" t="str">
        <f>VLOOKUP(Q2422,Managers!$A:$B,2,0)</f>
        <v>Bob Turner</v>
      </c>
      <c r="Y2422">
        <f>VLOOKUP(W2422,HourlyWages!$A:$B,2,0)</f>
        <v>60</v>
      </c>
      <c r="Z2422">
        <v>1</v>
      </c>
      <c r="AA2422" s="14">
        <f t="shared" si="189"/>
        <v>0.6</v>
      </c>
    </row>
    <row r="2423" spans="1:27" x14ac:dyDescent="0.2">
      <c r="A2423">
        <v>2422</v>
      </c>
      <c r="B2423">
        <v>17571</v>
      </c>
      <c r="C2423" s="3">
        <v>40983</v>
      </c>
      <c r="D2423" s="17">
        <f t="shared" si="188"/>
        <v>40969</v>
      </c>
      <c r="E2423">
        <v>32</v>
      </c>
      <c r="F2423" s="8">
        <f t="shared" si="190"/>
        <v>4480</v>
      </c>
      <c r="G2423" s="5">
        <v>0.01</v>
      </c>
      <c r="H2423" s="8">
        <f>VLOOKUP($T2423,Pricebook!$A:$D,4,0)</f>
        <v>140</v>
      </c>
      <c r="I2423" s="10">
        <f t="shared" si="191"/>
        <v>4435.2</v>
      </c>
      <c r="J2423" t="s">
        <v>908</v>
      </c>
      <c r="K2423" t="s">
        <v>406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909</v>
      </c>
      <c r="O2423" s="7">
        <v>92025</v>
      </c>
      <c r="P2423" t="s">
        <v>114</v>
      </c>
      <c r="Q2423" t="s">
        <v>23</v>
      </c>
      <c r="R2423" s="3">
        <v>40984</v>
      </c>
      <c r="S2423" s="12">
        <f t="shared" si="192"/>
        <v>1</v>
      </c>
      <c r="T2423" s="3" t="s">
        <v>14213</v>
      </c>
      <c r="U2423" t="s">
        <v>14229</v>
      </c>
      <c r="V2423" t="s">
        <v>14244</v>
      </c>
      <c r="W2423" t="s">
        <v>14188</v>
      </c>
      <c r="X2423" t="str">
        <f>VLOOKUP(Q2423,Managers!$A:$B,2,0)</f>
        <v>Bob Turner</v>
      </c>
      <c r="Y2423">
        <f>VLOOKUP(W2423,HourlyWages!$A:$B,2,0)</f>
        <v>52</v>
      </c>
      <c r="Z2423">
        <v>1</v>
      </c>
      <c r="AA2423" s="14">
        <f t="shared" si="189"/>
        <v>0.62857142857142856</v>
      </c>
    </row>
    <row r="2424" spans="1:27" x14ac:dyDescent="0.2">
      <c r="A2424">
        <v>2423</v>
      </c>
      <c r="B2424">
        <v>17571</v>
      </c>
      <c r="C2424" s="3">
        <v>40983</v>
      </c>
      <c r="D2424" s="17">
        <f t="shared" si="188"/>
        <v>40969</v>
      </c>
      <c r="E2424">
        <v>50</v>
      </c>
      <c r="F2424" s="8">
        <f t="shared" si="190"/>
        <v>7500</v>
      </c>
      <c r="G2424" s="5">
        <v>0.02</v>
      </c>
      <c r="H2424" s="8">
        <f>VLOOKUP($T2424,Pricebook!$A:$D,4,0)</f>
        <v>150</v>
      </c>
      <c r="I2424" s="10">
        <f t="shared" si="191"/>
        <v>7350</v>
      </c>
      <c r="J2424" t="s">
        <v>908</v>
      </c>
      <c r="K2424" t="s">
        <v>406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1413</v>
      </c>
      <c r="O2424" s="7">
        <v>95501</v>
      </c>
      <c r="P2424" t="s">
        <v>114</v>
      </c>
      <c r="Q2424" t="s">
        <v>23</v>
      </c>
      <c r="R2424" s="3">
        <v>40985</v>
      </c>
      <c r="S2424" s="12">
        <f t="shared" si="192"/>
        <v>2</v>
      </c>
      <c r="T2424" s="3" t="s">
        <v>14211</v>
      </c>
      <c r="U2424" t="s">
        <v>14235</v>
      </c>
      <c r="V2424" t="s">
        <v>14233</v>
      </c>
      <c r="W2424" t="s">
        <v>14201</v>
      </c>
      <c r="X2424" t="str">
        <f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9"/>
        <v>0.64666666666666661</v>
      </c>
    </row>
    <row r="2425" spans="1:27" x14ac:dyDescent="0.2">
      <c r="A2425">
        <v>2424</v>
      </c>
      <c r="B2425">
        <v>17573</v>
      </c>
      <c r="C2425" s="3">
        <v>40790</v>
      </c>
      <c r="D2425" s="17">
        <f t="shared" si="188"/>
        <v>40787</v>
      </c>
      <c r="E2425">
        <v>23</v>
      </c>
      <c r="F2425" s="8">
        <f t="shared" si="190"/>
        <v>2875</v>
      </c>
      <c r="G2425" s="5">
        <v>0.02</v>
      </c>
      <c r="H2425" s="8">
        <f>VLOOKUP($T2425,Pricebook!$A:$D,4,0)</f>
        <v>125</v>
      </c>
      <c r="I2425" s="10">
        <f t="shared" si="191"/>
        <v>2817.5</v>
      </c>
      <c r="J2425" t="s">
        <v>985</v>
      </c>
      <c r="K2425" t="s">
        <v>73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1969</v>
      </c>
      <c r="O2425" s="7">
        <v>18103</v>
      </c>
      <c r="P2425" t="s">
        <v>232</v>
      </c>
      <c r="Q2425" t="s">
        <v>61</v>
      </c>
      <c r="R2425" s="3">
        <v>40794</v>
      </c>
      <c r="S2425" s="12">
        <f t="shared" si="192"/>
        <v>4</v>
      </c>
      <c r="T2425" s="3" t="s">
        <v>14208</v>
      </c>
      <c r="U2425" t="s">
        <v>14232</v>
      </c>
      <c r="V2425" t="s">
        <v>14244</v>
      </c>
      <c r="W2425" t="s">
        <v>14189</v>
      </c>
      <c r="X2425" t="str">
        <f>VLOOKUP(Q2425,Managers!$A:$B,2,0)</f>
        <v>Allen Young</v>
      </c>
      <c r="Y2425">
        <f>VLOOKUP(W2425,HourlyWages!$A:$B,2,0)</f>
        <v>62</v>
      </c>
      <c r="Z2425">
        <v>1</v>
      </c>
      <c r="AA2425" s="14">
        <f t="shared" si="189"/>
        <v>0.504</v>
      </c>
    </row>
    <row r="2426" spans="1:27" x14ac:dyDescent="0.2">
      <c r="A2426">
        <v>2425</v>
      </c>
      <c r="B2426">
        <v>17573</v>
      </c>
      <c r="C2426" s="3">
        <v>40790</v>
      </c>
      <c r="D2426" s="17">
        <f t="shared" si="188"/>
        <v>40787</v>
      </c>
      <c r="E2426">
        <v>47</v>
      </c>
      <c r="F2426" s="8">
        <f t="shared" si="190"/>
        <v>7050</v>
      </c>
      <c r="G2426" s="5">
        <v>0.02</v>
      </c>
      <c r="H2426" s="8">
        <f>VLOOKUP($T2426,Pricebook!$A:$D,4,0)</f>
        <v>150</v>
      </c>
      <c r="I2426" s="10">
        <f t="shared" si="191"/>
        <v>6909</v>
      </c>
      <c r="J2426" t="s">
        <v>985</v>
      </c>
      <c r="K2426" t="s">
        <v>73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109</v>
      </c>
      <c r="O2426" s="7">
        <v>97068</v>
      </c>
      <c r="P2426" t="s">
        <v>43</v>
      </c>
      <c r="Q2426" t="s">
        <v>23</v>
      </c>
      <c r="R2426" s="3">
        <v>40792</v>
      </c>
      <c r="S2426" s="12">
        <f t="shared" si="192"/>
        <v>2</v>
      </c>
      <c r="T2426" s="3" t="s">
        <v>14222</v>
      </c>
      <c r="U2426" t="s">
        <v>14235</v>
      </c>
      <c r="V2426" t="s">
        <v>14245</v>
      </c>
      <c r="W2426" t="s">
        <v>14201</v>
      </c>
      <c r="X2426" t="str">
        <f>VLOOKUP(Q2426,Managers!$A:$B,2,0)</f>
        <v>Bob Turner</v>
      </c>
      <c r="Y2426">
        <f>VLOOKUP(W2426,HourlyWages!$A:$B,2,0)</f>
        <v>53</v>
      </c>
      <c r="Z2426">
        <v>1</v>
      </c>
      <c r="AA2426" s="14">
        <f t="shared" si="189"/>
        <v>0.64666666666666661</v>
      </c>
    </row>
    <row r="2427" spans="1:27" x14ac:dyDescent="0.2">
      <c r="A2427">
        <v>2426</v>
      </c>
      <c r="B2427">
        <v>17632</v>
      </c>
      <c r="C2427" s="3">
        <v>40230</v>
      </c>
      <c r="D2427" s="17">
        <f t="shared" si="188"/>
        <v>40210</v>
      </c>
      <c r="E2427">
        <v>38</v>
      </c>
      <c r="F2427" s="8">
        <f t="shared" si="190"/>
        <v>5320</v>
      </c>
      <c r="G2427" s="5">
        <v>0.1</v>
      </c>
      <c r="H2427" s="8">
        <f>VLOOKUP($T2427,Pricebook!$A:$D,4,0)</f>
        <v>140</v>
      </c>
      <c r="I2427" s="10">
        <f t="shared" si="191"/>
        <v>4788</v>
      </c>
      <c r="J2427" t="s">
        <v>664</v>
      </c>
      <c r="K2427" t="s">
        <v>84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186</v>
      </c>
      <c r="O2427" s="7">
        <v>65203</v>
      </c>
      <c r="P2427" t="s">
        <v>358</v>
      </c>
      <c r="Q2427" t="s">
        <v>16</v>
      </c>
      <c r="R2427" s="3">
        <v>40231</v>
      </c>
      <c r="S2427" s="12">
        <f t="shared" si="192"/>
        <v>1</v>
      </c>
      <c r="T2427" s="3" t="s">
        <v>14213</v>
      </c>
      <c r="U2427" t="s">
        <v>14229</v>
      </c>
      <c r="V2427" t="s">
        <v>14237</v>
      </c>
      <c r="W2427" t="s">
        <v>14186</v>
      </c>
      <c r="X2427" t="str">
        <f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9"/>
        <v>0.52142857142857146</v>
      </c>
    </row>
    <row r="2428" spans="1:27" x14ac:dyDescent="0.2">
      <c r="A2428">
        <v>2427</v>
      </c>
      <c r="B2428">
        <v>17634</v>
      </c>
      <c r="C2428" s="3">
        <v>41111</v>
      </c>
      <c r="D2428" s="17">
        <f t="shared" si="188"/>
        <v>41091</v>
      </c>
      <c r="E2428">
        <v>5</v>
      </c>
      <c r="F2428" s="8">
        <f t="shared" si="190"/>
        <v>625</v>
      </c>
      <c r="G2428" s="5">
        <v>0.08</v>
      </c>
      <c r="H2428" s="8">
        <f>VLOOKUP($T2428,Pricebook!$A:$D,4,0)</f>
        <v>125</v>
      </c>
      <c r="I2428" s="10">
        <f t="shared" si="191"/>
        <v>575</v>
      </c>
      <c r="J2428" t="s">
        <v>614</v>
      </c>
      <c r="K2428" t="s">
        <v>193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1940</v>
      </c>
      <c r="O2428" s="7">
        <v>75080</v>
      </c>
      <c r="P2428" t="s">
        <v>48</v>
      </c>
      <c r="Q2428" t="s">
        <v>16</v>
      </c>
      <c r="R2428" s="3">
        <v>41111</v>
      </c>
      <c r="S2428" s="12">
        <f t="shared" si="192"/>
        <v>0</v>
      </c>
      <c r="T2428" s="3" t="s">
        <v>14221</v>
      </c>
      <c r="U2428" t="s">
        <v>14232</v>
      </c>
      <c r="V2428" t="s">
        <v>14244</v>
      </c>
      <c r="W2428" t="s">
        <v>14185</v>
      </c>
      <c r="X2428" t="str">
        <f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9"/>
        <v>0.44</v>
      </c>
    </row>
    <row r="2429" spans="1:27" x14ac:dyDescent="0.2">
      <c r="A2429">
        <v>2428</v>
      </c>
      <c r="B2429">
        <v>17636</v>
      </c>
      <c r="C2429" s="3">
        <v>39848</v>
      </c>
      <c r="D2429" s="17">
        <f t="shared" si="188"/>
        <v>39845</v>
      </c>
      <c r="E2429">
        <v>2</v>
      </c>
      <c r="F2429" s="8">
        <f t="shared" si="190"/>
        <v>240</v>
      </c>
      <c r="G2429" s="5">
        <v>0.03</v>
      </c>
      <c r="H2429" s="8">
        <f>VLOOKUP($T2429,Pricebook!$A:$D,4,0)</f>
        <v>120</v>
      </c>
      <c r="I2429" s="10">
        <f t="shared" si="191"/>
        <v>232.79999999999998</v>
      </c>
      <c r="J2429" t="s">
        <v>1244</v>
      </c>
      <c r="K2429" t="s">
        <v>276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1245</v>
      </c>
      <c r="O2429" s="7">
        <v>90278</v>
      </c>
      <c r="P2429" t="s">
        <v>114</v>
      </c>
      <c r="Q2429" t="s">
        <v>23</v>
      </c>
      <c r="R2429" s="3">
        <v>39852</v>
      </c>
      <c r="S2429" s="12">
        <f t="shared" si="192"/>
        <v>4</v>
      </c>
      <c r="T2429" s="3" t="s">
        <v>14212</v>
      </c>
      <c r="U2429" t="s">
        <v>14229</v>
      </c>
      <c r="V2429" t="s">
        <v>14239</v>
      </c>
      <c r="W2429" t="s">
        <v>14186</v>
      </c>
      <c r="X2429" t="str">
        <f>VLOOKUP(Q2429,Managers!$A:$B,2,0)</f>
        <v>Bob Turner</v>
      </c>
      <c r="Y2429">
        <f>VLOOKUP(W2429,HourlyWages!$A:$B,2,0)</f>
        <v>67</v>
      </c>
      <c r="Z2429">
        <v>1</v>
      </c>
      <c r="AA2429" s="14">
        <f t="shared" si="189"/>
        <v>0.44166666666666665</v>
      </c>
    </row>
    <row r="2430" spans="1:27" x14ac:dyDescent="0.2">
      <c r="A2430">
        <v>2429</v>
      </c>
      <c r="B2430">
        <v>17666</v>
      </c>
      <c r="C2430" s="3">
        <v>40429</v>
      </c>
      <c r="D2430" s="17">
        <f t="shared" si="188"/>
        <v>40422</v>
      </c>
      <c r="E2430">
        <v>19</v>
      </c>
      <c r="F2430" s="8">
        <f t="shared" si="190"/>
        <v>2090</v>
      </c>
      <c r="G2430" s="5">
        <v>0.01</v>
      </c>
      <c r="H2430" s="8">
        <f>VLOOKUP($T2430,Pricebook!$A:$D,4,0)</f>
        <v>110</v>
      </c>
      <c r="I2430" s="10">
        <f t="shared" si="191"/>
        <v>2069.1</v>
      </c>
      <c r="J2430" t="s">
        <v>243</v>
      </c>
      <c r="K2430" t="s">
        <v>244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616</v>
      </c>
      <c r="O2430" s="7">
        <v>30809</v>
      </c>
      <c r="P2430" t="s">
        <v>134</v>
      </c>
      <c r="Q2430" t="s">
        <v>34</v>
      </c>
      <c r="R2430" s="3">
        <v>40431</v>
      </c>
      <c r="S2430" s="12">
        <f t="shared" si="192"/>
        <v>2</v>
      </c>
      <c r="T2430" s="3" t="s">
        <v>14215</v>
      </c>
      <c r="U2430" t="s">
        <v>14229</v>
      </c>
      <c r="V2430" t="s">
        <v>14241</v>
      </c>
      <c r="W2430" t="s">
        <v>14200</v>
      </c>
      <c r="X2430" t="str">
        <f>VLOOKUP(Q2430,Managers!$A:$B,2,0)</f>
        <v>Frank Mitchell</v>
      </c>
      <c r="Y2430">
        <f>VLOOKUP(W2430,HourlyWages!$A:$B,2,0)</f>
        <v>59</v>
      </c>
      <c r="Z2430">
        <v>1</v>
      </c>
      <c r="AA2430" s="14">
        <f t="shared" si="189"/>
        <v>0.46363636363636362</v>
      </c>
    </row>
    <row r="2431" spans="1:27" x14ac:dyDescent="0.2">
      <c r="A2431">
        <v>2430</v>
      </c>
      <c r="B2431">
        <v>17666</v>
      </c>
      <c r="C2431" s="3">
        <v>40429</v>
      </c>
      <c r="D2431" s="17">
        <f t="shared" si="188"/>
        <v>40422</v>
      </c>
      <c r="E2431">
        <v>11</v>
      </c>
      <c r="F2431" s="8">
        <f t="shared" si="190"/>
        <v>1540</v>
      </c>
      <c r="G2431" s="5">
        <v>0.08</v>
      </c>
      <c r="H2431" s="8">
        <f>VLOOKUP($T2431,Pricebook!$A:$D,4,0)</f>
        <v>140</v>
      </c>
      <c r="I2431" s="10">
        <f t="shared" si="191"/>
        <v>1416.8</v>
      </c>
      <c r="J2431" t="s">
        <v>243</v>
      </c>
      <c r="K2431" t="s">
        <v>244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616</v>
      </c>
      <c r="O2431" s="7">
        <v>30809</v>
      </c>
      <c r="P2431" t="s">
        <v>134</v>
      </c>
      <c r="Q2431" t="s">
        <v>34</v>
      </c>
      <c r="R2431" s="3">
        <v>40429</v>
      </c>
      <c r="S2431" s="12">
        <f t="shared" si="192"/>
        <v>0</v>
      </c>
      <c r="T2431" s="3" t="s">
        <v>14207</v>
      </c>
      <c r="U2431" t="s">
        <v>14229</v>
      </c>
      <c r="V2431" t="s">
        <v>14244</v>
      </c>
      <c r="W2431" t="s">
        <v>14195</v>
      </c>
      <c r="X2431" t="str">
        <f>VLOOKUP(Q2431,Managers!$A:$B,2,0)</f>
        <v>Frank Mitchell</v>
      </c>
      <c r="Y2431">
        <f>VLOOKUP(W2431,HourlyWages!$A:$B,2,0)</f>
        <v>52</v>
      </c>
      <c r="Z2431">
        <v>1</v>
      </c>
      <c r="AA2431" s="14">
        <f t="shared" si="189"/>
        <v>0.62857142857142856</v>
      </c>
    </row>
    <row r="2432" spans="1:27" x14ac:dyDescent="0.2">
      <c r="A2432">
        <v>2431</v>
      </c>
      <c r="B2432">
        <v>17668</v>
      </c>
      <c r="C2432" s="3">
        <v>40142</v>
      </c>
      <c r="D2432" s="17">
        <f t="shared" si="188"/>
        <v>40118</v>
      </c>
      <c r="E2432">
        <v>49</v>
      </c>
      <c r="F2432" s="8">
        <f t="shared" si="190"/>
        <v>7350</v>
      </c>
      <c r="G2432" s="5">
        <v>0.04</v>
      </c>
      <c r="H2432" s="8">
        <f>VLOOKUP($T2432,Pricebook!$A:$D,4,0)</f>
        <v>150</v>
      </c>
      <c r="I2432" s="10">
        <f t="shared" si="191"/>
        <v>7056</v>
      </c>
      <c r="J2432" t="s">
        <v>135</v>
      </c>
      <c r="K2432" t="s">
        <v>136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960</v>
      </c>
      <c r="O2432" s="7">
        <v>75007</v>
      </c>
      <c r="P2432" t="s">
        <v>48</v>
      </c>
      <c r="Q2432" t="s">
        <v>16</v>
      </c>
      <c r="R2432" s="3">
        <v>40144</v>
      </c>
      <c r="S2432" s="12">
        <f t="shared" si="192"/>
        <v>2</v>
      </c>
      <c r="T2432" s="3" t="s">
        <v>14211</v>
      </c>
      <c r="U2432" t="s">
        <v>14235</v>
      </c>
      <c r="V2432" t="s">
        <v>14245</v>
      </c>
      <c r="W2432" t="s">
        <v>14200</v>
      </c>
      <c r="X2432" t="str">
        <f>VLOOKUP(Q2432,Managers!$A:$B,2,0)</f>
        <v>Josh Martinez</v>
      </c>
      <c r="Y2432">
        <f>VLOOKUP(W2432,HourlyWages!$A:$B,2,0)</f>
        <v>59</v>
      </c>
      <c r="Z2432">
        <v>1</v>
      </c>
      <c r="AA2432" s="14">
        <f t="shared" si="189"/>
        <v>0.60666666666666669</v>
      </c>
    </row>
    <row r="2433" spans="1:27" x14ac:dyDescent="0.2">
      <c r="A2433">
        <v>2432</v>
      </c>
      <c r="B2433">
        <v>17668</v>
      </c>
      <c r="C2433" s="3">
        <v>40142</v>
      </c>
      <c r="D2433" s="17">
        <f t="shared" si="188"/>
        <v>40118</v>
      </c>
      <c r="E2433">
        <v>24</v>
      </c>
      <c r="F2433" s="8">
        <f t="shared" si="190"/>
        <v>3600</v>
      </c>
      <c r="G2433" s="5">
        <v>0.05</v>
      </c>
      <c r="H2433" s="8">
        <f>VLOOKUP($T2433,Pricebook!$A:$D,4,0)</f>
        <v>150</v>
      </c>
      <c r="I2433" s="10">
        <f t="shared" si="191"/>
        <v>3420</v>
      </c>
      <c r="J2433" t="s">
        <v>135</v>
      </c>
      <c r="K2433" t="s">
        <v>136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960</v>
      </c>
      <c r="O2433" s="7">
        <v>75007</v>
      </c>
      <c r="P2433" t="s">
        <v>48</v>
      </c>
      <c r="Q2433" t="s">
        <v>16</v>
      </c>
      <c r="R2433" s="3">
        <v>40143</v>
      </c>
      <c r="S2433" s="12">
        <f t="shared" si="192"/>
        <v>1</v>
      </c>
      <c r="T2433" s="3" t="s">
        <v>14216</v>
      </c>
      <c r="U2433" t="s">
        <v>14235</v>
      </c>
      <c r="V2433" t="s">
        <v>14243</v>
      </c>
      <c r="W2433" t="s">
        <v>14199</v>
      </c>
      <c r="X2433" t="str">
        <f>VLOOKUP(Q2433,Managers!$A:$B,2,0)</f>
        <v>Josh Martinez</v>
      </c>
      <c r="Y2433">
        <f>VLOOKUP(W2433,HourlyWages!$A:$B,2,0)</f>
        <v>68</v>
      </c>
      <c r="Z2433">
        <v>1</v>
      </c>
      <c r="AA2433" s="14">
        <f t="shared" si="189"/>
        <v>0.54666666666666663</v>
      </c>
    </row>
    <row r="2434" spans="1:27" x14ac:dyDescent="0.2">
      <c r="A2434">
        <v>2433</v>
      </c>
      <c r="B2434">
        <v>17668</v>
      </c>
      <c r="C2434" s="3">
        <v>40142</v>
      </c>
      <c r="D2434" s="17">
        <f t="shared" si="188"/>
        <v>40118</v>
      </c>
      <c r="E2434">
        <v>13</v>
      </c>
      <c r="F2434" s="8">
        <f t="shared" si="190"/>
        <v>1950</v>
      </c>
      <c r="G2434" s="5">
        <v>0.04</v>
      </c>
      <c r="H2434" s="8">
        <f>VLOOKUP($T2434,Pricebook!$A:$D,4,0)</f>
        <v>150</v>
      </c>
      <c r="I2434" s="10">
        <f t="shared" si="191"/>
        <v>1872</v>
      </c>
      <c r="J2434" t="s">
        <v>135</v>
      </c>
      <c r="K2434" t="s">
        <v>136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960</v>
      </c>
      <c r="O2434" s="7">
        <v>75007</v>
      </c>
      <c r="P2434" t="s">
        <v>48</v>
      </c>
      <c r="Q2434" t="s">
        <v>16</v>
      </c>
      <c r="R2434" s="3">
        <v>40143</v>
      </c>
      <c r="S2434" s="12">
        <f t="shared" si="192"/>
        <v>1</v>
      </c>
      <c r="T2434" s="3" t="s">
        <v>14210</v>
      </c>
      <c r="U2434" t="s">
        <v>14235</v>
      </c>
      <c r="V2434" t="s">
        <v>14246</v>
      </c>
      <c r="W2434" t="s">
        <v>14195</v>
      </c>
      <c r="X2434" t="str">
        <f>VLOOKUP(Q2434,Managers!$A:$B,2,0)</f>
        <v>Josh Martinez</v>
      </c>
      <c r="Y2434">
        <f>VLOOKUP(W2434,HourlyWages!$A:$B,2,0)</f>
        <v>52</v>
      </c>
      <c r="Z2434">
        <v>1</v>
      </c>
      <c r="AA2434" s="14">
        <f t="shared" si="189"/>
        <v>0.65333333333333332</v>
      </c>
    </row>
    <row r="2435" spans="1:27" x14ac:dyDescent="0.2">
      <c r="A2435">
        <v>2434</v>
      </c>
      <c r="B2435">
        <v>17669</v>
      </c>
      <c r="C2435" s="3">
        <v>39932</v>
      </c>
      <c r="D2435" s="17">
        <f t="shared" ref="D2435:D2498" si="193">DATE(YEAR(C2435),MONTH(C2435),1)</f>
        <v>39904</v>
      </c>
      <c r="E2435">
        <v>32</v>
      </c>
      <c r="F2435" s="8">
        <f t="shared" si="190"/>
        <v>6400</v>
      </c>
      <c r="G2435" s="5">
        <v>0.04</v>
      </c>
      <c r="H2435" s="8">
        <f>VLOOKUP($T2435,Pricebook!$A:$D,4,0)</f>
        <v>200</v>
      </c>
      <c r="I2435" s="10">
        <f t="shared" si="191"/>
        <v>6144</v>
      </c>
      <c r="J2435" t="s">
        <v>1970</v>
      </c>
      <c r="K2435" t="s">
        <v>118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1971</v>
      </c>
      <c r="O2435" s="7">
        <v>90604</v>
      </c>
      <c r="P2435" t="s">
        <v>114</v>
      </c>
      <c r="Q2435" t="s">
        <v>23</v>
      </c>
      <c r="R2435" s="3">
        <v>39933</v>
      </c>
      <c r="S2435" s="12">
        <f t="shared" si="192"/>
        <v>1</v>
      </c>
      <c r="T2435" s="3" t="s">
        <v>14206</v>
      </c>
      <c r="U2435" t="s">
        <v>14229</v>
      </c>
      <c r="V2435" t="s">
        <v>14233</v>
      </c>
      <c r="W2435" t="s">
        <v>14201</v>
      </c>
      <c r="X2435" t="str">
        <f>VLOOKUP(Q2435,Managers!$A:$B,2,0)</f>
        <v>Bob Turner</v>
      </c>
      <c r="Y2435">
        <f>VLOOKUP(W2435,HourlyWages!$A:$B,2,0)</f>
        <v>53</v>
      </c>
      <c r="Z2435">
        <v>1</v>
      </c>
      <c r="AA2435" s="14">
        <f t="shared" ref="AA2435:AA2498" si="194">(H2435-Y2435)/H2435</f>
        <v>0.73499999999999999</v>
      </c>
    </row>
    <row r="2436" spans="1:27" x14ac:dyDescent="0.2">
      <c r="A2436">
        <v>2435</v>
      </c>
      <c r="B2436">
        <v>17670</v>
      </c>
      <c r="C2436" s="3">
        <v>40050</v>
      </c>
      <c r="D2436" s="17">
        <f t="shared" si="193"/>
        <v>40026</v>
      </c>
      <c r="E2436">
        <v>14</v>
      </c>
      <c r="F2436" s="8">
        <f t="shared" si="190"/>
        <v>2800</v>
      </c>
      <c r="G2436" s="5">
        <v>7.0000000000000007E-2</v>
      </c>
      <c r="H2436" s="8">
        <f>VLOOKUP($T2436,Pricebook!$A:$D,4,0)</f>
        <v>200</v>
      </c>
      <c r="I2436" s="10">
        <f t="shared" si="191"/>
        <v>2604</v>
      </c>
      <c r="J2436" t="s">
        <v>336</v>
      </c>
      <c r="K2436" t="s">
        <v>142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1887</v>
      </c>
      <c r="O2436" s="7">
        <v>44870</v>
      </c>
      <c r="P2436" t="s">
        <v>210</v>
      </c>
      <c r="Q2436" t="s">
        <v>61</v>
      </c>
      <c r="R2436" s="3">
        <v>40052</v>
      </c>
      <c r="S2436" s="12">
        <f t="shared" si="192"/>
        <v>2</v>
      </c>
      <c r="T2436" s="3" t="s">
        <v>14214</v>
      </c>
      <c r="U2436" t="s">
        <v>14229</v>
      </c>
      <c r="V2436" t="s">
        <v>14230</v>
      </c>
      <c r="W2436" t="s">
        <v>14191</v>
      </c>
      <c r="X2436" t="str">
        <f>VLOOKUP(Q2436,Managers!$A:$B,2,0)</f>
        <v>Allen Young</v>
      </c>
      <c r="Y2436">
        <f>VLOOKUP(W2436,HourlyWages!$A:$B,2,0)</f>
        <v>60</v>
      </c>
      <c r="Z2436">
        <v>1</v>
      </c>
      <c r="AA2436" s="14">
        <f t="shared" si="194"/>
        <v>0.7</v>
      </c>
    </row>
    <row r="2437" spans="1:27" x14ac:dyDescent="0.2">
      <c r="A2437">
        <v>2436</v>
      </c>
      <c r="B2437">
        <v>17698</v>
      </c>
      <c r="C2437" s="3">
        <v>41042</v>
      </c>
      <c r="D2437" s="17">
        <f t="shared" si="193"/>
        <v>41030</v>
      </c>
      <c r="E2437">
        <v>43</v>
      </c>
      <c r="F2437" s="8">
        <f t="shared" si="190"/>
        <v>7310</v>
      </c>
      <c r="G2437" s="5">
        <v>0.08</v>
      </c>
      <c r="H2437" s="8">
        <f>VLOOKUP($T2437,Pricebook!$A:$D,4,0)</f>
        <v>170</v>
      </c>
      <c r="I2437" s="10">
        <f t="shared" si="191"/>
        <v>6725.2000000000007</v>
      </c>
      <c r="J2437" t="s">
        <v>1150</v>
      </c>
      <c r="K2437" t="s">
        <v>125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286</v>
      </c>
      <c r="O2437" s="7" t="s">
        <v>972</v>
      </c>
      <c r="P2437" t="s">
        <v>87</v>
      </c>
      <c r="Q2437" t="s">
        <v>61</v>
      </c>
      <c r="R2437" s="3">
        <v>41044</v>
      </c>
      <c r="S2437" s="12">
        <f t="shared" si="192"/>
        <v>2</v>
      </c>
      <c r="T2437" s="3" t="s">
        <v>14219</v>
      </c>
      <c r="U2437" t="s">
        <v>14229</v>
      </c>
      <c r="V2437" t="s">
        <v>14244</v>
      </c>
      <c r="W2437" t="s">
        <v>14203</v>
      </c>
      <c r="X2437" t="str">
        <f>VLOOKUP(Q2437,Managers!$A:$B,2,0)</f>
        <v>Allen Young</v>
      </c>
      <c r="Y2437">
        <f>VLOOKUP(W2437,HourlyWages!$A:$B,2,0)</f>
        <v>62</v>
      </c>
      <c r="Z2437">
        <v>1</v>
      </c>
      <c r="AA2437" s="14">
        <f t="shared" si="194"/>
        <v>0.63529411764705879</v>
      </c>
    </row>
    <row r="2438" spans="1:27" x14ac:dyDescent="0.2">
      <c r="A2438">
        <v>2437</v>
      </c>
      <c r="B2438">
        <v>17698</v>
      </c>
      <c r="C2438" s="3">
        <v>41042</v>
      </c>
      <c r="D2438" s="17">
        <f t="shared" si="193"/>
        <v>41030</v>
      </c>
      <c r="E2438">
        <v>22</v>
      </c>
      <c r="F2438" s="8">
        <f t="shared" si="190"/>
        <v>3300</v>
      </c>
      <c r="G2438" s="5">
        <v>0.1</v>
      </c>
      <c r="H2438" s="8">
        <f>VLOOKUP($T2438,Pricebook!$A:$D,4,0)</f>
        <v>150</v>
      </c>
      <c r="I2438" s="10">
        <f t="shared" si="191"/>
        <v>2970</v>
      </c>
      <c r="J2438" t="s">
        <v>1150</v>
      </c>
      <c r="K2438" t="s">
        <v>125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815</v>
      </c>
      <c r="O2438" s="7" t="s">
        <v>816</v>
      </c>
      <c r="P2438" t="s">
        <v>91</v>
      </c>
      <c r="Q2438" t="s">
        <v>61</v>
      </c>
      <c r="R2438" s="3">
        <v>41044</v>
      </c>
      <c r="S2438" s="12">
        <f t="shared" si="192"/>
        <v>2</v>
      </c>
      <c r="T2438" s="3" t="s">
        <v>14210</v>
      </c>
      <c r="U2438" t="s">
        <v>14235</v>
      </c>
      <c r="V2438" t="s">
        <v>14233</v>
      </c>
      <c r="W2438" t="s">
        <v>14201</v>
      </c>
      <c r="X2438" t="str">
        <f>VLOOKUP(Q2438,Managers!$A:$B,2,0)</f>
        <v>Allen Young</v>
      </c>
      <c r="Y2438">
        <f>VLOOKUP(W2438,HourlyWages!$A:$B,2,0)</f>
        <v>53</v>
      </c>
      <c r="Z2438">
        <v>1</v>
      </c>
      <c r="AA2438" s="14">
        <f t="shared" si="194"/>
        <v>0.64666666666666661</v>
      </c>
    </row>
    <row r="2439" spans="1:27" x14ac:dyDescent="0.2">
      <c r="A2439">
        <v>2438</v>
      </c>
      <c r="B2439">
        <v>17698</v>
      </c>
      <c r="C2439" s="3">
        <v>41042</v>
      </c>
      <c r="D2439" s="17">
        <f t="shared" si="193"/>
        <v>41030</v>
      </c>
      <c r="E2439">
        <v>40</v>
      </c>
      <c r="F2439" s="8">
        <f t="shared" si="190"/>
        <v>6400</v>
      </c>
      <c r="G2439" s="5">
        <v>0.04</v>
      </c>
      <c r="H2439" s="8">
        <f>VLOOKUP($T2439,Pricebook!$A:$D,4,0)</f>
        <v>160</v>
      </c>
      <c r="I2439" s="10">
        <f t="shared" si="191"/>
        <v>6144</v>
      </c>
      <c r="J2439" t="s">
        <v>1150</v>
      </c>
      <c r="K2439" t="s">
        <v>125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1878</v>
      </c>
      <c r="O2439" s="7" t="s">
        <v>1879</v>
      </c>
      <c r="P2439" t="s">
        <v>91</v>
      </c>
      <c r="Q2439" t="s">
        <v>61</v>
      </c>
      <c r="R2439" s="3">
        <v>41043</v>
      </c>
      <c r="S2439" s="12">
        <f t="shared" si="192"/>
        <v>1</v>
      </c>
      <c r="T2439" s="3" t="s">
        <v>14218</v>
      </c>
      <c r="U2439" t="s">
        <v>14229</v>
      </c>
      <c r="V2439" t="s">
        <v>14241</v>
      </c>
      <c r="W2439" t="s">
        <v>14190</v>
      </c>
      <c r="X2439" t="str">
        <f>VLOOKUP(Q2439,Managers!$A:$B,2,0)</f>
        <v>Allen Young</v>
      </c>
      <c r="Y2439">
        <f>VLOOKUP(W2439,HourlyWages!$A:$B,2,0)</f>
        <v>67</v>
      </c>
      <c r="Z2439">
        <v>1</v>
      </c>
      <c r="AA2439" s="14">
        <f t="shared" si="194"/>
        <v>0.58125000000000004</v>
      </c>
    </row>
    <row r="2440" spans="1:27" x14ac:dyDescent="0.2">
      <c r="A2440">
        <v>2439</v>
      </c>
      <c r="B2440">
        <v>17700</v>
      </c>
      <c r="C2440" s="3">
        <v>41209</v>
      </c>
      <c r="D2440" s="17">
        <f t="shared" si="193"/>
        <v>41183</v>
      </c>
      <c r="E2440">
        <v>20</v>
      </c>
      <c r="F2440" s="8">
        <f t="shared" si="190"/>
        <v>2500</v>
      </c>
      <c r="G2440" s="5">
        <v>0.03</v>
      </c>
      <c r="H2440" s="8">
        <f>VLOOKUP($T2440,Pricebook!$A:$D,4,0)</f>
        <v>125</v>
      </c>
      <c r="I2440" s="10">
        <f t="shared" si="191"/>
        <v>2425</v>
      </c>
      <c r="J2440" t="s">
        <v>1300</v>
      </c>
      <c r="K2440" t="s">
        <v>269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1972</v>
      </c>
      <c r="O2440" s="7">
        <v>93422</v>
      </c>
      <c r="P2440" t="s">
        <v>114</v>
      </c>
      <c r="Q2440" t="s">
        <v>23</v>
      </c>
      <c r="R2440" s="3">
        <v>41210</v>
      </c>
      <c r="S2440" s="12">
        <f t="shared" si="192"/>
        <v>1</v>
      </c>
      <c r="T2440" s="3" t="s">
        <v>14208</v>
      </c>
      <c r="U2440" t="s">
        <v>14232</v>
      </c>
      <c r="V2440" t="s">
        <v>14237</v>
      </c>
      <c r="W2440" t="s">
        <v>14203</v>
      </c>
      <c r="X2440" t="str">
        <f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4"/>
        <v>0.504</v>
      </c>
    </row>
    <row r="2441" spans="1:27" x14ac:dyDescent="0.2">
      <c r="A2441">
        <v>2440</v>
      </c>
      <c r="B2441">
        <v>17701</v>
      </c>
      <c r="C2441" s="3">
        <v>41050</v>
      </c>
      <c r="D2441" s="17">
        <f t="shared" si="193"/>
        <v>41030</v>
      </c>
      <c r="E2441">
        <v>21</v>
      </c>
      <c r="F2441" s="8">
        <f t="shared" si="190"/>
        <v>3360</v>
      </c>
      <c r="G2441" s="5">
        <v>0.09</v>
      </c>
      <c r="H2441" s="8">
        <f>VLOOKUP($T2441,Pricebook!$A:$D,4,0)</f>
        <v>160</v>
      </c>
      <c r="I2441" s="10">
        <f t="shared" si="191"/>
        <v>3057.6</v>
      </c>
      <c r="J2441" t="s">
        <v>111</v>
      </c>
      <c r="K2441" t="s">
        <v>112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883</v>
      </c>
      <c r="O2441" s="7">
        <v>94024</v>
      </c>
      <c r="P2441" t="s">
        <v>114</v>
      </c>
      <c r="Q2441" t="s">
        <v>23</v>
      </c>
      <c r="R2441" s="3">
        <v>41051</v>
      </c>
      <c r="S2441" s="12">
        <f t="shared" si="192"/>
        <v>1</v>
      </c>
      <c r="T2441" s="3" t="s">
        <v>14218</v>
      </c>
      <c r="U2441" t="s">
        <v>14229</v>
      </c>
      <c r="V2441" t="s">
        <v>14237</v>
      </c>
      <c r="W2441" t="s">
        <v>14198</v>
      </c>
      <c r="X2441" t="str">
        <f>VLOOKUP(Q2441,Managers!$A:$B,2,0)</f>
        <v>Bob Turner</v>
      </c>
      <c r="Y2441">
        <f>VLOOKUP(W2441,HourlyWages!$A:$B,2,0)</f>
        <v>51</v>
      </c>
      <c r="Z2441">
        <v>1</v>
      </c>
      <c r="AA2441" s="14">
        <f t="shared" si="194"/>
        <v>0.68125000000000002</v>
      </c>
    </row>
    <row r="2442" spans="1:27" x14ac:dyDescent="0.2">
      <c r="A2442">
        <v>2441</v>
      </c>
      <c r="B2442">
        <v>17702</v>
      </c>
      <c r="C2442" s="3">
        <v>41012</v>
      </c>
      <c r="D2442" s="17">
        <f t="shared" si="193"/>
        <v>41000</v>
      </c>
      <c r="E2442">
        <v>48</v>
      </c>
      <c r="F2442" s="8">
        <f t="shared" si="190"/>
        <v>8160</v>
      </c>
      <c r="G2442" s="5">
        <v>0.09</v>
      </c>
      <c r="H2442" s="8">
        <f>VLOOKUP($T2442,Pricebook!$A:$D,4,0)</f>
        <v>170</v>
      </c>
      <c r="I2442" s="10">
        <f t="shared" si="191"/>
        <v>7425.6</v>
      </c>
      <c r="J2442" t="s">
        <v>1638</v>
      </c>
      <c r="K2442" t="s">
        <v>165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1973</v>
      </c>
      <c r="O2442" s="7" t="s">
        <v>1974</v>
      </c>
      <c r="P2442" t="s">
        <v>232</v>
      </c>
      <c r="Q2442" t="s">
        <v>61</v>
      </c>
      <c r="R2442" s="3">
        <v>41013</v>
      </c>
      <c r="S2442" s="12">
        <f t="shared" si="192"/>
        <v>1</v>
      </c>
      <c r="T2442" s="3" t="s">
        <v>14219</v>
      </c>
      <c r="U2442" t="s">
        <v>14229</v>
      </c>
      <c r="V2442" t="s">
        <v>14233</v>
      </c>
      <c r="W2442" t="s">
        <v>14198</v>
      </c>
      <c r="X2442" t="str">
        <f>VLOOKUP(Q2442,Managers!$A:$B,2,0)</f>
        <v>Allen Young</v>
      </c>
      <c r="Y2442">
        <f>VLOOKUP(W2442,HourlyWages!$A:$B,2,0)</f>
        <v>51</v>
      </c>
      <c r="Z2442">
        <v>1</v>
      </c>
      <c r="AA2442" s="14">
        <f t="shared" si="194"/>
        <v>0.7</v>
      </c>
    </row>
    <row r="2443" spans="1:27" x14ac:dyDescent="0.2">
      <c r="A2443">
        <v>2442</v>
      </c>
      <c r="B2443">
        <v>17702</v>
      </c>
      <c r="C2443" s="3">
        <v>41012</v>
      </c>
      <c r="D2443" s="17">
        <f t="shared" si="193"/>
        <v>41000</v>
      </c>
      <c r="E2443">
        <v>9</v>
      </c>
      <c r="F2443" s="8">
        <f t="shared" si="190"/>
        <v>1350</v>
      </c>
      <c r="G2443" s="5">
        <v>0.02</v>
      </c>
      <c r="H2443" s="8">
        <f>VLOOKUP($T2443,Pricebook!$A:$D,4,0)</f>
        <v>150</v>
      </c>
      <c r="I2443" s="10">
        <f t="shared" si="191"/>
        <v>1323</v>
      </c>
      <c r="J2443" t="s">
        <v>1638</v>
      </c>
      <c r="K2443" t="s">
        <v>165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97</v>
      </c>
      <c r="O2443" s="7">
        <v>48098</v>
      </c>
      <c r="P2443" t="s">
        <v>172</v>
      </c>
      <c r="Q2443" t="s">
        <v>16</v>
      </c>
      <c r="R2443" s="3">
        <v>41012</v>
      </c>
      <c r="S2443" s="12">
        <f t="shared" si="192"/>
        <v>0</v>
      </c>
      <c r="T2443" s="3" t="s">
        <v>14211</v>
      </c>
      <c r="U2443" t="s">
        <v>14235</v>
      </c>
      <c r="V2443" t="s">
        <v>14237</v>
      </c>
      <c r="W2443" t="s">
        <v>14186</v>
      </c>
      <c r="X2443" t="str">
        <f>VLOOKUP(Q2443,Managers!$A:$B,2,0)</f>
        <v>Josh Martinez</v>
      </c>
      <c r="Y2443">
        <f>VLOOKUP(W2443,HourlyWages!$A:$B,2,0)</f>
        <v>67</v>
      </c>
      <c r="Z2443">
        <v>1</v>
      </c>
      <c r="AA2443" s="14">
        <f t="shared" si="194"/>
        <v>0.55333333333333334</v>
      </c>
    </row>
    <row r="2444" spans="1:27" x14ac:dyDescent="0.2">
      <c r="A2444">
        <v>2443</v>
      </c>
      <c r="B2444">
        <v>17735</v>
      </c>
      <c r="C2444" s="3">
        <v>41102</v>
      </c>
      <c r="D2444" s="17">
        <f t="shared" si="193"/>
        <v>41091</v>
      </c>
      <c r="E2444">
        <v>45</v>
      </c>
      <c r="F2444" s="8">
        <f t="shared" si="190"/>
        <v>7200</v>
      </c>
      <c r="G2444" s="5">
        <v>0.03</v>
      </c>
      <c r="H2444" s="8">
        <f>VLOOKUP($T2444,Pricebook!$A:$D,4,0)</f>
        <v>160</v>
      </c>
      <c r="I2444" s="10">
        <f t="shared" si="191"/>
        <v>6984</v>
      </c>
      <c r="J2444" t="s">
        <v>543</v>
      </c>
      <c r="K2444" t="s">
        <v>544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545</v>
      </c>
      <c r="O2444" s="7">
        <v>75116</v>
      </c>
      <c r="P2444" t="s">
        <v>48</v>
      </c>
      <c r="Q2444" t="s">
        <v>16</v>
      </c>
      <c r="R2444" s="3">
        <v>41107</v>
      </c>
      <c r="S2444" s="12">
        <f t="shared" si="192"/>
        <v>5</v>
      </c>
      <c r="T2444" s="3" t="s">
        <v>14218</v>
      </c>
      <c r="U2444" t="s">
        <v>14229</v>
      </c>
      <c r="V2444" t="s">
        <v>14245</v>
      </c>
      <c r="W2444" t="s">
        <v>14201</v>
      </c>
      <c r="X2444" t="str">
        <f>VLOOKUP(Q2444,Managers!$A:$B,2,0)</f>
        <v>Josh Martinez</v>
      </c>
      <c r="Y2444">
        <f>VLOOKUP(W2444,HourlyWages!$A:$B,2,0)</f>
        <v>53</v>
      </c>
      <c r="Z2444">
        <v>1</v>
      </c>
      <c r="AA2444" s="14">
        <f t="shared" si="194"/>
        <v>0.66874999999999996</v>
      </c>
    </row>
    <row r="2445" spans="1:27" x14ac:dyDescent="0.2">
      <c r="A2445">
        <v>2444</v>
      </c>
      <c r="B2445">
        <v>17735</v>
      </c>
      <c r="C2445" s="3">
        <v>41102</v>
      </c>
      <c r="D2445" s="17">
        <f t="shared" si="193"/>
        <v>41091</v>
      </c>
      <c r="E2445">
        <v>28</v>
      </c>
      <c r="F2445" s="8">
        <f t="shared" si="190"/>
        <v>3920</v>
      </c>
      <c r="G2445" s="5">
        <v>0.06</v>
      </c>
      <c r="H2445" s="8">
        <f>VLOOKUP($T2445,Pricebook!$A:$D,4,0)</f>
        <v>140</v>
      </c>
      <c r="I2445" s="10">
        <f t="shared" si="191"/>
        <v>3684.7999999999997</v>
      </c>
      <c r="J2445" t="s">
        <v>543</v>
      </c>
      <c r="K2445" t="s">
        <v>544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545</v>
      </c>
      <c r="O2445" s="7">
        <v>75116</v>
      </c>
      <c r="P2445" t="s">
        <v>48</v>
      </c>
      <c r="Q2445" t="s">
        <v>16</v>
      </c>
      <c r="R2445" s="3">
        <v>41107</v>
      </c>
      <c r="S2445" s="12">
        <f t="shared" si="192"/>
        <v>5</v>
      </c>
      <c r="T2445" s="3" t="s">
        <v>14213</v>
      </c>
      <c r="U2445" t="s">
        <v>14229</v>
      </c>
      <c r="V2445" t="s">
        <v>14237</v>
      </c>
      <c r="W2445" t="s">
        <v>14192</v>
      </c>
      <c r="X2445" t="str">
        <f>VLOOKUP(Q2445,Managers!$A:$B,2,0)</f>
        <v>Josh Martinez</v>
      </c>
      <c r="Y2445">
        <f>VLOOKUP(W2445,HourlyWages!$A:$B,2,0)</f>
        <v>75</v>
      </c>
      <c r="Z2445">
        <v>1</v>
      </c>
      <c r="AA2445" s="14">
        <f t="shared" si="194"/>
        <v>0.4642857142857143</v>
      </c>
    </row>
    <row r="2446" spans="1:27" x14ac:dyDescent="0.2">
      <c r="A2446">
        <v>2445</v>
      </c>
      <c r="B2446">
        <v>17764</v>
      </c>
      <c r="C2446" s="3">
        <v>40072</v>
      </c>
      <c r="D2446" s="17">
        <f t="shared" si="193"/>
        <v>40057</v>
      </c>
      <c r="E2446">
        <v>27</v>
      </c>
      <c r="F2446" s="8">
        <f t="shared" si="190"/>
        <v>2970</v>
      </c>
      <c r="G2446" s="5">
        <v>0.04</v>
      </c>
      <c r="H2446" s="8">
        <f>VLOOKUP($T2446,Pricebook!$A:$D,4,0)</f>
        <v>110</v>
      </c>
      <c r="I2446" s="10">
        <f t="shared" si="191"/>
        <v>2851.2</v>
      </c>
      <c r="J2446" t="s">
        <v>517</v>
      </c>
      <c r="K2446" t="s">
        <v>341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518</v>
      </c>
      <c r="O2446" s="7">
        <v>60409</v>
      </c>
      <c r="P2446" t="s">
        <v>15</v>
      </c>
      <c r="Q2446" t="s">
        <v>16</v>
      </c>
      <c r="R2446" s="3">
        <v>40072</v>
      </c>
      <c r="S2446" s="12">
        <f t="shared" si="192"/>
        <v>0</v>
      </c>
      <c r="T2446" s="3" t="s">
        <v>14215</v>
      </c>
      <c r="U2446" t="s">
        <v>14229</v>
      </c>
      <c r="V2446" t="s">
        <v>14238</v>
      </c>
      <c r="W2446" t="s">
        <v>14202</v>
      </c>
      <c r="X2446" t="str">
        <f>VLOOKUP(Q2446,Managers!$A:$B,2,0)</f>
        <v>Josh Martinez</v>
      </c>
      <c r="Y2446">
        <f>VLOOKUP(W2446,HourlyWages!$A:$B,2,0)</f>
        <v>71</v>
      </c>
      <c r="Z2446">
        <v>1</v>
      </c>
      <c r="AA2446" s="14">
        <f t="shared" si="194"/>
        <v>0.35454545454545455</v>
      </c>
    </row>
    <row r="2447" spans="1:27" x14ac:dyDescent="0.2">
      <c r="A2447">
        <v>2446</v>
      </c>
      <c r="B2447">
        <v>17765</v>
      </c>
      <c r="C2447" s="3">
        <v>40801</v>
      </c>
      <c r="D2447" s="17">
        <f t="shared" si="193"/>
        <v>40787</v>
      </c>
      <c r="E2447">
        <v>36</v>
      </c>
      <c r="F2447" s="8">
        <f t="shared" si="190"/>
        <v>5760</v>
      </c>
      <c r="G2447" s="5">
        <v>0.08</v>
      </c>
      <c r="H2447" s="8">
        <f>VLOOKUP($T2447,Pricebook!$A:$D,4,0)</f>
        <v>160</v>
      </c>
      <c r="I2447" s="10">
        <f t="shared" si="191"/>
        <v>5299.2</v>
      </c>
      <c r="J2447" t="s">
        <v>1097</v>
      </c>
      <c r="K2447" t="s">
        <v>389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1975</v>
      </c>
      <c r="O2447" s="7">
        <v>11722</v>
      </c>
      <c r="P2447" t="s">
        <v>60</v>
      </c>
      <c r="Q2447" t="s">
        <v>61</v>
      </c>
      <c r="R2447" s="3">
        <v>40801</v>
      </c>
      <c r="S2447" s="12">
        <f t="shared" si="192"/>
        <v>0</v>
      </c>
      <c r="T2447" s="3" t="s">
        <v>14218</v>
      </c>
      <c r="U2447" t="s">
        <v>14229</v>
      </c>
      <c r="V2447" t="s">
        <v>14245</v>
      </c>
      <c r="W2447" t="s">
        <v>14196</v>
      </c>
      <c r="X2447" t="str">
        <f>VLOOKUP(Q2447,Managers!$A:$B,2,0)</f>
        <v>Allen Young</v>
      </c>
      <c r="Y2447">
        <f>VLOOKUP(W2447,HourlyWages!$A:$B,2,0)</f>
        <v>58</v>
      </c>
      <c r="Z2447">
        <v>1</v>
      </c>
      <c r="AA2447" s="14">
        <f t="shared" si="194"/>
        <v>0.63749999999999996</v>
      </c>
    </row>
    <row r="2448" spans="1:27" x14ac:dyDescent="0.2">
      <c r="A2448">
        <v>2447</v>
      </c>
      <c r="B2448">
        <v>17795</v>
      </c>
      <c r="C2448" s="3">
        <v>39904</v>
      </c>
      <c r="D2448" s="17">
        <f t="shared" si="193"/>
        <v>39904</v>
      </c>
      <c r="E2448">
        <v>1</v>
      </c>
      <c r="F2448" s="8">
        <f t="shared" si="190"/>
        <v>170</v>
      </c>
      <c r="G2448" s="5">
        <v>0.06</v>
      </c>
      <c r="H2448" s="8">
        <f>VLOOKUP($T2448,Pricebook!$A:$D,4,0)</f>
        <v>170</v>
      </c>
      <c r="I2448" s="10">
        <f t="shared" si="191"/>
        <v>159.79999999999998</v>
      </c>
      <c r="J2448" t="s">
        <v>1673</v>
      </c>
      <c r="K2448" t="s">
        <v>158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1976</v>
      </c>
      <c r="O2448" s="7" t="s">
        <v>1977</v>
      </c>
      <c r="P2448" t="s">
        <v>421</v>
      </c>
      <c r="Q2448" t="s">
        <v>61</v>
      </c>
      <c r="R2448" s="3">
        <v>39906</v>
      </c>
      <c r="S2448" s="12">
        <f t="shared" si="192"/>
        <v>2</v>
      </c>
      <c r="T2448" s="3" t="s">
        <v>14219</v>
      </c>
      <c r="U2448" t="s">
        <v>14229</v>
      </c>
      <c r="V2448" t="s">
        <v>14230</v>
      </c>
      <c r="W2448" t="s">
        <v>14188</v>
      </c>
      <c r="X2448" t="str">
        <f>VLOOKUP(Q2448,Managers!$A:$B,2,0)</f>
        <v>Allen Young</v>
      </c>
      <c r="Y2448">
        <f>VLOOKUP(W2448,HourlyWages!$A:$B,2,0)</f>
        <v>52</v>
      </c>
      <c r="Z2448">
        <v>1</v>
      </c>
      <c r="AA2448" s="14">
        <f t="shared" si="194"/>
        <v>0.69411764705882351</v>
      </c>
    </row>
    <row r="2449" spans="1:27" x14ac:dyDescent="0.2">
      <c r="A2449">
        <v>2448</v>
      </c>
      <c r="B2449">
        <v>17797</v>
      </c>
      <c r="C2449" s="3">
        <v>41100</v>
      </c>
      <c r="D2449" s="17">
        <f t="shared" si="193"/>
        <v>41091</v>
      </c>
      <c r="E2449">
        <v>10</v>
      </c>
      <c r="F2449" s="8">
        <f t="shared" si="190"/>
        <v>1250</v>
      </c>
      <c r="G2449" s="5">
        <v>0</v>
      </c>
      <c r="H2449" s="8">
        <f>VLOOKUP($T2449,Pricebook!$A:$D,4,0)</f>
        <v>125</v>
      </c>
      <c r="I2449" s="10">
        <f t="shared" si="191"/>
        <v>1250</v>
      </c>
      <c r="J2449" t="s">
        <v>1689</v>
      </c>
      <c r="K2449" t="s">
        <v>707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97</v>
      </c>
      <c r="O2449" s="7">
        <v>45373</v>
      </c>
      <c r="P2449" t="s">
        <v>210</v>
      </c>
      <c r="Q2449" t="s">
        <v>61</v>
      </c>
      <c r="R2449" s="3">
        <v>41102</v>
      </c>
      <c r="S2449" s="12">
        <f t="shared" si="192"/>
        <v>2</v>
      </c>
      <c r="T2449" s="3" t="s">
        <v>14217</v>
      </c>
      <c r="U2449" t="s">
        <v>14232</v>
      </c>
      <c r="V2449" t="s">
        <v>14237</v>
      </c>
      <c r="W2449" t="s">
        <v>14184</v>
      </c>
      <c r="X2449" t="str">
        <f>VLOOKUP(Q2449,Managers!$A:$B,2,0)</f>
        <v>Allen Young</v>
      </c>
      <c r="Y2449">
        <f>VLOOKUP(W2449,HourlyWages!$A:$B,2,0)</f>
        <v>50</v>
      </c>
      <c r="Z2449">
        <v>1</v>
      </c>
      <c r="AA2449" s="14">
        <f t="shared" si="194"/>
        <v>0.6</v>
      </c>
    </row>
    <row r="2450" spans="1:27" x14ac:dyDescent="0.2">
      <c r="A2450">
        <v>2449</v>
      </c>
      <c r="B2450">
        <v>17797</v>
      </c>
      <c r="C2450" s="3">
        <v>41100</v>
      </c>
      <c r="D2450" s="17">
        <f t="shared" si="193"/>
        <v>41091</v>
      </c>
      <c r="E2450">
        <v>16</v>
      </c>
      <c r="F2450" s="8">
        <f t="shared" si="190"/>
        <v>1760</v>
      </c>
      <c r="G2450" s="5">
        <v>0.02</v>
      </c>
      <c r="H2450" s="8">
        <f>VLOOKUP($T2450,Pricebook!$A:$D,4,0)</f>
        <v>110</v>
      </c>
      <c r="I2450" s="10">
        <f t="shared" si="191"/>
        <v>1724.8</v>
      </c>
      <c r="J2450" t="s">
        <v>1689</v>
      </c>
      <c r="K2450" t="s">
        <v>707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97</v>
      </c>
      <c r="O2450" s="7">
        <v>45373</v>
      </c>
      <c r="P2450" t="s">
        <v>210</v>
      </c>
      <c r="Q2450" t="s">
        <v>61</v>
      </c>
      <c r="R2450" s="3">
        <v>41104</v>
      </c>
      <c r="S2450" s="12">
        <f t="shared" si="192"/>
        <v>4</v>
      </c>
      <c r="T2450" s="3" t="s">
        <v>14220</v>
      </c>
      <c r="U2450" t="s">
        <v>14229</v>
      </c>
      <c r="V2450" t="s">
        <v>14245</v>
      </c>
      <c r="W2450" t="s">
        <v>14196</v>
      </c>
      <c r="X2450" t="str">
        <f>VLOOKUP(Q2450,Managers!$A:$B,2,0)</f>
        <v>Allen Young</v>
      </c>
      <c r="Y2450">
        <f>VLOOKUP(W2450,HourlyWages!$A:$B,2,0)</f>
        <v>58</v>
      </c>
      <c r="Z2450">
        <v>1</v>
      </c>
      <c r="AA2450" s="14">
        <f t="shared" si="194"/>
        <v>0.47272727272727272</v>
      </c>
    </row>
    <row r="2451" spans="1:27" x14ac:dyDescent="0.2">
      <c r="A2451">
        <v>2450</v>
      </c>
      <c r="B2451">
        <v>17799</v>
      </c>
      <c r="C2451" s="3">
        <v>41172</v>
      </c>
      <c r="D2451" s="17">
        <f t="shared" si="193"/>
        <v>41153</v>
      </c>
      <c r="E2451">
        <v>8</v>
      </c>
      <c r="F2451" s="8">
        <f t="shared" si="190"/>
        <v>1000</v>
      </c>
      <c r="G2451" s="5">
        <v>0.02</v>
      </c>
      <c r="H2451" s="8">
        <f>VLOOKUP($T2451,Pricebook!$A:$D,4,0)</f>
        <v>125</v>
      </c>
      <c r="I2451" s="10">
        <f t="shared" si="191"/>
        <v>980</v>
      </c>
      <c r="J2451" t="s">
        <v>1300</v>
      </c>
      <c r="K2451" t="s">
        <v>269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1972</v>
      </c>
      <c r="O2451" s="7">
        <v>93422</v>
      </c>
      <c r="P2451" t="s">
        <v>114</v>
      </c>
      <c r="Q2451" t="s">
        <v>23</v>
      </c>
      <c r="R2451" s="3">
        <v>41174</v>
      </c>
      <c r="S2451" s="12">
        <f t="shared" si="192"/>
        <v>2</v>
      </c>
      <c r="T2451" s="3" t="s">
        <v>14208</v>
      </c>
      <c r="U2451" t="s">
        <v>14232</v>
      </c>
      <c r="V2451" t="s">
        <v>14246</v>
      </c>
      <c r="W2451" t="s">
        <v>14189</v>
      </c>
      <c r="X2451" t="str">
        <f>VLOOKUP(Q2451,Managers!$A:$B,2,0)</f>
        <v>Bob Turner</v>
      </c>
      <c r="Y2451">
        <f>VLOOKUP(W2451,HourlyWages!$A:$B,2,0)</f>
        <v>62</v>
      </c>
      <c r="Z2451">
        <v>1</v>
      </c>
      <c r="AA2451" s="14">
        <f t="shared" si="194"/>
        <v>0.504</v>
      </c>
    </row>
    <row r="2452" spans="1:27" x14ac:dyDescent="0.2">
      <c r="A2452">
        <v>2451</v>
      </c>
      <c r="B2452">
        <v>17825</v>
      </c>
      <c r="C2452" s="3">
        <v>40191</v>
      </c>
      <c r="D2452" s="17">
        <f t="shared" si="193"/>
        <v>40179</v>
      </c>
      <c r="E2452">
        <v>26</v>
      </c>
      <c r="F2452" s="8">
        <f t="shared" si="190"/>
        <v>5200</v>
      </c>
      <c r="G2452" s="5">
        <v>0.06</v>
      </c>
      <c r="H2452" s="8">
        <f>VLOOKUP($T2452,Pricebook!$A:$D,4,0)</f>
        <v>200</v>
      </c>
      <c r="I2452" s="10">
        <f t="shared" si="191"/>
        <v>4888</v>
      </c>
      <c r="J2452" t="s">
        <v>1921</v>
      </c>
      <c r="K2452" t="s">
        <v>207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1615</v>
      </c>
      <c r="O2452" s="7">
        <v>79701</v>
      </c>
      <c r="P2452" t="s">
        <v>48</v>
      </c>
      <c r="Q2452" t="s">
        <v>16</v>
      </c>
      <c r="R2452" s="3">
        <v>40194</v>
      </c>
      <c r="S2452" s="12">
        <f t="shared" si="192"/>
        <v>3</v>
      </c>
      <c r="T2452" s="3" t="s">
        <v>14206</v>
      </c>
      <c r="U2452" t="s">
        <v>14229</v>
      </c>
      <c r="V2452" t="s">
        <v>14245</v>
      </c>
      <c r="W2452" t="s">
        <v>14195</v>
      </c>
      <c r="X2452" t="str">
        <f>VLOOKUP(Q2452,Managers!$A:$B,2,0)</f>
        <v>Josh Martinez</v>
      </c>
      <c r="Y2452">
        <f>VLOOKUP(W2452,HourlyWages!$A:$B,2,0)</f>
        <v>52</v>
      </c>
      <c r="Z2452">
        <v>1</v>
      </c>
      <c r="AA2452" s="14">
        <f t="shared" si="194"/>
        <v>0.74</v>
      </c>
    </row>
    <row r="2453" spans="1:27" x14ac:dyDescent="0.2">
      <c r="A2453">
        <v>2452</v>
      </c>
      <c r="B2453">
        <v>17826</v>
      </c>
      <c r="C2453" s="3">
        <v>41090</v>
      </c>
      <c r="D2453" s="17">
        <f t="shared" si="193"/>
        <v>41061</v>
      </c>
      <c r="E2453">
        <v>18</v>
      </c>
      <c r="F2453" s="8">
        <f t="shared" si="190"/>
        <v>2880</v>
      </c>
      <c r="G2453" s="5">
        <v>0.04</v>
      </c>
      <c r="H2453" s="8">
        <f>VLOOKUP($T2453,Pricebook!$A:$D,4,0)</f>
        <v>160</v>
      </c>
      <c r="I2453" s="10">
        <f t="shared" si="191"/>
        <v>2764.7999999999997</v>
      </c>
      <c r="J2453" t="s">
        <v>1978</v>
      </c>
      <c r="K2453" t="s">
        <v>396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1444</v>
      </c>
      <c r="O2453" s="7">
        <v>52240</v>
      </c>
      <c r="P2453" t="s">
        <v>38</v>
      </c>
      <c r="Q2453" t="s">
        <v>16</v>
      </c>
      <c r="R2453" s="3">
        <v>41091</v>
      </c>
      <c r="S2453" s="12">
        <f t="shared" si="192"/>
        <v>1</v>
      </c>
      <c r="T2453" s="3" t="s">
        <v>14218</v>
      </c>
      <c r="U2453" t="s">
        <v>14229</v>
      </c>
      <c r="V2453" t="s">
        <v>14238</v>
      </c>
      <c r="W2453" t="s">
        <v>14187</v>
      </c>
      <c r="X2453" t="str">
        <f>VLOOKUP(Q2453,Managers!$A:$B,2,0)</f>
        <v>Josh Martinez</v>
      </c>
      <c r="Y2453">
        <f>VLOOKUP(W2453,HourlyWages!$A:$B,2,0)</f>
        <v>45</v>
      </c>
      <c r="Z2453">
        <v>1</v>
      </c>
      <c r="AA2453" s="14">
        <f t="shared" si="194"/>
        <v>0.71875</v>
      </c>
    </row>
    <row r="2454" spans="1:27" x14ac:dyDescent="0.2">
      <c r="A2454">
        <v>2453</v>
      </c>
      <c r="B2454">
        <v>17831</v>
      </c>
      <c r="C2454" s="3">
        <v>41207</v>
      </c>
      <c r="D2454" s="17">
        <f t="shared" si="193"/>
        <v>41183</v>
      </c>
      <c r="E2454">
        <v>34</v>
      </c>
      <c r="F2454" s="8">
        <f t="shared" si="190"/>
        <v>4250</v>
      </c>
      <c r="G2454" s="5">
        <v>0.06</v>
      </c>
      <c r="H2454" s="8">
        <f>VLOOKUP($T2454,Pricebook!$A:$D,4,0)</f>
        <v>125</v>
      </c>
      <c r="I2454" s="10">
        <f t="shared" si="191"/>
        <v>3995</v>
      </c>
      <c r="J2454" t="s">
        <v>1175</v>
      </c>
      <c r="K2454" t="s">
        <v>230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1176</v>
      </c>
      <c r="O2454" s="7">
        <v>48146</v>
      </c>
      <c r="P2454" t="s">
        <v>172</v>
      </c>
      <c r="Q2454" t="s">
        <v>16</v>
      </c>
      <c r="R2454" s="3">
        <v>41208</v>
      </c>
      <c r="S2454" s="12">
        <f t="shared" si="192"/>
        <v>1</v>
      </c>
      <c r="T2454" s="3" t="s">
        <v>14208</v>
      </c>
      <c r="U2454" t="s">
        <v>14232</v>
      </c>
      <c r="V2454" t="s">
        <v>14241</v>
      </c>
      <c r="W2454" t="s">
        <v>14185</v>
      </c>
      <c r="X2454" t="str">
        <f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4"/>
        <v>0.44</v>
      </c>
    </row>
    <row r="2455" spans="1:27" x14ac:dyDescent="0.2">
      <c r="A2455">
        <v>2454</v>
      </c>
      <c r="B2455">
        <v>17831</v>
      </c>
      <c r="C2455" s="3">
        <v>41207</v>
      </c>
      <c r="D2455" s="17">
        <f t="shared" si="193"/>
        <v>41183</v>
      </c>
      <c r="E2455">
        <v>38</v>
      </c>
      <c r="F2455" s="8">
        <f t="shared" si="190"/>
        <v>4180</v>
      </c>
      <c r="G2455" s="5">
        <v>0</v>
      </c>
      <c r="H2455" s="8">
        <f>VLOOKUP($T2455,Pricebook!$A:$D,4,0)</f>
        <v>110</v>
      </c>
      <c r="I2455" s="10">
        <f t="shared" si="191"/>
        <v>4180</v>
      </c>
      <c r="J2455" t="s">
        <v>1175</v>
      </c>
      <c r="K2455" t="s">
        <v>230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1176</v>
      </c>
      <c r="O2455" s="7">
        <v>48146</v>
      </c>
      <c r="P2455" t="s">
        <v>172</v>
      </c>
      <c r="Q2455" t="s">
        <v>16</v>
      </c>
      <c r="R2455" s="3">
        <v>41210</v>
      </c>
      <c r="S2455" s="12">
        <f t="shared" si="192"/>
        <v>3</v>
      </c>
      <c r="T2455" s="3" t="s">
        <v>14215</v>
      </c>
      <c r="U2455" t="s">
        <v>14229</v>
      </c>
      <c r="V2455" t="s">
        <v>14230</v>
      </c>
      <c r="W2455" t="s">
        <v>14192</v>
      </c>
      <c r="X2455" t="str">
        <f>VLOOKUP(Q2455,Managers!$A:$B,2,0)</f>
        <v>Josh Martinez</v>
      </c>
      <c r="Y2455">
        <f>VLOOKUP(W2455,HourlyWages!$A:$B,2,0)</f>
        <v>75</v>
      </c>
      <c r="Z2455">
        <v>1</v>
      </c>
      <c r="AA2455" s="14">
        <f t="shared" si="194"/>
        <v>0.31818181818181818</v>
      </c>
    </row>
    <row r="2456" spans="1:27" x14ac:dyDescent="0.2">
      <c r="A2456">
        <v>2455</v>
      </c>
      <c r="B2456">
        <v>17858</v>
      </c>
      <c r="C2456" s="3">
        <v>40446</v>
      </c>
      <c r="D2456" s="17">
        <f t="shared" si="193"/>
        <v>40422</v>
      </c>
      <c r="E2456">
        <v>21</v>
      </c>
      <c r="F2456" s="8">
        <f t="shared" si="190"/>
        <v>3150</v>
      </c>
      <c r="G2456" s="5">
        <v>0.02</v>
      </c>
      <c r="H2456" s="8">
        <f>VLOOKUP($T2456,Pricebook!$A:$D,4,0)</f>
        <v>150</v>
      </c>
      <c r="I2456" s="10">
        <f t="shared" si="191"/>
        <v>3087</v>
      </c>
      <c r="J2456" t="s">
        <v>1979</v>
      </c>
      <c r="K2456" t="s">
        <v>314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213</v>
      </c>
      <c r="O2456" s="7">
        <v>74006</v>
      </c>
      <c r="P2456" t="s">
        <v>75</v>
      </c>
      <c r="Q2456" t="s">
        <v>16</v>
      </c>
      <c r="R2456" s="3">
        <v>40448</v>
      </c>
      <c r="S2456" s="12">
        <f t="shared" si="192"/>
        <v>2</v>
      </c>
      <c r="T2456" s="3" t="s">
        <v>14211</v>
      </c>
      <c r="U2456" t="s">
        <v>14235</v>
      </c>
      <c r="V2456" t="s">
        <v>14233</v>
      </c>
      <c r="W2456" t="s">
        <v>14194</v>
      </c>
      <c r="X2456" t="str">
        <f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4"/>
        <v>0.52666666666666662</v>
      </c>
    </row>
    <row r="2457" spans="1:27" x14ac:dyDescent="0.2">
      <c r="A2457">
        <v>2456</v>
      </c>
      <c r="B2457">
        <v>17858</v>
      </c>
      <c r="C2457" s="3">
        <v>40446</v>
      </c>
      <c r="D2457" s="17">
        <f t="shared" si="193"/>
        <v>40422</v>
      </c>
      <c r="E2457">
        <v>12</v>
      </c>
      <c r="F2457" s="8">
        <f t="shared" si="190"/>
        <v>1800</v>
      </c>
      <c r="G2457" s="5">
        <v>0</v>
      </c>
      <c r="H2457" s="8">
        <f>VLOOKUP($T2457,Pricebook!$A:$D,4,0)</f>
        <v>150</v>
      </c>
      <c r="I2457" s="10">
        <f t="shared" si="191"/>
        <v>1800</v>
      </c>
      <c r="J2457" t="s">
        <v>1979</v>
      </c>
      <c r="K2457" t="s">
        <v>314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213</v>
      </c>
      <c r="O2457" s="7">
        <v>74006</v>
      </c>
      <c r="P2457" t="s">
        <v>75</v>
      </c>
      <c r="Q2457" t="s">
        <v>16</v>
      </c>
      <c r="R2457" s="3">
        <v>40447</v>
      </c>
      <c r="S2457" s="12">
        <f t="shared" si="192"/>
        <v>1</v>
      </c>
      <c r="T2457" s="3" t="s">
        <v>14211</v>
      </c>
      <c r="U2457" t="s">
        <v>14235</v>
      </c>
      <c r="V2457" t="s">
        <v>14241</v>
      </c>
      <c r="W2457" t="s">
        <v>14189</v>
      </c>
      <c r="X2457" t="str">
        <f>VLOOKUP(Q2457,Managers!$A:$B,2,0)</f>
        <v>Josh Martinez</v>
      </c>
      <c r="Y2457">
        <f>VLOOKUP(W2457,HourlyWages!$A:$B,2,0)</f>
        <v>62</v>
      </c>
      <c r="Z2457">
        <v>1</v>
      </c>
      <c r="AA2457" s="14">
        <f t="shared" si="194"/>
        <v>0.58666666666666667</v>
      </c>
    </row>
    <row r="2458" spans="1:27" x14ac:dyDescent="0.2">
      <c r="A2458">
        <v>2457</v>
      </c>
      <c r="B2458">
        <v>17858</v>
      </c>
      <c r="C2458" s="3">
        <v>40446</v>
      </c>
      <c r="D2458" s="17">
        <f t="shared" si="193"/>
        <v>40422</v>
      </c>
      <c r="E2458">
        <v>46</v>
      </c>
      <c r="F2458" s="8">
        <f t="shared" si="190"/>
        <v>5750</v>
      </c>
      <c r="G2458" s="5">
        <v>0.06</v>
      </c>
      <c r="H2458" s="8">
        <f>VLOOKUP($T2458,Pricebook!$A:$D,4,0)</f>
        <v>125</v>
      </c>
      <c r="I2458" s="10">
        <f t="shared" si="191"/>
        <v>5405</v>
      </c>
      <c r="J2458" t="s">
        <v>1979</v>
      </c>
      <c r="K2458" t="s">
        <v>314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213</v>
      </c>
      <c r="O2458" s="7">
        <v>74006</v>
      </c>
      <c r="P2458" t="s">
        <v>75</v>
      </c>
      <c r="Q2458" t="s">
        <v>16</v>
      </c>
      <c r="R2458" s="3">
        <v>40447</v>
      </c>
      <c r="S2458" s="12">
        <f t="shared" si="192"/>
        <v>1</v>
      </c>
      <c r="T2458" s="3" t="s">
        <v>14208</v>
      </c>
      <c r="U2458" t="s">
        <v>14232</v>
      </c>
      <c r="V2458" t="s">
        <v>14233</v>
      </c>
      <c r="W2458" t="s">
        <v>14188</v>
      </c>
      <c r="X2458" t="str">
        <f>VLOOKUP(Q2458,Managers!$A:$B,2,0)</f>
        <v>Josh Martinez</v>
      </c>
      <c r="Y2458">
        <f>VLOOKUP(W2458,HourlyWages!$A:$B,2,0)</f>
        <v>52</v>
      </c>
      <c r="Z2458">
        <v>1</v>
      </c>
      <c r="AA2458" s="14">
        <f t="shared" si="194"/>
        <v>0.58399999999999996</v>
      </c>
    </row>
    <row r="2459" spans="1:27" x14ac:dyDescent="0.2">
      <c r="A2459">
        <v>2458</v>
      </c>
      <c r="B2459">
        <v>17859</v>
      </c>
      <c r="C2459" s="3">
        <v>40324</v>
      </c>
      <c r="D2459" s="17">
        <f t="shared" si="193"/>
        <v>40299</v>
      </c>
      <c r="E2459">
        <v>7</v>
      </c>
      <c r="F2459" s="8">
        <f t="shared" si="190"/>
        <v>1050</v>
      </c>
      <c r="G2459" s="5">
        <v>7.0000000000000007E-2</v>
      </c>
      <c r="H2459" s="8">
        <f>VLOOKUP($T2459,Pricebook!$A:$D,4,0)</f>
        <v>150</v>
      </c>
      <c r="I2459" s="10">
        <f t="shared" si="191"/>
        <v>976.49999999999989</v>
      </c>
      <c r="J2459" t="s">
        <v>643</v>
      </c>
      <c r="K2459" t="s">
        <v>482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1499</v>
      </c>
      <c r="O2459" s="7">
        <v>39530</v>
      </c>
      <c r="P2459" t="s">
        <v>699</v>
      </c>
      <c r="Q2459" t="s">
        <v>34</v>
      </c>
      <c r="R2459" s="3">
        <v>40326</v>
      </c>
      <c r="S2459" s="12">
        <f t="shared" si="192"/>
        <v>2</v>
      </c>
      <c r="T2459" s="3" t="s">
        <v>14211</v>
      </c>
      <c r="U2459" t="s">
        <v>14235</v>
      </c>
      <c r="V2459" t="s">
        <v>14229</v>
      </c>
      <c r="W2459" t="s">
        <v>14187</v>
      </c>
      <c r="X2459" t="str">
        <f>VLOOKUP(Q2459,Managers!$A:$B,2,0)</f>
        <v>Frank Mitchell</v>
      </c>
      <c r="Y2459">
        <f>VLOOKUP(W2459,HourlyWages!$A:$B,2,0)</f>
        <v>45</v>
      </c>
      <c r="Z2459">
        <v>1</v>
      </c>
      <c r="AA2459" s="14">
        <f t="shared" si="194"/>
        <v>0.7</v>
      </c>
    </row>
    <row r="2460" spans="1:27" x14ac:dyDescent="0.2">
      <c r="A2460">
        <v>2459</v>
      </c>
      <c r="B2460">
        <v>17860</v>
      </c>
      <c r="C2460" s="3">
        <v>40639</v>
      </c>
      <c r="D2460" s="17">
        <f t="shared" si="193"/>
        <v>40634</v>
      </c>
      <c r="E2460">
        <v>16</v>
      </c>
      <c r="F2460" s="8">
        <f t="shared" si="190"/>
        <v>2720</v>
      </c>
      <c r="G2460" s="5">
        <v>0.05</v>
      </c>
      <c r="H2460" s="8">
        <f>VLOOKUP($T2460,Pricebook!$A:$D,4,0)</f>
        <v>170</v>
      </c>
      <c r="I2460" s="10">
        <f t="shared" si="191"/>
        <v>2584</v>
      </c>
      <c r="J2460" t="s">
        <v>1497</v>
      </c>
      <c r="K2460" t="s">
        <v>508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1498</v>
      </c>
      <c r="O2460" s="7">
        <v>59405</v>
      </c>
      <c r="P2460" t="s">
        <v>1213</v>
      </c>
      <c r="Q2460" t="s">
        <v>23</v>
      </c>
      <c r="R2460" s="3">
        <v>40641</v>
      </c>
      <c r="S2460" s="12">
        <f t="shared" si="192"/>
        <v>2</v>
      </c>
      <c r="T2460" s="3" t="s">
        <v>14219</v>
      </c>
      <c r="U2460" t="s">
        <v>14229</v>
      </c>
      <c r="V2460" t="s">
        <v>14236</v>
      </c>
      <c r="W2460" t="s">
        <v>14190</v>
      </c>
      <c r="X2460" t="str">
        <f>VLOOKUP(Q2460,Managers!$A:$B,2,0)</f>
        <v>Bob Turner</v>
      </c>
      <c r="Y2460">
        <f>VLOOKUP(W2460,HourlyWages!$A:$B,2,0)</f>
        <v>67</v>
      </c>
      <c r="Z2460">
        <v>1</v>
      </c>
      <c r="AA2460" s="14">
        <f t="shared" si="194"/>
        <v>0.60588235294117643</v>
      </c>
    </row>
    <row r="2461" spans="1:27" x14ac:dyDescent="0.2">
      <c r="A2461">
        <v>2460</v>
      </c>
      <c r="B2461">
        <v>17862</v>
      </c>
      <c r="C2461" s="3">
        <v>41036</v>
      </c>
      <c r="D2461" s="17">
        <f t="shared" si="193"/>
        <v>41030</v>
      </c>
      <c r="E2461">
        <v>1</v>
      </c>
      <c r="F2461" s="8">
        <f t="shared" si="190"/>
        <v>150</v>
      </c>
      <c r="G2461" s="5">
        <v>0</v>
      </c>
      <c r="H2461" s="8">
        <f>VLOOKUP($T2461,Pricebook!$A:$D,4,0)</f>
        <v>150</v>
      </c>
      <c r="I2461" s="10">
        <f t="shared" si="191"/>
        <v>150</v>
      </c>
      <c r="J2461" t="s">
        <v>812</v>
      </c>
      <c r="K2461" t="s">
        <v>99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1002</v>
      </c>
      <c r="O2461" s="7">
        <v>28144</v>
      </c>
      <c r="P2461" t="s">
        <v>33</v>
      </c>
      <c r="Q2461" t="s">
        <v>34</v>
      </c>
      <c r="R2461" s="3">
        <v>41037</v>
      </c>
      <c r="S2461" s="12">
        <f t="shared" si="192"/>
        <v>1</v>
      </c>
      <c r="T2461" s="3" t="s">
        <v>14211</v>
      </c>
      <c r="U2461" t="s">
        <v>14235</v>
      </c>
      <c r="V2461" t="s">
        <v>14244</v>
      </c>
      <c r="W2461" t="s">
        <v>14188</v>
      </c>
      <c r="X2461" t="str">
        <f>VLOOKUP(Q2461,Managers!$A:$B,2,0)</f>
        <v>Frank Mitchell</v>
      </c>
      <c r="Y2461">
        <f>VLOOKUP(W2461,HourlyWages!$A:$B,2,0)</f>
        <v>52</v>
      </c>
      <c r="Z2461">
        <v>1</v>
      </c>
      <c r="AA2461" s="14">
        <f t="shared" si="194"/>
        <v>0.65333333333333332</v>
      </c>
    </row>
    <row r="2462" spans="1:27" x14ac:dyDescent="0.2">
      <c r="A2462">
        <v>2461</v>
      </c>
      <c r="B2462">
        <v>17862</v>
      </c>
      <c r="C2462" s="3">
        <v>41036</v>
      </c>
      <c r="D2462" s="17">
        <f t="shared" si="193"/>
        <v>41030</v>
      </c>
      <c r="E2462">
        <v>31</v>
      </c>
      <c r="F2462" s="8">
        <f t="shared" si="190"/>
        <v>3720</v>
      </c>
      <c r="G2462" s="5">
        <v>0.08</v>
      </c>
      <c r="H2462" s="8">
        <f>VLOOKUP($T2462,Pricebook!$A:$D,4,0)</f>
        <v>120</v>
      </c>
      <c r="I2462" s="10">
        <f t="shared" si="191"/>
        <v>3422.4</v>
      </c>
      <c r="J2462" t="s">
        <v>812</v>
      </c>
      <c r="K2462" t="s">
        <v>99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1002</v>
      </c>
      <c r="O2462" s="7">
        <v>28144</v>
      </c>
      <c r="P2462" t="s">
        <v>33</v>
      </c>
      <c r="Q2462" t="s">
        <v>34</v>
      </c>
      <c r="R2462" s="3">
        <v>41038</v>
      </c>
      <c r="S2462" s="12">
        <f t="shared" si="192"/>
        <v>2</v>
      </c>
      <c r="T2462" s="3" t="s">
        <v>14212</v>
      </c>
      <c r="U2462" t="s">
        <v>14229</v>
      </c>
      <c r="V2462" t="s">
        <v>14236</v>
      </c>
      <c r="W2462" t="s">
        <v>14191</v>
      </c>
      <c r="X2462" t="str">
        <f>VLOOKUP(Q2462,Managers!$A:$B,2,0)</f>
        <v>Frank Mitchell</v>
      </c>
      <c r="Y2462">
        <f>VLOOKUP(W2462,HourlyWages!$A:$B,2,0)</f>
        <v>60</v>
      </c>
      <c r="Z2462">
        <v>1</v>
      </c>
      <c r="AA2462" s="14">
        <f t="shared" si="194"/>
        <v>0.5</v>
      </c>
    </row>
    <row r="2463" spans="1:27" x14ac:dyDescent="0.2">
      <c r="A2463">
        <v>2462</v>
      </c>
      <c r="B2463">
        <v>17924</v>
      </c>
      <c r="C2463" s="3">
        <v>40781</v>
      </c>
      <c r="D2463" s="17">
        <f t="shared" si="193"/>
        <v>40756</v>
      </c>
      <c r="E2463">
        <v>42</v>
      </c>
      <c r="F2463" s="8">
        <f t="shared" si="190"/>
        <v>7140</v>
      </c>
      <c r="G2463" s="5">
        <v>0.04</v>
      </c>
      <c r="H2463" s="8">
        <f>VLOOKUP($T2463,Pricebook!$A:$D,4,0)</f>
        <v>170</v>
      </c>
      <c r="I2463" s="10">
        <f t="shared" si="191"/>
        <v>6854.4</v>
      </c>
      <c r="J2463" t="s">
        <v>799</v>
      </c>
      <c r="K2463" t="s">
        <v>303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800</v>
      </c>
      <c r="O2463" s="7">
        <v>70072</v>
      </c>
      <c r="P2463" t="s">
        <v>436</v>
      </c>
      <c r="Q2463" t="s">
        <v>34</v>
      </c>
      <c r="R2463" s="3">
        <v>40781</v>
      </c>
      <c r="S2463" s="12">
        <f t="shared" si="192"/>
        <v>0</v>
      </c>
      <c r="T2463" s="3" t="s">
        <v>14219</v>
      </c>
      <c r="U2463" t="s">
        <v>14229</v>
      </c>
      <c r="V2463" t="s">
        <v>14234</v>
      </c>
      <c r="W2463" t="s">
        <v>14201</v>
      </c>
      <c r="X2463" t="str">
        <f>VLOOKUP(Q2463,Managers!$A:$B,2,0)</f>
        <v>Frank Mitchell</v>
      </c>
      <c r="Y2463">
        <f>VLOOKUP(W2463,HourlyWages!$A:$B,2,0)</f>
        <v>53</v>
      </c>
      <c r="Z2463">
        <v>1</v>
      </c>
      <c r="AA2463" s="14">
        <f t="shared" si="194"/>
        <v>0.68823529411764706</v>
      </c>
    </row>
    <row r="2464" spans="1:27" x14ac:dyDescent="0.2">
      <c r="A2464">
        <v>2463</v>
      </c>
      <c r="B2464">
        <v>17926</v>
      </c>
      <c r="C2464" s="3">
        <v>40857</v>
      </c>
      <c r="D2464" s="17">
        <f t="shared" si="193"/>
        <v>40848</v>
      </c>
      <c r="E2464">
        <v>37</v>
      </c>
      <c r="F2464" s="8">
        <f t="shared" si="190"/>
        <v>7400</v>
      </c>
      <c r="G2464" s="5">
        <v>0.02</v>
      </c>
      <c r="H2464" s="8">
        <f>VLOOKUP($T2464,Pricebook!$A:$D,4,0)</f>
        <v>200</v>
      </c>
      <c r="I2464" s="10">
        <f t="shared" si="191"/>
        <v>7252</v>
      </c>
      <c r="J2464" t="s">
        <v>1487</v>
      </c>
      <c r="K2464" t="s">
        <v>482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1566</v>
      </c>
      <c r="O2464" s="7">
        <v>50401</v>
      </c>
      <c r="P2464" t="s">
        <v>38</v>
      </c>
      <c r="Q2464" t="s">
        <v>16</v>
      </c>
      <c r="R2464" s="3">
        <v>40859</v>
      </c>
      <c r="S2464" s="12">
        <f t="shared" si="192"/>
        <v>2</v>
      </c>
      <c r="T2464" s="3" t="s">
        <v>14206</v>
      </c>
      <c r="U2464" t="s">
        <v>14229</v>
      </c>
      <c r="V2464" t="s">
        <v>14242</v>
      </c>
      <c r="W2464" t="s">
        <v>14193</v>
      </c>
      <c r="X2464" t="str">
        <f>VLOOKUP(Q2464,Managers!$A:$B,2,0)</f>
        <v>Josh Martinez</v>
      </c>
      <c r="Y2464">
        <f>VLOOKUP(W2464,HourlyWages!$A:$B,2,0)</f>
        <v>57</v>
      </c>
      <c r="Z2464">
        <v>1</v>
      </c>
      <c r="AA2464" s="14">
        <f t="shared" si="194"/>
        <v>0.71499999999999997</v>
      </c>
    </row>
    <row r="2465" spans="1:27" x14ac:dyDescent="0.2">
      <c r="A2465">
        <v>2464</v>
      </c>
      <c r="B2465">
        <v>17927</v>
      </c>
      <c r="C2465" s="3">
        <v>40034</v>
      </c>
      <c r="D2465" s="17">
        <f t="shared" si="193"/>
        <v>40026</v>
      </c>
      <c r="E2465">
        <v>42</v>
      </c>
      <c r="F2465" s="8">
        <f t="shared" si="190"/>
        <v>6300</v>
      </c>
      <c r="G2465" s="5">
        <v>7.0000000000000007E-2</v>
      </c>
      <c r="H2465" s="8">
        <f>VLOOKUP($T2465,Pricebook!$A:$D,4,0)</f>
        <v>150</v>
      </c>
      <c r="I2465" s="10">
        <f t="shared" si="191"/>
        <v>5859</v>
      </c>
      <c r="J2465" t="s">
        <v>462</v>
      </c>
      <c r="K2465" t="s">
        <v>241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258</v>
      </c>
      <c r="O2465" s="7">
        <v>28314</v>
      </c>
      <c r="P2465" t="s">
        <v>33</v>
      </c>
      <c r="Q2465" t="s">
        <v>34</v>
      </c>
      <c r="R2465" s="3">
        <v>40035</v>
      </c>
      <c r="S2465" s="12">
        <f t="shared" si="192"/>
        <v>1</v>
      </c>
      <c r="T2465" s="3" t="s">
        <v>14211</v>
      </c>
      <c r="U2465" t="s">
        <v>14235</v>
      </c>
      <c r="V2465" t="s">
        <v>14241</v>
      </c>
      <c r="W2465" t="s">
        <v>14185</v>
      </c>
      <c r="X2465" t="str">
        <f>VLOOKUP(Q2465,Managers!$A:$B,2,0)</f>
        <v>Frank Mitchell</v>
      </c>
      <c r="Y2465">
        <f>VLOOKUP(W2465,HourlyWages!$A:$B,2,0)</f>
        <v>70</v>
      </c>
      <c r="Z2465">
        <v>1</v>
      </c>
      <c r="AA2465" s="14">
        <f t="shared" si="194"/>
        <v>0.53333333333333333</v>
      </c>
    </row>
    <row r="2466" spans="1:27" x14ac:dyDescent="0.2">
      <c r="A2466">
        <v>2465</v>
      </c>
      <c r="B2466">
        <v>17952</v>
      </c>
      <c r="C2466" s="3">
        <v>40462</v>
      </c>
      <c r="D2466" s="17">
        <f t="shared" si="193"/>
        <v>40452</v>
      </c>
      <c r="E2466">
        <v>28</v>
      </c>
      <c r="F2466" s="8">
        <f t="shared" si="190"/>
        <v>4760</v>
      </c>
      <c r="G2466" s="5">
        <v>0.02</v>
      </c>
      <c r="H2466" s="8">
        <f>VLOOKUP($T2466,Pricebook!$A:$D,4,0)</f>
        <v>170</v>
      </c>
      <c r="I2466" s="10">
        <f t="shared" si="191"/>
        <v>4664.8</v>
      </c>
      <c r="J2466" t="s">
        <v>1650</v>
      </c>
      <c r="K2466" t="s">
        <v>300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1211</v>
      </c>
      <c r="O2466" s="7">
        <v>59715</v>
      </c>
      <c r="P2466" t="s">
        <v>1213</v>
      </c>
      <c r="Q2466" t="s">
        <v>23</v>
      </c>
      <c r="R2466" s="3">
        <v>40463</v>
      </c>
      <c r="S2466" s="12">
        <f t="shared" si="192"/>
        <v>1</v>
      </c>
      <c r="T2466" s="3" t="s">
        <v>14219</v>
      </c>
      <c r="U2466" t="s">
        <v>14229</v>
      </c>
      <c r="V2466" t="s">
        <v>14241</v>
      </c>
      <c r="W2466" t="s">
        <v>14195</v>
      </c>
      <c r="X2466" t="str">
        <f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4"/>
        <v>0.69411764705882351</v>
      </c>
    </row>
    <row r="2467" spans="1:27" x14ac:dyDescent="0.2">
      <c r="A2467">
        <v>2466</v>
      </c>
      <c r="B2467">
        <v>17953</v>
      </c>
      <c r="C2467" s="3">
        <v>41141</v>
      </c>
      <c r="D2467" s="17">
        <f t="shared" si="193"/>
        <v>41122</v>
      </c>
      <c r="E2467">
        <v>30</v>
      </c>
      <c r="F2467" s="8">
        <f t="shared" si="190"/>
        <v>3300</v>
      </c>
      <c r="G2467" s="5">
        <v>0.03</v>
      </c>
      <c r="H2467" s="8">
        <f>VLOOKUP($T2467,Pricebook!$A:$D,4,0)</f>
        <v>110</v>
      </c>
      <c r="I2467" s="10">
        <f t="shared" si="191"/>
        <v>3201</v>
      </c>
      <c r="J2467" t="s">
        <v>1673</v>
      </c>
      <c r="K2467" t="s">
        <v>158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1312</v>
      </c>
      <c r="O2467" s="7" t="s">
        <v>1377</v>
      </c>
      <c r="P2467" t="s">
        <v>492</v>
      </c>
      <c r="Q2467" t="s">
        <v>61</v>
      </c>
      <c r="R2467" s="3">
        <v>41143</v>
      </c>
      <c r="S2467" s="12">
        <f t="shared" si="192"/>
        <v>2</v>
      </c>
      <c r="T2467" s="3" t="s">
        <v>14220</v>
      </c>
      <c r="U2467" t="s">
        <v>14229</v>
      </c>
      <c r="V2467" t="s">
        <v>14241</v>
      </c>
      <c r="W2467" t="s">
        <v>14186</v>
      </c>
      <c r="X2467" t="str">
        <f>VLOOKUP(Q2467,Managers!$A:$B,2,0)</f>
        <v>Allen Young</v>
      </c>
      <c r="Y2467">
        <f>VLOOKUP(W2467,HourlyWages!$A:$B,2,0)</f>
        <v>67</v>
      </c>
      <c r="Z2467">
        <v>1</v>
      </c>
      <c r="AA2467" s="14">
        <f t="shared" si="194"/>
        <v>0.39090909090909093</v>
      </c>
    </row>
    <row r="2468" spans="1:27" x14ac:dyDescent="0.2">
      <c r="A2468">
        <v>2467</v>
      </c>
      <c r="B2468">
        <v>17953</v>
      </c>
      <c r="C2468" s="3">
        <v>41141</v>
      </c>
      <c r="D2468" s="17">
        <f t="shared" si="193"/>
        <v>41122</v>
      </c>
      <c r="E2468">
        <v>21</v>
      </c>
      <c r="F2468" s="8">
        <f t="shared" si="190"/>
        <v>3570</v>
      </c>
      <c r="G2468" s="5">
        <v>0.01</v>
      </c>
      <c r="H2468" s="8">
        <f>VLOOKUP($T2468,Pricebook!$A:$D,4,0)</f>
        <v>170</v>
      </c>
      <c r="I2468" s="10">
        <f t="shared" si="191"/>
        <v>3534.3</v>
      </c>
      <c r="J2468" t="s">
        <v>1673</v>
      </c>
      <c r="K2468" t="s">
        <v>158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495</v>
      </c>
      <c r="O2468" s="7" t="s">
        <v>496</v>
      </c>
      <c r="P2468" t="s">
        <v>87</v>
      </c>
      <c r="Q2468" t="s">
        <v>61</v>
      </c>
      <c r="R2468" s="3">
        <v>41143</v>
      </c>
      <c r="S2468" s="12">
        <f t="shared" si="192"/>
        <v>2</v>
      </c>
      <c r="T2468" s="3" t="s">
        <v>14219</v>
      </c>
      <c r="U2468" t="s">
        <v>14229</v>
      </c>
      <c r="V2468" t="s">
        <v>14229</v>
      </c>
      <c r="W2468" t="s">
        <v>14196</v>
      </c>
      <c r="X2468" t="str">
        <f>VLOOKUP(Q2468,Managers!$A:$B,2,0)</f>
        <v>Allen Young</v>
      </c>
      <c r="Y2468">
        <f>VLOOKUP(W2468,HourlyWages!$A:$B,2,0)</f>
        <v>58</v>
      </c>
      <c r="Z2468">
        <v>1</v>
      </c>
      <c r="AA2468" s="14">
        <f t="shared" si="194"/>
        <v>0.6588235294117647</v>
      </c>
    </row>
    <row r="2469" spans="1:27" x14ac:dyDescent="0.2">
      <c r="A2469">
        <v>2468</v>
      </c>
      <c r="B2469">
        <v>17953</v>
      </c>
      <c r="C2469" s="3">
        <v>41141</v>
      </c>
      <c r="D2469" s="17">
        <f t="shared" si="193"/>
        <v>41122</v>
      </c>
      <c r="E2469">
        <v>17</v>
      </c>
      <c r="F2469" s="8">
        <f t="shared" si="190"/>
        <v>2040</v>
      </c>
      <c r="G2469" s="5">
        <v>0</v>
      </c>
      <c r="H2469" s="8">
        <f>VLOOKUP($T2469,Pricebook!$A:$D,4,0)</f>
        <v>120</v>
      </c>
      <c r="I2469" s="10">
        <f t="shared" si="191"/>
        <v>2040</v>
      </c>
      <c r="J2469" t="s">
        <v>1673</v>
      </c>
      <c r="K2469" t="s">
        <v>158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1980</v>
      </c>
      <c r="O2469" s="7" t="s">
        <v>1981</v>
      </c>
      <c r="P2469" t="s">
        <v>87</v>
      </c>
      <c r="Q2469" t="s">
        <v>61</v>
      </c>
      <c r="R2469" s="3">
        <v>41143</v>
      </c>
      <c r="S2469" s="12">
        <f t="shared" si="192"/>
        <v>2</v>
      </c>
      <c r="T2469" s="3" t="s">
        <v>14212</v>
      </c>
      <c r="U2469" t="s">
        <v>14229</v>
      </c>
      <c r="V2469" t="s">
        <v>14234</v>
      </c>
      <c r="W2469" t="s">
        <v>14198</v>
      </c>
      <c r="X2469" t="str">
        <f>VLOOKUP(Q2469,Managers!$A:$B,2,0)</f>
        <v>Allen Young</v>
      </c>
      <c r="Y2469">
        <f>VLOOKUP(W2469,HourlyWages!$A:$B,2,0)</f>
        <v>51</v>
      </c>
      <c r="Z2469">
        <v>1</v>
      </c>
      <c r="AA2469" s="14">
        <f t="shared" si="194"/>
        <v>0.57499999999999996</v>
      </c>
    </row>
    <row r="2470" spans="1:27" x14ac:dyDescent="0.2">
      <c r="A2470">
        <v>2469</v>
      </c>
      <c r="B2470">
        <v>17956</v>
      </c>
      <c r="C2470" s="3">
        <v>40395</v>
      </c>
      <c r="D2470" s="17">
        <f t="shared" si="193"/>
        <v>40391</v>
      </c>
      <c r="E2470">
        <v>40</v>
      </c>
      <c r="F2470" s="8">
        <f t="shared" si="190"/>
        <v>4400</v>
      </c>
      <c r="G2470" s="5">
        <v>0.01</v>
      </c>
      <c r="H2470" s="8">
        <f>VLOOKUP($T2470,Pricebook!$A:$D,4,0)</f>
        <v>110</v>
      </c>
      <c r="I2470" s="10">
        <f t="shared" si="191"/>
        <v>4356</v>
      </c>
      <c r="J2470" t="s">
        <v>388</v>
      </c>
      <c r="K2470" t="s">
        <v>389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1668</v>
      </c>
      <c r="O2470" s="7">
        <v>75051</v>
      </c>
      <c r="P2470" t="s">
        <v>48</v>
      </c>
      <c r="Q2470" t="s">
        <v>16</v>
      </c>
      <c r="R2470" s="3">
        <v>40398</v>
      </c>
      <c r="S2470" s="12">
        <f t="shared" si="192"/>
        <v>3</v>
      </c>
      <c r="T2470" s="3" t="s">
        <v>14215</v>
      </c>
      <c r="U2470" t="s">
        <v>14229</v>
      </c>
      <c r="V2470" t="s">
        <v>14236</v>
      </c>
      <c r="W2470" t="s">
        <v>14190</v>
      </c>
      <c r="X2470" t="str">
        <f>VLOOKUP(Q2470,Managers!$A:$B,2,0)</f>
        <v>Josh Martinez</v>
      </c>
      <c r="Y2470">
        <f>VLOOKUP(W2470,HourlyWages!$A:$B,2,0)</f>
        <v>67</v>
      </c>
      <c r="Z2470">
        <v>1</v>
      </c>
      <c r="AA2470" s="14">
        <f t="shared" si="194"/>
        <v>0.39090909090909093</v>
      </c>
    </row>
    <row r="2471" spans="1:27" x14ac:dyDescent="0.2">
      <c r="A2471">
        <v>2470</v>
      </c>
      <c r="B2471">
        <v>17956</v>
      </c>
      <c r="C2471" s="3">
        <v>40395</v>
      </c>
      <c r="D2471" s="17">
        <f t="shared" si="193"/>
        <v>40391</v>
      </c>
      <c r="E2471">
        <v>17</v>
      </c>
      <c r="F2471" s="8">
        <f t="shared" si="190"/>
        <v>3400</v>
      </c>
      <c r="G2471" s="5">
        <v>0.01</v>
      </c>
      <c r="H2471" s="8">
        <f>VLOOKUP($T2471,Pricebook!$A:$D,4,0)</f>
        <v>200</v>
      </c>
      <c r="I2471" s="10">
        <f t="shared" si="191"/>
        <v>3366</v>
      </c>
      <c r="J2471" t="s">
        <v>388</v>
      </c>
      <c r="K2471" t="s">
        <v>389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1668</v>
      </c>
      <c r="O2471" s="7">
        <v>75051</v>
      </c>
      <c r="P2471" t="s">
        <v>48</v>
      </c>
      <c r="Q2471" t="s">
        <v>16</v>
      </c>
      <c r="R2471" s="3">
        <v>40396</v>
      </c>
      <c r="S2471" s="12">
        <f t="shared" si="192"/>
        <v>1</v>
      </c>
      <c r="T2471" s="3" t="s">
        <v>14206</v>
      </c>
      <c r="U2471" t="s">
        <v>14229</v>
      </c>
      <c r="V2471" t="s">
        <v>14241</v>
      </c>
      <c r="W2471" t="s">
        <v>14201</v>
      </c>
      <c r="X2471" t="str">
        <f>VLOOKUP(Q2471,Managers!$A:$B,2,0)</f>
        <v>Josh Martinez</v>
      </c>
      <c r="Y2471">
        <f>VLOOKUP(W2471,HourlyWages!$A:$B,2,0)</f>
        <v>53</v>
      </c>
      <c r="Z2471">
        <v>1</v>
      </c>
      <c r="AA2471" s="14">
        <f t="shared" si="194"/>
        <v>0.73499999999999999</v>
      </c>
    </row>
    <row r="2472" spans="1:27" x14ac:dyDescent="0.2">
      <c r="A2472">
        <v>2471</v>
      </c>
      <c r="B2472">
        <v>17958</v>
      </c>
      <c r="C2472" s="3">
        <v>40766</v>
      </c>
      <c r="D2472" s="17">
        <f t="shared" si="193"/>
        <v>40756</v>
      </c>
      <c r="E2472">
        <v>33</v>
      </c>
      <c r="F2472" s="8">
        <f t="shared" si="190"/>
        <v>4125</v>
      </c>
      <c r="G2472" s="5">
        <v>7.0000000000000007E-2</v>
      </c>
      <c r="H2472" s="8">
        <f>VLOOKUP($T2472,Pricebook!$A:$D,4,0)</f>
        <v>125</v>
      </c>
      <c r="I2472" s="10">
        <f t="shared" si="191"/>
        <v>3836.2499999999995</v>
      </c>
      <c r="J2472" t="s">
        <v>777</v>
      </c>
      <c r="K2472" t="s">
        <v>760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778</v>
      </c>
      <c r="O2472" s="7">
        <v>11010</v>
      </c>
      <c r="P2472" t="s">
        <v>60</v>
      </c>
      <c r="Q2472" t="s">
        <v>61</v>
      </c>
      <c r="R2472" s="3">
        <v>40770</v>
      </c>
      <c r="S2472" s="12">
        <f t="shared" si="192"/>
        <v>4</v>
      </c>
      <c r="T2472" s="3" t="s">
        <v>14208</v>
      </c>
      <c r="U2472" t="s">
        <v>14232</v>
      </c>
      <c r="V2472" t="s">
        <v>14229</v>
      </c>
      <c r="W2472" t="s">
        <v>14197</v>
      </c>
      <c r="X2472" t="str">
        <f>VLOOKUP(Q2472,Managers!$A:$B,2,0)</f>
        <v>Allen Young</v>
      </c>
      <c r="Y2472">
        <f>VLOOKUP(W2472,HourlyWages!$A:$B,2,0)</f>
        <v>71</v>
      </c>
      <c r="Z2472">
        <v>1</v>
      </c>
      <c r="AA2472" s="14">
        <f t="shared" si="194"/>
        <v>0.432</v>
      </c>
    </row>
    <row r="2473" spans="1:27" x14ac:dyDescent="0.2">
      <c r="A2473">
        <v>2472</v>
      </c>
      <c r="B2473">
        <v>17959</v>
      </c>
      <c r="C2473" s="3">
        <v>41161</v>
      </c>
      <c r="D2473" s="17">
        <f t="shared" si="193"/>
        <v>41153</v>
      </c>
      <c r="E2473">
        <v>28</v>
      </c>
      <c r="F2473" s="8">
        <f t="shared" si="190"/>
        <v>3080</v>
      </c>
      <c r="G2473" s="5">
        <v>0.01</v>
      </c>
      <c r="H2473" s="8">
        <f>VLOOKUP($T2473,Pricebook!$A:$D,4,0)</f>
        <v>110</v>
      </c>
      <c r="I2473" s="10">
        <f t="shared" si="191"/>
        <v>3049.2</v>
      </c>
      <c r="J2473" t="s">
        <v>1331</v>
      </c>
      <c r="K2473" t="s">
        <v>597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1982</v>
      </c>
      <c r="O2473" s="7" t="s">
        <v>1983</v>
      </c>
      <c r="P2473" t="s">
        <v>87</v>
      </c>
      <c r="Q2473" t="s">
        <v>61</v>
      </c>
      <c r="R2473" s="3">
        <v>41164</v>
      </c>
      <c r="S2473" s="12">
        <f t="shared" si="192"/>
        <v>3</v>
      </c>
      <c r="T2473" s="3" t="s">
        <v>14215</v>
      </c>
      <c r="U2473" t="s">
        <v>14229</v>
      </c>
      <c r="V2473" t="s">
        <v>14246</v>
      </c>
      <c r="W2473" t="s">
        <v>14195</v>
      </c>
      <c r="X2473" t="str">
        <f>VLOOKUP(Q2473,Managers!$A:$B,2,0)</f>
        <v>Allen Young</v>
      </c>
      <c r="Y2473">
        <f>VLOOKUP(W2473,HourlyWages!$A:$B,2,0)</f>
        <v>52</v>
      </c>
      <c r="Z2473">
        <v>1</v>
      </c>
      <c r="AA2473" s="14">
        <f t="shared" si="194"/>
        <v>0.52727272727272723</v>
      </c>
    </row>
    <row r="2474" spans="1:27" x14ac:dyDescent="0.2">
      <c r="A2474">
        <v>2473</v>
      </c>
      <c r="B2474">
        <v>17959</v>
      </c>
      <c r="C2474" s="3">
        <v>41161</v>
      </c>
      <c r="D2474" s="17">
        <f t="shared" si="193"/>
        <v>41153</v>
      </c>
      <c r="E2474">
        <v>21</v>
      </c>
      <c r="F2474" s="8">
        <f t="shared" si="190"/>
        <v>2625</v>
      </c>
      <c r="G2474" s="5">
        <v>0.05</v>
      </c>
      <c r="H2474" s="8">
        <f>VLOOKUP($T2474,Pricebook!$A:$D,4,0)</f>
        <v>125</v>
      </c>
      <c r="I2474" s="10">
        <f t="shared" si="191"/>
        <v>2493.75</v>
      </c>
      <c r="J2474" t="s">
        <v>1331</v>
      </c>
      <c r="K2474" t="s">
        <v>597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1984</v>
      </c>
      <c r="O2474" s="7" t="s">
        <v>1985</v>
      </c>
      <c r="P2474" t="s">
        <v>87</v>
      </c>
      <c r="Q2474" t="s">
        <v>61</v>
      </c>
      <c r="R2474" s="3">
        <v>41164</v>
      </c>
      <c r="S2474" s="12">
        <f t="shared" si="192"/>
        <v>3</v>
      </c>
      <c r="T2474" s="3" t="s">
        <v>14208</v>
      </c>
      <c r="U2474" t="s">
        <v>14232</v>
      </c>
      <c r="V2474" t="s">
        <v>14241</v>
      </c>
      <c r="W2474" t="s">
        <v>14187</v>
      </c>
      <c r="X2474" t="str">
        <f>VLOOKUP(Q2474,Managers!$A:$B,2,0)</f>
        <v>Allen Young</v>
      </c>
      <c r="Y2474">
        <f>VLOOKUP(W2474,HourlyWages!$A:$B,2,0)</f>
        <v>45</v>
      </c>
      <c r="Z2474">
        <v>1</v>
      </c>
      <c r="AA2474" s="14">
        <f t="shared" si="194"/>
        <v>0.64</v>
      </c>
    </row>
    <row r="2475" spans="1:27" x14ac:dyDescent="0.2">
      <c r="A2475">
        <v>2474</v>
      </c>
      <c r="B2475">
        <v>17985</v>
      </c>
      <c r="C2475" s="3">
        <v>40645</v>
      </c>
      <c r="D2475" s="17">
        <f t="shared" si="193"/>
        <v>40634</v>
      </c>
      <c r="E2475">
        <v>4</v>
      </c>
      <c r="F2475" s="8">
        <f t="shared" si="190"/>
        <v>500</v>
      </c>
      <c r="G2475" s="5">
        <v>0.01</v>
      </c>
      <c r="H2475" s="8">
        <f>VLOOKUP($T2475,Pricebook!$A:$D,4,0)</f>
        <v>125</v>
      </c>
      <c r="I2475" s="10">
        <f t="shared" si="191"/>
        <v>495</v>
      </c>
      <c r="J2475" t="s">
        <v>1986</v>
      </c>
      <c r="K2475" t="s">
        <v>241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1023</v>
      </c>
      <c r="O2475" s="7" t="s">
        <v>439</v>
      </c>
      <c r="P2475" t="s">
        <v>440</v>
      </c>
      <c r="Q2475" t="s">
        <v>16</v>
      </c>
      <c r="R2475" s="3">
        <v>40646</v>
      </c>
      <c r="S2475" s="12">
        <f t="shared" si="192"/>
        <v>1</v>
      </c>
      <c r="T2475" s="3" t="s">
        <v>14221</v>
      </c>
      <c r="U2475" t="s">
        <v>14232</v>
      </c>
      <c r="V2475" t="s">
        <v>14230</v>
      </c>
      <c r="W2475" t="s">
        <v>14195</v>
      </c>
      <c r="X2475" t="str">
        <f>VLOOKUP(Q2475,Managers!$A:$B,2,0)</f>
        <v>Josh Martinez</v>
      </c>
      <c r="Y2475">
        <f>VLOOKUP(W2475,HourlyWages!$A:$B,2,0)</f>
        <v>52</v>
      </c>
      <c r="Z2475">
        <v>1</v>
      </c>
      <c r="AA2475" s="14">
        <f t="shared" si="194"/>
        <v>0.58399999999999996</v>
      </c>
    </row>
    <row r="2476" spans="1:27" x14ac:dyDescent="0.2">
      <c r="A2476">
        <v>2475</v>
      </c>
      <c r="B2476">
        <v>17985</v>
      </c>
      <c r="C2476" s="3">
        <v>40645</v>
      </c>
      <c r="D2476" s="17">
        <f t="shared" si="193"/>
        <v>40634</v>
      </c>
      <c r="E2476">
        <v>50</v>
      </c>
      <c r="F2476" s="8">
        <f t="shared" si="190"/>
        <v>7500</v>
      </c>
      <c r="G2476" s="5">
        <v>7.0000000000000007E-2</v>
      </c>
      <c r="H2476" s="8">
        <f>VLOOKUP($T2476,Pricebook!$A:$D,4,0)</f>
        <v>150</v>
      </c>
      <c r="I2476" s="10">
        <f t="shared" si="191"/>
        <v>6974.9999999999991</v>
      </c>
      <c r="J2476" t="s">
        <v>1986</v>
      </c>
      <c r="K2476" t="s">
        <v>241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1023</v>
      </c>
      <c r="O2476" s="7" t="s">
        <v>439</v>
      </c>
      <c r="P2476" t="s">
        <v>440</v>
      </c>
      <c r="Q2476" t="s">
        <v>16</v>
      </c>
      <c r="R2476" s="3">
        <v>40647</v>
      </c>
      <c r="S2476" s="12">
        <f t="shared" si="192"/>
        <v>2</v>
      </c>
      <c r="T2476" s="3" t="s">
        <v>14210</v>
      </c>
      <c r="U2476" t="s">
        <v>14235</v>
      </c>
      <c r="V2476" t="s">
        <v>14236</v>
      </c>
      <c r="W2476" t="s">
        <v>14186</v>
      </c>
      <c r="X2476" t="str">
        <f>VLOOKUP(Q2476,Managers!$A:$B,2,0)</f>
        <v>Josh Martinez</v>
      </c>
      <c r="Y2476">
        <f>VLOOKUP(W2476,HourlyWages!$A:$B,2,0)</f>
        <v>67</v>
      </c>
      <c r="Z2476">
        <v>1</v>
      </c>
      <c r="AA2476" s="14">
        <f t="shared" si="194"/>
        <v>0.55333333333333334</v>
      </c>
    </row>
    <row r="2477" spans="1:27" x14ac:dyDescent="0.2">
      <c r="A2477">
        <v>2476</v>
      </c>
      <c r="B2477">
        <v>17986</v>
      </c>
      <c r="C2477" s="3">
        <v>41004</v>
      </c>
      <c r="D2477" s="17">
        <f t="shared" si="193"/>
        <v>41000</v>
      </c>
      <c r="E2477">
        <v>43</v>
      </c>
      <c r="F2477" s="8">
        <f t="shared" si="190"/>
        <v>6880</v>
      </c>
      <c r="G2477" s="5">
        <v>0.05</v>
      </c>
      <c r="H2477" s="8">
        <f>VLOOKUP($T2477,Pricebook!$A:$D,4,0)</f>
        <v>160</v>
      </c>
      <c r="I2477" s="10">
        <f t="shared" si="191"/>
        <v>6536</v>
      </c>
      <c r="J2477" t="s">
        <v>1690</v>
      </c>
      <c r="K2477" t="s">
        <v>1076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1691</v>
      </c>
      <c r="O2477" s="7">
        <v>79424</v>
      </c>
      <c r="P2477" t="s">
        <v>48</v>
      </c>
      <c r="Q2477" t="s">
        <v>16</v>
      </c>
      <c r="R2477" s="3">
        <v>41006</v>
      </c>
      <c r="S2477" s="12">
        <f t="shared" si="192"/>
        <v>2</v>
      </c>
      <c r="T2477" s="3" t="s">
        <v>14218</v>
      </c>
      <c r="U2477" t="s">
        <v>14229</v>
      </c>
      <c r="V2477" t="s">
        <v>14239</v>
      </c>
      <c r="W2477" t="s">
        <v>14199</v>
      </c>
      <c r="X2477" t="str">
        <f>VLOOKUP(Q2477,Managers!$A:$B,2,0)</f>
        <v>Josh Martinez</v>
      </c>
      <c r="Y2477">
        <f>VLOOKUP(W2477,HourlyWages!$A:$B,2,0)</f>
        <v>68</v>
      </c>
      <c r="Z2477">
        <v>1</v>
      </c>
      <c r="AA2477" s="14">
        <f t="shared" si="194"/>
        <v>0.57499999999999996</v>
      </c>
    </row>
    <row r="2478" spans="1:27" x14ac:dyDescent="0.2">
      <c r="A2478">
        <v>2477</v>
      </c>
      <c r="B2478">
        <v>17988</v>
      </c>
      <c r="C2478" s="3">
        <v>40443</v>
      </c>
      <c r="D2478" s="17">
        <f t="shared" si="193"/>
        <v>40422</v>
      </c>
      <c r="E2478">
        <v>46</v>
      </c>
      <c r="F2478" s="8">
        <f t="shared" si="190"/>
        <v>6900</v>
      </c>
      <c r="G2478" s="5">
        <v>0.03</v>
      </c>
      <c r="H2478" s="8">
        <f>VLOOKUP($T2478,Pricebook!$A:$D,4,0)</f>
        <v>150</v>
      </c>
      <c r="I2478" s="10">
        <f t="shared" si="191"/>
        <v>6693</v>
      </c>
      <c r="J2478" t="s">
        <v>946</v>
      </c>
      <c r="K2478" t="s">
        <v>306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1987</v>
      </c>
      <c r="O2478" s="7" t="s">
        <v>1988</v>
      </c>
      <c r="P2478" t="s">
        <v>33</v>
      </c>
      <c r="Q2478" t="s">
        <v>34</v>
      </c>
      <c r="R2478" s="3">
        <v>40445</v>
      </c>
      <c r="S2478" s="12">
        <f t="shared" si="192"/>
        <v>2</v>
      </c>
      <c r="T2478" s="3" t="s">
        <v>14210</v>
      </c>
      <c r="U2478" t="s">
        <v>14235</v>
      </c>
      <c r="V2478" t="s">
        <v>14242</v>
      </c>
      <c r="W2478" t="s">
        <v>14191</v>
      </c>
      <c r="X2478" t="str">
        <f>VLOOKUP(Q2478,Managers!$A:$B,2,0)</f>
        <v>Frank Mitchell</v>
      </c>
      <c r="Y2478">
        <f>VLOOKUP(W2478,HourlyWages!$A:$B,2,0)</f>
        <v>60</v>
      </c>
      <c r="Z2478">
        <v>1</v>
      </c>
      <c r="AA2478" s="14">
        <f t="shared" si="194"/>
        <v>0.6</v>
      </c>
    </row>
    <row r="2479" spans="1:27" x14ac:dyDescent="0.2">
      <c r="A2479">
        <v>2478</v>
      </c>
      <c r="B2479">
        <v>18017</v>
      </c>
      <c r="C2479" s="3">
        <v>40262</v>
      </c>
      <c r="D2479" s="17">
        <f t="shared" si="193"/>
        <v>40238</v>
      </c>
      <c r="E2479">
        <v>22</v>
      </c>
      <c r="F2479" s="8">
        <f t="shared" si="190"/>
        <v>2750</v>
      </c>
      <c r="G2479" s="5">
        <v>0.02</v>
      </c>
      <c r="H2479" s="8">
        <f>VLOOKUP($T2479,Pricebook!$A:$D,4,0)</f>
        <v>125</v>
      </c>
      <c r="I2479" s="10">
        <f t="shared" si="191"/>
        <v>2695</v>
      </c>
      <c r="J2479" t="s">
        <v>587</v>
      </c>
      <c r="K2479" t="s">
        <v>576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1633</v>
      </c>
      <c r="O2479" s="7" t="s">
        <v>1634</v>
      </c>
      <c r="P2479" t="s">
        <v>87</v>
      </c>
      <c r="Q2479" t="s">
        <v>61</v>
      </c>
      <c r="R2479" s="3">
        <v>40264</v>
      </c>
      <c r="S2479" s="12">
        <f t="shared" si="192"/>
        <v>2</v>
      </c>
      <c r="T2479" s="3" t="s">
        <v>14209</v>
      </c>
      <c r="U2479" t="s">
        <v>14232</v>
      </c>
      <c r="V2479" t="s">
        <v>14244</v>
      </c>
      <c r="W2479" t="s">
        <v>14201</v>
      </c>
      <c r="X2479" t="str">
        <f>VLOOKUP(Q2479,Managers!$A:$B,2,0)</f>
        <v>Allen Young</v>
      </c>
      <c r="Y2479">
        <f>VLOOKUP(W2479,HourlyWages!$A:$B,2,0)</f>
        <v>53</v>
      </c>
      <c r="Z2479">
        <v>1</v>
      </c>
      <c r="AA2479" s="14">
        <f t="shared" si="194"/>
        <v>0.57599999999999996</v>
      </c>
    </row>
    <row r="2480" spans="1:27" x14ac:dyDescent="0.2">
      <c r="A2480">
        <v>2479</v>
      </c>
      <c r="B2480">
        <v>18023</v>
      </c>
      <c r="C2480" s="3">
        <v>40598</v>
      </c>
      <c r="D2480" s="17">
        <f t="shared" si="193"/>
        <v>40575</v>
      </c>
      <c r="E2480">
        <v>38</v>
      </c>
      <c r="F2480" s="8">
        <f t="shared" si="190"/>
        <v>5700</v>
      </c>
      <c r="G2480" s="5">
        <v>0.09</v>
      </c>
      <c r="H2480" s="8">
        <f>VLOOKUP($T2480,Pricebook!$A:$D,4,0)</f>
        <v>150</v>
      </c>
      <c r="I2480" s="10">
        <f t="shared" si="191"/>
        <v>5187</v>
      </c>
      <c r="J2480" t="s">
        <v>1632</v>
      </c>
      <c r="K2480" t="s">
        <v>99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1509</v>
      </c>
      <c r="O2480" s="7" t="s">
        <v>1510</v>
      </c>
      <c r="P2480" t="s">
        <v>187</v>
      </c>
      <c r="Q2480" t="s">
        <v>61</v>
      </c>
      <c r="R2480" s="3">
        <v>40599</v>
      </c>
      <c r="S2480" s="12">
        <f t="shared" si="192"/>
        <v>1</v>
      </c>
      <c r="T2480" s="3" t="s">
        <v>14216</v>
      </c>
      <c r="U2480" t="s">
        <v>14235</v>
      </c>
      <c r="V2480" t="s">
        <v>14241</v>
      </c>
      <c r="W2480" t="s">
        <v>14198</v>
      </c>
      <c r="X2480" t="str">
        <f>VLOOKUP(Q2480,Managers!$A:$B,2,0)</f>
        <v>Allen Young</v>
      </c>
      <c r="Y2480">
        <f>VLOOKUP(W2480,HourlyWages!$A:$B,2,0)</f>
        <v>51</v>
      </c>
      <c r="Z2480">
        <v>1</v>
      </c>
      <c r="AA2480" s="14">
        <f t="shared" si="194"/>
        <v>0.66</v>
      </c>
    </row>
    <row r="2481" spans="1:27" x14ac:dyDescent="0.2">
      <c r="A2481">
        <v>2480</v>
      </c>
      <c r="B2481">
        <v>18023</v>
      </c>
      <c r="C2481" s="3">
        <v>40598</v>
      </c>
      <c r="D2481" s="17">
        <f t="shared" si="193"/>
        <v>40575</v>
      </c>
      <c r="E2481">
        <v>34</v>
      </c>
      <c r="F2481" s="8">
        <f t="shared" si="190"/>
        <v>3740</v>
      </c>
      <c r="G2481" s="5">
        <v>7.0000000000000007E-2</v>
      </c>
      <c r="H2481" s="8">
        <f>VLOOKUP($T2481,Pricebook!$A:$D,4,0)</f>
        <v>110</v>
      </c>
      <c r="I2481" s="10">
        <f t="shared" si="191"/>
        <v>3478.2</v>
      </c>
      <c r="J2481" t="s">
        <v>1632</v>
      </c>
      <c r="K2481" t="s">
        <v>99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1509</v>
      </c>
      <c r="O2481" s="7" t="s">
        <v>1510</v>
      </c>
      <c r="P2481" t="s">
        <v>187</v>
      </c>
      <c r="Q2481" t="s">
        <v>61</v>
      </c>
      <c r="R2481" s="3">
        <v>40599</v>
      </c>
      <c r="S2481" s="12">
        <f t="shared" si="192"/>
        <v>1</v>
      </c>
      <c r="T2481" s="3" t="s">
        <v>14215</v>
      </c>
      <c r="U2481" t="s">
        <v>14229</v>
      </c>
      <c r="V2481" t="s">
        <v>14245</v>
      </c>
      <c r="W2481" t="s">
        <v>14192</v>
      </c>
      <c r="X2481" t="str">
        <f>VLOOKUP(Q2481,Managers!$A:$B,2,0)</f>
        <v>Allen Young</v>
      </c>
      <c r="Y2481">
        <f>VLOOKUP(W2481,HourlyWages!$A:$B,2,0)</f>
        <v>75</v>
      </c>
      <c r="Z2481">
        <v>1</v>
      </c>
      <c r="AA2481" s="14">
        <f t="shared" si="194"/>
        <v>0.31818181818181818</v>
      </c>
    </row>
    <row r="2482" spans="1:27" x14ac:dyDescent="0.2">
      <c r="A2482">
        <v>2481</v>
      </c>
      <c r="B2482">
        <v>18049</v>
      </c>
      <c r="C2482" s="3">
        <v>40038</v>
      </c>
      <c r="D2482" s="17">
        <f t="shared" si="193"/>
        <v>40026</v>
      </c>
      <c r="E2482">
        <v>10</v>
      </c>
      <c r="F2482" s="8">
        <f t="shared" ref="F2482:F2545" si="195">H2482*E2482</f>
        <v>1100</v>
      </c>
      <c r="G2482" s="5">
        <v>7.0000000000000007E-2</v>
      </c>
      <c r="H2482" s="8">
        <f>VLOOKUP($T2482,Pricebook!$A:$D,4,0)</f>
        <v>110</v>
      </c>
      <c r="I2482" s="10">
        <f t="shared" ref="I2482:I2545" si="196">F2482*(1-G2482)</f>
        <v>1022.9999999999999</v>
      </c>
      <c r="J2482" t="s">
        <v>793</v>
      </c>
      <c r="K2482" t="s">
        <v>212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794</v>
      </c>
      <c r="O2482" s="7">
        <v>28601</v>
      </c>
      <c r="P2482" t="s">
        <v>33</v>
      </c>
      <c r="Q2482" t="s">
        <v>34</v>
      </c>
      <c r="R2482" s="3">
        <v>40040</v>
      </c>
      <c r="S2482" s="12">
        <f t="shared" ref="S2482:S2545" si="197">R2482-C2482</f>
        <v>2</v>
      </c>
      <c r="T2482" s="3" t="s">
        <v>14215</v>
      </c>
      <c r="U2482" t="s">
        <v>14229</v>
      </c>
      <c r="V2482" t="s">
        <v>14233</v>
      </c>
      <c r="W2482" t="s">
        <v>14193</v>
      </c>
      <c r="X2482" t="str">
        <f>VLOOKUP(Q2482,Managers!$A:$B,2,0)</f>
        <v>Frank Mitchell</v>
      </c>
      <c r="Y2482">
        <f>VLOOKUP(W2482,HourlyWages!$A:$B,2,0)</f>
        <v>57</v>
      </c>
      <c r="Z2482">
        <v>1</v>
      </c>
      <c r="AA2482" s="14">
        <f t="shared" si="194"/>
        <v>0.48181818181818181</v>
      </c>
    </row>
    <row r="2483" spans="1:27" x14ac:dyDescent="0.2">
      <c r="A2483">
        <v>2482</v>
      </c>
      <c r="B2483">
        <v>18055</v>
      </c>
      <c r="C2483" s="3">
        <v>40213</v>
      </c>
      <c r="D2483" s="17">
        <f t="shared" si="193"/>
        <v>40210</v>
      </c>
      <c r="E2483">
        <v>3</v>
      </c>
      <c r="F2483" s="8">
        <f t="shared" si="195"/>
        <v>330</v>
      </c>
      <c r="G2483" s="5">
        <v>0.02</v>
      </c>
      <c r="H2483" s="8">
        <f>VLOOKUP($T2483,Pricebook!$A:$D,4,0)</f>
        <v>110</v>
      </c>
      <c r="I2483" s="10">
        <f t="shared" si="196"/>
        <v>323.39999999999998</v>
      </c>
      <c r="J2483" t="s">
        <v>504</v>
      </c>
      <c r="K2483" t="s">
        <v>203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505</v>
      </c>
      <c r="O2483" s="7" t="s">
        <v>506</v>
      </c>
      <c r="P2483" t="s">
        <v>368</v>
      </c>
      <c r="Q2483" t="s">
        <v>34</v>
      </c>
      <c r="R2483" s="3">
        <v>40215</v>
      </c>
      <c r="S2483" s="12">
        <f t="shared" si="197"/>
        <v>2</v>
      </c>
      <c r="T2483" s="3" t="s">
        <v>14215</v>
      </c>
      <c r="U2483" t="s">
        <v>14229</v>
      </c>
      <c r="V2483" t="s">
        <v>14237</v>
      </c>
      <c r="W2483" t="s">
        <v>14185</v>
      </c>
      <c r="X2483" t="str">
        <f>VLOOKUP(Q2483,Managers!$A:$B,2,0)</f>
        <v>Frank Mitchell</v>
      </c>
      <c r="Y2483">
        <f>VLOOKUP(W2483,HourlyWages!$A:$B,2,0)</f>
        <v>70</v>
      </c>
      <c r="Z2483">
        <v>1</v>
      </c>
      <c r="AA2483" s="14">
        <f t="shared" si="194"/>
        <v>0.36363636363636365</v>
      </c>
    </row>
    <row r="2484" spans="1:27" x14ac:dyDescent="0.2">
      <c r="A2484">
        <v>2483</v>
      </c>
      <c r="B2484">
        <v>18080</v>
      </c>
      <c r="C2484" s="3">
        <v>39986</v>
      </c>
      <c r="D2484" s="17">
        <f t="shared" si="193"/>
        <v>39965</v>
      </c>
      <c r="E2484">
        <v>7</v>
      </c>
      <c r="F2484" s="8">
        <f t="shared" si="195"/>
        <v>875</v>
      </c>
      <c r="G2484" s="5">
        <v>0.1</v>
      </c>
      <c r="H2484" s="8">
        <f>VLOOKUP($T2484,Pricebook!$A:$D,4,0)</f>
        <v>125</v>
      </c>
      <c r="I2484" s="10">
        <f t="shared" si="196"/>
        <v>787.5</v>
      </c>
      <c r="J2484" t="s">
        <v>414</v>
      </c>
      <c r="K2484" t="s">
        <v>175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1365</v>
      </c>
      <c r="O2484" s="7">
        <v>60060</v>
      </c>
      <c r="P2484" t="s">
        <v>15</v>
      </c>
      <c r="Q2484" t="s">
        <v>16</v>
      </c>
      <c r="R2484" s="3">
        <v>39987</v>
      </c>
      <c r="S2484" s="12">
        <f t="shared" si="197"/>
        <v>1</v>
      </c>
      <c r="T2484" s="3" t="s">
        <v>14221</v>
      </c>
      <c r="U2484" t="s">
        <v>14232</v>
      </c>
      <c r="V2484" t="s">
        <v>14240</v>
      </c>
      <c r="W2484" t="s">
        <v>14184</v>
      </c>
      <c r="X2484" t="str">
        <f>VLOOKUP(Q2484,Managers!$A:$B,2,0)</f>
        <v>Josh Martinez</v>
      </c>
      <c r="Y2484">
        <f>VLOOKUP(W2484,HourlyWages!$A:$B,2,0)</f>
        <v>50</v>
      </c>
      <c r="Z2484">
        <v>1</v>
      </c>
      <c r="AA2484" s="14">
        <f t="shared" si="194"/>
        <v>0.6</v>
      </c>
    </row>
    <row r="2485" spans="1:27" x14ac:dyDescent="0.2">
      <c r="A2485">
        <v>2484</v>
      </c>
      <c r="B2485">
        <v>18085</v>
      </c>
      <c r="C2485" s="3">
        <v>40811</v>
      </c>
      <c r="D2485" s="17">
        <f t="shared" si="193"/>
        <v>40787</v>
      </c>
      <c r="E2485">
        <v>23</v>
      </c>
      <c r="F2485" s="8">
        <f t="shared" si="195"/>
        <v>2875</v>
      </c>
      <c r="G2485" s="5">
        <v>0.01</v>
      </c>
      <c r="H2485" s="8">
        <f>VLOOKUP($T2485,Pricebook!$A:$D,4,0)</f>
        <v>125</v>
      </c>
      <c r="I2485" s="10">
        <f t="shared" si="196"/>
        <v>2846.25</v>
      </c>
      <c r="J2485" t="s">
        <v>838</v>
      </c>
      <c r="K2485" t="s">
        <v>285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1671</v>
      </c>
      <c r="O2485" s="7" t="s">
        <v>1672</v>
      </c>
      <c r="P2485" t="s">
        <v>789</v>
      </c>
      <c r="Q2485" t="s">
        <v>16</v>
      </c>
      <c r="R2485" s="3">
        <v>40813</v>
      </c>
      <c r="S2485" s="12">
        <f t="shared" si="197"/>
        <v>2</v>
      </c>
      <c r="T2485" s="3" t="s">
        <v>14209</v>
      </c>
      <c r="U2485" t="s">
        <v>14232</v>
      </c>
      <c r="V2485" t="s">
        <v>14241</v>
      </c>
      <c r="W2485" t="s">
        <v>14200</v>
      </c>
      <c r="X2485" t="str">
        <f>VLOOKUP(Q2485,Managers!$A:$B,2,0)</f>
        <v>Josh Martinez</v>
      </c>
      <c r="Y2485">
        <f>VLOOKUP(W2485,HourlyWages!$A:$B,2,0)</f>
        <v>59</v>
      </c>
      <c r="Z2485">
        <v>1</v>
      </c>
      <c r="AA2485" s="14">
        <f t="shared" si="194"/>
        <v>0.52800000000000002</v>
      </c>
    </row>
    <row r="2486" spans="1:27" x14ac:dyDescent="0.2">
      <c r="A2486">
        <v>2485</v>
      </c>
      <c r="B2486">
        <v>18085</v>
      </c>
      <c r="C2486" s="3">
        <v>40811</v>
      </c>
      <c r="D2486" s="17">
        <f t="shared" si="193"/>
        <v>40787</v>
      </c>
      <c r="E2486">
        <v>33</v>
      </c>
      <c r="F2486" s="8">
        <f t="shared" si="195"/>
        <v>4950</v>
      </c>
      <c r="G2486" s="5">
        <v>0.09</v>
      </c>
      <c r="H2486" s="8">
        <f>VLOOKUP($T2486,Pricebook!$A:$D,4,0)</f>
        <v>150</v>
      </c>
      <c r="I2486" s="10">
        <f t="shared" si="196"/>
        <v>4504.5</v>
      </c>
      <c r="J2486" t="s">
        <v>838</v>
      </c>
      <c r="K2486" t="s">
        <v>285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1671</v>
      </c>
      <c r="O2486" s="7" t="s">
        <v>1672</v>
      </c>
      <c r="P2486" t="s">
        <v>789</v>
      </c>
      <c r="Q2486" t="s">
        <v>16</v>
      </c>
      <c r="R2486" s="3">
        <v>40812</v>
      </c>
      <c r="S2486" s="12">
        <f t="shared" si="197"/>
        <v>1</v>
      </c>
      <c r="T2486" s="3" t="s">
        <v>14210</v>
      </c>
      <c r="U2486" t="s">
        <v>14235</v>
      </c>
      <c r="V2486" t="s">
        <v>14237</v>
      </c>
      <c r="W2486" t="s">
        <v>14199</v>
      </c>
      <c r="X2486" t="str">
        <f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4"/>
        <v>0.54666666666666663</v>
      </c>
    </row>
    <row r="2487" spans="1:27" x14ac:dyDescent="0.2">
      <c r="A2487">
        <v>2486</v>
      </c>
      <c r="B2487">
        <v>18112</v>
      </c>
      <c r="C2487" s="3">
        <v>40984</v>
      </c>
      <c r="D2487" s="17">
        <f t="shared" si="193"/>
        <v>40969</v>
      </c>
      <c r="E2487">
        <v>13</v>
      </c>
      <c r="F2487" s="8">
        <f t="shared" si="195"/>
        <v>1430</v>
      </c>
      <c r="G2487" s="5">
        <v>0.06</v>
      </c>
      <c r="H2487" s="8">
        <f>VLOOKUP($T2487,Pricebook!$A:$D,4,0)</f>
        <v>110</v>
      </c>
      <c r="I2487" s="10">
        <f t="shared" si="196"/>
        <v>1344.1999999999998</v>
      </c>
      <c r="J2487" t="s">
        <v>192</v>
      </c>
      <c r="K2487" t="s">
        <v>193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194</v>
      </c>
      <c r="O2487" s="7">
        <v>77840</v>
      </c>
      <c r="P2487" t="s">
        <v>48</v>
      </c>
      <c r="Q2487" t="s">
        <v>16</v>
      </c>
      <c r="R2487" s="3">
        <v>40985</v>
      </c>
      <c r="S2487" s="12">
        <f t="shared" si="197"/>
        <v>1</v>
      </c>
      <c r="T2487" s="3" t="s">
        <v>14215</v>
      </c>
      <c r="U2487" t="s">
        <v>14229</v>
      </c>
      <c r="V2487" t="s">
        <v>14233</v>
      </c>
      <c r="W2487" t="s">
        <v>14185</v>
      </c>
      <c r="X2487" t="str">
        <f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4"/>
        <v>0.36363636363636365</v>
      </c>
    </row>
    <row r="2488" spans="1:27" x14ac:dyDescent="0.2">
      <c r="A2488">
        <v>2487</v>
      </c>
      <c r="B2488">
        <v>18113</v>
      </c>
      <c r="C2488" s="3">
        <v>41149</v>
      </c>
      <c r="D2488" s="17">
        <f t="shared" si="193"/>
        <v>41122</v>
      </c>
      <c r="E2488">
        <v>27</v>
      </c>
      <c r="F2488" s="8">
        <f t="shared" si="195"/>
        <v>3375</v>
      </c>
      <c r="G2488" s="5">
        <v>0.08</v>
      </c>
      <c r="H2488" s="8">
        <f>VLOOKUP($T2488,Pricebook!$A:$D,4,0)</f>
        <v>125</v>
      </c>
      <c r="I2488" s="10">
        <f t="shared" si="196"/>
        <v>3105</v>
      </c>
      <c r="J2488" t="s">
        <v>1979</v>
      </c>
      <c r="K2488" t="s">
        <v>314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1307</v>
      </c>
      <c r="O2488" s="7">
        <v>60510</v>
      </c>
      <c r="P2488" t="s">
        <v>15</v>
      </c>
      <c r="Q2488" t="s">
        <v>16</v>
      </c>
      <c r="R2488" s="3">
        <v>41151</v>
      </c>
      <c r="S2488" s="12">
        <f t="shared" si="197"/>
        <v>2</v>
      </c>
      <c r="T2488" s="3" t="s">
        <v>14221</v>
      </c>
      <c r="U2488" t="s">
        <v>14232</v>
      </c>
      <c r="V2488" t="s">
        <v>14230</v>
      </c>
      <c r="W2488" t="s">
        <v>14189</v>
      </c>
      <c r="X2488" t="str">
        <f>VLOOKUP(Q2488,Managers!$A:$B,2,0)</f>
        <v>Josh Martinez</v>
      </c>
      <c r="Y2488">
        <f>VLOOKUP(W2488,HourlyWages!$A:$B,2,0)</f>
        <v>62</v>
      </c>
      <c r="Z2488">
        <v>1</v>
      </c>
      <c r="AA2488" s="14">
        <f t="shared" si="194"/>
        <v>0.504</v>
      </c>
    </row>
    <row r="2489" spans="1:27" x14ac:dyDescent="0.2">
      <c r="A2489">
        <v>2488</v>
      </c>
      <c r="B2489">
        <v>18119</v>
      </c>
      <c r="C2489" s="3">
        <v>39988</v>
      </c>
      <c r="D2489" s="17">
        <f t="shared" si="193"/>
        <v>39965</v>
      </c>
      <c r="E2489">
        <v>37</v>
      </c>
      <c r="F2489" s="8">
        <f t="shared" si="195"/>
        <v>4070</v>
      </c>
      <c r="G2489" s="5">
        <v>0</v>
      </c>
      <c r="H2489" s="8">
        <f>VLOOKUP($T2489,Pricebook!$A:$D,4,0)</f>
        <v>110</v>
      </c>
      <c r="I2489" s="10">
        <f t="shared" si="196"/>
        <v>4070</v>
      </c>
      <c r="J2489" t="s">
        <v>1989</v>
      </c>
      <c r="K2489" t="s">
        <v>244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397</v>
      </c>
      <c r="O2489" s="7" t="s">
        <v>398</v>
      </c>
      <c r="P2489" t="s">
        <v>43</v>
      </c>
      <c r="Q2489" t="s">
        <v>23</v>
      </c>
      <c r="R2489" s="3">
        <v>39990</v>
      </c>
      <c r="S2489" s="12">
        <f t="shared" si="197"/>
        <v>2</v>
      </c>
      <c r="T2489" s="3" t="s">
        <v>14220</v>
      </c>
      <c r="U2489" t="s">
        <v>14229</v>
      </c>
      <c r="V2489" t="s">
        <v>14246</v>
      </c>
      <c r="W2489" t="s">
        <v>14185</v>
      </c>
      <c r="X2489" t="str">
        <f>VLOOKUP(Q2489,Managers!$A:$B,2,0)</f>
        <v>Bob Turner</v>
      </c>
      <c r="Y2489">
        <f>VLOOKUP(W2489,HourlyWages!$A:$B,2,0)</f>
        <v>70</v>
      </c>
      <c r="Z2489">
        <v>1</v>
      </c>
      <c r="AA2489" s="14">
        <f t="shared" si="194"/>
        <v>0.36363636363636365</v>
      </c>
    </row>
    <row r="2490" spans="1:27" x14ac:dyDescent="0.2">
      <c r="A2490">
        <v>2489</v>
      </c>
      <c r="B2490">
        <v>18144</v>
      </c>
      <c r="C2490" s="3">
        <v>40701</v>
      </c>
      <c r="D2490" s="17">
        <f t="shared" si="193"/>
        <v>40695</v>
      </c>
      <c r="E2490">
        <v>48</v>
      </c>
      <c r="F2490" s="8">
        <f t="shared" si="195"/>
        <v>5280</v>
      </c>
      <c r="G2490" s="5">
        <v>0.09</v>
      </c>
      <c r="H2490" s="8">
        <f>VLOOKUP($T2490,Pricebook!$A:$D,4,0)</f>
        <v>110</v>
      </c>
      <c r="I2490" s="10">
        <f t="shared" si="196"/>
        <v>4804.8</v>
      </c>
      <c r="J2490" t="s">
        <v>918</v>
      </c>
      <c r="K2490" t="s">
        <v>482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1243</v>
      </c>
      <c r="O2490" s="7">
        <v>60174</v>
      </c>
      <c r="P2490" t="s">
        <v>15</v>
      </c>
      <c r="Q2490" t="s">
        <v>16</v>
      </c>
      <c r="R2490" s="3">
        <v>40703</v>
      </c>
      <c r="S2490" s="12">
        <f t="shared" si="197"/>
        <v>2</v>
      </c>
      <c r="T2490" s="3" t="s">
        <v>14215</v>
      </c>
      <c r="U2490" t="s">
        <v>14229</v>
      </c>
      <c r="V2490" t="s">
        <v>14238</v>
      </c>
      <c r="W2490" t="s">
        <v>14201</v>
      </c>
      <c r="X2490" t="str">
        <f>VLOOKUP(Q2490,Managers!$A:$B,2,0)</f>
        <v>Josh Martinez</v>
      </c>
      <c r="Y2490">
        <f>VLOOKUP(W2490,HourlyWages!$A:$B,2,0)</f>
        <v>53</v>
      </c>
      <c r="Z2490">
        <v>1</v>
      </c>
      <c r="AA2490" s="14">
        <f t="shared" si="194"/>
        <v>0.51818181818181819</v>
      </c>
    </row>
    <row r="2491" spans="1:27" x14ac:dyDescent="0.2">
      <c r="A2491">
        <v>2490</v>
      </c>
      <c r="B2491">
        <v>18144</v>
      </c>
      <c r="C2491" s="3">
        <v>40701</v>
      </c>
      <c r="D2491" s="17">
        <f t="shared" si="193"/>
        <v>40695</v>
      </c>
      <c r="E2491">
        <v>8</v>
      </c>
      <c r="F2491" s="8">
        <f t="shared" si="195"/>
        <v>1600</v>
      </c>
      <c r="G2491" s="5">
        <v>0.09</v>
      </c>
      <c r="H2491" s="8">
        <f>VLOOKUP($T2491,Pricebook!$A:$D,4,0)</f>
        <v>200</v>
      </c>
      <c r="I2491" s="10">
        <f t="shared" si="196"/>
        <v>1456</v>
      </c>
      <c r="J2491" t="s">
        <v>918</v>
      </c>
      <c r="K2491" t="s">
        <v>482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1243</v>
      </c>
      <c r="O2491" s="7">
        <v>60174</v>
      </c>
      <c r="P2491" t="s">
        <v>15</v>
      </c>
      <c r="Q2491" t="s">
        <v>16</v>
      </c>
      <c r="R2491" s="3">
        <v>40703</v>
      </c>
      <c r="S2491" s="12">
        <f t="shared" si="197"/>
        <v>2</v>
      </c>
      <c r="T2491" s="3" t="s">
        <v>14206</v>
      </c>
      <c r="U2491" t="s">
        <v>14229</v>
      </c>
      <c r="V2491" t="s">
        <v>14245</v>
      </c>
      <c r="W2491" t="s">
        <v>14184</v>
      </c>
      <c r="X2491" t="str">
        <f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4"/>
        <v>0.75</v>
      </c>
    </row>
    <row r="2492" spans="1:27" x14ac:dyDescent="0.2">
      <c r="A2492">
        <v>2491</v>
      </c>
      <c r="B2492">
        <v>18144</v>
      </c>
      <c r="C2492" s="3">
        <v>40701</v>
      </c>
      <c r="D2492" s="17">
        <f t="shared" si="193"/>
        <v>40695</v>
      </c>
      <c r="E2492">
        <v>41</v>
      </c>
      <c r="F2492" s="8">
        <f t="shared" si="195"/>
        <v>6150</v>
      </c>
      <c r="G2492" s="5">
        <v>0.09</v>
      </c>
      <c r="H2492" s="8">
        <f>VLOOKUP($T2492,Pricebook!$A:$D,4,0)</f>
        <v>150</v>
      </c>
      <c r="I2492" s="10">
        <f t="shared" si="196"/>
        <v>5596.5</v>
      </c>
      <c r="J2492" t="s">
        <v>918</v>
      </c>
      <c r="K2492" t="s">
        <v>482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1243</v>
      </c>
      <c r="O2492" s="7">
        <v>60174</v>
      </c>
      <c r="P2492" t="s">
        <v>15</v>
      </c>
      <c r="Q2492" t="s">
        <v>16</v>
      </c>
      <c r="R2492" s="3">
        <v>40703</v>
      </c>
      <c r="S2492" s="12">
        <f t="shared" si="197"/>
        <v>2</v>
      </c>
      <c r="T2492" s="3" t="s">
        <v>14210</v>
      </c>
      <c r="U2492" t="s">
        <v>14235</v>
      </c>
      <c r="V2492" t="s">
        <v>14238</v>
      </c>
      <c r="W2492" t="s">
        <v>14193</v>
      </c>
      <c r="X2492" t="str">
        <f>VLOOKUP(Q2492,Managers!$A:$B,2,0)</f>
        <v>Josh Martinez</v>
      </c>
      <c r="Y2492">
        <f>VLOOKUP(W2492,HourlyWages!$A:$B,2,0)</f>
        <v>57</v>
      </c>
      <c r="Z2492">
        <v>1</v>
      </c>
      <c r="AA2492" s="14">
        <f t="shared" si="194"/>
        <v>0.62</v>
      </c>
    </row>
    <row r="2493" spans="1:27" x14ac:dyDescent="0.2">
      <c r="A2493">
        <v>2492</v>
      </c>
      <c r="B2493">
        <v>18145</v>
      </c>
      <c r="C2493" s="3">
        <v>40425</v>
      </c>
      <c r="D2493" s="17">
        <f t="shared" si="193"/>
        <v>40422</v>
      </c>
      <c r="E2493">
        <v>47</v>
      </c>
      <c r="F2493" s="8">
        <f t="shared" si="195"/>
        <v>6580</v>
      </c>
      <c r="G2493" s="5">
        <v>0.06</v>
      </c>
      <c r="H2493" s="8">
        <f>VLOOKUP($T2493,Pricebook!$A:$D,4,0)</f>
        <v>140</v>
      </c>
      <c r="I2493" s="10">
        <f t="shared" si="196"/>
        <v>6185.2</v>
      </c>
      <c r="J2493" t="s">
        <v>1042</v>
      </c>
      <c r="K2493" t="s">
        <v>41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550</v>
      </c>
      <c r="O2493" s="7">
        <v>87105</v>
      </c>
      <c r="P2493" t="s">
        <v>52</v>
      </c>
      <c r="Q2493" t="s">
        <v>23</v>
      </c>
      <c r="R2493" s="3">
        <v>40426</v>
      </c>
      <c r="S2493" s="12">
        <f t="shared" si="197"/>
        <v>1</v>
      </c>
      <c r="T2493" s="3" t="s">
        <v>14213</v>
      </c>
      <c r="U2493" t="s">
        <v>14229</v>
      </c>
      <c r="V2493" t="s">
        <v>14241</v>
      </c>
      <c r="W2493" t="s">
        <v>14189</v>
      </c>
      <c r="X2493" t="str">
        <f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4"/>
        <v>0.55714285714285716</v>
      </c>
    </row>
    <row r="2494" spans="1:27" x14ac:dyDescent="0.2">
      <c r="A2494">
        <v>2493</v>
      </c>
      <c r="B2494">
        <v>18145</v>
      </c>
      <c r="C2494" s="3">
        <v>40425</v>
      </c>
      <c r="D2494" s="17">
        <f t="shared" si="193"/>
        <v>40422</v>
      </c>
      <c r="E2494">
        <v>21</v>
      </c>
      <c r="F2494" s="8">
        <f t="shared" si="195"/>
        <v>3150</v>
      </c>
      <c r="G2494" s="5">
        <v>0</v>
      </c>
      <c r="H2494" s="8">
        <f>VLOOKUP($T2494,Pricebook!$A:$D,4,0)</f>
        <v>150</v>
      </c>
      <c r="I2494" s="10">
        <f t="shared" si="196"/>
        <v>3150</v>
      </c>
      <c r="J2494" t="s">
        <v>1042</v>
      </c>
      <c r="K2494" t="s">
        <v>41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661</v>
      </c>
      <c r="O2494" s="7">
        <v>81301</v>
      </c>
      <c r="P2494" t="s">
        <v>237</v>
      </c>
      <c r="Q2494" t="s">
        <v>23</v>
      </c>
      <c r="R2494" s="3">
        <v>40426</v>
      </c>
      <c r="S2494" s="12">
        <f t="shared" si="197"/>
        <v>1</v>
      </c>
      <c r="T2494" s="3" t="s">
        <v>14216</v>
      </c>
      <c r="U2494" t="s">
        <v>14235</v>
      </c>
      <c r="V2494" t="s">
        <v>14237</v>
      </c>
      <c r="W2494" t="s">
        <v>14192</v>
      </c>
      <c r="X2494" t="str">
        <f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4"/>
        <v>0.5</v>
      </c>
    </row>
    <row r="2495" spans="1:27" x14ac:dyDescent="0.2">
      <c r="A2495">
        <v>2494</v>
      </c>
      <c r="B2495">
        <v>18147</v>
      </c>
      <c r="C2495" s="3">
        <v>40011</v>
      </c>
      <c r="D2495" s="17">
        <f t="shared" si="193"/>
        <v>39995</v>
      </c>
      <c r="E2495">
        <v>42</v>
      </c>
      <c r="F2495" s="8">
        <f t="shared" si="195"/>
        <v>6720</v>
      </c>
      <c r="G2495" s="5">
        <v>0</v>
      </c>
      <c r="H2495" s="8">
        <f>VLOOKUP($T2495,Pricebook!$A:$D,4,0)</f>
        <v>160</v>
      </c>
      <c r="I2495" s="10">
        <f t="shared" si="196"/>
        <v>6720</v>
      </c>
      <c r="J2495" t="s">
        <v>1489</v>
      </c>
      <c r="K2495" t="s">
        <v>310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1492</v>
      </c>
      <c r="O2495" s="7">
        <v>85204</v>
      </c>
      <c r="P2495" t="s">
        <v>70</v>
      </c>
      <c r="Q2495" t="s">
        <v>23</v>
      </c>
      <c r="R2495" s="3">
        <v>40012</v>
      </c>
      <c r="S2495" s="12">
        <f t="shared" si="197"/>
        <v>1</v>
      </c>
      <c r="T2495" s="3" t="s">
        <v>14218</v>
      </c>
      <c r="U2495" t="s">
        <v>14229</v>
      </c>
      <c r="V2495" t="s">
        <v>14237</v>
      </c>
      <c r="W2495" t="s">
        <v>14185</v>
      </c>
      <c r="X2495" t="str">
        <f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4"/>
        <v>0.5625</v>
      </c>
    </row>
    <row r="2496" spans="1:27" x14ac:dyDescent="0.2">
      <c r="A2496">
        <v>2495</v>
      </c>
      <c r="B2496">
        <v>18147</v>
      </c>
      <c r="C2496" s="3">
        <v>40011</v>
      </c>
      <c r="D2496" s="17">
        <f t="shared" si="193"/>
        <v>39995</v>
      </c>
      <c r="E2496">
        <v>50</v>
      </c>
      <c r="F2496" s="8">
        <f t="shared" si="195"/>
        <v>5500</v>
      </c>
      <c r="G2496" s="5">
        <v>0.06</v>
      </c>
      <c r="H2496" s="8">
        <f>VLOOKUP($T2496,Pricebook!$A:$D,4,0)</f>
        <v>110</v>
      </c>
      <c r="I2496" s="10">
        <f t="shared" si="196"/>
        <v>5170</v>
      </c>
      <c r="J2496" t="s">
        <v>1489</v>
      </c>
      <c r="K2496" t="s">
        <v>310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1492</v>
      </c>
      <c r="O2496" s="7">
        <v>85204</v>
      </c>
      <c r="P2496" t="s">
        <v>70</v>
      </c>
      <c r="Q2496" t="s">
        <v>23</v>
      </c>
      <c r="R2496" s="3">
        <v>40012</v>
      </c>
      <c r="S2496" s="12">
        <f t="shared" si="197"/>
        <v>1</v>
      </c>
      <c r="T2496" s="3" t="s">
        <v>14215</v>
      </c>
      <c r="U2496" t="s">
        <v>14229</v>
      </c>
      <c r="V2496" t="s">
        <v>14234</v>
      </c>
      <c r="W2496" t="s">
        <v>14189</v>
      </c>
      <c r="X2496" t="str">
        <f>VLOOKUP(Q2496,Managers!$A:$B,2,0)</f>
        <v>Bob Turner</v>
      </c>
      <c r="Y2496">
        <f>VLOOKUP(W2496,HourlyWages!$A:$B,2,0)</f>
        <v>62</v>
      </c>
      <c r="Z2496">
        <v>1</v>
      </c>
      <c r="AA2496" s="14">
        <f t="shared" si="194"/>
        <v>0.43636363636363634</v>
      </c>
    </row>
    <row r="2497" spans="1:27" x14ac:dyDescent="0.2">
      <c r="A2497">
        <v>2496</v>
      </c>
      <c r="B2497">
        <v>18178</v>
      </c>
      <c r="C2497" s="3">
        <v>40119</v>
      </c>
      <c r="D2497" s="17">
        <f t="shared" si="193"/>
        <v>40118</v>
      </c>
      <c r="E2497">
        <v>43</v>
      </c>
      <c r="F2497" s="8">
        <f t="shared" si="195"/>
        <v>7310</v>
      </c>
      <c r="G2497" s="5">
        <v>0.08</v>
      </c>
      <c r="H2497" s="8">
        <f>VLOOKUP($T2497,Pricebook!$A:$D,4,0)</f>
        <v>170</v>
      </c>
      <c r="I2497" s="10">
        <f t="shared" si="196"/>
        <v>6725.2000000000007</v>
      </c>
      <c r="J2497" t="s">
        <v>1900</v>
      </c>
      <c r="K2497" t="s">
        <v>341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1902</v>
      </c>
      <c r="O2497" s="7">
        <v>75061</v>
      </c>
      <c r="P2497" t="s">
        <v>48</v>
      </c>
      <c r="Q2497" t="s">
        <v>16</v>
      </c>
      <c r="R2497" s="3">
        <v>40119</v>
      </c>
      <c r="S2497" s="12">
        <f t="shared" si="197"/>
        <v>0</v>
      </c>
      <c r="T2497" s="3" t="s">
        <v>14219</v>
      </c>
      <c r="U2497" t="s">
        <v>14229</v>
      </c>
      <c r="V2497" t="s">
        <v>14229</v>
      </c>
      <c r="W2497" t="s">
        <v>14197</v>
      </c>
      <c r="X2497" t="str">
        <f>VLOOKUP(Q2497,Managers!$A:$B,2,0)</f>
        <v>Josh Martinez</v>
      </c>
      <c r="Y2497">
        <f>VLOOKUP(W2497,HourlyWages!$A:$B,2,0)</f>
        <v>71</v>
      </c>
      <c r="Z2497">
        <v>1</v>
      </c>
      <c r="AA2497" s="14">
        <f t="shared" si="194"/>
        <v>0.58235294117647063</v>
      </c>
    </row>
    <row r="2498" spans="1:27" x14ac:dyDescent="0.2">
      <c r="A2498">
        <v>2497</v>
      </c>
      <c r="B2498">
        <v>18178</v>
      </c>
      <c r="C2498" s="3">
        <v>40119</v>
      </c>
      <c r="D2498" s="17">
        <f t="shared" si="193"/>
        <v>40118</v>
      </c>
      <c r="E2498">
        <v>10</v>
      </c>
      <c r="F2498" s="8">
        <f t="shared" si="195"/>
        <v>1250</v>
      </c>
      <c r="G2498" s="5">
        <v>0</v>
      </c>
      <c r="H2498" s="8">
        <f>VLOOKUP($T2498,Pricebook!$A:$D,4,0)</f>
        <v>125</v>
      </c>
      <c r="I2498" s="10">
        <f t="shared" si="196"/>
        <v>1250</v>
      </c>
      <c r="J2498" t="s">
        <v>1900</v>
      </c>
      <c r="K2498" t="s">
        <v>341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1902</v>
      </c>
      <c r="O2498" s="7">
        <v>75061</v>
      </c>
      <c r="P2498" t="s">
        <v>48</v>
      </c>
      <c r="Q2498" t="s">
        <v>16</v>
      </c>
      <c r="R2498" s="3">
        <v>40126</v>
      </c>
      <c r="S2498" s="12">
        <f t="shared" si="197"/>
        <v>7</v>
      </c>
      <c r="T2498" s="3" t="s">
        <v>14208</v>
      </c>
      <c r="U2498" t="s">
        <v>14232</v>
      </c>
      <c r="V2498" t="s">
        <v>14233</v>
      </c>
      <c r="W2498" t="s">
        <v>14192</v>
      </c>
      <c r="X2498" t="str">
        <f>VLOOKUP(Q2498,Managers!$A:$B,2,0)</f>
        <v>Josh Martinez</v>
      </c>
      <c r="Y2498">
        <f>VLOOKUP(W2498,HourlyWages!$A:$B,2,0)</f>
        <v>75</v>
      </c>
      <c r="Z2498">
        <v>1</v>
      </c>
      <c r="AA2498" s="14">
        <f t="shared" si="194"/>
        <v>0.4</v>
      </c>
    </row>
    <row r="2499" spans="1:27" x14ac:dyDescent="0.2">
      <c r="A2499">
        <v>2498</v>
      </c>
      <c r="B2499">
        <v>18179</v>
      </c>
      <c r="C2499" s="3">
        <v>40026</v>
      </c>
      <c r="D2499" s="17">
        <f t="shared" ref="D2499:D2562" si="198">DATE(YEAR(C2499),MONTH(C2499),1)</f>
        <v>40026</v>
      </c>
      <c r="E2499">
        <v>50</v>
      </c>
      <c r="F2499" s="8">
        <f t="shared" si="195"/>
        <v>7500</v>
      </c>
      <c r="G2499" s="5">
        <v>0.03</v>
      </c>
      <c r="H2499" s="8">
        <f>VLOOKUP($T2499,Pricebook!$A:$D,4,0)</f>
        <v>150</v>
      </c>
      <c r="I2499" s="10">
        <f t="shared" si="196"/>
        <v>7275</v>
      </c>
      <c r="J2499" t="s">
        <v>956</v>
      </c>
      <c r="K2499" t="s">
        <v>452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1611</v>
      </c>
      <c r="O2499" s="7">
        <v>48336</v>
      </c>
      <c r="P2499" t="s">
        <v>172</v>
      </c>
      <c r="Q2499" t="s">
        <v>16</v>
      </c>
      <c r="R2499" s="3">
        <v>40026</v>
      </c>
      <c r="S2499" s="12">
        <f t="shared" si="197"/>
        <v>0</v>
      </c>
      <c r="T2499" s="3" t="s">
        <v>14211</v>
      </c>
      <c r="U2499" t="s">
        <v>14235</v>
      </c>
      <c r="V2499" t="s">
        <v>14237</v>
      </c>
      <c r="W2499" t="s">
        <v>14203</v>
      </c>
      <c r="X2499" t="str">
        <f>VLOOKUP(Q2499,Managers!$A:$B,2,0)</f>
        <v>Josh Martinez</v>
      </c>
      <c r="Y2499">
        <f>VLOOKUP(W2499,HourlyWages!$A:$B,2,0)</f>
        <v>62</v>
      </c>
      <c r="Z2499">
        <v>1</v>
      </c>
      <c r="AA2499" s="14">
        <f t="shared" ref="AA2499:AA2562" si="199">(H2499-Y2499)/H2499</f>
        <v>0.58666666666666667</v>
      </c>
    </row>
    <row r="2500" spans="1:27" x14ac:dyDescent="0.2">
      <c r="A2500">
        <v>2499</v>
      </c>
      <c r="B2500">
        <v>18179</v>
      </c>
      <c r="C2500" s="3">
        <v>40026</v>
      </c>
      <c r="D2500" s="17">
        <f t="shared" si="198"/>
        <v>40026</v>
      </c>
      <c r="E2500">
        <v>24</v>
      </c>
      <c r="F2500" s="8">
        <f t="shared" si="195"/>
        <v>4800</v>
      </c>
      <c r="G2500" s="5">
        <v>0.04</v>
      </c>
      <c r="H2500" s="8">
        <f>VLOOKUP($T2500,Pricebook!$A:$D,4,0)</f>
        <v>200</v>
      </c>
      <c r="I2500" s="10">
        <f t="shared" si="196"/>
        <v>4608</v>
      </c>
      <c r="J2500" t="s">
        <v>956</v>
      </c>
      <c r="K2500" t="s">
        <v>452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1611</v>
      </c>
      <c r="O2500" s="7">
        <v>48336</v>
      </c>
      <c r="P2500" t="s">
        <v>172</v>
      </c>
      <c r="Q2500" t="s">
        <v>16</v>
      </c>
      <c r="R2500" s="3">
        <v>40027</v>
      </c>
      <c r="S2500" s="12">
        <f t="shared" si="197"/>
        <v>1</v>
      </c>
      <c r="T2500" s="3" t="s">
        <v>14214</v>
      </c>
      <c r="U2500" t="s">
        <v>14229</v>
      </c>
      <c r="V2500" t="s">
        <v>14233</v>
      </c>
      <c r="W2500" t="s">
        <v>14188</v>
      </c>
      <c r="X2500" t="str">
        <f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9"/>
        <v>0.74</v>
      </c>
    </row>
    <row r="2501" spans="1:27" x14ac:dyDescent="0.2">
      <c r="A2501">
        <v>2500</v>
      </c>
      <c r="B2501">
        <v>18179</v>
      </c>
      <c r="C2501" s="3">
        <v>40026</v>
      </c>
      <c r="D2501" s="17">
        <f t="shared" si="198"/>
        <v>40026</v>
      </c>
      <c r="E2501">
        <v>50</v>
      </c>
      <c r="F2501" s="8">
        <f t="shared" si="195"/>
        <v>5500</v>
      </c>
      <c r="G2501" s="5">
        <v>0</v>
      </c>
      <c r="H2501" s="8">
        <f>VLOOKUP($T2501,Pricebook!$A:$D,4,0)</f>
        <v>110</v>
      </c>
      <c r="I2501" s="10">
        <f t="shared" si="196"/>
        <v>5500</v>
      </c>
      <c r="J2501" t="s">
        <v>956</v>
      </c>
      <c r="K2501" t="s">
        <v>452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1990</v>
      </c>
      <c r="O2501" s="7">
        <v>48505</v>
      </c>
      <c r="P2501" t="s">
        <v>172</v>
      </c>
      <c r="Q2501" t="s">
        <v>16</v>
      </c>
      <c r="R2501" s="3">
        <v>40028</v>
      </c>
      <c r="S2501" s="12">
        <f t="shared" si="197"/>
        <v>2</v>
      </c>
      <c r="T2501" s="3" t="s">
        <v>14215</v>
      </c>
      <c r="U2501" t="s">
        <v>14229</v>
      </c>
      <c r="V2501" t="s">
        <v>14237</v>
      </c>
      <c r="W2501" t="s">
        <v>14203</v>
      </c>
      <c r="X2501" t="str">
        <f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9"/>
        <v>0.43636363636363634</v>
      </c>
    </row>
    <row r="2502" spans="1:27" x14ac:dyDescent="0.2">
      <c r="A2502">
        <v>2501</v>
      </c>
      <c r="B2502">
        <v>18182</v>
      </c>
      <c r="C2502" s="3">
        <v>40643</v>
      </c>
      <c r="D2502" s="17">
        <f t="shared" si="198"/>
        <v>40634</v>
      </c>
      <c r="E2502">
        <v>45</v>
      </c>
      <c r="F2502" s="8">
        <f t="shared" si="195"/>
        <v>6750</v>
      </c>
      <c r="G2502" s="5">
        <v>0.04</v>
      </c>
      <c r="H2502" s="8">
        <f>VLOOKUP($T2502,Pricebook!$A:$D,4,0)</f>
        <v>150</v>
      </c>
      <c r="I2502" s="10">
        <f t="shared" si="196"/>
        <v>6480</v>
      </c>
      <c r="J2502" t="s">
        <v>1179</v>
      </c>
      <c r="K2502" t="s">
        <v>27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1180</v>
      </c>
      <c r="O2502" s="7">
        <v>75217</v>
      </c>
      <c r="P2502" t="s">
        <v>48</v>
      </c>
      <c r="Q2502" t="s">
        <v>16</v>
      </c>
      <c r="R2502" s="3">
        <v>40645</v>
      </c>
      <c r="S2502" s="12">
        <f t="shared" si="197"/>
        <v>2</v>
      </c>
      <c r="T2502" s="3" t="s">
        <v>14211</v>
      </c>
      <c r="U2502" t="s">
        <v>14235</v>
      </c>
      <c r="V2502" t="s">
        <v>14247</v>
      </c>
      <c r="W2502" t="s">
        <v>14200</v>
      </c>
      <c r="X2502" t="str">
        <f>VLOOKUP(Q2502,Managers!$A:$B,2,0)</f>
        <v>Josh Martinez</v>
      </c>
      <c r="Y2502">
        <f>VLOOKUP(W2502,HourlyWages!$A:$B,2,0)</f>
        <v>59</v>
      </c>
      <c r="Z2502">
        <v>1</v>
      </c>
      <c r="AA2502" s="14">
        <f t="shared" si="199"/>
        <v>0.60666666666666669</v>
      </c>
    </row>
    <row r="2503" spans="1:27" x14ac:dyDescent="0.2">
      <c r="A2503">
        <v>2502</v>
      </c>
      <c r="B2503">
        <v>18182</v>
      </c>
      <c r="C2503" s="3">
        <v>40643</v>
      </c>
      <c r="D2503" s="17">
        <f t="shared" si="198"/>
        <v>40634</v>
      </c>
      <c r="E2503">
        <v>45</v>
      </c>
      <c r="F2503" s="8">
        <f t="shared" si="195"/>
        <v>5625</v>
      </c>
      <c r="G2503" s="5">
        <v>0.01</v>
      </c>
      <c r="H2503" s="8">
        <f>VLOOKUP($T2503,Pricebook!$A:$D,4,0)</f>
        <v>125</v>
      </c>
      <c r="I2503" s="10">
        <f t="shared" si="196"/>
        <v>5568.75</v>
      </c>
      <c r="J2503" t="s">
        <v>1179</v>
      </c>
      <c r="K2503" t="s">
        <v>27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1180</v>
      </c>
      <c r="O2503" s="7">
        <v>75217</v>
      </c>
      <c r="P2503" t="s">
        <v>48</v>
      </c>
      <c r="Q2503" t="s">
        <v>16</v>
      </c>
      <c r="R2503" s="3">
        <v>40644</v>
      </c>
      <c r="S2503" s="12">
        <f t="shared" si="197"/>
        <v>1</v>
      </c>
      <c r="T2503" s="3" t="s">
        <v>14208</v>
      </c>
      <c r="U2503" t="s">
        <v>14232</v>
      </c>
      <c r="V2503" t="s">
        <v>14241</v>
      </c>
      <c r="W2503" t="s">
        <v>14189</v>
      </c>
      <c r="X2503" t="str">
        <f>VLOOKUP(Q2503,Managers!$A:$B,2,0)</f>
        <v>Josh Martinez</v>
      </c>
      <c r="Y2503">
        <f>VLOOKUP(W2503,HourlyWages!$A:$B,2,0)</f>
        <v>62</v>
      </c>
      <c r="Z2503">
        <v>1</v>
      </c>
      <c r="AA2503" s="14">
        <f t="shared" si="199"/>
        <v>0.504</v>
      </c>
    </row>
    <row r="2504" spans="1:27" x14ac:dyDescent="0.2">
      <c r="A2504">
        <v>2503</v>
      </c>
      <c r="B2504">
        <v>18182</v>
      </c>
      <c r="C2504" s="3">
        <v>40643</v>
      </c>
      <c r="D2504" s="17">
        <f t="shared" si="198"/>
        <v>40634</v>
      </c>
      <c r="E2504">
        <v>12</v>
      </c>
      <c r="F2504" s="8">
        <f t="shared" si="195"/>
        <v>2400</v>
      </c>
      <c r="G2504" s="5">
        <v>0.09</v>
      </c>
      <c r="H2504" s="8">
        <f>VLOOKUP($T2504,Pricebook!$A:$D,4,0)</f>
        <v>200</v>
      </c>
      <c r="I2504" s="10">
        <f t="shared" si="196"/>
        <v>2184</v>
      </c>
      <c r="J2504" t="s">
        <v>1179</v>
      </c>
      <c r="K2504" t="s">
        <v>27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1180</v>
      </c>
      <c r="O2504" s="7">
        <v>75217</v>
      </c>
      <c r="P2504" t="s">
        <v>48</v>
      </c>
      <c r="Q2504" t="s">
        <v>16</v>
      </c>
      <c r="R2504" s="3">
        <v>40645</v>
      </c>
      <c r="S2504" s="12">
        <f t="shared" si="197"/>
        <v>2</v>
      </c>
      <c r="T2504" s="3" t="s">
        <v>14206</v>
      </c>
      <c r="U2504" t="s">
        <v>14229</v>
      </c>
      <c r="V2504" t="s">
        <v>14238</v>
      </c>
      <c r="W2504" t="s">
        <v>14192</v>
      </c>
      <c r="X2504" t="str">
        <f>VLOOKUP(Q2504,Managers!$A:$B,2,0)</f>
        <v>Josh Martinez</v>
      </c>
      <c r="Y2504">
        <f>VLOOKUP(W2504,HourlyWages!$A:$B,2,0)</f>
        <v>75</v>
      </c>
      <c r="Z2504">
        <v>1</v>
      </c>
      <c r="AA2504" s="14">
        <f t="shared" si="199"/>
        <v>0.625</v>
      </c>
    </row>
    <row r="2505" spans="1:27" x14ac:dyDescent="0.2">
      <c r="A2505">
        <v>2504</v>
      </c>
      <c r="B2505">
        <v>18208</v>
      </c>
      <c r="C2505" s="3">
        <v>41000</v>
      </c>
      <c r="D2505" s="17">
        <f t="shared" si="198"/>
        <v>41000</v>
      </c>
      <c r="E2505">
        <v>34</v>
      </c>
      <c r="F2505" s="8">
        <f t="shared" si="195"/>
        <v>3740</v>
      </c>
      <c r="G2505" s="5">
        <v>0.06</v>
      </c>
      <c r="H2505" s="8">
        <f>VLOOKUP($T2505,Pricebook!$A:$D,4,0)</f>
        <v>110</v>
      </c>
      <c r="I2505" s="10">
        <f t="shared" si="196"/>
        <v>3515.6</v>
      </c>
      <c r="J2505" t="s">
        <v>78</v>
      </c>
      <c r="K2505" t="s">
        <v>79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1991</v>
      </c>
      <c r="O2505" s="7">
        <v>38017</v>
      </c>
      <c r="P2505" t="s">
        <v>81</v>
      </c>
      <c r="Q2505" t="s">
        <v>34</v>
      </c>
      <c r="R2505" s="3">
        <v>41002</v>
      </c>
      <c r="S2505" s="12">
        <f t="shared" si="197"/>
        <v>2</v>
      </c>
      <c r="T2505" s="3" t="s">
        <v>14220</v>
      </c>
      <c r="U2505" t="s">
        <v>14229</v>
      </c>
      <c r="V2505" t="s">
        <v>14244</v>
      </c>
      <c r="W2505" t="s">
        <v>14189</v>
      </c>
      <c r="X2505" t="str">
        <f>VLOOKUP(Q2505,Managers!$A:$B,2,0)</f>
        <v>Frank Mitchell</v>
      </c>
      <c r="Y2505">
        <f>VLOOKUP(W2505,HourlyWages!$A:$B,2,0)</f>
        <v>62</v>
      </c>
      <c r="Z2505">
        <v>1</v>
      </c>
      <c r="AA2505" s="14">
        <f t="shared" si="199"/>
        <v>0.43636363636363634</v>
      </c>
    </row>
    <row r="2506" spans="1:27" x14ac:dyDescent="0.2">
      <c r="A2506">
        <v>2505</v>
      </c>
      <c r="B2506">
        <v>18208</v>
      </c>
      <c r="C2506" s="3">
        <v>41000</v>
      </c>
      <c r="D2506" s="17">
        <f t="shared" si="198"/>
        <v>41000</v>
      </c>
      <c r="E2506">
        <v>36</v>
      </c>
      <c r="F2506" s="8">
        <f t="shared" si="195"/>
        <v>4320</v>
      </c>
      <c r="G2506" s="5">
        <v>0.08</v>
      </c>
      <c r="H2506" s="8">
        <f>VLOOKUP($T2506,Pricebook!$A:$D,4,0)</f>
        <v>120</v>
      </c>
      <c r="I2506" s="10">
        <f t="shared" si="196"/>
        <v>3974.4</v>
      </c>
      <c r="J2506" t="s">
        <v>78</v>
      </c>
      <c r="K2506" t="s">
        <v>79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1991</v>
      </c>
      <c r="O2506" s="7">
        <v>38017</v>
      </c>
      <c r="P2506" t="s">
        <v>81</v>
      </c>
      <c r="Q2506" t="s">
        <v>34</v>
      </c>
      <c r="R2506" s="3">
        <v>41002</v>
      </c>
      <c r="S2506" s="12">
        <f t="shared" si="197"/>
        <v>2</v>
      </c>
      <c r="T2506" s="3" t="s">
        <v>14212</v>
      </c>
      <c r="U2506" t="s">
        <v>14229</v>
      </c>
      <c r="V2506" t="s">
        <v>14237</v>
      </c>
      <c r="W2506" t="s">
        <v>14190</v>
      </c>
      <c r="X2506" t="str">
        <f>VLOOKUP(Q2506,Managers!$A:$B,2,0)</f>
        <v>Frank Mitchell</v>
      </c>
      <c r="Y2506">
        <f>VLOOKUP(W2506,HourlyWages!$A:$B,2,0)</f>
        <v>67</v>
      </c>
      <c r="Z2506">
        <v>1</v>
      </c>
      <c r="AA2506" s="14">
        <f t="shared" si="199"/>
        <v>0.44166666666666665</v>
      </c>
    </row>
    <row r="2507" spans="1:27" x14ac:dyDescent="0.2">
      <c r="A2507">
        <v>2506</v>
      </c>
      <c r="B2507">
        <v>18210</v>
      </c>
      <c r="C2507" s="3">
        <v>40396</v>
      </c>
      <c r="D2507" s="17">
        <f t="shared" si="198"/>
        <v>40391</v>
      </c>
      <c r="E2507">
        <v>27</v>
      </c>
      <c r="F2507" s="8">
        <f t="shared" si="195"/>
        <v>4590</v>
      </c>
      <c r="G2507" s="5">
        <v>0.08</v>
      </c>
      <c r="H2507" s="8">
        <f>VLOOKUP($T2507,Pricebook!$A:$D,4,0)</f>
        <v>170</v>
      </c>
      <c r="I2507" s="10">
        <f t="shared" si="196"/>
        <v>4222.8</v>
      </c>
      <c r="J2507" t="s">
        <v>1701</v>
      </c>
      <c r="K2507" t="s">
        <v>265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1702</v>
      </c>
      <c r="O2507" s="7">
        <v>47130</v>
      </c>
      <c r="P2507" t="s">
        <v>278</v>
      </c>
      <c r="Q2507" t="s">
        <v>16</v>
      </c>
      <c r="R2507" s="3">
        <v>40397</v>
      </c>
      <c r="S2507" s="12">
        <f t="shared" si="197"/>
        <v>1</v>
      </c>
      <c r="T2507" s="3" t="s">
        <v>14219</v>
      </c>
      <c r="U2507" t="s">
        <v>14229</v>
      </c>
      <c r="V2507" t="s">
        <v>14236</v>
      </c>
      <c r="W2507" t="s">
        <v>14200</v>
      </c>
      <c r="X2507" t="str">
        <f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9"/>
        <v>0.65294117647058825</v>
      </c>
    </row>
    <row r="2508" spans="1:27" x14ac:dyDescent="0.2">
      <c r="A2508">
        <v>2507</v>
      </c>
      <c r="B2508">
        <v>18210</v>
      </c>
      <c r="C2508" s="3">
        <v>40396</v>
      </c>
      <c r="D2508" s="17">
        <f t="shared" si="198"/>
        <v>40391</v>
      </c>
      <c r="E2508">
        <v>27</v>
      </c>
      <c r="F2508" s="8">
        <f t="shared" si="195"/>
        <v>3240</v>
      </c>
      <c r="G2508" s="5">
        <v>0</v>
      </c>
      <c r="H2508" s="8">
        <f>VLOOKUP($T2508,Pricebook!$A:$D,4,0)</f>
        <v>120</v>
      </c>
      <c r="I2508" s="10">
        <f t="shared" si="196"/>
        <v>3240</v>
      </c>
      <c r="J2508" t="s">
        <v>1701</v>
      </c>
      <c r="K2508" t="s">
        <v>265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1992</v>
      </c>
      <c r="O2508" s="7">
        <v>46901</v>
      </c>
      <c r="P2508" t="s">
        <v>278</v>
      </c>
      <c r="Q2508" t="s">
        <v>16</v>
      </c>
      <c r="R2508" s="3">
        <v>40397</v>
      </c>
      <c r="S2508" s="12">
        <f t="shared" si="197"/>
        <v>1</v>
      </c>
      <c r="T2508" s="3" t="s">
        <v>14212</v>
      </c>
      <c r="U2508" t="s">
        <v>14229</v>
      </c>
      <c r="V2508" t="s">
        <v>14238</v>
      </c>
      <c r="W2508" t="s">
        <v>14185</v>
      </c>
      <c r="X2508" t="str">
        <f>VLOOKUP(Q2508,Managers!$A:$B,2,0)</f>
        <v>Josh Martinez</v>
      </c>
      <c r="Y2508">
        <f>VLOOKUP(W2508,HourlyWages!$A:$B,2,0)</f>
        <v>70</v>
      </c>
      <c r="Z2508">
        <v>1</v>
      </c>
      <c r="AA2508" s="14">
        <f t="shared" si="199"/>
        <v>0.41666666666666669</v>
      </c>
    </row>
    <row r="2509" spans="1:27" x14ac:dyDescent="0.2">
      <c r="A2509">
        <v>2508</v>
      </c>
      <c r="B2509">
        <v>18213</v>
      </c>
      <c r="C2509" s="3">
        <v>40431</v>
      </c>
      <c r="D2509" s="17">
        <f t="shared" si="198"/>
        <v>40422</v>
      </c>
      <c r="E2509">
        <v>29</v>
      </c>
      <c r="F2509" s="8">
        <f t="shared" si="195"/>
        <v>3190</v>
      </c>
      <c r="G2509" s="5">
        <v>0.1</v>
      </c>
      <c r="H2509" s="8">
        <f>VLOOKUP($T2509,Pricebook!$A:$D,4,0)</f>
        <v>110</v>
      </c>
      <c r="I2509" s="10">
        <f t="shared" si="196"/>
        <v>2871</v>
      </c>
      <c r="J2509" t="s">
        <v>1543</v>
      </c>
      <c r="K2509" t="s">
        <v>297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1591</v>
      </c>
      <c r="O2509" s="7">
        <v>44035</v>
      </c>
      <c r="P2509" t="s">
        <v>210</v>
      </c>
      <c r="Q2509" t="s">
        <v>61</v>
      </c>
      <c r="R2509" s="3">
        <v>40433</v>
      </c>
      <c r="S2509" s="12">
        <f t="shared" si="197"/>
        <v>2</v>
      </c>
      <c r="T2509" s="3" t="s">
        <v>14215</v>
      </c>
      <c r="U2509" t="s">
        <v>14229</v>
      </c>
      <c r="V2509" t="s">
        <v>14241</v>
      </c>
      <c r="W2509" t="s">
        <v>14188</v>
      </c>
      <c r="X2509" t="str">
        <f>VLOOKUP(Q2509,Managers!$A:$B,2,0)</f>
        <v>Allen Young</v>
      </c>
      <c r="Y2509">
        <f>VLOOKUP(W2509,HourlyWages!$A:$B,2,0)</f>
        <v>52</v>
      </c>
      <c r="Z2509">
        <v>1</v>
      </c>
      <c r="AA2509" s="14">
        <f t="shared" si="199"/>
        <v>0.52727272727272723</v>
      </c>
    </row>
    <row r="2510" spans="1:27" x14ac:dyDescent="0.2">
      <c r="A2510">
        <v>2509</v>
      </c>
      <c r="B2510">
        <v>18215</v>
      </c>
      <c r="C2510" s="3">
        <v>40440</v>
      </c>
      <c r="D2510" s="17">
        <f t="shared" si="198"/>
        <v>40422</v>
      </c>
      <c r="E2510">
        <v>29</v>
      </c>
      <c r="F2510" s="8">
        <f t="shared" si="195"/>
        <v>4350</v>
      </c>
      <c r="G2510" s="5">
        <v>0.09</v>
      </c>
      <c r="H2510" s="8">
        <f>VLOOKUP($T2510,Pricebook!$A:$D,4,0)</f>
        <v>150</v>
      </c>
      <c r="I2510" s="10">
        <f t="shared" si="196"/>
        <v>3958.5</v>
      </c>
      <c r="J2510" t="s">
        <v>333</v>
      </c>
      <c r="K2510" t="s">
        <v>108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334</v>
      </c>
      <c r="O2510" s="7">
        <v>80013</v>
      </c>
      <c r="P2510" t="s">
        <v>237</v>
      </c>
      <c r="Q2510" t="s">
        <v>23</v>
      </c>
      <c r="R2510" s="3">
        <v>40441</v>
      </c>
      <c r="S2510" s="12">
        <f t="shared" si="197"/>
        <v>1</v>
      </c>
      <c r="T2510" s="3" t="s">
        <v>14211</v>
      </c>
      <c r="U2510" t="s">
        <v>14235</v>
      </c>
      <c r="V2510" t="s">
        <v>14241</v>
      </c>
      <c r="W2510" t="s">
        <v>14186</v>
      </c>
      <c r="X2510" t="str">
        <f>VLOOKUP(Q2510,Managers!$A:$B,2,0)</f>
        <v>Bob Turner</v>
      </c>
      <c r="Y2510">
        <f>VLOOKUP(W2510,HourlyWages!$A:$B,2,0)</f>
        <v>67</v>
      </c>
      <c r="Z2510">
        <v>1</v>
      </c>
      <c r="AA2510" s="14">
        <f t="shared" si="199"/>
        <v>0.55333333333333334</v>
      </c>
    </row>
    <row r="2511" spans="1:27" x14ac:dyDescent="0.2">
      <c r="A2511">
        <v>2510</v>
      </c>
      <c r="B2511">
        <v>18241</v>
      </c>
      <c r="C2511" s="3">
        <v>40386</v>
      </c>
      <c r="D2511" s="17">
        <f t="shared" si="198"/>
        <v>40360</v>
      </c>
      <c r="E2511">
        <v>3</v>
      </c>
      <c r="F2511" s="8">
        <f t="shared" si="195"/>
        <v>450</v>
      </c>
      <c r="G2511" s="5">
        <v>0.05</v>
      </c>
      <c r="H2511" s="8">
        <f>VLOOKUP($T2511,Pricebook!$A:$D,4,0)</f>
        <v>150</v>
      </c>
      <c r="I2511" s="10">
        <f t="shared" si="196"/>
        <v>427.5</v>
      </c>
      <c r="J2511" t="s">
        <v>1807</v>
      </c>
      <c r="K2511" t="s">
        <v>193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650</v>
      </c>
      <c r="O2511" s="7">
        <v>43015</v>
      </c>
      <c r="P2511" t="s">
        <v>210</v>
      </c>
      <c r="Q2511" t="s">
        <v>61</v>
      </c>
      <c r="R2511" s="3">
        <v>40388</v>
      </c>
      <c r="S2511" s="12">
        <f t="shared" si="197"/>
        <v>2</v>
      </c>
      <c r="T2511" s="3" t="s">
        <v>14211</v>
      </c>
      <c r="U2511" t="s">
        <v>14235</v>
      </c>
      <c r="V2511" t="s">
        <v>14241</v>
      </c>
      <c r="W2511" t="s">
        <v>14195</v>
      </c>
      <c r="X2511" t="str">
        <f>VLOOKUP(Q2511,Managers!$A:$B,2,0)</f>
        <v>Allen Young</v>
      </c>
      <c r="Y2511">
        <f>VLOOKUP(W2511,HourlyWages!$A:$B,2,0)</f>
        <v>52</v>
      </c>
      <c r="Z2511">
        <v>1</v>
      </c>
      <c r="AA2511" s="14">
        <f t="shared" si="199"/>
        <v>0.65333333333333332</v>
      </c>
    </row>
    <row r="2512" spans="1:27" x14ac:dyDescent="0.2">
      <c r="A2512">
        <v>2511</v>
      </c>
      <c r="B2512">
        <v>18241</v>
      </c>
      <c r="C2512" s="3">
        <v>40386</v>
      </c>
      <c r="D2512" s="17">
        <f t="shared" si="198"/>
        <v>40360</v>
      </c>
      <c r="E2512">
        <v>25</v>
      </c>
      <c r="F2512" s="8">
        <f t="shared" si="195"/>
        <v>3125</v>
      </c>
      <c r="G2512" s="5">
        <v>0.08</v>
      </c>
      <c r="H2512" s="8">
        <f>VLOOKUP($T2512,Pricebook!$A:$D,4,0)</f>
        <v>125</v>
      </c>
      <c r="I2512" s="10">
        <f t="shared" si="196"/>
        <v>2875</v>
      </c>
      <c r="J2512" t="s">
        <v>1807</v>
      </c>
      <c r="K2512" t="s">
        <v>193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650</v>
      </c>
      <c r="O2512" s="7">
        <v>43015</v>
      </c>
      <c r="P2512" t="s">
        <v>210</v>
      </c>
      <c r="Q2512" t="s">
        <v>61</v>
      </c>
      <c r="R2512" s="3">
        <v>40388</v>
      </c>
      <c r="S2512" s="12">
        <f t="shared" si="197"/>
        <v>2</v>
      </c>
      <c r="T2512" s="3" t="s">
        <v>14209</v>
      </c>
      <c r="U2512" t="s">
        <v>14232</v>
      </c>
      <c r="V2512" t="s">
        <v>14245</v>
      </c>
      <c r="W2512" t="s">
        <v>14188</v>
      </c>
      <c r="X2512" t="str">
        <f>VLOOKUP(Q2512,Managers!$A:$B,2,0)</f>
        <v>Allen Young</v>
      </c>
      <c r="Y2512">
        <f>VLOOKUP(W2512,HourlyWages!$A:$B,2,0)</f>
        <v>52</v>
      </c>
      <c r="Z2512">
        <v>1</v>
      </c>
      <c r="AA2512" s="14">
        <f t="shared" si="199"/>
        <v>0.58399999999999996</v>
      </c>
    </row>
    <row r="2513" spans="1:27" x14ac:dyDescent="0.2">
      <c r="A2513">
        <v>2512</v>
      </c>
      <c r="B2513">
        <v>18244</v>
      </c>
      <c r="C2513" s="3">
        <v>40585</v>
      </c>
      <c r="D2513" s="17">
        <f t="shared" si="198"/>
        <v>40575</v>
      </c>
      <c r="E2513">
        <v>1</v>
      </c>
      <c r="F2513" s="8">
        <f t="shared" si="195"/>
        <v>125</v>
      </c>
      <c r="G2513" s="5">
        <v>0</v>
      </c>
      <c r="H2513" s="8">
        <f>VLOOKUP($T2513,Pricebook!$A:$D,4,0)</f>
        <v>125</v>
      </c>
      <c r="I2513" s="10">
        <f t="shared" si="196"/>
        <v>125</v>
      </c>
      <c r="J2513" t="s">
        <v>1936</v>
      </c>
      <c r="K2513" t="s">
        <v>212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1937</v>
      </c>
      <c r="O2513" s="7" t="s">
        <v>1938</v>
      </c>
      <c r="P2513" t="s">
        <v>210</v>
      </c>
      <c r="Q2513" t="s">
        <v>61</v>
      </c>
      <c r="R2513" s="3">
        <v>40587</v>
      </c>
      <c r="S2513" s="12">
        <f t="shared" si="197"/>
        <v>2</v>
      </c>
      <c r="T2513" s="3" t="s">
        <v>14221</v>
      </c>
      <c r="U2513" t="s">
        <v>14232</v>
      </c>
      <c r="V2513" t="s">
        <v>14241</v>
      </c>
      <c r="W2513" t="s">
        <v>14185</v>
      </c>
      <c r="X2513" t="str">
        <f>VLOOKUP(Q2513,Managers!$A:$B,2,0)</f>
        <v>Allen Young</v>
      </c>
      <c r="Y2513">
        <f>VLOOKUP(W2513,HourlyWages!$A:$B,2,0)</f>
        <v>70</v>
      </c>
      <c r="Z2513">
        <v>1</v>
      </c>
      <c r="AA2513" s="14">
        <f t="shared" si="199"/>
        <v>0.44</v>
      </c>
    </row>
    <row r="2514" spans="1:27" x14ac:dyDescent="0.2">
      <c r="A2514">
        <v>2513</v>
      </c>
      <c r="B2514">
        <v>18247</v>
      </c>
      <c r="C2514" s="3">
        <v>40122</v>
      </c>
      <c r="D2514" s="17">
        <f t="shared" si="198"/>
        <v>40118</v>
      </c>
      <c r="E2514">
        <v>20</v>
      </c>
      <c r="F2514" s="8">
        <f t="shared" si="195"/>
        <v>2500</v>
      </c>
      <c r="G2514" s="5">
        <v>0</v>
      </c>
      <c r="H2514" s="8">
        <f>VLOOKUP($T2514,Pricebook!$A:$D,4,0)</f>
        <v>125</v>
      </c>
      <c r="I2514" s="10">
        <f t="shared" si="196"/>
        <v>2500</v>
      </c>
      <c r="J2514" t="s">
        <v>658</v>
      </c>
      <c r="K2514" t="s">
        <v>396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1566</v>
      </c>
      <c r="O2514" s="7">
        <v>50401</v>
      </c>
      <c r="P2514" t="s">
        <v>38</v>
      </c>
      <c r="Q2514" t="s">
        <v>16</v>
      </c>
      <c r="R2514" s="3">
        <v>40123</v>
      </c>
      <c r="S2514" s="12">
        <f t="shared" si="197"/>
        <v>1</v>
      </c>
      <c r="T2514" s="3" t="s">
        <v>14208</v>
      </c>
      <c r="U2514" t="s">
        <v>14232</v>
      </c>
      <c r="V2514" t="s">
        <v>14242</v>
      </c>
      <c r="W2514" t="s">
        <v>14197</v>
      </c>
      <c r="X2514" t="str">
        <f>VLOOKUP(Q2514,Managers!$A:$B,2,0)</f>
        <v>Josh Martinez</v>
      </c>
      <c r="Y2514">
        <f>VLOOKUP(W2514,HourlyWages!$A:$B,2,0)</f>
        <v>71</v>
      </c>
      <c r="Z2514">
        <v>1</v>
      </c>
      <c r="AA2514" s="14">
        <f t="shared" si="199"/>
        <v>0.432</v>
      </c>
    </row>
    <row r="2515" spans="1:27" x14ac:dyDescent="0.2">
      <c r="A2515">
        <v>2514</v>
      </c>
      <c r="B2515">
        <v>18273</v>
      </c>
      <c r="C2515" s="3">
        <v>40801</v>
      </c>
      <c r="D2515" s="17">
        <f t="shared" si="198"/>
        <v>40787</v>
      </c>
      <c r="E2515">
        <v>18</v>
      </c>
      <c r="F2515" s="8">
        <f t="shared" si="195"/>
        <v>2700</v>
      </c>
      <c r="G2515" s="5">
        <v>0.06</v>
      </c>
      <c r="H2515" s="8">
        <f>VLOOKUP($T2515,Pricebook!$A:$D,4,0)</f>
        <v>150</v>
      </c>
      <c r="I2515" s="10">
        <f t="shared" si="196"/>
        <v>2538</v>
      </c>
      <c r="J2515" t="s">
        <v>931</v>
      </c>
      <c r="K2515" t="s">
        <v>207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932</v>
      </c>
      <c r="O2515" s="7">
        <v>47150</v>
      </c>
      <c r="P2515" t="s">
        <v>278</v>
      </c>
      <c r="Q2515" t="s">
        <v>16</v>
      </c>
      <c r="R2515" s="3">
        <v>40803</v>
      </c>
      <c r="S2515" s="12">
        <f t="shared" si="197"/>
        <v>2</v>
      </c>
      <c r="T2515" s="3" t="s">
        <v>14211</v>
      </c>
      <c r="U2515" t="s">
        <v>14235</v>
      </c>
      <c r="V2515" t="s">
        <v>14236</v>
      </c>
      <c r="W2515" t="s">
        <v>14193</v>
      </c>
      <c r="X2515" t="str">
        <f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9"/>
        <v>0.62</v>
      </c>
    </row>
    <row r="2516" spans="1:27" x14ac:dyDescent="0.2">
      <c r="A2516">
        <v>2515</v>
      </c>
      <c r="B2516">
        <v>18275</v>
      </c>
      <c r="C2516" s="3">
        <v>40918</v>
      </c>
      <c r="D2516" s="17">
        <f t="shared" si="198"/>
        <v>40909</v>
      </c>
      <c r="E2516">
        <v>25</v>
      </c>
      <c r="F2516" s="8">
        <f t="shared" si="195"/>
        <v>3125</v>
      </c>
      <c r="G2516" s="5">
        <v>7.0000000000000007E-2</v>
      </c>
      <c r="H2516" s="8">
        <f>VLOOKUP($T2516,Pricebook!$A:$D,4,0)</f>
        <v>125</v>
      </c>
      <c r="I2516" s="10">
        <f t="shared" si="196"/>
        <v>2906.25</v>
      </c>
      <c r="J2516" t="s">
        <v>784</v>
      </c>
      <c r="K2516" t="s">
        <v>621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1993</v>
      </c>
      <c r="O2516" s="7">
        <v>94044</v>
      </c>
      <c r="P2516" t="s">
        <v>114</v>
      </c>
      <c r="Q2516" t="s">
        <v>23</v>
      </c>
      <c r="R2516" s="3">
        <v>40922</v>
      </c>
      <c r="S2516" s="12">
        <f t="shared" si="197"/>
        <v>4</v>
      </c>
      <c r="T2516" s="3" t="s">
        <v>14208</v>
      </c>
      <c r="U2516" t="s">
        <v>14232</v>
      </c>
      <c r="V2516" t="s">
        <v>14238</v>
      </c>
      <c r="W2516" t="s">
        <v>14188</v>
      </c>
      <c r="X2516" t="str">
        <f>VLOOKUP(Q2516,Managers!$A:$B,2,0)</f>
        <v>Bob Turner</v>
      </c>
      <c r="Y2516">
        <f>VLOOKUP(W2516,HourlyWages!$A:$B,2,0)</f>
        <v>52</v>
      </c>
      <c r="Z2516">
        <v>1</v>
      </c>
      <c r="AA2516" s="14">
        <f t="shared" si="199"/>
        <v>0.58399999999999996</v>
      </c>
    </row>
    <row r="2517" spans="1:27" x14ac:dyDescent="0.2">
      <c r="A2517">
        <v>2516</v>
      </c>
      <c r="B2517">
        <v>18279</v>
      </c>
      <c r="C2517" s="3">
        <v>39870</v>
      </c>
      <c r="D2517" s="17">
        <f t="shared" si="198"/>
        <v>39845</v>
      </c>
      <c r="E2517">
        <v>22</v>
      </c>
      <c r="F2517" s="8">
        <f t="shared" si="195"/>
        <v>3300</v>
      </c>
      <c r="G2517" s="5">
        <v>7.0000000000000007E-2</v>
      </c>
      <c r="H2517" s="8">
        <f>VLOOKUP($T2517,Pricebook!$A:$D,4,0)</f>
        <v>150</v>
      </c>
      <c r="I2517" s="10">
        <f t="shared" si="196"/>
        <v>3069</v>
      </c>
      <c r="J2517" t="s">
        <v>912</v>
      </c>
      <c r="K2517" t="s">
        <v>118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1652</v>
      </c>
      <c r="O2517" s="7">
        <v>98034</v>
      </c>
      <c r="P2517" t="s">
        <v>22</v>
      </c>
      <c r="Q2517" t="s">
        <v>23</v>
      </c>
      <c r="R2517" s="3">
        <v>39872</v>
      </c>
      <c r="S2517" s="12">
        <f t="shared" si="197"/>
        <v>2</v>
      </c>
      <c r="T2517" s="3" t="s">
        <v>14211</v>
      </c>
      <c r="U2517" t="s">
        <v>14235</v>
      </c>
      <c r="V2517" t="s">
        <v>14245</v>
      </c>
      <c r="W2517" t="s">
        <v>14191</v>
      </c>
      <c r="X2517" t="str">
        <f>VLOOKUP(Q2517,Managers!$A:$B,2,0)</f>
        <v>Bob Turner</v>
      </c>
      <c r="Y2517">
        <f>VLOOKUP(W2517,HourlyWages!$A:$B,2,0)</f>
        <v>60</v>
      </c>
      <c r="Z2517">
        <v>1</v>
      </c>
      <c r="AA2517" s="14">
        <f t="shared" si="199"/>
        <v>0.6</v>
      </c>
    </row>
    <row r="2518" spans="1:27" x14ac:dyDescent="0.2">
      <c r="A2518">
        <v>2517</v>
      </c>
      <c r="B2518">
        <v>18279</v>
      </c>
      <c r="C2518" s="3">
        <v>39870</v>
      </c>
      <c r="D2518" s="17">
        <f t="shared" si="198"/>
        <v>39845</v>
      </c>
      <c r="E2518">
        <v>20</v>
      </c>
      <c r="F2518" s="8">
        <f t="shared" si="195"/>
        <v>3000</v>
      </c>
      <c r="G2518" s="5">
        <v>0.03</v>
      </c>
      <c r="H2518" s="8">
        <f>VLOOKUP($T2518,Pricebook!$A:$D,4,0)</f>
        <v>150</v>
      </c>
      <c r="I2518" s="10">
        <f t="shared" si="196"/>
        <v>2910</v>
      </c>
      <c r="J2518" t="s">
        <v>912</v>
      </c>
      <c r="K2518" t="s">
        <v>118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1652</v>
      </c>
      <c r="O2518" s="7">
        <v>98034</v>
      </c>
      <c r="P2518" t="s">
        <v>22</v>
      </c>
      <c r="Q2518" t="s">
        <v>23</v>
      </c>
      <c r="R2518" s="3">
        <v>39871</v>
      </c>
      <c r="S2518" s="12">
        <f t="shared" si="197"/>
        <v>1</v>
      </c>
      <c r="T2518" s="3" t="s">
        <v>14222</v>
      </c>
      <c r="U2518" t="s">
        <v>14235</v>
      </c>
      <c r="V2518" t="s">
        <v>14241</v>
      </c>
      <c r="W2518" t="s">
        <v>14184</v>
      </c>
      <c r="X2518" t="str">
        <f>VLOOKUP(Q2518,Managers!$A:$B,2,0)</f>
        <v>Bob Turner</v>
      </c>
      <c r="Y2518">
        <f>VLOOKUP(W2518,HourlyWages!$A:$B,2,0)</f>
        <v>50</v>
      </c>
      <c r="Z2518">
        <v>1</v>
      </c>
      <c r="AA2518" s="14">
        <f t="shared" si="199"/>
        <v>0.66666666666666663</v>
      </c>
    </row>
    <row r="2519" spans="1:27" x14ac:dyDescent="0.2">
      <c r="A2519">
        <v>2518</v>
      </c>
      <c r="B2519">
        <v>18307</v>
      </c>
      <c r="C2519" s="3">
        <v>40211</v>
      </c>
      <c r="D2519" s="17">
        <f t="shared" si="198"/>
        <v>40210</v>
      </c>
      <c r="E2519">
        <v>23</v>
      </c>
      <c r="F2519" s="8">
        <f t="shared" si="195"/>
        <v>2530</v>
      </c>
      <c r="G2519" s="5">
        <v>0.08</v>
      </c>
      <c r="H2519" s="8">
        <f>VLOOKUP($T2519,Pricebook!$A:$D,4,0)</f>
        <v>110</v>
      </c>
      <c r="I2519" s="10">
        <f t="shared" si="196"/>
        <v>2327.6</v>
      </c>
      <c r="J2519" t="s">
        <v>1324</v>
      </c>
      <c r="K2519" t="s">
        <v>374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1805</v>
      </c>
      <c r="O2519" s="7">
        <v>28205</v>
      </c>
      <c r="P2519" t="s">
        <v>33</v>
      </c>
      <c r="Q2519" t="s">
        <v>34</v>
      </c>
      <c r="R2519" s="3">
        <v>40215</v>
      </c>
      <c r="S2519" s="12">
        <f t="shared" si="197"/>
        <v>4</v>
      </c>
      <c r="T2519" s="3" t="s">
        <v>14215</v>
      </c>
      <c r="U2519" t="s">
        <v>14229</v>
      </c>
      <c r="V2519" t="s">
        <v>14240</v>
      </c>
      <c r="W2519" t="s">
        <v>14184</v>
      </c>
      <c r="X2519" t="str">
        <f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9"/>
        <v>0.54545454545454541</v>
      </c>
    </row>
    <row r="2520" spans="1:27" x14ac:dyDescent="0.2">
      <c r="A2520">
        <v>2519</v>
      </c>
      <c r="B2520">
        <v>18307</v>
      </c>
      <c r="C2520" s="3">
        <v>40211</v>
      </c>
      <c r="D2520" s="17">
        <f t="shared" si="198"/>
        <v>40210</v>
      </c>
      <c r="E2520">
        <v>34</v>
      </c>
      <c r="F2520" s="8">
        <f t="shared" si="195"/>
        <v>4080</v>
      </c>
      <c r="G2520" s="5">
        <v>0.03</v>
      </c>
      <c r="H2520" s="8">
        <f>VLOOKUP($T2520,Pricebook!$A:$D,4,0)</f>
        <v>120</v>
      </c>
      <c r="I2520" s="10">
        <f t="shared" si="196"/>
        <v>3957.6</v>
      </c>
      <c r="J2520" t="s">
        <v>1324</v>
      </c>
      <c r="K2520" t="s">
        <v>374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1805</v>
      </c>
      <c r="O2520" s="7">
        <v>28205</v>
      </c>
      <c r="P2520" t="s">
        <v>33</v>
      </c>
      <c r="Q2520" t="s">
        <v>34</v>
      </c>
      <c r="R2520" s="3">
        <v>40211</v>
      </c>
      <c r="S2520" s="12">
        <f t="shared" si="197"/>
        <v>0</v>
      </c>
      <c r="T2520" s="3" t="s">
        <v>14212</v>
      </c>
      <c r="U2520" t="s">
        <v>14229</v>
      </c>
      <c r="V2520" t="s">
        <v>14237</v>
      </c>
      <c r="W2520" t="s">
        <v>14184</v>
      </c>
      <c r="X2520" t="str">
        <f>VLOOKUP(Q2520,Managers!$A:$B,2,0)</f>
        <v>Frank Mitchell</v>
      </c>
      <c r="Y2520">
        <f>VLOOKUP(W2520,HourlyWages!$A:$B,2,0)</f>
        <v>50</v>
      </c>
      <c r="Z2520">
        <v>1</v>
      </c>
      <c r="AA2520" s="14">
        <f t="shared" si="199"/>
        <v>0.58333333333333337</v>
      </c>
    </row>
    <row r="2521" spans="1:27" x14ac:dyDescent="0.2">
      <c r="A2521">
        <v>2520</v>
      </c>
      <c r="B2521">
        <v>18308</v>
      </c>
      <c r="C2521" s="3">
        <v>40095</v>
      </c>
      <c r="D2521" s="17">
        <f t="shared" si="198"/>
        <v>40087</v>
      </c>
      <c r="E2521">
        <v>30</v>
      </c>
      <c r="F2521" s="8">
        <f t="shared" si="195"/>
        <v>4800</v>
      </c>
      <c r="G2521" s="5">
        <v>0.05</v>
      </c>
      <c r="H2521" s="8">
        <f>VLOOKUP($T2521,Pricebook!$A:$D,4,0)</f>
        <v>160</v>
      </c>
      <c r="I2521" s="10">
        <f t="shared" si="196"/>
        <v>4560</v>
      </c>
      <c r="J2521" t="s">
        <v>1124</v>
      </c>
      <c r="K2521" t="s">
        <v>285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334</v>
      </c>
      <c r="O2521" s="7">
        <v>60505</v>
      </c>
      <c r="P2521" t="s">
        <v>15</v>
      </c>
      <c r="Q2521" t="s">
        <v>16</v>
      </c>
      <c r="R2521" s="3">
        <v>40097</v>
      </c>
      <c r="S2521" s="12">
        <f t="shared" si="197"/>
        <v>2</v>
      </c>
      <c r="T2521" s="3" t="s">
        <v>14218</v>
      </c>
      <c r="U2521" t="s">
        <v>14229</v>
      </c>
      <c r="V2521" t="s">
        <v>14229</v>
      </c>
      <c r="W2521" t="s">
        <v>14201</v>
      </c>
      <c r="X2521" t="str">
        <f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9"/>
        <v>0.66874999999999996</v>
      </c>
    </row>
    <row r="2522" spans="1:27" x14ac:dyDescent="0.2">
      <c r="A2522">
        <v>2521</v>
      </c>
      <c r="B2522">
        <v>18308</v>
      </c>
      <c r="C2522" s="3">
        <v>40095</v>
      </c>
      <c r="D2522" s="17">
        <f t="shared" si="198"/>
        <v>40087</v>
      </c>
      <c r="E2522">
        <v>15</v>
      </c>
      <c r="F2522" s="8">
        <f t="shared" si="195"/>
        <v>2250</v>
      </c>
      <c r="G2522" s="5">
        <v>0.09</v>
      </c>
      <c r="H2522" s="8">
        <f>VLOOKUP($T2522,Pricebook!$A:$D,4,0)</f>
        <v>150</v>
      </c>
      <c r="I2522" s="10">
        <f t="shared" si="196"/>
        <v>2047.5</v>
      </c>
      <c r="J2522" t="s">
        <v>1124</v>
      </c>
      <c r="K2522" t="s">
        <v>285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334</v>
      </c>
      <c r="O2522" s="7">
        <v>60505</v>
      </c>
      <c r="P2522" t="s">
        <v>15</v>
      </c>
      <c r="Q2522" t="s">
        <v>16</v>
      </c>
      <c r="R2522" s="3">
        <v>40095</v>
      </c>
      <c r="S2522" s="12">
        <f t="shared" si="197"/>
        <v>0</v>
      </c>
      <c r="T2522" s="3" t="s">
        <v>14211</v>
      </c>
      <c r="U2522" t="s">
        <v>14235</v>
      </c>
      <c r="V2522" t="s">
        <v>14233</v>
      </c>
      <c r="W2522" t="s">
        <v>14185</v>
      </c>
      <c r="X2522" t="str">
        <f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9"/>
        <v>0.53333333333333333</v>
      </c>
    </row>
    <row r="2523" spans="1:27" x14ac:dyDescent="0.2">
      <c r="A2523">
        <v>2522</v>
      </c>
      <c r="B2523">
        <v>18308</v>
      </c>
      <c r="C2523" s="3">
        <v>40095</v>
      </c>
      <c r="D2523" s="17">
        <f t="shared" si="198"/>
        <v>40087</v>
      </c>
      <c r="E2523">
        <v>49</v>
      </c>
      <c r="F2523" s="8">
        <f t="shared" si="195"/>
        <v>7350</v>
      </c>
      <c r="G2523" s="5">
        <v>0</v>
      </c>
      <c r="H2523" s="8">
        <f>VLOOKUP($T2523,Pricebook!$A:$D,4,0)</f>
        <v>150</v>
      </c>
      <c r="I2523" s="10">
        <f t="shared" si="196"/>
        <v>7350</v>
      </c>
      <c r="J2523" t="s">
        <v>1124</v>
      </c>
      <c r="K2523" t="s">
        <v>285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334</v>
      </c>
      <c r="O2523" s="7">
        <v>60505</v>
      </c>
      <c r="P2523" t="s">
        <v>15</v>
      </c>
      <c r="Q2523" t="s">
        <v>16</v>
      </c>
      <c r="R2523" s="3">
        <v>40096</v>
      </c>
      <c r="S2523" s="12">
        <f t="shared" si="197"/>
        <v>1</v>
      </c>
      <c r="T2523" s="3" t="s">
        <v>14210</v>
      </c>
      <c r="U2523" t="s">
        <v>14235</v>
      </c>
      <c r="V2523" t="s">
        <v>14244</v>
      </c>
      <c r="W2523" t="s">
        <v>14193</v>
      </c>
      <c r="X2523" t="str">
        <f>VLOOKUP(Q2523,Managers!$A:$B,2,0)</f>
        <v>Josh Martinez</v>
      </c>
      <c r="Y2523">
        <f>VLOOKUP(W2523,HourlyWages!$A:$B,2,0)</f>
        <v>57</v>
      </c>
      <c r="Z2523">
        <v>1</v>
      </c>
      <c r="AA2523" s="14">
        <f t="shared" si="199"/>
        <v>0.62</v>
      </c>
    </row>
    <row r="2524" spans="1:27" x14ac:dyDescent="0.2">
      <c r="A2524">
        <v>2523</v>
      </c>
      <c r="B2524">
        <v>18336</v>
      </c>
      <c r="C2524" s="3">
        <v>39927</v>
      </c>
      <c r="D2524" s="17">
        <f t="shared" si="198"/>
        <v>39904</v>
      </c>
      <c r="E2524">
        <v>1</v>
      </c>
      <c r="F2524" s="8">
        <f t="shared" si="195"/>
        <v>120</v>
      </c>
      <c r="G2524" s="5">
        <v>0</v>
      </c>
      <c r="H2524" s="8">
        <f>VLOOKUP($T2524,Pricebook!$A:$D,4,0)</f>
        <v>120</v>
      </c>
      <c r="I2524" s="10">
        <f t="shared" si="196"/>
        <v>120</v>
      </c>
      <c r="J2524" t="s">
        <v>1021</v>
      </c>
      <c r="K2524" t="s">
        <v>46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1851</v>
      </c>
      <c r="O2524" s="7">
        <v>94086</v>
      </c>
      <c r="P2524" t="s">
        <v>114</v>
      </c>
      <c r="Q2524" t="s">
        <v>23</v>
      </c>
      <c r="R2524" s="3">
        <v>39927</v>
      </c>
      <c r="S2524" s="12">
        <f t="shared" si="197"/>
        <v>0</v>
      </c>
      <c r="T2524" s="3" t="s">
        <v>14212</v>
      </c>
      <c r="U2524" t="s">
        <v>14229</v>
      </c>
      <c r="V2524" t="s">
        <v>14237</v>
      </c>
      <c r="W2524" t="s">
        <v>14187</v>
      </c>
      <c r="X2524" t="str">
        <f>VLOOKUP(Q2524,Managers!$A:$B,2,0)</f>
        <v>Bob Turner</v>
      </c>
      <c r="Y2524">
        <f>VLOOKUP(W2524,HourlyWages!$A:$B,2,0)</f>
        <v>45</v>
      </c>
      <c r="Z2524">
        <v>1</v>
      </c>
      <c r="AA2524" s="14">
        <f t="shared" si="199"/>
        <v>0.625</v>
      </c>
    </row>
    <row r="2525" spans="1:27" x14ac:dyDescent="0.2">
      <c r="A2525">
        <v>2524</v>
      </c>
      <c r="B2525">
        <v>18340</v>
      </c>
      <c r="C2525" s="3">
        <v>40711</v>
      </c>
      <c r="D2525" s="17">
        <f t="shared" si="198"/>
        <v>40695</v>
      </c>
      <c r="E2525">
        <v>20</v>
      </c>
      <c r="F2525" s="8">
        <f t="shared" si="195"/>
        <v>2200</v>
      </c>
      <c r="G2525" s="5">
        <v>0.1</v>
      </c>
      <c r="H2525" s="8">
        <f>VLOOKUP($T2525,Pricebook!$A:$D,4,0)</f>
        <v>110</v>
      </c>
      <c r="I2525" s="10">
        <f t="shared" si="196"/>
        <v>1980</v>
      </c>
      <c r="J2525" t="s">
        <v>643</v>
      </c>
      <c r="K2525" t="s">
        <v>482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1499</v>
      </c>
      <c r="O2525" s="7">
        <v>39530</v>
      </c>
      <c r="P2525" t="s">
        <v>699</v>
      </c>
      <c r="Q2525" t="s">
        <v>34</v>
      </c>
      <c r="R2525" s="3">
        <v>40712</v>
      </c>
      <c r="S2525" s="12">
        <f t="shared" si="197"/>
        <v>1</v>
      </c>
      <c r="T2525" s="3" t="s">
        <v>14215</v>
      </c>
      <c r="U2525" t="s">
        <v>14229</v>
      </c>
      <c r="V2525" t="s">
        <v>14233</v>
      </c>
      <c r="W2525" t="s">
        <v>14186</v>
      </c>
      <c r="X2525" t="str">
        <f>VLOOKUP(Q2525,Managers!$A:$B,2,0)</f>
        <v>Frank Mitchell</v>
      </c>
      <c r="Y2525">
        <f>VLOOKUP(W2525,HourlyWages!$A:$B,2,0)</f>
        <v>67</v>
      </c>
      <c r="Z2525">
        <v>1</v>
      </c>
      <c r="AA2525" s="14">
        <f t="shared" si="199"/>
        <v>0.39090909090909093</v>
      </c>
    </row>
    <row r="2526" spans="1:27" x14ac:dyDescent="0.2">
      <c r="A2526">
        <v>2525</v>
      </c>
      <c r="B2526">
        <v>18340</v>
      </c>
      <c r="C2526" s="3">
        <v>40711</v>
      </c>
      <c r="D2526" s="17">
        <f t="shared" si="198"/>
        <v>40695</v>
      </c>
      <c r="E2526">
        <v>28</v>
      </c>
      <c r="F2526" s="8">
        <f t="shared" si="195"/>
        <v>3080</v>
      </c>
      <c r="G2526" s="5">
        <v>0.01</v>
      </c>
      <c r="H2526" s="8">
        <f>VLOOKUP($T2526,Pricebook!$A:$D,4,0)</f>
        <v>110</v>
      </c>
      <c r="I2526" s="10">
        <f t="shared" si="196"/>
        <v>3049.2</v>
      </c>
      <c r="J2526" t="s">
        <v>643</v>
      </c>
      <c r="K2526" t="s">
        <v>482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1534</v>
      </c>
      <c r="O2526" s="7">
        <v>39056</v>
      </c>
      <c r="P2526" t="s">
        <v>699</v>
      </c>
      <c r="Q2526" t="s">
        <v>34</v>
      </c>
      <c r="R2526" s="3">
        <v>40712</v>
      </c>
      <c r="S2526" s="12">
        <f t="shared" si="197"/>
        <v>1</v>
      </c>
      <c r="T2526" s="3" t="s">
        <v>14215</v>
      </c>
      <c r="U2526" t="s">
        <v>14229</v>
      </c>
      <c r="V2526" t="s">
        <v>14245</v>
      </c>
      <c r="W2526" t="s">
        <v>14196</v>
      </c>
      <c r="X2526" t="str">
        <f>VLOOKUP(Q2526,Managers!$A:$B,2,0)</f>
        <v>Frank Mitchell</v>
      </c>
      <c r="Y2526">
        <f>VLOOKUP(W2526,HourlyWages!$A:$B,2,0)</f>
        <v>58</v>
      </c>
      <c r="Z2526">
        <v>1</v>
      </c>
      <c r="AA2526" s="14">
        <f t="shared" si="199"/>
        <v>0.47272727272727272</v>
      </c>
    </row>
    <row r="2527" spans="1:27" x14ac:dyDescent="0.2">
      <c r="A2527">
        <v>2526</v>
      </c>
      <c r="B2527">
        <v>18341</v>
      </c>
      <c r="C2527" s="3">
        <v>40377</v>
      </c>
      <c r="D2527" s="17">
        <f t="shared" si="198"/>
        <v>40360</v>
      </c>
      <c r="E2527">
        <v>39</v>
      </c>
      <c r="F2527" s="8">
        <f t="shared" si="195"/>
        <v>4290</v>
      </c>
      <c r="G2527" s="5">
        <v>0</v>
      </c>
      <c r="H2527" s="8">
        <f>VLOOKUP($T2527,Pricebook!$A:$D,4,0)</f>
        <v>110</v>
      </c>
      <c r="I2527" s="10">
        <f t="shared" si="196"/>
        <v>4290</v>
      </c>
      <c r="J2527" t="s">
        <v>790</v>
      </c>
      <c r="K2527" t="s">
        <v>468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666</v>
      </c>
      <c r="O2527" s="7">
        <v>21133</v>
      </c>
      <c r="P2527" t="s">
        <v>187</v>
      </c>
      <c r="Q2527" t="s">
        <v>61</v>
      </c>
      <c r="R2527" s="3">
        <v>40377</v>
      </c>
      <c r="S2527" s="12">
        <f t="shared" si="197"/>
        <v>0</v>
      </c>
      <c r="T2527" s="3" t="s">
        <v>14215</v>
      </c>
      <c r="U2527" t="s">
        <v>14229</v>
      </c>
      <c r="V2527" t="s">
        <v>14245</v>
      </c>
      <c r="W2527" t="s">
        <v>14184</v>
      </c>
      <c r="X2527" t="str">
        <f>VLOOKUP(Q2527,Managers!$A:$B,2,0)</f>
        <v>Allen Young</v>
      </c>
      <c r="Y2527">
        <f>VLOOKUP(W2527,HourlyWages!$A:$B,2,0)</f>
        <v>50</v>
      </c>
      <c r="Z2527">
        <v>1</v>
      </c>
      <c r="AA2527" s="14">
        <f t="shared" si="199"/>
        <v>0.54545454545454541</v>
      </c>
    </row>
    <row r="2528" spans="1:27" x14ac:dyDescent="0.2">
      <c r="A2528">
        <v>2527</v>
      </c>
      <c r="B2528">
        <v>18368</v>
      </c>
      <c r="C2528" s="3">
        <v>41243</v>
      </c>
      <c r="D2528" s="17">
        <f t="shared" si="198"/>
        <v>41214</v>
      </c>
      <c r="E2528">
        <v>3</v>
      </c>
      <c r="F2528" s="8">
        <f t="shared" si="195"/>
        <v>510</v>
      </c>
      <c r="G2528" s="5">
        <v>0</v>
      </c>
      <c r="H2528" s="8">
        <f>VLOOKUP($T2528,Pricebook!$A:$D,4,0)</f>
        <v>170</v>
      </c>
      <c r="I2528" s="10">
        <f t="shared" si="196"/>
        <v>510</v>
      </c>
      <c r="J2528" t="s">
        <v>1994</v>
      </c>
      <c r="K2528" t="s">
        <v>244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1309</v>
      </c>
      <c r="O2528" s="7">
        <v>97035</v>
      </c>
      <c r="P2528" t="s">
        <v>43</v>
      </c>
      <c r="Q2528" t="s">
        <v>23</v>
      </c>
      <c r="R2528" s="3">
        <v>41245</v>
      </c>
      <c r="S2528" s="12">
        <f t="shared" si="197"/>
        <v>2</v>
      </c>
      <c r="T2528" s="3" t="s">
        <v>14219</v>
      </c>
      <c r="U2528" t="s">
        <v>14229</v>
      </c>
      <c r="V2528" t="s">
        <v>14238</v>
      </c>
      <c r="W2528" t="s">
        <v>14184</v>
      </c>
      <c r="X2528" t="str">
        <f>VLOOKUP(Q2528,Managers!$A:$B,2,0)</f>
        <v>Bob Turner</v>
      </c>
      <c r="Y2528">
        <f>VLOOKUP(W2528,HourlyWages!$A:$B,2,0)</f>
        <v>50</v>
      </c>
      <c r="Z2528">
        <v>1</v>
      </c>
      <c r="AA2528" s="14">
        <f t="shared" si="199"/>
        <v>0.70588235294117652</v>
      </c>
    </row>
    <row r="2529" spans="1:27" x14ac:dyDescent="0.2">
      <c r="A2529">
        <v>2528</v>
      </c>
      <c r="B2529">
        <v>18368</v>
      </c>
      <c r="C2529" s="3">
        <v>41243</v>
      </c>
      <c r="D2529" s="17">
        <f t="shared" si="198"/>
        <v>41214</v>
      </c>
      <c r="E2529">
        <v>35</v>
      </c>
      <c r="F2529" s="8">
        <f t="shared" si="195"/>
        <v>3850</v>
      </c>
      <c r="G2529" s="5">
        <v>0.08</v>
      </c>
      <c r="H2529" s="8">
        <f>VLOOKUP($T2529,Pricebook!$A:$D,4,0)</f>
        <v>110</v>
      </c>
      <c r="I2529" s="10">
        <f t="shared" si="196"/>
        <v>3542</v>
      </c>
      <c r="J2529" t="s">
        <v>1994</v>
      </c>
      <c r="K2529" t="s">
        <v>244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1309</v>
      </c>
      <c r="O2529" s="7">
        <v>97035</v>
      </c>
      <c r="P2529" t="s">
        <v>43</v>
      </c>
      <c r="Q2529" t="s">
        <v>23</v>
      </c>
      <c r="R2529" s="3">
        <v>41244</v>
      </c>
      <c r="S2529" s="12">
        <f t="shared" si="197"/>
        <v>1</v>
      </c>
      <c r="T2529" s="3" t="s">
        <v>14215</v>
      </c>
      <c r="U2529" t="s">
        <v>14229</v>
      </c>
      <c r="V2529" t="s">
        <v>14245</v>
      </c>
      <c r="W2529" t="s">
        <v>14202</v>
      </c>
      <c r="X2529" t="str">
        <f>VLOOKUP(Q2529,Managers!$A:$B,2,0)</f>
        <v>Bob Turner</v>
      </c>
      <c r="Y2529">
        <f>VLOOKUP(W2529,HourlyWages!$A:$B,2,0)</f>
        <v>71</v>
      </c>
      <c r="Z2529">
        <v>1</v>
      </c>
      <c r="AA2529" s="14">
        <f t="shared" si="199"/>
        <v>0.35454545454545455</v>
      </c>
    </row>
    <row r="2530" spans="1:27" x14ac:dyDescent="0.2">
      <c r="A2530">
        <v>2529</v>
      </c>
      <c r="B2530">
        <v>18368</v>
      </c>
      <c r="C2530" s="3">
        <v>41243</v>
      </c>
      <c r="D2530" s="17">
        <f t="shared" si="198"/>
        <v>41214</v>
      </c>
      <c r="E2530">
        <v>3</v>
      </c>
      <c r="F2530" s="8">
        <f t="shared" si="195"/>
        <v>450</v>
      </c>
      <c r="G2530" s="5">
        <v>0.06</v>
      </c>
      <c r="H2530" s="8">
        <f>VLOOKUP($T2530,Pricebook!$A:$D,4,0)</f>
        <v>150</v>
      </c>
      <c r="I2530" s="10">
        <f t="shared" si="196"/>
        <v>423</v>
      </c>
      <c r="J2530" t="s">
        <v>1994</v>
      </c>
      <c r="K2530" t="s">
        <v>244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563</v>
      </c>
      <c r="O2530" s="7">
        <v>97504</v>
      </c>
      <c r="P2530" t="s">
        <v>43</v>
      </c>
      <c r="Q2530" t="s">
        <v>23</v>
      </c>
      <c r="R2530" s="3">
        <v>41245</v>
      </c>
      <c r="S2530" s="12">
        <f t="shared" si="197"/>
        <v>2</v>
      </c>
      <c r="T2530" s="3" t="s">
        <v>14216</v>
      </c>
      <c r="U2530" t="s">
        <v>14235</v>
      </c>
      <c r="V2530" t="s">
        <v>14243</v>
      </c>
      <c r="W2530" t="s">
        <v>14191</v>
      </c>
      <c r="X2530" t="str">
        <f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9"/>
        <v>0.6</v>
      </c>
    </row>
    <row r="2531" spans="1:27" x14ac:dyDescent="0.2">
      <c r="A2531">
        <v>2530</v>
      </c>
      <c r="B2531">
        <v>18370</v>
      </c>
      <c r="C2531" s="3">
        <v>40556</v>
      </c>
      <c r="D2531" s="17">
        <f t="shared" si="198"/>
        <v>40544</v>
      </c>
      <c r="E2531">
        <v>41</v>
      </c>
      <c r="F2531" s="8">
        <f t="shared" si="195"/>
        <v>6150</v>
      </c>
      <c r="G2531" s="5">
        <v>0</v>
      </c>
      <c r="H2531" s="8">
        <f>VLOOKUP($T2531,Pricebook!$A:$D,4,0)</f>
        <v>150</v>
      </c>
      <c r="I2531" s="10">
        <f t="shared" si="196"/>
        <v>6150</v>
      </c>
      <c r="J2531" t="s">
        <v>530</v>
      </c>
      <c r="K2531" t="s">
        <v>430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1964</v>
      </c>
      <c r="O2531" s="7">
        <v>27893</v>
      </c>
      <c r="P2531" t="s">
        <v>33</v>
      </c>
      <c r="Q2531" t="s">
        <v>34</v>
      </c>
      <c r="R2531" s="3">
        <v>40560</v>
      </c>
      <c r="S2531" s="12">
        <f t="shared" si="197"/>
        <v>4</v>
      </c>
      <c r="T2531" s="3" t="s">
        <v>14210</v>
      </c>
      <c r="U2531" t="s">
        <v>14235</v>
      </c>
      <c r="V2531" t="s">
        <v>14241</v>
      </c>
      <c r="W2531" t="s">
        <v>14201</v>
      </c>
      <c r="X2531" t="str">
        <f>VLOOKUP(Q2531,Managers!$A:$B,2,0)</f>
        <v>Frank Mitchell</v>
      </c>
      <c r="Y2531">
        <f>VLOOKUP(W2531,HourlyWages!$A:$B,2,0)</f>
        <v>53</v>
      </c>
      <c r="Z2531">
        <v>1</v>
      </c>
      <c r="AA2531" s="14">
        <f t="shared" si="199"/>
        <v>0.64666666666666661</v>
      </c>
    </row>
    <row r="2532" spans="1:27" x14ac:dyDescent="0.2">
      <c r="A2532">
        <v>2531</v>
      </c>
      <c r="B2532">
        <v>18371</v>
      </c>
      <c r="C2532" s="3">
        <v>40074</v>
      </c>
      <c r="D2532" s="17">
        <f t="shared" si="198"/>
        <v>40057</v>
      </c>
      <c r="E2532">
        <v>30</v>
      </c>
      <c r="F2532" s="8">
        <f t="shared" si="195"/>
        <v>3600</v>
      </c>
      <c r="G2532" s="5">
        <v>0</v>
      </c>
      <c r="H2532" s="8">
        <f>VLOOKUP($T2532,Pricebook!$A:$D,4,0)</f>
        <v>120</v>
      </c>
      <c r="I2532" s="10">
        <f t="shared" si="196"/>
        <v>3600</v>
      </c>
      <c r="J2532" t="s">
        <v>884</v>
      </c>
      <c r="K2532" t="s">
        <v>621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885</v>
      </c>
      <c r="O2532" s="7">
        <v>27502</v>
      </c>
      <c r="P2532" t="s">
        <v>33</v>
      </c>
      <c r="Q2532" t="s">
        <v>34</v>
      </c>
      <c r="R2532" s="3">
        <v>40074</v>
      </c>
      <c r="S2532" s="12">
        <f t="shared" si="197"/>
        <v>0</v>
      </c>
      <c r="T2532" s="3" t="s">
        <v>14212</v>
      </c>
      <c r="U2532" t="s">
        <v>14229</v>
      </c>
      <c r="V2532" t="s">
        <v>14239</v>
      </c>
      <c r="W2532" t="s">
        <v>14191</v>
      </c>
      <c r="X2532" t="str">
        <f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9"/>
        <v>0.5</v>
      </c>
    </row>
    <row r="2533" spans="1:27" x14ac:dyDescent="0.2">
      <c r="A2533">
        <v>2532</v>
      </c>
      <c r="B2533">
        <v>18373</v>
      </c>
      <c r="C2533" s="3">
        <v>41011</v>
      </c>
      <c r="D2533" s="17">
        <f t="shared" si="198"/>
        <v>41000</v>
      </c>
      <c r="E2533">
        <v>35</v>
      </c>
      <c r="F2533" s="8">
        <f t="shared" si="195"/>
        <v>5950</v>
      </c>
      <c r="G2533" s="5">
        <v>0.09</v>
      </c>
      <c r="H2533" s="8">
        <f>VLOOKUP($T2533,Pricebook!$A:$D,4,0)</f>
        <v>170</v>
      </c>
      <c r="I2533" s="10">
        <f t="shared" si="196"/>
        <v>5414.5</v>
      </c>
      <c r="J2533" t="s">
        <v>206</v>
      </c>
      <c r="K2533" t="s">
        <v>207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1995</v>
      </c>
      <c r="O2533" s="7" t="s">
        <v>1996</v>
      </c>
      <c r="P2533" t="s">
        <v>87</v>
      </c>
      <c r="Q2533" t="s">
        <v>61</v>
      </c>
      <c r="R2533" s="3">
        <v>41011</v>
      </c>
      <c r="S2533" s="12">
        <f t="shared" si="197"/>
        <v>0</v>
      </c>
      <c r="T2533" s="3" t="s">
        <v>14219</v>
      </c>
      <c r="U2533" t="s">
        <v>14229</v>
      </c>
      <c r="V2533" t="s">
        <v>14230</v>
      </c>
      <c r="W2533" t="s">
        <v>14196</v>
      </c>
      <c r="X2533" t="str">
        <f>VLOOKUP(Q2533,Managers!$A:$B,2,0)</f>
        <v>Allen Young</v>
      </c>
      <c r="Y2533">
        <f>VLOOKUP(W2533,HourlyWages!$A:$B,2,0)</f>
        <v>58</v>
      </c>
      <c r="Z2533">
        <v>1</v>
      </c>
      <c r="AA2533" s="14">
        <f t="shared" si="199"/>
        <v>0.6588235294117647</v>
      </c>
    </row>
    <row r="2534" spans="1:27" x14ac:dyDescent="0.2">
      <c r="A2534">
        <v>2533</v>
      </c>
      <c r="B2534">
        <v>18374</v>
      </c>
      <c r="C2534" s="3">
        <v>41182</v>
      </c>
      <c r="D2534" s="17">
        <f t="shared" si="198"/>
        <v>41153</v>
      </c>
      <c r="E2534">
        <v>21</v>
      </c>
      <c r="F2534" s="8">
        <f t="shared" si="195"/>
        <v>2310</v>
      </c>
      <c r="G2534" s="5">
        <v>0.09</v>
      </c>
      <c r="H2534" s="8">
        <f>VLOOKUP($T2534,Pricebook!$A:$D,4,0)</f>
        <v>110</v>
      </c>
      <c r="I2534" s="10">
        <f t="shared" si="196"/>
        <v>2102.1</v>
      </c>
      <c r="J2534" t="s">
        <v>1997</v>
      </c>
      <c r="K2534" t="s">
        <v>544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1998</v>
      </c>
      <c r="O2534" s="7">
        <v>71111</v>
      </c>
      <c r="P2534" t="s">
        <v>436</v>
      </c>
      <c r="Q2534" t="s">
        <v>34</v>
      </c>
      <c r="R2534" s="3">
        <v>41184</v>
      </c>
      <c r="S2534" s="12">
        <f t="shared" si="197"/>
        <v>2</v>
      </c>
      <c r="T2534" s="3" t="s">
        <v>14215</v>
      </c>
      <c r="U2534" t="s">
        <v>14229</v>
      </c>
      <c r="V2534" t="s">
        <v>14246</v>
      </c>
      <c r="W2534" t="s">
        <v>14197</v>
      </c>
      <c r="X2534" t="str">
        <f>VLOOKUP(Q2534,Managers!$A:$B,2,0)</f>
        <v>Frank Mitchell</v>
      </c>
      <c r="Y2534">
        <f>VLOOKUP(W2534,HourlyWages!$A:$B,2,0)</f>
        <v>71</v>
      </c>
      <c r="Z2534">
        <v>1</v>
      </c>
      <c r="AA2534" s="14">
        <f t="shared" si="199"/>
        <v>0.35454545454545455</v>
      </c>
    </row>
    <row r="2535" spans="1:27" x14ac:dyDescent="0.2">
      <c r="A2535">
        <v>2534</v>
      </c>
      <c r="B2535">
        <v>18375</v>
      </c>
      <c r="C2535" s="3">
        <v>40808</v>
      </c>
      <c r="D2535" s="17">
        <f t="shared" si="198"/>
        <v>40787</v>
      </c>
      <c r="E2535">
        <v>20</v>
      </c>
      <c r="F2535" s="8">
        <f t="shared" si="195"/>
        <v>4000</v>
      </c>
      <c r="G2535" s="5">
        <v>0.03</v>
      </c>
      <c r="H2535" s="8">
        <f>VLOOKUP($T2535,Pricebook!$A:$D,4,0)</f>
        <v>200</v>
      </c>
      <c r="I2535" s="10">
        <f t="shared" si="196"/>
        <v>3880</v>
      </c>
      <c r="J2535" t="s">
        <v>1102</v>
      </c>
      <c r="K2535" t="s">
        <v>344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1754</v>
      </c>
      <c r="O2535" s="7" t="s">
        <v>1755</v>
      </c>
      <c r="P2535" t="s">
        <v>60</v>
      </c>
      <c r="Q2535" t="s">
        <v>61</v>
      </c>
      <c r="R2535" s="3">
        <v>40812</v>
      </c>
      <c r="S2535" s="12">
        <f t="shared" si="197"/>
        <v>4</v>
      </c>
      <c r="T2535" s="3" t="s">
        <v>14214</v>
      </c>
      <c r="U2535" t="s">
        <v>14229</v>
      </c>
      <c r="V2535" t="s">
        <v>14242</v>
      </c>
      <c r="W2535" t="s">
        <v>14187</v>
      </c>
      <c r="X2535" t="str">
        <f>VLOOKUP(Q2535,Managers!$A:$B,2,0)</f>
        <v>Allen Young</v>
      </c>
      <c r="Y2535">
        <f>VLOOKUP(W2535,HourlyWages!$A:$B,2,0)</f>
        <v>45</v>
      </c>
      <c r="Z2535">
        <v>1</v>
      </c>
      <c r="AA2535" s="14">
        <f t="shared" si="199"/>
        <v>0.77500000000000002</v>
      </c>
    </row>
    <row r="2536" spans="1:27" x14ac:dyDescent="0.2">
      <c r="A2536">
        <v>2535</v>
      </c>
      <c r="B2536">
        <v>18400</v>
      </c>
      <c r="C2536" s="3">
        <v>40883</v>
      </c>
      <c r="D2536" s="17">
        <f t="shared" si="198"/>
        <v>40878</v>
      </c>
      <c r="E2536">
        <v>29</v>
      </c>
      <c r="F2536" s="8">
        <f t="shared" si="195"/>
        <v>4350</v>
      </c>
      <c r="G2536" s="5">
        <v>0.05</v>
      </c>
      <c r="H2536" s="8">
        <f>VLOOKUP($T2536,Pricebook!$A:$D,4,0)</f>
        <v>150</v>
      </c>
      <c r="I2536" s="10">
        <f t="shared" si="196"/>
        <v>4132.5</v>
      </c>
      <c r="J2536" t="s">
        <v>1181</v>
      </c>
      <c r="K2536" t="s">
        <v>385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1340</v>
      </c>
      <c r="O2536" s="7">
        <v>21221</v>
      </c>
      <c r="P2536" t="s">
        <v>187</v>
      </c>
      <c r="Q2536" t="s">
        <v>61</v>
      </c>
      <c r="R2536" s="3">
        <v>40884</v>
      </c>
      <c r="S2536" s="12">
        <f t="shared" si="197"/>
        <v>1</v>
      </c>
      <c r="T2536" s="3" t="s">
        <v>14211</v>
      </c>
      <c r="U2536" t="s">
        <v>14235</v>
      </c>
      <c r="V2536" t="s">
        <v>14238</v>
      </c>
      <c r="W2536" t="s">
        <v>14190</v>
      </c>
      <c r="X2536" t="str">
        <f>VLOOKUP(Q2536,Managers!$A:$B,2,0)</f>
        <v>Allen Young</v>
      </c>
      <c r="Y2536">
        <f>VLOOKUP(W2536,HourlyWages!$A:$B,2,0)</f>
        <v>67</v>
      </c>
      <c r="Z2536">
        <v>1</v>
      </c>
      <c r="AA2536" s="14">
        <f t="shared" si="199"/>
        <v>0.55333333333333334</v>
      </c>
    </row>
    <row r="2537" spans="1:27" x14ac:dyDescent="0.2">
      <c r="A2537">
        <v>2536</v>
      </c>
      <c r="B2537">
        <v>18402</v>
      </c>
      <c r="C2537" s="3">
        <v>40054</v>
      </c>
      <c r="D2537" s="17">
        <f t="shared" si="198"/>
        <v>40026</v>
      </c>
      <c r="E2537">
        <v>5</v>
      </c>
      <c r="F2537" s="8">
        <f t="shared" si="195"/>
        <v>625</v>
      </c>
      <c r="G2537" s="5">
        <v>0.03</v>
      </c>
      <c r="H2537" s="8">
        <f>VLOOKUP($T2537,Pricebook!$A:$D,4,0)</f>
        <v>125</v>
      </c>
      <c r="I2537" s="10">
        <f t="shared" si="196"/>
        <v>606.25</v>
      </c>
      <c r="J2537" t="s">
        <v>557</v>
      </c>
      <c r="K2537" t="s">
        <v>508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1735</v>
      </c>
      <c r="O2537" s="7">
        <v>92503</v>
      </c>
      <c r="P2537" t="s">
        <v>114</v>
      </c>
      <c r="Q2537" t="s">
        <v>23</v>
      </c>
      <c r="R2537" s="3">
        <v>40061</v>
      </c>
      <c r="S2537" s="12">
        <f t="shared" si="197"/>
        <v>7</v>
      </c>
      <c r="T2537" s="3" t="s">
        <v>14221</v>
      </c>
      <c r="U2537" t="s">
        <v>14232</v>
      </c>
      <c r="V2537" t="s">
        <v>14231</v>
      </c>
      <c r="W2537" t="s">
        <v>14192</v>
      </c>
      <c r="X2537" t="str">
        <f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9"/>
        <v>0.4</v>
      </c>
    </row>
    <row r="2538" spans="1:27" x14ac:dyDescent="0.2">
      <c r="A2538">
        <v>2537</v>
      </c>
      <c r="B2538">
        <v>18402</v>
      </c>
      <c r="C2538" s="3">
        <v>40054</v>
      </c>
      <c r="D2538" s="17">
        <f t="shared" si="198"/>
        <v>40026</v>
      </c>
      <c r="E2538">
        <v>3</v>
      </c>
      <c r="F2538" s="8">
        <f t="shared" si="195"/>
        <v>375</v>
      </c>
      <c r="G2538" s="5">
        <v>0</v>
      </c>
      <c r="H2538" s="8">
        <f>VLOOKUP($T2538,Pricebook!$A:$D,4,0)</f>
        <v>125</v>
      </c>
      <c r="I2538" s="10">
        <f t="shared" si="196"/>
        <v>375</v>
      </c>
      <c r="J2538" t="s">
        <v>557</v>
      </c>
      <c r="K2538" t="s">
        <v>508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1735</v>
      </c>
      <c r="O2538" s="7">
        <v>92503</v>
      </c>
      <c r="P2538" t="s">
        <v>114</v>
      </c>
      <c r="Q2538" t="s">
        <v>23</v>
      </c>
      <c r="R2538" s="3">
        <v>40054</v>
      </c>
      <c r="S2538" s="12">
        <f t="shared" si="197"/>
        <v>0</v>
      </c>
      <c r="T2538" s="3" t="s">
        <v>14208</v>
      </c>
      <c r="U2538" t="s">
        <v>14232</v>
      </c>
      <c r="V2538" t="s">
        <v>14241</v>
      </c>
      <c r="W2538" t="s">
        <v>14195</v>
      </c>
      <c r="X2538" t="str">
        <f>VLOOKUP(Q2538,Managers!$A:$B,2,0)</f>
        <v>Bob Turner</v>
      </c>
      <c r="Y2538">
        <f>VLOOKUP(W2538,HourlyWages!$A:$B,2,0)</f>
        <v>52</v>
      </c>
      <c r="Z2538">
        <v>1</v>
      </c>
      <c r="AA2538" s="14">
        <f t="shared" si="199"/>
        <v>0.58399999999999996</v>
      </c>
    </row>
    <row r="2539" spans="1:27" x14ac:dyDescent="0.2">
      <c r="A2539">
        <v>2538</v>
      </c>
      <c r="B2539">
        <v>18405</v>
      </c>
      <c r="C2539" s="3">
        <v>39820</v>
      </c>
      <c r="D2539" s="17">
        <f t="shared" si="198"/>
        <v>39814</v>
      </c>
      <c r="E2539">
        <v>30</v>
      </c>
      <c r="F2539" s="8">
        <f t="shared" si="195"/>
        <v>4800</v>
      </c>
      <c r="G2539" s="5">
        <v>0.09</v>
      </c>
      <c r="H2539" s="8">
        <f>VLOOKUP($T2539,Pricebook!$A:$D,4,0)</f>
        <v>160</v>
      </c>
      <c r="I2539" s="10">
        <f t="shared" si="196"/>
        <v>4368</v>
      </c>
      <c r="J2539" t="s">
        <v>1690</v>
      </c>
      <c r="K2539" t="s">
        <v>1076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1691</v>
      </c>
      <c r="O2539" s="7">
        <v>79424</v>
      </c>
      <c r="P2539" t="s">
        <v>48</v>
      </c>
      <c r="Q2539" t="s">
        <v>16</v>
      </c>
      <c r="R2539" s="3">
        <v>39822</v>
      </c>
      <c r="S2539" s="12">
        <f t="shared" si="197"/>
        <v>2</v>
      </c>
      <c r="T2539" s="3" t="s">
        <v>14218</v>
      </c>
      <c r="U2539" t="s">
        <v>14229</v>
      </c>
      <c r="V2539" t="s">
        <v>14237</v>
      </c>
      <c r="W2539" t="s">
        <v>14190</v>
      </c>
      <c r="X2539" t="str">
        <f>VLOOKUP(Q2539,Managers!$A:$B,2,0)</f>
        <v>Josh Martinez</v>
      </c>
      <c r="Y2539">
        <f>VLOOKUP(W2539,HourlyWages!$A:$B,2,0)</f>
        <v>67</v>
      </c>
      <c r="Z2539">
        <v>1</v>
      </c>
      <c r="AA2539" s="14">
        <f t="shared" si="199"/>
        <v>0.58125000000000004</v>
      </c>
    </row>
    <row r="2540" spans="1:27" x14ac:dyDescent="0.2">
      <c r="A2540">
        <v>2539</v>
      </c>
      <c r="B2540">
        <v>18405</v>
      </c>
      <c r="C2540" s="3">
        <v>39820</v>
      </c>
      <c r="D2540" s="17">
        <f t="shared" si="198"/>
        <v>39814</v>
      </c>
      <c r="E2540">
        <v>2</v>
      </c>
      <c r="F2540" s="8">
        <f t="shared" si="195"/>
        <v>300</v>
      </c>
      <c r="G2540" s="5">
        <v>0.03</v>
      </c>
      <c r="H2540" s="8">
        <f>VLOOKUP($T2540,Pricebook!$A:$D,4,0)</f>
        <v>150</v>
      </c>
      <c r="I2540" s="10">
        <f t="shared" si="196"/>
        <v>291</v>
      </c>
      <c r="J2540" t="s">
        <v>1690</v>
      </c>
      <c r="K2540" t="s">
        <v>1076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1691</v>
      </c>
      <c r="O2540" s="7">
        <v>79424</v>
      </c>
      <c r="P2540" t="s">
        <v>48</v>
      </c>
      <c r="Q2540" t="s">
        <v>16</v>
      </c>
      <c r="R2540" s="3">
        <v>39823</v>
      </c>
      <c r="S2540" s="12">
        <f t="shared" si="197"/>
        <v>3</v>
      </c>
      <c r="T2540" s="3" t="s">
        <v>14211</v>
      </c>
      <c r="U2540" t="s">
        <v>14235</v>
      </c>
      <c r="V2540" t="s">
        <v>14241</v>
      </c>
      <c r="W2540" t="s">
        <v>14189</v>
      </c>
      <c r="X2540" t="str">
        <f>VLOOKUP(Q2540,Managers!$A:$B,2,0)</f>
        <v>Josh Martinez</v>
      </c>
      <c r="Y2540">
        <f>VLOOKUP(W2540,HourlyWages!$A:$B,2,0)</f>
        <v>62</v>
      </c>
      <c r="Z2540">
        <v>1</v>
      </c>
      <c r="AA2540" s="14">
        <f t="shared" si="199"/>
        <v>0.58666666666666667</v>
      </c>
    </row>
    <row r="2541" spans="1:27" x14ac:dyDescent="0.2">
      <c r="A2541">
        <v>2540</v>
      </c>
      <c r="B2541">
        <v>18432</v>
      </c>
      <c r="C2541" s="3">
        <v>40614</v>
      </c>
      <c r="D2541" s="17">
        <f t="shared" si="198"/>
        <v>40603</v>
      </c>
      <c r="E2541">
        <v>42</v>
      </c>
      <c r="F2541" s="8">
        <f t="shared" si="195"/>
        <v>5250</v>
      </c>
      <c r="G2541" s="5">
        <v>0.04</v>
      </c>
      <c r="H2541" s="8">
        <f>VLOOKUP($T2541,Pricebook!$A:$D,4,0)</f>
        <v>125</v>
      </c>
      <c r="I2541" s="10">
        <f t="shared" si="196"/>
        <v>5040</v>
      </c>
      <c r="J2541" t="s">
        <v>541</v>
      </c>
      <c r="K2541" t="s">
        <v>260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542</v>
      </c>
      <c r="O2541" s="7">
        <v>55423</v>
      </c>
      <c r="P2541" t="s">
        <v>130</v>
      </c>
      <c r="Q2541" t="s">
        <v>16</v>
      </c>
      <c r="R2541" s="3">
        <v>40614</v>
      </c>
      <c r="S2541" s="12">
        <f t="shared" si="197"/>
        <v>0</v>
      </c>
      <c r="T2541" s="3" t="s">
        <v>14208</v>
      </c>
      <c r="U2541" t="s">
        <v>14232</v>
      </c>
      <c r="V2541" t="s">
        <v>14243</v>
      </c>
      <c r="W2541" t="s">
        <v>14195</v>
      </c>
      <c r="X2541" t="str">
        <f>VLOOKUP(Q2541,Managers!$A:$B,2,0)</f>
        <v>Josh Martinez</v>
      </c>
      <c r="Y2541">
        <f>VLOOKUP(W2541,HourlyWages!$A:$B,2,0)</f>
        <v>52</v>
      </c>
      <c r="Z2541">
        <v>1</v>
      </c>
      <c r="AA2541" s="14">
        <f t="shared" si="199"/>
        <v>0.58399999999999996</v>
      </c>
    </row>
    <row r="2542" spans="1:27" x14ac:dyDescent="0.2">
      <c r="A2542">
        <v>2541</v>
      </c>
      <c r="B2542">
        <v>18432</v>
      </c>
      <c r="C2542" s="3">
        <v>40614</v>
      </c>
      <c r="D2542" s="17">
        <f t="shared" si="198"/>
        <v>40603</v>
      </c>
      <c r="E2542">
        <v>15</v>
      </c>
      <c r="F2542" s="8">
        <f t="shared" si="195"/>
        <v>2550</v>
      </c>
      <c r="G2542" s="5">
        <v>0.1</v>
      </c>
      <c r="H2542" s="8">
        <f>VLOOKUP($T2542,Pricebook!$A:$D,4,0)</f>
        <v>170</v>
      </c>
      <c r="I2542" s="10">
        <f t="shared" si="196"/>
        <v>2295</v>
      </c>
      <c r="J2542" t="s">
        <v>541</v>
      </c>
      <c r="K2542" t="s">
        <v>260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930</v>
      </c>
      <c r="O2542" s="7">
        <v>55901</v>
      </c>
      <c r="P2542" t="s">
        <v>130</v>
      </c>
      <c r="Q2542" t="s">
        <v>16</v>
      </c>
      <c r="R2542" s="3">
        <v>40614</v>
      </c>
      <c r="S2542" s="12">
        <f t="shared" si="197"/>
        <v>0</v>
      </c>
      <c r="T2542" s="3" t="s">
        <v>14219</v>
      </c>
      <c r="U2542" t="s">
        <v>14229</v>
      </c>
      <c r="V2542" t="s">
        <v>14237</v>
      </c>
      <c r="W2542" t="s">
        <v>14188</v>
      </c>
      <c r="X2542" t="str">
        <f>VLOOKUP(Q2542,Managers!$A:$B,2,0)</f>
        <v>Josh Martinez</v>
      </c>
      <c r="Y2542">
        <f>VLOOKUP(W2542,HourlyWages!$A:$B,2,0)</f>
        <v>52</v>
      </c>
      <c r="Z2542">
        <v>1</v>
      </c>
      <c r="AA2542" s="14">
        <f t="shared" si="199"/>
        <v>0.69411764705882351</v>
      </c>
    </row>
    <row r="2543" spans="1:27" x14ac:dyDescent="0.2">
      <c r="A2543">
        <v>2542</v>
      </c>
      <c r="B2543">
        <v>18432</v>
      </c>
      <c r="C2543" s="3">
        <v>40614</v>
      </c>
      <c r="D2543" s="17">
        <f t="shared" si="198"/>
        <v>40603</v>
      </c>
      <c r="E2543">
        <v>5</v>
      </c>
      <c r="F2543" s="8">
        <f t="shared" si="195"/>
        <v>850</v>
      </c>
      <c r="G2543" s="5">
        <v>0.08</v>
      </c>
      <c r="H2543" s="8">
        <f>VLOOKUP($T2543,Pricebook!$A:$D,4,0)</f>
        <v>170</v>
      </c>
      <c r="I2543" s="10">
        <f t="shared" si="196"/>
        <v>782</v>
      </c>
      <c r="J2543" t="s">
        <v>541</v>
      </c>
      <c r="K2543" t="s">
        <v>260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930</v>
      </c>
      <c r="O2543" s="7">
        <v>55901</v>
      </c>
      <c r="P2543" t="s">
        <v>130</v>
      </c>
      <c r="Q2543" t="s">
        <v>16</v>
      </c>
      <c r="R2543" s="3">
        <v>40616</v>
      </c>
      <c r="S2543" s="12">
        <f t="shared" si="197"/>
        <v>2</v>
      </c>
      <c r="T2543" s="3" t="s">
        <v>14219</v>
      </c>
      <c r="U2543" t="s">
        <v>14229</v>
      </c>
      <c r="V2543" t="s">
        <v>14230</v>
      </c>
      <c r="W2543" t="s">
        <v>14194</v>
      </c>
      <c r="X2543" t="str">
        <f>VLOOKUP(Q2543,Managers!$A:$B,2,0)</f>
        <v>Josh Martinez</v>
      </c>
      <c r="Y2543">
        <f>VLOOKUP(W2543,HourlyWages!$A:$B,2,0)</f>
        <v>71</v>
      </c>
      <c r="Z2543">
        <v>1</v>
      </c>
      <c r="AA2543" s="14">
        <f t="shared" si="199"/>
        <v>0.58235294117647063</v>
      </c>
    </row>
    <row r="2544" spans="1:27" x14ac:dyDescent="0.2">
      <c r="A2544">
        <v>2543</v>
      </c>
      <c r="B2544">
        <v>18432</v>
      </c>
      <c r="C2544" s="3">
        <v>40614</v>
      </c>
      <c r="D2544" s="17">
        <f t="shared" si="198"/>
        <v>40603</v>
      </c>
      <c r="E2544">
        <v>12</v>
      </c>
      <c r="F2544" s="8">
        <f t="shared" si="195"/>
        <v>1440</v>
      </c>
      <c r="G2544" s="5">
        <v>0.02</v>
      </c>
      <c r="H2544" s="8">
        <f>VLOOKUP($T2544,Pricebook!$A:$D,4,0)</f>
        <v>120</v>
      </c>
      <c r="I2544" s="10">
        <f t="shared" si="196"/>
        <v>1411.2</v>
      </c>
      <c r="J2544" t="s">
        <v>541</v>
      </c>
      <c r="K2544" t="s">
        <v>260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930</v>
      </c>
      <c r="O2544" s="7">
        <v>55901</v>
      </c>
      <c r="P2544" t="s">
        <v>130</v>
      </c>
      <c r="Q2544" t="s">
        <v>16</v>
      </c>
      <c r="R2544" s="3">
        <v>40616</v>
      </c>
      <c r="S2544" s="12">
        <f t="shared" si="197"/>
        <v>2</v>
      </c>
      <c r="T2544" s="3" t="s">
        <v>14212</v>
      </c>
      <c r="U2544" t="s">
        <v>14229</v>
      </c>
      <c r="V2544" t="s">
        <v>14242</v>
      </c>
      <c r="W2544" t="s">
        <v>14186</v>
      </c>
      <c r="X2544" t="str">
        <f>VLOOKUP(Q2544,Managers!$A:$B,2,0)</f>
        <v>Josh Martinez</v>
      </c>
      <c r="Y2544">
        <f>VLOOKUP(W2544,HourlyWages!$A:$B,2,0)</f>
        <v>67</v>
      </c>
      <c r="Z2544">
        <v>1</v>
      </c>
      <c r="AA2544" s="14">
        <f t="shared" si="199"/>
        <v>0.44166666666666665</v>
      </c>
    </row>
    <row r="2545" spans="1:27" x14ac:dyDescent="0.2">
      <c r="A2545">
        <v>2544</v>
      </c>
      <c r="B2545">
        <v>18464</v>
      </c>
      <c r="C2545" s="3">
        <v>40996</v>
      </c>
      <c r="D2545" s="17">
        <f t="shared" si="198"/>
        <v>40969</v>
      </c>
      <c r="E2545">
        <v>27</v>
      </c>
      <c r="F2545" s="8">
        <f t="shared" si="195"/>
        <v>4590</v>
      </c>
      <c r="G2545" s="5">
        <v>0.02</v>
      </c>
      <c r="H2545" s="8">
        <f>VLOOKUP($T2545,Pricebook!$A:$D,4,0)</f>
        <v>170</v>
      </c>
      <c r="I2545" s="10">
        <f t="shared" si="196"/>
        <v>4498.2</v>
      </c>
      <c r="J2545" t="s">
        <v>1999</v>
      </c>
      <c r="K2545" t="s">
        <v>190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2000</v>
      </c>
      <c r="O2545" s="7">
        <v>55416</v>
      </c>
      <c r="P2545" t="s">
        <v>130</v>
      </c>
      <c r="Q2545" t="s">
        <v>16</v>
      </c>
      <c r="R2545" s="3">
        <v>40998</v>
      </c>
      <c r="S2545" s="12">
        <f t="shared" si="197"/>
        <v>2</v>
      </c>
      <c r="T2545" s="3" t="s">
        <v>14219</v>
      </c>
      <c r="U2545" t="s">
        <v>14229</v>
      </c>
      <c r="V2545" t="s">
        <v>14236</v>
      </c>
      <c r="W2545" t="s">
        <v>14188</v>
      </c>
      <c r="X2545" t="str">
        <f>VLOOKUP(Q2545,Managers!$A:$B,2,0)</f>
        <v>Josh Martinez</v>
      </c>
      <c r="Y2545">
        <f>VLOOKUP(W2545,HourlyWages!$A:$B,2,0)</f>
        <v>52</v>
      </c>
      <c r="Z2545">
        <v>1</v>
      </c>
      <c r="AA2545" s="14">
        <f t="shared" si="199"/>
        <v>0.69411764705882351</v>
      </c>
    </row>
    <row r="2546" spans="1:27" x14ac:dyDescent="0.2">
      <c r="A2546">
        <v>2545</v>
      </c>
      <c r="B2546">
        <v>18464</v>
      </c>
      <c r="C2546" s="3">
        <v>40996</v>
      </c>
      <c r="D2546" s="17">
        <f t="shared" si="198"/>
        <v>40969</v>
      </c>
      <c r="E2546">
        <v>37</v>
      </c>
      <c r="F2546" s="8">
        <f t="shared" ref="F2546:F2609" si="200">H2546*E2546</f>
        <v>4625</v>
      </c>
      <c r="G2546" s="5">
        <v>0.01</v>
      </c>
      <c r="H2546" s="8">
        <f>VLOOKUP($T2546,Pricebook!$A:$D,4,0)</f>
        <v>125</v>
      </c>
      <c r="I2546" s="10">
        <f t="shared" ref="I2546:I2609" si="201">F2546*(1-G2546)</f>
        <v>4578.75</v>
      </c>
      <c r="J2546" t="s">
        <v>1999</v>
      </c>
      <c r="K2546" t="s">
        <v>190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2000</v>
      </c>
      <c r="O2546" s="7">
        <v>55416</v>
      </c>
      <c r="P2546" t="s">
        <v>130</v>
      </c>
      <c r="Q2546" t="s">
        <v>16</v>
      </c>
      <c r="R2546" s="3">
        <v>40996</v>
      </c>
      <c r="S2546" s="12">
        <f t="shared" ref="S2546:S2609" si="202">R2546-C2546</f>
        <v>0</v>
      </c>
      <c r="T2546" s="3" t="s">
        <v>14217</v>
      </c>
      <c r="U2546" t="s">
        <v>14232</v>
      </c>
      <c r="V2546" t="s">
        <v>14245</v>
      </c>
      <c r="W2546" t="s">
        <v>14194</v>
      </c>
      <c r="X2546" t="str">
        <f>VLOOKUP(Q2546,Managers!$A:$B,2,0)</f>
        <v>Josh Martinez</v>
      </c>
      <c r="Y2546">
        <f>VLOOKUP(W2546,HourlyWages!$A:$B,2,0)</f>
        <v>71</v>
      </c>
      <c r="Z2546">
        <v>1</v>
      </c>
      <c r="AA2546" s="14">
        <f t="shared" si="199"/>
        <v>0.432</v>
      </c>
    </row>
    <row r="2547" spans="1:27" x14ac:dyDescent="0.2">
      <c r="A2547">
        <v>2546</v>
      </c>
      <c r="B2547">
        <v>18464</v>
      </c>
      <c r="C2547" s="3">
        <v>40996</v>
      </c>
      <c r="D2547" s="17">
        <f t="shared" si="198"/>
        <v>40969</v>
      </c>
      <c r="E2547">
        <v>31</v>
      </c>
      <c r="F2547" s="8">
        <f t="shared" si="200"/>
        <v>3410</v>
      </c>
      <c r="G2547" s="5">
        <v>0.05</v>
      </c>
      <c r="H2547" s="8">
        <f>VLOOKUP($T2547,Pricebook!$A:$D,4,0)</f>
        <v>110</v>
      </c>
      <c r="I2547" s="10">
        <f t="shared" si="201"/>
        <v>3239.5</v>
      </c>
      <c r="J2547" t="s">
        <v>1999</v>
      </c>
      <c r="K2547" t="s">
        <v>190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2000</v>
      </c>
      <c r="O2547" s="7">
        <v>55416</v>
      </c>
      <c r="P2547" t="s">
        <v>130</v>
      </c>
      <c r="Q2547" t="s">
        <v>16</v>
      </c>
      <c r="R2547" s="3">
        <v>40998</v>
      </c>
      <c r="S2547" s="12">
        <f t="shared" si="202"/>
        <v>2</v>
      </c>
      <c r="T2547" s="3" t="s">
        <v>14215</v>
      </c>
      <c r="U2547" t="s">
        <v>14229</v>
      </c>
      <c r="V2547" t="s">
        <v>14241</v>
      </c>
      <c r="W2547" t="s">
        <v>14195</v>
      </c>
      <c r="X2547" t="str">
        <f>VLOOKUP(Q2547,Managers!$A:$B,2,0)</f>
        <v>Josh Martinez</v>
      </c>
      <c r="Y2547">
        <f>VLOOKUP(W2547,HourlyWages!$A:$B,2,0)</f>
        <v>52</v>
      </c>
      <c r="Z2547">
        <v>1</v>
      </c>
      <c r="AA2547" s="14">
        <f t="shared" si="199"/>
        <v>0.52727272727272723</v>
      </c>
    </row>
    <row r="2548" spans="1:27" x14ac:dyDescent="0.2">
      <c r="A2548">
        <v>2547</v>
      </c>
      <c r="B2548">
        <v>18464</v>
      </c>
      <c r="C2548" s="3">
        <v>40996</v>
      </c>
      <c r="D2548" s="17">
        <f t="shared" si="198"/>
        <v>40969</v>
      </c>
      <c r="E2548">
        <v>41</v>
      </c>
      <c r="F2548" s="8">
        <f t="shared" si="200"/>
        <v>5740</v>
      </c>
      <c r="G2548" s="5">
        <v>0.01</v>
      </c>
      <c r="H2548" s="8">
        <f>VLOOKUP($T2548,Pricebook!$A:$D,4,0)</f>
        <v>140</v>
      </c>
      <c r="I2548" s="10">
        <f t="shared" si="201"/>
        <v>5682.6</v>
      </c>
      <c r="J2548" t="s">
        <v>1999</v>
      </c>
      <c r="K2548" t="s">
        <v>190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2000</v>
      </c>
      <c r="O2548" s="7">
        <v>55416</v>
      </c>
      <c r="P2548" t="s">
        <v>130</v>
      </c>
      <c r="Q2548" t="s">
        <v>16</v>
      </c>
      <c r="R2548" s="3">
        <v>40998</v>
      </c>
      <c r="S2548" s="12">
        <f t="shared" si="202"/>
        <v>2</v>
      </c>
      <c r="T2548" s="3" t="s">
        <v>14213</v>
      </c>
      <c r="U2548" t="s">
        <v>14229</v>
      </c>
      <c r="V2548" t="s">
        <v>14233</v>
      </c>
      <c r="W2548" t="s">
        <v>14199</v>
      </c>
      <c r="X2548" t="str">
        <f>VLOOKUP(Q2548,Managers!$A:$B,2,0)</f>
        <v>Josh Martinez</v>
      </c>
      <c r="Y2548">
        <f>VLOOKUP(W2548,HourlyWages!$A:$B,2,0)</f>
        <v>68</v>
      </c>
      <c r="Z2548">
        <v>1</v>
      </c>
      <c r="AA2548" s="14">
        <f t="shared" si="199"/>
        <v>0.51428571428571423</v>
      </c>
    </row>
    <row r="2549" spans="1:27" x14ac:dyDescent="0.2">
      <c r="A2549">
        <v>2548</v>
      </c>
      <c r="B2549">
        <v>18465</v>
      </c>
      <c r="C2549" s="3">
        <v>40283</v>
      </c>
      <c r="D2549" s="17">
        <f t="shared" si="198"/>
        <v>40269</v>
      </c>
      <c r="E2549">
        <v>12</v>
      </c>
      <c r="F2549" s="8">
        <f t="shared" si="200"/>
        <v>2400</v>
      </c>
      <c r="G2549" s="5">
        <v>0.05</v>
      </c>
      <c r="H2549" s="8">
        <f>VLOOKUP($T2549,Pricebook!$A:$D,4,0)</f>
        <v>200</v>
      </c>
      <c r="I2549" s="10">
        <f t="shared" si="201"/>
        <v>2280</v>
      </c>
      <c r="J2549" t="s">
        <v>2001</v>
      </c>
      <c r="K2549" t="s">
        <v>482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805</v>
      </c>
      <c r="O2549" s="7">
        <v>44903</v>
      </c>
      <c r="P2549" t="s">
        <v>210</v>
      </c>
      <c r="Q2549" t="s">
        <v>61</v>
      </c>
      <c r="R2549" s="3">
        <v>40285</v>
      </c>
      <c r="S2549" s="12">
        <f t="shared" si="202"/>
        <v>2</v>
      </c>
      <c r="T2549" s="3" t="s">
        <v>14206</v>
      </c>
      <c r="U2549" t="s">
        <v>14229</v>
      </c>
      <c r="V2549" t="s">
        <v>14236</v>
      </c>
      <c r="W2549" t="s">
        <v>14202</v>
      </c>
      <c r="X2549" t="str">
        <f>VLOOKUP(Q2549,Managers!$A:$B,2,0)</f>
        <v>Allen Young</v>
      </c>
      <c r="Y2549">
        <f>VLOOKUP(W2549,HourlyWages!$A:$B,2,0)</f>
        <v>71</v>
      </c>
      <c r="Z2549">
        <v>1</v>
      </c>
      <c r="AA2549" s="14">
        <f t="shared" si="199"/>
        <v>0.64500000000000002</v>
      </c>
    </row>
    <row r="2550" spans="1:27" x14ac:dyDescent="0.2">
      <c r="A2550">
        <v>2549</v>
      </c>
      <c r="B2550">
        <v>18466</v>
      </c>
      <c r="C2550" s="3">
        <v>41050</v>
      </c>
      <c r="D2550" s="17">
        <f t="shared" si="198"/>
        <v>41030</v>
      </c>
      <c r="E2550">
        <v>25</v>
      </c>
      <c r="F2550" s="8">
        <f t="shared" si="200"/>
        <v>2750</v>
      </c>
      <c r="G2550" s="5">
        <v>0.09</v>
      </c>
      <c r="H2550" s="8">
        <f>VLOOKUP($T2550,Pricebook!$A:$D,4,0)</f>
        <v>110</v>
      </c>
      <c r="I2550" s="10">
        <f t="shared" si="201"/>
        <v>2502.5</v>
      </c>
      <c r="J2550" t="s">
        <v>557</v>
      </c>
      <c r="K2550" t="s">
        <v>508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1735</v>
      </c>
      <c r="O2550" s="7">
        <v>92503</v>
      </c>
      <c r="P2550" t="s">
        <v>114</v>
      </c>
      <c r="Q2550" t="s">
        <v>23</v>
      </c>
      <c r="R2550" s="3">
        <v>41059</v>
      </c>
      <c r="S2550" s="12">
        <f t="shared" si="202"/>
        <v>9</v>
      </c>
      <c r="T2550" s="3" t="s">
        <v>14220</v>
      </c>
      <c r="U2550" t="s">
        <v>14229</v>
      </c>
      <c r="V2550" t="s">
        <v>14229</v>
      </c>
      <c r="W2550" t="s">
        <v>14199</v>
      </c>
      <c r="X2550" t="str">
        <f>VLOOKUP(Q2550,Managers!$A:$B,2,0)</f>
        <v>Bob Turner</v>
      </c>
      <c r="Y2550">
        <f>VLOOKUP(W2550,HourlyWages!$A:$B,2,0)</f>
        <v>68</v>
      </c>
      <c r="Z2550">
        <v>1</v>
      </c>
      <c r="AA2550" s="14">
        <f t="shared" si="199"/>
        <v>0.38181818181818183</v>
      </c>
    </row>
    <row r="2551" spans="1:27" x14ac:dyDescent="0.2">
      <c r="A2551">
        <v>2550</v>
      </c>
      <c r="B2551">
        <v>18466</v>
      </c>
      <c r="C2551" s="3">
        <v>41050</v>
      </c>
      <c r="D2551" s="17">
        <f t="shared" si="198"/>
        <v>41030</v>
      </c>
      <c r="E2551">
        <v>24</v>
      </c>
      <c r="F2551" s="8">
        <f t="shared" si="200"/>
        <v>3600</v>
      </c>
      <c r="G2551" s="5">
        <v>0.08</v>
      </c>
      <c r="H2551" s="8">
        <f>VLOOKUP($T2551,Pricebook!$A:$D,4,0)</f>
        <v>150</v>
      </c>
      <c r="I2551" s="10">
        <f t="shared" si="201"/>
        <v>3312</v>
      </c>
      <c r="J2551" t="s">
        <v>557</v>
      </c>
      <c r="K2551" t="s">
        <v>508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1735</v>
      </c>
      <c r="O2551" s="7">
        <v>92503</v>
      </c>
      <c r="P2551" t="s">
        <v>114</v>
      </c>
      <c r="Q2551" t="s">
        <v>23</v>
      </c>
      <c r="R2551" s="3">
        <v>41050</v>
      </c>
      <c r="S2551" s="12">
        <f t="shared" si="202"/>
        <v>0</v>
      </c>
      <c r="T2551" s="3" t="s">
        <v>14216</v>
      </c>
      <c r="U2551" t="s">
        <v>14235</v>
      </c>
      <c r="V2551" t="s">
        <v>14231</v>
      </c>
      <c r="W2551" t="s">
        <v>14203</v>
      </c>
      <c r="X2551" t="str">
        <f>VLOOKUP(Q2551,Managers!$A:$B,2,0)</f>
        <v>Bob Turner</v>
      </c>
      <c r="Y2551">
        <f>VLOOKUP(W2551,HourlyWages!$A:$B,2,0)</f>
        <v>62</v>
      </c>
      <c r="Z2551">
        <v>1</v>
      </c>
      <c r="AA2551" s="14">
        <f t="shared" si="199"/>
        <v>0.58666666666666667</v>
      </c>
    </row>
    <row r="2552" spans="1:27" x14ac:dyDescent="0.2">
      <c r="A2552">
        <v>2551</v>
      </c>
      <c r="B2552">
        <v>18471</v>
      </c>
      <c r="C2552" s="3">
        <v>39863</v>
      </c>
      <c r="D2552" s="17">
        <f t="shared" si="198"/>
        <v>39845</v>
      </c>
      <c r="E2552">
        <v>37</v>
      </c>
      <c r="F2552" s="8">
        <f t="shared" si="200"/>
        <v>4440</v>
      </c>
      <c r="G2552" s="5">
        <v>0</v>
      </c>
      <c r="H2552" s="8">
        <f>VLOOKUP($T2552,Pricebook!$A:$D,4,0)</f>
        <v>120</v>
      </c>
      <c r="I2552" s="10">
        <f t="shared" si="201"/>
        <v>4440</v>
      </c>
      <c r="J2552" t="s">
        <v>460</v>
      </c>
      <c r="K2552" t="s">
        <v>230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490</v>
      </c>
      <c r="O2552" s="7">
        <v>52601</v>
      </c>
      <c r="P2552" t="s">
        <v>38</v>
      </c>
      <c r="Q2552" t="s">
        <v>16</v>
      </c>
      <c r="R2552" s="3">
        <v>39864</v>
      </c>
      <c r="S2552" s="12">
        <f t="shared" si="202"/>
        <v>1</v>
      </c>
      <c r="T2552" s="3" t="s">
        <v>14212</v>
      </c>
      <c r="U2552" t="s">
        <v>14229</v>
      </c>
      <c r="V2552" t="s">
        <v>14230</v>
      </c>
      <c r="W2552" t="s">
        <v>14190</v>
      </c>
      <c r="X2552" t="str">
        <f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9"/>
        <v>0.44166666666666665</v>
      </c>
    </row>
    <row r="2553" spans="1:27" x14ac:dyDescent="0.2">
      <c r="A2553">
        <v>2552</v>
      </c>
      <c r="B2553">
        <v>18471</v>
      </c>
      <c r="C2553" s="3">
        <v>39863</v>
      </c>
      <c r="D2553" s="17">
        <f t="shared" si="198"/>
        <v>39845</v>
      </c>
      <c r="E2553">
        <v>4</v>
      </c>
      <c r="F2553" s="8">
        <f t="shared" si="200"/>
        <v>560</v>
      </c>
      <c r="G2553" s="5">
        <v>0.02</v>
      </c>
      <c r="H2553" s="8">
        <f>VLOOKUP($T2553,Pricebook!$A:$D,4,0)</f>
        <v>140</v>
      </c>
      <c r="I2553" s="10">
        <f t="shared" si="201"/>
        <v>548.79999999999995</v>
      </c>
      <c r="J2553" t="s">
        <v>460</v>
      </c>
      <c r="K2553" t="s">
        <v>230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490</v>
      </c>
      <c r="O2553" s="7">
        <v>52601</v>
      </c>
      <c r="P2553" t="s">
        <v>38</v>
      </c>
      <c r="Q2553" t="s">
        <v>16</v>
      </c>
      <c r="R2553" s="3">
        <v>39864</v>
      </c>
      <c r="S2553" s="12">
        <f t="shared" si="202"/>
        <v>1</v>
      </c>
      <c r="T2553" s="3" t="s">
        <v>14207</v>
      </c>
      <c r="U2553" t="s">
        <v>14229</v>
      </c>
      <c r="V2553" t="s">
        <v>14230</v>
      </c>
      <c r="W2553" t="s">
        <v>14188</v>
      </c>
      <c r="X2553" t="str">
        <f>VLOOKUP(Q2553,Managers!$A:$B,2,0)</f>
        <v>Josh Martinez</v>
      </c>
      <c r="Y2553">
        <f>VLOOKUP(W2553,HourlyWages!$A:$B,2,0)</f>
        <v>52</v>
      </c>
      <c r="Z2553">
        <v>1</v>
      </c>
      <c r="AA2553" s="14">
        <f t="shared" si="199"/>
        <v>0.62857142857142856</v>
      </c>
    </row>
    <row r="2554" spans="1:27" x14ac:dyDescent="0.2">
      <c r="A2554">
        <v>2553</v>
      </c>
      <c r="B2554">
        <v>18471</v>
      </c>
      <c r="C2554" s="3">
        <v>39863</v>
      </c>
      <c r="D2554" s="17">
        <f t="shared" si="198"/>
        <v>39845</v>
      </c>
      <c r="E2554">
        <v>29</v>
      </c>
      <c r="F2554" s="8">
        <f t="shared" si="200"/>
        <v>3190</v>
      </c>
      <c r="G2554" s="5">
        <v>0.02</v>
      </c>
      <c r="H2554" s="8">
        <f>VLOOKUP($T2554,Pricebook!$A:$D,4,0)</f>
        <v>110</v>
      </c>
      <c r="I2554" s="10">
        <f t="shared" si="201"/>
        <v>3126.2</v>
      </c>
      <c r="J2554" t="s">
        <v>460</v>
      </c>
      <c r="K2554" t="s">
        <v>230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2002</v>
      </c>
      <c r="O2554" s="7">
        <v>50613</v>
      </c>
      <c r="P2554" t="s">
        <v>38</v>
      </c>
      <c r="Q2554" t="s">
        <v>16</v>
      </c>
      <c r="R2554" s="3">
        <v>39864</v>
      </c>
      <c r="S2554" s="12">
        <f t="shared" si="202"/>
        <v>1</v>
      </c>
      <c r="T2554" s="3" t="s">
        <v>14215</v>
      </c>
      <c r="U2554" t="s">
        <v>14229</v>
      </c>
      <c r="V2554" t="s">
        <v>14236</v>
      </c>
      <c r="W2554" t="s">
        <v>14184</v>
      </c>
      <c r="X2554" t="str">
        <f>VLOOKUP(Q2554,Managers!$A:$B,2,0)</f>
        <v>Josh Martinez</v>
      </c>
      <c r="Y2554">
        <f>VLOOKUP(W2554,HourlyWages!$A:$B,2,0)</f>
        <v>50</v>
      </c>
      <c r="Z2554">
        <v>1</v>
      </c>
      <c r="AA2554" s="14">
        <f t="shared" si="199"/>
        <v>0.54545454545454541</v>
      </c>
    </row>
    <row r="2555" spans="1:27" x14ac:dyDescent="0.2">
      <c r="A2555">
        <v>2554</v>
      </c>
      <c r="B2555">
        <v>18496</v>
      </c>
      <c r="C2555" s="3">
        <v>39948</v>
      </c>
      <c r="D2555" s="17">
        <f t="shared" si="198"/>
        <v>39934</v>
      </c>
      <c r="E2555">
        <v>30</v>
      </c>
      <c r="F2555" s="8">
        <f t="shared" si="200"/>
        <v>4500</v>
      </c>
      <c r="G2555" s="5">
        <v>0.01</v>
      </c>
      <c r="H2555" s="8">
        <f>VLOOKUP($T2555,Pricebook!$A:$D,4,0)</f>
        <v>150</v>
      </c>
      <c r="I2555" s="10">
        <f t="shared" si="201"/>
        <v>4455</v>
      </c>
      <c r="J2555" t="s">
        <v>1485</v>
      </c>
      <c r="K2555" t="s">
        <v>482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2003</v>
      </c>
      <c r="O2555" s="7">
        <v>84117</v>
      </c>
      <c r="P2555" t="s">
        <v>201</v>
      </c>
      <c r="Q2555" t="s">
        <v>23</v>
      </c>
      <c r="R2555" s="3">
        <v>39949</v>
      </c>
      <c r="S2555" s="12">
        <f t="shared" si="202"/>
        <v>1</v>
      </c>
      <c r="T2555" s="3" t="s">
        <v>14211</v>
      </c>
      <c r="U2555" t="s">
        <v>14235</v>
      </c>
      <c r="V2555" t="s">
        <v>14237</v>
      </c>
      <c r="W2555" t="s">
        <v>14203</v>
      </c>
      <c r="X2555" t="str">
        <f>VLOOKUP(Q2555,Managers!$A:$B,2,0)</f>
        <v>Bob Turner</v>
      </c>
      <c r="Y2555">
        <f>VLOOKUP(W2555,HourlyWages!$A:$B,2,0)</f>
        <v>62</v>
      </c>
      <c r="Z2555">
        <v>1</v>
      </c>
      <c r="AA2555" s="14">
        <f t="shared" si="199"/>
        <v>0.58666666666666667</v>
      </c>
    </row>
    <row r="2556" spans="1:27" x14ac:dyDescent="0.2">
      <c r="A2556">
        <v>2555</v>
      </c>
      <c r="B2556">
        <v>18496</v>
      </c>
      <c r="C2556" s="3">
        <v>39948</v>
      </c>
      <c r="D2556" s="17">
        <f t="shared" si="198"/>
        <v>39934</v>
      </c>
      <c r="E2556">
        <v>29</v>
      </c>
      <c r="F2556" s="8">
        <f t="shared" si="200"/>
        <v>3190</v>
      </c>
      <c r="G2556" s="5">
        <v>0.01</v>
      </c>
      <c r="H2556" s="8">
        <f>VLOOKUP($T2556,Pricebook!$A:$D,4,0)</f>
        <v>110</v>
      </c>
      <c r="I2556" s="10">
        <f t="shared" si="201"/>
        <v>3158.1</v>
      </c>
      <c r="J2556" t="s">
        <v>1485</v>
      </c>
      <c r="K2556" t="s">
        <v>482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2003</v>
      </c>
      <c r="O2556" s="7">
        <v>84117</v>
      </c>
      <c r="P2556" t="s">
        <v>201</v>
      </c>
      <c r="Q2556" t="s">
        <v>23</v>
      </c>
      <c r="R2556" s="3">
        <v>39951</v>
      </c>
      <c r="S2556" s="12">
        <f t="shared" si="202"/>
        <v>3</v>
      </c>
      <c r="T2556" s="3" t="s">
        <v>14215</v>
      </c>
      <c r="U2556" t="s">
        <v>14229</v>
      </c>
      <c r="V2556" t="s">
        <v>14240</v>
      </c>
      <c r="W2556" t="s">
        <v>14190</v>
      </c>
      <c r="X2556" t="str">
        <f>VLOOKUP(Q2556,Managers!$A:$B,2,0)</f>
        <v>Bob Turner</v>
      </c>
      <c r="Y2556">
        <f>VLOOKUP(W2556,HourlyWages!$A:$B,2,0)</f>
        <v>67</v>
      </c>
      <c r="Z2556">
        <v>1</v>
      </c>
      <c r="AA2556" s="14">
        <f t="shared" si="199"/>
        <v>0.39090909090909093</v>
      </c>
    </row>
    <row r="2557" spans="1:27" x14ac:dyDescent="0.2">
      <c r="A2557">
        <v>2556</v>
      </c>
      <c r="B2557">
        <v>18500</v>
      </c>
      <c r="C2557" s="3">
        <v>40950</v>
      </c>
      <c r="D2557" s="17">
        <f t="shared" si="198"/>
        <v>40940</v>
      </c>
      <c r="E2557">
        <v>44</v>
      </c>
      <c r="F2557" s="8">
        <f t="shared" si="200"/>
        <v>5500</v>
      </c>
      <c r="G2557" s="5">
        <v>0.08</v>
      </c>
      <c r="H2557" s="8">
        <f>VLOOKUP($T2557,Pricebook!$A:$D,4,0)</f>
        <v>125</v>
      </c>
      <c r="I2557" s="10">
        <f t="shared" si="201"/>
        <v>5060</v>
      </c>
      <c r="J2557" t="s">
        <v>324</v>
      </c>
      <c r="K2557" t="s">
        <v>310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2004</v>
      </c>
      <c r="O2557" s="7">
        <v>38138</v>
      </c>
      <c r="P2557" t="s">
        <v>81</v>
      </c>
      <c r="Q2557" t="s">
        <v>34</v>
      </c>
      <c r="R2557" s="3">
        <v>40951</v>
      </c>
      <c r="S2557" s="12">
        <f t="shared" si="202"/>
        <v>1</v>
      </c>
      <c r="T2557" s="3" t="s">
        <v>14217</v>
      </c>
      <c r="U2557" t="s">
        <v>14232</v>
      </c>
      <c r="V2557" t="s">
        <v>14241</v>
      </c>
      <c r="W2557" t="s">
        <v>14201</v>
      </c>
      <c r="X2557" t="str">
        <f>VLOOKUP(Q2557,Managers!$A:$B,2,0)</f>
        <v>Frank Mitchell</v>
      </c>
      <c r="Y2557">
        <f>VLOOKUP(W2557,HourlyWages!$A:$B,2,0)</f>
        <v>53</v>
      </c>
      <c r="Z2557">
        <v>1</v>
      </c>
      <c r="AA2557" s="14">
        <f t="shared" si="199"/>
        <v>0.57599999999999996</v>
      </c>
    </row>
    <row r="2558" spans="1:27" x14ac:dyDescent="0.2">
      <c r="A2558">
        <v>2557</v>
      </c>
      <c r="B2558">
        <v>18500</v>
      </c>
      <c r="C2558" s="3">
        <v>40950</v>
      </c>
      <c r="D2558" s="17">
        <f t="shared" si="198"/>
        <v>40940</v>
      </c>
      <c r="E2558">
        <v>30</v>
      </c>
      <c r="F2558" s="8">
        <f t="shared" si="200"/>
        <v>4500</v>
      </c>
      <c r="G2558" s="5">
        <v>0.02</v>
      </c>
      <c r="H2558" s="8">
        <f>VLOOKUP($T2558,Pricebook!$A:$D,4,0)</f>
        <v>150</v>
      </c>
      <c r="I2558" s="10">
        <f t="shared" si="201"/>
        <v>4410</v>
      </c>
      <c r="J2558" t="s">
        <v>324</v>
      </c>
      <c r="K2558" t="s">
        <v>310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2004</v>
      </c>
      <c r="O2558" s="7">
        <v>38138</v>
      </c>
      <c r="P2558" t="s">
        <v>81</v>
      </c>
      <c r="Q2558" t="s">
        <v>34</v>
      </c>
      <c r="R2558" s="3">
        <v>40951</v>
      </c>
      <c r="S2558" s="12">
        <f t="shared" si="202"/>
        <v>1</v>
      </c>
      <c r="T2558" s="3" t="s">
        <v>14211</v>
      </c>
      <c r="U2558" t="s">
        <v>14235</v>
      </c>
      <c r="V2558" t="s">
        <v>14231</v>
      </c>
      <c r="W2558" t="s">
        <v>14199</v>
      </c>
      <c r="X2558" t="str">
        <f>VLOOKUP(Q2558,Managers!$A:$B,2,0)</f>
        <v>Frank Mitchell</v>
      </c>
      <c r="Y2558">
        <f>VLOOKUP(W2558,HourlyWages!$A:$B,2,0)</f>
        <v>68</v>
      </c>
      <c r="Z2558">
        <v>1</v>
      </c>
      <c r="AA2558" s="14">
        <f t="shared" si="199"/>
        <v>0.54666666666666663</v>
      </c>
    </row>
    <row r="2559" spans="1:27" x14ac:dyDescent="0.2">
      <c r="A2559">
        <v>2558</v>
      </c>
      <c r="B2559">
        <v>18500</v>
      </c>
      <c r="C2559" s="3">
        <v>40950</v>
      </c>
      <c r="D2559" s="17">
        <f t="shared" si="198"/>
        <v>40940</v>
      </c>
      <c r="E2559">
        <v>30</v>
      </c>
      <c r="F2559" s="8">
        <f t="shared" si="200"/>
        <v>6000</v>
      </c>
      <c r="G2559" s="5">
        <v>0.01</v>
      </c>
      <c r="H2559" s="8">
        <f>VLOOKUP($T2559,Pricebook!$A:$D,4,0)</f>
        <v>200</v>
      </c>
      <c r="I2559" s="10">
        <f t="shared" si="201"/>
        <v>5940</v>
      </c>
      <c r="J2559" t="s">
        <v>324</v>
      </c>
      <c r="K2559" t="s">
        <v>310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2004</v>
      </c>
      <c r="O2559" s="7">
        <v>38138</v>
      </c>
      <c r="P2559" t="s">
        <v>81</v>
      </c>
      <c r="Q2559" t="s">
        <v>34</v>
      </c>
      <c r="R2559" s="3">
        <v>40952</v>
      </c>
      <c r="S2559" s="12">
        <f t="shared" si="202"/>
        <v>2</v>
      </c>
      <c r="T2559" s="3" t="s">
        <v>14206</v>
      </c>
      <c r="U2559" t="s">
        <v>14229</v>
      </c>
      <c r="V2559" t="s">
        <v>14237</v>
      </c>
      <c r="W2559" t="s">
        <v>14201</v>
      </c>
      <c r="X2559" t="str">
        <f>VLOOKUP(Q2559,Managers!$A:$B,2,0)</f>
        <v>Frank Mitchell</v>
      </c>
      <c r="Y2559">
        <f>VLOOKUP(W2559,HourlyWages!$A:$B,2,0)</f>
        <v>53</v>
      </c>
      <c r="Z2559">
        <v>1</v>
      </c>
      <c r="AA2559" s="14">
        <f t="shared" si="199"/>
        <v>0.73499999999999999</v>
      </c>
    </row>
    <row r="2560" spans="1:27" x14ac:dyDescent="0.2">
      <c r="A2560">
        <v>2559</v>
      </c>
      <c r="B2560">
        <v>18503</v>
      </c>
      <c r="C2560" s="3">
        <v>40668</v>
      </c>
      <c r="D2560" s="17">
        <f t="shared" si="198"/>
        <v>40664</v>
      </c>
      <c r="E2560">
        <v>46</v>
      </c>
      <c r="F2560" s="8">
        <f t="shared" si="200"/>
        <v>6900</v>
      </c>
      <c r="G2560" s="5">
        <v>0.03</v>
      </c>
      <c r="H2560" s="8">
        <f>VLOOKUP($T2560,Pricebook!$A:$D,4,0)</f>
        <v>150</v>
      </c>
      <c r="I2560" s="10">
        <f t="shared" si="201"/>
        <v>6693</v>
      </c>
      <c r="J2560" t="s">
        <v>647</v>
      </c>
      <c r="K2560" t="s">
        <v>348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631</v>
      </c>
      <c r="O2560" s="7" t="s">
        <v>1721</v>
      </c>
      <c r="P2560" t="s">
        <v>22</v>
      </c>
      <c r="Q2560" t="s">
        <v>23</v>
      </c>
      <c r="R2560" s="3">
        <v>40670</v>
      </c>
      <c r="S2560" s="12">
        <f t="shared" si="202"/>
        <v>2</v>
      </c>
      <c r="T2560" s="3" t="s">
        <v>14216</v>
      </c>
      <c r="U2560" t="s">
        <v>14235</v>
      </c>
      <c r="V2560" t="s">
        <v>14234</v>
      </c>
      <c r="W2560" t="s">
        <v>14201</v>
      </c>
      <c r="X2560" t="str">
        <f>VLOOKUP(Q2560,Managers!$A:$B,2,0)</f>
        <v>Bob Turner</v>
      </c>
      <c r="Y2560">
        <f>VLOOKUP(W2560,HourlyWages!$A:$B,2,0)</f>
        <v>53</v>
      </c>
      <c r="Z2560">
        <v>1</v>
      </c>
      <c r="AA2560" s="14">
        <f t="shared" si="199"/>
        <v>0.64666666666666661</v>
      </c>
    </row>
    <row r="2561" spans="1:27" x14ac:dyDescent="0.2">
      <c r="A2561">
        <v>2560</v>
      </c>
      <c r="B2561">
        <v>18503</v>
      </c>
      <c r="C2561" s="3">
        <v>40668</v>
      </c>
      <c r="D2561" s="17">
        <f t="shared" si="198"/>
        <v>40664</v>
      </c>
      <c r="E2561">
        <v>13</v>
      </c>
      <c r="F2561" s="8">
        <f t="shared" si="200"/>
        <v>1950</v>
      </c>
      <c r="G2561" s="5">
        <v>0.06</v>
      </c>
      <c r="H2561" s="8">
        <f>VLOOKUP($T2561,Pricebook!$A:$D,4,0)</f>
        <v>150</v>
      </c>
      <c r="I2561" s="10">
        <f t="shared" si="201"/>
        <v>1833</v>
      </c>
      <c r="J2561" t="s">
        <v>647</v>
      </c>
      <c r="K2561" t="s">
        <v>348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631</v>
      </c>
      <c r="O2561" s="7" t="s">
        <v>1721</v>
      </c>
      <c r="P2561" t="s">
        <v>22</v>
      </c>
      <c r="Q2561" t="s">
        <v>23</v>
      </c>
      <c r="R2561" s="3">
        <v>40670</v>
      </c>
      <c r="S2561" s="12">
        <f t="shared" si="202"/>
        <v>2</v>
      </c>
      <c r="T2561" s="3" t="s">
        <v>14210</v>
      </c>
      <c r="U2561" t="s">
        <v>14235</v>
      </c>
      <c r="V2561" t="s">
        <v>14245</v>
      </c>
      <c r="W2561" t="s">
        <v>14202</v>
      </c>
      <c r="X2561" t="str">
        <f>VLOOKUP(Q2561,Managers!$A:$B,2,0)</f>
        <v>Bob Turner</v>
      </c>
      <c r="Y2561">
        <f>VLOOKUP(W2561,HourlyWages!$A:$B,2,0)</f>
        <v>71</v>
      </c>
      <c r="Z2561">
        <v>1</v>
      </c>
      <c r="AA2561" s="14">
        <f t="shared" si="199"/>
        <v>0.52666666666666662</v>
      </c>
    </row>
    <row r="2562" spans="1:27" x14ac:dyDescent="0.2">
      <c r="A2562">
        <v>2561</v>
      </c>
      <c r="B2562">
        <v>18528</v>
      </c>
      <c r="C2562" s="3">
        <v>40663</v>
      </c>
      <c r="D2562" s="17">
        <f t="shared" si="198"/>
        <v>40634</v>
      </c>
      <c r="E2562">
        <v>33</v>
      </c>
      <c r="F2562" s="8">
        <f t="shared" si="200"/>
        <v>5610</v>
      </c>
      <c r="G2562" s="5">
        <v>7.0000000000000007E-2</v>
      </c>
      <c r="H2562" s="8">
        <f>VLOOKUP($T2562,Pricebook!$A:$D,4,0)</f>
        <v>170</v>
      </c>
      <c r="I2562" s="10">
        <f t="shared" si="201"/>
        <v>5217.2999999999993</v>
      </c>
      <c r="J2562" t="s">
        <v>382</v>
      </c>
      <c r="K2562" t="s">
        <v>327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1359</v>
      </c>
      <c r="O2562" s="7">
        <v>44511</v>
      </c>
      <c r="P2562" t="s">
        <v>210</v>
      </c>
      <c r="Q2562" t="s">
        <v>61</v>
      </c>
      <c r="R2562" s="3">
        <v>40664</v>
      </c>
      <c r="S2562" s="12">
        <f t="shared" si="202"/>
        <v>1</v>
      </c>
      <c r="T2562" s="3" t="s">
        <v>14219</v>
      </c>
      <c r="U2562" t="s">
        <v>14229</v>
      </c>
      <c r="V2562" t="s">
        <v>14231</v>
      </c>
      <c r="W2562" t="s">
        <v>14199</v>
      </c>
      <c r="X2562" t="str">
        <f>VLOOKUP(Q2562,Managers!$A:$B,2,0)</f>
        <v>Allen Young</v>
      </c>
      <c r="Y2562">
        <f>VLOOKUP(W2562,HourlyWages!$A:$B,2,0)</f>
        <v>68</v>
      </c>
      <c r="Z2562">
        <v>1</v>
      </c>
      <c r="AA2562" s="14">
        <f t="shared" si="199"/>
        <v>0.6</v>
      </c>
    </row>
    <row r="2563" spans="1:27" x14ac:dyDescent="0.2">
      <c r="A2563">
        <v>2562</v>
      </c>
      <c r="B2563">
        <v>18528</v>
      </c>
      <c r="C2563" s="3">
        <v>40663</v>
      </c>
      <c r="D2563" s="17">
        <f t="shared" ref="D2563:D2626" si="203">DATE(YEAR(C2563),MONTH(C2563),1)</f>
        <v>40634</v>
      </c>
      <c r="E2563">
        <v>22</v>
      </c>
      <c r="F2563" s="8">
        <f t="shared" si="200"/>
        <v>2420</v>
      </c>
      <c r="G2563" s="5">
        <v>0.03</v>
      </c>
      <c r="H2563" s="8">
        <f>VLOOKUP($T2563,Pricebook!$A:$D,4,0)</f>
        <v>110</v>
      </c>
      <c r="I2563" s="10">
        <f t="shared" si="201"/>
        <v>2347.4</v>
      </c>
      <c r="J2563" t="s">
        <v>382</v>
      </c>
      <c r="K2563" t="s">
        <v>327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1359</v>
      </c>
      <c r="O2563" s="7">
        <v>44511</v>
      </c>
      <c r="P2563" t="s">
        <v>210</v>
      </c>
      <c r="Q2563" t="s">
        <v>61</v>
      </c>
      <c r="R2563" s="3">
        <v>40665</v>
      </c>
      <c r="S2563" s="12">
        <f t="shared" si="202"/>
        <v>2</v>
      </c>
      <c r="T2563" s="3" t="s">
        <v>14215</v>
      </c>
      <c r="U2563" t="s">
        <v>14229</v>
      </c>
      <c r="V2563" t="s">
        <v>14229</v>
      </c>
      <c r="W2563" t="s">
        <v>14187</v>
      </c>
      <c r="X2563" t="str">
        <f>VLOOKUP(Q2563,Managers!$A:$B,2,0)</f>
        <v>Allen Young</v>
      </c>
      <c r="Y2563">
        <f>VLOOKUP(W2563,HourlyWages!$A:$B,2,0)</f>
        <v>45</v>
      </c>
      <c r="Z2563">
        <v>1</v>
      </c>
      <c r="AA2563" s="14">
        <f t="shared" ref="AA2563:AA2626" si="204">(H2563-Y2563)/H2563</f>
        <v>0.59090909090909094</v>
      </c>
    </row>
    <row r="2564" spans="1:27" x14ac:dyDescent="0.2">
      <c r="A2564">
        <v>2563</v>
      </c>
      <c r="B2564">
        <v>18530</v>
      </c>
      <c r="C2564" s="3">
        <v>40543</v>
      </c>
      <c r="D2564" s="17">
        <f t="shared" si="203"/>
        <v>40513</v>
      </c>
      <c r="E2564">
        <v>2</v>
      </c>
      <c r="F2564" s="8">
        <f t="shared" si="200"/>
        <v>250</v>
      </c>
      <c r="G2564" s="5">
        <v>0.02</v>
      </c>
      <c r="H2564" s="8">
        <f>VLOOKUP($T2564,Pricebook!$A:$D,4,0)</f>
        <v>125</v>
      </c>
      <c r="I2564" s="10">
        <f t="shared" si="201"/>
        <v>245</v>
      </c>
      <c r="J2564" t="s">
        <v>510</v>
      </c>
      <c r="K2564" t="s">
        <v>93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1109</v>
      </c>
      <c r="O2564" s="7">
        <v>92553</v>
      </c>
      <c r="P2564" t="s">
        <v>114</v>
      </c>
      <c r="Q2564" t="s">
        <v>23</v>
      </c>
      <c r="R2564" s="3">
        <v>40543</v>
      </c>
      <c r="S2564" s="12">
        <f t="shared" si="202"/>
        <v>0</v>
      </c>
      <c r="T2564" s="3" t="s">
        <v>14208</v>
      </c>
      <c r="U2564" t="s">
        <v>14232</v>
      </c>
      <c r="V2564" t="s">
        <v>14240</v>
      </c>
      <c r="W2564" t="s">
        <v>14200</v>
      </c>
      <c r="X2564" t="str">
        <f>VLOOKUP(Q2564,Managers!$A:$B,2,0)</f>
        <v>Bob Turner</v>
      </c>
      <c r="Y2564">
        <f>VLOOKUP(W2564,HourlyWages!$A:$B,2,0)</f>
        <v>59</v>
      </c>
      <c r="Z2564">
        <v>1</v>
      </c>
      <c r="AA2564" s="14">
        <f t="shared" si="204"/>
        <v>0.52800000000000002</v>
      </c>
    </row>
    <row r="2565" spans="1:27" x14ac:dyDescent="0.2">
      <c r="A2565">
        <v>2564</v>
      </c>
      <c r="B2565">
        <v>18530</v>
      </c>
      <c r="C2565" s="3">
        <v>40543</v>
      </c>
      <c r="D2565" s="17">
        <f t="shared" si="203"/>
        <v>40513</v>
      </c>
      <c r="E2565">
        <v>25</v>
      </c>
      <c r="F2565" s="8">
        <f t="shared" si="200"/>
        <v>3750</v>
      </c>
      <c r="G2565" s="5">
        <v>0</v>
      </c>
      <c r="H2565" s="8">
        <f>VLOOKUP($T2565,Pricebook!$A:$D,4,0)</f>
        <v>150</v>
      </c>
      <c r="I2565" s="10">
        <f t="shared" si="201"/>
        <v>3750</v>
      </c>
      <c r="J2565" t="s">
        <v>510</v>
      </c>
      <c r="K2565" t="s">
        <v>93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2005</v>
      </c>
      <c r="O2565" s="7">
        <v>95037</v>
      </c>
      <c r="P2565" t="s">
        <v>114</v>
      </c>
      <c r="Q2565" t="s">
        <v>23</v>
      </c>
      <c r="R2565" s="3">
        <v>40545</v>
      </c>
      <c r="S2565" s="12">
        <f t="shared" si="202"/>
        <v>2</v>
      </c>
      <c r="T2565" s="3" t="s">
        <v>14210</v>
      </c>
      <c r="U2565" t="s">
        <v>14235</v>
      </c>
      <c r="V2565" t="s">
        <v>14240</v>
      </c>
      <c r="W2565" t="s">
        <v>14201</v>
      </c>
      <c r="X2565" t="str">
        <f>VLOOKUP(Q2565,Managers!$A:$B,2,0)</f>
        <v>Bob Turner</v>
      </c>
      <c r="Y2565">
        <f>VLOOKUP(W2565,HourlyWages!$A:$B,2,0)</f>
        <v>53</v>
      </c>
      <c r="Z2565">
        <v>1</v>
      </c>
      <c r="AA2565" s="14">
        <f t="shared" si="204"/>
        <v>0.64666666666666661</v>
      </c>
    </row>
    <row r="2566" spans="1:27" x14ac:dyDescent="0.2">
      <c r="A2566">
        <v>2565</v>
      </c>
      <c r="B2566">
        <v>18531</v>
      </c>
      <c r="C2566" s="3">
        <v>41211</v>
      </c>
      <c r="D2566" s="17">
        <f t="shared" si="203"/>
        <v>41183</v>
      </c>
      <c r="E2566">
        <v>50</v>
      </c>
      <c r="F2566" s="8">
        <f t="shared" si="200"/>
        <v>6250</v>
      </c>
      <c r="G2566" s="5">
        <v>0.04</v>
      </c>
      <c r="H2566" s="8">
        <f>VLOOKUP($T2566,Pricebook!$A:$D,4,0)</f>
        <v>125</v>
      </c>
      <c r="I2566" s="10">
        <f t="shared" si="201"/>
        <v>6000</v>
      </c>
      <c r="J2566" t="s">
        <v>582</v>
      </c>
      <c r="K2566" t="s">
        <v>452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583</v>
      </c>
      <c r="O2566" s="7">
        <v>77546</v>
      </c>
      <c r="P2566" t="s">
        <v>48</v>
      </c>
      <c r="Q2566" t="s">
        <v>16</v>
      </c>
      <c r="R2566" s="3">
        <v>41213</v>
      </c>
      <c r="S2566" s="12">
        <f t="shared" si="202"/>
        <v>2</v>
      </c>
      <c r="T2566" s="3" t="s">
        <v>14221</v>
      </c>
      <c r="U2566" t="s">
        <v>14232</v>
      </c>
      <c r="V2566" t="s">
        <v>14244</v>
      </c>
      <c r="W2566" t="s">
        <v>14203</v>
      </c>
      <c r="X2566" t="str">
        <f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4"/>
        <v>0.504</v>
      </c>
    </row>
    <row r="2567" spans="1:27" x14ac:dyDescent="0.2">
      <c r="A2567">
        <v>2566</v>
      </c>
      <c r="B2567">
        <v>18532</v>
      </c>
      <c r="C2567" s="3">
        <v>40836</v>
      </c>
      <c r="D2567" s="17">
        <f t="shared" si="203"/>
        <v>40817</v>
      </c>
      <c r="E2567">
        <v>29</v>
      </c>
      <c r="F2567" s="8">
        <f t="shared" si="200"/>
        <v>4060</v>
      </c>
      <c r="G2567" s="5">
        <v>0.09</v>
      </c>
      <c r="H2567" s="8">
        <f>VLOOKUP($T2567,Pricebook!$A:$D,4,0)</f>
        <v>140</v>
      </c>
      <c r="I2567" s="10">
        <f t="shared" si="201"/>
        <v>3694.6</v>
      </c>
      <c r="J2567" t="s">
        <v>777</v>
      </c>
      <c r="K2567" t="s">
        <v>760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778</v>
      </c>
      <c r="O2567" s="7">
        <v>11010</v>
      </c>
      <c r="P2567" t="s">
        <v>60</v>
      </c>
      <c r="Q2567" t="s">
        <v>61</v>
      </c>
      <c r="R2567" s="3">
        <v>40837</v>
      </c>
      <c r="S2567" s="12">
        <f t="shared" si="202"/>
        <v>1</v>
      </c>
      <c r="T2567" s="3" t="s">
        <v>14207</v>
      </c>
      <c r="U2567" t="s">
        <v>14229</v>
      </c>
      <c r="V2567" t="s">
        <v>14233</v>
      </c>
      <c r="W2567" t="s">
        <v>14188</v>
      </c>
      <c r="X2567" t="str">
        <f>VLOOKUP(Q2567,Managers!$A:$B,2,0)</f>
        <v>Allen Young</v>
      </c>
      <c r="Y2567">
        <f>VLOOKUP(W2567,HourlyWages!$A:$B,2,0)</f>
        <v>52</v>
      </c>
      <c r="Z2567">
        <v>1</v>
      </c>
      <c r="AA2567" s="14">
        <f t="shared" si="204"/>
        <v>0.62857142857142856</v>
      </c>
    </row>
    <row r="2568" spans="1:27" x14ac:dyDescent="0.2">
      <c r="A2568">
        <v>2567</v>
      </c>
      <c r="B2568">
        <v>18532</v>
      </c>
      <c r="C2568" s="3">
        <v>40836</v>
      </c>
      <c r="D2568" s="17">
        <f t="shared" si="203"/>
        <v>40817</v>
      </c>
      <c r="E2568">
        <v>31</v>
      </c>
      <c r="F2568" s="8">
        <f t="shared" si="200"/>
        <v>6200</v>
      </c>
      <c r="G2568" s="5">
        <v>0.01</v>
      </c>
      <c r="H2568" s="8">
        <f>VLOOKUP($T2568,Pricebook!$A:$D,4,0)</f>
        <v>200</v>
      </c>
      <c r="I2568" s="10">
        <f t="shared" si="201"/>
        <v>6138</v>
      </c>
      <c r="J2568" t="s">
        <v>777</v>
      </c>
      <c r="K2568" t="s">
        <v>760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778</v>
      </c>
      <c r="O2568" s="7">
        <v>11010</v>
      </c>
      <c r="P2568" t="s">
        <v>60</v>
      </c>
      <c r="Q2568" t="s">
        <v>61</v>
      </c>
      <c r="R2568" s="3">
        <v>40838</v>
      </c>
      <c r="S2568" s="12">
        <f t="shared" si="202"/>
        <v>2</v>
      </c>
      <c r="T2568" s="3" t="s">
        <v>14206</v>
      </c>
      <c r="U2568" t="s">
        <v>14229</v>
      </c>
      <c r="V2568" t="s">
        <v>14240</v>
      </c>
      <c r="W2568" t="s">
        <v>14195</v>
      </c>
      <c r="X2568" t="str">
        <f>VLOOKUP(Q2568,Managers!$A:$B,2,0)</f>
        <v>Allen Young</v>
      </c>
      <c r="Y2568">
        <f>VLOOKUP(W2568,HourlyWages!$A:$B,2,0)</f>
        <v>52</v>
      </c>
      <c r="Z2568">
        <v>1</v>
      </c>
      <c r="AA2568" s="14">
        <f t="shared" si="204"/>
        <v>0.74</v>
      </c>
    </row>
    <row r="2569" spans="1:27" x14ac:dyDescent="0.2">
      <c r="A2569">
        <v>2568</v>
      </c>
      <c r="B2569">
        <v>18533</v>
      </c>
      <c r="C2569" s="3">
        <v>40123</v>
      </c>
      <c r="D2569" s="17">
        <f t="shared" si="203"/>
        <v>40118</v>
      </c>
      <c r="E2569">
        <v>27</v>
      </c>
      <c r="F2569" s="8">
        <f t="shared" si="200"/>
        <v>5400</v>
      </c>
      <c r="G2569" s="5">
        <v>0.01</v>
      </c>
      <c r="H2569" s="8">
        <f>VLOOKUP($T2569,Pricebook!$A:$D,4,0)</f>
        <v>200</v>
      </c>
      <c r="I2569" s="10">
        <f t="shared" si="201"/>
        <v>5346</v>
      </c>
      <c r="J2569" t="s">
        <v>1921</v>
      </c>
      <c r="K2569" t="s">
        <v>207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1615</v>
      </c>
      <c r="O2569" s="7">
        <v>79701</v>
      </c>
      <c r="P2569" t="s">
        <v>48</v>
      </c>
      <c r="Q2569" t="s">
        <v>16</v>
      </c>
      <c r="R2569" s="3">
        <v>40124</v>
      </c>
      <c r="S2569" s="12">
        <f t="shared" si="202"/>
        <v>1</v>
      </c>
      <c r="T2569" s="3" t="s">
        <v>14206</v>
      </c>
      <c r="U2569" t="s">
        <v>14229</v>
      </c>
      <c r="V2569" t="s">
        <v>14229</v>
      </c>
      <c r="W2569" t="s">
        <v>14186</v>
      </c>
      <c r="X2569" t="str">
        <f>VLOOKUP(Q2569,Managers!$A:$B,2,0)</f>
        <v>Josh Martinez</v>
      </c>
      <c r="Y2569">
        <f>VLOOKUP(W2569,HourlyWages!$A:$B,2,0)</f>
        <v>67</v>
      </c>
      <c r="Z2569">
        <v>1</v>
      </c>
      <c r="AA2569" s="14">
        <f t="shared" si="204"/>
        <v>0.66500000000000004</v>
      </c>
    </row>
    <row r="2570" spans="1:27" x14ac:dyDescent="0.2">
      <c r="A2570">
        <v>2569</v>
      </c>
      <c r="B2570">
        <v>18533</v>
      </c>
      <c r="C2570" s="3">
        <v>40123</v>
      </c>
      <c r="D2570" s="17">
        <f t="shared" si="203"/>
        <v>40118</v>
      </c>
      <c r="E2570">
        <v>5</v>
      </c>
      <c r="F2570" s="8">
        <f t="shared" si="200"/>
        <v>750</v>
      </c>
      <c r="G2570" s="5">
        <v>0.05</v>
      </c>
      <c r="H2570" s="8">
        <f>VLOOKUP($T2570,Pricebook!$A:$D,4,0)</f>
        <v>150</v>
      </c>
      <c r="I2570" s="10">
        <f t="shared" si="201"/>
        <v>712.5</v>
      </c>
      <c r="J2570" t="s">
        <v>1921</v>
      </c>
      <c r="K2570" t="s">
        <v>207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1615</v>
      </c>
      <c r="O2570" s="7">
        <v>79701</v>
      </c>
      <c r="P2570" t="s">
        <v>48</v>
      </c>
      <c r="Q2570" t="s">
        <v>16</v>
      </c>
      <c r="R2570" s="3">
        <v>40125</v>
      </c>
      <c r="S2570" s="12">
        <f t="shared" si="202"/>
        <v>2</v>
      </c>
      <c r="T2570" s="3" t="s">
        <v>14210</v>
      </c>
      <c r="U2570" t="s">
        <v>14235</v>
      </c>
      <c r="V2570" t="s">
        <v>14234</v>
      </c>
      <c r="W2570" t="s">
        <v>14185</v>
      </c>
      <c r="X2570" t="str">
        <f>VLOOKUP(Q2570,Managers!$A:$B,2,0)</f>
        <v>Josh Martinez</v>
      </c>
      <c r="Y2570">
        <f>VLOOKUP(W2570,HourlyWages!$A:$B,2,0)</f>
        <v>70</v>
      </c>
      <c r="Z2570">
        <v>1</v>
      </c>
      <c r="AA2570" s="14">
        <f t="shared" si="204"/>
        <v>0.53333333333333333</v>
      </c>
    </row>
    <row r="2571" spans="1:27" x14ac:dyDescent="0.2">
      <c r="A2571">
        <v>2570</v>
      </c>
      <c r="B2571">
        <v>18534</v>
      </c>
      <c r="C2571" s="3">
        <v>40907</v>
      </c>
      <c r="D2571" s="17">
        <f t="shared" si="203"/>
        <v>40878</v>
      </c>
      <c r="E2571">
        <v>36</v>
      </c>
      <c r="F2571" s="8">
        <f t="shared" si="200"/>
        <v>5400</v>
      </c>
      <c r="G2571" s="5">
        <v>0.1</v>
      </c>
      <c r="H2571" s="8">
        <f>VLOOKUP($T2571,Pricebook!$A:$D,4,0)</f>
        <v>150</v>
      </c>
      <c r="I2571" s="10">
        <f t="shared" si="201"/>
        <v>4860</v>
      </c>
      <c r="J2571" t="s">
        <v>206</v>
      </c>
      <c r="K2571" t="s">
        <v>207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875</v>
      </c>
      <c r="O2571" s="7" t="s">
        <v>876</v>
      </c>
      <c r="P2571" t="s">
        <v>91</v>
      </c>
      <c r="Q2571" t="s">
        <v>61</v>
      </c>
      <c r="R2571" s="3">
        <v>40907</v>
      </c>
      <c r="S2571" s="12">
        <f t="shared" si="202"/>
        <v>0</v>
      </c>
      <c r="T2571" s="3" t="s">
        <v>14211</v>
      </c>
      <c r="U2571" t="s">
        <v>14235</v>
      </c>
      <c r="V2571" t="s">
        <v>14244</v>
      </c>
      <c r="W2571" t="s">
        <v>14195</v>
      </c>
      <c r="X2571" t="str">
        <f>VLOOKUP(Q2571,Managers!$A:$B,2,0)</f>
        <v>Allen Young</v>
      </c>
      <c r="Y2571">
        <f>VLOOKUP(W2571,HourlyWages!$A:$B,2,0)</f>
        <v>52</v>
      </c>
      <c r="Z2571">
        <v>1</v>
      </c>
      <c r="AA2571" s="14">
        <f t="shared" si="204"/>
        <v>0.65333333333333332</v>
      </c>
    </row>
    <row r="2572" spans="1:27" x14ac:dyDescent="0.2">
      <c r="A2572">
        <v>2571</v>
      </c>
      <c r="B2572">
        <v>18561</v>
      </c>
      <c r="C2572" s="3">
        <v>39822</v>
      </c>
      <c r="D2572" s="17">
        <f t="shared" si="203"/>
        <v>39814</v>
      </c>
      <c r="E2572">
        <v>9</v>
      </c>
      <c r="F2572" s="8">
        <f t="shared" si="200"/>
        <v>1800</v>
      </c>
      <c r="G2572" s="5">
        <v>0.02</v>
      </c>
      <c r="H2572" s="8">
        <f>VLOOKUP($T2572,Pricebook!$A:$D,4,0)</f>
        <v>200</v>
      </c>
      <c r="I2572" s="10">
        <f t="shared" si="201"/>
        <v>1764</v>
      </c>
      <c r="J2572" t="s">
        <v>555</v>
      </c>
      <c r="K2572" t="s">
        <v>68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1746</v>
      </c>
      <c r="O2572" s="7">
        <v>73505</v>
      </c>
      <c r="P2572" t="s">
        <v>75</v>
      </c>
      <c r="Q2572" t="s">
        <v>16</v>
      </c>
      <c r="R2572" s="3">
        <v>39823</v>
      </c>
      <c r="S2572" s="12">
        <f t="shared" si="202"/>
        <v>1</v>
      </c>
      <c r="T2572" s="3" t="s">
        <v>14214</v>
      </c>
      <c r="U2572" t="s">
        <v>14229</v>
      </c>
      <c r="V2572" t="s">
        <v>14240</v>
      </c>
      <c r="W2572" t="s">
        <v>14187</v>
      </c>
      <c r="X2572" t="str">
        <f>VLOOKUP(Q2572,Managers!$A:$B,2,0)</f>
        <v>Josh Martinez</v>
      </c>
      <c r="Y2572">
        <f>VLOOKUP(W2572,HourlyWages!$A:$B,2,0)</f>
        <v>45</v>
      </c>
      <c r="Z2572">
        <v>1</v>
      </c>
      <c r="AA2572" s="14">
        <f t="shared" si="204"/>
        <v>0.77500000000000002</v>
      </c>
    </row>
    <row r="2573" spans="1:27" x14ac:dyDescent="0.2">
      <c r="A2573">
        <v>2572</v>
      </c>
      <c r="B2573">
        <v>18562</v>
      </c>
      <c r="C2573" s="3">
        <v>40897</v>
      </c>
      <c r="D2573" s="17">
        <f t="shared" si="203"/>
        <v>40878</v>
      </c>
      <c r="E2573">
        <v>41</v>
      </c>
      <c r="F2573" s="8">
        <f t="shared" si="200"/>
        <v>4510</v>
      </c>
      <c r="G2573" s="5">
        <v>0.1</v>
      </c>
      <c r="H2573" s="8">
        <f>VLOOKUP($T2573,Pricebook!$A:$D,4,0)</f>
        <v>110</v>
      </c>
      <c r="I2573" s="10">
        <f t="shared" si="201"/>
        <v>4059</v>
      </c>
      <c r="J2573" t="s">
        <v>486</v>
      </c>
      <c r="K2573" t="s">
        <v>487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2006</v>
      </c>
      <c r="O2573" s="7" t="s">
        <v>2007</v>
      </c>
      <c r="P2573" t="s">
        <v>149</v>
      </c>
      <c r="Q2573" t="s">
        <v>61</v>
      </c>
      <c r="R2573" s="3">
        <v>40899</v>
      </c>
      <c r="S2573" s="12">
        <f t="shared" si="202"/>
        <v>2</v>
      </c>
      <c r="T2573" s="3" t="s">
        <v>14215</v>
      </c>
      <c r="U2573" t="s">
        <v>14229</v>
      </c>
      <c r="V2573" t="s">
        <v>14236</v>
      </c>
      <c r="W2573" t="s">
        <v>14190</v>
      </c>
      <c r="X2573" t="str">
        <f>VLOOKUP(Q2573,Managers!$A:$B,2,0)</f>
        <v>Allen Young</v>
      </c>
      <c r="Y2573">
        <f>VLOOKUP(W2573,HourlyWages!$A:$B,2,0)</f>
        <v>67</v>
      </c>
      <c r="Z2573">
        <v>1</v>
      </c>
      <c r="AA2573" s="14">
        <f t="shared" si="204"/>
        <v>0.39090909090909093</v>
      </c>
    </row>
    <row r="2574" spans="1:27" x14ac:dyDescent="0.2">
      <c r="A2574">
        <v>2573</v>
      </c>
      <c r="B2574">
        <v>18592</v>
      </c>
      <c r="C2574" s="3">
        <v>41182</v>
      </c>
      <c r="D2574" s="17">
        <f t="shared" si="203"/>
        <v>41153</v>
      </c>
      <c r="E2574">
        <v>2</v>
      </c>
      <c r="F2574" s="8">
        <f t="shared" si="200"/>
        <v>280</v>
      </c>
      <c r="G2574" s="5">
        <v>0.04</v>
      </c>
      <c r="H2574" s="8">
        <f>VLOOKUP($T2574,Pricebook!$A:$D,4,0)</f>
        <v>140</v>
      </c>
      <c r="I2574" s="10">
        <f t="shared" si="201"/>
        <v>268.8</v>
      </c>
      <c r="J2574" t="s">
        <v>2008</v>
      </c>
      <c r="K2574" t="s">
        <v>27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1866</v>
      </c>
      <c r="O2574" s="7">
        <v>33881</v>
      </c>
      <c r="P2574" t="s">
        <v>101</v>
      </c>
      <c r="Q2574" t="s">
        <v>34</v>
      </c>
      <c r="R2574" s="3">
        <v>41183</v>
      </c>
      <c r="S2574" s="12">
        <f t="shared" si="202"/>
        <v>1</v>
      </c>
      <c r="T2574" s="3" t="s">
        <v>14207</v>
      </c>
      <c r="U2574" t="s">
        <v>14229</v>
      </c>
      <c r="V2574" t="s">
        <v>14244</v>
      </c>
      <c r="W2574" t="s">
        <v>14191</v>
      </c>
      <c r="X2574" t="str">
        <f>VLOOKUP(Q2574,Managers!$A:$B,2,0)</f>
        <v>Frank Mitchell</v>
      </c>
      <c r="Y2574">
        <f>VLOOKUP(W2574,HourlyWages!$A:$B,2,0)</f>
        <v>60</v>
      </c>
      <c r="Z2574">
        <v>1</v>
      </c>
      <c r="AA2574" s="14">
        <f t="shared" si="204"/>
        <v>0.5714285714285714</v>
      </c>
    </row>
    <row r="2575" spans="1:27" x14ac:dyDescent="0.2">
      <c r="A2575">
        <v>2574</v>
      </c>
      <c r="B2575">
        <v>18593</v>
      </c>
      <c r="C2575" s="3">
        <v>40808</v>
      </c>
      <c r="D2575" s="17">
        <f t="shared" si="203"/>
        <v>40787</v>
      </c>
      <c r="E2575">
        <v>23</v>
      </c>
      <c r="F2575" s="8">
        <f t="shared" si="200"/>
        <v>3450</v>
      </c>
      <c r="G2575" s="5">
        <v>0.06</v>
      </c>
      <c r="H2575" s="8">
        <f>VLOOKUP($T2575,Pricebook!$A:$D,4,0)</f>
        <v>150</v>
      </c>
      <c r="I2575" s="10">
        <f t="shared" si="201"/>
        <v>3243</v>
      </c>
      <c r="J2575" t="s">
        <v>1362</v>
      </c>
      <c r="K2575" t="s">
        <v>103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1363</v>
      </c>
      <c r="O2575" s="7">
        <v>83854</v>
      </c>
      <c r="P2575" t="s">
        <v>197</v>
      </c>
      <c r="Q2575" t="s">
        <v>23</v>
      </c>
      <c r="R2575" s="3">
        <v>40809</v>
      </c>
      <c r="S2575" s="12">
        <f t="shared" si="202"/>
        <v>1</v>
      </c>
      <c r="T2575" s="3" t="s">
        <v>14211</v>
      </c>
      <c r="U2575" t="s">
        <v>14235</v>
      </c>
      <c r="V2575" t="s">
        <v>14241</v>
      </c>
      <c r="W2575" t="s">
        <v>14185</v>
      </c>
      <c r="X2575" t="str">
        <f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4"/>
        <v>0.53333333333333333</v>
      </c>
    </row>
    <row r="2576" spans="1:27" x14ac:dyDescent="0.2">
      <c r="A2576">
        <v>2575</v>
      </c>
      <c r="B2576">
        <v>18593</v>
      </c>
      <c r="C2576" s="3">
        <v>40808</v>
      </c>
      <c r="D2576" s="17">
        <f t="shared" si="203"/>
        <v>40787</v>
      </c>
      <c r="E2576">
        <v>19</v>
      </c>
      <c r="F2576" s="8">
        <f t="shared" si="200"/>
        <v>2375</v>
      </c>
      <c r="G2576" s="5">
        <v>0.09</v>
      </c>
      <c r="H2576" s="8">
        <f>VLOOKUP($T2576,Pricebook!$A:$D,4,0)</f>
        <v>125</v>
      </c>
      <c r="I2576" s="10">
        <f t="shared" si="201"/>
        <v>2161.25</v>
      </c>
      <c r="J2576" t="s">
        <v>1362</v>
      </c>
      <c r="K2576" t="s">
        <v>103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1363</v>
      </c>
      <c r="O2576" s="7">
        <v>83854</v>
      </c>
      <c r="P2576" t="s">
        <v>197</v>
      </c>
      <c r="Q2576" t="s">
        <v>23</v>
      </c>
      <c r="R2576" s="3">
        <v>40810</v>
      </c>
      <c r="S2576" s="12">
        <f t="shared" si="202"/>
        <v>2</v>
      </c>
      <c r="T2576" s="3" t="s">
        <v>14209</v>
      </c>
      <c r="U2576" t="s">
        <v>14232</v>
      </c>
      <c r="V2576" t="s">
        <v>14236</v>
      </c>
      <c r="W2576" t="s">
        <v>14197</v>
      </c>
      <c r="X2576" t="str">
        <f>VLOOKUP(Q2576,Managers!$A:$B,2,0)</f>
        <v>Bob Turner</v>
      </c>
      <c r="Y2576">
        <f>VLOOKUP(W2576,HourlyWages!$A:$B,2,0)</f>
        <v>71</v>
      </c>
      <c r="Z2576">
        <v>1</v>
      </c>
      <c r="AA2576" s="14">
        <f t="shared" si="204"/>
        <v>0.432</v>
      </c>
    </row>
    <row r="2577" spans="1:27" x14ac:dyDescent="0.2">
      <c r="A2577">
        <v>2576</v>
      </c>
      <c r="B2577">
        <v>18595</v>
      </c>
      <c r="C2577" s="3">
        <v>39844</v>
      </c>
      <c r="D2577" s="17">
        <f t="shared" si="203"/>
        <v>39814</v>
      </c>
      <c r="E2577">
        <v>6</v>
      </c>
      <c r="F2577" s="8">
        <f t="shared" si="200"/>
        <v>1020</v>
      </c>
      <c r="G2577" s="5">
        <v>0.1</v>
      </c>
      <c r="H2577" s="8">
        <f>VLOOKUP($T2577,Pricebook!$A:$D,4,0)</f>
        <v>170</v>
      </c>
      <c r="I2577" s="10">
        <f t="shared" si="201"/>
        <v>918</v>
      </c>
      <c r="J2577" t="s">
        <v>234</v>
      </c>
      <c r="K2577" t="s">
        <v>235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1270</v>
      </c>
      <c r="O2577" s="7" t="s">
        <v>1271</v>
      </c>
      <c r="P2577" t="s">
        <v>232</v>
      </c>
      <c r="Q2577" t="s">
        <v>61</v>
      </c>
      <c r="R2577" s="3">
        <v>39846</v>
      </c>
      <c r="S2577" s="12">
        <f t="shared" si="202"/>
        <v>2</v>
      </c>
      <c r="T2577" s="3" t="s">
        <v>14219</v>
      </c>
      <c r="U2577" t="s">
        <v>14229</v>
      </c>
      <c r="V2577" t="s">
        <v>14229</v>
      </c>
      <c r="W2577" t="s">
        <v>14195</v>
      </c>
      <c r="X2577" t="str">
        <f>VLOOKUP(Q2577,Managers!$A:$B,2,0)</f>
        <v>Allen Young</v>
      </c>
      <c r="Y2577">
        <f>VLOOKUP(W2577,HourlyWages!$A:$B,2,0)</f>
        <v>52</v>
      </c>
      <c r="Z2577">
        <v>1</v>
      </c>
      <c r="AA2577" s="14">
        <f t="shared" si="204"/>
        <v>0.69411764705882351</v>
      </c>
    </row>
    <row r="2578" spans="1:27" x14ac:dyDescent="0.2">
      <c r="A2578">
        <v>2577</v>
      </c>
      <c r="B2578">
        <v>18595</v>
      </c>
      <c r="C2578" s="3">
        <v>39844</v>
      </c>
      <c r="D2578" s="17">
        <f t="shared" si="203"/>
        <v>39814</v>
      </c>
      <c r="E2578">
        <v>16</v>
      </c>
      <c r="F2578" s="8">
        <f t="shared" si="200"/>
        <v>2240</v>
      </c>
      <c r="G2578" s="5">
        <v>0.03</v>
      </c>
      <c r="H2578" s="8">
        <f>VLOOKUP($T2578,Pricebook!$A:$D,4,0)</f>
        <v>140</v>
      </c>
      <c r="I2578" s="10">
        <f t="shared" si="201"/>
        <v>2172.7999999999997</v>
      </c>
      <c r="J2578" t="s">
        <v>234</v>
      </c>
      <c r="K2578" t="s">
        <v>235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1270</v>
      </c>
      <c r="O2578" s="7" t="s">
        <v>1271</v>
      </c>
      <c r="P2578" t="s">
        <v>232</v>
      </c>
      <c r="Q2578" t="s">
        <v>61</v>
      </c>
      <c r="R2578" s="3">
        <v>39846</v>
      </c>
      <c r="S2578" s="12">
        <f t="shared" si="202"/>
        <v>2</v>
      </c>
      <c r="T2578" s="3" t="s">
        <v>14207</v>
      </c>
      <c r="U2578" t="s">
        <v>14229</v>
      </c>
      <c r="V2578" t="s">
        <v>14229</v>
      </c>
      <c r="W2578" t="s">
        <v>14191</v>
      </c>
      <c r="X2578" t="str">
        <f>VLOOKUP(Q2578,Managers!$A:$B,2,0)</f>
        <v>Allen Young</v>
      </c>
      <c r="Y2578">
        <f>VLOOKUP(W2578,HourlyWages!$A:$B,2,0)</f>
        <v>60</v>
      </c>
      <c r="Z2578">
        <v>1</v>
      </c>
      <c r="AA2578" s="14">
        <f t="shared" si="204"/>
        <v>0.5714285714285714</v>
      </c>
    </row>
    <row r="2579" spans="1:27" x14ac:dyDescent="0.2">
      <c r="A2579">
        <v>2578</v>
      </c>
      <c r="B2579">
        <v>18596</v>
      </c>
      <c r="C2579" s="3">
        <v>41184</v>
      </c>
      <c r="D2579" s="17">
        <f t="shared" si="203"/>
        <v>41183</v>
      </c>
      <c r="E2579">
        <v>42</v>
      </c>
      <c r="F2579" s="8">
        <f t="shared" si="200"/>
        <v>5250</v>
      </c>
      <c r="G2579" s="5">
        <v>0.02</v>
      </c>
      <c r="H2579" s="8">
        <f>VLOOKUP($T2579,Pricebook!$A:$D,4,0)</f>
        <v>125</v>
      </c>
      <c r="I2579" s="10">
        <f t="shared" si="201"/>
        <v>5145</v>
      </c>
      <c r="J2579" t="s">
        <v>1497</v>
      </c>
      <c r="K2579" t="s">
        <v>508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2009</v>
      </c>
      <c r="O2579" s="7">
        <v>59601</v>
      </c>
      <c r="P2579" t="s">
        <v>1213</v>
      </c>
      <c r="Q2579" t="s">
        <v>23</v>
      </c>
      <c r="R2579" s="3">
        <v>41186</v>
      </c>
      <c r="S2579" s="12">
        <f t="shared" si="202"/>
        <v>2</v>
      </c>
      <c r="T2579" s="3" t="s">
        <v>14221</v>
      </c>
      <c r="U2579" t="s">
        <v>14232</v>
      </c>
      <c r="V2579" t="s">
        <v>14243</v>
      </c>
      <c r="W2579" t="s">
        <v>14199</v>
      </c>
      <c r="X2579" t="str">
        <f>VLOOKUP(Q2579,Managers!$A:$B,2,0)</f>
        <v>Bob Turner</v>
      </c>
      <c r="Y2579">
        <f>VLOOKUP(W2579,HourlyWages!$A:$B,2,0)</f>
        <v>68</v>
      </c>
      <c r="Z2579">
        <v>1</v>
      </c>
      <c r="AA2579" s="14">
        <f t="shared" si="204"/>
        <v>0.45600000000000002</v>
      </c>
    </row>
    <row r="2580" spans="1:27" x14ac:dyDescent="0.2">
      <c r="A2580">
        <v>2579</v>
      </c>
      <c r="B2580">
        <v>18596</v>
      </c>
      <c r="C2580" s="3">
        <v>41184</v>
      </c>
      <c r="D2580" s="17">
        <f t="shared" si="203"/>
        <v>41183</v>
      </c>
      <c r="E2580">
        <v>32</v>
      </c>
      <c r="F2580" s="8">
        <f t="shared" si="200"/>
        <v>6400</v>
      </c>
      <c r="G2580" s="5">
        <v>0.01</v>
      </c>
      <c r="H2580" s="8">
        <f>VLOOKUP($T2580,Pricebook!$A:$D,4,0)</f>
        <v>200</v>
      </c>
      <c r="I2580" s="10">
        <f t="shared" si="201"/>
        <v>6336</v>
      </c>
      <c r="J2580" t="s">
        <v>1497</v>
      </c>
      <c r="K2580" t="s">
        <v>508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2009</v>
      </c>
      <c r="O2580" s="7">
        <v>59601</v>
      </c>
      <c r="P2580" t="s">
        <v>1213</v>
      </c>
      <c r="Q2580" t="s">
        <v>23</v>
      </c>
      <c r="R2580" s="3">
        <v>41186</v>
      </c>
      <c r="S2580" s="12">
        <f t="shared" si="202"/>
        <v>2</v>
      </c>
      <c r="T2580" s="3" t="s">
        <v>14214</v>
      </c>
      <c r="U2580" t="s">
        <v>14229</v>
      </c>
      <c r="V2580" t="s">
        <v>14236</v>
      </c>
      <c r="W2580" t="s">
        <v>14195</v>
      </c>
      <c r="X2580" t="str">
        <f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4"/>
        <v>0.74</v>
      </c>
    </row>
    <row r="2581" spans="1:27" x14ac:dyDescent="0.2">
      <c r="A2581">
        <v>2580</v>
      </c>
      <c r="B2581">
        <v>18597</v>
      </c>
      <c r="C2581" s="3">
        <v>40447</v>
      </c>
      <c r="D2581" s="17">
        <f t="shared" si="203"/>
        <v>40422</v>
      </c>
      <c r="E2581">
        <v>37</v>
      </c>
      <c r="F2581" s="8">
        <f t="shared" si="200"/>
        <v>7400</v>
      </c>
      <c r="G2581" s="5">
        <v>0.1</v>
      </c>
      <c r="H2581" s="8">
        <f>VLOOKUP($T2581,Pricebook!$A:$D,4,0)</f>
        <v>200</v>
      </c>
      <c r="I2581" s="10">
        <f t="shared" si="201"/>
        <v>6660</v>
      </c>
      <c r="J2581" t="s">
        <v>1257</v>
      </c>
      <c r="K2581" t="s">
        <v>351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1258</v>
      </c>
      <c r="O2581" s="7">
        <v>37087</v>
      </c>
      <c r="P2581" t="s">
        <v>81</v>
      </c>
      <c r="Q2581" t="s">
        <v>34</v>
      </c>
      <c r="R2581" s="3">
        <v>40448</v>
      </c>
      <c r="S2581" s="12">
        <f t="shared" si="202"/>
        <v>1</v>
      </c>
      <c r="T2581" s="3" t="s">
        <v>14214</v>
      </c>
      <c r="U2581" t="s">
        <v>14229</v>
      </c>
      <c r="V2581" t="s">
        <v>14244</v>
      </c>
      <c r="W2581" t="s">
        <v>14187</v>
      </c>
      <c r="X2581" t="str">
        <f>VLOOKUP(Q2581,Managers!$A:$B,2,0)</f>
        <v>Frank Mitchell</v>
      </c>
      <c r="Y2581">
        <f>VLOOKUP(W2581,HourlyWages!$A:$B,2,0)</f>
        <v>45</v>
      </c>
      <c r="Z2581">
        <v>1</v>
      </c>
      <c r="AA2581" s="14">
        <f t="shared" si="204"/>
        <v>0.77500000000000002</v>
      </c>
    </row>
    <row r="2582" spans="1:27" x14ac:dyDescent="0.2">
      <c r="A2582">
        <v>2581</v>
      </c>
      <c r="B2582">
        <v>18598</v>
      </c>
      <c r="C2582" s="3">
        <v>40396</v>
      </c>
      <c r="D2582" s="17">
        <f t="shared" si="203"/>
        <v>40391</v>
      </c>
      <c r="E2582">
        <v>24</v>
      </c>
      <c r="F2582" s="8">
        <f t="shared" si="200"/>
        <v>3840</v>
      </c>
      <c r="G2582" s="5">
        <v>0.1</v>
      </c>
      <c r="H2582" s="8">
        <f>VLOOKUP($T2582,Pricebook!$A:$D,4,0)</f>
        <v>160</v>
      </c>
      <c r="I2582" s="10">
        <f t="shared" si="201"/>
        <v>3456</v>
      </c>
      <c r="J2582" t="s">
        <v>669</v>
      </c>
      <c r="K2582" t="s">
        <v>68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670</v>
      </c>
      <c r="O2582" s="7">
        <v>80906</v>
      </c>
      <c r="P2582" t="s">
        <v>237</v>
      </c>
      <c r="Q2582" t="s">
        <v>23</v>
      </c>
      <c r="R2582" s="3">
        <v>40399</v>
      </c>
      <c r="S2582" s="12">
        <f t="shared" si="202"/>
        <v>3</v>
      </c>
      <c r="T2582" s="3" t="s">
        <v>14218</v>
      </c>
      <c r="U2582" t="s">
        <v>14229</v>
      </c>
      <c r="V2582" t="s">
        <v>14244</v>
      </c>
      <c r="W2582" t="s">
        <v>14199</v>
      </c>
      <c r="X2582" t="str">
        <f>VLOOKUP(Q2582,Managers!$A:$B,2,0)</f>
        <v>Bob Turner</v>
      </c>
      <c r="Y2582">
        <f>VLOOKUP(W2582,HourlyWages!$A:$B,2,0)</f>
        <v>68</v>
      </c>
      <c r="Z2582">
        <v>1</v>
      </c>
      <c r="AA2582" s="14">
        <f t="shared" si="204"/>
        <v>0.57499999999999996</v>
      </c>
    </row>
    <row r="2583" spans="1:27" x14ac:dyDescent="0.2">
      <c r="A2583">
        <v>2582</v>
      </c>
      <c r="B2583">
        <v>18598</v>
      </c>
      <c r="C2583" s="3">
        <v>40396</v>
      </c>
      <c r="D2583" s="17">
        <f t="shared" si="203"/>
        <v>40391</v>
      </c>
      <c r="E2583">
        <v>46</v>
      </c>
      <c r="F2583" s="8">
        <f t="shared" si="200"/>
        <v>5750</v>
      </c>
      <c r="G2583" s="5">
        <v>0.03</v>
      </c>
      <c r="H2583" s="8">
        <f>VLOOKUP($T2583,Pricebook!$A:$D,4,0)</f>
        <v>125</v>
      </c>
      <c r="I2583" s="10">
        <f t="shared" si="201"/>
        <v>5577.5</v>
      </c>
      <c r="J2583" t="s">
        <v>669</v>
      </c>
      <c r="K2583" t="s">
        <v>68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670</v>
      </c>
      <c r="O2583" s="7">
        <v>80906</v>
      </c>
      <c r="P2583" t="s">
        <v>237</v>
      </c>
      <c r="Q2583" t="s">
        <v>23</v>
      </c>
      <c r="R2583" s="3">
        <v>40398</v>
      </c>
      <c r="S2583" s="12">
        <f t="shared" si="202"/>
        <v>2</v>
      </c>
      <c r="T2583" s="3" t="s">
        <v>14208</v>
      </c>
      <c r="U2583" t="s">
        <v>14232</v>
      </c>
      <c r="V2583" t="s">
        <v>14241</v>
      </c>
      <c r="W2583" t="s">
        <v>14201</v>
      </c>
      <c r="X2583" t="str">
        <f>VLOOKUP(Q2583,Managers!$A:$B,2,0)</f>
        <v>Bob Turner</v>
      </c>
      <c r="Y2583">
        <f>VLOOKUP(W2583,HourlyWages!$A:$B,2,0)</f>
        <v>53</v>
      </c>
      <c r="Z2583">
        <v>1</v>
      </c>
      <c r="AA2583" s="14">
        <f t="shared" si="204"/>
        <v>0.57599999999999996</v>
      </c>
    </row>
    <row r="2584" spans="1:27" x14ac:dyDescent="0.2">
      <c r="A2584">
        <v>2583</v>
      </c>
      <c r="B2584">
        <v>18627</v>
      </c>
      <c r="C2584" s="3">
        <v>40532</v>
      </c>
      <c r="D2584" s="17">
        <f t="shared" si="203"/>
        <v>40513</v>
      </c>
      <c r="E2584">
        <v>4</v>
      </c>
      <c r="F2584" s="8">
        <f t="shared" si="200"/>
        <v>800</v>
      </c>
      <c r="G2584" s="5">
        <v>0.01</v>
      </c>
      <c r="H2584" s="8">
        <f>VLOOKUP($T2584,Pricebook!$A:$D,4,0)</f>
        <v>200</v>
      </c>
      <c r="I2584" s="10">
        <f t="shared" si="201"/>
        <v>792</v>
      </c>
      <c r="J2584" t="s">
        <v>1146</v>
      </c>
      <c r="K2584" t="s">
        <v>203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1147</v>
      </c>
      <c r="O2584" s="7">
        <v>11803</v>
      </c>
      <c r="P2584" t="s">
        <v>60</v>
      </c>
      <c r="Q2584" t="s">
        <v>61</v>
      </c>
      <c r="R2584" s="3">
        <v>40533</v>
      </c>
      <c r="S2584" s="12">
        <f t="shared" si="202"/>
        <v>1</v>
      </c>
      <c r="T2584" s="3" t="s">
        <v>14214</v>
      </c>
      <c r="U2584" t="s">
        <v>14229</v>
      </c>
      <c r="V2584" t="s">
        <v>14233</v>
      </c>
      <c r="W2584" t="s">
        <v>14188</v>
      </c>
      <c r="X2584" t="str">
        <f>VLOOKUP(Q2584,Managers!$A:$B,2,0)</f>
        <v>Allen Young</v>
      </c>
      <c r="Y2584">
        <f>VLOOKUP(W2584,HourlyWages!$A:$B,2,0)</f>
        <v>52</v>
      </c>
      <c r="Z2584">
        <v>1</v>
      </c>
      <c r="AA2584" s="14">
        <f t="shared" si="204"/>
        <v>0.74</v>
      </c>
    </row>
    <row r="2585" spans="1:27" x14ac:dyDescent="0.2">
      <c r="A2585">
        <v>2584</v>
      </c>
      <c r="B2585">
        <v>18661</v>
      </c>
      <c r="C2585" s="3">
        <v>41160</v>
      </c>
      <c r="D2585" s="17">
        <f t="shared" si="203"/>
        <v>41153</v>
      </c>
      <c r="E2585">
        <v>12</v>
      </c>
      <c r="F2585" s="8">
        <f t="shared" si="200"/>
        <v>1500</v>
      </c>
      <c r="G2585" s="5">
        <v>0.05</v>
      </c>
      <c r="H2585" s="8">
        <f>VLOOKUP($T2585,Pricebook!$A:$D,4,0)</f>
        <v>125</v>
      </c>
      <c r="I2585" s="10">
        <f t="shared" si="201"/>
        <v>1425</v>
      </c>
      <c r="J2585" t="s">
        <v>135</v>
      </c>
      <c r="K2585" t="s">
        <v>136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2010</v>
      </c>
      <c r="O2585" s="7">
        <v>75104</v>
      </c>
      <c r="P2585" t="s">
        <v>48</v>
      </c>
      <c r="Q2585" t="s">
        <v>16</v>
      </c>
      <c r="R2585" s="3">
        <v>41164</v>
      </c>
      <c r="S2585" s="12">
        <f t="shared" si="202"/>
        <v>4</v>
      </c>
      <c r="T2585" s="3" t="s">
        <v>14221</v>
      </c>
      <c r="U2585" t="s">
        <v>14232</v>
      </c>
      <c r="V2585" t="s">
        <v>14233</v>
      </c>
      <c r="W2585" t="s">
        <v>14194</v>
      </c>
      <c r="X2585" t="str">
        <f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4"/>
        <v>0.432</v>
      </c>
    </row>
    <row r="2586" spans="1:27" x14ac:dyDescent="0.2">
      <c r="A2586">
        <v>2585</v>
      </c>
      <c r="B2586">
        <v>18661</v>
      </c>
      <c r="C2586" s="3">
        <v>41160</v>
      </c>
      <c r="D2586" s="17">
        <f t="shared" si="203"/>
        <v>41153</v>
      </c>
      <c r="E2586">
        <v>11</v>
      </c>
      <c r="F2586" s="8">
        <f t="shared" si="200"/>
        <v>1375</v>
      </c>
      <c r="G2586" s="5">
        <v>0.04</v>
      </c>
      <c r="H2586" s="8">
        <f>VLOOKUP($T2586,Pricebook!$A:$D,4,0)</f>
        <v>125</v>
      </c>
      <c r="I2586" s="10">
        <f t="shared" si="201"/>
        <v>1320</v>
      </c>
      <c r="J2586" t="s">
        <v>135</v>
      </c>
      <c r="K2586" t="s">
        <v>136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2010</v>
      </c>
      <c r="O2586" s="7">
        <v>75104</v>
      </c>
      <c r="P2586" t="s">
        <v>48</v>
      </c>
      <c r="Q2586" t="s">
        <v>16</v>
      </c>
      <c r="R2586" s="3">
        <v>41162</v>
      </c>
      <c r="S2586" s="12">
        <f t="shared" si="202"/>
        <v>2</v>
      </c>
      <c r="T2586" s="3" t="s">
        <v>14209</v>
      </c>
      <c r="U2586" t="s">
        <v>14232</v>
      </c>
      <c r="V2586" t="s">
        <v>14241</v>
      </c>
      <c r="W2586" t="s">
        <v>14189</v>
      </c>
      <c r="X2586" t="str">
        <f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4"/>
        <v>0.504</v>
      </c>
    </row>
    <row r="2587" spans="1:27" x14ac:dyDescent="0.2">
      <c r="A2587">
        <v>2586</v>
      </c>
      <c r="B2587">
        <v>18688</v>
      </c>
      <c r="C2587" s="3">
        <v>40607</v>
      </c>
      <c r="D2587" s="17">
        <f t="shared" si="203"/>
        <v>40603</v>
      </c>
      <c r="E2587">
        <v>49</v>
      </c>
      <c r="F2587" s="8">
        <f t="shared" si="200"/>
        <v>7840</v>
      </c>
      <c r="G2587" s="5">
        <v>0.04</v>
      </c>
      <c r="H2587" s="8">
        <f>VLOOKUP($T2587,Pricebook!$A:$D,4,0)</f>
        <v>160</v>
      </c>
      <c r="I2587" s="10">
        <f t="shared" si="201"/>
        <v>7526.4</v>
      </c>
      <c r="J2587" t="s">
        <v>451</v>
      </c>
      <c r="K2587" t="s">
        <v>452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1462</v>
      </c>
      <c r="O2587" s="7">
        <v>84660</v>
      </c>
      <c r="P2587" t="s">
        <v>201</v>
      </c>
      <c r="Q2587" t="s">
        <v>23</v>
      </c>
      <c r="R2587" s="3">
        <v>40609</v>
      </c>
      <c r="S2587" s="12">
        <f t="shared" si="202"/>
        <v>2</v>
      </c>
      <c r="T2587" s="3" t="s">
        <v>14218</v>
      </c>
      <c r="U2587" t="s">
        <v>14229</v>
      </c>
      <c r="V2587" t="s">
        <v>14242</v>
      </c>
      <c r="W2587" t="s">
        <v>14197</v>
      </c>
      <c r="X2587" t="str">
        <f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4"/>
        <v>0.55625000000000002</v>
      </c>
    </row>
    <row r="2588" spans="1:27" x14ac:dyDescent="0.2">
      <c r="A2588">
        <v>2587</v>
      </c>
      <c r="B2588">
        <v>18688</v>
      </c>
      <c r="C2588" s="3">
        <v>40607</v>
      </c>
      <c r="D2588" s="17">
        <f t="shared" si="203"/>
        <v>40603</v>
      </c>
      <c r="E2588">
        <v>15</v>
      </c>
      <c r="F2588" s="8">
        <f t="shared" si="200"/>
        <v>3000</v>
      </c>
      <c r="G2588" s="5">
        <v>0.09</v>
      </c>
      <c r="H2588" s="8">
        <f>VLOOKUP($T2588,Pricebook!$A:$D,4,0)</f>
        <v>200</v>
      </c>
      <c r="I2588" s="10">
        <f t="shared" si="201"/>
        <v>2730</v>
      </c>
      <c r="J2588" t="s">
        <v>451</v>
      </c>
      <c r="K2588" t="s">
        <v>452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1462</v>
      </c>
      <c r="O2588" s="7">
        <v>84660</v>
      </c>
      <c r="P2588" t="s">
        <v>201</v>
      </c>
      <c r="Q2588" t="s">
        <v>23</v>
      </c>
      <c r="R2588" s="3">
        <v>40609</v>
      </c>
      <c r="S2588" s="12">
        <f t="shared" si="202"/>
        <v>2</v>
      </c>
      <c r="T2588" s="3" t="s">
        <v>14214</v>
      </c>
      <c r="U2588" t="s">
        <v>14229</v>
      </c>
      <c r="V2588" t="s">
        <v>14245</v>
      </c>
      <c r="W2588" t="s">
        <v>14189</v>
      </c>
      <c r="X2588" t="str">
        <f>VLOOKUP(Q2588,Managers!$A:$B,2,0)</f>
        <v>Bob Turner</v>
      </c>
      <c r="Y2588">
        <f>VLOOKUP(W2588,HourlyWages!$A:$B,2,0)</f>
        <v>62</v>
      </c>
      <c r="Z2588">
        <v>1</v>
      </c>
      <c r="AA2588" s="14">
        <f t="shared" si="204"/>
        <v>0.69</v>
      </c>
    </row>
    <row r="2589" spans="1:27" x14ac:dyDescent="0.2">
      <c r="A2589">
        <v>2588</v>
      </c>
      <c r="B2589">
        <v>18688</v>
      </c>
      <c r="C2589" s="3">
        <v>40607</v>
      </c>
      <c r="D2589" s="17">
        <f t="shared" si="203"/>
        <v>40603</v>
      </c>
      <c r="E2589">
        <v>41</v>
      </c>
      <c r="F2589" s="8">
        <f t="shared" si="200"/>
        <v>6150</v>
      </c>
      <c r="G2589" s="5">
        <v>0.1</v>
      </c>
      <c r="H2589" s="8">
        <f>VLOOKUP($T2589,Pricebook!$A:$D,4,0)</f>
        <v>150</v>
      </c>
      <c r="I2589" s="10">
        <f t="shared" si="201"/>
        <v>5535</v>
      </c>
      <c r="J2589" t="s">
        <v>451</v>
      </c>
      <c r="K2589" t="s">
        <v>452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1462</v>
      </c>
      <c r="O2589" s="7">
        <v>84660</v>
      </c>
      <c r="P2589" t="s">
        <v>201</v>
      </c>
      <c r="Q2589" t="s">
        <v>23</v>
      </c>
      <c r="R2589" s="3">
        <v>40608</v>
      </c>
      <c r="S2589" s="12">
        <f t="shared" si="202"/>
        <v>1</v>
      </c>
      <c r="T2589" s="3" t="s">
        <v>14210</v>
      </c>
      <c r="U2589" t="s">
        <v>14235</v>
      </c>
      <c r="V2589" t="s">
        <v>14233</v>
      </c>
      <c r="W2589" t="s">
        <v>14186</v>
      </c>
      <c r="X2589" t="str">
        <f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4"/>
        <v>0.55333333333333334</v>
      </c>
    </row>
    <row r="2590" spans="1:27" x14ac:dyDescent="0.2">
      <c r="A2590">
        <v>2589</v>
      </c>
      <c r="B2590">
        <v>18689</v>
      </c>
      <c r="C2590" s="3">
        <v>40171</v>
      </c>
      <c r="D2590" s="17">
        <f t="shared" si="203"/>
        <v>40148</v>
      </c>
      <c r="E2590">
        <v>38</v>
      </c>
      <c r="F2590" s="8">
        <f t="shared" si="200"/>
        <v>6080</v>
      </c>
      <c r="G2590" s="5">
        <v>0.01</v>
      </c>
      <c r="H2590" s="8">
        <f>VLOOKUP($T2590,Pricebook!$A:$D,4,0)</f>
        <v>160</v>
      </c>
      <c r="I2590" s="10">
        <f t="shared" si="201"/>
        <v>6019.2</v>
      </c>
      <c r="J2590" t="s">
        <v>1436</v>
      </c>
      <c r="K2590" t="s">
        <v>314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1437</v>
      </c>
      <c r="O2590" s="7">
        <v>98503</v>
      </c>
      <c r="P2590" t="s">
        <v>22</v>
      </c>
      <c r="Q2590" t="s">
        <v>23</v>
      </c>
      <c r="R2590" s="3">
        <v>40172</v>
      </c>
      <c r="S2590" s="12">
        <f t="shared" si="202"/>
        <v>1</v>
      </c>
      <c r="T2590" s="3" t="s">
        <v>14218</v>
      </c>
      <c r="U2590" t="s">
        <v>14229</v>
      </c>
      <c r="V2590" t="s">
        <v>14236</v>
      </c>
      <c r="W2590" t="s">
        <v>14195</v>
      </c>
      <c r="X2590" t="str">
        <f>VLOOKUP(Q2590,Managers!$A:$B,2,0)</f>
        <v>Bob Turner</v>
      </c>
      <c r="Y2590">
        <f>VLOOKUP(W2590,HourlyWages!$A:$B,2,0)</f>
        <v>52</v>
      </c>
      <c r="Z2590">
        <v>1</v>
      </c>
      <c r="AA2590" s="14">
        <f t="shared" si="204"/>
        <v>0.67500000000000004</v>
      </c>
    </row>
    <row r="2591" spans="1:27" x14ac:dyDescent="0.2">
      <c r="A2591">
        <v>2590</v>
      </c>
      <c r="B2591">
        <v>18689</v>
      </c>
      <c r="C2591" s="3">
        <v>40171</v>
      </c>
      <c r="D2591" s="17">
        <f t="shared" si="203"/>
        <v>40148</v>
      </c>
      <c r="E2591">
        <v>10</v>
      </c>
      <c r="F2591" s="8">
        <f t="shared" si="200"/>
        <v>1100</v>
      </c>
      <c r="G2591" s="5">
        <v>0.05</v>
      </c>
      <c r="H2591" s="8">
        <f>VLOOKUP($T2591,Pricebook!$A:$D,4,0)</f>
        <v>110</v>
      </c>
      <c r="I2591" s="10">
        <f t="shared" si="201"/>
        <v>1045</v>
      </c>
      <c r="J2591" t="s">
        <v>1436</v>
      </c>
      <c r="K2591" t="s">
        <v>314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1437</v>
      </c>
      <c r="O2591" s="7">
        <v>98503</v>
      </c>
      <c r="P2591" t="s">
        <v>22</v>
      </c>
      <c r="Q2591" t="s">
        <v>23</v>
      </c>
      <c r="R2591" s="3">
        <v>40172</v>
      </c>
      <c r="S2591" s="12">
        <f t="shared" si="202"/>
        <v>1</v>
      </c>
      <c r="T2591" s="3" t="s">
        <v>14215</v>
      </c>
      <c r="U2591" t="s">
        <v>14229</v>
      </c>
      <c r="V2591" t="s">
        <v>14245</v>
      </c>
      <c r="W2591" t="s">
        <v>14199</v>
      </c>
      <c r="X2591" t="str">
        <f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4"/>
        <v>0.38181818181818183</v>
      </c>
    </row>
    <row r="2592" spans="1:27" x14ac:dyDescent="0.2">
      <c r="A2592">
        <v>2591</v>
      </c>
      <c r="B2592">
        <v>18723</v>
      </c>
      <c r="C2592" s="3">
        <v>40037</v>
      </c>
      <c r="D2592" s="17">
        <f t="shared" si="203"/>
        <v>40026</v>
      </c>
      <c r="E2592">
        <v>1</v>
      </c>
      <c r="F2592" s="8">
        <f t="shared" si="200"/>
        <v>150</v>
      </c>
      <c r="G2592" s="5">
        <v>0</v>
      </c>
      <c r="H2592" s="8">
        <f>VLOOKUP($T2592,Pricebook!$A:$D,4,0)</f>
        <v>150</v>
      </c>
      <c r="I2592" s="10">
        <f t="shared" si="201"/>
        <v>150</v>
      </c>
      <c r="J2592" t="s">
        <v>2011</v>
      </c>
      <c r="K2592" t="s">
        <v>314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583</v>
      </c>
      <c r="O2592" s="7">
        <v>77546</v>
      </c>
      <c r="P2592" t="s">
        <v>48</v>
      </c>
      <c r="Q2592" t="s">
        <v>16</v>
      </c>
      <c r="R2592" s="3">
        <v>40039</v>
      </c>
      <c r="S2592" s="12">
        <f t="shared" si="202"/>
        <v>2</v>
      </c>
      <c r="T2592" s="3" t="s">
        <v>14210</v>
      </c>
      <c r="U2592" t="s">
        <v>14235</v>
      </c>
      <c r="V2592" t="s">
        <v>14246</v>
      </c>
      <c r="W2592" t="s">
        <v>14197</v>
      </c>
      <c r="X2592" t="str">
        <f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4"/>
        <v>0.52666666666666662</v>
      </c>
    </row>
    <row r="2593" spans="1:27" x14ac:dyDescent="0.2">
      <c r="A2593">
        <v>2592</v>
      </c>
      <c r="B2593">
        <v>18753</v>
      </c>
      <c r="C2593" s="3">
        <v>40025</v>
      </c>
      <c r="D2593" s="17">
        <f t="shared" si="203"/>
        <v>39995</v>
      </c>
      <c r="E2593">
        <v>31</v>
      </c>
      <c r="F2593" s="8">
        <f t="shared" si="200"/>
        <v>3875</v>
      </c>
      <c r="G2593" s="5">
        <v>0.03</v>
      </c>
      <c r="H2593" s="8">
        <f>VLOOKUP($T2593,Pricebook!$A:$D,4,0)</f>
        <v>125</v>
      </c>
      <c r="I2593" s="10">
        <f t="shared" si="201"/>
        <v>3758.75</v>
      </c>
      <c r="J2593" t="s">
        <v>135</v>
      </c>
      <c r="K2593" t="s">
        <v>136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960</v>
      </c>
      <c r="O2593" s="7">
        <v>75007</v>
      </c>
      <c r="P2593" t="s">
        <v>48</v>
      </c>
      <c r="Q2593" t="s">
        <v>16</v>
      </c>
      <c r="R2593" s="3">
        <v>40027</v>
      </c>
      <c r="S2593" s="12">
        <f t="shared" si="202"/>
        <v>2</v>
      </c>
      <c r="T2593" s="3" t="s">
        <v>14221</v>
      </c>
      <c r="U2593" t="s">
        <v>14232</v>
      </c>
      <c r="V2593" t="s">
        <v>14233</v>
      </c>
      <c r="W2593" t="s">
        <v>14187</v>
      </c>
      <c r="X2593" t="str">
        <f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4"/>
        <v>0.64</v>
      </c>
    </row>
    <row r="2594" spans="1:27" x14ac:dyDescent="0.2">
      <c r="A2594">
        <v>2593</v>
      </c>
      <c r="B2594">
        <v>18753</v>
      </c>
      <c r="C2594" s="3">
        <v>40025</v>
      </c>
      <c r="D2594" s="17">
        <f t="shared" si="203"/>
        <v>39995</v>
      </c>
      <c r="E2594">
        <v>33</v>
      </c>
      <c r="F2594" s="8">
        <f t="shared" si="200"/>
        <v>4125</v>
      </c>
      <c r="G2594" s="5">
        <v>0.01</v>
      </c>
      <c r="H2594" s="8">
        <f>VLOOKUP($T2594,Pricebook!$A:$D,4,0)</f>
        <v>125</v>
      </c>
      <c r="I2594" s="10">
        <f t="shared" si="201"/>
        <v>4083.75</v>
      </c>
      <c r="J2594" t="s">
        <v>135</v>
      </c>
      <c r="K2594" t="s">
        <v>136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2010</v>
      </c>
      <c r="O2594" s="7">
        <v>75104</v>
      </c>
      <c r="P2594" t="s">
        <v>48</v>
      </c>
      <c r="Q2594" t="s">
        <v>16</v>
      </c>
      <c r="R2594" s="3">
        <v>40027</v>
      </c>
      <c r="S2594" s="12">
        <f t="shared" si="202"/>
        <v>2</v>
      </c>
      <c r="T2594" s="3" t="s">
        <v>14221</v>
      </c>
      <c r="U2594" t="s">
        <v>14232</v>
      </c>
      <c r="V2594" t="s">
        <v>14241</v>
      </c>
      <c r="W2594" t="s">
        <v>14201</v>
      </c>
      <c r="X2594" t="str">
        <f>VLOOKUP(Q2594,Managers!$A:$B,2,0)</f>
        <v>Josh Martinez</v>
      </c>
      <c r="Y2594">
        <f>VLOOKUP(W2594,HourlyWages!$A:$B,2,0)</f>
        <v>53</v>
      </c>
      <c r="Z2594">
        <v>1</v>
      </c>
      <c r="AA2594" s="14">
        <f t="shared" si="204"/>
        <v>0.57599999999999996</v>
      </c>
    </row>
    <row r="2595" spans="1:27" x14ac:dyDescent="0.2">
      <c r="A2595">
        <v>2594</v>
      </c>
      <c r="B2595">
        <v>18754</v>
      </c>
      <c r="C2595" s="3">
        <v>40081</v>
      </c>
      <c r="D2595" s="17">
        <f t="shared" si="203"/>
        <v>40057</v>
      </c>
      <c r="E2595">
        <v>8</v>
      </c>
      <c r="F2595" s="8">
        <f t="shared" si="200"/>
        <v>1000</v>
      </c>
      <c r="G2595" s="5">
        <v>0.03</v>
      </c>
      <c r="H2595" s="8">
        <f>VLOOKUP($T2595,Pricebook!$A:$D,4,0)</f>
        <v>125</v>
      </c>
      <c r="I2595" s="10">
        <f t="shared" si="201"/>
        <v>970</v>
      </c>
      <c r="J2595" t="s">
        <v>2012</v>
      </c>
      <c r="K2595" t="s">
        <v>310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2013</v>
      </c>
      <c r="O2595" s="7" t="s">
        <v>2014</v>
      </c>
      <c r="P2595" t="s">
        <v>130</v>
      </c>
      <c r="Q2595" t="s">
        <v>16</v>
      </c>
      <c r="R2595" s="3">
        <v>40083</v>
      </c>
      <c r="S2595" s="12">
        <f t="shared" si="202"/>
        <v>2</v>
      </c>
      <c r="T2595" s="3" t="s">
        <v>14217</v>
      </c>
      <c r="U2595" t="s">
        <v>14232</v>
      </c>
      <c r="V2595" t="s">
        <v>14241</v>
      </c>
      <c r="W2595" t="s">
        <v>14203</v>
      </c>
      <c r="X2595" t="str">
        <f>VLOOKUP(Q2595,Managers!$A:$B,2,0)</f>
        <v>Josh Martinez</v>
      </c>
      <c r="Y2595">
        <f>VLOOKUP(W2595,HourlyWages!$A:$B,2,0)</f>
        <v>62</v>
      </c>
      <c r="Z2595">
        <v>1</v>
      </c>
      <c r="AA2595" s="14">
        <f t="shared" si="204"/>
        <v>0.504</v>
      </c>
    </row>
    <row r="2596" spans="1:27" x14ac:dyDescent="0.2">
      <c r="A2596">
        <v>2595</v>
      </c>
      <c r="B2596">
        <v>18754</v>
      </c>
      <c r="C2596" s="3">
        <v>40081</v>
      </c>
      <c r="D2596" s="17">
        <f t="shared" si="203"/>
        <v>40057</v>
      </c>
      <c r="E2596">
        <v>32</v>
      </c>
      <c r="F2596" s="8">
        <f t="shared" si="200"/>
        <v>4800</v>
      </c>
      <c r="G2596" s="5">
        <v>0.08</v>
      </c>
      <c r="H2596" s="8">
        <f>VLOOKUP($T2596,Pricebook!$A:$D,4,0)</f>
        <v>150</v>
      </c>
      <c r="I2596" s="10">
        <f t="shared" si="201"/>
        <v>4416</v>
      </c>
      <c r="J2596" t="s">
        <v>2012</v>
      </c>
      <c r="K2596" t="s">
        <v>310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2013</v>
      </c>
      <c r="O2596" s="7" t="s">
        <v>2014</v>
      </c>
      <c r="P2596" t="s">
        <v>130</v>
      </c>
      <c r="Q2596" t="s">
        <v>16</v>
      </c>
      <c r="R2596" s="3">
        <v>40082</v>
      </c>
      <c r="S2596" s="12">
        <f t="shared" si="202"/>
        <v>1</v>
      </c>
      <c r="T2596" s="3" t="s">
        <v>14210</v>
      </c>
      <c r="U2596" t="s">
        <v>14235</v>
      </c>
      <c r="V2596" t="s">
        <v>14238</v>
      </c>
      <c r="W2596" t="s">
        <v>14190</v>
      </c>
      <c r="X2596" t="str">
        <f>VLOOKUP(Q2596,Managers!$A:$B,2,0)</f>
        <v>Josh Martinez</v>
      </c>
      <c r="Y2596">
        <f>VLOOKUP(W2596,HourlyWages!$A:$B,2,0)</f>
        <v>67</v>
      </c>
      <c r="Z2596">
        <v>1</v>
      </c>
      <c r="AA2596" s="14">
        <f t="shared" si="204"/>
        <v>0.55333333333333334</v>
      </c>
    </row>
    <row r="2597" spans="1:27" x14ac:dyDescent="0.2">
      <c r="A2597">
        <v>2596</v>
      </c>
      <c r="B2597">
        <v>18757</v>
      </c>
      <c r="C2597" s="3">
        <v>41051</v>
      </c>
      <c r="D2597" s="17">
        <f t="shared" si="203"/>
        <v>41030</v>
      </c>
      <c r="E2597">
        <v>9</v>
      </c>
      <c r="F2597" s="8">
        <f t="shared" si="200"/>
        <v>1440</v>
      </c>
      <c r="G2597" s="5">
        <v>0.03</v>
      </c>
      <c r="H2597" s="8">
        <f>VLOOKUP($T2597,Pricebook!$A:$D,4,0)</f>
        <v>160</v>
      </c>
      <c r="I2597" s="10">
        <f t="shared" si="201"/>
        <v>1396.8</v>
      </c>
      <c r="J2597" t="s">
        <v>2015</v>
      </c>
      <c r="K2597" t="s">
        <v>252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315</v>
      </c>
      <c r="O2597" s="7" t="s">
        <v>1918</v>
      </c>
      <c r="P2597" t="s">
        <v>95</v>
      </c>
      <c r="Q2597" t="s">
        <v>16</v>
      </c>
      <c r="R2597" s="3">
        <v>41053</v>
      </c>
      <c r="S2597" s="12">
        <f t="shared" si="202"/>
        <v>2</v>
      </c>
      <c r="T2597" s="3" t="s">
        <v>14218</v>
      </c>
      <c r="U2597" t="s">
        <v>14229</v>
      </c>
      <c r="V2597" t="s">
        <v>14244</v>
      </c>
      <c r="W2597" t="s">
        <v>14189</v>
      </c>
      <c r="X2597" t="str">
        <f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4"/>
        <v>0.61250000000000004</v>
      </c>
    </row>
    <row r="2598" spans="1:27" x14ac:dyDescent="0.2">
      <c r="A2598">
        <v>2597</v>
      </c>
      <c r="B2598">
        <v>18757</v>
      </c>
      <c r="C2598" s="3">
        <v>41051</v>
      </c>
      <c r="D2598" s="17">
        <f t="shared" si="203"/>
        <v>41030</v>
      </c>
      <c r="E2598">
        <v>5</v>
      </c>
      <c r="F2598" s="8">
        <f t="shared" si="200"/>
        <v>800</v>
      </c>
      <c r="G2598" s="5">
        <v>0.02</v>
      </c>
      <c r="H2598" s="8">
        <f>VLOOKUP($T2598,Pricebook!$A:$D,4,0)</f>
        <v>160</v>
      </c>
      <c r="I2598" s="10">
        <f t="shared" si="201"/>
        <v>784</v>
      </c>
      <c r="J2598" t="s">
        <v>2015</v>
      </c>
      <c r="K2598" t="s">
        <v>252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315</v>
      </c>
      <c r="O2598" s="7" t="s">
        <v>1918</v>
      </c>
      <c r="P2598" t="s">
        <v>95</v>
      </c>
      <c r="Q2598" t="s">
        <v>16</v>
      </c>
      <c r="R2598" s="3">
        <v>41056</v>
      </c>
      <c r="S2598" s="12">
        <f t="shared" si="202"/>
        <v>5</v>
      </c>
      <c r="T2598" s="3" t="s">
        <v>14218</v>
      </c>
      <c r="U2598" t="s">
        <v>14229</v>
      </c>
      <c r="V2598" t="s">
        <v>14229</v>
      </c>
      <c r="W2598" t="s">
        <v>14199</v>
      </c>
      <c r="X2598" t="str">
        <f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4"/>
        <v>0.57499999999999996</v>
      </c>
    </row>
    <row r="2599" spans="1:27" x14ac:dyDescent="0.2">
      <c r="A2599">
        <v>2598</v>
      </c>
      <c r="B2599">
        <v>18757</v>
      </c>
      <c r="C2599" s="3">
        <v>41051</v>
      </c>
      <c r="D2599" s="17">
        <f t="shared" si="203"/>
        <v>41030</v>
      </c>
      <c r="E2599">
        <v>43</v>
      </c>
      <c r="F2599" s="8">
        <f t="shared" si="200"/>
        <v>4730</v>
      </c>
      <c r="G2599" s="5">
        <v>0.01</v>
      </c>
      <c r="H2599" s="8">
        <f>VLOOKUP($T2599,Pricebook!$A:$D,4,0)</f>
        <v>110</v>
      </c>
      <c r="I2599" s="10">
        <f t="shared" si="201"/>
        <v>4682.7</v>
      </c>
      <c r="J2599" t="s">
        <v>2015</v>
      </c>
      <c r="K2599" t="s">
        <v>252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1096</v>
      </c>
      <c r="O2599" s="7">
        <v>34787</v>
      </c>
      <c r="P2599" t="s">
        <v>101</v>
      </c>
      <c r="Q2599" t="s">
        <v>34</v>
      </c>
      <c r="R2599" s="3">
        <v>41058</v>
      </c>
      <c r="S2599" s="12">
        <f t="shared" si="202"/>
        <v>7</v>
      </c>
      <c r="T2599" s="3" t="s">
        <v>14215</v>
      </c>
      <c r="U2599" t="s">
        <v>14229</v>
      </c>
      <c r="V2599" t="s">
        <v>14247</v>
      </c>
      <c r="W2599" t="s">
        <v>14195</v>
      </c>
      <c r="X2599" t="str">
        <f>VLOOKUP(Q2599,Managers!$A:$B,2,0)</f>
        <v>Frank Mitchell</v>
      </c>
      <c r="Y2599">
        <f>VLOOKUP(W2599,HourlyWages!$A:$B,2,0)</f>
        <v>52</v>
      </c>
      <c r="Z2599">
        <v>1</v>
      </c>
      <c r="AA2599" s="14">
        <f t="shared" si="204"/>
        <v>0.52727272727272723</v>
      </c>
    </row>
    <row r="2600" spans="1:27" x14ac:dyDescent="0.2">
      <c r="A2600">
        <v>2599</v>
      </c>
      <c r="B2600">
        <v>18758</v>
      </c>
      <c r="C2600" s="3">
        <v>40288</v>
      </c>
      <c r="D2600" s="17">
        <f t="shared" si="203"/>
        <v>40269</v>
      </c>
      <c r="E2600">
        <v>20</v>
      </c>
      <c r="F2600" s="8">
        <f t="shared" si="200"/>
        <v>2500</v>
      </c>
      <c r="G2600" s="5">
        <v>0.09</v>
      </c>
      <c r="H2600" s="8">
        <f>VLOOKUP($T2600,Pricebook!$A:$D,4,0)</f>
        <v>125</v>
      </c>
      <c r="I2600" s="10">
        <f t="shared" si="201"/>
        <v>2275</v>
      </c>
      <c r="J2600" t="s">
        <v>26</v>
      </c>
      <c r="K2600" t="s">
        <v>27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28</v>
      </c>
      <c r="O2600" s="7" t="s">
        <v>29</v>
      </c>
      <c r="P2600" t="s">
        <v>22</v>
      </c>
      <c r="Q2600" t="s">
        <v>23</v>
      </c>
      <c r="R2600" s="3">
        <v>40290</v>
      </c>
      <c r="S2600" s="12">
        <f t="shared" si="202"/>
        <v>2</v>
      </c>
      <c r="T2600" s="3" t="s">
        <v>14208</v>
      </c>
      <c r="U2600" t="s">
        <v>14232</v>
      </c>
      <c r="V2600" t="s">
        <v>14236</v>
      </c>
      <c r="W2600" t="s">
        <v>14196</v>
      </c>
      <c r="X2600" t="str">
        <f>VLOOKUP(Q2600,Managers!$A:$B,2,0)</f>
        <v>Bob Turner</v>
      </c>
      <c r="Y2600">
        <f>VLOOKUP(W2600,HourlyWages!$A:$B,2,0)</f>
        <v>58</v>
      </c>
      <c r="Z2600">
        <v>1</v>
      </c>
      <c r="AA2600" s="14">
        <f t="shared" si="204"/>
        <v>0.53600000000000003</v>
      </c>
    </row>
    <row r="2601" spans="1:27" x14ac:dyDescent="0.2">
      <c r="A2601">
        <v>2600</v>
      </c>
      <c r="B2601">
        <v>18788</v>
      </c>
      <c r="C2601" s="3">
        <v>40088</v>
      </c>
      <c r="D2601" s="17">
        <f t="shared" si="203"/>
        <v>40087</v>
      </c>
      <c r="E2601">
        <v>27</v>
      </c>
      <c r="F2601" s="8">
        <f t="shared" si="200"/>
        <v>3375</v>
      </c>
      <c r="G2601" s="5">
        <v>0.03</v>
      </c>
      <c r="H2601" s="8">
        <f>VLOOKUP($T2601,Pricebook!$A:$D,4,0)</f>
        <v>125</v>
      </c>
      <c r="I2601" s="10">
        <f t="shared" si="201"/>
        <v>3273.75</v>
      </c>
      <c r="J2601" t="s">
        <v>1463</v>
      </c>
      <c r="K2601" t="s">
        <v>576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1961</v>
      </c>
      <c r="O2601" s="7">
        <v>46383</v>
      </c>
      <c r="P2601" t="s">
        <v>278</v>
      </c>
      <c r="Q2601" t="s">
        <v>16</v>
      </c>
      <c r="R2601" s="3">
        <v>40089</v>
      </c>
      <c r="S2601" s="12">
        <f t="shared" si="202"/>
        <v>1</v>
      </c>
      <c r="T2601" s="3" t="s">
        <v>14208</v>
      </c>
      <c r="U2601" t="s">
        <v>14232</v>
      </c>
      <c r="V2601" t="s">
        <v>14244</v>
      </c>
      <c r="W2601" t="s">
        <v>14190</v>
      </c>
      <c r="X2601" t="str">
        <f>VLOOKUP(Q2601,Managers!$A:$B,2,0)</f>
        <v>Josh Martinez</v>
      </c>
      <c r="Y2601">
        <f>VLOOKUP(W2601,HourlyWages!$A:$B,2,0)</f>
        <v>67</v>
      </c>
      <c r="Z2601">
        <v>1</v>
      </c>
      <c r="AA2601" s="14">
        <f t="shared" si="204"/>
        <v>0.46400000000000002</v>
      </c>
    </row>
    <row r="2602" spans="1:27" x14ac:dyDescent="0.2">
      <c r="A2602">
        <v>2601</v>
      </c>
      <c r="B2602">
        <v>18789</v>
      </c>
      <c r="C2602" s="3">
        <v>40618</v>
      </c>
      <c r="D2602" s="17">
        <f t="shared" si="203"/>
        <v>40603</v>
      </c>
      <c r="E2602">
        <v>50</v>
      </c>
      <c r="F2602" s="8">
        <f t="shared" si="200"/>
        <v>5500</v>
      </c>
      <c r="G2602" s="5">
        <v>0</v>
      </c>
      <c r="H2602" s="8">
        <f>VLOOKUP($T2602,Pricebook!$A:$D,4,0)</f>
        <v>110</v>
      </c>
      <c r="I2602" s="10">
        <f t="shared" si="201"/>
        <v>5500</v>
      </c>
      <c r="J2602" t="s">
        <v>2016</v>
      </c>
      <c r="K2602" t="s">
        <v>314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642</v>
      </c>
      <c r="O2602" s="7">
        <v>40324</v>
      </c>
      <c r="P2602" t="s">
        <v>254</v>
      </c>
      <c r="Q2602" t="s">
        <v>34</v>
      </c>
      <c r="R2602" s="3">
        <v>40620</v>
      </c>
      <c r="S2602" s="12">
        <f t="shared" si="202"/>
        <v>2</v>
      </c>
      <c r="T2602" s="3" t="s">
        <v>14215</v>
      </c>
      <c r="U2602" t="s">
        <v>14229</v>
      </c>
      <c r="V2602" t="s">
        <v>14242</v>
      </c>
      <c r="W2602" t="s">
        <v>14202</v>
      </c>
      <c r="X2602" t="str">
        <f>VLOOKUP(Q2602,Managers!$A:$B,2,0)</f>
        <v>Frank Mitchell</v>
      </c>
      <c r="Y2602">
        <f>VLOOKUP(W2602,HourlyWages!$A:$B,2,0)</f>
        <v>71</v>
      </c>
      <c r="Z2602">
        <v>1</v>
      </c>
      <c r="AA2602" s="14">
        <f t="shared" si="204"/>
        <v>0.35454545454545455</v>
      </c>
    </row>
    <row r="2603" spans="1:27" x14ac:dyDescent="0.2">
      <c r="A2603">
        <v>2602</v>
      </c>
      <c r="B2603">
        <v>18790</v>
      </c>
      <c r="C2603" s="3">
        <v>39855</v>
      </c>
      <c r="D2603" s="17">
        <f t="shared" si="203"/>
        <v>39845</v>
      </c>
      <c r="E2603">
        <v>7</v>
      </c>
      <c r="F2603" s="8">
        <f t="shared" si="200"/>
        <v>1050</v>
      </c>
      <c r="G2603" s="5">
        <v>0.01</v>
      </c>
      <c r="H2603" s="8">
        <f>VLOOKUP($T2603,Pricebook!$A:$D,4,0)</f>
        <v>150</v>
      </c>
      <c r="I2603" s="10">
        <f t="shared" si="201"/>
        <v>1039.5</v>
      </c>
      <c r="J2603" t="s">
        <v>444</v>
      </c>
      <c r="K2603" t="s">
        <v>348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378</v>
      </c>
      <c r="O2603" s="7">
        <v>94521</v>
      </c>
      <c r="P2603" t="s">
        <v>114</v>
      </c>
      <c r="Q2603" t="s">
        <v>23</v>
      </c>
      <c r="R2603" s="3">
        <v>39857</v>
      </c>
      <c r="S2603" s="12">
        <f t="shared" si="202"/>
        <v>2</v>
      </c>
      <c r="T2603" s="3" t="s">
        <v>14216</v>
      </c>
      <c r="U2603" t="s">
        <v>14235</v>
      </c>
      <c r="V2603" t="s">
        <v>14245</v>
      </c>
      <c r="W2603" t="s">
        <v>14192</v>
      </c>
      <c r="X2603" t="str">
        <f>VLOOKUP(Q2603,Managers!$A:$B,2,0)</f>
        <v>Bob Turner</v>
      </c>
      <c r="Y2603">
        <f>VLOOKUP(W2603,HourlyWages!$A:$B,2,0)</f>
        <v>75</v>
      </c>
      <c r="Z2603">
        <v>1</v>
      </c>
      <c r="AA2603" s="14">
        <f t="shared" si="204"/>
        <v>0.5</v>
      </c>
    </row>
    <row r="2604" spans="1:27" x14ac:dyDescent="0.2">
      <c r="A2604">
        <v>2603</v>
      </c>
      <c r="B2604">
        <v>18816</v>
      </c>
      <c r="C2604" s="3">
        <v>39868</v>
      </c>
      <c r="D2604" s="17">
        <f t="shared" si="203"/>
        <v>39845</v>
      </c>
      <c r="E2604">
        <v>12</v>
      </c>
      <c r="F2604" s="8">
        <f t="shared" si="200"/>
        <v>2040</v>
      </c>
      <c r="G2604" s="5">
        <v>0.03</v>
      </c>
      <c r="H2604" s="8">
        <f>VLOOKUP($T2604,Pricebook!$A:$D,4,0)</f>
        <v>170</v>
      </c>
      <c r="I2604" s="10">
        <f t="shared" si="201"/>
        <v>1978.8</v>
      </c>
      <c r="J2604" t="s">
        <v>2017</v>
      </c>
      <c r="K2604" t="s">
        <v>142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2018</v>
      </c>
      <c r="O2604" s="7" t="s">
        <v>2019</v>
      </c>
      <c r="P2604" t="s">
        <v>60</v>
      </c>
      <c r="Q2604" t="s">
        <v>61</v>
      </c>
      <c r="R2604" s="3">
        <v>39870</v>
      </c>
      <c r="S2604" s="12">
        <f t="shared" si="202"/>
        <v>2</v>
      </c>
      <c r="T2604" s="3" t="s">
        <v>14219</v>
      </c>
      <c r="U2604" t="s">
        <v>14229</v>
      </c>
      <c r="V2604" t="s">
        <v>14237</v>
      </c>
      <c r="W2604" t="s">
        <v>14189</v>
      </c>
      <c r="X2604" t="str">
        <f>VLOOKUP(Q2604,Managers!$A:$B,2,0)</f>
        <v>Allen Young</v>
      </c>
      <c r="Y2604">
        <f>VLOOKUP(W2604,HourlyWages!$A:$B,2,0)</f>
        <v>62</v>
      </c>
      <c r="Z2604">
        <v>1</v>
      </c>
      <c r="AA2604" s="14">
        <f t="shared" si="204"/>
        <v>0.63529411764705879</v>
      </c>
    </row>
    <row r="2605" spans="1:27" x14ac:dyDescent="0.2">
      <c r="A2605">
        <v>2604</v>
      </c>
      <c r="B2605">
        <v>18819</v>
      </c>
      <c r="C2605" s="3">
        <v>39869</v>
      </c>
      <c r="D2605" s="17">
        <f t="shared" si="203"/>
        <v>39845</v>
      </c>
      <c r="E2605">
        <v>22</v>
      </c>
      <c r="F2605" s="8">
        <f t="shared" si="200"/>
        <v>2750</v>
      </c>
      <c r="G2605" s="5">
        <v>0.1</v>
      </c>
      <c r="H2605" s="8">
        <f>VLOOKUP($T2605,Pricebook!$A:$D,4,0)</f>
        <v>125</v>
      </c>
      <c r="I2605" s="10">
        <f t="shared" si="201"/>
        <v>2475</v>
      </c>
      <c r="J2605" t="s">
        <v>958</v>
      </c>
      <c r="K2605" t="s">
        <v>576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1441</v>
      </c>
      <c r="O2605" s="7">
        <v>91745</v>
      </c>
      <c r="P2605" t="s">
        <v>114</v>
      </c>
      <c r="Q2605" t="s">
        <v>23</v>
      </c>
      <c r="R2605" s="3">
        <v>39871</v>
      </c>
      <c r="S2605" s="12">
        <f t="shared" si="202"/>
        <v>2</v>
      </c>
      <c r="T2605" s="3" t="s">
        <v>14208</v>
      </c>
      <c r="U2605" t="s">
        <v>14232</v>
      </c>
      <c r="V2605" t="s">
        <v>14241</v>
      </c>
      <c r="W2605" t="s">
        <v>14186</v>
      </c>
      <c r="X2605" t="str">
        <f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4"/>
        <v>0.46400000000000002</v>
      </c>
    </row>
    <row r="2606" spans="1:27" x14ac:dyDescent="0.2">
      <c r="A2606">
        <v>2605</v>
      </c>
      <c r="B2606">
        <v>18822</v>
      </c>
      <c r="C2606" s="3">
        <v>40533</v>
      </c>
      <c r="D2606" s="17">
        <f t="shared" si="203"/>
        <v>40513</v>
      </c>
      <c r="E2606">
        <v>34</v>
      </c>
      <c r="F2606" s="8">
        <f t="shared" si="200"/>
        <v>5100</v>
      </c>
      <c r="G2606" s="5">
        <v>0.03</v>
      </c>
      <c r="H2606" s="8">
        <f>VLOOKUP($T2606,Pricebook!$A:$D,4,0)</f>
        <v>150</v>
      </c>
      <c r="I2606" s="10">
        <f t="shared" si="201"/>
        <v>4947</v>
      </c>
      <c r="J2606" t="s">
        <v>1187</v>
      </c>
      <c r="K2606" t="s">
        <v>226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1590</v>
      </c>
      <c r="O2606" s="7">
        <v>37167</v>
      </c>
      <c r="P2606" t="s">
        <v>81</v>
      </c>
      <c r="Q2606" t="s">
        <v>34</v>
      </c>
      <c r="R2606" s="3">
        <v>40542</v>
      </c>
      <c r="S2606" s="12">
        <f t="shared" si="202"/>
        <v>9</v>
      </c>
      <c r="T2606" s="3" t="s">
        <v>14210</v>
      </c>
      <c r="U2606" t="s">
        <v>14235</v>
      </c>
      <c r="V2606" t="s">
        <v>14242</v>
      </c>
      <c r="W2606" t="s">
        <v>14191</v>
      </c>
      <c r="X2606" t="str">
        <f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4"/>
        <v>0.6</v>
      </c>
    </row>
    <row r="2607" spans="1:27" x14ac:dyDescent="0.2">
      <c r="A2607">
        <v>2606</v>
      </c>
      <c r="B2607">
        <v>18849</v>
      </c>
      <c r="C2607" s="3">
        <v>41126</v>
      </c>
      <c r="D2607" s="17">
        <f t="shared" si="203"/>
        <v>41122</v>
      </c>
      <c r="E2607">
        <v>6</v>
      </c>
      <c r="F2607" s="8">
        <f t="shared" si="200"/>
        <v>1020</v>
      </c>
      <c r="G2607" s="5">
        <v>0.09</v>
      </c>
      <c r="H2607" s="8">
        <f>VLOOKUP($T2607,Pricebook!$A:$D,4,0)</f>
        <v>170</v>
      </c>
      <c r="I2607" s="10">
        <f t="shared" si="201"/>
        <v>928.2</v>
      </c>
      <c r="J2607" t="s">
        <v>557</v>
      </c>
      <c r="K2607" t="s">
        <v>508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1604</v>
      </c>
      <c r="O2607" s="7" t="s">
        <v>2020</v>
      </c>
      <c r="P2607" t="s">
        <v>317</v>
      </c>
      <c r="Q2607" t="s">
        <v>61</v>
      </c>
      <c r="R2607" s="3">
        <v>41126</v>
      </c>
      <c r="S2607" s="12">
        <f t="shared" si="202"/>
        <v>0</v>
      </c>
      <c r="T2607" s="3" t="s">
        <v>14219</v>
      </c>
      <c r="U2607" t="s">
        <v>14229</v>
      </c>
      <c r="V2607" t="s">
        <v>14241</v>
      </c>
      <c r="W2607" t="s">
        <v>14201</v>
      </c>
      <c r="X2607" t="str">
        <f>VLOOKUP(Q2607,Managers!$A:$B,2,0)</f>
        <v>Allen Young</v>
      </c>
      <c r="Y2607">
        <f>VLOOKUP(W2607,HourlyWages!$A:$B,2,0)</f>
        <v>53</v>
      </c>
      <c r="Z2607">
        <v>1</v>
      </c>
      <c r="AA2607" s="14">
        <f t="shared" si="204"/>
        <v>0.68823529411764706</v>
      </c>
    </row>
    <row r="2608" spans="1:27" x14ac:dyDescent="0.2">
      <c r="A2608">
        <v>2607</v>
      </c>
      <c r="B2608">
        <v>18849</v>
      </c>
      <c r="C2608" s="3">
        <v>41126</v>
      </c>
      <c r="D2608" s="17">
        <f t="shared" si="203"/>
        <v>41122</v>
      </c>
      <c r="E2608">
        <v>43</v>
      </c>
      <c r="F2608" s="8">
        <f t="shared" si="200"/>
        <v>4730</v>
      </c>
      <c r="G2608" s="5">
        <v>0.05</v>
      </c>
      <c r="H2608" s="8">
        <f>VLOOKUP($T2608,Pricebook!$A:$D,4,0)</f>
        <v>110</v>
      </c>
      <c r="I2608" s="10">
        <f t="shared" si="201"/>
        <v>4493.5</v>
      </c>
      <c r="J2608" t="s">
        <v>557</v>
      </c>
      <c r="K2608" t="s">
        <v>508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1735</v>
      </c>
      <c r="O2608" s="7">
        <v>92503</v>
      </c>
      <c r="P2608" t="s">
        <v>114</v>
      </c>
      <c r="Q2608" t="s">
        <v>23</v>
      </c>
      <c r="R2608" s="3">
        <v>41126</v>
      </c>
      <c r="S2608" s="12">
        <f t="shared" si="202"/>
        <v>0</v>
      </c>
      <c r="T2608" s="3" t="s">
        <v>14220</v>
      </c>
      <c r="U2608" t="s">
        <v>14229</v>
      </c>
      <c r="V2608" t="s">
        <v>14236</v>
      </c>
      <c r="W2608" t="s">
        <v>14193</v>
      </c>
      <c r="X2608" t="str">
        <f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4"/>
        <v>0.48181818181818181</v>
      </c>
    </row>
    <row r="2609" spans="1:27" x14ac:dyDescent="0.2">
      <c r="A2609">
        <v>2608</v>
      </c>
      <c r="B2609">
        <v>18849</v>
      </c>
      <c r="C2609" s="3">
        <v>41126</v>
      </c>
      <c r="D2609" s="17">
        <f t="shared" si="203"/>
        <v>41122</v>
      </c>
      <c r="E2609">
        <v>39</v>
      </c>
      <c r="F2609" s="8">
        <f t="shared" si="200"/>
        <v>4875</v>
      </c>
      <c r="G2609" s="5">
        <v>0.06</v>
      </c>
      <c r="H2609" s="8">
        <f>VLOOKUP($T2609,Pricebook!$A:$D,4,0)</f>
        <v>125</v>
      </c>
      <c r="I2609" s="10">
        <f t="shared" si="201"/>
        <v>4582.5</v>
      </c>
      <c r="J2609" t="s">
        <v>557</v>
      </c>
      <c r="K2609" t="s">
        <v>508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2021</v>
      </c>
      <c r="O2609" s="7">
        <v>95677</v>
      </c>
      <c r="P2609" t="s">
        <v>114</v>
      </c>
      <c r="Q2609" t="s">
        <v>23</v>
      </c>
      <c r="R2609" s="3">
        <v>41128</v>
      </c>
      <c r="S2609" s="12">
        <f t="shared" si="202"/>
        <v>2</v>
      </c>
      <c r="T2609" s="3" t="s">
        <v>14208</v>
      </c>
      <c r="U2609" t="s">
        <v>14232</v>
      </c>
      <c r="V2609" t="s">
        <v>14244</v>
      </c>
      <c r="W2609" t="s">
        <v>14202</v>
      </c>
      <c r="X2609" t="str">
        <f>VLOOKUP(Q2609,Managers!$A:$B,2,0)</f>
        <v>Bob Turner</v>
      </c>
      <c r="Y2609">
        <f>VLOOKUP(W2609,HourlyWages!$A:$B,2,0)</f>
        <v>71</v>
      </c>
      <c r="Z2609">
        <v>1</v>
      </c>
      <c r="AA2609" s="14">
        <f t="shared" si="204"/>
        <v>0.432</v>
      </c>
    </row>
    <row r="2610" spans="1:27" x14ac:dyDescent="0.2">
      <c r="A2610">
        <v>2609</v>
      </c>
      <c r="B2610">
        <v>18851</v>
      </c>
      <c r="C2610" s="3">
        <v>41259</v>
      </c>
      <c r="D2610" s="17">
        <f t="shared" si="203"/>
        <v>41244</v>
      </c>
      <c r="E2610">
        <v>32</v>
      </c>
      <c r="F2610" s="8">
        <f t="shared" ref="F2610:F2673" si="205">H2610*E2610</f>
        <v>3520</v>
      </c>
      <c r="G2610" s="5">
        <v>0.04</v>
      </c>
      <c r="H2610" s="8">
        <f>VLOOKUP($T2610,Pricebook!$A:$D,4,0)</f>
        <v>110</v>
      </c>
      <c r="I2610" s="10">
        <f t="shared" ref="I2610:I2673" si="206">F2610*(1-G2610)</f>
        <v>3379.2</v>
      </c>
      <c r="J2610" t="s">
        <v>1869</v>
      </c>
      <c r="K2610" t="s">
        <v>125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1047</v>
      </c>
      <c r="O2610" s="7">
        <v>32216</v>
      </c>
      <c r="P2610" t="s">
        <v>101</v>
      </c>
      <c r="Q2610" t="s">
        <v>34</v>
      </c>
      <c r="R2610" s="3">
        <v>41260</v>
      </c>
      <c r="S2610" s="12">
        <f t="shared" ref="S2610:S2673" si="207">R2610-C2610</f>
        <v>1</v>
      </c>
      <c r="T2610" s="3" t="s">
        <v>14215</v>
      </c>
      <c r="U2610" t="s">
        <v>14229</v>
      </c>
      <c r="V2610" t="s">
        <v>14238</v>
      </c>
      <c r="W2610" t="s">
        <v>14197</v>
      </c>
      <c r="X2610" t="str">
        <f>VLOOKUP(Q2610,Managers!$A:$B,2,0)</f>
        <v>Frank Mitchell</v>
      </c>
      <c r="Y2610">
        <f>VLOOKUP(W2610,HourlyWages!$A:$B,2,0)</f>
        <v>71</v>
      </c>
      <c r="Z2610">
        <v>1</v>
      </c>
      <c r="AA2610" s="14">
        <f t="shared" si="204"/>
        <v>0.35454545454545455</v>
      </c>
    </row>
    <row r="2611" spans="1:27" x14ac:dyDescent="0.2">
      <c r="A2611">
        <v>2610</v>
      </c>
      <c r="B2611">
        <v>18852</v>
      </c>
      <c r="C2611" s="3">
        <v>40805</v>
      </c>
      <c r="D2611" s="17">
        <f t="shared" si="203"/>
        <v>40787</v>
      </c>
      <c r="E2611">
        <v>17</v>
      </c>
      <c r="F2611" s="8">
        <f t="shared" si="205"/>
        <v>1870</v>
      </c>
      <c r="G2611" s="5">
        <v>0.01</v>
      </c>
      <c r="H2611" s="8">
        <f>VLOOKUP($T2611,Pricebook!$A:$D,4,0)</f>
        <v>110</v>
      </c>
      <c r="I2611" s="10">
        <f t="shared" si="206"/>
        <v>1851.3</v>
      </c>
      <c r="J2611" t="s">
        <v>1102</v>
      </c>
      <c r="K2611" t="s">
        <v>344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1754</v>
      </c>
      <c r="O2611" s="7" t="s">
        <v>1755</v>
      </c>
      <c r="P2611" t="s">
        <v>60</v>
      </c>
      <c r="Q2611" t="s">
        <v>61</v>
      </c>
      <c r="R2611" s="3">
        <v>40807</v>
      </c>
      <c r="S2611" s="12">
        <f t="shared" si="207"/>
        <v>2</v>
      </c>
      <c r="T2611" s="3" t="s">
        <v>14215</v>
      </c>
      <c r="U2611" t="s">
        <v>14229</v>
      </c>
      <c r="V2611" t="s">
        <v>14245</v>
      </c>
      <c r="W2611" t="s">
        <v>14199</v>
      </c>
      <c r="X2611" t="str">
        <f>VLOOKUP(Q2611,Managers!$A:$B,2,0)</f>
        <v>Allen Young</v>
      </c>
      <c r="Y2611">
        <f>VLOOKUP(W2611,HourlyWages!$A:$B,2,0)</f>
        <v>68</v>
      </c>
      <c r="Z2611">
        <v>1</v>
      </c>
      <c r="AA2611" s="14">
        <f t="shared" si="204"/>
        <v>0.38181818181818183</v>
      </c>
    </row>
    <row r="2612" spans="1:27" x14ac:dyDescent="0.2">
      <c r="A2612">
        <v>2611</v>
      </c>
      <c r="B2612">
        <v>18853</v>
      </c>
      <c r="C2612" s="3">
        <v>40195</v>
      </c>
      <c r="D2612" s="17">
        <f t="shared" si="203"/>
        <v>40179</v>
      </c>
      <c r="E2612">
        <v>33</v>
      </c>
      <c r="F2612" s="8">
        <f t="shared" si="205"/>
        <v>3960</v>
      </c>
      <c r="G2612" s="5">
        <v>0.03</v>
      </c>
      <c r="H2612" s="8">
        <f>VLOOKUP($T2612,Pricebook!$A:$D,4,0)</f>
        <v>120</v>
      </c>
      <c r="I2612" s="10">
        <f t="shared" si="206"/>
        <v>3841.2</v>
      </c>
      <c r="J2612" t="s">
        <v>1355</v>
      </c>
      <c r="K2612" t="s">
        <v>203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1356</v>
      </c>
      <c r="O2612" s="7">
        <v>34210</v>
      </c>
      <c r="P2612" t="s">
        <v>101</v>
      </c>
      <c r="Q2612" t="s">
        <v>34</v>
      </c>
      <c r="R2612" s="3">
        <v>40197</v>
      </c>
      <c r="S2612" s="12">
        <f t="shared" si="207"/>
        <v>2</v>
      </c>
      <c r="T2612" s="3" t="s">
        <v>14212</v>
      </c>
      <c r="U2612" t="s">
        <v>14229</v>
      </c>
      <c r="V2612" t="s">
        <v>14245</v>
      </c>
      <c r="W2612" t="s">
        <v>14192</v>
      </c>
      <c r="X2612" t="str">
        <f>VLOOKUP(Q2612,Managers!$A:$B,2,0)</f>
        <v>Frank Mitchell</v>
      </c>
      <c r="Y2612">
        <f>VLOOKUP(W2612,HourlyWages!$A:$B,2,0)</f>
        <v>75</v>
      </c>
      <c r="Z2612">
        <v>1</v>
      </c>
      <c r="AA2612" s="14">
        <f t="shared" si="204"/>
        <v>0.375</v>
      </c>
    </row>
    <row r="2613" spans="1:27" x14ac:dyDescent="0.2">
      <c r="A2613">
        <v>2612</v>
      </c>
      <c r="B2613">
        <v>18855</v>
      </c>
      <c r="C2613" s="3">
        <v>40071</v>
      </c>
      <c r="D2613" s="17">
        <f t="shared" si="203"/>
        <v>40057</v>
      </c>
      <c r="E2613">
        <v>31</v>
      </c>
      <c r="F2613" s="8">
        <f t="shared" si="205"/>
        <v>4960</v>
      </c>
      <c r="G2613" s="5">
        <v>0.03</v>
      </c>
      <c r="H2613" s="8">
        <f>VLOOKUP($T2613,Pricebook!$A:$D,4,0)</f>
        <v>160</v>
      </c>
      <c r="I2613" s="10">
        <f t="shared" si="206"/>
        <v>4811.2</v>
      </c>
      <c r="J2613" t="s">
        <v>479</v>
      </c>
      <c r="K2613" t="s">
        <v>351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480</v>
      </c>
      <c r="O2613" s="7">
        <v>95661</v>
      </c>
      <c r="P2613" t="s">
        <v>114</v>
      </c>
      <c r="Q2613" t="s">
        <v>23</v>
      </c>
      <c r="R2613" s="3">
        <v>40074</v>
      </c>
      <c r="S2613" s="12">
        <f t="shared" si="207"/>
        <v>3</v>
      </c>
      <c r="T2613" s="3" t="s">
        <v>14218</v>
      </c>
      <c r="U2613" t="s">
        <v>14229</v>
      </c>
      <c r="V2613" t="s">
        <v>14244</v>
      </c>
      <c r="W2613" t="s">
        <v>14185</v>
      </c>
      <c r="X2613" t="str">
        <f>VLOOKUP(Q2613,Managers!$A:$B,2,0)</f>
        <v>Bob Turner</v>
      </c>
      <c r="Y2613">
        <f>VLOOKUP(W2613,HourlyWages!$A:$B,2,0)</f>
        <v>70</v>
      </c>
      <c r="Z2613">
        <v>1</v>
      </c>
      <c r="AA2613" s="14">
        <f t="shared" si="204"/>
        <v>0.5625</v>
      </c>
    </row>
    <row r="2614" spans="1:27" x14ac:dyDescent="0.2">
      <c r="A2614">
        <v>2613</v>
      </c>
      <c r="B2614">
        <v>18884</v>
      </c>
      <c r="C2614" s="3">
        <v>40718</v>
      </c>
      <c r="D2614" s="17">
        <f t="shared" si="203"/>
        <v>40695</v>
      </c>
      <c r="E2614">
        <v>5</v>
      </c>
      <c r="F2614" s="8">
        <f t="shared" si="205"/>
        <v>625</v>
      </c>
      <c r="G2614" s="5">
        <v>0.1</v>
      </c>
      <c r="H2614" s="8">
        <f>VLOOKUP($T2614,Pricebook!$A:$D,4,0)</f>
        <v>125</v>
      </c>
      <c r="I2614" s="10">
        <f t="shared" si="206"/>
        <v>562.5</v>
      </c>
      <c r="J2614" t="s">
        <v>2008</v>
      </c>
      <c r="K2614" t="s">
        <v>27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2022</v>
      </c>
      <c r="O2614" s="7">
        <v>32789</v>
      </c>
      <c r="P2614" t="s">
        <v>101</v>
      </c>
      <c r="Q2614" t="s">
        <v>34</v>
      </c>
      <c r="R2614" s="3">
        <v>40719</v>
      </c>
      <c r="S2614" s="12">
        <f t="shared" si="207"/>
        <v>1</v>
      </c>
      <c r="T2614" s="3" t="s">
        <v>14221</v>
      </c>
      <c r="U2614" t="s">
        <v>14232</v>
      </c>
      <c r="V2614" t="s">
        <v>14242</v>
      </c>
      <c r="W2614" t="s">
        <v>14189</v>
      </c>
      <c r="X2614" t="str">
        <f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4"/>
        <v>0.504</v>
      </c>
    </row>
    <row r="2615" spans="1:27" x14ac:dyDescent="0.2">
      <c r="A2615">
        <v>2614</v>
      </c>
      <c r="B2615">
        <v>18884</v>
      </c>
      <c r="C2615" s="3">
        <v>40718</v>
      </c>
      <c r="D2615" s="17">
        <f t="shared" si="203"/>
        <v>40695</v>
      </c>
      <c r="E2615">
        <v>29</v>
      </c>
      <c r="F2615" s="8">
        <f t="shared" si="205"/>
        <v>4350</v>
      </c>
      <c r="G2615" s="5">
        <v>0</v>
      </c>
      <c r="H2615" s="8">
        <f>VLOOKUP($T2615,Pricebook!$A:$D,4,0)</f>
        <v>150</v>
      </c>
      <c r="I2615" s="10">
        <f t="shared" si="206"/>
        <v>4350</v>
      </c>
      <c r="J2615" t="s">
        <v>2008</v>
      </c>
      <c r="K2615" t="s">
        <v>27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2022</v>
      </c>
      <c r="O2615" s="7">
        <v>32789</v>
      </c>
      <c r="P2615" t="s">
        <v>101</v>
      </c>
      <c r="Q2615" t="s">
        <v>34</v>
      </c>
      <c r="R2615" s="3">
        <v>40720</v>
      </c>
      <c r="S2615" s="12">
        <f t="shared" si="207"/>
        <v>2</v>
      </c>
      <c r="T2615" s="3" t="s">
        <v>14222</v>
      </c>
      <c r="U2615" t="s">
        <v>14235</v>
      </c>
      <c r="V2615" t="s">
        <v>14230</v>
      </c>
      <c r="W2615" t="s">
        <v>14203</v>
      </c>
      <c r="X2615" t="str">
        <f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4"/>
        <v>0.58666666666666667</v>
      </c>
    </row>
    <row r="2616" spans="1:27" x14ac:dyDescent="0.2">
      <c r="A2616">
        <v>2615</v>
      </c>
      <c r="B2616">
        <v>18887</v>
      </c>
      <c r="C2616" s="3">
        <v>40517</v>
      </c>
      <c r="D2616" s="17">
        <f t="shared" si="203"/>
        <v>40513</v>
      </c>
      <c r="E2616">
        <v>9</v>
      </c>
      <c r="F2616" s="8">
        <f t="shared" si="205"/>
        <v>1350</v>
      </c>
      <c r="G2616" s="5">
        <v>0</v>
      </c>
      <c r="H2616" s="8">
        <f>VLOOKUP($T2616,Pricebook!$A:$D,4,0)</f>
        <v>150</v>
      </c>
      <c r="I2616" s="10">
        <f t="shared" si="206"/>
        <v>1350</v>
      </c>
      <c r="J2616" t="s">
        <v>238</v>
      </c>
      <c r="K2616" t="s">
        <v>151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239</v>
      </c>
      <c r="O2616" s="7">
        <v>61201</v>
      </c>
      <c r="P2616" t="s">
        <v>15</v>
      </c>
      <c r="Q2616" t="s">
        <v>16</v>
      </c>
      <c r="R2616" s="3">
        <v>40519</v>
      </c>
      <c r="S2616" s="12">
        <f t="shared" si="207"/>
        <v>2</v>
      </c>
      <c r="T2616" s="3" t="s">
        <v>14210</v>
      </c>
      <c r="U2616" t="s">
        <v>14235</v>
      </c>
      <c r="V2616" t="s">
        <v>14241</v>
      </c>
      <c r="W2616" t="s">
        <v>14194</v>
      </c>
      <c r="X2616" t="str">
        <f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4"/>
        <v>0.52666666666666662</v>
      </c>
    </row>
    <row r="2617" spans="1:27" x14ac:dyDescent="0.2">
      <c r="A2617">
        <v>2616</v>
      </c>
      <c r="B2617">
        <v>18917</v>
      </c>
      <c r="C2617" s="3">
        <v>41032</v>
      </c>
      <c r="D2617" s="17">
        <f t="shared" si="203"/>
        <v>41030</v>
      </c>
      <c r="E2617">
        <v>14</v>
      </c>
      <c r="F2617" s="8">
        <f t="shared" si="205"/>
        <v>2240</v>
      </c>
      <c r="G2617" s="5">
        <v>0.08</v>
      </c>
      <c r="H2617" s="8">
        <f>VLOOKUP($T2617,Pricebook!$A:$D,4,0)</f>
        <v>160</v>
      </c>
      <c r="I2617" s="10">
        <f t="shared" si="206"/>
        <v>2060.8000000000002</v>
      </c>
      <c r="J2617" t="s">
        <v>843</v>
      </c>
      <c r="K2617" t="s">
        <v>844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845</v>
      </c>
      <c r="O2617" s="7">
        <v>44224</v>
      </c>
      <c r="P2617" t="s">
        <v>210</v>
      </c>
      <c r="Q2617" t="s">
        <v>61</v>
      </c>
      <c r="R2617" s="3">
        <v>41034</v>
      </c>
      <c r="S2617" s="12">
        <f t="shared" si="207"/>
        <v>2</v>
      </c>
      <c r="T2617" s="3" t="s">
        <v>14218</v>
      </c>
      <c r="U2617" t="s">
        <v>14229</v>
      </c>
      <c r="V2617" t="s">
        <v>14238</v>
      </c>
      <c r="W2617" t="s">
        <v>14198</v>
      </c>
      <c r="X2617" t="str">
        <f>VLOOKUP(Q2617,Managers!$A:$B,2,0)</f>
        <v>Allen Young</v>
      </c>
      <c r="Y2617">
        <f>VLOOKUP(W2617,HourlyWages!$A:$B,2,0)</f>
        <v>51</v>
      </c>
      <c r="Z2617">
        <v>1</v>
      </c>
      <c r="AA2617" s="14">
        <f t="shared" si="204"/>
        <v>0.68125000000000002</v>
      </c>
    </row>
    <row r="2618" spans="1:27" x14ac:dyDescent="0.2">
      <c r="A2618">
        <v>2617</v>
      </c>
      <c r="B2618">
        <v>18918</v>
      </c>
      <c r="C2618" s="3">
        <v>41209</v>
      </c>
      <c r="D2618" s="17">
        <f t="shared" si="203"/>
        <v>41183</v>
      </c>
      <c r="E2618">
        <v>7</v>
      </c>
      <c r="F2618" s="8">
        <f t="shared" si="205"/>
        <v>1050</v>
      </c>
      <c r="G2618" s="5">
        <v>0.1</v>
      </c>
      <c r="H2618" s="8">
        <f>VLOOKUP($T2618,Pricebook!$A:$D,4,0)</f>
        <v>150</v>
      </c>
      <c r="I2618" s="10">
        <f t="shared" si="206"/>
        <v>945</v>
      </c>
      <c r="J2618" t="s">
        <v>684</v>
      </c>
      <c r="K2618" t="s">
        <v>576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1949</v>
      </c>
      <c r="O2618" s="7">
        <v>86442</v>
      </c>
      <c r="P2618" t="s">
        <v>70</v>
      </c>
      <c r="Q2618" t="s">
        <v>23</v>
      </c>
      <c r="R2618" s="3">
        <v>41210</v>
      </c>
      <c r="S2618" s="12">
        <f t="shared" si="207"/>
        <v>1</v>
      </c>
      <c r="T2618" s="3" t="s">
        <v>14216</v>
      </c>
      <c r="U2618" t="s">
        <v>14235</v>
      </c>
      <c r="V2618" t="s">
        <v>14233</v>
      </c>
      <c r="W2618" t="s">
        <v>14186</v>
      </c>
      <c r="X2618" t="str">
        <f>VLOOKUP(Q2618,Managers!$A:$B,2,0)</f>
        <v>Bob Turner</v>
      </c>
      <c r="Y2618">
        <f>VLOOKUP(W2618,HourlyWages!$A:$B,2,0)</f>
        <v>67</v>
      </c>
      <c r="Z2618">
        <v>1</v>
      </c>
      <c r="AA2618" s="14">
        <f t="shared" si="204"/>
        <v>0.55333333333333334</v>
      </c>
    </row>
    <row r="2619" spans="1:27" x14ac:dyDescent="0.2">
      <c r="A2619">
        <v>2618</v>
      </c>
      <c r="B2619">
        <v>18919</v>
      </c>
      <c r="C2619" s="3">
        <v>39992</v>
      </c>
      <c r="D2619" s="17">
        <f t="shared" si="203"/>
        <v>39965</v>
      </c>
      <c r="E2619">
        <v>39</v>
      </c>
      <c r="F2619" s="8">
        <f t="shared" si="205"/>
        <v>6630</v>
      </c>
      <c r="G2619" s="5">
        <v>0</v>
      </c>
      <c r="H2619" s="8">
        <f>VLOOKUP($T2619,Pricebook!$A:$D,4,0)</f>
        <v>170</v>
      </c>
      <c r="I2619" s="10">
        <f t="shared" si="206"/>
        <v>6630</v>
      </c>
      <c r="J2619" t="s">
        <v>2023</v>
      </c>
      <c r="K2619" t="s">
        <v>276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2024</v>
      </c>
      <c r="O2619" s="7">
        <v>85224</v>
      </c>
      <c r="P2619" t="s">
        <v>70</v>
      </c>
      <c r="Q2619" t="s">
        <v>23</v>
      </c>
      <c r="R2619" s="3">
        <v>39997</v>
      </c>
      <c r="S2619" s="12">
        <f t="shared" si="207"/>
        <v>5</v>
      </c>
      <c r="T2619" s="3" t="s">
        <v>14219</v>
      </c>
      <c r="U2619" t="s">
        <v>14229</v>
      </c>
      <c r="V2619" t="s">
        <v>14238</v>
      </c>
      <c r="W2619" t="s">
        <v>14188</v>
      </c>
      <c r="X2619" t="str">
        <f>VLOOKUP(Q2619,Managers!$A:$B,2,0)</f>
        <v>Bob Turner</v>
      </c>
      <c r="Y2619">
        <f>VLOOKUP(W2619,HourlyWages!$A:$B,2,0)</f>
        <v>52</v>
      </c>
      <c r="Z2619">
        <v>1</v>
      </c>
      <c r="AA2619" s="14">
        <f t="shared" si="204"/>
        <v>0.69411764705882351</v>
      </c>
    </row>
    <row r="2620" spans="1:27" x14ac:dyDescent="0.2">
      <c r="A2620">
        <v>2619</v>
      </c>
      <c r="B2620">
        <v>18945</v>
      </c>
      <c r="C2620" s="3">
        <v>39830</v>
      </c>
      <c r="D2620" s="17">
        <f t="shared" si="203"/>
        <v>39814</v>
      </c>
      <c r="E2620">
        <v>33</v>
      </c>
      <c r="F2620" s="8">
        <f t="shared" si="205"/>
        <v>4950</v>
      </c>
      <c r="G2620" s="5">
        <v>0.06</v>
      </c>
      <c r="H2620" s="8">
        <f>VLOOKUP($T2620,Pricebook!$A:$D,4,0)</f>
        <v>150</v>
      </c>
      <c r="I2620" s="10">
        <f t="shared" si="206"/>
        <v>4653</v>
      </c>
      <c r="J2620" t="s">
        <v>1846</v>
      </c>
      <c r="K2620" t="s">
        <v>180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1933</v>
      </c>
      <c r="O2620" s="7">
        <v>35473</v>
      </c>
      <c r="P2620" t="s">
        <v>424</v>
      </c>
      <c r="Q2620" t="s">
        <v>34</v>
      </c>
      <c r="R2620" s="3">
        <v>39832</v>
      </c>
      <c r="S2620" s="12">
        <f t="shared" si="207"/>
        <v>2</v>
      </c>
      <c r="T2620" s="3" t="s">
        <v>14211</v>
      </c>
      <c r="U2620" t="s">
        <v>14235</v>
      </c>
      <c r="V2620" t="s">
        <v>14245</v>
      </c>
      <c r="W2620" t="s">
        <v>14190</v>
      </c>
      <c r="X2620" t="str">
        <f>VLOOKUP(Q2620,Managers!$A:$B,2,0)</f>
        <v>Frank Mitchell</v>
      </c>
      <c r="Y2620">
        <f>VLOOKUP(W2620,HourlyWages!$A:$B,2,0)</f>
        <v>67</v>
      </c>
      <c r="Z2620">
        <v>1</v>
      </c>
      <c r="AA2620" s="14">
        <f t="shared" si="204"/>
        <v>0.55333333333333334</v>
      </c>
    </row>
    <row r="2621" spans="1:27" x14ac:dyDescent="0.2">
      <c r="A2621">
        <v>2620</v>
      </c>
      <c r="B2621">
        <v>18946</v>
      </c>
      <c r="C2621" s="3">
        <v>40302</v>
      </c>
      <c r="D2621" s="17">
        <f t="shared" si="203"/>
        <v>40299</v>
      </c>
      <c r="E2621">
        <v>32</v>
      </c>
      <c r="F2621" s="8">
        <f t="shared" si="205"/>
        <v>3520</v>
      </c>
      <c r="G2621" s="5">
        <v>7.0000000000000007E-2</v>
      </c>
      <c r="H2621" s="8">
        <f>VLOOKUP($T2621,Pricebook!$A:$D,4,0)</f>
        <v>110</v>
      </c>
      <c r="I2621" s="10">
        <f t="shared" si="206"/>
        <v>3273.6</v>
      </c>
      <c r="J2621" t="s">
        <v>961</v>
      </c>
      <c r="K2621" t="s">
        <v>621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962</v>
      </c>
      <c r="O2621" s="7">
        <v>29611</v>
      </c>
      <c r="P2621" t="s">
        <v>163</v>
      </c>
      <c r="Q2621" t="s">
        <v>34</v>
      </c>
      <c r="R2621" s="3">
        <v>40302</v>
      </c>
      <c r="S2621" s="12">
        <f t="shared" si="207"/>
        <v>0</v>
      </c>
      <c r="T2621" s="3" t="s">
        <v>14215</v>
      </c>
      <c r="U2621" t="s">
        <v>14229</v>
      </c>
      <c r="V2621" t="s">
        <v>14237</v>
      </c>
      <c r="W2621" t="s">
        <v>14189</v>
      </c>
      <c r="X2621" t="str">
        <f>VLOOKUP(Q2621,Managers!$A:$B,2,0)</f>
        <v>Frank Mitchell</v>
      </c>
      <c r="Y2621">
        <f>VLOOKUP(W2621,HourlyWages!$A:$B,2,0)</f>
        <v>62</v>
      </c>
      <c r="Z2621">
        <v>1</v>
      </c>
      <c r="AA2621" s="14">
        <f t="shared" si="204"/>
        <v>0.43636363636363634</v>
      </c>
    </row>
    <row r="2622" spans="1:27" x14ac:dyDescent="0.2">
      <c r="A2622">
        <v>2621</v>
      </c>
      <c r="B2622">
        <v>18950</v>
      </c>
      <c r="C2622" s="3">
        <v>40966</v>
      </c>
      <c r="D2622" s="17">
        <f t="shared" si="203"/>
        <v>40940</v>
      </c>
      <c r="E2622">
        <v>33</v>
      </c>
      <c r="F2622" s="8">
        <f t="shared" si="205"/>
        <v>4950</v>
      </c>
      <c r="G2622" s="5">
        <v>0.05</v>
      </c>
      <c r="H2622" s="8">
        <f>VLOOKUP($T2622,Pricebook!$A:$D,4,0)</f>
        <v>150</v>
      </c>
      <c r="I2622" s="10">
        <f t="shared" si="206"/>
        <v>4702.5</v>
      </c>
      <c r="J2622" t="s">
        <v>502</v>
      </c>
      <c r="K2622" t="s">
        <v>118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503</v>
      </c>
      <c r="O2622" s="7">
        <v>21234</v>
      </c>
      <c r="P2622" t="s">
        <v>187</v>
      </c>
      <c r="Q2622" t="s">
        <v>61</v>
      </c>
      <c r="R2622" s="3">
        <v>40972</v>
      </c>
      <c r="S2622" s="12">
        <f t="shared" si="207"/>
        <v>6</v>
      </c>
      <c r="T2622" s="3" t="s">
        <v>14216</v>
      </c>
      <c r="U2622" t="s">
        <v>14235</v>
      </c>
      <c r="V2622" t="s">
        <v>14245</v>
      </c>
      <c r="W2622" t="s">
        <v>14202</v>
      </c>
      <c r="X2622" t="str">
        <f>VLOOKUP(Q2622,Managers!$A:$B,2,0)</f>
        <v>Allen Young</v>
      </c>
      <c r="Y2622">
        <f>VLOOKUP(W2622,HourlyWages!$A:$B,2,0)</f>
        <v>71</v>
      </c>
      <c r="Z2622">
        <v>1</v>
      </c>
      <c r="AA2622" s="14">
        <f t="shared" si="204"/>
        <v>0.52666666666666662</v>
      </c>
    </row>
    <row r="2623" spans="1:27" x14ac:dyDescent="0.2">
      <c r="A2623">
        <v>2622</v>
      </c>
      <c r="B2623">
        <v>18951</v>
      </c>
      <c r="C2623" s="3">
        <v>40723</v>
      </c>
      <c r="D2623" s="17">
        <f t="shared" si="203"/>
        <v>40695</v>
      </c>
      <c r="E2623">
        <v>16</v>
      </c>
      <c r="F2623" s="8">
        <f t="shared" si="205"/>
        <v>1760</v>
      </c>
      <c r="G2623" s="5">
        <v>0.09</v>
      </c>
      <c r="H2623" s="8">
        <f>VLOOKUP($T2623,Pricebook!$A:$D,4,0)</f>
        <v>110</v>
      </c>
      <c r="I2623" s="10">
        <f t="shared" si="206"/>
        <v>1601.6000000000001</v>
      </c>
      <c r="J2623" t="s">
        <v>1201</v>
      </c>
      <c r="K2623" t="s">
        <v>203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488</v>
      </c>
      <c r="O2623" s="7" t="s">
        <v>489</v>
      </c>
      <c r="P2623" t="s">
        <v>91</v>
      </c>
      <c r="Q2623" t="s">
        <v>61</v>
      </c>
      <c r="R2623" s="3">
        <v>40724</v>
      </c>
      <c r="S2623" s="12">
        <f t="shared" si="207"/>
        <v>1</v>
      </c>
      <c r="T2623" s="3" t="s">
        <v>14215</v>
      </c>
      <c r="U2623" t="s">
        <v>14229</v>
      </c>
      <c r="V2623" t="s">
        <v>14236</v>
      </c>
      <c r="W2623" t="s">
        <v>14200</v>
      </c>
      <c r="X2623" t="str">
        <f>VLOOKUP(Q2623,Managers!$A:$B,2,0)</f>
        <v>Allen Young</v>
      </c>
      <c r="Y2623">
        <f>VLOOKUP(W2623,HourlyWages!$A:$B,2,0)</f>
        <v>59</v>
      </c>
      <c r="Z2623">
        <v>1</v>
      </c>
      <c r="AA2623" s="14">
        <f t="shared" si="204"/>
        <v>0.46363636363636362</v>
      </c>
    </row>
    <row r="2624" spans="1:27" x14ac:dyDescent="0.2">
      <c r="A2624">
        <v>2623</v>
      </c>
      <c r="B2624">
        <v>18951</v>
      </c>
      <c r="C2624" s="3">
        <v>40723</v>
      </c>
      <c r="D2624" s="17">
        <f t="shared" si="203"/>
        <v>40695</v>
      </c>
      <c r="E2624">
        <v>10</v>
      </c>
      <c r="F2624" s="8">
        <f t="shared" si="205"/>
        <v>1500</v>
      </c>
      <c r="G2624" s="5">
        <v>0.03</v>
      </c>
      <c r="H2624" s="8">
        <f>VLOOKUP($T2624,Pricebook!$A:$D,4,0)</f>
        <v>150</v>
      </c>
      <c r="I2624" s="10">
        <f t="shared" si="206"/>
        <v>1455</v>
      </c>
      <c r="J2624" t="s">
        <v>1201</v>
      </c>
      <c r="K2624" t="s">
        <v>203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832</v>
      </c>
      <c r="O2624" s="7" t="s">
        <v>833</v>
      </c>
      <c r="P2624" t="s">
        <v>91</v>
      </c>
      <c r="Q2624" t="s">
        <v>61</v>
      </c>
      <c r="R2624" s="3">
        <v>40725</v>
      </c>
      <c r="S2624" s="12">
        <f t="shared" si="207"/>
        <v>2</v>
      </c>
      <c r="T2624" s="3" t="s">
        <v>14210</v>
      </c>
      <c r="U2624" t="s">
        <v>14235</v>
      </c>
      <c r="V2624" t="s">
        <v>14241</v>
      </c>
      <c r="W2624" t="s">
        <v>14194</v>
      </c>
      <c r="X2624" t="str">
        <f>VLOOKUP(Q2624,Managers!$A:$B,2,0)</f>
        <v>Allen Young</v>
      </c>
      <c r="Y2624">
        <f>VLOOKUP(W2624,HourlyWages!$A:$B,2,0)</f>
        <v>71</v>
      </c>
      <c r="Z2624">
        <v>1</v>
      </c>
      <c r="AA2624" s="14">
        <f t="shared" si="204"/>
        <v>0.52666666666666662</v>
      </c>
    </row>
    <row r="2625" spans="1:27" x14ac:dyDescent="0.2">
      <c r="A2625">
        <v>2624</v>
      </c>
      <c r="B2625">
        <v>19010</v>
      </c>
      <c r="C2625" s="3">
        <v>39971</v>
      </c>
      <c r="D2625" s="17">
        <f t="shared" si="203"/>
        <v>39965</v>
      </c>
      <c r="E2625">
        <v>18</v>
      </c>
      <c r="F2625" s="8">
        <f t="shared" si="205"/>
        <v>2880</v>
      </c>
      <c r="G2625" s="5">
        <v>0</v>
      </c>
      <c r="H2625" s="8">
        <f>VLOOKUP($T2625,Pricebook!$A:$D,4,0)</f>
        <v>160</v>
      </c>
      <c r="I2625" s="10">
        <f t="shared" si="206"/>
        <v>2880</v>
      </c>
      <c r="J2625" t="s">
        <v>656</v>
      </c>
      <c r="K2625" t="s">
        <v>449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1371</v>
      </c>
      <c r="O2625" s="7">
        <v>61832</v>
      </c>
      <c r="P2625" t="s">
        <v>15</v>
      </c>
      <c r="Q2625" t="s">
        <v>16</v>
      </c>
      <c r="R2625" s="3">
        <v>39973</v>
      </c>
      <c r="S2625" s="12">
        <f t="shared" si="207"/>
        <v>2</v>
      </c>
      <c r="T2625" s="3" t="s">
        <v>14218</v>
      </c>
      <c r="U2625" t="s">
        <v>14229</v>
      </c>
      <c r="V2625" t="s">
        <v>14241</v>
      </c>
      <c r="W2625" t="s">
        <v>14195</v>
      </c>
      <c r="X2625" t="str">
        <f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4"/>
        <v>0.67500000000000004</v>
      </c>
    </row>
    <row r="2626" spans="1:27" x14ac:dyDescent="0.2">
      <c r="A2626">
        <v>2625</v>
      </c>
      <c r="B2626">
        <v>19040</v>
      </c>
      <c r="C2626" s="3">
        <v>40896</v>
      </c>
      <c r="D2626" s="17">
        <f t="shared" si="203"/>
        <v>40878</v>
      </c>
      <c r="E2626">
        <v>10</v>
      </c>
      <c r="F2626" s="8">
        <f t="shared" si="205"/>
        <v>1200</v>
      </c>
      <c r="G2626" s="5">
        <v>0.06</v>
      </c>
      <c r="H2626" s="8">
        <f>VLOOKUP($T2626,Pricebook!$A:$D,4,0)</f>
        <v>120</v>
      </c>
      <c r="I2626" s="10">
        <f t="shared" si="206"/>
        <v>1128</v>
      </c>
      <c r="J2626" t="s">
        <v>680</v>
      </c>
      <c r="K2626" t="s">
        <v>185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1945</v>
      </c>
      <c r="O2626" s="7">
        <v>92677</v>
      </c>
      <c r="P2626" t="s">
        <v>114</v>
      </c>
      <c r="Q2626" t="s">
        <v>23</v>
      </c>
      <c r="R2626" s="3">
        <v>40897</v>
      </c>
      <c r="S2626" s="12">
        <f t="shared" si="207"/>
        <v>1</v>
      </c>
      <c r="T2626" s="3" t="s">
        <v>14212</v>
      </c>
      <c r="U2626" t="s">
        <v>14229</v>
      </c>
      <c r="V2626" t="s">
        <v>14237</v>
      </c>
      <c r="W2626" t="s">
        <v>14203</v>
      </c>
      <c r="X2626" t="str">
        <f>VLOOKUP(Q2626,Managers!$A:$B,2,0)</f>
        <v>Bob Turner</v>
      </c>
      <c r="Y2626">
        <f>VLOOKUP(W2626,HourlyWages!$A:$B,2,0)</f>
        <v>62</v>
      </c>
      <c r="Z2626">
        <v>1</v>
      </c>
      <c r="AA2626" s="14">
        <f t="shared" si="204"/>
        <v>0.48333333333333334</v>
      </c>
    </row>
    <row r="2627" spans="1:27" x14ac:dyDescent="0.2">
      <c r="A2627">
        <v>2626</v>
      </c>
      <c r="B2627">
        <v>19041</v>
      </c>
      <c r="C2627" s="3">
        <v>40750</v>
      </c>
      <c r="D2627" s="17">
        <f t="shared" ref="D2627:D2690" si="208">DATE(YEAR(C2627),MONTH(C2627),1)</f>
        <v>40725</v>
      </c>
      <c r="E2627">
        <v>3</v>
      </c>
      <c r="F2627" s="8">
        <f t="shared" si="205"/>
        <v>510</v>
      </c>
      <c r="G2627" s="5">
        <v>0.08</v>
      </c>
      <c r="H2627" s="8">
        <f>VLOOKUP($T2627,Pricebook!$A:$D,4,0)</f>
        <v>170</v>
      </c>
      <c r="I2627" s="10">
        <f t="shared" si="206"/>
        <v>469.20000000000005</v>
      </c>
      <c r="J2627" t="s">
        <v>510</v>
      </c>
      <c r="K2627" t="s">
        <v>93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2005</v>
      </c>
      <c r="O2627" s="7">
        <v>95037</v>
      </c>
      <c r="P2627" t="s">
        <v>114</v>
      </c>
      <c r="Q2627" t="s">
        <v>23</v>
      </c>
      <c r="R2627" s="3">
        <v>40754</v>
      </c>
      <c r="S2627" s="12">
        <f t="shared" si="207"/>
        <v>4</v>
      </c>
      <c r="T2627" s="3" t="s">
        <v>14219</v>
      </c>
      <c r="U2627" t="s">
        <v>14229</v>
      </c>
      <c r="V2627" t="s">
        <v>14236</v>
      </c>
      <c r="W2627" t="s">
        <v>14192</v>
      </c>
      <c r="X2627" t="str">
        <f>VLOOKUP(Q2627,Managers!$A:$B,2,0)</f>
        <v>Bob Turner</v>
      </c>
      <c r="Y2627">
        <f>VLOOKUP(W2627,HourlyWages!$A:$B,2,0)</f>
        <v>75</v>
      </c>
      <c r="Z2627">
        <v>1</v>
      </c>
      <c r="AA2627" s="14">
        <f t="shared" ref="AA2627:AA2690" si="209">(H2627-Y2627)/H2627</f>
        <v>0.55882352941176472</v>
      </c>
    </row>
    <row r="2628" spans="1:27" x14ac:dyDescent="0.2">
      <c r="A2628">
        <v>2627</v>
      </c>
      <c r="B2628">
        <v>19041</v>
      </c>
      <c r="C2628" s="3">
        <v>40750</v>
      </c>
      <c r="D2628" s="17">
        <f t="shared" si="208"/>
        <v>40725</v>
      </c>
      <c r="E2628">
        <v>43</v>
      </c>
      <c r="F2628" s="8">
        <f t="shared" si="205"/>
        <v>7310</v>
      </c>
      <c r="G2628" s="5">
        <v>0.04</v>
      </c>
      <c r="H2628" s="8">
        <f>VLOOKUP($T2628,Pricebook!$A:$D,4,0)</f>
        <v>170</v>
      </c>
      <c r="I2628" s="10">
        <f t="shared" si="206"/>
        <v>7017.5999999999995</v>
      </c>
      <c r="J2628" t="s">
        <v>510</v>
      </c>
      <c r="K2628" t="s">
        <v>93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2005</v>
      </c>
      <c r="O2628" s="7">
        <v>95037</v>
      </c>
      <c r="P2628" t="s">
        <v>114</v>
      </c>
      <c r="Q2628" t="s">
        <v>23</v>
      </c>
      <c r="R2628" s="3">
        <v>40759</v>
      </c>
      <c r="S2628" s="12">
        <f t="shared" si="207"/>
        <v>9</v>
      </c>
      <c r="T2628" s="3" t="s">
        <v>14219</v>
      </c>
      <c r="U2628" t="s">
        <v>14229</v>
      </c>
      <c r="V2628" t="s">
        <v>14230</v>
      </c>
      <c r="W2628" t="s">
        <v>14189</v>
      </c>
      <c r="X2628" t="str">
        <f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9"/>
        <v>0.63529411764705879</v>
      </c>
    </row>
    <row r="2629" spans="1:27" x14ac:dyDescent="0.2">
      <c r="A2629">
        <v>2628</v>
      </c>
      <c r="B2629">
        <v>19042</v>
      </c>
      <c r="C2629" s="3">
        <v>39873</v>
      </c>
      <c r="D2629" s="17">
        <f t="shared" si="208"/>
        <v>39873</v>
      </c>
      <c r="E2629">
        <v>8</v>
      </c>
      <c r="F2629" s="8">
        <f t="shared" si="205"/>
        <v>1280</v>
      </c>
      <c r="G2629" s="5">
        <v>7.0000000000000007E-2</v>
      </c>
      <c r="H2629" s="8">
        <f>VLOOKUP($T2629,Pricebook!$A:$D,4,0)</f>
        <v>160</v>
      </c>
      <c r="I2629" s="10">
        <f t="shared" si="206"/>
        <v>1190.3999999999999</v>
      </c>
      <c r="J2629" t="s">
        <v>1539</v>
      </c>
      <c r="K2629" t="s">
        <v>73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1874</v>
      </c>
      <c r="O2629" s="7">
        <v>46324</v>
      </c>
      <c r="P2629" t="s">
        <v>278</v>
      </c>
      <c r="Q2629" t="s">
        <v>16</v>
      </c>
      <c r="R2629" s="3">
        <v>39874</v>
      </c>
      <c r="S2629" s="12">
        <f t="shared" si="207"/>
        <v>1</v>
      </c>
      <c r="T2629" s="3" t="s">
        <v>14218</v>
      </c>
      <c r="U2629" t="s">
        <v>14229</v>
      </c>
      <c r="V2629" t="s">
        <v>14241</v>
      </c>
      <c r="W2629" t="s">
        <v>14196</v>
      </c>
      <c r="X2629" t="str">
        <f>VLOOKUP(Q2629,Managers!$A:$B,2,0)</f>
        <v>Josh Martinez</v>
      </c>
      <c r="Y2629">
        <f>VLOOKUP(W2629,HourlyWages!$A:$B,2,0)</f>
        <v>58</v>
      </c>
      <c r="Z2629">
        <v>1</v>
      </c>
      <c r="AA2629" s="14">
        <f t="shared" si="209"/>
        <v>0.63749999999999996</v>
      </c>
    </row>
    <row r="2630" spans="1:27" x14ac:dyDescent="0.2">
      <c r="A2630">
        <v>2629</v>
      </c>
      <c r="B2630">
        <v>19044</v>
      </c>
      <c r="C2630" s="3">
        <v>41010</v>
      </c>
      <c r="D2630" s="17">
        <f t="shared" si="208"/>
        <v>41000</v>
      </c>
      <c r="E2630">
        <v>32</v>
      </c>
      <c r="F2630" s="8">
        <f t="shared" si="205"/>
        <v>4800</v>
      </c>
      <c r="G2630" s="5">
        <v>0.08</v>
      </c>
      <c r="H2630" s="8">
        <f>VLOOKUP($T2630,Pricebook!$A:$D,4,0)</f>
        <v>150</v>
      </c>
      <c r="I2630" s="10">
        <f t="shared" si="206"/>
        <v>4416</v>
      </c>
      <c r="J2630" t="s">
        <v>1033</v>
      </c>
      <c r="K2630" t="s">
        <v>1014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1745</v>
      </c>
      <c r="O2630" s="7">
        <v>48071</v>
      </c>
      <c r="P2630" t="s">
        <v>172</v>
      </c>
      <c r="Q2630" t="s">
        <v>16</v>
      </c>
      <c r="R2630" s="3">
        <v>41012</v>
      </c>
      <c r="S2630" s="12">
        <f t="shared" si="207"/>
        <v>2</v>
      </c>
      <c r="T2630" s="3" t="s">
        <v>14216</v>
      </c>
      <c r="U2630" t="s">
        <v>14235</v>
      </c>
      <c r="V2630" t="s">
        <v>14244</v>
      </c>
      <c r="W2630" t="s">
        <v>14190</v>
      </c>
      <c r="X2630" t="str">
        <f>VLOOKUP(Q2630,Managers!$A:$B,2,0)</f>
        <v>Josh Martinez</v>
      </c>
      <c r="Y2630">
        <f>VLOOKUP(W2630,HourlyWages!$A:$B,2,0)</f>
        <v>67</v>
      </c>
      <c r="Z2630">
        <v>1</v>
      </c>
      <c r="AA2630" s="14">
        <f t="shared" si="209"/>
        <v>0.55333333333333334</v>
      </c>
    </row>
    <row r="2631" spans="1:27" x14ac:dyDescent="0.2">
      <c r="A2631">
        <v>2630</v>
      </c>
      <c r="B2631">
        <v>19044</v>
      </c>
      <c r="C2631" s="3">
        <v>41010</v>
      </c>
      <c r="D2631" s="17">
        <f t="shared" si="208"/>
        <v>41000</v>
      </c>
      <c r="E2631">
        <v>29</v>
      </c>
      <c r="F2631" s="8">
        <f t="shared" si="205"/>
        <v>5800</v>
      </c>
      <c r="G2631" s="5">
        <v>7.0000000000000007E-2</v>
      </c>
      <c r="H2631" s="8">
        <f>VLOOKUP($T2631,Pricebook!$A:$D,4,0)</f>
        <v>200</v>
      </c>
      <c r="I2631" s="10">
        <f t="shared" si="206"/>
        <v>5394</v>
      </c>
      <c r="J2631" t="s">
        <v>1033</v>
      </c>
      <c r="K2631" t="s">
        <v>1014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1745</v>
      </c>
      <c r="O2631" s="7">
        <v>48071</v>
      </c>
      <c r="P2631" t="s">
        <v>172</v>
      </c>
      <c r="Q2631" t="s">
        <v>16</v>
      </c>
      <c r="R2631" s="3">
        <v>41017</v>
      </c>
      <c r="S2631" s="12">
        <f t="shared" si="207"/>
        <v>7</v>
      </c>
      <c r="T2631" s="3" t="s">
        <v>14206</v>
      </c>
      <c r="U2631" t="s">
        <v>14229</v>
      </c>
      <c r="V2631" t="s">
        <v>14239</v>
      </c>
      <c r="W2631" t="s">
        <v>14198</v>
      </c>
      <c r="X2631" t="str">
        <f>VLOOKUP(Q2631,Managers!$A:$B,2,0)</f>
        <v>Josh Martinez</v>
      </c>
      <c r="Y2631">
        <f>VLOOKUP(W2631,HourlyWages!$A:$B,2,0)</f>
        <v>51</v>
      </c>
      <c r="Z2631">
        <v>1</v>
      </c>
      <c r="AA2631" s="14">
        <f t="shared" si="209"/>
        <v>0.745</v>
      </c>
    </row>
    <row r="2632" spans="1:27" x14ac:dyDescent="0.2">
      <c r="A2632">
        <v>2631</v>
      </c>
      <c r="B2632">
        <v>19047</v>
      </c>
      <c r="C2632" s="3">
        <v>39841</v>
      </c>
      <c r="D2632" s="17">
        <f t="shared" si="208"/>
        <v>39814</v>
      </c>
      <c r="E2632">
        <v>1</v>
      </c>
      <c r="F2632" s="8">
        <f t="shared" si="205"/>
        <v>110</v>
      </c>
      <c r="G2632" s="5">
        <v>0.06</v>
      </c>
      <c r="H2632" s="8">
        <f>VLOOKUP($T2632,Pricebook!$A:$D,4,0)</f>
        <v>110</v>
      </c>
      <c r="I2632" s="10">
        <f t="shared" si="206"/>
        <v>103.39999999999999</v>
      </c>
      <c r="J2632" t="s">
        <v>680</v>
      </c>
      <c r="K2632" t="s">
        <v>185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1945</v>
      </c>
      <c r="O2632" s="7">
        <v>92677</v>
      </c>
      <c r="P2632" t="s">
        <v>114</v>
      </c>
      <c r="Q2632" t="s">
        <v>23</v>
      </c>
      <c r="R2632" s="3">
        <v>39842</v>
      </c>
      <c r="S2632" s="12">
        <f t="shared" si="207"/>
        <v>1</v>
      </c>
      <c r="T2632" s="3" t="s">
        <v>14215</v>
      </c>
      <c r="U2632" t="s">
        <v>14229</v>
      </c>
      <c r="V2632" t="s">
        <v>14242</v>
      </c>
      <c r="W2632" t="s">
        <v>14196</v>
      </c>
      <c r="X2632" t="str">
        <f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9"/>
        <v>0.47272727272727272</v>
      </c>
    </row>
    <row r="2633" spans="1:27" x14ac:dyDescent="0.2">
      <c r="A2633">
        <v>2632</v>
      </c>
      <c r="B2633">
        <v>19047</v>
      </c>
      <c r="C2633" s="3">
        <v>39841</v>
      </c>
      <c r="D2633" s="17">
        <f t="shared" si="208"/>
        <v>39814</v>
      </c>
      <c r="E2633">
        <v>3</v>
      </c>
      <c r="F2633" s="8">
        <f t="shared" si="205"/>
        <v>360</v>
      </c>
      <c r="G2633" s="5">
        <v>0.02</v>
      </c>
      <c r="H2633" s="8">
        <f>VLOOKUP($T2633,Pricebook!$A:$D,4,0)</f>
        <v>120</v>
      </c>
      <c r="I2633" s="10">
        <f t="shared" si="206"/>
        <v>352.8</v>
      </c>
      <c r="J2633" t="s">
        <v>680</v>
      </c>
      <c r="K2633" t="s">
        <v>185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1945</v>
      </c>
      <c r="O2633" s="7">
        <v>92677</v>
      </c>
      <c r="P2633" t="s">
        <v>114</v>
      </c>
      <c r="Q2633" t="s">
        <v>23</v>
      </c>
      <c r="R2633" s="3">
        <v>39843</v>
      </c>
      <c r="S2633" s="12">
        <f t="shared" si="207"/>
        <v>2</v>
      </c>
      <c r="T2633" s="3" t="s">
        <v>14212</v>
      </c>
      <c r="U2633" t="s">
        <v>14229</v>
      </c>
      <c r="V2633" t="s">
        <v>14244</v>
      </c>
      <c r="W2633" t="s">
        <v>14185</v>
      </c>
      <c r="X2633" t="str">
        <f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9"/>
        <v>0.41666666666666669</v>
      </c>
    </row>
    <row r="2634" spans="1:27" x14ac:dyDescent="0.2">
      <c r="A2634">
        <v>2633</v>
      </c>
      <c r="B2634">
        <v>19073</v>
      </c>
      <c r="C2634" s="3">
        <v>39988</v>
      </c>
      <c r="D2634" s="17">
        <f t="shared" si="208"/>
        <v>39965</v>
      </c>
      <c r="E2634">
        <v>16</v>
      </c>
      <c r="F2634" s="8">
        <f t="shared" si="205"/>
        <v>2000</v>
      </c>
      <c r="G2634" s="5">
        <v>0.04</v>
      </c>
      <c r="H2634" s="8">
        <f>VLOOKUP($T2634,Pricebook!$A:$D,4,0)</f>
        <v>125</v>
      </c>
      <c r="I2634" s="10">
        <f t="shared" si="206"/>
        <v>1920</v>
      </c>
      <c r="J2634" t="s">
        <v>2025</v>
      </c>
      <c r="K2634" t="s">
        <v>136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2026</v>
      </c>
      <c r="O2634" s="7">
        <v>46041</v>
      </c>
      <c r="P2634" t="s">
        <v>278</v>
      </c>
      <c r="Q2634" t="s">
        <v>16</v>
      </c>
      <c r="R2634" s="3">
        <v>39989</v>
      </c>
      <c r="S2634" s="12">
        <f t="shared" si="207"/>
        <v>1</v>
      </c>
      <c r="T2634" s="3" t="s">
        <v>14208</v>
      </c>
      <c r="U2634" t="s">
        <v>14232</v>
      </c>
      <c r="V2634" t="s">
        <v>14236</v>
      </c>
      <c r="W2634" t="s">
        <v>14202</v>
      </c>
      <c r="X2634" t="str">
        <f>VLOOKUP(Q2634,Managers!$A:$B,2,0)</f>
        <v>Josh Martinez</v>
      </c>
      <c r="Y2634">
        <f>VLOOKUP(W2634,HourlyWages!$A:$B,2,0)</f>
        <v>71</v>
      </c>
      <c r="Z2634">
        <v>1</v>
      </c>
      <c r="AA2634" s="14">
        <f t="shared" si="209"/>
        <v>0.432</v>
      </c>
    </row>
    <row r="2635" spans="1:27" x14ac:dyDescent="0.2">
      <c r="A2635">
        <v>2634</v>
      </c>
      <c r="B2635">
        <v>19073</v>
      </c>
      <c r="C2635" s="3">
        <v>39988</v>
      </c>
      <c r="D2635" s="17">
        <f t="shared" si="208"/>
        <v>39965</v>
      </c>
      <c r="E2635">
        <v>40</v>
      </c>
      <c r="F2635" s="8">
        <f t="shared" si="205"/>
        <v>4800</v>
      </c>
      <c r="G2635" s="5">
        <v>0.03</v>
      </c>
      <c r="H2635" s="8">
        <f>VLOOKUP($T2635,Pricebook!$A:$D,4,0)</f>
        <v>120</v>
      </c>
      <c r="I2635" s="10">
        <f t="shared" si="206"/>
        <v>4656</v>
      </c>
      <c r="J2635" t="s">
        <v>2025</v>
      </c>
      <c r="K2635" t="s">
        <v>136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2026</v>
      </c>
      <c r="O2635" s="7">
        <v>46041</v>
      </c>
      <c r="P2635" t="s">
        <v>278</v>
      </c>
      <c r="Q2635" t="s">
        <v>16</v>
      </c>
      <c r="R2635" s="3">
        <v>39990</v>
      </c>
      <c r="S2635" s="12">
        <f t="shared" si="207"/>
        <v>2</v>
      </c>
      <c r="T2635" s="3" t="s">
        <v>14212</v>
      </c>
      <c r="U2635" t="s">
        <v>14229</v>
      </c>
      <c r="V2635" t="s">
        <v>14236</v>
      </c>
      <c r="W2635" t="s">
        <v>14200</v>
      </c>
      <c r="X2635" t="str">
        <f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9"/>
        <v>0.5083333333333333</v>
      </c>
    </row>
    <row r="2636" spans="1:27" x14ac:dyDescent="0.2">
      <c r="A2636">
        <v>2635</v>
      </c>
      <c r="B2636">
        <v>19074</v>
      </c>
      <c r="C2636" s="3">
        <v>41085</v>
      </c>
      <c r="D2636" s="17">
        <f t="shared" si="208"/>
        <v>41061</v>
      </c>
      <c r="E2636">
        <v>17</v>
      </c>
      <c r="F2636" s="8">
        <f t="shared" si="205"/>
        <v>2890</v>
      </c>
      <c r="G2636" s="5">
        <v>0.01</v>
      </c>
      <c r="H2636" s="8">
        <f>VLOOKUP($T2636,Pricebook!$A:$D,4,0)</f>
        <v>170</v>
      </c>
      <c r="I2636" s="10">
        <f t="shared" si="206"/>
        <v>2861.1</v>
      </c>
      <c r="J2636" t="s">
        <v>150</v>
      </c>
      <c r="K2636" t="s">
        <v>151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1384</v>
      </c>
      <c r="O2636" s="7">
        <v>66104</v>
      </c>
      <c r="P2636" t="s">
        <v>153</v>
      </c>
      <c r="Q2636" t="s">
        <v>16</v>
      </c>
      <c r="R2636" s="3">
        <v>41087</v>
      </c>
      <c r="S2636" s="12">
        <f t="shared" si="207"/>
        <v>2</v>
      </c>
      <c r="T2636" s="3" t="s">
        <v>14219</v>
      </c>
      <c r="U2636" t="s">
        <v>14229</v>
      </c>
      <c r="V2636" t="s">
        <v>14237</v>
      </c>
      <c r="W2636" t="s">
        <v>14202</v>
      </c>
      <c r="X2636" t="str">
        <f>VLOOKUP(Q2636,Managers!$A:$B,2,0)</f>
        <v>Josh Martinez</v>
      </c>
      <c r="Y2636">
        <f>VLOOKUP(W2636,HourlyWages!$A:$B,2,0)</f>
        <v>71</v>
      </c>
      <c r="Z2636">
        <v>1</v>
      </c>
      <c r="AA2636" s="14">
        <f t="shared" si="209"/>
        <v>0.58235294117647063</v>
      </c>
    </row>
    <row r="2637" spans="1:27" x14ac:dyDescent="0.2">
      <c r="A2637">
        <v>2636</v>
      </c>
      <c r="B2637">
        <v>19075</v>
      </c>
      <c r="C2637" s="3">
        <v>40082</v>
      </c>
      <c r="D2637" s="17">
        <f t="shared" si="208"/>
        <v>40057</v>
      </c>
      <c r="E2637">
        <v>36</v>
      </c>
      <c r="F2637" s="8">
        <f t="shared" si="205"/>
        <v>5400</v>
      </c>
      <c r="G2637" s="5">
        <v>0.01</v>
      </c>
      <c r="H2637" s="8">
        <f>VLOOKUP($T2637,Pricebook!$A:$D,4,0)</f>
        <v>150</v>
      </c>
      <c r="I2637" s="10">
        <f t="shared" si="206"/>
        <v>5346</v>
      </c>
      <c r="J2637" t="s">
        <v>1172</v>
      </c>
      <c r="K2637" t="s">
        <v>998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1173</v>
      </c>
      <c r="O2637" s="7">
        <v>30265</v>
      </c>
      <c r="P2637" t="s">
        <v>134</v>
      </c>
      <c r="Q2637" t="s">
        <v>34</v>
      </c>
      <c r="R2637" s="3">
        <v>40083</v>
      </c>
      <c r="S2637" s="12">
        <f t="shared" si="207"/>
        <v>1</v>
      </c>
      <c r="T2637" s="3" t="s">
        <v>14211</v>
      </c>
      <c r="U2637" t="s">
        <v>14235</v>
      </c>
      <c r="V2637" t="s">
        <v>14236</v>
      </c>
      <c r="W2637" t="s">
        <v>14201</v>
      </c>
      <c r="X2637" t="str">
        <f>VLOOKUP(Q2637,Managers!$A:$B,2,0)</f>
        <v>Frank Mitchell</v>
      </c>
      <c r="Y2637">
        <f>VLOOKUP(W2637,HourlyWages!$A:$B,2,0)</f>
        <v>53</v>
      </c>
      <c r="Z2637">
        <v>1</v>
      </c>
      <c r="AA2637" s="14">
        <f t="shared" si="209"/>
        <v>0.64666666666666661</v>
      </c>
    </row>
    <row r="2638" spans="1:27" x14ac:dyDescent="0.2">
      <c r="A2638">
        <v>2637</v>
      </c>
      <c r="B2638">
        <v>19078</v>
      </c>
      <c r="C2638" s="3">
        <v>40021</v>
      </c>
      <c r="D2638" s="17">
        <f t="shared" si="208"/>
        <v>39995</v>
      </c>
      <c r="E2638">
        <v>21</v>
      </c>
      <c r="F2638" s="8">
        <f t="shared" si="205"/>
        <v>3570</v>
      </c>
      <c r="G2638" s="5">
        <v>0.03</v>
      </c>
      <c r="H2638" s="8">
        <f>VLOOKUP($T2638,Pricebook!$A:$D,4,0)</f>
        <v>170</v>
      </c>
      <c r="I2638" s="10">
        <f t="shared" si="206"/>
        <v>3462.9</v>
      </c>
      <c r="J2638" t="s">
        <v>1626</v>
      </c>
      <c r="K2638" t="s">
        <v>297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2027</v>
      </c>
      <c r="O2638" s="7">
        <v>60543</v>
      </c>
      <c r="P2638" t="s">
        <v>15</v>
      </c>
      <c r="Q2638" t="s">
        <v>16</v>
      </c>
      <c r="R2638" s="3">
        <v>40022</v>
      </c>
      <c r="S2638" s="12">
        <f t="shared" si="207"/>
        <v>1</v>
      </c>
      <c r="T2638" s="3" t="s">
        <v>14219</v>
      </c>
      <c r="U2638" t="s">
        <v>14229</v>
      </c>
      <c r="V2638" t="s">
        <v>14233</v>
      </c>
      <c r="W2638" t="s">
        <v>14190</v>
      </c>
      <c r="X2638" t="str">
        <f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9"/>
        <v>0.60588235294117643</v>
      </c>
    </row>
    <row r="2639" spans="1:27" x14ac:dyDescent="0.2">
      <c r="A2639">
        <v>2638</v>
      </c>
      <c r="B2639">
        <v>19104</v>
      </c>
      <c r="C2639" s="3">
        <v>40400</v>
      </c>
      <c r="D2639" s="17">
        <f t="shared" si="208"/>
        <v>40391</v>
      </c>
      <c r="E2639">
        <v>48</v>
      </c>
      <c r="F2639" s="8">
        <f t="shared" si="205"/>
        <v>7200</v>
      </c>
      <c r="G2639" s="5">
        <v>0.03</v>
      </c>
      <c r="H2639" s="8">
        <f>VLOOKUP($T2639,Pricebook!$A:$D,4,0)</f>
        <v>150</v>
      </c>
      <c r="I2639" s="10">
        <f t="shared" si="206"/>
        <v>6984</v>
      </c>
      <c r="J2639" t="s">
        <v>684</v>
      </c>
      <c r="K2639" t="s">
        <v>576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1949</v>
      </c>
      <c r="O2639" s="7">
        <v>86442</v>
      </c>
      <c r="P2639" t="s">
        <v>70</v>
      </c>
      <c r="Q2639" t="s">
        <v>23</v>
      </c>
      <c r="R2639" s="3">
        <v>40402</v>
      </c>
      <c r="S2639" s="12">
        <f t="shared" si="207"/>
        <v>2</v>
      </c>
      <c r="T2639" s="3" t="s">
        <v>14210</v>
      </c>
      <c r="U2639" t="s">
        <v>14235</v>
      </c>
      <c r="V2639" t="s">
        <v>14241</v>
      </c>
      <c r="W2639" t="s">
        <v>14203</v>
      </c>
      <c r="X2639" t="str">
        <f>VLOOKUP(Q2639,Managers!$A:$B,2,0)</f>
        <v>Bob Turner</v>
      </c>
      <c r="Y2639">
        <f>VLOOKUP(W2639,HourlyWages!$A:$B,2,0)</f>
        <v>62</v>
      </c>
      <c r="Z2639">
        <v>1</v>
      </c>
      <c r="AA2639" s="14">
        <f t="shared" si="209"/>
        <v>0.58666666666666667</v>
      </c>
    </row>
    <row r="2640" spans="1:27" x14ac:dyDescent="0.2">
      <c r="A2640">
        <v>2639</v>
      </c>
      <c r="B2640">
        <v>19105</v>
      </c>
      <c r="C2640" s="3">
        <v>40114</v>
      </c>
      <c r="D2640" s="17">
        <f t="shared" si="208"/>
        <v>40087</v>
      </c>
      <c r="E2640">
        <v>31</v>
      </c>
      <c r="F2640" s="8">
        <f t="shared" si="205"/>
        <v>3410</v>
      </c>
      <c r="G2640" s="5">
        <v>0.1</v>
      </c>
      <c r="H2640" s="8">
        <f>VLOOKUP($T2640,Pricebook!$A:$D,4,0)</f>
        <v>110</v>
      </c>
      <c r="I2640" s="10">
        <f t="shared" si="206"/>
        <v>3069</v>
      </c>
      <c r="J2640" t="s">
        <v>1191</v>
      </c>
      <c r="K2640" t="s">
        <v>175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1193</v>
      </c>
      <c r="O2640" s="7">
        <v>42003</v>
      </c>
      <c r="P2640" t="s">
        <v>254</v>
      </c>
      <c r="Q2640" t="s">
        <v>34</v>
      </c>
      <c r="R2640" s="3">
        <v>40116</v>
      </c>
      <c r="S2640" s="12">
        <f t="shared" si="207"/>
        <v>2</v>
      </c>
      <c r="T2640" s="3" t="s">
        <v>14215</v>
      </c>
      <c r="U2640" t="s">
        <v>14229</v>
      </c>
      <c r="V2640" t="s">
        <v>14241</v>
      </c>
      <c r="W2640" t="s">
        <v>14197</v>
      </c>
      <c r="X2640" t="str">
        <f>VLOOKUP(Q2640,Managers!$A:$B,2,0)</f>
        <v>Frank Mitchell</v>
      </c>
      <c r="Y2640">
        <f>VLOOKUP(W2640,HourlyWages!$A:$B,2,0)</f>
        <v>71</v>
      </c>
      <c r="Z2640">
        <v>1</v>
      </c>
      <c r="AA2640" s="14">
        <f t="shared" si="209"/>
        <v>0.35454545454545455</v>
      </c>
    </row>
    <row r="2641" spans="1:27" x14ac:dyDescent="0.2">
      <c r="A2641">
        <v>2640</v>
      </c>
      <c r="B2641">
        <v>19105</v>
      </c>
      <c r="C2641" s="3">
        <v>40114</v>
      </c>
      <c r="D2641" s="17">
        <f t="shared" si="208"/>
        <v>40087</v>
      </c>
      <c r="E2641">
        <v>29</v>
      </c>
      <c r="F2641" s="8">
        <f t="shared" si="205"/>
        <v>3190</v>
      </c>
      <c r="G2641" s="5">
        <v>0.08</v>
      </c>
      <c r="H2641" s="8">
        <f>VLOOKUP($T2641,Pricebook!$A:$D,4,0)</f>
        <v>110</v>
      </c>
      <c r="I2641" s="10">
        <f t="shared" si="206"/>
        <v>2934.8</v>
      </c>
      <c r="J2641" t="s">
        <v>1191</v>
      </c>
      <c r="K2641" t="s">
        <v>175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1193</v>
      </c>
      <c r="O2641" s="7">
        <v>42003</v>
      </c>
      <c r="P2641" t="s">
        <v>254</v>
      </c>
      <c r="Q2641" t="s">
        <v>34</v>
      </c>
      <c r="R2641" s="3">
        <v>40114</v>
      </c>
      <c r="S2641" s="12">
        <f t="shared" si="207"/>
        <v>0</v>
      </c>
      <c r="T2641" s="3" t="s">
        <v>14215</v>
      </c>
      <c r="U2641" t="s">
        <v>14229</v>
      </c>
      <c r="V2641" t="s">
        <v>14238</v>
      </c>
      <c r="W2641" t="s">
        <v>14192</v>
      </c>
      <c r="X2641" t="str">
        <f>VLOOKUP(Q2641,Managers!$A:$B,2,0)</f>
        <v>Frank Mitchell</v>
      </c>
      <c r="Y2641">
        <f>VLOOKUP(W2641,HourlyWages!$A:$B,2,0)</f>
        <v>75</v>
      </c>
      <c r="Z2641">
        <v>1</v>
      </c>
      <c r="AA2641" s="14">
        <f t="shared" si="209"/>
        <v>0.31818181818181818</v>
      </c>
    </row>
    <row r="2642" spans="1:27" x14ac:dyDescent="0.2">
      <c r="A2642">
        <v>2641</v>
      </c>
      <c r="B2642">
        <v>19111</v>
      </c>
      <c r="C2642" s="3">
        <v>40090</v>
      </c>
      <c r="D2642" s="17">
        <f t="shared" si="208"/>
        <v>40087</v>
      </c>
      <c r="E2642">
        <v>24</v>
      </c>
      <c r="F2642" s="8">
        <f t="shared" si="205"/>
        <v>3600</v>
      </c>
      <c r="G2642" s="5">
        <v>0.04</v>
      </c>
      <c r="H2642" s="8">
        <f>VLOOKUP($T2642,Pricebook!$A:$D,4,0)</f>
        <v>150</v>
      </c>
      <c r="I2642" s="10">
        <f t="shared" si="206"/>
        <v>3456</v>
      </c>
      <c r="J2642" t="s">
        <v>2028</v>
      </c>
      <c r="K2642" t="s">
        <v>844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2029</v>
      </c>
      <c r="O2642" s="7">
        <v>20854</v>
      </c>
      <c r="P2642" t="s">
        <v>187</v>
      </c>
      <c r="Q2642" t="s">
        <v>61</v>
      </c>
      <c r="R2642" s="3">
        <v>40095</v>
      </c>
      <c r="S2642" s="12">
        <f t="shared" si="207"/>
        <v>5</v>
      </c>
      <c r="T2642" s="3" t="s">
        <v>14211</v>
      </c>
      <c r="U2642" t="s">
        <v>14235</v>
      </c>
      <c r="V2642" t="s">
        <v>14244</v>
      </c>
      <c r="W2642" t="s">
        <v>14188</v>
      </c>
      <c r="X2642" t="str">
        <f>VLOOKUP(Q2642,Managers!$A:$B,2,0)</f>
        <v>Allen Young</v>
      </c>
      <c r="Y2642">
        <f>VLOOKUP(W2642,HourlyWages!$A:$B,2,0)</f>
        <v>52</v>
      </c>
      <c r="Z2642">
        <v>1</v>
      </c>
      <c r="AA2642" s="14">
        <f t="shared" si="209"/>
        <v>0.65333333333333332</v>
      </c>
    </row>
    <row r="2643" spans="1:27" x14ac:dyDescent="0.2">
      <c r="A2643">
        <v>2642</v>
      </c>
      <c r="B2643">
        <v>19136</v>
      </c>
      <c r="C2643" s="3">
        <v>40394</v>
      </c>
      <c r="D2643" s="17">
        <f t="shared" si="208"/>
        <v>40391</v>
      </c>
      <c r="E2643">
        <v>44</v>
      </c>
      <c r="F2643" s="8">
        <f t="shared" si="205"/>
        <v>6600</v>
      </c>
      <c r="G2643" s="5">
        <v>0</v>
      </c>
      <c r="H2643" s="8">
        <f>VLOOKUP($T2643,Pricebook!$A:$D,4,0)</f>
        <v>150</v>
      </c>
      <c r="I2643" s="10">
        <f t="shared" si="206"/>
        <v>6600</v>
      </c>
      <c r="J2643" t="s">
        <v>1295</v>
      </c>
      <c r="K2643" t="s">
        <v>508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2030</v>
      </c>
      <c r="O2643" s="7">
        <v>40258</v>
      </c>
      <c r="P2643" t="s">
        <v>254</v>
      </c>
      <c r="Q2643" t="s">
        <v>34</v>
      </c>
      <c r="R2643" s="3">
        <v>40396</v>
      </c>
      <c r="S2643" s="12">
        <f t="shared" si="207"/>
        <v>2</v>
      </c>
      <c r="T2643" s="3" t="s">
        <v>14210</v>
      </c>
      <c r="U2643" t="s">
        <v>14235</v>
      </c>
      <c r="V2643" t="s">
        <v>14229</v>
      </c>
      <c r="W2643" t="s">
        <v>14199</v>
      </c>
      <c r="X2643" t="str">
        <f>VLOOKUP(Q2643,Managers!$A:$B,2,0)</f>
        <v>Frank Mitchell</v>
      </c>
      <c r="Y2643">
        <f>VLOOKUP(W2643,HourlyWages!$A:$B,2,0)</f>
        <v>68</v>
      </c>
      <c r="Z2643">
        <v>1</v>
      </c>
      <c r="AA2643" s="14">
        <f t="shared" si="209"/>
        <v>0.54666666666666663</v>
      </c>
    </row>
    <row r="2644" spans="1:27" x14ac:dyDescent="0.2">
      <c r="A2644">
        <v>2643</v>
      </c>
      <c r="B2644">
        <v>19138</v>
      </c>
      <c r="C2644" s="3">
        <v>40791</v>
      </c>
      <c r="D2644" s="17">
        <f t="shared" si="208"/>
        <v>40787</v>
      </c>
      <c r="E2644">
        <v>30</v>
      </c>
      <c r="F2644" s="8">
        <f t="shared" si="205"/>
        <v>6000</v>
      </c>
      <c r="G2644" s="5">
        <v>0.01</v>
      </c>
      <c r="H2644" s="8">
        <f>VLOOKUP($T2644,Pricebook!$A:$D,4,0)</f>
        <v>200</v>
      </c>
      <c r="I2644" s="10">
        <f t="shared" si="206"/>
        <v>5940</v>
      </c>
      <c r="J2644" t="s">
        <v>340</v>
      </c>
      <c r="K2644" t="s">
        <v>341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342</v>
      </c>
      <c r="O2644" s="7">
        <v>60068</v>
      </c>
      <c r="P2644" t="s">
        <v>15</v>
      </c>
      <c r="Q2644" t="s">
        <v>16</v>
      </c>
      <c r="R2644" s="3">
        <v>40796</v>
      </c>
      <c r="S2644" s="12">
        <f t="shared" si="207"/>
        <v>5</v>
      </c>
      <c r="T2644" s="3" t="s">
        <v>14206</v>
      </c>
      <c r="U2644" t="s">
        <v>14229</v>
      </c>
      <c r="V2644" t="s">
        <v>14240</v>
      </c>
      <c r="W2644" t="s">
        <v>14196</v>
      </c>
      <c r="X2644" t="str">
        <f>VLOOKUP(Q2644,Managers!$A:$B,2,0)</f>
        <v>Josh Martinez</v>
      </c>
      <c r="Y2644">
        <f>VLOOKUP(W2644,HourlyWages!$A:$B,2,0)</f>
        <v>58</v>
      </c>
      <c r="Z2644">
        <v>1</v>
      </c>
      <c r="AA2644" s="14">
        <f t="shared" si="209"/>
        <v>0.71</v>
      </c>
    </row>
    <row r="2645" spans="1:27" x14ac:dyDescent="0.2">
      <c r="A2645">
        <v>2644</v>
      </c>
      <c r="B2645">
        <v>19139</v>
      </c>
      <c r="C2645" s="3">
        <v>40515</v>
      </c>
      <c r="D2645" s="17">
        <f t="shared" si="208"/>
        <v>40513</v>
      </c>
      <c r="E2645">
        <v>15</v>
      </c>
      <c r="F2645" s="8">
        <f t="shared" si="205"/>
        <v>1650</v>
      </c>
      <c r="G2645" s="5">
        <v>0.01</v>
      </c>
      <c r="H2645" s="8">
        <f>VLOOKUP($T2645,Pricebook!$A:$D,4,0)</f>
        <v>110</v>
      </c>
      <c r="I2645" s="10">
        <f t="shared" si="206"/>
        <v>1633.5</v>
      </c>
      <c r="J2645" t="s">
        <v>57</v>
      </c>
      <c r="K2645" t="s">
        <v>58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1509</v>
      </c>
      <c r="O2645" s="7" t="s">
        <v>1510</v>
      </c>
      <c r="P2645" t="s">
        <v>187</v>
      </c>
      <c r="Q2645" t="s">
        <v>61</v>
      </c>
      <c r="R2645" s="3">
        <v>40516</v>
      </c>
      <c r="S2645" s="12">
        <f t="shared" si="207"/>
        <v>1</v>
      </c>
      <c r="T2645" s="3" t="s">
        <v>14215</v>
      </c>
      <c r="U2645" t="s">
        <v>14229</v>
      </c>
      <c r="V2645" t="s">
        <v>14239</v>
      </c>
      <c r="W2645" t="s">
        <v>14198</v>
      </c>
      <c r="X2645" t="str">
        <f>VLOOKUP(Q2645,Managers!$A:$B,2,0)</f>
        <v>Allen Young</v>
      </c>
      <c r="Y2645">
        <f>VLOOKUP(W2645,HourlyWages!$A:$B,2,0)</f>
        <v>51</v>
      </c>
      <c r="Z2645">
        <v>1</v>
      </c>
      <c r="AA2645" s="14">
        <f t="shared" si="209"/>
        <v>0.53636363636363638</v>
      </c>
    </row>
    <row r="2646" spans="1:27" x14ac:dyDescent="0.2">
      <c r="A2646">
        <v>2645</v>
      </c>
      <c r="B2646">
        <v>19140</v>
      </c>
      <c r="C2646" s="3">
        <v>40086</v>
      </c>
      <c r="D2646" s="17">
        <f t="shared" si="208"/>
        <v>40057</v>
      </c>
      <c r="E2646">
        <v>47</v>
      </c>
      <c r="F2646" s="8">
        <f t="shared" si="205"/>
        <v>7520</v>
      </c>
      <c r="G2646" s="5">
        <v>7.0000000000000007E-2</v>
      </c>
      <c r="H2646" s="8">
        <f>VLOOKUP($T2646,Pricebook!$A:$D,4,0)</f>
        <v>160</v>
      </c>
      <c r="I2646" s="10">
        <f t="shared" si="206"/>
        <v>6993.5999999999995</v>
      </c>
      <c r="J2646" t="s">
        <v>1657</v>
      </c>
      <c r="K2646" t="s">
        <v>549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1658</v>
      </c>
      <c r="O2646" s="7">
        <v>84041</v>
      </c>
      <c r="P2646" t="s">
        <v>201</v>
      </c>
      <c r="Q2646" t="s">
        <v>23</v>
      </c>
      <c r="R2646" s="3">
        <v>40087</v>
      </c>
      <c r="S2646" s="12">
        <f t="shared" si="207"/>
        <v>1</v>
      </c>
      <c r="T2646" s="3" t="s">
        <v>14218</v>
      </c>
      <c r="U2646" t="s">
        <v>14229</v>
      </c>
      <c r="V2646" t="s">
        <v>14233</v>
      </c>
      <c r="W2646" t="s">
        <v>14201</v>
      </c>
      <c r="X2646" t="str">
        <f>VLOOKUP(Q2646,Managers!$A:$B,2,0)</f>
        <v>Bob Turner</v>
      </c>
      <c r="Y2646">
        <f>VLOOKUP(W2646,HourlyWages!$A:$B,2,0)</f>
        <v>53</v>
      </c>
      <c r="Z2646">
        <v>1</v>
      </c>
      <c r="AA2646" s="14">
        <f t="shared" si="209"/>
        <v>0.66874999999999996</v>
      </c>
    </row>
    <row r="2647" spans="1:27" x14ac:dyDescent="0.2">
      <c r="A2647">
        <v>2646</v>
      </c>
      <c r="B2647">
        <v>19140</v>
      </c>
      <c r="C2647" s="3">
        <v>40086</v>
      </c>
      <c r="D2647" s="17">
        <f t="shared" si="208"/>
        <v>40057</v>
      </c>
      <c r="E2647">
        <v>50</v>
      </c>
      <c r="F2647" s="8">
        <f t="shared" si="205"/>
        <v>7000</v>
      </c>
      <c r="G2647" s="5">
        <v>0.09</v>
      </c>
      <c r="H2647" s="8">
        <f>VLOOKUP($T2647,Pricebook!$A:$D,4,0)</f>
        <v>140</v>
      </c>
      <c r="I2647" s="10">
        <f t="shared" si="206"/>
        <v>6370</v>
      </c>
      <c r="J2647" t="s">
        <v>1657</v>
      </c>
      <c r="K2647" t="s">
        <v>549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2031</v>
      </c>
      <c r="O2647" s="7">
        <v>84043</v>
      </c>
      <c r="P2647" t="s">
        <v>201</v>
      </c>
      <c r="Q2647" t="s">
        <v>23</v>
      </c>
      <c r="R2647" s="3">
        <v>40087</v>
      </c>
      <c r="S2647" s="12">
        <f t="shared" si="207"/>
        <v>1</v>
      </c>
      <c r="T2647" s="3" t="s">
        <v>14213</v>
      </c>
      <c r="U2647" t="s">
        <v>14229</v>
      </c>
      <c r="V2647" t="s">
        <v>14238</v>
      </c>
      <c r="W2647" t="s">
        <v>14190</v>
      </c>
      <c r="X2647" t="str">
        <f>VLOOKUP(Q2647,Managers!$A:$B,2,0)</f>
        <v>Bob Turner</v>
      </c>
      <c r="Y2647">
        <f>VLOOKUP(W2647,HourlyWages!$A:$B,2,0)</f>
        <v>67</v>
      </c>
      <c r="Z2647">
        <v>1</v>
      </c>
      <c r="AA2647" s="14">
        <f t="shared" si="209"/>
        <v>0.52142857142857146</v>
      </c>
    </row>
    <row r="2648" spans="1:27" x14ac:dyDescent="0.2">
      <c r="A2648">
        <v>2647</v>
      </c>
      <c r="B2648">
        <v>19143</v>
      </c>
      <c r="C2648" s="3">
        <v>41217</v>
      </c>
      <c r="D2648" s="17">
        <f t="shared" si="208"/>
        <v>41214</v>
      </c>
      <c r="E2648">
        <v>3</v>
      </c>
      <c r="F2648" s="8">
        <f t="shared" si="205"/>
        <v>450</v>
      </c>
      <c r="G2648" s="5">
        <v>7.0000000000000007E-2</v>
      </c>
      <c r="H2648" s="8">
        <f>VLOOKUP($T2648,Pricebook!$A:$D,4,0)</f>
        <v>150</v>
      </c>
      <c r="I2648" s="10">
        <f t="shared" si="206"/>
        <v>418.5</v>
      </c>
      <c r="J2648" t="s">
        <v>412</v>
      </c>
      <c r="K2648" t="s">
        <v>327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1780</v>
      </c>
      <c r="O2648" s="7">
        <v>92592</v>
      </c>
      <c r="P2648" t="s">
        <v>114</v>
      </c>
      <c r="Q2648" t="s">
        <v>23</v>
      </c>
      <c r="R2648" s="3">
        <v>41218</v>
      </c>
      <c r="S2648" s="12">
        <f t="shared" si="207"/>
        <v>1</v>
      </c>
      <c r="T2648" s="3" t="s">
        <v>14216</v>
      </c>
      <c r="U2648" t="s">
        <v>14235</v>
      </c>
      <c r="V2648" t="s">
        <v>14243</v>
      </c>
      <c r="W2648" t="s">
        <v>14185</v>
      </c>
      <c r="X2648" t="str">
        <f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9"/>
        <v>0.53333333333333333</v>
      </c>
    </row>
    <row r="2649" spans="1:27" x14ac:dyDescent="0.2">
      <c r="A2649">
        <v>2648</v>
      </c>
      <c r="B2649">
        <v>19174</v>
      </c>
      <c r="C2649" s="3">
        <v>40375</v>
      </c>
      <c r="D2649" s="17">
        <f t="shared" si="208"/>
        <v>40360</v>
      </c>
      <c r="E2649">
        <v>49</v>
      </c>
      <c r="F2649" s="8">
        <f t="shared" si="205"/>
        <v>7840</v>
      </c>
      <c r="G2649" s="5">
        <v>0.05</v>
      </c>
      <c r="H2649" s="8">
        <f>VLOOKUP($T2649,Pricebook!$A:$D,4,0)</f>
        <v>160</v>
      </c>
      <c r="I2649" s="10">
        <f t="shared" si="206"/>
        <v>7448</v>
      </c>
      <c r="J2649" t="s">
        <v>1376</v>
      </c>
      <c r="K2649" t="s">
        <v>226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143</v>
      </c>
      <c r="O2649" s="7" t="s">
        <v>144</v>
      </c>
      <c r="P2649" t="s">
        <v>91</v>
      </c>
      <c r="Q2649" t="s">
        <v>61</v>
      </c>
      <c r="R2649" s="3">
        <v>40377</v>
      </c>
      <c r="S2649" s="12">
        <f t="shared" si="207"/>
        <v>2</v>
      </c>
      <c r="T2649" s="3" t="s">
        <v>14218</v>
      </c>
      <c r="U2649" t="s">
        <v>14229</v>
      </c>
      <c r="V2649" t="s">
        <v>14245</v>
      </c>
      <c r="W2649" t="s">
        <v>14196</v>
      </c>
      <c r="X2649" t="str">
        <f>VLOOKUP(Q2649,Managers!$A:$B,2,0)</f>
        <v>Allen Young</v>
      </c>
      <c r="Y2649">
        <f>VLOOKUP(W2649,HourlyWages!$A:$B,2,0)</f>
        <v>58</v>
      </c>
      <c r="Z2649">
        <v>1</v>
      </c>
      <c r="AA2649" s="14">
        <f t="shared" si="209"/>
        <v>0.63749999999999996</v>
      </c>
    </row>
    <row r="2650" spans="1:27" x14ac:dyDescent="0.2">
      <c r="A2650">
        <v>2649</v>
      </c>
      <c r="B2650">
        <v>19174</v>
      </c>
      <c r="C2650" s="3">
        <v>40375</v>
      </c>
      <c r="D2650" s="17">
        <f t="shared" si="208"/>
        <v>40360</v>
      </c>
      <c r="E2650">
        <v>35</v>
      </c>
      <c r="F2650" s="8">
        <f t="shared" si="205"/>
        <v>5250</v>
      </c>
      <c r="G2650" s="5">
        <v>0.02</v>
      </c>
      <c r="H2650" s="8">
        <f>VLOOKUP($T2650,Pricebook!$A:$D,4,0)</f>
        <v>150</v>
      </c>
      <c r="I2650" s="10">
        <f t="shared" si="206"/>
        <v>5145</v>
      </c>
      <c r="J2650" t="s">
        <v>1376</v>
      </c>
      <c r="K2650" t="s">
        <v>226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2032</v>
      </c>
      <c r="O2650" s="7" t="s">
        <v>2033</v>
      </c>
      <c r="P2650" t="s">
        <v>317</v>
      </c>
      <c r="Q2650" t="s">
        <v>61</v>
      </c>
      <c r="R2650" s="3">
        <v>40377</v>
      </c>
      <c r="S2650" s="12">
        <f t="shared" si="207"/>
        <v>2</v>
      </c>
      <c r="T2650" s="3" t="s">
        <v>14210</v>
      </c>
      <c r="U2650" t="s">
        <v>14235</v>
      </c>
      <c r="V2650" t="s">
        <v>14244</v>
      </c>
      <c r="W2650" t="s">
        <v>14203</v>
      </c>
      <c r="X2650" t="str">
        <f>VLOOKUP(Q2650,Managers!$A:$B,2,0)</f>
        <v>Allen Young</v>
      </c>
      <c r="Y2650">
        <f>VLOOKUP(W2650,HourlyWages!$A:$B,2,0)</f>
        <v>62</v>
      </c>
      <c r="Z2650">
        <v>1</v>
      </c>
      <c r="AA2650" s="14">
        <f t="shared" si="209"/>
        <v>0.58666666666666667</v>
      </c>
    </row>
    <row r="2651" spans="1:27" x14ac:dyDescent="0.2">
      <c r="A2651">
        <v>2650</v>
      </c>
      <c r="B2651">
        <v>19174</v>
      </c>
      <c r="C2651" s="3">
        <v>40375</v>
      </c>
      <c r="D2651" s="17">
        <f t="shared" si="208"/>
        <v>40360</v>
      </c>
      <c r="E2651">
        <v>19</v>
      </c>
      <c r="F2651" s="8">
        <f t="shared" si="205"/>
        <v>2850</v>
      </c>
      <c r="G2651" s="5">
        <v>0.06</v>
      </c>
      <c r="H2651" s="8">
        <f>VLOOKUP($T2651,Pricebook!$A:$D,4,0)</f>
        <v>150</v>
      </c>
      <c r="I2651" s="10">
        <f t="shared" si="206"/>
        <v>2679</v>
      </c>
      <c r="J2651" t="s">
        <v>1376</v>
      </c>
      <c r="K2651" t="s">
        <v>226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2034</v>
      </c>
      <c r="O2651" s="7" t="s">
        <v>2035</v>
      </c>
      <c r="P2651" t="s">
        <v>317</v>
      </c>
      <c r="Q2651" t="s">
        <v>61</v>
      </c>
      <c r="R2651" s="3">
        <v>40376</v>
      </c>
      <c r="S2651" s="12">
        <f t="shared" si="207"/>
        <v>1</v>
      </c>
      <c r="T2651" s="3" t="s">
        <v>14210</v>
      </c>
      <c r="U2651" t="s">
        <v>14235</v>
      </c>
      <c r="V2651" t="s">
        <v>14241</v>
      </c>
      <c r="W2651" t="s">
        <v>14186</v>
      </c>
      <c r="X2651" t="str">
        <f>VLOOKUP(Q2651,Managers!$A:$B,2,0)</f>
        <v>Allen Young</v>
      </c>
      <c r="Y2651">
        <f>VLOOKUP(W2651,HourlyWages!$A:$B,2,0)</f>
        <v>67</v>
      </c>
      <c r="Z2651">
        <v>1</v>
      </c>
      <c r="AA2651" s="14">
        <f t="shared" si="209"/>
        <v>0.55333333333333334</v>
      </c>
    </row>
    <row r="2652" spans="1:27" x14ac:dyDescent="0.2">
      <c r="A2652">
        <v>2651</v>
      </c>
      <c r="B2652">
        <v>19174</v>
      </c>
      <c r="C2652" s="3">
        <v>40375</v>
      </c>
      <c r="D2652" s="17">
        <f t="shared" si="208"/>
        <v>40360</v>
      </c>
      <c r="E2652">
        <v>48</v>
      </c>
      <c r="F2652" s="8">
        <f t="shared" si="205"/>
        <v>7200</v>
      </c>
      <c r="G2652" s="5">
        <v>0</v>
      </c>
      <c r="H2652" s="8">
        <f>VLOOKUP($T2652,Pricebook!$A:$D,4,0)</f>
        <v>150</v>
      </c>
      <c r="I2652" s="10">
        <f t="shared" si="206"/>
        <v>7200</v>
      </c>
      <c r="J2652" t="s">
        <v>1376</v>
      </c>
      <c r="K2652" t="s">
        <v>226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318</v>
      </c>
      <c r="O2652" s="7" t="s">
        <v>319</v>
      </c>
      <c r="P2652" t="s">
        <v>317</v>
      </c>
      <c r="Q2652" t="s">
        <v>61</v>
      </c>
      <c r="R2652" s="3">
        <v>40377</v>
      </c>
      <c r="S2652" s="12">
        <f t="shared" si="207"/>
        <v>2</v>
      </c>
      <c r="T2652" s="3" t="s">
        <v>14211</v>
      </c>
      <c r="U2652" t="s">
        <v>14235</v>
      </c>
      <c r="V2652" t="s">
        <v>14238</v>
      </c>
      <c r="W2652" t="s">
        <v>14198</v>
      </c>
      <c r="X2652" t="str">
        <f>VLOOKUP(Q2652,Managers!$A:$B,2,0)</f>
        <v>Allen Young</v>
      </c>
      <c r="Y2652">
        <f>VLOOKUP(W2652,HourlyWages!$A:$B,2,0)</f>
        <v>51</v>
      </c>
      <c r="Z2652">
        <v>1</v>
      </c>
      <c r="AA2652" s="14">
        <f t="shared" si="209"/>
        <v>0.66</v>
      </c>
    </row>
    <row r="2653" spans="1:27" x14ac:dyDescent="0.2">
      <c r="A2653">
        <v>2652</v>
      </c>
      <c r="B2653">
        <v>19175</v>
      </c>
      <c r="C2653" s="3">
        <v>40044</v>
      </c>
      <c r="D2653" s="17">
        <f t="shared" si="208"/>
        <v>40026</v>
      </c>
      <c r="E2653">
        <v>19</v>
      </c>
      <c r="F2653" s="8">
        <f t="shared" si="205"/>
        <v>2850</v>
      </c>
      <c r="G2653" s="5">
        <v>0.01</v>
      </c>
      <c r="H2653" s="8">
        <f>VLOOKUP($T2653,Pricebook!$A:$D,4,0)</f>
        <v>150</v>
      </c>
      <c r="I2653" s="10">
        <f t="shared" si="206"/>
        <v>2821.5</v>
      </c>
      <c r="J2653" t="s">
        <v>477</v>
      </c>
      <c r="K2653" t="s">
        <v>121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478</v>
      </c>
      <c r="O2653" s="7">
        <v>84074</v>
      </c>
      <c r="P2653" t="s">
        <v>201</v>
      </c>
      <c r="Q2653" t="s">
        <v>23</v>
      </c>
      <c r="R2653" s="3">
        <v>40051</v>
      </c>
      <c r="S2653" s="12">
        <f t="shared" si="207"/>
        <v>7</v>
      </c>
      <c r="T2653" s="3" t="s">
        <v>14210</v>
      </c>
      <c r="U2653" t="s">
        <v>14235</v>
      </c>
      <c r="V2653" t="s">
        <v>14240</v>
      </c>
      <c r="W2653" t="s">
        <v>14193</v>
      </c>
      <c r="X2653" t="str">
        <f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9"/>
        <v>0.62</v>
      </c>
    </row>
    <row r="2654" spans="1:27" x14ac:dyDescent="0.2">
      <c r="A2654">
        <v>2653</v>
      </c>
      <c r="B2654">
        <v>19204</v>
      </c>
      <c r="C2654" s="3">
        <v>40074</v>
      </c>
      <c r="D2654" s="17">
        <f t="shared" si="208"/>
        <v>40057</v>
      </c>
      <c r="E2654">
        <v>27</v>
      </c>
      <c r="F2654" s="8">
        <f t="shared" si="205"/>
        <v>3375</v>
      </c>
      <c r="G2654" s="5">
        <v>0.1</v>
      </c>
      <c r="H2654" s="8">
        <f>VLOOKUP($T2654,Pricebook!$A:$D,4,0)</f>
        <v>125</v>
      </c>
      <c r="I2654" s="10">
        <f t="shared" si="206"/>
        <v>3037.5</v>
      </c>
      <c r="J2654" t="s">
        <v>2036</v>
      </c>
      <c r="K2654" t="s">
        <v>544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2037</v>
      </c>
      <c r="O2654" s="7">
        <v>76051</v>
      </c>
      <c r="P2654" t="s">
        <v>48</v>
      </c>
      <c r="Q2654" t="s">
        <v>16</v>
      </c>
      <c r="R2654" s="3">
        <v>40075</v>
      </c>
      <c r="S2654" s="12">
        <f t="shared" si="207"/>
        <v>1</v>
      </c>
      <c r="T2654" s="3" t="s">
        <v>14208</v>
      </c>
      <c r="U2654" t="s">
        <v>14232</v>
      </c>
      <c r="V2654" t="s">
        <v>14241</v>
      </c>
      <c r="W2654" t="s">
        <v>14197</v>
      </c>
      <c r="X2654" t="str">
        <f>VLOOKUP(Q2654,Managers!$A:$B,2,0)</f>
        <v>Josh Martinez</v>
      </c>
      <c r="Y2654">
        <f>VLOOKUP(W2654,HourlyWages!$A:$B,2,0)</f>
        <v>71</v>
      </c>
      <c r="Z2654">
        <v>1</v>
      </c>
      <c r="AA2654" s="14">
        <f t="shared" si="209"/>
        <v>0.432</v>
      </c>
    </row>
    <row r="2655" spans="1:27" x14ac:dyDescent="0.2">
      <c r="A2655">
        <v>2654</v>
      </c>
      <c r="B2655">
        <v>19204</v>
      </c>
      <c r="C2655" s="3">
        <v>40074</v>
      </c>
      <c r="D2655" s="17">
        <f t="shared" si="208"/>
        <v>40057</v>
      </c>
      <c r="E2655">
        <v>28</v>
      </c>
      <c r="F2655" s="8">
        <f t="shared" si="205"/>
        <v>3080</v>
      </c>
      <c r="G2655" s="5">
        <v>0.03</v>
      </c>
      <c r="H2655" s="8">
        <f>VLOOKUP($T2655,Pricebook!$A:$D,4,0)</f>
        <v>110</v>
      </c>
      <c r="I2655" s="10">
        <f t="shared" si="206"/>
        <v>2987.6</v>
      </c>
      <c r="J2655" t="s">
        <v>2036</v>
      </c>
      <c r="K2655" t="s">
        <v>544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962</v>
      </c>
      <c r="O2655" s="7">
        <v>75401</v>
      </c>
      <c r="P2655" t="s">
        <v>48</v>
      </c>
      <c r="Q2655" t="s">
        <v>16</v>
      </c>
      <c r="R2655" s="3">
        <v>40076</v>
      </c>
      <c r="S2655" s="12">
        <f t="shared" si="207"/>
        <v>2</v>
      </c>
      <c r="T2655" s="3" t="s">
        <v>14215</v>
      </c>
      <c r="U2655" t="s">
        <v>14229</v>
      </c>
      <c r="V2655" t="s">
        <v>14233</v>
      </c>
      <c r="W2655" t="s">
        <v>14197</v>
      </c>
      <c r="X2655" t="str">
        <f>VLOOKUP(Q2655,Managers!$A:$B,2,0)</f>
        <v>Josh Martinez</v>
      </c>
      <c r="Y2655">
        <f>VLOOKUP(W2655,HourlyWages!$A:$B,2,0)</f>
        <v>71</v>
      </c>
      <c r="Z2655">
        <v>1</v>
      </c>
      <c r="AA2655" s="14">
        <f t="shared" si="209"/>
        <v>0.35454545454545455</v>
      </c>
    </row>
    <row r="2656" spans="1:27" x14ac:dyDescent="0.2">
      <c r="A2656">
        <v>2655</v>
      </c>
      <c r="B2656">
        <v>19205</v>
      </c>
      <c r="C2656" s="3">
        <v>40385</v>
      </c>
      <c r="D2656" s="17">
        <f t="shared" si="208"/>
        <v>40360</v>
      </c>
      <c r="E2656">
        <v>47</v>
      </c>
      <c r="F2656" s="8">
        <f t="shared" si="205"/>
        <v>5170</v>
      </c>
      <c r="G2656" s="5">
        <v>0.04</v>
      </c>
      <c r="H2656" s="8">
        <f>VLOOKUP($T2656,Pricebook!$A:$D,4,0)</f>
        <v>110</v>
      </c>
      <c r="I2656" s="10">
        <f t="shared" si="206"/>
        <v>4963.2</v>
      </c>
      <c r="J2656" t="s">
        <v>982</v>
      </c>
      <c r="K2656" t="s">
        <v>84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983</v>
      </c>
      <c r="O2656" s="7">
        <v>18705</v>
      </c>
      <c r="P2656" t="s">
        <v>232</v>
      </c>
      <c r="Q2656" t="s">
        <v>61</v>
      </c>
      <c r="R2656" s="3">
        <v>40386</v>
      </c>
      <c r="S2656" s="12">
        <f t="shared" si="207"/>
        <v>1</v>
      </c>
      <c r="T2656" s="3" t="s">
        <v>14215</v>
      </c>
      <c r="U2656" t="s">
        <v>14229</v>
      </c>
      <c r="V2656" t="s">
        <v>14236</v>
      </c>
      <c r="W2656" t="s">
        <v>14202</v>
      </c>
      <c r="X2656" t="str">
        <f>VLOOKUP(Q2656,Managers!$A:$B,2,0)</f>
        <v>Allen Young</v>
      </c>
      <c r="Y2656">
        <f>VLOOKUP(W2656,HourlyWages!$A:$B,2,0)</f>
        <v>71</v>
      </c>
      <c r="Z2656">
        <v>1</v>
      </c>
      <c r="AA2656" s="14">
        <f t="shared" si="209"/>
        <v>0.35454545454545455</v>
      </c>
    </row>
    <row r="2657" spans="1:27" x14ac:dyDescent="0.2">
      <c r="A2657">
        <v>2656</v>
      </c>
      <c r="B2657">
        <v>19205</v>
      </c>
      <c r="C2657" s="3">
        <v>40385</v>
      </c>
      <c r="D2657" s="17">
        <f t="shared" si="208"/>
        <v>40360</v>
      </c>
      <c r="E2657">
        <v>31</v>
      </c>
      <c r="F2657" s="8">
        <f t="shared" si="205"/>
        <v>3720</v>
      </c>
      <c r="G2657" s="5">
        <v>0</v>
      </c>
      <c r="H2657" s="8">
        <f>VLOOKUP($T2657,Pricebook!$A:$D,4,0)</f>
        <v>120</v>
      </c>
      <c r="I2657" s="10">
        <f t="shared" si="206"/>
        <v>3720</v>
      </c>
      <c r="J2657" t="s">
        <v>982</v>
      </c>
      <c r="K2657" t="s">
        <v>84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983</v>
      </c>
      <c r="O2657" s="7">
        <v>18705</v>
      </c>
      <c r="P2657" t="s">
        <v>232</v>
      </c>
      <c r="Q2657" t="s">
        <v>61</v>
      </c>
      <c r="R2657" s="3">
        <v>40387</v>
      </c>
      <c r="S2657" s="12">
        <f t="shared" si="207"/>
        <v>2</v>
      </c>
      <c r="T2657" s="3" t="s">
        <v>14212</v>
      </c>
      <c r="U2657" t="s">
        <v>14229</v>
      </c>
      <c r="V2657" t="s">
        <v>14234</v>
      </c>
      <c r="W2657" t="s">
        <v>14191</v>
      </c>
      <c r="X2657" t="str">
        <f>VLOOKUP(Q2657,Managers!$A:$B,2,0)</f>
        <v>Allen Young</v>
      </c>
      <c r="Y2657">
        <f>VLOOKUP(W2657,HourlyWages!$A:$B,2,0)</f>
        <v>60</v>
      </c>
      <c r="Z2657">
        <v>1</v>
      </c>
      <c r="AA2657" s="14">
        <f t="shared" si="209"/>
        <v>0.5</v>
      </c>
    </row>
    <row r="2658" spans="1:27" x14ac:dyDescent="0.2">
      <c r="A2658">
        <v>2657</v>
      </c>
      <c r="B2658">
        <v>19206</v>
      </c>
      <c r="C2658" s="3">
        <v>40267</v>
      </c>
      <c r="D2658" s="17">
        <f t="shared" si="208"/>
        <v>40238</v>
      </c>
      <c r="E2658">
        <v>40</v>
      </c>
      <c r="F2658" s="8">
        <f t="shared" si="205"/>
        <v>6400</v>
      </c>
      <c r="G2658" s="5">
        <v>0</v>
      </c>
      <c r="H2658" s="8">
        <f>VLOOKUP($T2658,Pricebook!$A:$D,4,0)</f>
        <v>160</v>
      </c>
      <c r="I2658" s="10">
        <f t="shared" si="206"/>
        <v>6400</v>
      </c>
      <c r="J2658" t="s">
        <v>1295</v>
      </c>
      <c r="K2658" t="s">
        <v>508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2030</v>
      </c>
      <c r="O2658" s="7">
        <v>40258</v>
      </c>
      <c r="P2658" t="s">
        <v>254</v>
      </c>
      <c r="Q2658" t="s">
        <v>34</v>
      </c>
      <c r="R2658" s="3">
        <v>40271</v>
      </c>
      <c r="S2658" s="12">
        <f t="shared" si="207"/>
        <v>4</v>
      </c>
      <c r="T2658" s="3" t="s">
        <v>14218</v>
      </c>
      <c r="U2658" t="s">
        <v>14229</v>
      </c>
      <c r="V2658" t="s">
        <v>14244</v>
      </c>
      <c r="W2658" t="s">
        <v>14187</v>
      </c>
      <c r="X2658" t="str">
        <f>VLOOKUP(Q2658,Managers!$A:$B,2,0)</f>
        <v>Frank Mitchell</v>
      </c>
      <c r="Y2658">
        <f>VLOOKUP(W2658,HourlyWages!$A:$B,2,0)</f>
        <v>45</v>
      </c>
      <c r="Z2658">
        <v>1</v>
      </c>
      <c r="AA2658" s="14">
        <f t="shared" si="209"/>
        <v>0.71875</v>
      </c>
    </row>
    <row r="2659" spans="1:27" x14ac:dyDescent="0.2">
      <c r="A2659">
        <v>2658</v>
      </c>
      <c r="B2659">
        <v>19206</v>
      </c>
      <c r="C2659" s="3">
        <v>40267</v>
      </c>
      <c r="D2659" s="17">
        <f t="shared" si="208"/>
        <v>40238</v>
      </c>
      <c r="E2659">
        <v>32</v>
      </c>
      <c r="F2659" s="8">
        <f t="shared" si="205"/>
        <v>4000</v>
      </c>
      <c r="G2659" s="5">
        <v>0.1</v>
      </c>
      <c r="H2659" s="8">
        <f>VLOOKUP($T2659,Pricebook!$A:$D,4,0)</f>
        <v>125</v>
      </c>
      <c r="I2659" s="10">
        <f t="shared" si="206"/>
        <v>3600</v>
      </c>
      <c r="J2659" t="s">
        <v>1295</v>
      </c>
      <c r="K2659" t="s">
        <v>508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2030</v>
      </c>
      <c r="O2659" s="7">
        <v>40258</v>
      </c>
      <c r="P2659" t="s">
        <v>254</v>
      </c>
      <c r="Q2659" t="s">
        <v>34</v>
      </c>
      <c r="R2659" s="3">
        <v>40269</v>
      </c>
      <c r="S2659" s="12">
        <f t="shared" si="207"/>
        <v>2</v>
      </c>
      <c r="T2659" s="3" t="s">
        <v>14221</v>
      </c>
      <c r="U2659" t="s">
        <v>14232</v>
      </c>
      <c r="V2659" t="s">
        <v>14241</v>
      </c>
      <c r="W2659" t="s">
        <v>14185</v>
      </c>
      <c r="X2659" t="str">
        <f>VLOOKUP(Q2659,Managers!$A:$B,2,0)</f>
        <v>Frank Mitchell</v>
      </c>
      <c r="Y2659">
        <f>VLOOKUP(W2659,HourlyWages!$A:$B,2,0)</f>
        <v>70</v>
      </c>
      <c r="Z2659">
        <v>1</v>
      </c>
      <c r="AA2659" s="14">
        <f t="shared" si="209"/>
        <v>0.44</v>
      </c>
    </row>
    <row r="2660" spans="1:27" x14ac:dyDescent="0.2">
      <c r="A2660">
        <v>2659</v>
      </c>
      <c r="B2660">
        <v>19207</v>
      </c>
      <c r="C2660" s="3">
        <v>40983</v>
      </c>
      <c r="D2660" s="17">
        <f t="shared" si="208"/>
        <v>40969</v>
      </c>
      <c r="E2660">
        <v>23</v>
      </c>
      <c r="F2660" s="8">
        <f t="shared" si="205"/>
        <v>4600</v>
      </c>
      <c r="G2660" s="5">
        <v>0.1</v>
      </c>
      <c r="H2660" s="8">
        <f>VLOOKUP($T2660,Pricebook!$A:$D,4,0)</f>
        <v>200</v>
      </c>
      <c r="I2660" s="10">
        <f t="shared" si="206"/>
        <v>4140</v>
      </c>
      <c r="J2660" t="s">
        <v>694</v>
      </c>
      <c r="K2660" t="s">
        <v>235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1649</v>
      </c>
      <c r="O2660" s="7">
        <v>85345</v>
      </c>
      <c r="P2660" t="s">
        <v>70</v>
      </c>
      <c r="Q2660" t="s">
        <v>23</v>
      </c>
      <c r="R2660" s="3">
        <v>40985</v>
      </c>
      <c r="S2660" s="12">
        <f t="shared" si="207"/>
        <v>2</v>
      </c>
      <c r="T2660" s="3" t="s">
        <v>14214</v>
      </c>
      <c r="U2660" t="s">
        <v>14229</v>
      </c>
      <c r="V2660" t="s">
        <v>14233</v>
      </c>
      <c r="W2660" t="s">
        <v>14197</v>
      </c>
      <c r="X2660" t="str">
        <f>VLOOKUP(Q2660,Managers!$A:$B,2,0)</f>
        <v>Bob Turner</v>
      </c>
      <c r="Y2660">
        <f>VLOOKUP(W2660,HourlyWages!$A:$B,2,0)</f>
        <v>71</v>
      </c>
      <c r="Z2660">
        <v>1</v>
      </c>
      <c r="AA2660" s="14">
        <f t="shared" si="209"/>
        <v>0.64500000000000002</v>
      </c>
    </row>
    <row r="2661" spans="1:27" x14ac:dyDescent="0.2">
      <c r="A2661">
        <v>2660</v>
      </c>
      <c r="B2661">
        <v>19207</v>
      </c>
      <c r="C2661" s="3">
        <v>40983</v>
      </c>
      <c r="D2661" s="17">
        <f t="shared" si="208"/>
        <v>40969</v>
      </c>
      <c r="E2661">
        <v>11</v>
      </c>
      <c r="F2661" s="8">
        <f t="shared" si="205"/>
        <v>1540</v>
      </c>
      <c r="G2661" s="5">
        <v>0</v>
      </c>
      <c r="H2661" s="8">
        <f>VLOOKUP($T2661,Pricebook!$A:$D,4,0)</f>
        <v>140</v>
      </c>
      <c r="I2661" s="10">
        <f t="shared" si="206"/>
        <v>1540</v>
      </c>
      <c r="J2661" t="s">
        <v>694</v>
      </c>
      <c r="K2661" t="s">
        <v>235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1649</v>
      </c>
      <c r="O2661" s="7">
        <v>85345</v>
      </c>
      <c r="P2661" t="s">
        <v>70</v>
      </c>
      <c r="Q2661" t="s">
        <v>23</v>
      </c>
      <c r="R2661" s="3">
        <v>40984</v>
      </c>
      <c r="S2661" s="12">
        <f t="shared" si="207"/>
        <v>1</v>
      </c>
      <c r="T2661" s="3" t="s">
        <v>14213</v>
      </c>
      <c r="U2661" t="s">
        <v>14229</v>
      </c>
      <c r="V2661" t="s">
        <v>14241</v>
      </c>
      <c r="W2661" t="s">
        <v>14201</v>
      </c>
      <c r="X2661" t="str">
        <f>VLOOKUP(Q2661,Managers!$A:$B,2,0)</f>
        <v>Bob Turner</v>
      </c>
      <c r="Y2661">
        <f>VLOOKUP(W2661,HourlyWages!$A:$B,2,0)</f>
        <v>53</v>
      </c>
      <c r="Z2661">
        <v>1</v>
      </c>
      <c r="AA2661" s="14">
        <f t="shared" si="209"/>
        <v>0.62142857142857144</v>
      </c>
    </row>
    <row r="2662" spans="1:27" x14ac:dyDescent="0.2">
      <c r="A2662">
        <v>2661</v>
      </c>
      <c r="B2662">
        <v>19232</v>
      </c>
      <c r="C2662" s="3">
        <v>40006</v>
      </c>
      <c r="D2662" s="17">
        <f t="shared" si="208"/>
        <v>39995</v>
      </c>
      <c r="E2662">
        <v>43</v>
      </c>
      <c r="F2662" s="8">
        <f t="shared" si="205"/>
        <v>5375</v>
      </c>
      <c r="G2662" s="5">
        <v>0.04</v>
      </c>
      <c r="H2662" s="8">
        <f>VLOOKUP($T2662,Pricebook!$A:$D,4,0)</f>
        <v>125</v>
      </c>
      <c r="I2662" s="10">
        <f t="shared" si="206"/>
        <v>5160</v>
      </c>
      <c r="J2662" t="s">
        <v>1187</v>
      </c>
      <c r="K2662" t="s">
        <v>226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1590</v>
      </c>
      <c r="O2662" s="7">
        <v>37167</v>
      </c>
      <c r="P2662" t="s">
        <v>81</v>
      </c>
      <c r="Q2662" t="s">
        <v>34</v>
      </c>
      <c r="R2662" s="3">
        <v>40011</v>
      </c>
      <c r="S2662" s="12">
        <f t="shared" si="207"/>
        <v>5</v>
      </c>
      <c r="T2662" s="3" t="s">
        <v>14208</v>
      </c>
      <c r="U2662" t="s">
        <v>14232</v>
      </c>
      <c r="V2662" t="s">
        <v>14238</v>
      </c>
      <c r="W2662" t="s">
        <v>14190</v>
      </c>
      <c r="X2662" t="str">
        <f>VLOOKUP(Q2662,Managers!$A:$B,2,0)</f>
        <v>Frank Mitchell</v>
      </c>
      <c r="Y2662">
        <f>VLOOKUP(W2662,HourlyWages!$A:$B,2,0)</f>
        <v>67</v>
      </c>
      <c r="Z2662">
        <v>1</v>
      </c>
      <c r="AA2662" s="14">
        <f t="shared" si="209"/>
        <v>0.46400000000000002</v>
      </c>
    </row>
    <row r="2663" spans="1:27" x14ac:dyDescent="0.2">
      <c r="A2663">
        <v>2662</v>
      </c>
      <c r="B2663">
        <v>19232</v>
      </c>
      <c r="C2663" s="3">
        <v>40006</v>
      </c>
      <c r="D2663" s="17">
        <f t="shared" si="208"/>
        <v>39995</v>
      </c>
      <c r="E2663">
        <v>5</v>
      </c>
      <c r="F2663" s="8">
        <f t="shared" si="205"/>
        <v>600</v>
      </c>
      <c r="G2663" s="5">
        <v>0.09</v>
      </c>
      <c r="H2663" s="8">
        <f>VLOOKUP($T2663,Pricebook!$A:$D,4,0)</f>
        <v>120</v>
      </c>
      <c r="I2663" s="10">
        <f t="shared" si="206"/>
        <v>546</v>
      </c>
      <c r="J2663" t="s">
        <v>1187</v>
      </c>
      <c r="K2663" t="s">
        <v>226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1590</v>
      </c>
      <c r="O2663" s="7">
        <v>37167</v>
      </c>
      <c r="P2663" t="s">
        <v>81</v>
      </c>
      <c r="Q2663" t="s">
        <v>34</v>
      </c>
      <c r="R2663" s="3">
        <v>40008</v>
      </c>
      <c r="S2663" s="12">
        <f t="shared" si="207"/>
        <v>2</v>
      </c>
      <c r="T2663" s="3" t="s">
        <v>14212</v>
      </c>
      <c r="U2663" t="s">
        <v>14229</v>
      </c>
      <c r="V2663" t="s">
        <v>14241</v>
      </c>
      <c r="W2663" t="s">
        <v>14187</v>
      </c>
      <c r="X2663" t="str">
        <f>VLOOKUP(Q2663,Managers!$A:$B,2,0)</f>
        <v>Frank Mitchell</v>
      </c>
      <c r="Y2663">
        <f>VLOOKUP(W2663,HourlyWages!$A:$B,2,0)</f>
        <v>45</v>
      </c>
      <c r="Z2663">
        <v>1</v>
      </c>
      <c r="AA2663" s="14">
        <f t="shared" si="209"/>
        <v>0.625</v>
      </c>
    </row>
    <row r="2664" spans="1:27" x14ac:dyDescent="0.2">
      <c r="A2664">
        <v>2663</v>
      </c>
      <c r="B2664">
        <v>19232</v>
      </c>
      <c r="C2664" s="3">
        <v>40006</v>
      </c>
      <c r="D2664" s="17">
        <f t="shared" si="208"/>
        <v>39995</v>
      </c>
      <c r="E2664">
        <v>28</v>
      </c>
      <c r="F2664" s="8">
        <f t="shared" si="205"/>
        <v>3500</v>
      </c>
      <c r="G2664" s="5">
        <v>0.09</v>
      </c>
      <c r="H2664" s="8">
        <f>VLOOKUP($T2664,Pricebook!$A:$D,4,0)</f>
        <v>125</v>
      </c>
      <c r="I2664" s="10">
        <f t="shared" si="206"/>
        <v>3185</v>
      </c>
      <c r="J2664" t="s">
        <v>1187</v>
      </c>
      <c r="K2664" t="s">
        <v>226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1862</v>
      </c>
      <c r="O2664" s="7">
        <v>37174</v>
      </c>
      <c r="P2664" t="s">
        <v>81</v>
      </c>
      <c r="Q2664" t="s">
        <v>34</v>
      </c>
      <c r="R2664" s="3">
        <v>40013</v>
      </c>
      <c r="S2664" s="12">
        <f t="shared" si="207"/>
        <v>7</v>
      </c>
      <c r="T2664" s="3" t="s">
        <v>14217</v>
      </c>
      <c r="U2664" t="s">
        <v>14232</v>
      </c>
      <c r="V2664" t="s">
        <v>14246</v>
      </c>
      <c r="W2664" t="s">
        <v>14190</v>
      </c>
      <c r="X2664" t="str">
        <f>VLOOKUP(Q2664,Managers!$A:$B,2,0)</f>
        <v>Frank Mitchell</v>
      </c>
      <c r="Y2664">
        <f>VLOOKUP(W2664,HourlyWages!$A:$B,2,0)</f>
        <v>67</v>
      </c>
      <c r="Z2664">
        <v>1</v>
      </c>
      <c r="AA2664" s="14">
        <f t="shared" si="209"/>
        <v>0.46400000000000002</v>
      </c>
    </row>
    <row r="2665" spans="1:27" x14ac:dyDescent="0.2">
      <c r="A2665">
        <v>2664</v>
      </c>
      <c r="B2665">
        <v>19234</v>
      </c>
      <c r="C2665" s="3">
        <v>39837</v>
      </c>
      <c r="D2665" s="17">
        <f t="shared" si="208"/>
        <v>39814</v>
      </c>
      <c r="E2665">
        <v>24</v>
      </c>
      <c r="F2665" s="8">
        <f t="shared" si="205"/>
        <v>4080</v>
      </c>
      <c r="G2665" s="5">
        <v>0.01</v>
      </c>
      <c r="H2665" s="8">
        <f>VLOOKUP($T2665,Pricebook!$A:$D,4,0)</f>
        <v>170</v>
      </c>
      <c r="I2665" s="10">
        <f t="shared" si="206"/>
        <v>4039.2</v>
      </c>
      <c r="J2665" t="s">
        <v>1588</v>
      </c>
      <c r="K2665" t="s">
        <v>215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1589</v>
      </c>
      <c r="O2665" s="7">
        <v>80033</v>
      </c>
      <c r="P2665" t="s">
        <v>237</v>
      </c>
      <c r="Q2665" t="s">
        <v>23</v>
      </c>
      <c r="R2665" s="3">
        <v>39837</v>
      </c>
      <c r="S2665" s="12">
        <f t="shared" si="207"/>
        <v>0</v>
      </c>
      <c r="T2665" s="3" t="s">
        <v>14219</v>
      </c>
      <c r="U2665" t="s">
        <v>14229</v>
      </c>
      <c r="V2665" t="s">
        <v>14236</v>
      </c>
      <c r="W2665" t="s">
        <v>14196</v>
      </c>
      <c r="X2665" t="str">
        <f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9"/>
        <v>0.6588235294117647</v>
      </c>
    </row>
    <row r="2666" spans="1:27" x14ac:dyDescent="0.2">
      <c r="A2666">
        <v>2665</v>
      </c>
      <c r="B2666">
        <v>19264</v>
      </c>
      <c r="C2666" s="3">
        <v>40815</v>
      </c>
      <c r="D2666" s="17">
        <f t="shared" si="208"/>
        <v>40787</v>
      </c>
      <c r="E2666">
        <v>40</v>
      </c>
      <c r="F2666" s="8">
        <f t="shared" si="205"/>
        <v>6400</v>
      </c>
      <c r="G2666" s="5">
        <v>0.09</v>
      </c>
      <c r="H2666" s="8">
        <f>VLOOKUP($T2666,Pricebook!$A:$D,4,0)</f>
        <v>160</v>
      </c>
      <c r="I2666" s="10">
        <f t="shared" si="206"/>
        <v>5824</v>
      </c>
      <c r="J2666" t="s">
        <v>1654</v>
      </c>
      <c r="K2666" t="s">
        <v>341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1955</v>
      </c>
      <c r="O2666" s="7">
        <v>92253</v>
      </c>
      <c r="P2666" t="s">
        <v>114</v>
      </c>
      <c r="Q2666" t="s">
        <v>23</v>
      </c>
      <c r="R2666" s="3">
        <v>40817</v>
      </c>
      <c r="S2666" s="12">
        <f t="shared" si="207"/>
        <v>2</v>
      </c>
      <c r="T2666" s="3" t="s">
        <v>14218</v>
      </c>
      <c r="U2666" t="s">
        <v>14229</v>
      </c>
      <c r="V2666" t="s">
        <v>14236</v>
      </c>
      <c r="W2666" t="s">
        <v>14186</v>
      </c>
      <c r="X2666" t="str">
        <f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9"/>
        <v>0.58125000000000004</v>
      </c>
    </row>
    <row r="2667" spans="1:27" x14ac:dyDescent="0.2">
      <c r="A2667">
        <v>2666</v>
      </c>
      <c r="B2667">
        <v>19264</v>
      </c>
      <c r="C2667" s="3">
        <v>40815</v>
      </c>
      <c r="D2667" s="17">
        <f t="shared" si="208"/>
        <v>40787</v>
      </c>
      <c r="E2667">
        <v>23</v>
      </c>
      <c r="F2667" s="8">
        <f t="shared" si="205"/>
        <v>2530</v>
      </c>
      <c r="G2667" s="5">
        <v>7.0000000000000007E-2</v>
      </c>
      <c r="H2667" s="8">
        <f>VLOOKUP($T2667,Pricebook!$A:$D,4,0)</f>
        <v>110</v>
      </c>
      <c r="I2667" s="10">
        <f t="shared" si="206"/>
        <v>2352.8999999999996</v>
      </c>
      <c r="J2667" t="s">
        <v>1654</v>
      </c>
      <c r="K2667" t="s">
        <v>341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1955</v>
      </c>
      <c r="O2667" s="7">
        <v>92253</v>
      </c>
      <c r="P2667" t="s">
        <v>114</v>
      </c>
      <c r="Q2667" t="s">
        <v>23</v>
      </c>
      <c r="R2667" s="3">
        <v>40816</v>
      </c>
      <c r="S2667" s="12">
        <f t="shared" si="207"/>
        <v>1</v>
      </c>
      <c r="T2667" s="3" t="s">
        <v>14215</v>
      </c>
      <c r="U2667" t="s">
        <v>14229</v>
      </c>
      <c r="V2667" t="s">
        <v>14244</v>
      </c>
      <c r="W2667" t="s">
        <v>14191</v>
      </c>
      <c r="X2667" t="str">
        <f>VLOOKUP(Q2667,Managers!$A:$B,2,0)</f>
        <v>Bob Turner</v>
      </c>
      <c r="Y2667">
        <f>VLOOKUP(W2667,HourlyWages!$A:$B,2,0)</f>
        <v>60</v>
      </c>
      <c r="Z2667">
        <v>1</v>
      </c>
      <c r="AA2667" s="14">
        <f t="shared" si="209"/>
        <v>0.45454545454545453</v>
      </c>
    </row>
    <row r="2668" spans="1:27" x14ac:dyDescent="0.2">
      <c r="A2668">
        <v>2667</v>
      </c>
      <c r="B2668">
        <v>19296</v>
      </c>
      <c r="C2668" s="3">
        <v>40278</v>
      </c>
      <c r="D2668" s="17">
        <f t="shared" si="208"/>
        <v>40269</v>
      </c>
      <c r="E2668">
        <v>43</v>
      </c>
      <c r="F2668" s="8">
        <f t="shared" si="205"/>
        <v>5160</v>
      </c>
      <c r="G2668" s="5">
        <v>0.04</v>
      </c>
      <c r="H2668" s="8">
        <f>VLOOKUP($T2668,Pricebook!$A:$D,4,0)</f>
        <v>120</v>
      </c>
      <c r="I2668" s="10">
        <f t="shared" si="206"/>
        <v>4953.5999999999995</v>
      </c>
      <c r="J2668" t="s">
        <v>1139</v>
      </c>
      <c r="K2668" t="s">
        <v>306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1140</v>
      </c>
      <c r="O2668" s="7">
        <v>90301</v>
      </c>
      <c r="P2668" t="s">
        <v>114</v>
      </c>
      <c r="Q2668" t="s">
        <v>23</v>
      </c>
      <c r="R2668" s="3">
        <v>40280</v>
      </c>
      <c r="S2668" s="12">
        <f t="shared" si="207"/>
        <v>2</v>
      </c>
      <c r="T2668" s="3" t="s">
        <v>14212</v>
      </c>
      <c r="U2668" t="s">
        <v>14229</v>
      </c>
      <c r="V2668" t="s">
        <v>14236</v>
      </c>
      <c r="W2668" t="s">
        <v>14194</v>
      </c>
      <c r="X2668" t="str">
        <f>VLOOKUP(Q2668,Managers!$A:$B,2,0)</f>
        <v>Bob Turner</v>
      </c>
      <c r="Y2668">
        <f>VLOOKUP(W2668,HourlyWages!$A:$B,2,0)</f>
        <v>71</v>
      </c>
      <c r="Z2668">
        <v>1</v>
      </c>
      <c r="AA2668" s="14">
        <f t="shared" si="209"/>
        <v>0.40833333333333333</v>
      </c>
    </row>
    <row r="2669" spans="1:27" x14ac:dyDescent="0.2">
      <c r="A2669">
        <v>2668</v>
      </c>
      <c r="B2669">
        <v>19299</v>
      </c>
      <c r="C2669" s="3">
        <v>39890</v>
      </c>
      <c r="D2669" s="17">
        <f t="shared" si="208"/>
        <v>39873</v>
      </c>
      <c r="E2669">
        <v>10</v>
      </c>
      <c r="F2669" s="8">
        <f t="shared" si="205"/>
        <v>2000</v>
      </c>
      <c r="G2669" s="5">
        <v>0.05</v>
      </c>
      <c r="H2669" s="8">
        <f>VLOOKUP($T2669,Pricebook!$A:$D,4,0)</f>
        <v>200</v>
      </c>
      <c r="I2669" s="10">
        <f t="shared" si="206"/>
        <v>1900</v>
      </c>
      <c r="J2669" t="s">
        <v>2038</v>
      </c>
      <c r="K2669" t="s">
        <v>1014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2039</v>
      </c>
      <c r="O2669" s="7">
        <v>93727</v>
      </c>
      <c r="P2669" t="s">
        <v>114</v>
      </c>
      <c r="Q2669" t="s">
        <v>23</v>
      </c>
      <c r="R2669" s="3">
        <v>39892</v>
      </c>
      <c r="S2669" s="12">
        <f t="shared" si="207"/>
        <v>2</v>
      </c>
      <c r="T2669" s="3" t="s">
        <v>14214</v>
      </c>
      <c r="U2669" t="s">
        <v>14229</v>
      </c>
      <c r="V2669" t="s">
        <v>14231</v>
      </c>
      <c r="W2669" t="s">
        <v>14187</v>
      </c>
      <c r="X2669" t="str">
        <f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9"/>
        <v>0.77500000000000002</v>
      </c>
    </row>
    <row r="2670" spans="1:27" x14ac:dyDescent="0.2">
      <c r="A2670">
        <v>2669</v>
      </c>
      <c r="B2670">
        <v>19300</v>
      </c>
      <c r="C2670" s="3">
        <v>40163</v>
      </c>
      <c r="D2670" s="17">
        <f t="shared" si="208"/>
        <v>40148</v>
      </c>
      <c r="E2670">
        <v>10</v>
      </c>
      <c r="F2670" s="8">
        <f t="shared" si="205"/>
        <v>1100</v>
      </c>
      <c r="G2670" s="5">
        <v>0.1</v>
      </c>
      <c r="H2670" s="8">
        <f>VLOOKUP($T2670,Pricebook!$A:$D,4,0)</f>
        <v>110</v>
      </c>
      <c r="I2670" s="10">
        <f t="shared" si="206"/>
        <v>990</v>
      </c>
      <c r="J2670" t="s">
        <v>1762</v>
      </c>
      <c r="K2670" t="s">
        <v>79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1763</v>
      </c>
      <c r="O2670" s="7" t="s">
        <v>1764</v>
      </c>
      <c r="P2670" t="s">
        <v>101</v>
      </c>
      <c r="Q2670" t="s">
        <v>34</v>
      </c>
      <c r="R2670" s="3">
        <v>40164</v>
      </c>
      <c r="S2670" s="12">
        <f t="shared" si="207"/>
        <v>1</v>
      </c>
      <c r="T2670" s="3" t="s">
        <v>14215</v>
      </c>
      <c r="U2670" t="s">
        <v>14229</v>
      </c>
      <c r="V2670" t="s">
        <v>14234</v>
      </c>
      <c r="W2670" t="s">
        <v>14188</v>
      </c>
      <c r="X2670" t="str">
        <f>VLOOKUP(Q2670,Managers!$A:$B,2,0)</f>
        <v>Frank Mitchell</v>
      </c>
      <c r="Y2670">
        <f>VLOOKUP(W2670,HourlyWages!$A:$B,2,0)</f>
        <v>52</v>
      </c>
      <c r="Z2670">
        <v>1</v>
      </c>
      <c r="AA2670" s="14">
        <f t="shared" si="209"/>
        <v>0.52727272727272723</v>
      </c>
    </row>
    <row r="2671" spans="1:27" x14ac:dyDescent="0.2">
      <c r="A2671">
        <v>2670</v>
      </c>
      <c r="B2671">
        <v>19329</v>
      </c>
      <c r="C2671" s="3">
        <v>40244</v>
      </c>
      <c r="D2671" s="17">
        <f t="shared" si="208"/>
        <v>40238</v>
      </c>
      <c r="E2671">
        <v>37</v>
      </c>
      <c r="F2671" s="8">
        <f t="shared" si="205"/>
        <v>4625</v>
      </c>
      <c r="G2671" s="5">
        <v>7.0000000000000007E-2</v>
      </c>
      <c r="H2671" s="8">
        <f>VLOOKUP($T2671,Pricebook!$A:$D,4,0)</f>
        <v>125</v>
      </c>
      <c r="I2671" s="10">
        <f t="shared" si="206"/>
        <v>4301.25</v>
      </c>
      <c r="J2671" t="s">
        <v>1008</v>
      </c>
      <c r="K2671" t="s">
        <v>36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113</v>
      </c>
      <c r="O2671" s="7">
        <v>11561</v>
      </c>
      <c r="P2671" t="s">
        <v>60</v>
      </c>
      <c r="Q2671" t="s">
        <v>61</v>
      </c>
      <c r="R2671" s="3">
        <v>40246</v>
      </c>
      <c r="S2671" s="12">
        <f t="shared" si="207"/>
        <v>2</v>
      </c>
      <c r="T2671" s="3" t="s">
        <v>14208</v>
      </c>
      <c r="U2671" t="s">
        <v>14232</v>
      </c>
      <c r="V2671" t="s">
        <v>14230</v>
      </c>
      <c r="W2671" t="s">
        <v>14193</v>
      </c>
      <c r="X2671" t="str">
        <f>VLOOKUP(Q2671,Managers!$A:$B,2,0)</f>
        <v>Allen Young</v>
      </c>
      <c r="Y2671">
        <f>VLOOKUP(W2671,HourlyWages!$A:$B,2,0)</f>
        <v>57</v>
      </c>
      <c r="Z2671">
        <v>1</v>
      </c>
      <c r="AA2671" s="14">
        <f t="shared" si="209"/>
        <v>0.54400000000000004</v>
      </c>
    </row>
    <row r="2672" spans="1:27" x14ac:dyDescent="0.2">
      <c r="A2672">
        <v>2671</v>
      </c>
      <c r="B2672">
        <v>19329</v>
      </c>
      <c r="C2672" s="3">
        <v>40244</v>
      </c>
      <c r="D2672" s="17">
        <f t="shared" si="208"/>
        <v>40238</v>
      </c>
      <c r="E2672">
        <v>6</v>
      </c>
      <c r="F2672" s="8">
        <f t="shared" si="205"/>
        <v>900</v>
      </c>
      <c r="G2672" s="5">
        <v>0.03</v>
      </c>
      <c r="H2672" s="8">
        <f>VLOOKUP($T2672,Pricebook!$A:$D,4,0)</f>
        <v>150</v>
      </c>
      <c r="I2672" s="10">
        <f t="shared" si="206"/>
        <v>873</v>
      </c>
      <c r="J2672" t="s">
        <v>1008</v>
      </c>
      <c r="K2672" t="s">
        <v>36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113</v>
      </c>
      <c r="O2672" s="7">
        <v>11561</v>
      </c>
      <c r="P2672" t="s">
        <v>60</v>
      </c>
      <c r="Q2672" t="s">
        <v>61</v>
      </c>
      <c r="R2672" s="3">
        <v>40245</v>
      </c>
      <c r="S2672" s="12">
        <f t="shared" si="207"/>
        <v>1</v>
      </c>
      <c r="T2672" s="3" t="s">
        <v>14210</v>
      </c>
      <c r="U2672" t="s">
        <v>14235</v>
      </c>
      <c r="V2672" t="s">
        <v>14238</v>
      </c>
      <c r="W2672" t="s">
        <v>14185</v>
      </c>
      <c r="X2672" t="str">
        <f>VLOOKUP(Q2672,Managers!$A:$B,2,0)</f>
        <v>Allen Young</v>
      </c>
      <c r="Y2672">
        <f>VLOOKUP(W2672,HourlyWages!$A:$B,2,0)</f>
        <v>70</v>
      </c>
      <c r="Z2672">
        <v>1</v>
      </c>
      <c r="AA2672" s="14">
        <f t="shared" si="209"/>
        <v>0.53333333333333333</v>
      </c>
    </row>
    <row r="2673" spans="1:27" x14ac:dyDescent="0.2">
      <c r="A2673">
        <v>2672</v>
      </c>
      <c r="B2673">
        <v>19332</v>
      </c>
      <c r="C2673" s="3">
        <v>40966</v>
      </c>
      <c r="D2673" s="17">
        <f t="shared" si="208"/>
        <v>40940</v>
      </c>
      <c r="E2673">
        <v>46</v>
      </c>
      <c r="F2673" s="8">
        <f t="shared" si="205"/>
        <v>5750</v>
      </c>
      <c r="G2673" s="5">
        <v>0.06</v>
      </c>
      <c r="H2673" s="8">
        <f>VLOOKUP($T2673,Pricebook!$A:$D,4,0)</f>
        <v>125</v>
      </c>
      <c r="I2673" s="10">
        <f t="shared" si="206"/>
        <v>5405</v>
      </c>
      <c r="J2673" t="s">
        <v>502</v>
      </c>
      <c r="K2673" t="s">
        <v>118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503</v>
      </c>
      <c r="O2673" s="7">
        <v>21234</v>
      </c>
      <c r="P2673" t="s">
        <v>187</v>
      </c>
      <c r="Q2673" t="s">
        <v>61</v>
      </c>
      <c r="R2673" s="3">
        <v>40968</v>
      </c>
      <c r="S2673" s="12">
        <f t="shared" si="207"/>
        <v>2</v>
      </c>
      <c r="T2673" s="3" t="s">
        <v>14209</v>
      </c>
      <c r="U2673" t="s">
        <v>14232</v>
      </c>
      <c r="V2673" t="s">
        <v>14240</v>
      </c>
      <c r="W2673" t="s">
        <v>14189</v>
      </c>
      <c r="X2673" t="str">
        <f>VLOOKUP(Q2673,Managers!$A:$B,2,0)</f>
        <v>Allen Young</v>
      </c>
      <c r="Y2673">
        <f>VLOOKUP(W2673,HourlyWages!$A:$B,2,0)</f>
        <v>62</v>
      </c>
      <c r="Z2673">
        <v>1</v>
      </c>
      <c r="AA2673" s="14">
        <f t="shared" si="209"/>
        <v>0.504</v>
      </c>
    </row>
    <row r="2674" spans="1:27" x14ac:dyDescent="0.2">
      <c r="A2674">
        <v>2673</v>
      </c>
      <c r="B2674">
        <v>19361</v>
      </c>
      <c r="C2674" s="3">
        <v>41175</v>
      </c>
      <c r="D2674" s="17">
        <f t="shared" si="208"/>
        <v>41153</v>
      </c>
      <c r="E2674">
        <v>21</v>
      </c>
      <c r="F2674" s="8">
        <f t="shared" ref="F2674:F2737" si="210">H2674*E2674</f>
        <v>3360</v>
      </c>
      <c r="G2674" s="5">
        <v>0.06</v>
      </c>
      <c r="H2674" s="8">
        <f>VLOOKUP($T2674,Pricebook!$A:$D,4,0)</f>
        <v>160</v>
      </c>
      <c r="I2674" s="10">
        <f t="shared" ref="I2674:I2737" si="211">F2674*(1-G2674)</f>
        <v>3158.3999999999996</v>
      </c>
      <c r="J2674" t="s">
        <v>98</v>
      </c>
      <c r="K2674" t="s">
        <v>99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2040</v>
      </c>
      <c r="O2674" s="7">
        <v>33614</v>
      </c>
      <c r="P2674" t="s">
        <v>101</v>
      </c>
      <c r="Q2674" t="s">
        <v>34</v>
      </c>
      <c r="R2674" s="3">
        <v>41184</v>
      </c>
      <c r="S2674" s="12">
        <f t="shared" ref="S2674:S2737" si="212">R2674-C2674</f>
        <v>9</v>
      </c>
      <c r="T2674" s="3" t="s">
        <v>14218</v>
      </c>
      <c r="U2674" t="s">
        <v>14229</v>
      </c>
      <c r="V2674" t="s">
        <v>14236</v>
      </c>
      <c r="W2674" t="s">
        <v>14184</v>
      </c>
      <c r="X2674" t="str">
        <f>VLOOKUP(Q2674,Managers!$A:$B,2,0)</f>
        <v>Frank Mitchell</v>
      </c>
      <c r="Y2674">
        <f>VLOOKUP(W2674,HourlyWages!$A:$B,2,0)</f>
        <v>50</v>
      </c>
      <c r="Z2674">
        <v>1</v>
      </c>
      <c r="AA2674" s="14">
        <f t="shared" si="209"/>
        <v>0.6875</v>
      </c>
    </row>
    <row r="2675" spans="1:27" x14ac:dyDescent="0.2">
      <c r="A2675">
        <v>2674</v>
      </c>
      <c r="B2675">
        <v>19361</v>
      </c>
      <c r="C2675" s="3">
        <v>41175</v>
      </c>
      <c r="D2675" s="17">
        <f t="shared" si="208"/>
        <v>41153</v>
      </c>
      <c r="E2675">
        <v>43</v>
      </c>
      <c r="F2675" s="8">
        <f t="shared" si="210"/>
        <v>4730</v>
      </c>
      <c r="G2675" s="5">
        <v>7.0000000000000007E-2</v>
      </c>
      <c r="H2675" s="8">
        <f>VLOOKUP($T2675,Pricebook!$A:$D,4,0)</f>
        <v>110</v>
      </c>
      <c r="I2675" s="10">
        <f t="shared" si="211"/>
        <v>4398.8999999999996</v>
      </c>
      <c r="J2675" t="s">
        <v>98</v>
      </c>
      <c r="K2675" t="s">
        <v>99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2040</v>
      </c>
      <c r="O2675" s="7">
        <v>33614</v>
      </c>
      <c r="P2675" t="s">
        <v>101</v>
      </c>
      <c r="Q2675" t="s">
        <v>34</v>
      </c>
      <c r="R2675" s="3">
        <v>41182</v>
      </c>
      <c r="S2675" s="12">
        <f t="shared" si="212"/>
        <v>7</v>
      </c>
      <c r="T2675" s="3" t="s">
        <v>14215</v>
      </c>
      <c r="U2675" t="s">
        <v>14229</v>
      </c>
      <c r="V2675" t="s">
        <v>14230</v>
      </c>
      <c r="W2675" t="s">
        <v>14194</v>
      </c>
      <c r="X2675" t="str">
        <f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9"/>
        <v>0.35454545454545455</v>
      </c>
    </row>
    <row r="2676" spans="1:27" x14ac:dyDescent="0.2">
      <c r="A2676">
        <v>2675</v>
      </c>
      <c r="B2676">
        <v>19361</v>
      </c>
      <c r="C2676" s="3">
        <v>41175</v>
      </c>
      <c r="D2676" s="17">
        <f t="shared" si="208"/>
        <v>41153</v>
      </c>
      <c r="E2676">
        <v>21</v>
      </c>
      <c r="F2676" s="8">
        <f t="shared" si="210"/>
        <v>2625</v>
      </c>
      <c r="G2676" s="5">
        <v>0.05</v>
      </c>
      <c r="H2676" s="8">
        <f>VLOOKUP($T2676,Pricebook!$A:$D,4,0)</f>
        <v>125</v>
      </c>
      <c r="I2676" s="10">
        <f t="shared" si="211"/>
        <v>2493.75</v>
      </c>
      <c r="J2676" t="s">
        <v>98</v>
      </c>
      <c r="K2676" t="s">
        <v>99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161</v>
      </c>
      <c r="O2676" s="7" t="s">
        <v>162</v>
      </c>
      <c r="P2676" t="s">
        <v>163</v>
      </c>
      <c r="Q2676" t="s">
        <v>34</v>
      </c>
      <c r="R2676" s="3">
        <v>41177</v>
      </c>
      <c r="S2676" s="12">
        <f t="shared" si="212"/>
        <v>2</v>
      </c>
      <c r="T2676" s="3" t="s">
        <v>14208</v>
      </c>
      <c r="U2676" t="s">
        <v>14232</v>
      </c>
      <c r="V2676" t="s">
        <v>14233</v>
      </c>
      <c r="W2676" t="s">
        <v>14195</v>
      </c>
      <c r="X2676" t="str">
        <f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9"/>
        <v>0.58399999999999996</v>
      </c>
    </row>
    <row r="2677" spans="1:27" x14ac:dyDescent="0.2">
      <c r="A2677">
        <v>2676</v>
      </c>
      <c r="B2677">
        <v>19363</v>
      </c>
      <c r="C2677" s="3">
        <v>40729</v>
      </c>
      <c r="D2677" s="17">
        <f t="shared" si="208"/>
        <v>40725</v>
      </c>
      <c r="E2677">
        <v>44</v>
      </c>
      <c r="F2677" s="8">
        <f t="shared" si="210"/>
        <v>4840</v>
      </c>
      <c r="G2677" s="5">
        <v>0.1</v>
      </c>
      <c r="H2677" s="8">
        <f>VLOOKUP($T2677,Pricebook!$A:$D,4,0)</f>
        <v>110</v>
      </c>
      <c r="I2677" s="10">
        <f t="shared" si="211"/>
        <v>4356</v>
      </c>
      <c r="J2677" t="s">
        <v>1084</v>
      </c>
      <c r="K2677" t="s">
        <v>274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1167</v>
      </c>
      <c r="O2677" s="7">
        <v>37421</v>
      </c>
      <c r="P2677" t="s">
        <v>81</v>
      </c>
      <c r="Q2677" t="s">
        <v>34</v>
      </c>
      <c r="R2677" s="3">
        <v>40730</v>
      </c>
      <c r="S2677" s="12">
        <f t="shared" si="212"/>
        <v>1</v>
      </c>
      <c r="T2677" s="3" t="s">
        <v>14215</v>
      </c>
      <c r="U2677" t="s">
        <v>14229</v>
      </c>
      <c r="V2677" t="s">
        <v>14238</v>
      </c>
      <c r="W2677" t="s">
        <v>14190</v>
      </c>
      <c r="X2677" t="str">
        <f>VLOOKUP(Q2677,Managers!$A:$B,2,0)</f>
        <v>Frank Mitchell</v>
      </c>
      <c r="Y2677">
        <f>VLOOKUP(W2677,HourlyWages!$A:$B,2,0)</f>
        <v>67</v>
      </c>
      <c r="Z2677">
        <v>1</v>
      </c>
      <c r="AA2677" s="14">
        <f t="shared" si="209"/>
        <v>0.39090909090909093</v>
      </c>
    </row>
    <row r="2678" spans="1:27" x14ac:dyDescent="0.2">
      <c r="A2678">
        <v>2677</v>
      </c>
      <c r="B2678">
        <v>19363</v>
      </c>
      <c r="C2678" s="3">
        <v>40729</v>
      </c>
      <c r="D2678" s="17">
        <f t="shared" si="208"/>
        <v>40725</v>
      </c>
      <c r="E2678">
        <v>41</v>
      </c>
      <c r="F2678" s="8">
        <f t="shared" si="210"/>
        <v>4920</v>
      </c>
      <c r="G2678" s="5">
        <v>0.04</v>
      </c>
      <c r="H2678" s="8">
        <f>VLOOKUP($T2678,Pricebook!$A:$D,4,0)</f>
        <v>120</v>
      </c>
      <c r="I2678" s="10">
        <f t="shared" si="211"/>
        <v>4723.2</v>
      </c>
      <c r="J2678" t="s">
        <v>1084</v>
      </c>
      <c r="K2678" t="s">
        <v>274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1167</v>
      </c>
      <c r="O2678" s="7">
        <v>37421</v>
      </c>
      <c r="P2678" t="s">
        <v>81</v>
      </c>
      <c r="Q2678" t="s">
        <v>34</v>
      </c>
      <c r="R2678" s="3">
        <v>40731</v>
      </c>
      <c r="S2678" s="12">
        <f t="shared" si="212"/>
        <v>2</v>
      </c>
      <c r="T2678" s="3" t="s">
        <v>14212</v>
      </c>
      <c r="U2678" t="s">
        <v>14229</v>
      </c>
      <c r="V2678" t="s">
        <v>14234</v>
      </c>
      <c r="W2678" t="s">
        <v>14186</v>
      </c>
      <c r="X2678" t="str">
        <f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9"/>
        <v>0.44166666666666665</v>
      </c>
    </row>
    <row r="2679" spans="1:27" x14ac:dyDescent="0.2">
      <c r="A2679">
        <v>2678</v>
      </c>
      <c r="B2679">
        <v>19365</v>
      </c>
      <c r="C2679" s="3">
        <v>40559</v>
      </c>
      <c r="D2679" s="17">
        <f t="shared" si="208"/>
        <v>40544</v>
      </c>
      <c r="E2679">
        <v>29</v>
      </c>
      <c r="F2679" s="8">
        <f t="shared" si="210"/>
        <v>3190</v>
      </c>
      <c r="G2679" s="5">
        <v>0.03</v>
      </c>
      <c r="H2679" s="8">
        <f>VLOOKUP($T2679,Pricebook!$A:$D,4,0)</f>
        <v>110</v>
      </c>
      <c r="I2679" s="10">
        <f t="shared" si="211"/>
        <v>3094.2999999999997</v>
      </c>
      <c r="J2679" t="s">
        <v>1135</v>
      </c>
      <c r="K2679" t="s">
        <v>377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1934</v>
      </c>
      <c r="O2679" s="7">
        <v>47591</v>
      </c>
      <c r="P2679" t="s">
        <v>278</v>
      </c>
      <c r="Q2679" t="s">
        <v>16</v>
      </c>
      <c r="R2679" s="3">
        <v>40560</v>
      </c>
      <c r="S2679" s="12">
        <f t="shared" si="212"/>
        <v>1</v>
      </c>
      <c r="T2679" s="3" t="s">
        <v>14215</v>
      </c>
      <c r="U2679" t="s">
        <v>14229</v>
      </c>
      <c r="V2679" t="s">
        <v>14233</v>
      </c>
      <c r="W2679" t="s">
        <v>14194</v>
      </c>
      <c r="X2679" t="str">
        <f>VLOOKUP(Q2679,Managers!$A:$B,2,0)</f>
        <v>Josh Martinez</v>
      </c>
      <c r="Y2679">
        <f>VLOOKUP(W2679,HourlyWages!$A:$B,2,0)</f>
        <v>71</v>
      </c>
      <c r="Z2679">
        <v>1</v>
      </c>
      <c r="AA2679" s="14">
        <f t="shared" si="209"/>
        <v>0.35454545454545455</v>
      </c>
    </row>
    <row r="2680" spans="1:27" x14ac:dyDescent="0.2">
      <c r="A2680">
        <v>2679</v>
      </c>
      <c r="B2680">
        <v>19367</v>
      </c>
      <c r="C2680" s="3">
        <v>39923</v>
      </c>
      <c r="D2680" s="17">
        <f t="shared" si="208"/>
        <v>39904</v>
      </c>
      <c r="E2680">
        <v>20</v>
      </c>
      <c r="F2680" s="8">
        <f t="shared" si="210"/>
        <v>2200</v>
      </c>
      <c r="G2680" s="5">
        <v>0.09</v>
      </c>
      <c r="H2680" s="8">
        <f>VLOOKUP($T2680,Pricebook!$A:$D,4,0)</f>
        <v>110</v>
      </c>
      <c r="I2680" s="10">
        <f t="shared" si="211"/>
        <v>2002</v>
      </c>
      <c r="J2680" t="s">
        <v>1298</v>
      </c>
      <c r="K2680" t="s">
        <v>241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1299</v>
      </c>
      <c r="O2680" s="7">
        <v>37664</v>
      </c>
      <c r="P2680" t="s">
        <v>81</v>
      </c>
      <c r="Q2680" t="s">
        <v>34</v>
      </c>
      <c r="R2680" s="3">
        <v>39925</v>
      </c>
      <c r="S2680" s="12">
        <f t="shared" si="212"/>
        <v>2</v>
      </c>
      <c r="T2680" s="3" t="s">
        <v>14220</v>
      </c>
      <c r="U2680" t="s">
        <v>14229</v>
      </c>
      <c r="V2680" t="s">
        <v>14238</v>
      </c>
      <c r="W2680" t="s">
        <v>14187</v>
      </c>
      <c r="X2680" t="str">
        <f>VLOOKUP(Q2680,Managers!$A:$B,2,0)</f>
        <v>Frank Mitchell</v>
      </c>
      <c r="Y2680">
        <f>VLOOKUP(W2680,HourlyWages!$A:$B,2,0)</f>
        <v>45</v>
      </c>
      <c r="Z2680">
        <v>1</v>
      </c>
      <c r="AA2680" s="14">
        <f t="shared" si="209"/>
        <v>0.59090909090909094</v>
      </c>
    </row>
    <row r="2681" spans="1:27" x14ac:dyDescent="0.2">
      <c r="A2681">
        <v>2680</v>
      </c>
      <c r="B2681">
        <v>19394</v>
      </c>
      <c r="C2681" s="3">
        <v>41268</v>
      </c>
      <c r="D2681" s="17">
        <f t="shared" si="208"/>
        <v>41244</v>
      </c>
      <c r="E2681">
        <v>16</v>
      </c>
      <c r="F2681" s="8">
        <f t="shared" si="210"/>
        <v>2400</v>
      </c>
      <c r="G2681" s="5">
        <v>0.05</v>
      </c>
      <c r="H2681" s="8">
        <f>VLOOKUP($T2681,Pricebook!$A:$D,4,0)</f>
        <v>150</v>
      </c>
      <c r="I2681" s="10">
        <f t="shared" si="211"/>
        <v>2280</v>
      </c>
      <c r="J2681" t="s">
        <v>1554</v>
      </c>
      <c r="K2681" t="s">
        <v>103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1555</v>
      </c>
      <c r="O2681" s="7">
        <v>76201</v>
      </c>
      <c r="P2681" t="s">
        <v>48</v>
      </c>
      <c r="Q2681" t="s">
        <v>16</v>
      </c>
      <c r="R2681" s="3">
        <v>41269</v>
      </c>
      <c r="S2681" s="12">
        <f t="shared" si="212"/>
        <v>1</v>
      </c>
      <c r="T2681" s="3" t="s">
        <v>14210</v>
      </c>
      <c r="U2681" t="s">
        <v>14235</v>
      </c>
      <c r="V2681" t="s">
        <v>14230</v>
      </c>
      <c r="W2681" t="s">
        <v>14198</v>
      </c>
      <c r="X2681" t="str">
        <f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9"/>
        <v>0.66</v>
      </c>
    </row>
    <row r="2682" spans="1:27" x14ac:dyDescent="0.2">
      <c r="A2682">
        <v>2681</v>
      </c>
      <c r="B2682">
        <v>19394</v>
      </c>
      <c r="C2682" s="3">
        <v>41268</v>
      </c>
      <c r="D2682" s="17">
        <f t="shared" si="208"/>
        <v>41244</v>
      </c>
      <c r="E2682">
        <v>5</v>
      </c>
      <c r="F2682" s="8">
        <f t="shared" si="210"/>
        <v>750</v>
      </c>
      <c r="G2682" s="5">
        <v>0.05</v>
      </c>
      <c r="H2682" s="8">
        <f>VLOOKUP($T2682,Pricebook!$A:$D,4,0)</f>
        <v>150</v>
      </c>
      <c r="I2682" s="10">
        <f t="shared" si="211"/>
        <v>712.5</v>
      </c>
      <c r="J2682" t="s">
        <v>1554</v>
      </c>
      <c r="K2682" t="s">
        <v>103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1555</v>
      </c>
      <c r="O2682" s="7">
        <v>76201</v>
      </c>
      <c r="P2682" t="s">
        <v>48</v>
      </c>
      <c r="Q2682" t="s">
        <v>16</v>
      </c>
      <c r="R2682" s="3">
        <v>41271</v>
      </c>
      <c r="S2682" s="12">
        <f t="shared" si="212"/>
        <v>3</v>
      </c>
      <c r="T2682" s="3" t="s">
        <v>14210</v>
      </c>
      <c r="U2682" t="s">
        <v>14235</v>
      </c>
      <c r="V2682" t="s">
        <v>14244</v>
      </c>
      <c r="W2682" t="s">
        <v>14189</v>
      </c>
      <c r="X2682" t="str">
        <f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9"/>
        <v>0.58666666666666667</v>
      </c>
    </row>
    <row r="2683" spans="1:27" x14ac:dyDescent="0.2">
      <c r="A2683">
        <v>2682</v>
      </c>
      <c r="B2683">
        <v>19424</v>
      </c>
      <c r="C2683" s="3">
        <v>40642</v>
      </c>
      <c r="D2683" s="17">
        <f t="shared" si="208"/>
        <v>40634</v>
      </c>
      <c r="E2683">
        <v>29</v>
      </c>
      <c r="F2683" s="8">
        <f t="shared" si="210"/>
        <v>4640</v>
      </c>
      <c r="G2683" s="5">
        <v>0.09</v>
      </c>
      <c r="H2683" s="8">
        <f>VLOOKUP($T2683,Pricebook!$A:$D,4,0)</f>
        <v>160</v>
      </c>
      <c r="I2683" s="10">
        <f t="shared" si="211"/>
        <v>4222.4000000000005</v>
      </c>
      <c r="J2683" t="s">
        <v>312</v>
      </c>
      <c r="K2683" t="s">
        <v>108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1120</v>
      </c>
      <c r="O2683" s="7">
        <v>97007</v>
      </c>
      <c r="P2683" t="s">
        <v>43</v>
      </c>
      <c r="Q2683" t="s">
        <v>23</v>
      </c>
      <c r="R2683" s="3">
        <v>40642</v>
      </c>
      <c r="S2683" s="12">
        <f t="shared" si="212"/>
        <v>0</v>
      </c>
      <c r="T2683" s="3" t="s">
        <v>14218</v>
      </c>
      <c r="U2683" t="s">
        <v>14229</v>
      </c>
      <c r="V2683" t="s">
        <v>14238</v>
      </c>
      <c r="W2683" t="s">
        <v>14194</v>
      </c>
      <c r="X2683" t="str">
        <f>VLOOKUP(Q2683,Managers!$A:$B,2,0)</f>
        <v>Bob Turner</v>
      </c>
      <c r="Y2683">
        <f>VLOOKUP(W2683,HourlyWages!$A:$B,2,0)</f>
        <v>71</v>
      </c>
      <c r="Z2683">
        <v>1</v>
      </c>
      <c r="AA2683" s="14">
        <f t="shared" si="209"/>
        <v>0.55625000000000002</v>
      </c>
    </row>
    <row r="2684" spans="1:27" x14ac:dyDescent="0.2">
      <c r="A2684">
        <v>2683</v>
      </c>
      <c r="B2684">
        <v>19424</v>
      </c>
      <c r="C2684" s="3">
        <v>40642</v>
      </c>
      <c r="D2684" s="17">
        <f t="shared" si="208"/>
        <v>40634</v>
      </c>
      <c r="E2684">
        <v>37</v>
      </c>
      <c r="F2684" s="8">
        <f t="shared" si="210"/>
        <v>5550</v>
      </c>
      <c r="G2684" s="5">
        <v>0.05</v>
      </c>
      <c r="H2684" s="8">
        <f>VLOOKUP($T2684,Pricebook!$A:$D,4,0)</f>
        <v>150</v>
      </c>
      <c r="I2684" s="10">
        <f t="shared" si="211"/>
        <v>5272.5</v>
      </c>
      <c r="J2684" t="s">
        <v>312</v>
      </c>
      <c r="K2684" t="s">
        <v>108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1120</v>
      </c>
      <c r="O2684" s="7">
        <v>97007</v>
      </c>
      <c r="P2684" t="s">
        <v>43</v>
      </c>
      <c r="Q2684" t="s">
        <v>23</v>
      </c>
      <c r="R2684" s="3">
        <v>40643</v>
      </c>
      <c r="S2684" s="12">
        <f t="shared" si="212"/>
        <v>1</v>
      </c>
      <c r="T2684" s="3" t="s">
        <v>14210</v>
      </c>
      <c r="U2684" t="s">
        <v>14235</v>
      </c>
      <c r="V2684" t="s">
        <v>14241</v>
      </c>
      <c r="W2684" t="s">
        <v>14199</v>
      </c>
      <c r="X2684" t="str">
        <f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9"/>
        <v>0.54666666666666663</v>
      </c>
    </row>
    <row r="2685" spans="1:27" x14ac:dyDescent="0.2">
      <c r="A2685">
        <v>2684</v>
      </c>
      <c r="B2685">
        <v>19425</v>
      </c>
      <c r="C2685" s="3">
        <v>41176</v>
      </c>
      <c r="D2685" s="17">
        <f t="shared" si="208"/>
        <v>41153</v>
      </c>
      <c r="E2685">
        <v>34</v>
      </c>
      <c r="F2685" s="8">
        <f t="shared" si="210"/>
        <v>4760</v>
      </c>
      <c r="G2685" s="5">
        <v>0</v>
      </c>
      <c r="H2685" s="8">
        <f>VLOOKUP($T2685,Pricebook!$A:$D,4,0)</f>
        <v>140</v>
      </c>
      <c r="I2685" s="10">
        <f t="shared" si="211"/>
        <v>4760</v>
      </c>
      <c r="J2685" t="s">
        <v>2041</v>
      </c>
      <c r="K2685" t="s">
        <v>597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1599</v>
      </c>
      <c r="O2685" s="7">
        <v>97301</v>
      </c>
      <c r="P2685" t="s">
        <v>43</v>
      </c>
      <c r="Q2685" t="s">
        <v>23</v>
      </c>
      <c r="R2685" s="3">
        <v>41177</v>
      </c>
      <c r="S2685" s="12">
        <f t="shared" si="212"/>
        <v>1</v>
      </c>
      <c r="T2685" s="3" t="s">
        <v>14207</v>
      </c>
      <c r="U2685" t="s">
        <v>14229</v>
      </c>
      <c r="V2685" t="s">
        <v>14231</v>
      </c>
      <c r="W2685" t="s">
        <v>14203</v>
      </c>
      <c r="X2685" t="str">
        <f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9"/>
        <v>0.55714285714285716</v>
      </c>
    </row>
    <row r="2686" spans="1:27" x14ac:dyDescent="0.2">
      <c r="A2686">
        <v>2685</v>
      </c>
      <c r="B2686">
        <v>19429</v>
      </c>
      <c r="C2686" s="3">
        <v>40049</v>
      </c>
      <c r="D2686" s="17">
        <f t="shared" si="208"/>
        <v>40026</v>
      </c>
      <c r="E2686">
        <v>2</v>
      </c>
      <c r="F2686" s="8">
        <f t="shared" si="210"/>
        <v>250</v>
      </c>
      <c r="G2686" s="5">
        <v>0.05</v>
      </c>
      <c r="H2686" s="8">
        <f>VLOOKUP($T2686,Pricebook!$A:$D,4,0)</f>
        <v>125</v>
      </c>
      <c r="I2686" s="10">
        <f t="shared" si="211"/>
        <v>237.5</v>
      </c>
      <c r="J2686" t="s">
        <v>1244</v>
      </c>
      <c r="K2686" t="s">
        <v>276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191</v>
      </c>
      <c r="O2686" s="7">
        <v>94061</v>
      </c>
      <c r="P2686" t="s">
        <v>114</v>
      </c>
      <c r="Q2686" t="s">
        <v>23</v>
      </c>
      <c r="R2686" s="3">
        <v>40049</v>
      </c>
      <c r="S2686" s="12">
        <f t="shared" si="212"/>
        <v>0</v>
      </c>
      <c r="T2686" s="3" t="s">
        <v>14209</v>
      </c>
      <c r="U2686" t="s">
        <v>14232</v>
      </c>
      <c r="V2686" t="s">
        <v>14241</v>
      </c>
      <c r="W2686" t="s">
        <v>14200</v>
      </c>
      <c r="X2686" t="str">
        <f>VLOOKUP(Q2686,Managers!$A:$B,2,0)</f>
        <v>Bob Turner</v>
      </c>
      <c r="Y2686">
        <f>VLOOKUP(W2686,HourlyWages!$A:$B,2,0)</f>
        <v>59</v>
      </c>
      <c r="Z2686">
        <v>1</v>
      </c>
      <c r="AA2686" s="14">
        <f t="shared" si="209"/>
        <v>0.52800000000000002</v>
      </c>
    </row>
    <row r="2687" spans="1:27" x14ac:dyDescent="0.2">
      <c r="A2687">
        <v>2686</v>
      </c>
      <c r="B2687">
        <v>19430</v>
      </c>
      <c r="C2687" s="3">
        <v>40495</v>
      </c>
      <c r="D2687" s="17">
        <f t="shared" si="208"/>
        <v>40483</v>
      </c>
      <c r="E2687">
        <v>39</v>
      </c>
      <c r="F2687" s="8">
        <f t="shared" si="210"/>
        <v>7800</v>
      </c>
      <c r="G2687" s="5">
        <v>0.03</v>
      </c>
      <c r="H2687" s="8">
        <f>VLOOKUP($T2687,Pricebook!$A:$D,4,0)</f>
        <v>200</v>
      </c>
      <c r="I2687" s="10">
        <f t="shared" si="211"/>
        <v>7566</v>
      </c>
      <c r="J2687" t="s">
        <v>784</v>
      </c>
      <c r="K2687" t="s">
        <v>621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1993</v>
      </c>
      <c r="O2687" s="7">
        <v>94044</v>
      </c>
      <c r="P2687" t="s">
        <v>114</v>
      </c>
      <c r="Q2687" t="s">
        <v>23</v>
      </c>
      <c r="R2687" s="3">
        <v>40497</v>
      </c>
      <c r="S2687" s="12">
        <f t="shared" si="212"/>
        <v>2</v>
      </c>
      <c r="T2687" s="3" t="s">
        <v>14206</v>
      </c>
      <c r="U2687" t="s">
        <v>14229</v>
      </c>
      <c r="V2687" t="s">
        <v>14241</v>
      </c>
      <c r="W2687" t="s">
        <v>14189</v>
      </c>
      <c r="X2687" t="str">
        <f>VLOOKUP(Q2687,Managers!$A:$B,2,0)</f>
        <v>Bob Turner</v>
      </c>
      <c r="Y2687">
        <f>VLOOKUP(W2687,HourlyWages!$A:$B,2,0)</f>
        <v>62</v>
      </c>
      <c r="Z2687">
        <v>1</v>
      </c>
      <c r="AA2687" s="14">
        <f t="shared" si="209"/>
        <v>0.69</v>
      </c>
    </row>
    <row r="2688" spans="1:27" x14ac:dyDescent="0.2">
      <c r="A2688">
        <v>2687</v>
      </c>
      <c r="B2688">
        <v>19431</v>
      </c>
      <c r="C2688" s="3">
        <v>39956</v>
      </c>
      <c r="D2688" s="17">
        <f t="shared" si="208"/>
        <v>39934</v>
      </c>
      <c r="E2688">
        <v>4</v>
      </c>
      <c r="F2688" s="8">
        <f t="shared" si="210"/>
        <v>480</v>
      </c>
      <c r="G2688" s="5">
        <v>0.08</v>
      </c>
      <c r="H2688" s="8">
        <f>VLOOKUP($T2688,Pricebook!$A:$D,4,0)</f>
        <v>120</v>
      </c>
      <c r="I2688" s="10">
        <f t="shared" si="211"/>
        <v>441.6</v>
      </c>
      <c r="J2688" t="s">
        <v>1618</v>
      </c>
      <c r="K2688" t="s">
        <v>597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1619</v>
      </c>
      <c r="O2688" s="7">
        <v>53545</v>
      </c>
      <c r="P2688" t="s">
        <v>95</v>
      </c>
      <c r="Q2688" t="s">
        <v>16</v>
      </c>
      <c r="R2688" s="3">
        <v>39958</v>
      </c>
      <c r="S2688" s="12">
        <f t="shared" si="212"/>
        <v>2</v>
      </c>
      <c r="T2688" s="3" t="s">
        <v>14212</v>
      </c>
      <c r="U2688" t="s">
        <v>14229</v>
      </c>
      <c r="V2688" t="s">
        <v>14229</v>
      </c>
      <c r="W2688" t="s">
        <v>14197</v>
      </c>
      <c r="X2688" t="str">
        <f>VLOOKUP(Q2688,Managers!$A:$B,2,0)</f>
        <v>Josh Martinez</v>
      </c>
      <c r="Y2688">
        <f>VLOOKUP(W2688,HourlyWages!$A:$B,2,0)</f>
        <v>71</v>
      </c>
      <c r="Z2688">
        <v>1</v>
      </c>
      <c r="AA2688" s="14">
        <f t="shared" si="209"/>
        <v>0.40833333333333333</v>
      </c>
    </row>
    <row r="2689" spans="1:27" x14ac:dyDescent="0.2">
      <c r="A2689">
        <v>2688</v>
      </c>
      <c r="B2689">
        <v>19457</v>
      </c>
      <c r="C2689" s="3">
        <v>40006</v>
      </c>
      <c r="D2689" s="17">
        <f t="shared" si="208"/>
        <v>39995</v>
      </c>
      <c r="E2689">
        <v>34</v>
      </c>
      <c r="F2689" s="8">
        <f t="shared" si="210"/>
        <v>6800</v>
      </c>
      <c r="G2689" s="5">
        <v>0.05</v>
      </c>
      <c r="H2689" s="8">
        <f>VLOOKUP($T2689,Pricebook!$A:$D,4,0)</f>
        <v>200</v>
      </c>
      <c r="I2689" s="10">
        <f t="shared" si="211"/>
        <v>6460</v>
      </c>
      <c r="J2689" t="s">
        <v>329</v>
      </c>
      <c r="K2689" t="s">
        <v>207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1658</v>
      </c>
      <c r="O2689" s="7">
        <v>84041</v>
      </c>
      <c r="P2689" t="s">
        <v>201</v>
      </c>
      <c r="Q2689" t="s">
        <v>23</v>
      </c>
      <c r="R2689" s="3">
        <v>40007</v>
      </c>
      <c r="S2689" s="12">
        <f t="shared" si="212"/>
        <v>1</v>
      </c>
      <c r="T2689" s="3" t="s">
        <v>14214</v>
      </c>
      <c r="U2689" t="s">
        <v>14229</v>
      </c>
      <c r="V2689" t="s">
        <v>14241</v>
      </c>
      <c r="W2689" t="s">
        <v>14203</v>
      </c>
      <c r="X2689" t="str">
        <f>VLOOKUP(Q2689,Managers!$A:$B,2,0)</f>
        <v>Bob Turner</v>
      </c>
      <c r="Y2689">
        <f>VLOOKUP(W2689,HourlyWages!$A:$B,2,0)</f>
        <v>62</v>
      </c>
      <c r="Z2689">
        <v>1</v>
      </c>
      <c r="AA2689" s="14">
        <f t="shared" si="209"/>
        <v>0.69</v>
      </c>
    </row>
    <row r="2690" spans="1:27" x14ac:dyDescent="0.2">
      <c r="A2690">
        <v>2689</v>
      </c>
      <c r="B2690">
        <v>19457</v>
      </c>
      <c r="C2690" s="3">
        <v>40006</v>
      </c>
      <c r="D2690" s="17">
        <f t="shared" si="208"/>
        <v>39995</v>
      </c>
      <c r="E2690">
        <v>33</v>
      </c>
      <c r="F2690" s="8">
        <f t="shared" si="210"/>
        <v>4950</v>
      </c>
      <c r="G2690" s="5">
        <v>0.09</v>
      </c>
      <c r="H2690" s="8">
        <f>VLOOKUP($T2690,Pricebook!$A:$D,4,0)</f>
        <v>150</v>
      </c>
      <c r="I2690" s="10">
        <f t="shared" si="211"/>
        <v>4504.5</v>
      </c>
      <c r="J2690" t="s">
        <v>329</v>
      </c>
      <c r="K2690" t="s">
        <v>207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1658</v>
      </c>
      <c r="O2690" s="7">
        <v>84041</v>
      </c>
      <c r="P2690" t="s">
        <v>201</v>
      </c>
      <c r="Q2690" t="s">
        <v>23</v>
      </c>
      <c r="R2690" s="3">
        <v>40008</v>
      </c>
      <c r="S2690" s="12">
        <f t="shared" si="212"/>
        <v>2</v>
      </c>
      <c r="T2690" s="3" t="s">
        <v>14210</v>
      </c>
      <c r="U2690" t="s">
        <v>14235</v>
      </c>
      <c r="V2690" t="s">
        <v>14236</v>
      </c>
      <c r="W2690" t="s">
        <v>14185</v>
      </c>
      <c r="X2690" t="str">
        <f>VLOOKUP(Q2690,Managers!$A:$B,2,0)</f>
        <v>Bob Turner</v>
      </c>
      <c r="Y2690">
        <f>VLOOKUP(W2690,HourlyWages!$A:$B,2,0)</f>
        <v>70</v>
      </c>
      <c r="Z2690">
        <v>1</v>
      </c>
      <c r="AA2690" s="14">
        <f t="shared" si="209"/>
        <v>0.53333333333333333</v>
      </c>
    </row>
    <row r="2691" spans="1:27" x14ac:dyDescent="0.2">
      <c r="A2691">
        <v>2690</v>
      </c>
      <c r="B2691">
        <v>19462</v>
      </c>
      <c r="C2691" s="3">
        <v>40806</v>
      </c>
      <c r="D2691" s="17">
        <f t="shared" ref="D2691:D2754" si="213">DATE(YEAR(C2691),MONTH(C2691),1)</f>
        <v>40787</v>
      </c>
      <c r="E2691">
        <v>2</v>
      </c>
      <c r="F2691" s="8">
        <f t="shared" si="210"/>
        <v>400</v>
      </c>
      <c r="G2691" s="5">
        <v>0</v>
      </c>
      <c r="H2691" s="8">
        <f>VLOOKUP($T2691,Pricebook!$A:$D,4,0)</f>
        <v>200</v>
      </c>
      <c r="I2691" s="10">
        <f t="shared" si="211"/>
        <v>400</v>
      </c>
      <c r="J2691" t="s">
        <v>1638</v>
      </c>
      <c r="K2691" t="s">
        <v>165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447</v>
      </c>
      <c r="O2691" s="7">
        <v>49509</v>
      </c>
      <c r="P2691" t="s">
        <v>172</v>
      </c>
      <c r="Q2691" t="s">
        <v>16</v>
      </c>
      <c r="R2691" s="3">
        <v>40807</v>
      </c>
      <c r="S2691" s="12">
        <f t="shared" si="212"/>
        <v>1</v>
      </c>
      <c r="T2691" s="3" t="s">
        <v>14206</v>
      </c>
      <c r="U2691" t="s">
        <v>14229</v>
      </c>
      <c r="V2691" t="s">
        <v>14239</v>
      </c>
      <c r="W2691" t="s">
        <v>14200</v>
      </c>
      <c r="X2691" t="str">
        <f>VLOOKUP(Q2691,Managers!$A:$B,2,0)</f>
        <v>Josh Martinez</v>
      </c>
      <c r="Y2691">
        <f>VLOOKUP(W2691,HourlyWages!$A:$B,2,0)</f>
        <v>59</v>
      </c>
      <c r="Z2691">
        <v>1</v>
      </c>
      <c r="AA2691" s="14">
        <f t="shared" ref="AA2691:AA2754" si="214">(H2691-Y2691)/H2691</f>
        <v>0.70499999999999996</v>
      </c>
    </row>
    <row r="2692" spans="1:27" x14ac:dyDescent="0.2">
      <c r="A2692">
        <v>2691</v>
      </c>
      <c r="B2692">
        <v>19492</v>
      </c>
      <c r="C2692" s="3">
        <v>40524</v>
      </c>
      <c r="D2692" s="17">
        <f t="shared" si="213"/>
        <v>40513</v>
      </c>
      <c r="E2692">
        <v>9</v>
      </c>
      <c r="F2692" s="8">
        <f t="shared" si="210"/>
        <v>1125</v>
      </c>
      <c r="G2692" s="5">
        <v>0.08</v>
      </c>
      <c r="H2692" s="8">
        <f>VLOOKUP($T2692,Pricebook!$A:$D,4,0)</f>
        <v>125</v>
      </c>
      <c r="I2692" s="10">
        <f t="shared" si="211"/>
        <v>1035</v>
      </c>
      <c r="J2692" t="s">
        <v>2042</v>
      </c>
      <c r="K2692" t="s">
        <v>544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1719</v>
      </c>
      <c r="O2692" s="7">
        <v>63044</v>
      </c>
      <c r="P2692" t="s">
        <v>358</v>
      </c>
      <c r="Q2692" t="s">
        <v>16</v>
      </c>
      <c r="R2692" s="3">
        <v>40526</v>
      </c>
      <c r="S2692" s="12">
        <f t="shared" si="212"/>
        <v>2</v>
      </c>
      <c r="T2692" s="3" t="s">
        <v>14208</v>
      </c>
      <c r="U2692" t="s">
        <v>14232</v>
      </c>
      <c r="V2692" t="s">
        <v>14230</v>
      </c>
      <c r="W2692" t="s">
        <v>14197</v>
      </c>
      <c r="X2692" t="str">
        <f>VLOOKUP(Q2692,Managers!$A:$B,2,0)</f>
        <v>Josh Martinez</v>
      </c>
      <c r="Y2692">
        <f>VLOOKUP(W2692,HourlyWages!$A:$B,2,0)</f>
        <v>71</v>
      </c>
      <c r="Z2692">
        <v>1</v>
      </c>
      <c r="AA2692" s="14">
        <f t="shared" si="214"/>
        <v>0.432</v>
      </c>
    </row>
    <row r="2693" spans="1:27" x14ac:dyDescent="0.2">
      <c r="A2693">
        <v>2692</v>
      </c>
      <c r="B2693">
        <v>19492</v>
      </c>
      <c r="C2693" s="3">
        <v>40524</v>
      </c>
      <c r="D2693" s="17">
        <f t="shared" si="213"/>
        <v>40513</v>
      </c>
      <c r="E2693">
        <v>33</v>
      </c>
      <c r="F2693" s="8">
        <f t="shared" si="210"/>
        <v>3960</v>
      </c>
      <c r="G2693" s="5">
        <v>0.02</v>
      </c>
      <c r="H2693" s="8">
        <f>VLOOKUP($T2693,Pricebook!$A:$D,4,0)</f>
        <v>120</v>
      </c>
      <c r="I2693" s="10">
        <f t="shared" si="211"/>
        <v>3880.7999999999997</v>
      </c>
      <c r="J2693" t="s">
        <v>2042</v>
      </c>
      <c r="K2693" t="s">
        <v>544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1719</v>
      </c>
      <c r="O2693" s="7">
        <v>63044</v>
      </c>
      <c r="P2693" t="s">
        <v>358</v>
      </c>
      <c r="Q2693" t="s">
        <v>16</v>
      </c>
      <c r="R2693" s="3">
        <v>40525</v>
      </c>
      <c r="S2693" s="12">
        <f t="shared" si="212"/>
        <v>1</v>
      </c>
      <c r="T2693" s="3" t="s">
        <v>14212</v>
      </c>
      <c r="U2693" t="s">
        <v>14229</v>
      </c>
      <c r="V2693" t="s">
        <v>14239</v>
      </c>
      <c r="W2693" t="s">
        <v>14198</v>
      </c>
      <c r="X2693" t="str">
        <f>VLOOKUP(Q2693,Managers!$A:$B,2,0)</f>
        <v>Josh Martinez</v>
      </c>
      <c r="Y2693">
        <f>VLOOKUP(W2693,HourlyWages!$A:$B,2,0)</f>
        <v>51</v>
      </c>
      <c r="Z2693">
        <v>1</v>
      </c>
      <c r="AA2693" s="14">
        <f t="shared" si="214"/>
        <v>0.57499999999999996</v>
      </c>
    </row>
    <row r="2694" spans="1:27" x14ac:dyDescent="0.2">
      <c r="A2694">
        <v>2693</v>
      </c>
      <c r="B2694">
        <v>19493</v>
      </c>
      <c r="C2694" s="3">
        <v>39846</v>
      </c>
      <c r="D2694" s="17">
        <f t="shared" si="213"/>
        <v>39845</v>
      </c>
      <c r="E2694">
        <v>31</v>
      </c>
      <c r="F2694" s="8">
        <f t="shared" si="210"/>
        <v>3875</v>
      </c>
      <c r="G2694" s="5">
        <v>0.1</v>
      </c>
      <c r="H2694" s="8">
        <f>VLOOKUP($T2694,Pricebook!$A:$D,4,0)</f>
        <v>125</v>
      </c>
      <c r="I2694" s="10">
        <f t="shared" si="211"/>
        <v>3487.5</v>
      </c>
      <c r="J2694" t="s">
        <v>1207</v>
      </c>
      <c r="K2694" t="s">
        <v>175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1208</v>
      </c>
      <c r="O2694" s="7">
        <v>44221</v>
      </c>
      <c r="P2694" t="s">
        <v>210</v>
      </c>
      <c r="Q2694" t="s">
        <v>61</v>
      </c>
      <c r="R2694" s="3">
        <v>39847</v>
      </c>
      <c r="S2694" s="12">
        <f t="shared" si="212"/>
        <v>1</v>
      </c>
      <c r="T2694" s="3" t="s">
        <v>14209</v>
      </c>
      <c r="U2694" t="s">
        <v>14232</v>
      </c>
      <c r="V2694" t="s">
        <v>14241</v>
      </c>
      <c r="W2694" t="s">
        <v>14186</v>
      </c>
      <c r="X2694" t="str">
        <f>VLOOKUP(Q2694,Managers!$A:$B,2,0)</f>
        <v>Allen Young</v>
      </c>
      <c r="Y2694">
        <f>VLOOKUP(W2694,HourlyWages!$A:$B,2,0)</f>
        <v>67</v>
      </c>
      <c r="Z2694">
        <v>1</v>
      </c>
      <c r="AA2694" s="14">
        <f t="shared" si="214"/>
        <v>0.46400000000000002</v>
      </c>
    </row>
    <row r="2695" spans="1:27" x14ac:dyDescent="0.2">
      <c r="A2695">
        <v>2694</v>
      </c>
      <c r="B2695">
        <v>19494</v>
      </c>
      <c r="C2695" s="3">
        <v>40190</v>
      </c>
      <c r="D2695" s="17">
        <f t="shared" si="213"/>
        <v>40179</v>
      </c>
      <c r="E2695">
        <v>39</v>
      </c>
      <c r="F2695" s="8">
        <f t="shared" si="210"/>
        <v>4875</v>
      </c>
      <c r="G2695" s="5">
        <v>0.05</v>
      </c>
      <c r="H2695" s="8">
        <f>VLOOKUP($T2695,Pricebook!$A:$D,4,0)</f>
        <v>125</v>
      </c>
      <c r="I2695" s="10">
        <f t="shared" si="211"/>
        <v>4631.25</v>
      </c>
      <c r="J2695" t="s">
        <v>985</v>
      </c>
      <c r="K2695" t="s">
        <v>73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1969</v>
      </c>
      <c r="O2695" s="7">
        <v>18103</v>
      </c>
      <c r="P2695" t="s">
        <v>232</v>
      </c>
      <c r="Q2695" t="s">
        <v>61</v>
      </c>
      <c r="R2695" s="3">
        <v>40192</v>
      </c>
      <c r="S2695" s="12">
        <f t="shared" si="212"/>
        <v>2</v>
      </c>
      <c r="T2695" s="3" t="s">
        <v>14208</v>
      </c>
      <c r="U2695" t="s">
        <v>14232</v>
      </c>
      <c r="V2695" t="s">
        <v>14236</v>
      </c>
      <c r="W2695" t="s">
        <v>14190</v>
      </c>
      <c r="X2695" t="str">
        <f>VLOOKUP(Q2695,Managers!$A:$B,2,0)</f>
        <v>Allen Young</v>
      </c>
      <c r="Y2695">
        <f>VLOOKUP(W2695,HourlyWages!$A:$B,2,0)</f>
        <v>67</v>
      </c>
      <c r="Z2695">
        <v>1</v>
      </c>
      <c r="AA2695" s="14">
        <f t="shared" si="214"/>
        <v>0.46400000000000002</v>
      </c>
    </row>
    <row r="2696" spans="1:27" x14ac:dyDescent="0.2">
      <c r="A2696">
        <v>2695</v>
      </c>
      <c r="B2696">
        <v>19494</v>
      </c>
      <c r="C2696" s="3">
        <v>40190</v>
      </c>
      <c r="D2696" s="17">
        <f t="shared" si="213"/>
        <v>40179</v>
      </c>
      <c r="E2696">
        <v>2</v>
      </c>
      <c r="F2696" s="8">
        <f t="shared" si="210"/>
        <v>240</v>
      </c>
      <c r="G2696" s="5">
        <v>0.03</v>
      </c>
      <c r="H2696" s="8">
        <f>VLOOKUP($T2696,Pricebook!$A:$D,4,0)</f>
        <v>120</v>
      </c>
      <c r="I2696" s="10">
        <f t="shared" si="211"/>
        <v>232.79999999999998</v>
      </c>
      <c r="J2696" t="s">
        <v>985</v>
      </c>
      <c r="K2696" t="s">
        <v>73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1969</v>
      </c>
      <c r="O2696" s="7">
        <v>18103</v>
      </c>
      <c r="P2696" t="s">
        <v>232</v>
      </c>
      <c r="Q2696" t="s">
        <v>61</v>
      </c>
      <c r="R2696" s="3">
        <v>40193</v>
      </c>
      <c r="S2696" s="12">
        <f t="shared" si="212"/>
        <v>3</v>
      </c>
      <c r="T2696" s="3" t="s">
        <v>14212</v>
      </c>
      <c r="U2696" t="s">
        <v>14229</v>
      </c>
      <c r="V2696" t="s">
        <v>14236</v>
      </c>
      <c r="W2696" t="s">
        <v>14185</v>
      </c>
      <c r="X2696" t="str">
        <f>VLOOKUP(Q2696,Managers!$A:$B,2,0)</f>
        <v>Allen Young</v>
      </c>
      <c r="Y2696">
        <f>VLOOKUP(W2696,HourlyWages!$A:$B,2,0)</f>
        <v>70</v>
      </c>
      <c r="Z2696">
        <v>1</v>
      </c>
      <c r="AA2696" s="14">
        <f t="shared" si="214"/>
        <v>0.41666666666666669</v>
      </c>
    </row>
    <row r="2697" spans="1:27" x14ac:dyDescent="0.2">
      <c r="A2697">
        <v>2696</v>
      </c>
      <c r="B2697">
        <v>19521</v>
      </c>
      <c r="C2697" s="3">
        <v>40140</v>
      </c>
      <c r="D2697" s="17">
        <f t="shared" si="213"/>
        <v>40118</v>
      </c>
      <c r="E2697">
        <v>9</v>
      </c>
      <c r="F2697" s="8">
        <f t="shared" si="210"/>
        <v>1800</v>
      </c>
      <c r="G2697" s="5">
        <v>0.02</v>
      </c>
      <c r="H2697" s="8">
        <f>VLOOKUP($T2697,Pricebook!$A:$D,4,0)</f>
        <v>200</v>
      </c>
      <c r="I2697" s="10">
        <f t="shared" si="211"/>
        <v>1764</v>
      </c>
      <c r="J2697" t="s">
        <v>1775</v>
      </c>
      <c r="K2697" t="s">
        <v>538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2043</v>
      </c>
      <c r="O2697" s="7">
        <v>98902</v>
      </c>
      <c r="P2697" t="s">
        <v>22</v>
      </c>
      <c r="Q2697" t="s">
        <v>23</v>
      </c>
      <c r="R2697" s="3">
        <v>40141</v>
      </c>
      <c r="S2697" s="12">
        <f t="shared" si="212"/>
        <v>1</v>
      </c>
      <c r="T2697" s="3" t="s">
        <v>14206</v>
      </c>
      <c r="U2697" t="s">
        <v>14229</v>
      </c>
      <c r="V2697" t="s">
        <v>14242</v>
      </c>
      <c r="W2697" t="s">
        <v>14187</v>
      </c>
      <c r="X2697" t="str">
        <f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4"/>
        <v>0.77500000000000002</v>
      </c>
    </row>
    <row r="2698" spans="1:27" x14ac:dyDescent="0.2">
      <c r="A2698">
        <v>2697</v>
      </c>
      <c r="B2698">
        <v>19522</v>
      </c>
      <c r="C2698" s="3">
        <v>40106</v>
      </c>
      <c r="D2698" s="17">
        <f t="shared" si="213"/>
        <v>40087</v>
      </c>
      <c r="E2698">
        <v>44</v>
      </c>
      <c r="F2698" s="8">
        <f t="shared" si="210"/>
        <v>7040</v>
      </c>
      <c r="G2698" s="5">
        <v>0.06</v>
      </c>
      <c r="H2698" s="8">
        <f>VLOOKUP($T2698,Pricebook!$A:$D,4,0)</f>
        <v>160</v>
      </c>
      <c r="I2698" s="10">
        <f t="shared" si="211"/>
        <v>6617.5999999999995</v>
      </c>
      <c r="J2698" t="s">
        <v>801</v>
      </c>
      <c r="K2698" t="s">
        <v>374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1787</v>
      </c>
      <c r="O2698" s="7">
        <v>14150</v>
      </c>
      <c r="P2698" t="s">
        <v>60</v>
      </c>
      <c r="Q2698" t="s">
        <v>61</v>
      </c>
      <c r="R2698" s="3">
        <v>40107</v>
      </c>
      <c r="S2698" s="12">
        <f t="shared" si="212"/>
        <v>1</v>
      </c>
      <c r="T2698" s="3" t="s">
        <v>14218</v>
      </c>
      <c r="U2698" t="s">
        <v>14229</v>
      </c>
      <c r="V2698" t="s">
        <v>14231</v>
      </c>
      <c r="W2698" t="s">
        <v>14192</v>
      </c>
      <c r="X2698" t="str">
        <f>VLOOKUP(Q2698,Managers!$A:$B,2,0)</f>
        <v>Allen Young</v>
      </c>
      <c r="Y2698">
        <f>VLOOKUP(W2698,HourlyWages!$A:$B,2,0)</f>
        <v>75</v>
      </c>
      <c r="Z2698">
        <v>1</v>
      </c>
      <c r="AA2698" s="14">
        <f t="shared" si="214"/>
        <v>0.53125</v>
      </c>
    </row>
    <row r="2699" spans="1:27" x14ac:dyDescent="0.2">
      <c r="A2699">
        <v>2698</v>
      </c>
      <c r="B2699">
        <v>19522</v>
      </c>
      <c r="C2699" s="3">
        <v>40106</v>
      </c>
      <c r="D2699" s="17">
        <f t="shared" si="213"/>
        <v>40087</v>
      </c>
      <c r="E2699">
        <v>37</v>
      </c>
      <c r="F2699" s="8">
        <f t="shared" si="210"/>
        <v>4440</v>
      </c>
      <c r="G2699" s="5">
        <v>0.06</v>
      </c>
      <c r="H2699" s="8">
        <f>VLOOKUP($T2699,Pricebook!$A:$D,4,0)</f>
        <v>120</v>
      </c>
      <c r="I2699" s="10">
        <f t="shared" si="211"/>
        <v>4173.5999999999995</v>
      </c>
      <c r="J2699" t="s">
        <v>801</v>
      </c>
      <c r="K2699" t="s">
        <v>374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1787</v>
      </c>
      <c r="O2699" s="7">
        <v>14150</v>
      </c>
      <c r="P2699" t="s">
        <v>60</v>
      </c>
      <c r="Q2699" t="s">
        <v>61</v>
      </c>
      <c r="R2699" s="3">
        <v>40107</v>
      </c>
      <c r="S2699" s="12">
        <f t="shared" si="212"/>
        <v>1</v>
      </c>
      <c r="T2699" s="3" t="s">
        <v>14212</v>
      </c>
      <c r="U2699" t="s">
        <v>14229</v>
      </c>
      <c r="V2699" t="s">
        <v>14238</v>
      </c>
      <c r="W2699" t="s">
        <v>14194</v>
      </c>
      <c r="X2699" t="str">
        <f>VLOOKUP(Q2699,Managers!$A:$B,2,0)</f>
        <v>Allen Young</v>
      </c>
      <c r="Y2699">
        <f>VLOOKUP(W2699,HourlyWages!$A:$B,2,0)</f>
        <v>71</v>
      </c>
      <c r="Z2699">
        <v>1</v>
      </c>
      <c r="AA2699" s="14">
        <f t="shared" si="214"/>
        <v>0.40833333333333333</v>
      </c>
    </row>
    <row r="2700" spans="1:27" x14ac:dyDescent="0.2">
      <c r="A2700">
        <v>2699</v>
      </c>
      <c r="B2700">
        <v>19523</v>
      </c>
      <c r="C2700" s="3">
        <v>40877</v>
      </c>
      <c r="D2700" s="17">
        <f t="shared" si="213"/>
        <v>40848</v>
      </c>
      <c r="E2700">
        <v>44</v>
      </c>
      <c r="F2700" s="8">
        <f t="shared" si="210"/>
        <v>4840</v>
      </c>
      <c r="G2700" s="5">
        <v>0.04</v>
      </c>
      <c r="H2700" s="8">
        <f>VLOOKUP($T2700,Pricebook!$A:$D,4,0)</f>
        <v>110</v>
      </c>
      <c r="I2700" s="10">
        <f t="shared" si="211"/>
        <v>4646.3999999999996</v>
      </c>
      <c r="J2700" t="s">
        <v>2044</v>
      </c>
      <c r="K2700" t="s">
        <v>50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2045</v>
      </c>
      <c r="O2700" s="7">
        <v>17112</v>
      </c>
      <c r="P2700" t="s">
        <v>232</v>
      </c>
      <c r="Q2700" t="s">
        <v>61</v>
      </c>
      <c r="R2700" s="3">
        <v>40878</v>
      </c>
      <c r="S2700" s="12">
        <f t="shared" si="212"/>
        <v>1</v>
      </c>
      <c r="T2700" s="3" t="s">
        <v>14215</v>
      </c>
      <c r="U2700" t="s">
        <v>14229</v>
      </c>
      <c r="V2700" t="s">
        <v>14238</v>
      </c>
      <c r="W2700" t="s">
        <v>14201</v>
      </c>
      <c r="X2700" t="str">
        <f>VLOOKUP(Q2700,Managers!$A:$B,2,0)</f>
        <v>Allen Young</v>
      </c>
      <c r="Y2700">
        <f>VLOOKUP(W2700,HourlyWages!$A:$B,2,0)</f>
        <v>53</v>
      </c>
      <c r="Z2700">
        <v>1</v>
      </c>
      <c r="AA2700" s="14">
        <f t="shared" si="214"/>
        <v>0.51818181818181819</v>
      </c>
    </row>
    <row r="2701" spans="1:27" x14ac:dyDescent="0.2">
      <c r="A2701">
        <v>2700</v>
      </c>
      <c r="B2701">
        <v>19524</v>
      </c>
      <c r="C2701" s="3">
        <v>40192</v>
      </c>
      <c r="D2701" s="17">
        <f t="shared" si="213"/>
        <v>40179</v>
      </c>
      <c r="E2701">
        <v>9</v>
      </c>
      <c r="F2701" s="8">
        <f t="shared" si="210"/>
        <v>1260</v>
      </c>
      <c r="G2701" s="5">
        <v>7.0000000000000007E-2</v>
      </c>
      <c r="H2701" s="8">
        <f>VLOOKUP($T2701,Pricebook!$A:$D,4,0)</f>
        <v>140</v>
      </c>
      <c r="I2701" s="10">
        <f t="shared" si="211"/>
        <v>1171.8</v>
      </c>
      <c r="J2701" t="s">
        <v>2046</v>
      </c>
      <c r="K2701" t="s">
        <v>41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2047</v>
      </c>
      <c r="O2701" s="7">
        <v>93277</v>
      </c>
      <c r="P2701" t="s">
        <v>114</v>
      </c>
      <c r="Q2701" t="s">
        <v>23</v>
      </c>
      <c r="R2701" s="3">
        <v>40193</v>
      </c>
      <c r="S2701" s="12">
        <f t="shared" si="212"/>
        <v>1</v>
      </c>
      <c r="T2701" s="3" t="s">
        <v>14207</v>
      </c>
      <c r="U2701" t="s">
        <v>14229</v>
      </c>
      <c r="V2701" t="s">
        <v>14242</v>
      </c>
      <c r="W2701" t="s">
        <v>14202</v>
      </c>
      <c r="X2701" t="str">
        <f>VLOOKUP(Q2701,Managers!$A:$B,2,0)</f>
        <v>Bob Turner</v>
      </c>
      <c r="Y2701">
        <f>VLOOKUP(W2701,HourlyWages!$A:$B,2,0)</f>
        <v>71</v>
      </c>
      <c r="Z2701">
        <v>1</v>
      </c>
      <c r="AA2701" s="14">
        <f t="shared" si="214"/>
        <v>0.49285714285714288</v>
      </c>
    </row>
    <row r="2702" spans="1:27" x14ac:dyDescent="0.2">
      <c r="A2702">
        <v>2701</v>
      </c>
      <c r="B2702">
        <v>19555</v>
      </c>
      <c r="C2702" s="3">
        <v>40220</v>
      </c>
      <c r="D2702" s="17">
        <f t="shared" si="213"/>
        <v>40210</v>
      </c>
      <c r="E2702">
        <v>36</v>
      </c>
      <c r="F2702" s="8">
        <f t="shared" si="210"/>
        <v>3960</v>
      </c>
      <c r="G2702" s="5">
        <v>0.08</v>
      </c>
      <c r="H2702" s="8">
        <f>VLOOKUP($T2702,Pricebook!$A:$D,4,0)</f>
        <v>110</v>
      </c>
      <c r="I2702" s="10">
        <f t="shared" si="211"/>
        <v>3643.2000000000003</v>
      </c>
      <c r="J2702" t="s">
        <v>481</v>
      </c>
      <c r="K2702" t="s">
        <v>482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483</v>
      </c>
      <c r="O2702" s="7">
        <v>80134</v>
      </c>
      <c r="P2702" t="s">
        <v>237</v>
      </c>
      <c r="Q2702" t="s">
        <v>23</v>
      </c>
      <c r="R2702" s="3">
        <v>40224</v>
      </c>
      <c r="S2702" s="12">
        <f t="shared" si="212"/>
        <v>4</v>
      </c>
      <c r="T2702" s="3" t="s">
        <v>14215</v>
      </c>
      <c r="U2702" t="s">
        <v>14229</v>
      </c>
      <c r="V2702" t="s">
        <v>14236</v>
      </c>
      <c r="W2702" t="s">
        <v>14198</v>
      </c>
      <c r="X2702" t="str">
        <f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4"/>
        <v>0.53636363636363638</v>
      </c>
    </row>
    <row r="2703" spans="1:27" x14ac:dyDescent="0.2">
      <c r="A2703">
        <v>2702</v>
      </c>
      <c r="B2703">
        <v>19555</v>
      </c>
      <c r="C2703" s="3">
        <v>40220</v>
      </c>
      <c r="D2703" s="17">
        <f t="shared" si="213"/>
        <v>40210</v>
      </c>
      <c r="E2703">
        <v>8</v>
      </c>
      <c r="F2703" s="8">
        <f t="shared" si="210"/>
        <v>880</v>
      </c>
      <c r="G2703" s="5">
        <v>0</v>
      </c>
      <c r="H2703" s="8">
        <f>VLOOKUP($T2703,Pricebook!$A:$D,4,0)</f>
        <v>110</v>
      </c>
      <c r="I2703" s="10">
        <f t="shared" si="211"/>
        <v>880</v>
      </c>
      <c r="J2703" t="s">
        <v>481</v>
      </c>
      <c r="K2703" t="s">
        <v>482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830</v>
      </c>
      <c r="O2703" s="7">
        <v>81001</v>
      </c>
      <c r="P2703" t="s">
        <v>237</v>
      </c>
      <c r="Q2703" t="s">
        <v>23</v>
      </c>
      <c r="R2703" s="3">
        <v>40227</v>
      </c>
      <c r="S2703" s="12">
        <f t="shared" si="212"/>
        <v>7</v>
      </c>
      <c r="T2703" s="3" t="s">
        <v>14215</v>
      </c>
      <c r="U2703" t="s">
        <v>14229</v>
      </c>
      <c r="V2703" t="s">
        <v>14231</v>
      </c>
      <c r="W2703" t="s">
        <v>14186</v>
      </c>
      <c r="X2703" t="str">
        <f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4"/>
        <v>0.39090909090909093</v>
      </c>
    </row>
    <row r="2704" spans="1:27" x14ac:dyDescent="0.2">
      <c r="A2704">
        <v>2703</v>
      </c>
      <c r="B2704">
        <v>19556</v>
      </c>
      <c r="C2704" s="3">
        <v>40542</v>
      </c>
      <c r="D2704" s="17">
        <f t="shared" si="213"/>
        <v>40513</v>
      </c>
      <c r="E2704">
        <v>45</v>
      </c>
      <c r="F2704" s="8">
        <f t="shared" si="210"/>
        <v>5625</v>
      </c>
      <c r="G2704" s="5">
        <v>7.0000000000000007E-2</v>
      </c>
      <c r="H2704" s="8">
        <f>VLOOKUP($T2704,Pricebook!$A:$D,4,0)</f>
        <v>125</v>
      </c>
      <c r="I2704" s="10">
        <f t="shared" si="211"/>
        <v>5231.25</v>
      </c>
      <c r="J2704" t="s">
        <v>767</v>
      </c>
      <c r="K2704" t="s">
        <v>520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768</v>
      </c>
      <c r="O2704" s="7">
        <v>95051</v>
      </c>
      <c r="P2704" t="s">
        <v>114</v>
      </c>
      <c r="Q2704" t="s">
        <v>23</v>
      </c>
      <c r="R2704" s="3">
        <v>40559</v>
      </c>
      <c r="S2704" s="12">
        <f t="shared" si="212"/>
        <v>17</v>
      </c>
      <c r="T2704" s="3" t="s">
        <v>14221</v>
      </c>
      <c r="U2704" t="s">
        <v>14232</v>
      </c>
      <c r="V2704" t="s">
        <v>14230</v>
      </c>
      <c r="W2704" t="s">
        <v>14198</v>
      </c>
      <c r="X2704" t="str">
        <f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4"/>
        <v>0.59199999999999997</v>
      </c>
    </row>
    <row r="2705" spans="1:27" x14ac:dyDescent="0.2">
      <c r="A2705">
        <v>2704</v>
      </c>
      <c r="B2705">
        <v>19556</v>
      </c>
      <c r="C2705" s="3">
        <v>40542</v>
      </c>
      <c r="D2705" s="17">
        <f t="shared" si="213"/>
        <v>40513</v>
      </c>
      <c r="E2705">
        <v>22</v>
      </c>
      <c r="F2705" s="8">
        <f t="shared" si="210"/>
        <v>2420</v>
      </c>
      <c r="G2705" s="5">
        <v>0.09</v>
      </c>
      <c r="H2705" s="8">
        <f>VLOOKUP($T2705,Pricebook!$A:$D,4,0)</f>
        <v>110</v>
      </c>
      <c r="I2705" s="10">
        <f t="shared" si="211"/>
        <v>2202.2000000000003</v>
      </c>
      <c r="J2705" t="s">
        <v>767</v>
      </c>
      <c r="K2705" t="s">
        <v>520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768</v>
      </c>
      <c r="O2705" s="7">
        <v>95051</v>
      </c>
      <c r="P2705" t="s">
        <v>114</v>
      </c>
      <c r="Q2705" t="s">
        <v>23</v>
      </c>
      <c r="R2705" s="3">
        <v>40553</v>
      </c>
      <c r="S2705" s="12">
        <f t="shared" si="212"/>
        <v>11</v>
      </c>
      <c r="T2705" s="3" t="s">
        <v>14215</v>
      </c>
      <c r="U2705" t="s">
        <v>14229</v>
      </c>
      <c r="V2705" t="s">
        <v>14245</v>
      </c>
      <c r="W2705" t="s">
        <v>14196</v>
      </c>
      <c r="X2705" t="str">
        <f>VLOOKUP(Q2705,Managers!$A:$B,2,0)</f>
        <v>Bob Turner</v>
      </c>
      <c r="Y2705">
        <f>VLOOKUP(W2705,HourlyWages!$A:$B,2,0)</f>
        <v>58</v>
      </c>
      <c r="Z2705">
        <v>1</v>
      </c>
      <c r="AA2705" s="14">
        <f t="shared" si="214"/>
        <v>0.47272727272727272</v>
      </c>
    </row>
    <row r="2706" spans="1:27" x14ac:dyDescent="0.2">
      <c r="A2706">
        <v>2705</v>
      </c>
      <c r="B2706">
        <v>19556</v>
      </c>
      <c r="C2706" s="3">
        <v>40542</v>
      </c>
      <c r="D2706" s="17">
        <f t="shared" si="213"/>
        <v>40513</v>
      </c>
      <c r="E2706">
        <v>35</v>
      </c>
      <c r="F2706" s="8">
        <f t="shared" si="210"/>
        <v>5250</v>
      </c>
      <c r="G2706" s="5">
        <v>0.08</v>
      </c>
      <c r="H2706" s="8">
        <f>VLOOKUP($T2706,Pricebook!$A:$D,4,0)</f>
        <v>150</v>
      </c>
      <c r="I2706" s="10">
        <f t="shared" si="211"/>
        <v>4830</v>
      </c>
      <c r="J2706" t="s">
        <v>767</v>
      </c>
      <c r="K2706" t="s">
        <v>520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768</v>
      </c>
      <c r="O2706" s="7">
        <v>95051</v>
      </c>
      <c r="P2706" t="s">
        <v>114</v>
      </c>
      <c r="Q2706" t="s">
        <v>23</v>
      </c>
      <c r="R2706" s="3">
        <v>40570</v>
      </c>
      <c r="S2706" s="12">
        <f t="shared" si="212"/>
        <v>28</v>
      </c>
      <c r="T2706" s="3" t="s">
        <v>14210</v>
      </c>
      <c r="U2706" t="s">
        <v>14235</v>
      </c>
      <c r="V2706" t="s">
        <v>14234</v>
      </c>
      <c r="W2706" t="s">
        <v>14196</v>
      </c>
      <c r="X2706" t="str">
        <f>VLOOKUP(Q2706,Managers!$A:$B,2,0)</f>
        <v>Bob Turner</v>
      </c>
      <c r="Y2706">
        <f>VLOOKUP(W2706,HourlyWages!$A:$B,2,0)</f>
        <v>58</v>
      </c>
      <c r="Z2706">
        <v>1</v>
      </c>
      <c r="AA2706" s="14">
        <f t="shared" si="214"/>
        <v>0.61333333333333329</v>
      </c>
    </row>
    <row r="2707" spans="1:27" x14ac:dyDescent="0.2">
      <c r="A2707">
        <v>2706</v>
      </c>
      <c r="B2707">
        <v>19557</v>
      </c>
      <c r="C2707" s="3">
        <v>40846</v>
      </c>
      <c r="D2707" s="17">
        <f t="shared" si="213"/>
        <v>40817</v>
      </c>
      <c r="E2707">
        <v>26</v>
      </c>
      <c r="F2707" s="8">
        <f t="shared" si="210"/>
        <v>3640</v>
      </c>
      <c r="G2707" s="5">
        <v>0.08</v>
      </c>
      <c r="H2707" s="8">
        <f>VLOOKUP($T2707,Pricebook!$A:$D,4,0)</f>
        <v>140</v>
      </c>
      <c r="I2707" s="10">
        <f t="shared" si="211"/>
        <v>3348.8</v>
      </c>
      <c r="J2707" t="s">
        <v>240</v>
      </c>
      <c r="K2707" t="s">
        <v>241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521</v>
      </c>
      <c r="O2707" s="7">
        <v>32174</v>
      </c>
      <c r="P2707" t="s">
        <v>101</v>
      </c>
      <c r="Q2707" t="s">
        <v>34</v>
      </c>
      <c r="R2707" s="3">
        <v>40850</v>
      </c>
      <c r="S2707" s="12">
        <f t="shared" si="212"/>
        <v>4</v>
      </c>
      <c r="T2707" s="3" t="s">
        <v>14213</v>
      </c>
      <c r="U2707" t="s">
        <v>14229</v>
      </c>
      <c r="V2707" t="s">
        <v>14229</v>
      </c>
      <c r="W2707" t="s">
        <v>14203</v>
      </c>
      <c r="X2707" t="str">
        <f>VLOOKUP(Q2707,Managers!$A:$B,2,0)</f>
        <v>Frank Mitchell</v>
      </c>
      <c r="Y2707">
        <f>VLOOKUP(W2707,HourlyWages!$A:$B,2,0)</f>
        <v>62</v>
      </c>
      <c r="Z2707">
        <v>1</v>
      </c>
      <c r="AA2707" s="14">
        <f t="shared" si="214"/>
        <v>0.55714285714285716</v>
      </c>
    </row>
    <row r="2708" spans="1:27" x14ac:dyDescent="0.2">
      <c r="A2708">
        <v>2707</v>
      </c>
      <c r="B2708">
        <v>19557</v>
      </c>
      <c r="C2708" s="3">
        <v>40846</v>
      </c>
      <c r="D2708" s="17">
        <f t="shared" si="213"/>
        <v>40817</v>
      </c>
      <c r="E2708">
        <v>9</v>
      </c>
      <c r="F2708" s="8">
        <f t="shared" si="210"/>
        <v>1800</v>
      </c>
      <c r="G2708" s="5">
        <v>0.05</v>
      </c>
      <c r="H2708" s="8">
        <f>VLOOKUP($T2708,Pricebook!$A:$D,4,0)</f>
        <v>200</v>
      </c>
      <c r="I2708" s="10">
        <f t="shared" si="211"/>
        <v>1710</v>
      </c>
      <c r="J2708" t="s">
        <v>240</v>
      </c>
      <c r="K2708" t="s">
        <v>241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521</v>
      </c>
      <c r="O2708" s="7">
        <v>32174</v>
      </c>
      <c r="P2708" t="s">
        <v>101</v>
      </c>
      <c r="Q2708" t="s">
        <v>34</v>
      </c>
      <c r="R2708" s="3">
        <v>40846</v>
      </c>
      <c r="S2708" s="12">
        <f t="shared" si="212"/>
        <v>0</v>
      </c>
      <c r="T2708" s="3" t="s">
        <v>14206</v>
      </c>
      <c r="U2708" t="s">
        <v>14229</v>
      </c>
      <c r="V2708" t="s">
        <v>14236</v>
      </c>
      <c r="W2708" t="s">
        <v>14201</v>
      </c>
      <c r="X2708" t="str">
        <f>VLOOKUP(Q2708,Managers!$A:$B,2,0)</f>
        <v>Frank Mitchell</v>
      </c>
      <c r="Y2708">
        <f>VLOOKUP(W2708,HourlyWages!$A:$B,2,0)</f>
        <v>53</v>
      </c>
      <c r="Z2708">
        <v>1</v>
      </c>
      <c r="AA2708" s="14">
        <f t="shared" si="214"/>
        <v>0.73499999999999999</v>
      </c>
    </row>
    <row r="2709" spans="1:27" x14ac:dyDescent="0.2">
      <c r="A2709">
        <v>2708</v>
      </c>
      <c r="B2709">
        <v>19558</v>
      </c>
      <c r="C2709" s="3">
        <v>40599</v>
      </c>
      <c r="D2709" s="17">
        <f t="shared" si="213"/>
        <v>40575</v>
      </c>
      <c r="E2709">
        <v>2</v>
      </c>
      <c r="F2709" s="8">
        <f t="shared" si="210"/>
        <v>280</v>
      </c>
      <c r="G2709" s="5">
        <v>0.04</v>
      </c>
      <c r="H2709" s="8">
        <f>VLOOKUP($T2709,Pricebook!$A:$D,4,0)</f>
        <v>140</v>
      </c>
      <c r="I2709" s="10">
        <f t="shared" si="211"/>
        <v>268.8</v>
      </c>
      <c r="J2709" t="s">
        <v>1138</v>
      </c>
      <c r="K2709" t="s">
        <v>487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2048</v>
      </c>
      <c r="O2709" s="7" t="s">
        <v>2049</v>
      </c>
      <c r="P2709" t="s">
        <v>87</v>
      </c>
      <c r="Q2709" t="s">
        <v>61</v>
      </c>
      <c r="R2709" s="3">
        <v>40602</v>
      </c>
      <c r="S2709" s="12">
        <f t="shared" si="212"/>
        <v>3</v>
      </c>
      <c r="T2709" s="3" t="s">
        <v>14213</v>
      </c>
      <c r="U2709" t="s">
        <v>14229</v>
      </c>
      <c r="V2709" t="s">
        <v>14244</v>
      </c>
      <c r="W2709" t="s">
        <v>14193</v>
      </c>
      <c r="X2709" t="str">
        <f>VLOOKUP(Q2709,Managers!$A:$B,2,0)</f>
        <v>Allen Young</v>
      </c>
      <c r="Y2709">
        <f>VLOOKUP(W2709,HourlyWages!$A:$B,2,0)</f>
        <v>57</v>
      </c>
      <c r="Z2709">
        <v>1</v>
      </c>
      <c r="AA2709" s="14">
        <f t="shared" si="214"/>
        <v>0.59285714285714286</v>
      </c>
    </row>
    <row r="2710" spans="1:27" x14ac:dyDescent="0.2">
      <c r="A2710">
        <v>2709</v>
      </c>
      <c r="B2710">
        <v>19559</v>
      </c>
      <c r="C2710" s="3">
        <v>40283</v>
      </c>
      <c r="D2710" s="17">
        <f t="shared" si="213"/>
        <v>40269</v>
      </c>
      <c r="E2710">
        <v>31</v>
      </c>
      <c r="F2710" s="8">
        <f t="shared" si="210"/>
        <v>3410</v>
      </c>
      <c r="G2710" s="5">
        <v>0.01</v>
      </c>
      <c r="H2710" s="8">
        <f>VLOOKUP($T2710,Pricebook!$A:$D,4,0)</f>
        <v>110</v>
      </c>
      <c r="I2710" s="10">
        <f t="shared" si="211"/>
        <v>3375.9</v>
      </c>
      <c r="J2710" t="s">
        <v>1477</v>
      </c>
      <c r="K2710" t="s">
        <v>576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1478</v>
      </c>
      <c r="O2710" s="7">
        <v>88101</v>
      </c>
      <c r="P2710" t="s">
        <v>52</v>
      </c>
      <c r="Q2710" t="s">
        <v>23</v>
      </c>
      <c r="R2710" s="3">
        <v>40285</v>
      </c>
      <c r="S2710" s="12">
        <f t="shared" si="212"/>
        <v>2</v>
      </c>
      <c r="T2710" s="3" t="s">
        <v>14215</v>
      </c>
      <c r="U2710" t="s">
        <v>14229</v>
      </c>
      <c r="V2710" t="s">
        <v>14233</v>
      </c>
      <c r="W2710" t="s">
        <v>14193</v>
      </c>
      <c r="X2710" t="str">
        <f>VLOOKUP(Q2710,Managers!$A:$B,2,0)</f>
        <v>Bob Turner</v>
      </c>
      <c r="Y2710">
        <f>VLOOKUP(W2710,HourlyWages!$A:$B,2,0)</f>
        <v>57</v>
      </c>
      <c r="Z2710">
        <v>1</v>
      </c>
      <c r="AA2710" s="14">
        <f t="shared" si="214"/>
        <v>0.48181818181818181</v>
      </c>
    </row>
    <row r="2711" spans="1:27" x14ac:dyDescent="0.2">
      <c r="A2711">
        <v>2710</v>
      </c>
      <c r="B2711">
        <v>19559</v>
      </c>
      <c r="C2711" s="3">
        <v>40283</v>
      </c>
      <c r="D2711" s="17">
        <f t="shared" si="213"/>
        <v>40269</v>
      </c>
      <c r="E2711">
        <v>18</v>
      </c>
      <c r="F2711" s="8">
        <f t="shared" si="210"/>
        <v>2700</v>
      </c>
      <c r="G2711" s="5">
        <v>0.02</v>
      </c>
      <c r="H2711" s="8">
        <f>VLOOKUP($T2711,Pricebook!$A:$D,4,0)</f>
        <v>150</v>
      </c>
      <c r="I2711" s="10">
        <f t="shared" si="211"/>
        <v>2646</v>
      </c>
      <c r="J2711" t="s">
        <v>1477</v>
      </c>
      <c r="K2711" t="s">
        <v>576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1478</v>
      </c>
      <c r="O2711" s="7">
        <v>88101</v>
      </c>
      <c r="P2711" t="s">
        <v>52</v>
      </c>
      <c r="Q2711" t="s">
        <v>23</v>
      </c>
      <c r="R2711" s="3">
        <v>40284</v>
      </c>
      <c r="S2711" s="12">
        <f t="shared" si="212"/>
        <v>1</v>
      </c>
      <c r="T2711" s="3" t="s">
        <v>14210</v>
      </c>
      <c r="U2711" t="s">
        <v>14235</v>
      </c>
      <c r="V2711" t="s">
        <v>14237</v>
      </c>
      <c r="W2711" t="s">
        <v>14203</v>
      </c>
      <c r="X2711" t="str">
        <f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4"/>
        <v>0.58666666666666667</v>
      </c>
    </row>
    <row r="2712" spans="1:27" x14ac:dyDescent="0.2">
      <c r="A2712">
        <v>2711</v>
      </c>
      <c r="B2712">
        <v>19559</v>
      </c>
      <c r="C2712" s="3">
        <v>40283</v>
      </c>
      <c r="D2712" s="17">
        <f t="shared" si="213"/>
        <v>40269</v>
      </c>
      <c r="E2712">
        <v>14</v>
      </c>
      <c r="F2712" s="8">
        <f t="shared" si="210"/>
        <v>2100</v>
      </c>
      <c r="G2712" s="5">
        <v>7.0000000000000007E-2</v>
      </c>
      <c r="H2712" s="8">
        <f>VLOOKUP($T2712,Pricebook!$A:$D,4,0)</f>
        <v>150</v>
      </c>
      <c r="I2712" s="10">
        <f t="shared" si="211"/>
        <v>1952.9999999999998</v>
      </c>
      <c r="J2712" t="s">
        <v>1477</v>
      </c>
      <c r="K2712" t="s">
        <v>576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923</v>
      </c>
      <c r="O2712" s="7">
        <v>87401</v>
      </c>
      <c r="P2712" t="s">
        <v>52</v>
      </c>
      <c r="Q2712" t="s">
        <v>23</v>
      </c>
      <c r="R2712" s="3">
        <v>40286</v>
      </c>
      <c r="S2712" s="12">
        <f t="shared" si="212"/>
        <v>3</v>
      </c>
      <c r="T2712" s="3" t="s">
        <v>14210</v>
      </c>
      <c r="U2712" t="s">
        <v>14235</v>
      </c>
      <c r="V2712" t="s">
        <v>14242</v>
      </c>
      <c r="W2712" t="s">
        <v>14184</v>
      </c>
      <c r="X2712" t="str">
        <f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4"/>
        <v>0.66666666666666663</v>
      </c>
    </row>
    <row r="2713" spans="1:27" x14ac:dyDescent="0.2">
      <c r="A2713">
        <v>2712</v>
      </c>
      <c r="B2713">
        <v>19584</v>
      </c>
      <c r="C2713" s="3">
        <v>39919</v>
      </c>
      <c r="D2713" s="17">
        <f t="shared" si="213"/>
        <v>39904</v>
      </c>
      <c r="E2713">
        <v>6</v>
      </c>
      <c r="F2713" s="8">
        <f t="shared" si="210"/>
        <v>900</v>
      </c>
      <c r="G2713" s="5">
        <v>0.05</v>
      </c>
      <c r="H2713" s="8">
        <f>VLOOKUP($T2713,Pricebook!$A:$D,4,0)</f>
        <v>150</v>
      </c>
      <c r="I2713" s="10">
        <f t="shared" si="211"/>
        <v>855</v>
      </c>
      <c r="J2713" t="s">
        <v>107</v>
      </c>
      <c r="K2713" t="s">
        <v>108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315</v>
      </c>
      <c r="O2713" s="7" t="s">
        <v>1918</v>
      </c>
      <c r="P2713" t="s">
        <v>95</v>
      </c>
      <c r="Q2713" t="s">
        <v>16</v>
      </c>
      <c r="R2713" s="3">
        <v>39920</v>
      </c>
      <c r="S2713" s="12">
        <f t="shared" si="212"/>
        <v>1</v>
      </c>
      <c r="T2713" s="3" t="s">
        <v>14216</v>
      </c>
      <c r="U2713" t="s">
        <v>14235</v>
      </c>
      <c r="V2713" t="s">
        <v>14244</v>
      </c>
      <c r="W2713" t="s">
        <v>14198</v>
      </c>
      <c r="X2713" t="str">
        <f>VLOOKUP(Q2713,Managers!$A:$B,2,0)</f>
        <v>Josh Martinez</v>
      </c>
      <c r="Y2713">
        <f>VLOOKUP(W2713,HourlyWages!$A:$B,2,0)</f>
        <v>51</v>
      </c>
      <c r="Z2713">
        <v>1</v>
      </c>
      <c r="AA2713" s="14">
        <f t="shared" si="214"/>
        <v>0.66</v>
      </c>
    </row>
    <row r="2714" spans="1:27" x14ac:dyDescent="0.2">
      <c r="A2714">
        <v>2713</v>
      </c>
      <c r="B2714">
        <v>19586</v>
      </c>
      <c r="C2714" s="3">
        <v>41214</v>
      </c>
      <c r="D2714" s="17">
        <f t="shared" si="213"/>
        <v>41214</v>
      </c>
      <c r="E2714">
        <v>36</v>
      </c>
      <c r="F2714" s="8">
        <f t="shared" si="210"/>
        <v>5040</v>
      </c>
      <c r="G2714" s="5">
        <v>0.1</v>
      </c>
      <c r="H2714" s="8">
        <f>VLOOKUP($T2714,Pricebook!$A:$D,4,0)</f>
        <v>140</v>
      </c>
      <c r="I2714" s="10">
        <f t="shared" si="211"/>
        <v>4536</v>
      </c>
      <c r="J2714" t="s">
        <v>1355</v>
      </c>
      <c r="K2714" t="s">
        <v>203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1356</v>
      </c>
      <c r="O2714" s="7">
        <v>34210</v>
      </c>
      <c r="P2714" t="s">
        <v>101</v>
      </c>
      <c r="Q2714" t="s">
        <v>34</v>
      </c>
      <c r="R2714" s="3">
        <v>41216</v>
      </c>
      <c r="S2714" s="12">
        <f t="shared" si="212"/>
        <v>2</v>
      </c>
      <c r="T2714" s="3" t="s">
        <v>14207</v>
      </c>
      <c r="U2714" t="s">
        <v>14229</v>
      </c>
      <c r="V2714" t="s">
        <v>14239</v>
      </c>
      <c r="W2714" t="s">
        <v>14185</v>
      </c>
      <c r="X2714" t="str">
        <f>VLOOKUP(Q2714,Managers!$A:$B,2,0)</f>
        <v>Frank Mitchell</v>
      </c>
      <c r="Y2714">
        <f>VLOOKUP(W2714,HourlyWages!$A:$B,2,0)</f>
        <v>70</v>
      </c>
      <c r="Z2714">
        <v>1</v>
      </c>
      <c r="AA2714" s="14">
        <f t="shared" si="214"/>
        <v>0.5</v>
      </c>
    </row>
    <row r="2715" spans="1:27" x14ac:dyDescent="0.2">
      <c r="A2715">
        <v>2714</v>
      </c>
      <c r="B2715">
        <v>19616</v>
      </c>
      <c r="C2715" s="3">
        <v>40899</v>
      </c>
      <c r="D2715" s="17">
        <f t="shared" si="213"/>
        <v>40878</v>
      </c>
      <c r="E2715">
        <v>3</v>
      </c>
      <c r="F2715" s="8">
        <f t="shared" si="210"/>
        <v>360</v>
      </c>
      <c r="G2715" s="5">
        <v>0</v>
      </c>
      <c r="H2715" s="8">
        <f>VLOOKUP($T2715,Pricebook!$A:$D,4,0)</f>
        <v>120</v>
      </c>
      <c r="I2715" s="10">
        <f t="shared" si="211"/>
        <v>360</v>
      </c>
      <c r="J2715" t="s">
        <v>1760</v>
      </c>
      <c r="K2715" t="s">
        <v>406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335</v>
      </c>
      <c r="O2715" s="7">
        <v>43130</v>
      </c>
      <c r="P2715" t="s">
        <v>210</v>
      </c>
      <c r="Q2715" t="s">
        <v>61</v>
      </c>
      <c r="R2715" s="3">
        <v>40900</v>
      </c>
      <c r="S2715" s="12">
        <f t="shared" si="212"/>
        <v>1</v>
      </c>
      <c r="T2715" s="3" t="s">
        <v>14212</v>
      </c>
      <c r="U2715" t="s">
        <v>14229</v>
      </c>
      <c r="V2715" t="s">
        <v>14236</v>
      </c>
      <c r="W2715" t="s">
        <v>14202</v>
      </c>
      <c r="X2715" t="str">
        <f>VLOOKUP(Q2715,Managers!$A:$B,2,0)</f>
        <v>Allen Young</v>
      </c>
      <c r="Y2715">
        <f>VLOOKUP(W2715,HourlyWages!$A:$B,2,0)</f>
        <v>71</v>
      </c>
      <c r="Z2715">
        <v>1</v>
      </c>
      <c r="AA2715" s="14">
        <f t="shared" si="214"/>
        <v>0.40833333333333333</v>
      </c>
    </row>
    <row r="2716" spans="1:27" x14ac:dyDescent="0.2">
      <c r="A2716">
        <v>2715</v>
      </c>
      <c r="B2716">
        <v>19616</v>
      </c>
      <c r="C2716" s="3">
        <v>40899</v>
      </c>
      <c r="D2716" s="17">
        <f t="shared" si="213"/>
        <v>40878</v>
      </c>
      <c r="E2716">
        <v>42</v>
      </c>
      <c r="F2716" s="8">
        <f t="shared" si="210"/>
        <v>5040</v>
      </c>
      <c r="G2716" s="5">
        <v>0.06</v>
      </c>
      <c r="H2716" s="8">
        <f>VLOOKUP($T2716,Pricebook!$A:$D,4,0)</f>
        <v>120</v>
      </c>
      <c r="I2716" s="10">
        <f t="shared" si="211"/>
        <v>4737.5999999999995</v>
      </c>
      <c r="J2716" t="s">
        <v>1760</v>
      </c>
      <c r="K2716" t="s">
        <v>406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335</v>
      </c>
      <c r="O2716" s="7">
        <v>43130</v>
      </c>
      <c r="P2716" t="s">
        <v>210</v>
      </c>
      <c r="Q2716" t="s">
        <v>61</v>
      </c>
      <c r="R2716" s="3">
        <v>40900</v>
      </c>
      <c r="S2716" s="12">
        <f t="shared" si="212"/>
        <v>1</v>
      </c>
      <c r="T2716" s="3" t="s">
        <v>14212</v>
      </c>
      <c r="U2716" t="s">
        <v>14229</v>
      </c>
      <c r="V2716" t="s">
        <v>14236</v>
      </c>
      <c r="W2716" t="s">
        <v>14193</v>
      </c>
      <c r="X2716" t="str">
        <f>VLOOKUP(Q2716,Managers!$A:$B,2,0)</f>
        <v>Allen Young</v>
      </c>
      <c r="Y2716">
        <f>VLOOKUP(W2716,HourlyWages!$A:$B,2,0)</f>
        <v>57</v>
      </c>
      <c r="Z2716">
        <v>1</v>
      </c>
      <c r="AA2716" s="14">
        <f t="shared" si="214"/>
        <v>0.52500000000000002</v>
      </c>
    </row>
    <row r="2717" spans="1:27" x14ac:dyDescent="0.2">
      <c r="A2717">
        <v>2716</v>
      </c>
      <c r="B2717">
        <v>19617</v>
      </c>
      <c r="C2717" s="3">
        <v>40928</v>
      </c>
      <c r="D2717" s="17">
        <f t="shared" si="213"/>
        <v>40909</v>
      </c>
      <c r="E2717">
        <v>38</v>
      </c>
      <c r="F2717" s="8">
        <f t="shared" si="210"/>
        <v>5700</v>
      </c>
      <c r="G2717" s="5">
        <v>0.03</v>
      </c>
      <c r="H2717" s="8">
        <f>VLOOKUP($T2717,Pricebook!$A:$D,4,0)</f>
        <v>150</v>
      </c>
      <c r="I2717" s="10">
        <f t="shared" si="211"/>
        <v>5529</v>
      </c>
      <c r="J2717" t="s">
        <v>931</v>
      </c>
      <c r="K2717" t="s">
        <v>207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932</v>
      </c>
      <c r="O2717" s="7">
        <v>47150</v>
      </c>
      <c r="P2717" t="s">
        <v>278</v>
      </c>
      <c r="Q2717" t="s">
        <v>16</v>
      </c>
      <c r="R2717" s="3">
        <v>40930</v>
      </c>
      <c r="S2717" s="12">
        <f t="shared" si="212"/>
        <v>2</v>
      </c>
      <c r="T2717" s="3" t="s">
        <v>14216</v>
      </c>
      <c r="U2717" t="s">
        <v>14235</v>
      </c>
      <c r="V2717" t="s">
        <v>14242</v>
      </c>
      <c r="W2717" t="s">
        <v>14195</v>
      </c>
      <c r="X2717" t="str">
        <f>VLOOKUP(Q2717,Managers!$A:$B,2,0)</f>
        <v>Josh Martinez</v>
      </c>
      <c r="Y2717">
        <f>VLOOKUP(W2717,HourlyWages!$A:$B,2,0)</f>
        <v>52</v>
      </c>
      <c r="Z2717">
        <v>1</v>
      </c>
      <c r="AA2717" s="14">
        <f t="shared" si="214"/>
        <v>0.65333333333333332</v>
      </c>
    </row>
    <row r="2718" spans="1:27" x14ac:dyDescent="0.2">
      <c r="A2718">
        <v>2717</v>
      </c>
      <c r="B2718">
        <v>19617</v>
      </c>
      <c r="C2718" s="3">
        <v>40928</v>
      </c>
      <c r="D2718" s="17">
        <f t="shared" si="213"/>
        <v>40909</v>
      </c>
      <c r="E2718">
        <v>3</v>
      </c>
      <c r="F2718" s="8">
        <f t="shared" si="210"/>
        <v>450</v>
      </c>
      <c r="G2718" s="5">
        <v>7.0000000000000007E-2</v>
      </c>
      <c r="H2718" s="8">
        <f>VLOOKUP($T2718,Pricebook!$A:$D,4,0)</f>
        <v>150</v>
      </c>
      <c r="I2718" s="10">
        <f t="shared" si="211"/>
        <v>418.5</v>
      </c>
      <c r="J2718" t="s">
        <v>931</v>
      </c>
      <c r="K2718" t="s">
        <v>207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932</v>
      </c>
      <c r="O2718" s="7">
        <v>47150</v>
      </c>
      <c r="P2718" t="s">
        <v>278</v>
      </c>
      <c r="Q2718" t="s">
        <v>16</v>
      </c>
      <c r="R2718" s="3">
        <v>40928</v>
      </c>
      <c r="S2718" s="12">
        <f t="shared" si="212"/>
        <v>0</v>
      </c>
      <c r="T2718" s="3" t="s">
        <v>14210</v>
      </c>
      <c r="U2718" t="s">
        <v>14235</v>
      </c>
      <c r="V2718" t="s">
        <v>14245</v>
      </c>
      <c r="W2718" t="s">
        <v>14202</v>
      </c>
      <c r="X2718" t="str">
        <f>VLOOKUP(Q2718,Managers!$A:$B,2,0)</f>
        <v>Josh Martinez</v>
      </c>
      <c r="Y2718">
        <f>VLOOKUP(W2718,HourlyWages!$A:$B,2,0)</f>
        <v>71</v>
      </c>
      <c r="Z2718">
        <v>1</v>
      </c>
      <c r="AA2718" s="14">
        <f t="shared" si="214"/>
        <v>0.52666666666666662</v>
      </c>
    </row>
    <row r="2719" spans="1:27" x14ac:dyDescent="0.2">
      <c r="A2719">
        <v>2718</v>
      </c>
      <c r="B2719">
        <v>19621</v>
      </c>
      <c r="C2719" s="3">
        <v>40793</v>
      </c>
      <c r="D2719" s="17">
        <f t="shared" si="213"/>
        <v>40787</v>
      </c>
      <c r="E2719">
        <v>20</v>
      </c>
      <c r="F2719" s="8">
        <f t="shared" si="210"/>
        <v>2800</v>
      </c>
      <c r="G2719" s="5">
        <v>0.04</v>
      </c>
      <c r="H2719" s="8">
        <f>VLOOKUP($T2719,Pricebook!$A:$D,4,0)</f>
        <v>140</v>
      </c>
      <c r="I2719" s="10">
        <f t="shared" si="211"/>
        <v>2688</v>
      </c>
      <c r="J2719" t="s">
        <v>1348</v>
      </c>
      <c r="K2719" t="s">
        <v>235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2050</v>
      </c>
      <c r="O2719" s="7">
        <v>72116</v>
      </c>
      <c r="P2719" t="s">
        <v>66</v>
      </c>
      <c r="Q2719" t="s">
        <v>34</v>
      </c>
      <c r="R2719" s="3">
        <v>40794</v>
      </c>
      <c r="S2719" s="12">
        <f t="shared" si="212"/>
        <v>1</v>
      </c>
      <c r="T2719" s="3" t="s">
        <v>14207</v>
      </c>
      <c r="U2719" t="s">
        <v>14229</v>
      </c>
      <c r="V2719" t="s">
        <v>14233</v>
      </c>
      <c r="W2719" t="s">
        <v>14190</v>
      </c>
      <c r="X2719" t="str">
        <f>VLOOKUP(Q2719,Managers!$A:$B,2,0)</f>
        <v>Frank Mitchell</v>
      </c>
      <c r="Y2719">
        <f>VLOOKUP(W2719,HourlyWages!$A:$B,2,0)</f>
        <v>67</v>
      </c>
      <c r="Z2719">
        <v>1</v>
      </c>
      <c r="AA2719" s="14">
        <f t="shared" si="214"/>
        <v>0.52142857142857146</v>
      </c>
    </row>
    <row r="2720" spans="1:27" x14ac:dyDescent="0.2">
      <c r="A2720">
        <v>2719</v>
      </c>
      <c r="B2720">
        <v>19621</v>
      </c>
      <c r="C2720" s="3">
        <v>40793</v>
      </c>
      <c r="D2720" s="17">
        <f t="shared" si="213"/>
        <v>40787</v>
      </c>
      <c r="E2720">
        <v>15</v>
      </c>
      <c r="F2720" s="8">
        <f t="shared" si="210"/>
        <v>3000</v>
      </c>
      <c r="G2720" s="5">
        <v>0.08</v>
      </c>
      <c r="H2720" s="8">
        <f>VLOOKUP($T2720,Pricebook!$A:$D,4,0)</f>
        <v>200</v>
      </c>
      <c r="I2720" s="10">
        <f t="shared" si="211"/>
        <v>2760</v>
      </c>
      <c r="J2720" t="s">
        <v>1348</v>
      </c>
      <c r="K2720" t="s">
        <v>235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2050</v>
      </c>
      <c r="O2720" s="7">
        <v>72116</v>
      </c>
      <c r="P2720" t="s">
        <v>66</v>
      </c>
      <c r="Q2720" t="s">
        <v>34</v>
      </c>
      <c r="R2720" s="3">
        <v>40794</v>
      </c>
      <c r="S2720" s="12">
        <f t="shared" si="212"/>
        <v>1</v>
      </c>
      <c r="T2720" s="3" t="s">
        <v>14206</v>
      </c>
      <c r="U2720" t="s">
        <v>14229</v>
      </c>
      <c r="V2720" t="s">
        <v>14237</v>
      </c>
      <c r="W2720" t="s">
        <v>14201</v>
      </c>
      <c r="X2720" t="str">
        <f>VLOOKUP(Q2720,Managers!$A:$B,2,0)</f>
        <v>Frank Mitchell</v>
      </c>
      <c r="Y2720">
        <f>VLOOKUP(W2720,HourlyWages!$A:$B,2,0)</f>
        <v>53</v>
      </c>
      <c r="Z2720">
        <v>1</v>
      </c>
      <c r="AA2720" s="14">
        <f t="shared" si="214"/>
        <v>0.73499999999999999</v>
      </c>
    </row>
    <row r="2721" spans="1:27" x14ac:dyDescent="0.2">
      <c r="A2721">
        <v>2720</v>
      </c>
      <c r="B2721">
        <v>19649</v>
      </c>
      <c r="C2721" s="3">
        <v>40667</v>
      </c>
      <c r="D2721" s="17">
        <f t="shared" si="213"/>
        <v>40664</v>
      </c>
      <c r="E2721">
        <v>25</v>
      </c>
      <c r="F2721" s="8">
        <f t="shared" si="210"/>
        <v>4250</v>
      </c>
      <c r="G2721" s="5">
        <v>0.05</v>
      </c>
      <c r="H2721" s="8">
        <f>VLOOKUP($T2721,Pricebook!$A:$D,4,0)</f>
        <v>170</v>
      </c>
      <c r="I2721" s="10">
        <f t="shared" si="211"/>
        <v>4037.5</v>
      </c>
      <c r="J2721" t="s">
        <v>462</v>
      </c>
      <c r="K2721" t="s">
        <v>241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258</v>
      </c>
      <c r="O2721" s="7">
        <v>28314</v>
      </c>
      <c r="P2721" t="s">
        <v>33</v>
      </c>
      <c r="Q2721" t="s">
        <v>34</v>
      </c>
      <c r="R2721" s="3">
        <v>40669</v>
      </c>
      <c r="S2721" s="12">
        <f t="shared" si="212"/>
        <v>2</v>
      </c>
      <c r="T2721" s="3" t="s">
        <v>14219</v>
      </c>
      <c r="U2721" t="s">
        <v>14229</v>
      </c>
      <c r="V2721" t="s">
        <v>14237</v>
      </c>
      <c r="W2721" t="s">
        <v>14185</v>
      </c>
      <c r="X2721" t="str">
        <f>VLOOKUP(Q2721,Managers!$A:$B,2,0)</f>
        <v>Frank Mitchell</v>
      </c>
      <c r="Y2721">
        <f>VLOOKUP(W2721,HourlyWages!$A:$B,2,0)</f>
        <v>70</v>
      </c>
      <c r="Z2721">
        <v>1</v>
      </c>
      <c r="AA2721" s="14">
        <f t="shared" si="214"/>
        <v>0.58823529411764708</v>
      </c>
    </row>
    <row r="2722" spans="1:27" x14ac:dyDescent="0.2">
      <c r="A2722">
        <v>2721</v>
      </c>
      <c r="B2722">
        <v>19649</v>
      </c>
      <c r="C2722" s="3">
        <v>40667</v>
      </c>
      <c r="D2722" s="17">
        <f t="shared" si="213"/>
        <v>40664</v>
      </c>
      <c r="E2722">
        <v>36</v>
      </c>
      <c r="F2722" s="8">
        <f t="shared" si="210"/>
        <v>4500</v>
      </c>
      <c r="G2722" s="5">
        <v>0.1</v>
      </c>
      <c r="H2722" s="8">
        <f>VLOOKUP($T2722,Pricebook!$A:$D,4,0)</f>
        <v>125</v>
      </c>
      <c r="I2722" s="10">
        <f t="shared" si="211"/>
        <v>4050</v>
      </c>
      <c r="J2722" t="s">
        <v>462</v>
      </c>
      <c r="K2722" t="s">
        <v>241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258</v>
      </c>
      <c r="O2722" s="7">
        <v>28314</v>
      </c>
      <c r="P2722" t="s">
        <v>33</v>
      </c>
      <c r="Q2722" t="s">
        <v>34</v>
      </c>
      <c r="R2722" s="3">
        <v>40668</v>
      </c>
      <c r="S2722" s="12">
        <f t="shared" si="212"/>
        <v>1</v>
      </c>
      <c r="T2722" s="3" t="s">
        <v>14209</v>
      </c>
      <c r="U2722" t="s">
        <v>14232</v>
      </c>
      <c r="V2722" t="s">
        <v>14246</v>
      </c>
      <c r="W2722" t="s">
        <v>14196</v>
      </c>
      <c r="X2722" t="str">
        <f>VLOOKUP(Q2722,Managers!$A:$B,2,0)</f>
        <v>Frank Mitchell</v>
      </c>
      <c r="Y2722">
        <f>VLOOKUP(W2722,HourlyWages!$A:$B,2,0)</f>
        <v>58</v>
      </c>
      <c r="Z2722">
        <v>1</v>
      </c>
      <c r="AA2722" s="14">
        <f t="shared" si="214"/>
        <v>0.53600000000000003</v>
      </c>
    </row>
    <row r="2723" spans="1:27" x14ac:dyDescent="0.2">
      <c r="A2723">
        <v>2722</v>
      </c>
      <c r="B2723">
        <v>19652</v>
      </c>
      <c r="C2723" s="3">
        <v>41062</v>
      </c>
      <c r="D2723" s="17">
        <f t="shared" si="213"/>
        <v>41061</v>
      </c>
      <c r="E2723">
        <v>28</v>
      </c>
      <c r="F2723" s="8">
        <f t="shared" si="210"/>
        <v>3500</v>
      </c>
      <c r="G2723" s="5">
        <v>0.01</v>
      </c>
      <c r="H2723" s="8">
        <f>VLOOKUP($T2723,Pricebook!$A:$D,4,0)</f>
        <v>125</v>
      </c>
      <c r="I2723" s="10">
        <f t="shared" si="211"/>
        <v>3465</v>
      </c>
      <c r="J2723" t="s">
        <v>1362</v>
      </c>
      <c r="K2723" t="s">
        <v>103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1363</v>
      </c>
      <c r="O2723" s="7">
        <v>83854</v>
      </c>
      <c r="P2723" t="s">
        <v>197</v>
      </c>
      <c r="Q2723" t="s">
        <v>23</v>
      </c>
      <c r="R2723" s="3">
        <v>41063</v>
      </c>
      <c r="S2723" s="12">
        <f t="shared" si="212"/>
        <v>1</v>
      </c>
      <c r="T2723" s="3" t="s">
        <v>14221</v>
      </c>
      <c r="U2723" t="s">
        <v>14232</v>
      </c>
      <c r="V2723" t="s">
        <v>14241</v>
      </c>
      <c r="W2723" t="s">
        <v>14199</v>
      </c>
      <c r="X2723" t="str">
        <f>VLOOKUP(Q2723,Managers!$A:$B,2,0)</f>
        <v>Bob Turner</v>
      </c>
      <c r="Y2723">
        <f>VLOOKUP(W2723,HourlyWages!$A:$B,2,0)</f>
        <v>68</v>
      </c>
      <c r="Z2723">
        <v>1</v>
      </c>
      <c r="AA2723" s="14">
        <f t="shared" si="214"/>
        <v>0.45600000000000002</v>
      </c>
    </row>
    <row r="2724" spans="1:27" x14ac:dyDescent="0.2">
      <c r="A2724">
        <v>2723</v>
      </c>
      <c r="B2724">
        <v>19652</v>
      </c>
      <c r="C2724" s="3">
        <v>41062</v>
      </c>
      <c r="D2724" s="17">
        <f t="shared" si="213"/>
        <v>41061</v>
      </c>
      <c r="E2724">
        <v>34</v>
      </c>
      <c r="F2724" s="8">
        <f t="shared" si="210"/>
        <v>5100</v>
      </c>
      <c r="G2724" s="5">
        <v>0.05</v>
      </c>
      <c r="H2724" s="8">
        <f>VLOOKUP($T2724,Pricebook!$A:$D,4,0)</f>
        <v>150</v>
      </c>
      <c r="I2724" s="10">
        <f t="shared" si="211"/>
        <v>4845</v>
      </c>
      <c r="J2724" t="s">
        <v>1362</v>
      </c>
      <c r="K2724" t="s">
        <v>103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1363</v>
      </c>
      <c r="O2724" s="7">
        <v>83854</v>
      </c>
      <c r="P2724" t="s">
        <v>197</v>
      </c>
      <c r="Q2724" t="s">
        <v>23</v>
      </c>
      <c r="R2724" s="3">
        <v>41064</v>
      </c>
      <c r="S2724" s="12">
        <f t="shared" si="212"/>
        <v>2</v>
      </c>
      <c r="T2724" s="3" t="s">
        <v>14210</v>
      </c>
      <c r="U2724" t="s">
        <v>14235</v>
      </c>
      <c r="V2724" t="s">
        <v>14244</v>
      </c>
      <c r="W2724" t="s">
        <v>14190</v>
      </c>
      <c r="X2724" t="str">
        <f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4"/>
        <v>0.55333333333333334</v>
      </c>
    </row>
    <row r="2725" spans="1:27" x14ac:dyDescent="0.2">
      <c r="A2725">
        <v>2724</v>
      </c>
      <c r="B2725">
        <v>19653</v>
      </c>
      <c r="C2725" s="3">
        <v>41163</v>
      </c>
      <c r="D2725" s="17">
        <f t="shared" si="213"/>
        <v>41153</v>
      </c>
      <c r="E2725">
        <v>34</v>
      </c>
      <c r="F2725" s="8">
        <f t="shared" si="210"/>
        <v>5440</v>
      </c>
      <c r="G2725" s="5">
        <v>7.0000000000000007E-2</v>
      </c>
      <c r="H2725" s="8">
        <f>VLOOKUP($T2725,Pricebook!$A:$D,4,0)</f>
        <v>160</v>
      </c>
      <c r="I2725" s="10">
        <f t="shared" si="211"/>
        <v>5059.2</v>
      </c>
      <c r="J2725" t="s">
        <v>347</v>
      </c>
      <c r="K2725" t="s">
        <v>348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2051</v>
      </c>
      <c r="O2725" s="7">
        <v>77381</v>
      </c>
      <c r="P2725" t="s">
        <v>48</v>
      </c>
      <c r="Q2725" t="s">
        <v>16</v>
      </c>
      <c r="R2725" s="3">
        <v>41163</v>
      </c>
      <c r="S2725" s="12">
        <f t="shared" si="212"/>
        <v>0</v>
      </c>
      <c r="T2725" s="3" t="s">
        <v>14218</v>
      </c>
      <c r="U2725" t="s">
        <v>14229</v>
      </c>
      <c r="V2725" t="s">
        <v>14244</v>
      </c>
      <c r="W2725" t="s">
        <v>14189</v>
      </c>
      <c r="X2725" t="str">
        <f>VLOOKUP(Q2725,Managers!$A:$B,2,0)</f>
        <v>Josh Martinez</v>
      </c>
      <c r="Y2725">
        <f>VLOOKUP(W2725,HourlyWages!$A:$B,2,0)</f>
        <v>62</v>
      </c>
      <c r="Z2725">
        <v>1</v>
      </c>
      <c r="AA2725" s="14">
        <f t="shared" si="214"/>
        <v>0.61250000000000004</v>
      </c>
    </row>
    <row r="2726" spans="1:27" x14ac:dyDescent="0.2">
      <c r="A2726">
        <v>2725</v>
      </c>
      <c r="B2726">
        <v>19654</v>
      </c>
      <c r="C2726" s="3">
        <v>40552</v>
      </c>
      <c r="D2726" s="17">
        <f t="shared" si="213"/>
        <v>40544</v>
      </c>
      <c r="E2726">
        <v>8</v>
      </c>
      <c r="F2726" s="8">
        <f t="shared" si="210"/>
        <v>1000</v>
      </c>
      <c r="G2726" s="5">
        <v>0.04</v>
      </c>
      <c r="H2726" s="8">
        <f>VLOOKUP($T2726,Pricebook!$A:$D,4,0)</f>
        <v>125</v>
      </c>
      <c r="I2726" s="10">
        <f t="shared" si="211"/>
        <v>960</v>
      </c>
      <c r="J2726" t="s">
        <v>2052</v>
      </c>
      <c r="K2726" t="s">
        <v>151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969</v>
      </c>
      <c r="O2726" s="7">
        <v>40214</v>
      </c>
      <c r="P2726" t="s">
        <v>254</v>
      </c>
      <c r="Q2726" t="s">
        <v>34</v>
      </c>
      <c r="R2726" s="3">
        <v>40552</v>
      </c>
      <c r="S2726" s="12">
        <f t="shared" si="212"/>
        <v>0</v>
      </c>
      <c r="T2726" s="3" t="s">
        <v>14208</v>
      </c>
      <c r="U2726" t="s">
        <v>14232</v>
      </c>
      <c r="V2726" t="s">
        <v>14236</v>
      </c>
      <c r="W2726" t="s">
        <v>14202</v>
      </c>
      <c r="X2726" t="str">
        <f>VLOOKUP(Q2726,Managers!$A:$B,2,0)</f>
        <v>Frank Mitchell</v>
      </c>
      <c r="Y2726">
        <f>VLOOKUP(W2726,HourlyWages!$A:$B,2,0)</f>
        <v>71</v>
      </c>
      <c r="Z2726">
        <v>1</v>
      </c>
      <c r="AA2726" s="14">
        <f t="shared" si="214"/>
        <v>0.432</v>
      </c>
    </row>
    <row r="2727" spans="1:27" x14ac:dyDescent="0.2">
      <c r="A2727">
        <v>2726</v>
      </c>
      <c r="B2727">
        <v>19655</v>
      </c>
      <c r="C2727" s="3">
        <v>39824</v>
      </c>
      <c r="D2727" s="17">
        <f t="shared" si="213"/>
        <v>39814</v>
      </c>
      <c r="E2727">
        <v>31</v>
      </c>
      <c r="F2727" s="8">
        <f t="shared" si="210"/>
        <v>4650</v>
      </c>
      <c r="G2727" s="5">
        <v>0.06</v>
      </c>
      <c r="H2727" s="8">
        <f>VLOOKUP($T2727,Pricebook!$A:$D,4,0)</f>
        <v>150</v>
      </c>
      <c r="I2727" s="10">
        <f t="shared" si="211"/>
        <v>4371</v>
      </c>
      <c r="J2727" t="s">
        <v>690</v>
      </c>
      <c r="K2727" t="s">
        <v>58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691</v>
      </c>
      <c r="O2727" s="7">
        <v>62701</v>
      </c>
      <c r="P2727" t="s">
        <v>15</v>
      </c>
      <c r="Q2727" t="s">
        <v>16</v>
      </c>
      <c r="R2727" s="3">
        <v>39825</v>
      </c>
      <c r="S2727" s="12">
        <f t="shared" si="212"/>
        <v>1</v>
      </c>
      <c r="T2727" s="3" t="s">
        <v>14211</v>
      </c>
      <c r="U2727" t="s">
        <v>14235</v>
      </c>
      <c r="V2727" t="s">
        <v>14239</v>
      </c>
      <c r="W2727" t="s">
        <v>14195</v>
      </c>
      <c r="X2727" t="str">
        <f>VLOOKUP(Q2727,Managers!$A:$B,2,0)</f>
        <v>Josh Martinez</v>
      </c>
      <c r="Y2727">
        <f>VLOOKUP(W2727,HourlyWages!$A:$B,2,0)</f>
        <v>52</v>
      </c>
      <c r="Z2727">
        <v>1</v>
      </c>
      <c r="AA2727" s="14">
        <f t="shared" si="214"/>
        <v>0.65333333333333332</v>
      </c>
    </row>
    <row r="2728" spans="1:27" x14ac:dyDescent="0.2">
      <c r="A2728">
        <v>2727</v>
      </c>
      <c r="B2728">
        <v>19686</v>
      </c>
      <c r="C2728" s="3">
        <v>40405</v>
      </c>
      <c r="D2728" s="17">
        <f t="shared" si="213"/>
        <v>40391</v>
      </c>
      <c r="E2728">
        <v>2</v>
      </c>
      <c r="F2728" s="8">
        <f t="shared" si="210"/>
        <v>300</v>
      </c>
      <c r="G2728" s="5">
        <v>0.06</v>
      </c>
      <c r="H2728" s="8">
        <f>VLOOKUP($T2728,Pricebook!$A:$D,4,0)</f>
        <v>150</v>
      </c>
      <c r="I2728" s="10">
        <f t="shared" si="211"/>
        <v>282</v>
      </c>
      <c r="J2728" t="s">
        <v>690</v>
      </c>
      <c r="K2728" t="s">
        <v>58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691</v>
      </c>
      <c r="O2728" s="7">
        <v>62701</v>
      </c>
      <c r="P2728" t="s">
        <v>15</v>
      </c>
      <c r="Q2728" t="s">
        <v>16</v>
      </c>
      <c r="R2728" s="3">
        <v>40405</v>
      </c>
      <c r="S2728" s="12">
        <f t="shared" si="212"/>
        <v>0</v>
      </c>
      <c r="T2728" s="3" t="s">
        <v>14216</v>
      </c>
      <c r="U2728" t="s">
        <v>14235</v>
      </c>
      <c r="V2728" t="s">
        <v>14231</v>
      </c>
      <c r="W2728" t="s">
        <v>14194</v>
      </c>
      <c r="X2728" t="str">
        <f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4"/>
        <v>0.52666666666666662</v>
      </c>
    </row>
    <row r="2729" spans="1:27" x14ac:dyDescent="0.2">
      <c r="A2729">
        <v>2728</v>
      </c>
      <c r="B2729">
        <v>19686</v>
      </c>
      <c r="C2729" s="3">
        <v>40405</v>
      </c>
      <c r="D2729" s="17">
        <f t="shared" si="213"/>
        <v>40391</v>
      </c>
      <c r="E2729">
        <v>11</v>
      </c>
      <c r="F2729" s="8">
        <f t="shared" si="210"/>
        <v>1760</v>
      </c>
      <c r="G2729" s="5">
        <v>0.04</v>
      </c>
      <c r="H2729" s="8">
        <f>VLOOKUP($T2729,Pricebook!$A:$D,4,0)</f>
        <v>160</v>
      </c>
      <c r="I2729" s="10">
        <f t="shared" si="211"/>
        <v>1689.6</v>
      </c>
      <c r="J2729" t="s">
        <v>690</v>
      </c>
      <c r="K2729" t="s">
        <v>58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2053</v>
      </c>
      <c r="O2729" s="7">
        <v>60107</v>
      </c>
      <c r="P2729" t="s">
        <v>15</v>
      </c>
      <c r="Q2729" t="s">
        <v>16</v>
      </c>
      <c r="R2729" s="3">
        <v>40407</v>
      </c>
      <c r="S2729" s="12">
        <f t="shared" si="212"/>
        <v>2</v>
      </c>
      <c r="T2729" s="3" t="s">
        <v>14218</v>
      </c>
      <c r="U2729" t="s">
        <v>14229</v>
      </c>
      <c r="V2729" t="s">
        <v>14234</v>
      </c>
      <c r="W2729" t="s">
        <v>14198</v>
      </c>
      <c r="X2729" t="str">
        <f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4"/>
        <v>0.68125000000000002</v>
      </c>
    </row>
    <row r="2730" spans="1:27" x14ac:dyDescent="0.2">
      <c r="A2730">
        <v>2729</v>
      </c>
      <c r="B2730">
        <v>19687</v>
      </c>
      <c r="C2730" s="3">
        <v>40403</v>
      </c>
      <c r="D2730" s="17">
        <f t="shared" si="213"/>
        <v>40391</v>
      </c>
      <c r="E2730">
        <v>33</v>
      </c>
      <c r="F2730" s="8">
        <f t="shared" si="210"/>
        <v>4620</v>
      </c>
      <c r="G2730" s="5">
        <v>0.06</v>
      </c>
      <c r="H2730" s="8">
        <f>VLOOKUP($T2730,Pricebook!$A:$D,4,0)</f>
        <v>140</v>
      </c>
      <c r="I2730" s="10">
        <f t="shared" si="211"/>
        <v>4342.8</v>
      </c>
      <c r="J2730" t="s">
        <v>1690</v>
      </c>
      <c r="K2730" t="s">
        <v>1076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1691</v>
      </c>
      <c r="O2730" s="7">
        <v>79424</v>
      </c>
      <c r="P2730" t="s">
        <v>48</v>
      </c>
      <c r="Q2730" t="s">
        <v>16</v>
      </c>
      <c r="R2730" s="3">
        <v>40404</v>
      </c>
      <c r="S2730" s="12">
        <f t="shared" si="212"/>
        <v>1</v>
      </c>
      <c r="T2730" s="3" t="s">
        <v>14213</v>
      </c>
      <c r="U2730" t="s">
        <v>14229</v>
      </c>
      <c r="V2730" t="s">
        <v>14236</v>
      </c>
      <c r="W2730" t="s">
        <v>14196</v>
      </c>
      <c r="X2730" t="str">
        <f>VLOOKUP(Q2730,Managers!$A:$B,2,0)</f>
        <v>Josh Martinez</v>
      </c>
      <c r="Y2730">
        <f>VLOOKUP(W2730,HourlyWages!$A:$B,2,0)</f>
        <v>58</v>
      </c>
      <c r="Z2730">
        <v>1</v>
      </c>
      <c r="AA2730" s="14">
        <f t="shared" si="214"/>
        <v>0.58571428571428574</v>
      </c>
    </row>
    <row r="2731" spans="1:27" x14ac:dyDescent="0.2">
      <c r="A2731">
        <v>2730</v>
      </c>
      <c r="B2731">
        <v>19687</v>
      </c>
      <c r="C2731" s="3">
        <v>40403</v>
      </c>
      <c r="D2731" s="17">
        <f t="shared" si="213"/>
        <v>40391</v>
      </c>
      <c r="E2731">
        <v>23</v>
      </c>
      <c r="F2731" s="8">
        <f t="shared" si="210"/>
        <v>3450</v>
      </c>
      <c r="G2731" s="5">
        <v>0.1</v>
      </c>
      <c r="H2731" s="8">
        <f>VLOOKUP($T2731,Pricebook!$A:$D,4,0)</f>
        <v>150</v>
      </c>
      <c r="I2731" s="10">
        <f t="shared" si="211"/>
        <v>3105</v>
      </c>
      <c r="J2731" t="s">
        <v>1690</v>
      </c>
      <c r="K2731" t="s">
        <v>1076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1691</v>
      </c>
      <c r="O2731" s="7">
        <v>79424</v>
      </c>
      <c r="P2731" t="s">
        <v>48</v>
      </c>
      <c r="Q2731" t="s">
        <v>16</v>
      </c>
      <c r="R2731" s="3">
        <v>40405</v>
      </c>
      <c r="S2731" s="12">
        <f t="shared" si="212"/>
        <v>2</v>
      </c>
      <c r="T2731" s="3" t="s">
        <v>14210</v>
      </c>
      <c r="U2731" t="s">
        <v>14235</v>
      </c>
      <c r="V2731" t="s">
        <v>14241</v>
      </c>
      <c r="W2731" t="s">
        <v>14186</v>
      </c>
      <c r="X2731" t="str">
        <f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4"/>
        <v>0.55333333333333334</v>
      </c>
    </row>
    <row r="2732" spans="1:27" x14ac:dyDescent="0.2">
      <c r="A2732">
        <v>2731</v>
      </c>
      <c r="B2732">
        <v>19716</v>
      </c>
      <c r="C2732" s="3">
        <v>40085</v>
      </c>
      <c r="D2732" s="17">
        <f t="shared" si="213"/>
        <v>40057</v>
      </c>
      <c r="E2732">
        <v>5</v>
      </c>
      <c r="F2732" s="8">
        <f t="shared" si="210"/>
        <v>750</v>
      </c>
      <c r="G2732" s="5">
        <v>0.03</v>
      </c>
      <c r="H2732" s="8">
        <f>VLOOKUP($T2732,Pricebook!$A:$D,4,0)</f>
        <v>150</v>
      </c>
      <c r="I2732" s="10">
        <f t="shared" si="211"/>
        <v>727.5</v>
      </c>
      <c r="J2732" t="s">
        <v>2054</v>
      </c>
      <c r="K2732" t="s">
        <v>713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2055</v>
      </c>
      <c r="O2732" s="7">
        <v>76541</v>
      </c>
      <c r="P2732" t="s">
        <v>48</v>
      </c>
      <c r="Q2732" t="s">
        <v>16</v>
      </c>
      <c r="R2732" s="3">
        <v>40092</v>
      </c>
      <c r="S2732" s="12">
        <f t="shared" si="212"/>
        <v>7</v>
      </c>
      <c r="T2732" s="3" t="s">
        <v>14210</v>
      </c>
      <c r="U2732" t="s">
        <v>14235</v>
      </c>
      <c r="V2732" t="s">
        <v>14242</v>
      </c>
      <c r="W2732" t="s">
        <v>14194</v>
      </c>
      <c r="X2732" t="str">
        <f>VLOOKUP(Q2732,Managers!$A:$B,2,0)</f>
        <v>Josh Martinez</v>
      </c>
      <c r="Y2732">
        <f>VLOOKUP(W2732,HourlyWages!$A:$B,2,0)</f>
        <v>71</v>
      </c>
      <c r="Z2732">
        <v>1</v>
      </c>
      <c r="AA2732" s="14">
        <f t="shared" si="214"/>
        <v>0.52666666666666662</v>
      </c>
    </row>
    <row r="2733" spans="1:27" x14ac:dyDescent="0.2">
      <c r="A2733">
        <v>2732</v>
      </c>
      <c r="B2733">
        <v>19718</v>
      </c>
      <c r="C2733" s="3">
        <v>41084</v>
      </c>
      <c r="D2733" s="17">
        <f t="shared" si="213"/>
        <v>41061</v>
      </c>
      <c r="E2733">
        <v>6</v>
      </c>
      <c r="F2733" s="8">
        <f t="shared" si="210"/>
        <v>900</v>
      </c>
      <c r="G2733" s="5">
        <v>0.03</v>
      </c>
      <c r="H2733" s="8">
        <f>VLOOKUP($T2733,Pricebook!$A:$D,4,0)</f>
        <v>150</v>
      </c>
      <c r="I2733" s="10">
        <f t="shared" si="211"/>
        <v>873</v>
      </c>
      <c r="J2733" t="s">
        <v>1219</v>
      </c>
      <c r="K2733" t="s">
        <v>351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1220</v>
      </c>
      <c r="O2733" s="7">
        <v>33411</v>
      </c>
      <c r="P2733" t="s">
        <v>101</v>
      </c>
      <c r="Q2733" t="s">
        <v>34</v>
      </c>
      <c r="R2733" s="3">
        <v>41089</v>
      </c>
      <c r="S2733" s="12">
        <f t="shared" si="212"/>
        <v>5</v>
      </c>
      <c r="T2733" s="3" t="s">
        <v>14216</v>
      </c>
      <c r="U2733" t="s">
        <v>14235</v>
      </c>
      <c r="V2733" t="s">
        <v>14238</v>
      </c>
      <c r="W2733" t="s">
        <v>14199</v>
      </c>
      <c r="X2733" t="str">
        <f>VLOOKUP(Q2733,Managers!$A:$B,2,0)</f>
        <v>Frank Mitchell</v>
      </c>
      <c r="Y2733">
        <f>VLOOKUP(W2733,HourlyWages!$A:$B,2,0)</f>
        <v>68</v>
      </c>
      <c r="Z2733">
        <v>1</v>
      </c>
      <c r="AA2733" s="14">
        <f t="shared" si="214"/>
        <v>0.54666666666666663</v>
      </c>
    </row>
    <row r="2734" spans="1:27" x14ac:dyDescent="0.2">
      <c r="A2734">
        <v>2733</v>
      </c>
      <c r="B2734">
        <v>19744</v>
      </c>
      <c r="C2734" s="3">
        <v>40251</v>
      </c>
      <c r="D2734" s="17">
        <f t="shared" si="213"/>
        <v>40238</v>
      </c>
      <c r="E2734">
        <v>41</v>
      </c>
      <c r="F2734" s="8">
        <f t="shared" si="210"/>
        <v>6970</v>
      </c>
      <c r="G2734" s="5">
        <v>0.09</v>
      </c>
      <c r="H2734" s="8">
        <f>VLOOKUP($T2734,Pricebook!$A:$D,4,0)</f>
        <v>170</v>
      </c>
      <c r="I2734" s="10">
        <f t="shared" si="211"/>
        <v>6342.7</v>
      </c>
      <c r="J2734" t="s">
        <v>1203</v>
      </c>
      <c r="K2734" t="s">
        <v>158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1856</v>
      </c>
      <c r="O2734" s="7">
        <v>32953</v>
      </c>
      <c r="P2734" t="s">
        <v>101</v>
      </c>
      <c r="Q2734" t="s">
        <v>34</v>
      </c>
      <c r="R2734" s="3">
        <v>40253</v>
      </c>
      <c r="S2734" s="12">
        <f t="shared" si="212"/>
        <v>2</v>
      </c>
      <c r="T2734" s="3" t="s">
        <v>14219</v>
      </c>
      <c r="U2734" t="s">
        <v>14229</v>
      </c>
      <c r="V2734" t="s">
        <v>14236</v>
      </c>
      <c r="W2734" t="s">
        <v>14195</v>
      </c>
      <c r="X2734" t="str">
        <f>VLOOKUP(Q2734,Managers!$A:$B,2,0)</f>
        <v>Frank Mitchell</v>
      </c>
      <c r="Y2734">
        <f>VLOOKUP(W2734,HourlyWages!$A:$B,2,0)</f>
        <v>52</v>
      </c>
      <c r="Z2734">
        <v>1</v>
      </c>
      <c r="AA2734" s="14">
        <f t="shared" si="214"/>
        <v>0.69411764705882351</v>
      </c>
    </row>
    <row r="2735" spans="1:27" x14ac:dyDescent="0.2">
      <c r="A2735">
        <v>2734</v>
      </c>
      <c r="B2735">
        <v>19745</v>
      </c>
      <c r="C2735" s="3">
        <v>41261</v>
      </c>
      <c r="D2735" s="17">
        <f t="shared" si="213"/>
        <v>41244</v>
      </c>
      <c r="E2735">
        <v>25</v>
      </c>
      <c r="F2735" s="8">
        <f t="shared" si="210"/>
        <v>3125</v>
      </c>
      <c r="G2735" s="5">
        <v>0.09</v>
      </c>
      <c r="H2735" s="8">
        <f>VLOOKUP($T2735,Pricebook!$A:$D,4,0)</f>
        <v>125</v>
      </c>
      <c r="I2735" s="10">
        <f t="shared" si="211"/>
        <v>2843.75</v>
      </c>
      <c r="J2735" t="s">
        <v>2056</v>
      </c>
      <c r="K2735" t="s">
        <v>190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2057</v>
      </c>
      <c r="O2735" s="7">
        <v>84003</v>
      </c>
      <c r="P2735" t="s">
        <v>201</v>
      </c>
      <c r="Q2735" t="s">
        <v>23</v>
      </c>
      <c r="R2735" s="3">
        <v>41262</v>
      </c>
      <c r="S2735" s="12">
        <f t="shared" si="212"/>
        <v>1</v>
      </c>
      <c r="T2735" s="3" t="s">
        <v>14208</v>
      </c>
      <c r="U2735" t="s">
        <v>14232</v>
      </c>
      <c r="V2735" t="s">
        <v>14236</v>
      </c>
      <c r="W2735" t="s">
        <v>14197</v>
      </c>
      <c r="X2735" t="str">
        <f>VLOOKUP(Q2735,Managers!$A:$B,2,0)</f>
        <v>Bob Turner</v>
      </c>
      <c r="Y2735">
        <f>VLOOKUP(W2735,HourlyWages!$A:$B,2,0)</f>
        <v>71</v>
      </c>
      <c r="Z2735">
        <v>1</v>
      </c>
      <c r="AA2735" s="14">
        <f t="shared" si="214"/>
        <v>0.432</v>
      </c>
    </row>
    <row r="2736" spans="1:27" x14ac:dyDescent="0.2">
      <c r="A2736">
        <v>2735</v>
      </c>
      <c r="B2736">
        <v>19745</v>
      </c>
      <c r="C2736" s="3">
        <v>41261</v>
      </c>
      <c r="D2736" s="17">
        <f t="shared" si="213"/>
        <v>41244</v>
      </c>
      <c r="E2736">
        <v>29</v>
      </c>
      <c r="F2736" s="8">
        <f t="shared" si="210"/>
        <v>4350</v>
      </c>
      <c r="G2736" s="5">
        <v>0.03</v>
      </c>
      <c r="H2736" s="8">
        <f>VLOOKUP($T2736,Pricebook!$A:$D,4,0)</f>
        <v>150</v>
      </c>
      <c r="I2736" s="10">
        <f t="shared" si="211"/>
        <v>4219.5</v>
      </c>
      <c r="J2736" t="s">
        <v>2056</v>
      </c>
      <c r="K2736" t="s">
        <v>190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2058</v>
      </c>
      <c r="O2736" s="7">
        <v>84010</v>
      </c>
      <c r="P2736" t="s">
        <v>201</v>
      </c>
      <c r="Q2736" t="s">
        <v>23</v>
      </c>
      <c r="R2736" s="3">
        <v>41262</v>
      </c>
      <c r="S2736" s="12">
        <f t="shared" si="212"/>
        <v>1</v>
      </c>
      <c r="T2736" s="3" t="s">
        <v>14211</v>
      </c>
      <c r="U2736" t="s">
        <v>14235</v>
      </c>
      <c r="V2736" t="s">
        <v>14236</v>
      </c>
      <c r="W2736" t="s">
        <v>14193</v>
      </c>
      <c r="X2736" t="str">
        <f>VLOOKUP(Q2736,Managers!$A:$B,2,0)</f>
        <v>Bob Turner</v>
      </c>
      <c r="Y2736">
        <f>VLOOKUP(W2736,HourlyWages!$A:$B,2,0)</f>
        <v>57</v>
      </c>
      <c r="Z2736">
        <v>1</v>
      </c>
      <c r="AA2736" s="14">
        <f t="shared" si="214"/>
        <v>0.62</v>
      </c>
    </row>
    <row r="2737" spans="1:27" x14ac:dyDescent="0.2">
      <c r="A2737">
        <v>2736</v>
      </c>
      <c r="B2737">
        <v>19745</v>
      </c>
      <c r="C2737" s="3">
        <v>41261</v>
      </c>
      <c r="D2737" s="17">
        <f t="shared" si="213"/>
        <v>41244</v>
      </c>
      <c r="E2737">
        <v>2</v>
      </c>
      <c r="F2737" s="8">
        <f t="shared" si="210"/>
        <v>300</v>
      </c>
      <c r="G2737" s="5">
        <v>0</v>
      </c>
      <c r="H2737" s="8">
        <f>VLOOKUP($T2737,Pricebook!$A:$D,4,0)</f>
        <v>150</v>
      </c>
      <c r="I2737" s="10">
        <f t="shared" si="211"/>
        <v>300</v>
      </c>
      <c r="J2737" t="s">
        <v>2056</v>
      </c>
      <c r="K2737" t="s">
        <v>190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2058</v>
      </c>
      <c r="O2737" s="7">
        <v>84010</v>
      </c>
      <c r="P2737" t="s">
        <v>201</v>
      </c>
      <c r="Q2737" t="s">
        <v>23</v>
      </c>
      <c r="R2737" s="3">
        <v>41263</v>
      </c>
      <c r="S2737" s="12">
        <f t="shared" si="212"/>
        <v>2</v>
      </c>
      <c r="T2737" s="3" t="s">
        <v>14211</v>
      </c>
      <c r="U2737" t="s">
        <v>14235</v>
      </c>
      <c r="V2737" t="s">
        <v>14230</v>
      </c>
      <c r="W2737" t="s">
        <v>14203</v>
      </c>
      <c r="X2737" t="str">
        <f>VLOOKUP(Q2737,Managers!$A:$B,2,0)</f>
        <v>Bob Turner</v>
      </c>
      <c r="Y2737">
        <f>VLOOKUP(W2737,HourlyWages!$A:$B,2,0)</f>
        <v>62</v>
      </c>
      <c r="Z2737">
        <v>1</v>
      </c>
      <c r="AA2737" s="14">
        <f t="shared" si="214"/>
        <v>0.58666666666666667</v>
      </c>
    </row>
    <row r="2738" spans="1:27" x14ac:dyDescent="0.2">
      <c r="A2738">
        <v>2737</v>
      </c>
      <c r="B2738">
        <v>19745</v>
      </c>
      <c r="C2738" s="3">
        <v>41261</v>
      </c>
      <c r="D2738" s="17">
        <f t="shared" si="213"/>
        <v>41244</v>
      </c>
      <c r="E2738">
        <v>50</v>
      </c>
      <c r="F2738" s="8">
        <f t="shared" ref="F2738:F2801" si="215">H2738*E2738</f>
        <v>5500</v>
      </c>
      <c r="G2738" s="5">
        <v>0</v>
      </c>
      <c r="H2738" s="8">
        <f>VLOOKUP($T2738,Pricebook!$A:$D,4,0)</f>
        <v>110</v>
      </c>
      <c r="I2738" s="10">
        <f t="shared" ref="I2738:I2801" si="216">F2738*(1-G2738)</f>
        <v>5500</v>
      </c>
      <c r="J2738" t="s">
        <v>2056</v>
      </c>
      <c r="K2738" t="s">
        <v>190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2058</v>
      </c>
      <c r="O2738" s="7">
        <v>84010</v>
      </c>
      <c r="P2738" t="s">
        <v>201</v>
      </c>
      <c r="Q2738" t="s">
        <v>23</v>
      </c>
      <c r="R2738" s="3">
        <v>41262</v>
      </c>
      <c r="S2738" s="12">
        <f t="shared" ref="S2738:S2801" si="217">R2738-C2738</f>
        <v>1</v>
      </c>
      <c r="T2738" s="3" t="s">
        <v>14220</v>
      </c>
      <c r="U2738" t="s">
        <v>14229</v>
      </c>
      <c r="V2738" t="s">
        <v>14240</v>
      </c>
      <c r="W2738" t="s">
        <v>14192</v>
      </c>
      <c r="X2738" t="str">
        <f>VLOOKUP(Q2738,Managers!$A:$B,2,0)</f>
        <v>Bob Turner</v>
      </c>
      <c r="Y2738">
        <f>VLOOKUP(W2738,HourlyWages!$A:$B,2,0)</f>
        <v>75</v>
      </c>
      <c r="Z2738">
        <v>1</v>
      </c>
      <c r="AA2738" s="14">
        <f t="shared" si="214"/>
        <v>0.31818181818181818</v>
      </c>
    </row>
    <row r="2739" spans="1:27" x14ac:dyDescent="0.2">
      <c r="A2739">
        <v>2738</v>
      </c>
      <c r="B2739">
        <v>19748</v>
      </c>
      <c r="C2739" s="3">
        <v>40394</v>
      </c>
      <c r="D2739" s="17">
        <f t="shared" si="213"/>
        <v>40391</v>
      </c>
      <c r="E2739">
        <v>6</v>
      </c>
      <c r="F2739" s="8">
        <f t="shared" si="215"/>
        <v>660</v>
      </c>
      <c r="G2739" s="5">
        <v>0.01</v>
      </c>
      <c r="H2739" s="8">
        <f>VLOOKUP($T2739,Pricebook!$A:$D,4,0)</f>
        <v>110</v>
      </c>
      <c r="I2739" s="10">
        <f t="shared" si="216"/>
        <v>653.4</v>
      </c>
      <c r="J2739" t="s">
        <v>769</v>
      </c>
      <c r="K2739" t="s">
        <v>269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770</v>
      </c>
      <c r="O2739" s="7">
        <v>28560</v>
      </c>
      <c r="P2739" t="s">
        <v>33</v>
      </c>
      <c r="Q2739" t="s">
        <v>34</v>
      </c>
      <c r="R2739" s="3">
        <v>40395</v>
      </c>
      <c r="S2739" s="12">
        <f t="shared" si="217"/>
        <v>1</v>
      </c>
      <c r="T2739" s="3" t="s">
        <v>14215</v>
      </c>
      <c r="U2739" t="s">
        <v>14229</v>
      </c>
      <c r="V2739" t="s">
        <v>14234</v>
      </c>
      <c r="W2739" t="s">
        <v>14186</v>
      </c>
      <c r="X2739" t="str">
        <f>VLOOKUP(Q2739,Managers!$A:$B,2,0)</f>
        <v>Frank Mitchell</v>
      </c>
      <c r="Y2739">
        <f>VLOOKUP(W2739,HourlyWages!$A:$B,2,0)</f>
        <v>67</v>
      </c>
      <c r="Z2739">
        <v>1</v>
      </c>
      <c r="AA2739" s="14">
        <f t="shared" si="214"/>
        <v>0.39090909090909093</v>
      </c>
    </row>
    <row r="2740" spans="1:27" x14ac:dyDescent="0.2">
      <c r="A2740">
        <v>2739</v>
      </c>
      <c r="B2740">
        <v>19777</v>
      </c>
      <c r="C2740" s="3">
        <v>41201</v>
      </c>
      <c r="D2740" s="17">
        <f t="shared" si="213"/>
        <v>41183</v>
      </c>
      <c r="E2740">
        <v>22</v>
      </c>
      <c r="F2740" s="8">
        <f t="shared" si="215"/>
        <v>3520</v>
      </c>
      <c r="G2740" s="5">
        <v>0.06</v>
      </c>
      <c r="H2740" s="8">
        <f>VLOOKUP($T2740,Pricebook!$A:$D,4,0)</f>
        <v>160</v>
      </c>
      <c r="I2740" s="10">
        <f t="shared" si="216"/>
        <v>3308.7999999999997</v>
      </c>
      <c r="J2740" t="s">
        <v>72</v>
      </c>
      <c r="K2740" t="s">
        <v>73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978</v>
      </c>
      <c r="O2740" s="7">
        <v>74403</v>
      </c>
      <c r="P2740" t="s">
        <v>75</v>
      </c>
      <c r="Q2740" t="s">
        <v>16</v>
      </c>
      <c r="R2740" s="3">
        <v>41201</v>
      </c>
      <c r="S2740" s="12">
        <f t="shared" si="217"/>
        <v>0</v>
      </c>
      <c r="T2740" s="3" t="s">
        <v>14218</v>
      </c>
      <c r="U2740" t="s">
        <v>14229</v>
      </c>
      <c r="V2740" t="s">
        <v>14245</v>
      </c>
      <c r="W2740" t="s">
        <v>14189</v>
      </c>
      <c r="X2740" t="str">
        <f>VLOOKUP(Q2740,Managers!$A:$B,2,0)</f>
        <v>Josh Martinez</v>
      </c>
      <c r="Y2740">
        <f>VLOOKUP(W2740,HourlyWages!$A:$B,2,0)</f>
        <v>62</v>
      </c>
      <c r="Z2740">
        <v>1</v>
      </c>
      <c r="AA2740" s="14">
        <f t="shared" si="214"/>
        <v>0.61250000000000004</v>
      </c>
    </row>
    <row r="2741" spans="1:27" x14ac:dyDescent="0.2">
      <c r="A2741">
        <v>2740</v>
      </c>
      <c r="B2741">
        <v>19777</v>
      </c>
      <c r="C2741" s="3">
        <v>41201</v>
      </c>
      <c r="D2741" s="17">
        <f t="shared" si="213"/>
        <v>41183</v>
      </c>
      <c r="E2741">
        <v>2</v>
      </c>
      <c r="F2741" s="8">
        <f t="shared" si="215"/>
        <v>320</v>
      </c>
      <c r="G2741" s="5">
        <v>0.05</v>
      </c>
      <c r="H2741" s="8">
        <f>VLOOKUP($T2741,Pricebook!$A:$D,4,0)</f>
        <v>160</v>
      </c>
      <c r="I2741" s="10">
        <f t="shared" si="216"/>
        <v>304</v>
      </c>
      <c r="J2741" t="s">
        <v>72</v>
      </c>
      <c r="K2741" t="s">
        <v>73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978</v>
      </c>
      <c r="O2741" s="7">
        <v>74403</v>
      </c>
      <c r="P2741" t="s">
        <v>75</v>
      </c>
      <c r="Q2741" t="s">
        <v>16</v>
      </c>
      <c r="R2741" s="3">
        <v>41203</v>
      </c>
      <c r="S2741" s="12">
        <f t="shared" si="217"/>
        <v>2</v>
      </c>
      <c r="T2741" s="3" t="s">
        <v>14218</v>
      </c>
      <c r="U2741" t="s">
        <v>14229</v>
      </c>
      <c r="V2741" t="s">
        <v>14229</v>
      </c>
      <c r="W2741" t="s">
        <v>14192</v>
      </c>
      <c r="X2741" t="str">
        <f>VLOOKUP(Q2741,Managers!$A:$B,2,0)</f>
        <v>Josh Martinez</v>
      </c>
      <c r="Y2741">
        <f>VLOOKUP(W2741,HourlyWages!$A:$B,2,0)</f>
        <v>75</v>
      </c>
      <c r="Z2741">
        <v>1</v>
      </c>
      <c r="AA2741" s="14">
        <f t="shared" si="214"/>
        <v>0.53125</v>
      </c>
    </row>
    <row r="2742" spans="1:27" x14ac:dyDescent="0.2">
      <c r="A2742">
        <v>2741</v>
      </c>
      <c r="B2742">
        <v>19777</v>
      </c>
      <c r="C2742" s="3">
        <v>41201</v>
      </c>
      <c r="D2742" s="17">
        <f t="shared" si="213"/>
        <v>41183</v>
      </c>
      <c r="E2742">
        <v>24</v>
      </c>
      <c r="F2742" s="8">
        <f t="shared" si="215"/>
        <v>3600</v>
      </c>
      <c r="G2742" s="5">
        <v>0.04</v>
      </c>
      <c r="H2742" s="8">
        <f>VLOOKUP($T2742,Pricebook!$A:$D,4,0)</f>
        <v>150</v>
      </c>
      <c r="I2742" s="10">
        <f t="shared" si="216"/>
        <v>3456</v>
      </c>
      <c r="J2742" t="s">
        <v>72</v>
      </c>
      <c r="K2742" t="s">
        <v>73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2059</v>
      </c>
      <c r="O2742" s="7">
        <v>73071</v>
      </c>
      <c r="P2742" t="s">
        <v>75</v>
      </c>
      <c r="Q2742" t="s">
        <v>16</v>
      </c>
      <c r="R2742" s="3">
        <v>41203</v>
      </c>
      <c r="S2742" s="12">
        <f t="shared" si="217"/>
        <v>2</v>
      </c>
      <c r="T2742" s="3" t="s">
        <v>14210</v>
      </c>
      <c r="U2742" t="s">
        <v>14235</v>
      </c>
      <c r="V2742" t="s">
        <v>14242</v>
      </c>
      <c r="W2742" t="s">
        <v>14189</v>
      </c>
      <c r="X2742" t="str">
        <f>VLOOKUP(Q2742,Managers!$A:$B,2,0)</f>
        <v>Josh Martinez</v>
      </c>
      <c r="Y2742">
        <f>VLOOKUP(W2742,HourlyWages!$A:$B,2,0)</f>
        <v>62</v>
      </c>
      <c r="Z2742">
        <v>1</v>
      </c>
      <c r="AA2742" s="14">
        <f t="shared" si="214"/>
        <v>0.58666666666666667</v>
      </c>
    </row>
    <row r="2743" spans="1:27" x14ac:dyDescent="0.2">
      <c r="A2743">
        <v>2742</v>
      </c>
      <c r="B2743">
        <v>19782</v>
      </c>
      <c r="C2743" s="3">
        <v>41200</v>
      </c>
      <c r="D2743" s="17">
        <f t="shared" si="213"/>
        <v>41183</v>
      </c>
      <c r="E2743">
        <v>18</v>
      </c>
      <c r="F2743" s="8">
        <f t="shared" si="215"/>
        <v>2520</v>
      </c>
      <c r="G2743" s="5">
        <v>0.06</v>
      </c>
      <c r="H2743" s="8">
        <f>VLOOKUP($T2743,Pricebook!$A:$D,4,0)</f>
        <v>140</v>
      </c>
      <c r="I2743" s="10">
        <f t="shared" si="216"/>
        <v>2368.7999999999997</v>
      </c>
      <c r="J2743" t="s">
        <v>1231</v>
      </c>
      <c r="K2743" t="s">
        <v>400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1232</v>
      </c>
      <c r="O2743" s="7">
        <v>75028</v>
      </c>
      <c r="P2743" t="s">
        <v>48</v>
      </c>
      <c r="Q2743" t="s">
        <v>16</v>
      </c>
      <c r="R2743" s="3">
        <v>41204</v>
      </c>
      <c r="S2743" s="12">
        <f t="shared" si="217"/>
        <v>4</v>
      </c>
      <c r="T2743" s="3" t="s">
        <v>14213</v>
      </c>
      <c r="U2743" t="s">
        <v>14229</v>
      </c>
      <c r="V2743" t="s">
        <v>14244</v>
      </c>
      <c r="W2743" t="s">
        <v>14201</v>
      </c>
      <c r="X2743" t="str">
        <f>VLOOKUP(Q2743,Managers!$A:$B,2,0)</f>
        <v>Josh Martinez</v>
      </c>
      <c r="Y2743">
        <f>VLOOKUP(W2743,HourlyWages!$A:$B,2,0)</f>
        <v>53</v>
      </c>
      <c r="Z2743">
        <v>1</v>
      </c>
      <c r="AA2743" s="14">
        <f t="shared" si="214"/>
        <v>0.62142857142857144</v>
      </c>
    </row>
    <row r="2744" spans="1:27" x14ac:dyDescent="0.2">
      <c r="A2744">
        <v>2743</v>
      </c>
      <c r="B2744">
        <v>19811</v>
      </c>
      <c r="C2744" s="3">
        <v>40763</v>
      </c>
      <c r="D2744" s="17">
        <f t="shared" si="213"/>
        <v>40756</v>
      </c>
      <c r="E2744">
        <v>49</v>
      </c>
      <c r="F2744" s="8">
        <f t="shared" si="215"/>
        <v>6860</v>
      </c>
      <c r="G2744" s="5">
        <v>0.01</v>
      </c>
      <c r="H2744" s="8">
        <f>VLOOKUP($T2744,Pricebook!$A:$D,4,0)</f>
        <v>140</v>
      </c>
      <c r="I2744" s="10">
        <f t="shared" si="216"/>
        <v>6791.4</v>
      </c>
      <c r="J2744" t="s">
        <v>2060</v>
      </c>
      <c r="K2744" t="s">
        <v>79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2061</v>
      </c>
      <c r="O2744" s="7">
        <v>14120</v>
      </c>
      <c r="P2744" t="s">
        <v>60</v>
      </c>
      <c r="Q2744" t="s">
        <v>61</v>
      </c>
      <c r="R2744" s="3">
        <v>40768</v>
      </c>
      <c r="S2744" s="12">
        <f t="shared" si="217"/>
        <v>5</v>
      </c>
      <c r="T2744" s="3" t="s">
        <v>14207</v>
      </c>
      <c r="U2744" t="s">
        <v>14229</v>
      </c>
      <c r="V2744" t="s">
        <v>14237</v>
      </c>
      <c r="W2744" t="s">
        <v>14185</v>
      </c>
      <c r="X2744" t="str">
        <f>VLOOKUP(Q2744,Managers!$A:$B,2,0)</f>
        <v>Allen Young</v>
      </c>
      <c r="Y2744">
        <f>VLOOKUP(W2744,HourlyWages!$A:$B,2,0)</f>
        <v>70</v>
      </c>
      <c r="Z2744">
        <v>1</v>
      </c>
      <c r="AA2744" s="14">
        <f t="shared" si="214"/>
        <v>0.5</v>
      </c>
    </row>
    <row r="2745" spans="1:27" x14ac:dyDescent="0.2">
      <c r="A2745">
        <v>2744</v>
      </c>
      <c r="B2745">
        <v>19812</v>
      </c>
      <c r="C2745" s="3">
        <v>40270</v>
      </c>
      <c r="D2745" s="17">
        <f t="shared" si="213"/>
        <v>40269</v>
      </c>
      <c r="E2745">
        <v>3</v>
      </c>
      <c r="F2745" s="8">
        <f t="shared" si="215"/>
        <v>375</v>
      </c>
      <c r="G2745" s="5">
        <v>0.01</v>
      </c>
      <c r="H2745" s="8">
        <f>VLOOKUP($T2745,Pricebook!$A:$D,4,0)</f>
        <v>125</v>
      </c>
      <c r="I2745" s="10">
        <f t="shared" si="216"/>
        <v>371.25</v>
      </c>
      <c r="J2745" t="s">
        <v>1308</v>
      </c>
      <c r="K2745" t="s">
        <v>713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2062</v>
      </c>
      <c r="O2745" s="7">
        <v>97128</v>
      </c>
      <c r="P2745" t="s">
        <v>43</v>
      </c>
      <c r="Q2745" t="s">
        <v>23</v>
      </c>
      <c r="R2745" s="3">
        <v>40275</v>
      </c>
      <c r="S2745" s="12">
        <f t="shared" si="217"/>
        <v>5</v>
      </c>
      <c r="T2745" s="3" t="s">
        <v>14209</v>
      </c>
      <c r="U2745" t="s">
        <v>14232</v>
      </c>
      <c r="V2745" t="s">
        <v>14234</v>
      </c>
      <c r="W2745" t="s">
        <v>14188</v>
      </c>
      <c r="X2745" t="str">
        <f>VLOOKUP(Q2745,Managers!$A:$B,2,0)</f>
        <v>Bob Turner</v>
      </c>
      <c r="Y2745">
        <f>VLOOKUP(W2745,HourlyWages!$A:$B,2,0)</f>
        <v>52</v>
      </c>
      <c r="Z2745">
        <v>1</v>
      </c>
      <c r="AA2745" s="14">
        <f t="shared" si="214"/>
        <v>0.58399999999999996</v>
      </c>
    </row>
    <row r="2746" spans="1:27" x14ac:dyDescent="0.2">
      <c r="A2746">
        <v>2745</v>
      </c>
      <c r="B2746">
        <v>19813</v>
      </c>
      <c r="C2746" s="3">
        <v>40239</v>
      </c>
      <c r="D2746" s="17">
        <f t="shared" si="213"/>
        <v>40238</v>
      </c>
      <c r="E2746">
        <v>29</v>
      </c>
      <c r="F2746" s="8">
        <f t="shared" si="215"/>
        <v>4350</v>
      </c>
      <c r="G2746" s="5">
        <v>0.05</v>
      </c>
      <c r="H2746" s="8">
        <f>VLOOKUP($T2746,Pricebook!$A:$D,4,0)</f>
        <v>150</v>
      </c>
      <c r="I2746" s="10">
        <f t="shared" si="216"/>
        <v>4132.5</v>
      </c>
      <c r="J2746" t="s">
        <v>871</v>
      </c>
      <c r="K2746" t="s">
        <v>99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1256</v>
      </c>
      <c r="O2746" s="7">
        <v>51503</v>
      </c>
      <c r="P2746" t="s">
        <v>38</v>
      </c>
      <c r="Q2746" t="s">
        <v>16</v>
      </c>
      <c r="R2746" s="3">
        <v>40240</v>
      </c>
      <c r="S2746" s="12">
        <f t="shared" si="217"/>
        <v>1</v>
      </c>
      <c r="T2746" s="3" t="s">
        <v>14210</v>
      </c>
      <c r="U2746" t="s">
        <v>14235</v>
      </c>
      <c r="V2746" t="s">
        <v>14233</v>
      </c>
      <c r="W2746" t="s">
        <v>14199</v>
      </c>
      <c r="X2746" t="str">
        <f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4"/>
        <v>0.54666666666666663</v>
      </c>
    </row>
    <row r="2747" spans="1:27" x14ac:dyDescent="0.2">
      <c r="A2747">
        <v>2746</v>
      </c>
      <c r="B2747">
        <v>19815</v>
      </c>
      <c r="C2747" s="3">
        <v>40262</v>
      </c>
      <c r="D2747" s="17">
        <f t="shared" si="213"/>
        <v>40238</v>
      </c>
      <c r="E2747">
        <v>33</v>
      </c>
      <c r="F2747" s="8">
        <f t="shared" si="215"/>
        <v>3630</v>
      </c>
      <c r="G2747" s="5">
        <v>0.03</v>
      </c>
      <c r="H2747" s="8">
        <f>VLOOKUP($T2747,Pricebook!$A:$D,4,0)</f>
        <v>110</v>
      </c>
      <c r="I2747" s="10">
        <f t="shared" si="216"/>
        <v>3521.1</v>
      </c>
      <c r="J2747" t="s">
        <v>353</v>
      </c>
      <c r="K2747" t="s">
        <v>265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1278</v>
      </c>
      <c r="O2747" s="7">
        <v>94110</v>
      </c>
      <c r="P2747" t="s">
        <v>114</v>
      </c>
      <c r="Q2747" t="s">
        <v>23</v>
      </c>
      <c r="R2747" s="3">
        <v>40265</v>
      </c>
      <c r="S2747" s="12">
        <f t="shared" si="217"/>
        <v>3</v>
      </c>
      <c r="T2747" s="3" t="s">
        <v>14215</v>
      </c>
      <c r="U2747" t="s">
        <v>14229</v>
      </c>
      <c r="V2747" t="s">
        <v>14245</v>
      </c>
      <c r="W2747" t="s">
        <v>14184</v>
      </c>
      <c r="X2747" t="str">
        <f>VLOOKUP(Q2747,Managers!$A:$B,2,0)</f>
        <v>Bob Turner</v>
      </c>
      <c r="Y2747">
        <f>VLOOKUP(W2747,HourlyWages!$A:$B,2,0)</f>
        <v>50</v>
      </c>
      <c r="Z2747">
        <v>1</v>
      </c>
      <c r="AA2747" s="14">
        <f t="shared" si="214"/>
        <v>0.54545454545454541</v>
      </c>
    </row>
    <row r="2748" spans="1:27" x14ac:dyDescent="0.2">
      <c r="A2748">
        <v>2747</v>
      </c>
      <c r="B2748">
        <v>19840</v>
      </c>
      <c r="C2748" s="3">
        <v>40322</v>
      </c>
      <c r="D2748" s="17">
        <f t="shared" si="213"/>
        <v>40299</v>
      </c>
      <c r="E2748">
        <v>25</v>
      </c>
      <c r="F2748" s="8">
        <f t="shared" si="215"/>
        <v>3750</v>
      </c>
      <c r="G2748" s="5">
        <v>0.08</v>
      </c>
      <c r="H2748" s="8">
        <f>VLOOKUP($T2748,Pricebook!$A:$D,4,0)</f>
        <v>150</v>
      </c>
      <c r="I2748" s="10">
        <f t="shared" si="216"/>
        <v>3450</v>
      </c>
      <c r="J2748" t="s">
        <v>1518</v>
      </c>
      <c r="K2748" t="s">
        <v>594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2063</v>
      </c>
      <c r="O2748" s="7">
        <v>85351</v>
      </c>
      <c r="P2748" t="s">
        <v>70</v>
      </c>
      <c r="Q2748" t="s">
        <v>23</v>
      </c>
      <c r="R2748" s="3">
        <v>40325</v>
      </c>
      <c r="S2748" s="12">
        <f t="shared" si="217"/>
        <v>3</v>
      </c>
      <c r="T2748" s="3" t="s">
        <v>14216</v>
      </c>
      <c r="U2748" t="s">
        <v>14235</v>
      </c>
      <c r="V2748" t="s">
        <v>14230</v>
      </c>
      <c r="W2748" t="s">
        <v>14189</v>
      </c>
      <c r="X2748" t="str">
        <f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4"/>
        <v>0.58666666666666667</v>
      </c>
    </row>
    <row r="2749" spans="1:27" x14ac:dyDescent="0.2">
      <c r="A2749">
        <v>2748</v>
      </c>
      <c r="B2749">
        <v>19841</v>
      </c>
      <c r="C2749" s="3">
        <v>40538</v>
      </c>
      <c r="D2749" s="17">
        <f t="shared" si="213"/>
        <v>40513</v>
      </c>
      <c r="E2749">
        <v>17</v>
      </c>
      <c r="F2749" s="8">
        <f t="shared" si="215"/>
        <v>2040</v>
      </c>
      <c r="G2749" s="5">
        <v>0.03</v>
      </c>
      <c r="H2749" s="8">
        <f>VLOOKUP($T2749,Pricebook!$A:$D,4,0)</f>
        <v>120</v>
      </c>
      <c r="I2749" s="10">
        <f t="shared" si="216"/>
        <v>1978.8</v>
      </c>
      <c r="J2749" t="s">
        <v>567</v>
      </c>
      <c r="K2749" t="s">
        <v>79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2064</v>
      </c>
      <c r="O2749" s="7" t="s">
        <v>2065</v>
      </c>
      <c r="P2749" t="s">
        <v>60</v>
      </c>
      <c r="Q2749" t="s">
        <v>61</v>
      </c>
      <c r="R2749" s="3">
        <v>40565</v>
      </c>
      <c r="S2749" s="12">
        <f t="shared" si="217"/>
        <v>27</v>
      </c>
      <c r="T2749" s="3" t="s">
        <v>14212</v>
      </c>
      <c r="U2749" t="s">
        <v>14229</v>
      </c>
      <c r="V2749" t="s">
        <v>14245</v>
      </c>
      <c r="W2749" t="s">
        <v>14184</v>
      </c>
      <c r="X2749" t="str">
        <f>VLOOKUP(Q2749,Managers!$A:$B,2,0)</f>
        <v>Allen Young</v>
      </c>
      <c r="Y2749">
        <f>VLOOKUP(W2749,HourlyWages!$A:$B,2,0)</f>
        <v>50</v>
      </c>
      <c r="Z2749">
        <v>1</v>
      </c>
      <c r="AA2749" s="14">
        <f t="shared" si="214"/>
        <v>0.58333333333333337</v>
      </c>
    </row>
    <row r="2750" spans="1:27" x14ac:dyDescent="0.2">
      <c r="A2750">
        <v>2749</v>
      </c>
      <c r="B2750">
        <v>19841</v>
      </c>
      <c r="C2750" s="3">
        <v>40538</v>
      </c>
      <c r="D2750" s="17">
        <f t="shared" si="213"/>
        <v>40513</v>
      </c>
      <c r="E2750">
        <v>7</v>
      </c>
      <c r="F2750" s="8">
        <f t="shared" si="215"/>
        <v>1050</v>
      </c>
      <c r="G2750" s="5">
        <v>0.08</v>
      </c>
      <c r="H2750" s="8">
        <f>VLOOKUP($T2750,Pricebook!$A:$D,4,0)</f>
        <v>150</v>
      </c>
      <c r="I2750" s="10">
        <f t="shared" si="216"/>
        <v>966</v>
      </c>
      <c r="J2750" t="s">
        <v>567</v>
      </c>
      <c r="K2750" t="s">
        <v>79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2064</v>
      </c>
      <c r="O2750" s="7" t="s">
        <v>2065</v>
      </c>
      <c r="P2750" t="s">
        <v>60</v>
      </c>
      <c r="Q2750" t="s">
        <v>61</v>
      </c>
      <c r="R2750" s="3">
        <v>40569</v>
      </c>
      <c r="S2750" s="12">
        <f t="shared" si="217"/>
        <v>31</v>
      </c>
      <c r="T2750" s="3" t="s">
        <v>14210</v>
      </c>
      <c r="U2750" t="s">
        <v>14235</v>
      </c>
      <c r="V2750" t="s">
        <v>14237</v>
      </c>
      <c r="W2750" t="s">
        <v>14201</v>
      </c>
      <c r="X2750" t="str">
        <f>VLOOKUP(Q2750,Managers!$A:$B,2,0)</f>
        <v>Allen Young</v>
      </c>
      <c r="Y2750">
        <f>VLOOKUP(W2750,HourlyWages!$A:$B,2,0)</f>
        <v>53</v>
      </c>
      <c r="Z2750">
        <v>1</v>
      </c>
      <c r="AA2750" s="14">
        <f t="shared" si="214"/>
        <v>0.64666666666666661</v>
      </c>
    </row>
    <row r="2751" spans="1:27" x14ac:dyDescent="0.2">
      <c r="A2751">
        <v>2750</v>
      </c>
      <c r="B2751">
        <v>19841</v>
      </c>
      <c r="C2751" s="3">
        <v>40538</v>
      </c>
      <c r="D2751" s="17">
        <f t="shared" si="213"/>
        <v>40513</v>
      </c>
      <c r="E2751">
        <v>43</v>
      </c>
      <c r="F2751" s="8">
        <f t="shared" si="215"/>
        <v>6450</v>
      </c>
      <c r="G2751" s="5">
        <v>0.06</v>
      </c>
      <c r="H2751" s="8">
        <f>VLOOKUP($T2751,Pricebook!$A:$D,4,0)</f>
        <v>150</v>
      </c>
      <c r="I2751" s="10">
        <f t="shared" si="216"/>
        <v>6063</v>
      </c>
      <c r="J2751" t="s">
        <v>567</v>
      </c>
      <c r="K2751" t="s">
        <v>79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568</v>
      </c>
      <c r="O2751" s="7">
        <v>70458</v>
      </c>
      <c r="P2751" t="s">
        <v>436</v>
      </c>
      <c r="Q2751" t="s">
        <v>34</v>
      </c>
      <c r="R2751" s="3">
        <v>40557</v>
      </c>
      <c r="S2751" s="12">
        <f t="shared" si="217"/>
        <v>19</v>
      </c>
      <c r="T2751" s="3" t="s">
        <v>14210</v>
      </c>
      <c r="U2751" t="s">
        <v>14235</v>
      </c>
      <c r="V2751" t="s">
        <v>14237</v>
      </c>
      <c r="W2751" t="s">
        <v>14193</v>
      </c>
      <c r="X2751" t="str">
        <f>VLOOKUP(Q2751,Managers!$A:$B,2,0)</f>
        <v>Frank Mitchell</v>
      </c>
      <c r="Y2751">
        <f>VLOOKUP(W2751,HourlyWages!$A:$B,2,0)</f>
        <v>57</v>
      </c>
      <c r="Z2751">
        <v>1</v>
      </c>
      <c r="AA2751" s="14">
        <f t="shared" si="214"/>
        <v>0.62</v>
      </c>
    </row>
    <row r="2752" spans="1:27" x14ac:dyDescent="0.2">
      <c r="A2752">
        <v>2751</v>
      </c>
      <c r="B2752">
        <v>19843</v>
      </c>
      <c r="C2752" s="3">
        <v>40388</v>
      </c>
      <c r="D2752" s="17">
        <f t="shared" si="213"/>
        <v>40360</v>
      </c>
      <c r="E2752">
        <v>33</v>
      </c>
      <c r="F2752" s="8">
        <f t="shared" si="215"/>
        <v>4950</v>
      </c>
      <c r="G2752" s="5">
        <v>0.02</v>
      </c>
      <c r="H2752" s="8">
        <f>VLOOKUP($T2752,Pricebook!$A:$D,4,0)</f>
        <v>150</v>
      </c>
      <c r="I2752" s="10">
        <f t="shared" si="216"/>
        <v>4851</v>
      </c>
      <c r="J2752" t="s">
        <v>333</v>
      </c>
      <c r="K2752" t="s">
        <v>108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2066</v>
      </c>
      <c r="O2752" s="7">
        <v>80303</v>
      </c>
      <c r="P2752" t="s">
        <v>237</v>
      </c>
      <c r="Q2752" t="s">
        <v>23</v>
      </c>
      <c r="R2752" s="3">
        <v>40388</v>
      </c>
      <c r="S2752" s="12">
        <f t="shared" si="217"/>
        <v>0</v>
      </c>
      <c r="T2752" s="3" t="s">
        <v>14210</v>
      </c>
      <c r="U2752" t="s">
        <v>14235</v>
      </c>
      <c r="V2752" t="s">
        <v>14236</v>
      </c>
      <c r="W2752" t="s">
        <v>14191</v>
      </c>
      <c r="X2752" t="str">
        <f>VLOOKUP(Q2752,Managers!$A:$B,2,0)</f>
        <v>Bob Turner</v>
      </c>
      <c r="Y2752">
        <f>VLOOKUP(W2752,HourlyWages!$A:$B,2,0)</f>
        <v>60</v>
      </c>
      <c r="Z2752">
        <v>1</v>
      </c>
      <c r="AA2752" s="14">
        <f t="shared" si="214"/>
        <v>0.6</v>
      </c>
    </row>
    <row r="2753" spans="1:27" x14ac:dyDescent="0.2">
      <c r="A2753">
        <v>2752</v>
      </c>
      <c r="B2753">
        <v>19874</v>
      </c>
      <c r="C2753" s="3">
        <v>41068</v>
      </c>
      <c r="D2753" s="17">
        <f t="shared" si="213"/>
        <v>41061</v>
      </c>
      <c r="E2753">
        <v>31</v>
      </c>
      <c r="F2753" s="8">
        <f t="shared" si="215"/>
        <v>6200</v>
      </c>
      <c r="G2753" s="5">
        <v>0</v>
      </c>
      <c r="H2753" s="8">
        <f>VLOOKUP($T2753,Pricebook!$A:$D,4,0)</f>
        <v>200</v>
      </c>
      <c r="I2753" s="10">
        <f t="shared" si="216"/>
        <v>6200</v>
      </c>
      <c r="J2753" t="s">
        <v>1159</v>
      </c>
      <c r="K2753" t="s">
        <v>68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1339</v>
      </c>
      <c r="O2753" s="7">
        <v>14701</v>
      </c>
      <c r="P2753" t="s">
        <v>60</v>
      </c>
      <c r="Q2753" t="s">
        <v>61</v>
      </c>
      <c r="R2753" s="3">
        <v>41069</v>
      </c>
      <c r="S2753" s="12">
        <f t="shared" si="217"/>
        <v>1</v>
      </c>
      <c r="T2753" s="3" t="s">
        <v>14206</v>
      </c>
      <c r="U2753" t="s">
        <v>14229</v>
      </c>
      <c r="V2753" t="s">
        <v>14238</v>
      </c>
      <c r="W2753" t="s">
        <v>14198</v>
      </c>
      <c r="X2753" t="str">
        <f>VLOOKUP(Q2753,Managers!$A:$B,2,0)</f>
        <v>Allen Young</v>
      </c>
      <c r="Y2753">
        <f>VLOOKUP(W2753,HourlyWages!$A:$B,2,0)</f>
        <v>51</v>
      </c>
      <c r="Z2753">
        <v>1</v>
      </c>
      <c r="AA2753" s="14">
        <f t="shared" si="214"/>
        <v>0.745</v>
      </c>
    </row>
    <row r="2754" spans="1:27" x14ac:dyDescent="0.2">
      <c r="A2754">
        <v>2753</v>
      </c>
      <c r="B2754">
        <v>19905</v>
      </c>
      <c r="C2754" s="3">
        <v>41133</v>
      </c>
      <c r="D2754" s="17">
        <f t="shared" si="213"/>
        <v>41122</v>
      </c>
      <c r="E2754">
        <v>20</v>
      </c>
      <c r="F2754" s="8">
        <f t="shared" si="215"/>
        <v>4000</v>
      </c>
      <c r="G2754" s="5">
        <v>0.04</v>
      </c>
      <c r="H2754" s="8">
        <f>VLOOKUP($T2754,Pricebook!$A:$D,4,0)</f>
        <v>200</v>
      </c>
      <c r="I2754" s="10">
        <f t="shared" si="216"/>
        <v>3840</v>
      </c>
      <c r="J2754" t="s">
        <v>127</v>
      </c>
      <c r="K2754" t="s">
        <v>128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2067</v>
      </c>
      <c r="O2754" s="7">
        <v>55429</v>
      </c>
      <c r="P2754" t="s">
        <v>130</v>
      </c>
      <c r="Q2754" t="s">
        <v>16</v>
      </c>
      <c r="R2754" s="3">
        <v>41135</v>
      </c>
      <c r="S2754" s="12">
        <f t="shared" si="217"/>
        <v>2</v>
      </c>
      <c r="T2754" s="3" t="s">
        <v>14214</v>
      </c>
      <c r="U2754" t="s">
        <v>14229</v>
      </c>
      <c r="V2754" t="s">
        <v>14237</v>
      </c>
      <c r="W2754" t="s">
        <v>14184</v>
      </c>
      <c r="X2754" t="str">
        <f>VLOOKUP(Q2754,Managers!$A:$B,2,0)</f>
        <v>Josh Martinez</v>
      </c>
      <c r="Y2754">
        <f>VLOOKUP(W2754,HourlyWages!$A:$B,2,0)</f>
        <v>50</v>
      </c>
      <c r="Z2754">
        <v>1</v>
      </c>
      <c r="AA2754" s="14">
        <f t="shared" si="214"/>
        <v>0.75</v>
      </c>
    </row>
    <row r="2755" spans="1:27" x14ac:dyDescent="0.2">
      <c r="A2755">
        <v>2754</v>
      </c>
      <c r="B2755">
        <v>19905</v>
      </c>
      <c r="C2755" s="3">
        <v>41133</v>
      </c>
      <c r="D2755" s="17">
        <f t="shared" ref="D2755:D2818" si="218">DATE(YEAR(C2755),MONTH(C2755),1)</f>
        <v>41122</v>
      </c>
      <c r="E2755">
        <v>25</v>
      </c>
      <c r="F2755" s="8">
        <f t="shared" si="215"/>
        <v>3125</v>
      </c>
      <c r="G2755" s="5">
        <v>0.01</v>
      </c>
      <c r="H2755" s="8">
        <f>VLOOKUP($T2755,Pricebook!$A:$D,4,0)</f>
        <v>125</v>
      </c>
      <c r="I2755" s="10">
        <f t="shared" si="216"/>
        <v>3093.75</v>
      </c>
      <c r="J2755" t="s">
        <v>127</v>
      </c>
      <c r="K2755" t="s">
        <v>128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2067</v>
      </c>
      <c r="O2755" s="7">
        <v>55429</v>
      </c>
      <c r="P2755" t="s">
        <v>130</v>
      </c>
      <c r="Q2755" t="s">
        <v>16</v>
      </c>
      <c r="R2755" s="3">
        <v>41135</v>
      </c>
      <c r="S2755" s="12">
        <f t="shared" si="217"/>
        <v>2</v>
      </c>
      <c r="T2755" s="3" t="s">
        <v>14209</v>
      </c>
      <c r="U2755" t="s">
        <v>14232</v>
      </c>
      <c r="V2755" t="s">
        <v>14247</v>
      </c>
      <c r="W2755" t="s">
        <v>14200</v>
      </c>
      <c r="X2755" t="str">
        <f>VLOOKUP(Q2755,Managers!$A:$B,2,0)</f>
        <v>Josh Martinez</v>
      </c>
      <c r="Y2755">
        <f>VLOOKUP(W2755,HourlyWages!$A:$B,2,0)</f>
        <v>59</v>
      </c>
      <c r="Z2755">
        <v>1</v>
      </c>
      <c r="AA2755" s="14">
        <f t="shared" ref="AA2755:AA2818" si="219">(H2755-Y2755)/H2755</f>
        <v>0.52800000000000002</v>
      </c>
    </row>
    <row r="2756" spans="1:27" x14ac:dyDescent="0.2">
      <c r="A2756">
        <v>2755</v>
      </c>
      <c r="B2756">
        <v>19911</v>
      </c>
      <c r="C2756" s="3">
        <v>40822</v>
      </c>
      <c r="D2756" s="17">
        <f t="shared" si="218"/>
        <v>40817</v>
      </c>
      <c r="E2756">
        <v>43</v>
      </c>
      <c r="F2756" s="8">
        <f t="shared" si="215"/>
        <v>7310</v>
      </c>
      <c r="G2756" s="5">
        <v>7.0000000000000007E-2</v>
      </c>
      <c r="H2756" s="8">
        <f>VLOOKUP($T2756,Pricebook!$A:$D,4,0)</f>
        <v>170</v>
      </c>
      <c r="I2756" s="10">
        <f t="shared" si="216"/>
        <v>6798.2999999999993</v>
      </c>
      <c r="J2756" t="s">
        <v>2068</v>
      </c>
      <c r="K2756" t="s">
        <v>64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2069</v>
      </c>
      <c r="O2756" s="7" t="s">
        <v>2070</v>
      </c>
      <c r="P2756" t="s">
        <v>81</v>
      </c>
      <c r="Q2756" t="s">
        <v>34</v>
      </c>
      <c r="R2756" s="3">
        <v>40823</v>
      </c>
      <c r="S2756" s="12">
        <f t="shared" si="217"/>
        <v>1</v>
      </c>
      <c r="T2756" s="3" t="s">
        <v>14219</v>
      </c>
      <c r="U2756" t="s">
        <v>14229</v>
      </c>
      <c r="V2756" t="s">
        <v>14243</v>
      </c>
      <c r="W2756" t="s">
        <v>14191</v>
      </c>
      <c r="X2756" t="str">
        <f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9"/>
        <v>0.6470588235294118</v>
      </c>
    </row>
    <row r="2757" spans="1:27" x14ac:dyDescent="0.2">
      <c r="A2757">
        <v>2756</v>
      </c>
      <c r="B2757">
        <v>19911</v>
      </c>
      <c r="C2757" s="3">
        <v>40822</v>
      </c>
      <c r="D2757" s="17">
        <f t="shared" si="218"/>
        <v>40817</v>
      </c>
      <c r="E2757">
        <v>38</v>
      </c>
      <c r="F2757" s="8">
        <f t="shared" si="215"/>
        <v>4750</v>
      </c>
      <c r="G2757" s="5">
        <v>0.01</v>
      </c>
      <c r="H2757" s="8">
        <f>VLOOKUP($T2757,Pricebook!$A:$D,4,0)</f>
        <v>125</v>
      </c>
      <c r="I2757" s="10">
        <f t="shared" si="216"/>
        <v>4702.5</v>
      </c>
      <c r="J2757" t="s">
        <v>2068</v>
      </c>
      <c r="K2757" t="s">
        <v>64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2069</v>
      </c>
      <c r="O2757" s="7" t="s">
        <v>2070</v>
      </c>
      <c r="P2757" t="s">
        <v>81</v>
      </c>
      <c r="Q2757" t="s">
        <v>34</v>
      </c>
      <c r="R2757" s="3">
        <v>40824</v>
      </c>
      <c r="S2757" s="12">
        <f t="shared" si="217"/>
        <v>2</v>
      </c>
      <c r="T2757" s="3" t="s">
        <v>14221</v>
      </c>
      <c r="U2757" t="s">
        <v>14232</v>
      </c>
      <c r="V2757" t="s">
        <v>14236</v>
      </c>
      <c r="W2757" t="s">
        <v>14184</v>
      </c>
      <c r="X2757" t="str">
        <f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9"/>
        <v>0.6</v>
      </c>
    </row>
    <row r="2758" spans="1:27" x14ac:dyDescent="0.2">
      <c r="A2758">
        <v>2757</v>
      </c>
      <c r="B2758">
        <v>19911</v>
      </c>
      <c r="C2758" s="3">
        <v>40822</v>
      </c>
      <c r="D2758" s="17">
        <f t="shared" si="218"/>
        <v>40817</v>
      </c>
      <c r="E2758">
        <v>39</v>
      </c>
      <c r="F2758" s="8">
        <f t="shared" si="215"/>
        <v>5850</v>
      </c>
      <c r="G2758" s="5">
        <v>7.0000000000000007E-2</v>
      </c>
      <c r="H2758" s="8">
        <f>VLOOKUP($T2758,Pricebook!$A:$D,4,0)</f>
        <v>150</v>
      </c>
      <c r="I2758" s="10">
        <f t="shared" si="216"/>
        <v>5440.5</v>
      </c>
      <c r="J2758" t="s">
        <v>2068</v>
      </c>
      <c r="K2758" t="s">
        <v>64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2069</v>
      </c>
      <c r="O2758" s="7" t="s">
        <v>2070</v>
      </c>
      <c r="P2758" t="s">
        <v>81</v>
      </c>
      <c r="Q2758" t="s">
        <v>34</v>
      </c>
      <c r="R2758" s="3">
        <v>40822</v>
      </c>
      <c r="S2758" s="12">
        <f t="shared" si="217"/>
        <v>0</v>
      </c>
      <c r="T2758" s="3" t="s">
        <v>14216</v>
      </c>
      <c r="U2758" t="s">
        <v>14235</v>
      </c>
      <c r="V2758" t="s">
        <v>14245</v>
      </c>
      <c r="W2758" t="s">
        <v>14202</v>
      </c>
      <c r="X2758" t="str">
        <f>VLOOKUP(Q2758,Managers!$A:$B,2,0)</f>
        <v>Frank Mitchell</v>
      </c>
      <c r="Y2758">
        <f>VLOOKUP(W2758,HourlyWages!$A:$B,2,0)</f>
        <v>71</v>
      </c>
      <c r="Z2758">
        <v>1</v>
      </c>
      <c r="AA2758" s="14">
        <f t="shared" si="219"/>
        <v>0.52666666666666662</v>
      </c>
    </row>
    <row r="2759" spans="1:27" x14ac:dyDescent="0.2">
      <c r="A2759">
        <v>2758</v>
      </c>
      <c r="B2759">
        <v>19936</v>
      </c>
      <c r="C2759" s="3">
        <v>41226</v>
      </c>
      <c r="D2759" s="17">
        <f t="shared" si="218"/>
        <v>41214</v>
      </c>
      <c r="E2759">
        <v>19</v>
      </c>
      <c r="F2759" s="8">
        <f t="shared" si="215"/>
        <v>3040</v>
      </c>
      <c r="G2759" s="5">
        <v>0.06</v>
      </c>
      <c r="H2759" s="8">
        <f>VLOOKUP($T2759,Pricebook!$A:$D,4,0)</f>
        <v>160</v>
      </c>
      <c r="I2759" s="10">
        <f t="shared" si="216"/>
        <v>2857.6</v>
      </c>
      <c r="J2759" t="s">
        <v>170</v>
      </c>
      <c r="K2759" t="s">
        <v>103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173</v>
      </c>
      <c r="O2759" s="7">
        <v>48104</v>
      </c>
      <c r="P2759" t="s">
        <v>172</v>
      </c>
      <c r="Q2759" t="s">
        <v>16</v>
      </c>
      <c r="R2759" s="3">
        <v>41227</v>
      </c>
      <c r="S2759" s="12">
        <f t="shared" si="217"/>
        <v>1</v>
      </c>
      <c r="T2759" s="3" t="s">
        <v>14218</v>
      </c>
      <c r="U2759" t="s">
        <v>14229</v>
      </c>
      <c r="V2759" t="s">
        <v>14237</v>
      </c>
      <c r="W2759" t="s">
        <v>14190</v>
      </c>
      <c r="X2759" t="str">
        <f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9"/>
        <v>0.58125000000000004</v>
      </c>
    </row>
    <row r="2760" spans="1:27" x14ac:dyDescent="0.2">
      <c r="A2760">
        <v>2759</v>
      </c>
      <c r="B2760">
        <v>19936</v>
      </c>
      <c r="C2760" s="3">
        <v>41226</v>
      </c>
      <c r="D2760" s="17">
        <f t="shared" si="218"/>
        <v>41214</v>
      </c>
      <c r="E2760">
        <v>41</v>
      </c>
      <c r="F2760" s="8">
        <f t="shared" si="215"/>
        <v>6150</v>
      </c>
      <c r="G2760" s="5">
        <v>0.09</v>
      </c>
      <c r="H2760" s="8">
        <f>VLOOKUP($T2760,Pricebook!$A:$D,4,0)</f>
        <v>150</v>
      </c>
      <c r="I2760" s="10">
        <f t="shared" si="216"/>
        <v>5596.5</v>
      </c>
      <c r="J2760" t="s">
        <v>170</v>
      </c>
      <c r="K2760" t="s">
        <v>103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173</v>
      </c>
      <c r="O2760" s="7">
        <v>48104</v>
      </c>
      <c r="P2760" t="s">
        <v>172</v>
      </c>
      <c r="Q2760" t="s">
        <v>16</v>
      </c>
      <c r="R2760" s="3">
        <v>41227</v>
      </c>
      <c r="S2760" s="12">
        <f t="shared" si="217"/>
        <v>1</v>
      </c>
      <c r="T2760" s="3" t="s">
        <v>14211</v>
      </c>
      <c r="U2760" t="s">
        <v>14235</v>
      </c>
      <c r="V2760" t="s">
        <v>14233</v>
      </c>
      <c r="W2760" t="s">
        <v>14184</v>
      </c>
      <c r="X2760" t="str">
        <f>VLOOKUP(Q2760,Managers!$A:$B,2,0)</f>
        <v>Josh Martinez</v>
      </c>
      <c r="Y2760">
        <f>VLOOKUP(W2760,HourlyWages!$A:$B,2,0)</f>
        <v>50</v>
      </c>
      <c r="Z2760">
        <v>1</v>
      </c>
      <c r="AA2760" s="14">
        <f t="shared" si="219"/>
        <v>0.66666666666666663</v>
      </c>
    </row>
    <row r="2761" spans="1:27" x14ac:dyDescent="0.2">
      <c r="A2761">
        <v>2760</v>
      </c>
      <c r="B2761">
        <v>19943</v>
      </c>
      <c r="C2761" s="3">
        <v>40141</v>
      </c>
      <c r="D2761" s="17">
        <f t="shared" si="218"/>
        <v>40118</v>
      </c>
      <c r="E2761">
        <v>16</v>
      </c>
      <c r="F2761" s="8">
        <f t="shared" si="215"/>
        <v>2000</v>
      </c>
      <c r="G2761" s="5">
        <v>7.0000000000000007E-2</v>
      </c>
      <c r="H2761" s="8">
        <f>VLOOKUP($T2761,Pricebook!$A:$D,4,0)</f>
        <v>125</v>
      </c>
      <c r="I2761" s="10">
        <f t="shared" si="216"/>
        <v>1859.9999999999998</v>
      </c>
      <c r="J2761" t="s">
        <v>2071</v>
      </c>
      <c r="K2761" t="s">
        <v>252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2072</v>
      </c>
      <c r="O2761" s="7">
        <v>86401</v>
      </c>
      <c r="P2761" t="s">
        <v>70</v>
      </c>
      <c r="Q2761" t="s">
        <v>23</v>
      </c>
      <c r="R2761" s="3">
        <v>40142</v>
      </c>
      <c r="S2761" s="12">
        <f t="shared" si="217"/>
        <v>1</v>
      </c>
      <c r="T2761" s="3" t="s">
        <v>14209</v>
      </c>
      <c r="U2761" t="s">
        <v>14232</v>
      </c>
      <c r="V2761" t="s">
        <v>14242</v>
      </c>
      <c r="W2761" t="s">
        <v>14189</v>
      </c>
      <c r="X2761" t="str">
        <f>VLOOKUP(Q2761,Managers!$A:$B,2,0)</f>
        <v>Bob Turner</v>
      </c>
      <c r="Y2761">
        <f>VLOOKUP(W2761,HourlyWages!$A:$B,2,0)</f>
        <v>62</v>
      </c>
      <c r="Z2761">
        <v>1</v>
      </c>
      <c r="AA2761" s="14">
        <f t="shared" si="219"/>
        <v>0.504</v>
      </c>
    </row>
    <row r="2762" spans="1:27" x14ac:dyDescent="0.2">
      <c r="A2762">
        <v>2761</v>
      </c>
      <c r="B2762">
        <v>19972</v>
      </c>
      <c r="C2762" s="3">
        <v>41076</v>
      </c>
      <c r="D2762" s="17">
        <f t="shared" si="218"/>
        <v>41061</v>
      </c>
      <c r="E2762">
        <v>6</v>
      </c>
      <c r="F2762" s="8">
        <f t="shared" si="215"/>
        <v>750</v>
      </c>
      <c r="G2762" s="5">
        <v>0.04</v>
      </c>
      <c r="H2762" s="8">
        <f>VLOOKUP($T2762,Pricebook!$A:$D,4,0)</f>
        <v>125</v>
      </c>
      <c r="I2762" s="10">
        <f t="shared" si="216"/>
        <v>720</v>
      </c>
      <c r="J2762" t="s">
        <v>956</v>
      </c>
      <c r="K2762" t="s">
        <v>452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1990</v>
      </c>
      <c r="O2762" s="7">
        <v>48505</v>
      </c>
      <c r="P2762" t="s">
        <v>172</v>
      </c>
      <c r="Q2762" t="s">
        <v>16</v>
      </c>
      <c r="R2762" s="3">
        <v>41078</v>
      </c>
      <c r="S2762" s="12">
        <f t="shared" si="217"/>
        <v>2</v>
      </c>
      <c r="T2762" s="3" t="s">
        <v>14208</v>
      </c>
      <c r="U2762" t="s">
        <v>14232</v>
      </c>
      <c r="V2762" t="s">
        <v>14233</v>
      </c>
      <c r="W2762" t="s">
        <v>14184</v>
      </c>
      <c r="X2762" t="str">
        <f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9"/>
        <v>0.6</v>
      </c>
    </row>
    <row r="2763" spans="1:27" x14ac:dyDescent="0.2">
      <c r="A2763">
        <v>2762</v>
      </c>
      <c r="B2763">
        <v>19974</v>
      </c>
      <c r="C2763" s="3">
        <v>40485</v>
      </c>
      <c r="D2763" s="17">
        <f t="shared" si="218"/>
        <v>40483</v>
      </c>
      <c r="E2763">
        <v>14</v>
      </c>
      <c r="F2763" s="8">
        <f t="shared" si="215"/>
        <v>2380</v>
      </c>
      <c r="G2763" s="5">
        <v>0.1</v>
      </c>
      <c r="H2763" s="8">
        <f>VLOOKUP($T2763,Pricebook!$A:$D,4,0)</f>
        <v>170</v>
      </c>
      <c r="I2763" s="10">
        <f t="shared" si="216"/>
        <v>2142</v>
      </c>
      <c r="J2763" t="s">
        <v>530</v>
      </c>
      <c r="K2763" t="s">
        <v>430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1964</v>
      </c>
      <c r="O2763" s="7">
        <v>27893</v>
      </c>
      <c r="P2763" t="s">
        <v>33</v>
      </c>
      <c r="Q2763" t="s">
        <v>34</v>
      </c>
      <c r="R2763" s="3">
        <v>40487</v>
      </c>
      <c r="S2763" s="12">
        <f t="shared" si="217"/>
        <v>2</v>
      </c>
      <c r="T2763" s="3" t="s">
        <v>14219</v>
      </c>
      <c r="U2763" t="s">
        <v>14229</v>
      </c>
      <c r="V2763" t="s">
        <v>14246</v>
      </c>
      <c r="W2763" t="s">
        <v>14200</v>
      </c>
      <c r="X2763" t="str">
        <f>VLOOKUP(Q2763,Managers!$A:$B,2,0)</f>
        <v>Frank Mitchell</v>
      </c>
      <c r="Y2763">
        <f>VLOOKUP(W2763,HourlyWages!$A:$B,2,0)</f>
        <v>59</v>
      </c>
      <c r="Z2763">
        <v>1</v>
      </c>
      <c r="AA2763" s="14">
        <f t="shared" si="219"/>
        <v>0.65294117647058825</v>
      </c>
    </row>
    <row r="2764" spans="1:27" x14ac:dyDescent="0.2">
      <c r="A2764">
        <v>2763</v>
      </c>
      <c r="B2764">
        <v>19974</v>
      </c>
      <c r="C2764" s="3">
        <v>40485</v>
      </c>
      <c r="D2764" s="17">
        <f t="shared" si="218"/>
        <v>40483</v>
      </c>
      <c r="E2764">
        <v>22</v>
      </c>
      <c r="F2764" s="8">
        <f t="shared" si="215"/>
        <v>4400</v>
      </c>
      <c r="G2764" s="5">
        <v>7.0000000000000007E-2</v>
      </c>
      <c r="H2764" s="8">
        <f>VLOOKUP($T2764,Pricebook!$A:$D,4,0)</f>
        <v>200</v>
      </c>
      <c r="I2764" s="10">
        <f t="shared" si="216"/>
        <v>4091.9999999999995</v>
      </c>
      <c r="J2764" t="s">
        <v>530</v>
      </c>
      <c r="K2764" t="s">
        <v>430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1964</v>
      </c>
      <c r="O2764" s="7">
        <v>27893</v>
      </c>
      <c r="P2764" t="s">
        <v>33</v>
      </c>
      <c r="Q2764" t="s">
        <v>34</v>
      </c>
      <c r="R2764" s="3">
        <v>40487</v>
      </c>
      <c r="S2764" s="12">
        <f t="shared" si="217"/>
        <v>2</v>
      </c>
      <c r="T2764" s="3" t="s">
        <v>14206</v>
      </c>
      <c r="U2764" t="s">
        <v>14229</v>
      </c>
      <c r="V2764" t="s">
        <v>14241</v>
      </c>
      <c r="W2764" t="s">
        <v>14189</v>
      </c>
      <c r="X2764" t="str">
        <f>VLOOKUP(Q2764,Managers!$A:$B,2,0)</f>
        <v>Frank Mitchell</v>
      </c>
      <c r="Y2764">
        <f>VLOOKUP(W2764,HourlyWages!$A:$B,2,0)</f>
        <v>62</v>
      </c>
      <c r="Z2764">
        <v>1</v>
      </c>
      <c r="AA2764" s="14">
        <f t="shared" si="219"/>
        <v>0.69</v>
      </c>
    </row>
    <row r="2765" spans="1:27" x14ac:dyDescent="0.2">
      <c r="A2765">
        <v>2764</v>
      </c>
      <c r="B2765">
        <v>19975</v>
      </c>
      <c r="C2765" s="3">
        <v>39913</v>
      </c>
      <c r="D2765" s="17">
        <f t="shared" si="218"/>
        <v>39904</v>
      </c>
      <c r="E2765">
        <v>33</v>
      </c>
      <c r="F2765" s="8">
        <f t="shared" si="215"/>
        <v>5610</v>
      </c>
      <c r="G2765" s="5">
        <v>0.08</v>
      </c>
      <c r="H2765" s="8">
        <f>VLOOKUP($T2765,Pricebook!$A:$D,4,0)</f>
        <v>170</v>
      </c>
      <c r="I2765" s="10">
        <f t="shared" si="216"/>
        <v>5161.2</v>
      </c>
      <c r="J2765" t="s">
        <v>83</v>
      </c>
      <c r="K2765" t="s">
        <v>84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1378</v>
      </c>
      <c r="O2765" s="7">
        <v>35756</v>
      </c>
      <c r="P2765" t="s">
        <v>424</v>
      </c>
      <c r="Q2765" t="s">
        <v>34</v>
      </c>
      <c r="R2765" s="3">
        <v>39916</v>
      </c>
      <c r="S2765" s="12">
        <f t="shared" si="217"/>
        <v>3</v>
      </c>
      <c r="T2765" s="3" t="s">
        <v>14219</v>
      </c>
      <c r="U2765" t="s">
        <v>14229</v>
      </c>
      <c r="V2765" t="s">
        <v>14244</v>
      </c>
      <c r="W2765" t="s">
        <v>14185</v>
      </c>
      <c r="X2765" t="str">
        <f>VLOOKUP(Q2765,Managers!$A:$B,2,0)</f>
        <v>Frank Mitchell</v>
      </c>
      <c r="Y2765">
        <f>VLOOKUP(W2765,HourlyWages!$A:$B,2,0)</f>
        <v>70</v>
      </c>
      <c r="Z2765">
        <v>1</v>
      </c>
      <c r="AA2765" s="14">
        <f t="shared" si="219"/>
        <v>0.58823529411764708</v>
      </c>
    </row>
    <row r="2766" spans="1:27" x14ac:dyDescent="0.2">
      <c r="A2766">
        <v>2765</v>
      </c>
      <c r="B2766">
        <v>20002</v>
      </c>
      <c r="C2766" s="3">
        <v>41133</v>
      </c>
      <c r="D2766" s="17">
        <f t="shared" si="218"/>
        <v>41122</v>
      </c>
      <c r="E2766">
        <v>9</v>
      </c>
      <c r="F2766" s="8">
        <f t="shared" si="215"/>
        <v>1350</v>
      </c>
      <c r="G2766" s="5">
        <v>0.1</v>
      </c>
      <c r="H2766" s="8">
        <f>VLOOKUP($T2766,Pricebook!$A:$D,4,0)</f>
        <v>150</v>
      </c>
      <c r="I2766" s="10">
        <f t="shared" si="216"/>
        <v>1215</v>
      </c>
      <c r="J2766" t="s">
        <v>1518</v>
      </c>
      <c r="K2766" t="s">
        <v>594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2063</v>
      </c>
      <c r="O2766" s="7">
        <v>85351</v>
      </c>
      <c r="P2766" t="s">
        <v>70</v>
      </c>
      <c r="Q2766" t="s">
        <v>23</v>
      </c>
      <c r="R2766" s="3">
        <v>41134</v>
      </c>
      <c r="S2766" s="12">
        <f t="shared" si="217"/>
        <v>1</v>
      </c>
      <c r="T2766" s="3" t="s">
        <v>14211</v>
      </c>
      <c r="U2766" t="s">
        <v>14235</v>
      </c>
      <c r="V2766" t="s">
        <v>14233</v>
      </c>
      <c r="W2766" t="s">
        <v>14190</v>
      </c>
      <c r="X2766" t="str">
        <f>VLOOKUP(Q2766,Managers!$A:$B,2,0)</f>
        <v>Bob Turner</v>
      </c>
      <c r="Y2766">
        <f>VLOOKUP(W2766,HourlyWages!$A:$B,2,0)</f>
        <v>67</v>
      </c>
      <c r="Z2766">
        <v>1</v>
      </c>
      <c r="AA2766" s="14">
        <f t="shared" si="219"/>
        <v>0.55333333333333334</v>
      </c>
    </row>
    <row r="2767" spans="1:27" x14ac:dyDescent="0.2">
      <c r="A2767">
        <v>2766</v>
      </c>
      <c r="B2767">
        <v>20003</v>
      </c>
      <c r="C2767" s="3">
        <v>40938</v>
      </c>
      <c r="D2767" s="17">
        <f t="shared" si="218"/>
        <v>40909</v>
      </c>
      <c r="E2767">
        <v>39</v>
      </c>
      <c r="F2767" s="8">
        <f t="shared" si="215"/>
        <v>5850</v>
      </c>
      <c r="G2767" s="5">
        <v>0.05</v>
      </c>
      <c r="H2767" s="8">
        <f>VLOOKUP($T2767,Pricebook!$A:$D,4,0)</f>
        <v>150</v>
      </c>
      <c r="I2767" s="10">
        <f t="shared" si="216"/>
        <v>5557.5</v>
      </c>
      <c r="J2767" t="s">
        <v>2073</v>
      </c>
      <c r="K2767" t="s">
        <v>50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2074</v>
      </c>
      <c r="O2767" s="7">
        <v>58701</v>
      </c>
      <c r="P2767" t="s">
        <v>339</v>
      </c>
      <c r="Q2767" t="s">
        <v>16</v>
      </c>
      <c r="R2767" s="3">
        <v>40939</v>
      </c>
      <c r="S2767" s="12">
        <f t="shared" si="217"/>
        <v>1</v>
      </c>
      <c r="T2767" s="3" t="s">
        <v>14211</v>
      </c>
      <c r="U2767" t="s">
        <v>14235</v>
      </c>
      <c r="V2767" t="s">
        <v>14229</v>
      </c>
      <c r="W2767" t="s">
        <v>14199</v>
      </c>
      <c r="X2767" t="str">
        <f>VLOOKUP(Q2767,Managers!$A:$B,2,0)</f>
        <v>Josh Martinez</v>
      </c>
      <c r="Y2767">
        <f>VLOOKUP(W2767,HourlyWages!$A:$B,2,0)</f>
        <v>68</v>
      </c>
      <c r="Z2767">
        <v>1</v>
      </c>
      <c r="AA2767" s="14">
        <f t="shared" si="219"/>
        <v>0.54666666666666663</v>
      </c>
    </row>
    <row r="2768" spans="1:27" x14ac:dyDescent="0.2">
      <c r="A2768">
        <v>2767</v>
      </c>
      <c r="B2768">
        <v>20003</v>
      </c>
      <c r="C2768" s="3">
        <v>40938</v>
      </c>
      <c r="D2768" s="17">
        <f t="shared" si="218"/>
        <v>40909</v>
      </c>
      <c r="E2768">
        <v>5</v>
      </c>
      <c r="F2768" s="8">
        <f t="shared" si="215"/>
        <v>750</v>
      </c>
      <c r="G2768" s="5">
        <v>0.09</v>
      </c>
      <c r="H2768" s="8">
        <f>VLOOKUP($T2768,Pricebook!$A:$D,4,0)</f>
        <v>150</v>
      </c>
      <c r="I2768" s="10">
        <f t="shared" si="216"/>
        <v>682.5</v>
      </c>
      <c r="J2768" t="s">
        <v>2073</v>
      </c>
      <c r="K2768" t="s">
        <v>50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2075</v>
      </c>
      <c r="O2768" s="7" t="s">
        <v>2076</v>
      </c>
      <c r="P2768" t="s">
        <v>60</v>
      </c>
      <c r="Q2768" t="s">
        <v>61</v>
      </c>
      <c r="R2768" s="3">
        <v>40940</v>
      </c>
      <c r="S2768" s="12">
        <f t="shared" si="217"/>
        <v>2</v>
      </c>
      <c r="T2768" s="3" t="s">
        <v>14210</v>
      </c>
      <c r="U2768" t="s">
        <v>14235</v>
      </c>
      <c r="V2768" t="s">
        <v>14234</v>
      </c>
      <c r="W2768" t="s">
        <v>14191</v>
      </c>
      <c r="X2768" t="str">
        <f>VLOOKUP(Q2768,Managers!$A:$B,2,0)</f>
        <v>Allen Young</v>
      </c>
      <c r="Y2768">
        <f>VLOOKUP(W2768,HourlyWages!$A:$B,2,0)</f>
        <v>60</v>
      </c>
      <c r="Z2768">
        <v>1</v>
      </c>
      <c r="AA2768" s="14">
        <f t="shared" si="219"/>
        <v>0.6</v>
      </c>
    </row>
    <row r="2769" spans="1:27" x14ac:dyDescent="0.2">
      <c r="A2769">
        <v>2768</v>
      </c>
      <c r="B2769">
        <v>20007</v>
      </c>
      <c r="C2769" s="3">
        <v>40030</v>
      </c>
      <c r="D2769" s="17">
        <f t="shared" si="218"/>
        <v>40026</v>
      </c>
      <c r="E2769">
        <v>49</v>
      </c>
      <c r="F2769" s="8">
        <f t="shared" si="215"/>
        <v>5880</v>
      </c>
      <c r="G2769" s="5">
        <v>0.08</v>
      </c>
      <c r="H2769" s="8">
        <f>VLOOKUP($T2769,Pricebook!$A:$D,4,0)</f>
        <v>120</v>
      </c>
      <c r="I2769" s="10">
        <f t="shared" si="216"/>
        <v>5409.6</v>
      </c>
      <c r="J2769" t="s">
        <v>860</v>
      </c>
      <c r="K2769" t="s">
        <v>285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1241</v>
      </c>
      <c r="O2769" s="7" t="s">
        <v>1242</v>
      </c>
      <c r="P2769" t="s">
        <v>15</v>
      </c>
      <c r="Q2769" t="s">
        <v>16</v>
      </c>
      <c r="R2769" s="3">
        <v>40031</v>
      </c>
      <c r="S2769" s="12">
        <f t="shared" si="217"/>
        <v>1</v>
      </c>
      <c r="T2769" s="3" t="s">
        <v>14212</v>
      </c>
      <c r="U2769" t="s">
        <v>14229</v>
      </c>
      <c r="V2769" t="s">
        <v>14242</v>
      </c>
      <c r="W2769" t="s">
        <v>14191</v>
      </c>
      <c r="X2769" t="str">
        <f>VLOOKUP(Q2769,Managers!$A:$B,2,0)</f>
        <v>Josh Martinez</v>
      </c>
      <c r="Y2769">
        <f>VLOOKUP(W2769,HourlyWages!$A:$B,2,0)</f>
        <v>60</v>
      </c>
      <c r="Z2769">
        <v>1</v>
      </c>
      <c r="AA2769" s="14">
        <f t="shared" si="219"/>
        <v>0.5</v>
      </c>
    </row>
    <row r="2770" spans="1:27" x14ac:dyDescent="0.2">
      <c r="A2770">
        <v>2769</v>
      </c>
      <c r="B2770">
        <v>20032</v>
      </c>
      <c r="C2770" s="3">
        <v>41218</v>
      </c>
      <c r="D2770" s="17">
        <f t="shared" si="218"/>
        <v>41214</v>
      </c>
      <c r="E2770">
        <v>8</v>
      </c>
      <c r="F2770" s="8">
        <f t="shared" si="215"/>
        <v>1200</v>
      </c>
      <c r="G2770" s="5">
        <v>0.06</v>
      </c>
      <c r="H2770" s="8">
        <f>VLOOKUP($T2770,Pricebook!$A:$D,4,0)</f>
        <v>150</v>
      </c>
      <c r="I2770" s="10">
        <f t="shared" si="216"/>
        <v>1128</v>
      </c>
      <c r="J2770" t="s">
        <v>793</v>
      </c>
      <c r="K2770" t="s">
        <v>212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794</v>
      </c>
      <c r="O2770" s="7">
        <v>28601</v>
      </c>
      <c r="P2770" t="s">
        <v>33</v>
      </c>
      <c r="Q2770" t="s">
        <v>34</v>
      </c>
      <c r="R2770" s="3">
        <v>41220</v>
      </c>
      <c r="S2770" s="12">
        <f t="shared" si="217"/>
        <v>2</v>
      </c>
      <c r="T2770" s="3" t="s">
        <v>14211</v>
      </c>
      <c r="U2770" t="s">
        <v>14235</v>
      </c>
      <c r="V2770" t="s">
        <v>14233</v>
      </c>
      <c r="W2770" t="s">
        <v>14187</v>
      </c>
      <c r="X2770" t="str">
        <f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9"/>
        <v>0.7</v>
      </c>
    </row>
    <row r="2771" spans="1:27" x14ac:dyDescent="0.2">
      <c r="A2771">
        <v>2770</v>
      </c>
      <c r="B2771">
        <v>20033</v>
      </c>
      <c r="C2771" s="3">
        <v>40319</v>
      </c>
      <c r="D2771" s="17">
        <f t="shared" si="218"/>
        <v>40299</v>
      </c>
      <c r="E2771">
        <v>5</v>
      </c>
      <c r="F2771" s="8">
        <f t="shared" si="215"/>
        <v>750</v>
      </c>
      <c r="G2771" s="5">
        <v>0.04</v>
      </c>
      <c r="H2771" s="8">
        <f>VLOOKUP($T2771,Pricebook!$A:$D,4,0)</f>
        <v>150</v>
      </c>
      <c r="I2771" s="10">
        <f t="shared" si="216"/>
        <v>720</v>
      </c>
      <c r="J2771" t="s">
        <v>931</v>
      </c>
      <c r="K2771" t="s">
        <v>207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932</v>
      </c>
      <c r="O2771" s="7">
        <v>47150</v>
      </c>
      <c r="P2771" t="s">
        <v>278</v>
      </c>
      <c r="Q2771" t="s">
        <v>16</v>
      </c>
      <c r="R2771" s="3">
        <v>40321</v>
      </c>
      <c r="S2771" s="12">
        <f t="shared" si="217"/>
        <v>2</v>
      </c>
      <c r="T2771" s="3" t="s">
        <v>14222</v>
      </c>
      <c r="U2771" t="s">
        <v>14235</v>
      </c>
      <c r="V2771" t="s">
        <v>14237</v>
      </c>
      <c r="W2771" t="s">
        <v>14191</v>
      </c>
      <c r="X2771" t="str">
        <f>VLOOKUP(Q2771,Managers!$A:$B,2,0)</f>
        <v>Josh Martinez</v>
      </c>
      <c r="Y2771">
        <f>VLOOKUP(W2771,HourlyWages!$A:$B,2,0)</f>
        <v>60</v>
      </c>
      <c r="Z2771">
        <v>1</v>
      </c>
      <c r="AA2771" s="14">
        <f t="shared" si="219"/>
        <v>0.6</v>
      </c>
    </row>
    <row r="2772" spans="1:27" x14ac:dyDescent="0.2">
      <c r="A2772">
        <v>2771</v>
      </c>
      <c r="B2772">
        <v>20036</v>
      </c>
      <c r="C2772" s="3">
        <v>40517</v>
      </c>
      <c r="D2772" s="17">
        <f t="shared" si="218"/>
        <v>40513</v>
      </c>
      <c r="E2772">
        <v>28</v>
      </c>
      <c r="F2772" s="8">
        <f t="shared" si="215"/>
        <v>3500</v>
      </c>
      <c r="G2772" s="5">
        <v>0.03</v>
      </c>
      <c r="H2772" s="8">
        <f>VLOOKUP($T2772,Pricebook!$A:$D,4,0)</f>
        <v>125</v>
      </c>
      <c r="I2772" s="10">
        <f t="shared" si="216"/>
        <v>3395</v>
      </c>
      <c r="J2772" t="s">
        <v>1846</v>
      </c>
      <c r="K2772" t="s">
        <v>180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2077</v>
      </c>
      <c r="O2772" s="7">
        <v>72401</v>
      </c>
      <c r="P2772" t="s">
        <v>66</v>
      </c>
      <c r="Q2772" t="s">
        <v>34</v>
      </c>
      <c r="R2772" s="3">
        <v>40520</v>
      </c>
      <c r="S2772" s="12">
        <f t="shared" si="217"/>
        <v>3</v>
      </c>
      <c r="T2772" s="3" t="s">
        <v>14217</v>
      </c>
      <c r="U2772" t="s">
        <v>14232</v>
      </c>
      <c r="V2772" t="s">
        <v>14242</v>
      </c>
      <c r="W2772" t="s">
        <v>14202</v>
      </c>
      <c r="X2772" t="str">
        <f>VLOOKUP(Q2772,Managers!$A:$B,2,0)</f>
        <v>Frank Mitchell</v>
      </c>
      <c r="Y2772">
        <f>VLOOKUP(W2772,HourlyWages!$A:$B,2,0)</f>
        <v>71</v>
      </c>
      <c r="Z2772">
        <v>1</v>
      </c>
      <c r="AA2772" s="14">
        <f t="shared" si="219"/>
        <v>0.432</v>
      </c>
    </row>
    <row r="2773" spans="1:27" x14ac:dyDescent="0.2">
      <c r="A2773">
        <v>2772</v>
      </c>
      <c r="B2773">
        <v>20036</v>
      </c>
      <c r="C2773" s="3">
        <v>40517</v>
      </c>
      <c r="D2773" s="17">
        <f t="shared" si="218"/>
        <v>40513</v>
      </c>
      <c r="E2773">
        <v>21</v>
      </c>
      <c r="F2773" s="8">
        <f t="shared" si="215"/>
        <v>3150</v>
      </c>
      <c r="G2773" s="5">
        <v>0.03</v>
      </c>
      <c r="H2773" s="8">
        <f>VLOOKUP($T2773,Pricebook!$A:$D,4,0)</f>
        <v>150</v>
      </c>
      <c r="I2773" s="10">
        <f t="shared" si="216"/>
        <v>3055.5</v>
      </c>
      <c r="J2773" t="s">
        <v>1846</v>
      </c>
      <c r="K2773" t="s">
        <v>180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2077</v>
      </c>
      <c r="O2773" s="7">
        <v>72401</v>
      </c>
      <c r="P2773" t="s">
        <v>66</v>
      </c>
      <c r="Q2773" t="s">
        <v>34</v>
      </c>
      <c r="R2773" s="3">
        <v>40519</v>
      </c>
      <c r="S2773" s="12">
        <f t="shared" si="217"/>
        <v>2</v>
      </c>
      <c r="T2773" s="3" t="s">
        <v>14210</v>
      </c>
      <c r="U2773" t="s">
        <v>14235</v>
      </c>
      <c r="V2773" t="s">
        <v>14237</v>
      </c>
      <c r="W2773" t="s">
        <v>14197</v>
      </c>
      <c r="X2773" t="str">
        <f>VLOOKUP(Q2773,Managers!$A:$B,2,0)</f>
        <v>Frank Mitchell</v>
      </c>
      <c r="Y2773">
        <f>VLOOKUP(W2773,HourlyWages!$A:$B,2,0)</f>
        <v>71</v>
      </c>
      <c r="Z2773">
        <v>1</v>
      </c>
      <c r="AA2773" s="14">
        <f t="shared" si="219"/>
        <v>0.52666666666666662</v>
      </c>
    </row>
    <row r="2774" spans="1:27" x14ac:dyDescent="0.2">
      <c r="A2774">
        <v>2773</v>
      </c>
      <c r="B2774">
        <v>20036</v>
      </c>
      <c r="C2774" s="3">
        <v>40517</v>
      </c>
      <c r="D2774" s="17">
        <f t="shared" si="218"/>
        <v>40513</v>
      </c>
      <c r="E2774">
        <v>25</v>
      </c>
      <c r="F2774" s="8">
        <f t="shared" si="215"/>
        <v>4250</v>
      </c>
      <c r="G2774" s="5">
        <v>0.1</v>
      </c>
      <c r="H2774" s="8">
        <f>VLOOKUP($T2774,Pricebook!$A:$D,4,0)</f>
        <v>170</v>
      </c>
      <c r="I2774" s="10">
        <f t="shared" si="216"/>
        <v>3825</v>
      </c>
      <c r="J2774" t="s">
        <v>1846</v>
      </c>
      <c r="K2774" t="s">
        <v>180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1933</v>
      </c>
      <c r="O2774" s="7">
        <v>35473</v>
      </c>
      <c r="P2774" t="s">
        <v>424</v>
      </c>
      <c r="Q2774" t="s">
        <v>34</v>
      </c>
      <c r="R2774" s="3">
        <v>40517</v>
      </c>
      <c r="S2774" s="12">
        <f t="shared" si="217"/>
        <v>0</v>
      </c>
      <c r="T2774" s="3" t="s">
        <v>14219</v>
      </c>
      <c r="U2774" t="s">
        <v>14229</v>
      </c>
      <c r="V2774" t="s">
        <v>14237</v>
      </c>
      <c r="W2774" t="s">
        <v>14191</v>
      </c>
      <c r="X2774" t="str">
        <f>VLOOKUP(Q2774,Managers!$A:$B,2,0)</f>
        <v>Frank Mitchell</v>
      </c>
      <c r="Y2774">
        <f>VLOOKUP(W2774,HourlyWages!$A:$B,2,0)</f>
        <v>60</v>
      </c>
      <c r="Z2774">
        <v>1</v>
      </c>
      <c r="AA2774" s="14">
        <f t="shared" si="219"/>
        <v>0.6470588235294118</v>
      </c>
    </row>
    <row r="2775" spans="1:27" x14ac:dyDescent="0.2">
      <c r="A2775">
        <v>2774</v>
      </c>
      <c r="B2775">
        <v>20036</v>
      </c>
      <c r="C2775" s="3">
        <v>40517</v>
      </c>
      <c r="D2775" s="17">
        <f t="shared" si="218"/>
        <v>40513</v>
      </c>
      <c r="E2775">
        <v>44</v>
      </c>
      <c r="F2775" s="8">
        <f t="shared" si="215"/>
        <v>6600</v>
      </c>
      <c r="G2775" s="5">
        <v>0.03</v>
      </c>
      <c r="H2775" s="8">
        <f>VLOOKUP($T2775,Pricebook!$A:$D,4,0)</f>
        <v>150</v>
      </c>
      <c r="I2775" s="10">
        <f t="shared" si="216"/>
        <v>6402</v>
      </c>
      <c r="J2775" t="s">
        <v>1846</v>
      </c>
      <c r="K2775" t="s">
        <v>180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1933</v>
      </c>
      <c r="O2775" s="7">
        <v>35473</v>
      </c>
      <c r="P2775" t="s">
        <v>424</v>
      </c>
      <c r="Q2775" t="s">
        <v>34</v>
      </c>
      <c r="R2775" s="3">
        <v>40519</v>
      </c>
      <c r="S2775" s="12">
        <f t="shared" si="217"/>
        <v>2</v>
      </c>
      <c r="T2775" s="3" t="s">
        <v>14211</v>
      </c>
      <c r="U2775" t="s">
        <v>14235</v>
      </c>
      <c r="V2775" t="s">
        <v>14230</v>
      </c>
      <c r="W2775" t="s">
        <v>14184</v>
      </c>
      <c r="X2775" t="str">
        <f>VLOOKUP(Q2775,Managers!$A:$B,2,0)</f>
        <v>Frank Mitchell</v>
      </c>
      <c r="Y2775">
        <f>VLOOKUP(W2775,HourlyWages!$A:$B,2,0)</f>
        <v>50</v>
      </c>
      <c r="Z2775">
        <v>1</v>
      </c>
      <c r="AA2775" s="14">
        <f t="shared" si="219"/>
        <v>0.66666666666666663</v>
      </c>
    </row>
    <row r="2776" spans="1:27" x14ac:dyDescent="0.2">
      <c r="A2776">
        <v>2775</v>
      </c>
      <c r="B2776">
        <v>20037</v>
      </c>
      <c r="C2776" s="3">
        <v>39823</v>
      </c>
      <c r="D2776" s="17">
        <f t="shared" si="218"/>
        <v>39814</v>
      </c>
      <c r="E2776">
        <v>35</v>
      </c>
      <c r="F2776" s="8">
        <f t="shared" si="215"/>
        <v>4375</v>
      </c>
      <c r="G2776" s="5">
        <v>0.02</v>
      </c>
      <c r="H2776" s="8">
        <f>VLOOKUP($T2776,Pricebook!$A:$D,4,0)</f>
        <v>125</v>
      </c>
      <c r="I2776" s="10">
        <f t="shared" si="216"/>
        <v>4287.5</v>
      </c>
      <c r="J2776" t="s">
        <v>1295</v>
      </c>
      <c r="K2776" t="s">
        <v>508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2030</v>
      </c>
      <c r="O2776" s="7">
        <v>40258</v>
      </c>
      <c r="P2776" t="s">
        <v>254</v>
      </c>
      <c r="Q2776" t="s">
        <v>34</v>
      </c>
      <c r="R2776" s="3">
        <v>39828</v>
      </c>
      <c r="S2776" s="12">
        <f t="shared" si="217"/>
        <v>5</v>
      </c>
      <c r="T2776" s="3" t="s">
        <v>14208</v>
      </c>
      <c r="U2776" t="s">
        <v>14232</v>
      </c>
      <c r="V2776" t="s">
        <v>14242</v>
      </c>
      <c r="W2776" t="s">
        <v>14201</v>
      </c>
      <c r="X2776" t="str">
        <f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9"/>
        <v>0.57599999999999996</v>
      </c>
    </row>
    <row r="2777" spans="1:27" x14ac:dyDescent="0.2">
      <c r="A2777">
        <v>2776</v>
      </c>
      <c r="B2777">
        <v>20037</v>
      </c>
      <c r="C2777" s="3">
        <v>39823</v>
      </c>
      <c r="D2777" s="17">
        <f t="shared" si="218"/>
        <v>39814</v>
      </c>
      <c r="E2777">
        <v>49</v>
      </c>
      <c r="F2777" s="8">
        <f t="shared" si="215"/>
        <v>7350</v>
      </c>
      <c r="G2777" s="5">
        <v>0.03</v>
      </c>
      <c r="H2777" s="8">
        <f>VLOOKUP($T2777,Pricebook!$A:$D,4,0)</f>
        <v>150</v>
      </c>
      <c r="I2777" s="10">
        <f t="shared" si="216"/>
        <v>7129.5</v>
      </c>
      <c r="J2777" t="s">
        <v>1295</v>
      </c>
      <c r="K2777" t="s">
        <v>508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2030</v>
      </c>
      <c r="O2777" s="7">
        <v>40258</v>
      </c>
      <c r="P2777" t="s">
        <v>254</v>
      </c>
      <c r="Q2777" t="s">
        <v>34</v>
      </c>
      <c r="R2777" s="3">
        <v>39828</v>
      </c>
      <c r="S2777" s="12">
        <f t="shared" si="217"/>
        <v>5</v>
      </c>
      <c r="T2777" s="3" t="s">
        <v>14216</v>
      </c>
      <c r="U2777" t="s">
        <v>14235</v>
      </c>
      <c r="V2777" t="s">
        <v>14237</v>
      </c>
      <c r="W2777" t="s">
        <v>14192</v>
      </c>
      <c r="X2777" t="str">
        <f>VLOOKUP(Q2777,Managers!$A:$B,2,0)</f>
        <v>Frank Mitchell</v>
      </c>
      <c r="Y2777">
        <f>VLOOKUP(W2777,HourlyWages!$A:$B,2,0)</f>
        <v>75</v>
      </c>
      <c r="Z2777">
        <v>1</v>
      </c>
      <c r="AA2777" s="14">
        <f t="shared" si="219"/>
        <v>0.5</v>
      </c>
    </row>
    <row r="2778" spans="1:27" x14ac:dyDescent="0.2">
      <c r="A2778">
        <v>2777</v>
      </c>
      <c r="B2778">
        <v>20038</v>
      </c>
      <c r="C2778" s="3">
        <v>40235</v>
      </c>
      <c r="D2778" s="17">
        <f t="shared" si="218"/>
        <v>40210</v>
      </c>
      <c r="E2778">
        <v>42</v>
      </c>
      <c r="F2778" s="8">
        <f t="shared" si="215"/>
        <v>5250</v>
      </c>
      <c r="G2778" s="5">
        <v>0.05</v>
      </c>
      <c r="H2778" s="8">
        <f>VLOOKUP($T2778,Pricebook!$A:$D,4,0)</f>
        <v>125</v>
      </c>
      <c r="I2778" s="10">
        <f t="shared" si="216"/>
        <v>4987.5</v>
      </c>
      <c r="J2778" t="s">
        <v>1487</v>
      </c>
      <c r="K2778" t="s">
        <v>482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1615</v>
      </c>
      <c r="O2778" s="7">
        <v>48640</v>
      </c>
      <c r="P2778" t="s">
        <v>172</v>
      </c>
      <c r="Q2778" t="s">
        <v>16</v>
      </c>
      <c r="R2778" s="3">
        <v>40237</v>
      </c>
      <c r="S2778" s="12">
        <f t="shared" si="217"/>
        <v>2</v>
      </c>
      <c r="T2778" s="3" t="s">
        <v>14208</v>
      </c>
      <c r="U2778" t="s">
        <v>14232</v>
      </c>
      <c r="V2778" t="s">
        <v>14241</v>
      </c>
      <c r="W2778" t="s">
        <v>14197</v>
      </c>
      <c r="X2778" t="str">
        <f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9"/>
        <v>0.432</v>
      </c>
    </row>
    <row r="2779" spans="1:27" x14ac:dyDescent="0.2">
      <c r="A2779">
        <v>2778</v>
      </c>
      <c r="B2779">
        <v>20066</v>
      </c>
      <c r="C2779" s="3">
        <v>41154</v>
      </c>
      <c r="D2779" s="17">
        <f t="shared" si="218"/>
        <v>41153</v>
      </c>
      <c r="E2779">
        <v>3</v>
      </c>
      <c r="F2779" s="8">
        <f t="shared" si="215"/>
        <v>330</v>
      </c>
      <c r="G2779" s="5">
        <v>0.02</v>
      </c>
      <c r="H2779" s="8">
        <f>VLOOKUP($T2779,Pricebook!$A:$D,4,0)</f>
        <v>110</v>
      </c>
      <c r="I2779" s="10">
        <f t="shared" si="216"/>
        <v>323.39999999999998</v>
      </c>
      <c r="J2779" t="s">
        <v>2078</v>
      </c>
      <c r="K2779" t="s">
        <v>212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2079</v>
      </c>
      <c r="O2779" s="7">
        <v>85335</v>
      </c>
      <c r="P2779" t="s">
        <v>70</v>
      </c>
      <c r="Q2779" t="s">
        <v>23</v>
      </c>
      <c r="R2779" s="3">
        <v>41155</v>
      </c>
      <c r="S2779" s="12">
        <f t="shared" si="217"/>
        <v>1</v>
      </c>
      <c r="T2779" s="3" t="s">
        <v>14220</v>
      </c>
      <c r="U2779" t="s">
        <v>14229</v>
      </c>
      <c r="V2779" t="s">
        <v>14240</v>
      </c>
      <c r="W2779" t="s">
        <v>14199</v>
      </c>
      <c r="X2779" t="str">
        <f>VLOOKUP(Q2779,Managers!$A:$B,2,0)</f>
        <v>Bob Turner</v>
      </c>
      <c r="Y2779">
        <f>VLOOKUP(W2779,HourlyWages!$A:$B,2,0)</f>
        <v>68</v>
      </c>
      <c r="Z2779">
        <v>1</v>
      </c>
      <c r="AA2779" s="14">
        <f t="shared" si="219"/>
        <v>0.38181818181818183</v>
      </c>
    </row>
    <row r="2780" spans="1:27" x14ac:dyDescent="0.2">
      <c r="A2780">
        <v>2779</v>
      </c>
      <c r="B2780">
        <v>20066</v>
      </c>
      <c r="C2780" s="3">
        <v>41154</v>
      </c>
      <c r="D2780" s="17">
        <f t="shared" si="218"/>
        <v>41153</v>
      </c>
      <c r="E2780">
        <v>16</v>
      </c>
      <c r="F2780" s="8">
        <f t="shared" si="215"/>
        <v>1760</v>
      </c>
      <c r="G2780" s="5">
        <v>0</v>
      </c>
      <c r="H2780" s="8">
        <f>VLOOKUP($T2780,Pricebook!$A:$D,4,0)</f>
        <v>110</v>
      </c>
      <c r="I2780" s="10">
        <f t="shared" si="216"/>
        <v>1760</v>
      </c>
      <c r="J2780" t="s">
        <v>2078</v>
      </c>
      <c r="K2780" t="s">
        <v>212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2079</v>
      </c>
      <c r="O2780" s="7">
        <v>85335</v>
      </c>
      <c r="P2780" t="s">
        <v>70</v>
      </c>
      <c r="Q2780" t="s">
        <v>23</v>
      </c>
      <c r="R2780" s="3">
        <v>41156</v>
      </c>
      <c r="S2780" s="12">
        <f t="shared" si="217"/>
        <v>2</v>
      </c>
      <c r="T2780" s="3" t="s">
        <v>14215</v>
      </c>
      <c r="U2780" t="s">
        <v>14229</v>
      </c>
      <c r="V2780" t="s">
        <v>14234</v>
      </c>
      <c r="W2780" t="s">
        <v>14191</v>
      </c>
      <c r="X2780" t="str">
        <f>VLOOKUP(Q2780,Managers!$A:$B,2,0)</f>
        <v>Bob Turner</v>
      </c>
      <c r="Y2780">
        <f>VLOOKUP(W2780,HourlyWages!$A:$B,2,0)</f>
        <v>60</v>
      </c>
      <c r="Z2780">
        <v>1</v>
      </c>
      <c r="AA2780" s="14">
        <f t="shared" si="219"/>
        <v>0.45454545454545453</v>
      </c>
    </row>
    <row r="2781" spans="1:27" x14ac:dyDescent="0.2">
      <c r="A2781">
        <v>2780</v>
      </c>
      <c r="B2781">
        <v>20068</v>
      </c>
      <c r="C2781" s="3">
        <v>40602</v>
      </c>
      <c r="D2781" s="17">
        <f t="shared" si="218"/>
        <v>40575</v>
      </c>
      <c r="E2781">
        <v>9</v>
      </c>
      <c r="F2781" s="8">
        <f t="shared" si="215"/>
        <v>1440</v>
      </c>
      <c r="G2781" s="5">
        <v>0.09</v>
      </c>
      <c r="H2781" s="8">
        <f>VLOOKUP($T2781,Pricebook!$A:$D,4,0)</f>
        <v>160</v>
      </c>
      <c r="I2781" s="10">
        <f t="shared" si="216"/>
        <v>1310.4000000000001</v>
      </c>
      <c r="J2781" t="s">
        <v>2080</v>
      </c>
      <c r="K2781" t="s">
        <v>158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2081</v>
      </c>
      <c r="O2781" s="7">
        <v>11795</v>
      </c>
      <c r="P2781" t="s">
        <v>60</v>
      </c>
      <c r="Q2781" t="s">
        <v>61</v>
      </c>
      <c r="R2781" s="3">
        <v>40603</v>
      </c>
      <c r="S2781" s="12">
        <f t="shared" si="217"/>
        <v>1</v>
      </c>
      <c r="T2781" s="3" t="s">
        <v>14218</v>
      </c>
      <c r="U2781" t="s">
        <v>14229</v>
      </c>
      <c r="V2781" t="s">
        <v>14241</v>
      </c>
      <c r="W2781" t="s">
        <v>14200</v>
      </c>
      <c r="X2781" t="str">
        <f>VLOOKUP(Q2781,Managers!$A:$B,2,0)</f>
        <v>Allen Young</v>
      </c>
      <c r="Y2781">
        <f>VLOOKUP(W2781,HourlyWages!$A:$B,2,0)</f>
        <v>59</v>
      </c>
      <c r="Z2781">
        <v>1</v>
      </c>
      <c r="AA2781" s="14">
        <f t="shared" si="219"/>
        <v>0.63124999999999998</v>
      </c>
    </row>
    <row r="2782" spans="1:27" x14ac:dyDescent="0.2">
      <c r="A2782">
        <v>2781</v>
      </c>
      <c r="B2782">
        <v>20069</v>
      </c>
      <c r="C2782" s="3">
        <v>40082</v>
      </c>
      <c r="D2782" s="17">
        <f t="shared" si="218"/>
        <v>40057</v>
      </c>
      <c r="E2782">
        <v>6</v>
      </c>
      <c r="F2782" s="8">
        <f t="shared" si="215"/>
        <v>750</v>
      </c>
      <c r="G2782" s="5">
        <v>7.0000000000000007E-2</v>
      </c>
      <c r="H2782" s="8">
        <f>VLOOKUP($T2782,Pricebook!$A:$D,4,0)</f>
        <v>125</v>
      </c>
      <c r="I2782" s="10">
        <f t="shared" si="216"/>
        <v>697.5</v>
      </c>
      <c r="J2782" t="s">
        <v>712</v>
      </c>
      <c r="K2782" t="s">
        <v>713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783</v>
      </c>
      <c r="O2782" s="7">
        <v>33314</v>
      </c>
      <c r="P2782" t="s">
        <v>101</v>
      </c>
      <c r="Q2782" t="s">
        <v>34</v>
      </c>
      <c r="R2782" s="3">
        <v>40084</v>
      </c>
      <c r="S2782" s="12">
        <f t="shared" si="217"/>
        <v>2</v>
      </c>
      <c r="T2782" s="3" t="s">
        <v>14208</v>
      </c>
      <c r="U2782" t="s">
        <v>14232</v>
      </c>
      <c r="V2782" t="s">
        <v>14244</v>
      </c>
      <c r="W2782" t="s">
        <v>14189</v>
      </c>
      <c r="X2782" t="str">
        <f>VLOOKUP(Q2782,Managers!$A:$B,2,0)</f>
        <v>Frank Mitchell</v>
      </c>
      <c r="Y2782">
        <f>VLOOKUP(W2782,HourlyWages!$A:$B,2,0)</f>
        <v>62</v>
      </c>
      <c r="Z2782">
        <v>1</v>
      </c>
      <c r="AA2782" s="14">
        <f t="shared" si="219"/>
        <v>0.504</v>
      </c>
    </row>
    <row r="2783" spans="1:27" x14ac:dyDescent="0.2">
      <c r="A2783">
        <v>2782</v>
      </c>
      <c r="B2783">
        <v>20071</v>
      </c>
      <c r="C2783" s="3">
        <v>40803</v>
      </c>
      <c r="D2783" s="17">
        <f t="shared" si="218"/>
        <v>40787</v>
      </c>
      <c r="E2783">
        <v>31</v>
      </c>
      <c r="F2783" s="8">
        <f t="shared" si="215"/>
        <v>3875</v>
      </c>
      <c r="G2783" s="5">
        <v>0.1</v>
      </c>
      <c r="H2783" s="8">
        <f>VLOOKUP($T2783,Pricebook!$A:$D,4,0)</f>
        <v>125</v>
      </c>
      <c r="I2783" s="10">
        <f t="shared" si="216"/>
        <v>3487.5</v>
      </c>
      <c r="J2783" t="s">
        <v>2082</v>
      </c>
      <c r="K2783" t="s">
        <v>594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2027</v>
      </c>
      <c r="O2783" s="7">
        <v>60543</v>
      </c>
      <c r="P2783" t="s">
        <v>15</v>
      </c>
      <c r="Q2783" t="s">
        <v>16</v>
      </c>
      <c r="R2783" s="3">
        <v>40805</v>
      </c>
      <c r="S2783" s="12">
        <f t="shared" si="217"/>
        <v>2</v>
      </c>
      <c r="T2783" s="3" t="s">
        <v>14221</v>
      </c>
      <c r="U2783" t="s">
        <v>14232</v>
      </c>
      <c r="V2783" t="s">
        <v>14236</v>
      </c>
      <c r="W2783" t="s">
        <v>14192</v>
      </c>
      <c r="X2783" t="str">
        <f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9"/>
        <v>0.4</v>
      </c>
    </row>
    <row r="2784" spans="1:27" x14ac:dyDescent="0.2">
      <c r="A2784">
        <v>2783</v>
      </c>
      <c r="B2784">
        <v>20096</v>
      </c>
      <c r="C2784" s="3">
        <v>41140</v>
      </c>
      <c r="D2784" s="17">
        <f t="shared" si="218"/>
        <v>41122</v>
      </c>
      <c r="E2784">
        <v>35</v>
      </c>
      <c r="F2784" s="8">
        <f t="shared" si="215"/>
        <v>4375</v>
      </c>
      <c r="G2784" s="5">
        <v>0.03</v>
      </c>
      <c r="H2784" s="8">
        <f>VLOOKUP($T2784,Pricebook!$A:$D,4,0)</f>
        <v>125</v>
      </c>
      <c r="I2784" s="10">
        <f t="shared" si="216"/>
        <v>4243.75</v>
      </c>
      <c r="J2784" t="s">
        <v>1221</v>
      </c>
      <c r="K2784" t="s">
        <v>844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1222</v>
      </c>
      <c r="O2784" s="7">
        <v>93309</v>
      </c>
      <c r="P2784" t="s">
        <v>114</v>
      </c>
      <c r="Q2784" t="s">
        <v>23</v>
      </c>
      <c r="R2784" s="3">
        <v>41145</v>
      </c>
      <c r="S2784" s="12">
        <f t="shared" si="217"/>
        <v>5</v>
      </c>
      <c r="T2784" s="3" t="s">
        <v>14209</v>
      </c>
      <c r="U2784" t="s">
        <v>14232</v>
      </c>
      <c r="V2784" t="s">
        <v>14237</v>
      </c>
      <c r="W2784" t="s">
        <v>14194</v>
      </c>
      <c r="X2784" t="str">
        <f>VLOOKUP(Q2784,Managers!$A:$B,2,0)</f>
        <v>Bob Turner</v>
      </c>
      <c r="Y2784">
        <f>VLOOKUP(W2784,HourlyWages!$A:$B,2,0)</f>
        <v>71</v>
      </c>
      <c r="Z2784">
        <v>1</v>
      </c>
      <c r="AA2784" s="14">
        <f t="shared" si="219"/>
        <v>0.432</v>
      </c>
    </row>
    <row r="2785" spans="1:27" x14ac:dyDescent="0.2">
      <c r="A2785">
        <v>2784</v>
      </c>
      <c r="B2785">
        <v>20098</v>
      </c>
      <c r="C2785" s="3">
        <v>40885</v>
      </c>
      <c r="D2785" s="17">
        <f t="shared" si="218"/>
        <v>40878</v>
      </c>
      <c r="E2785">
        <v>11</v>
      </c>
      <c r="F2785" s="8">
        <f t="shared" si="215"/>
        <v>1650</v>
      </c>
      <c r="G2785" s="5">
        <v>0.04</v>
      </c>
      <c r="H2785" s="8">
        <f>VLOOKUP($T2785,Pricebook!$A:$D,4,0)</f>
        <v>150</v>
      </c>
      <c r="I2785" s="10">
        <f t="shared" si="216"/>
        <v>1584</v>
      </c>
      <c r="J2785" t="s">
        <v>1628</v>
      </c>
      <c r="K2785" t="s">
        <v>260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2083</v>
      </c>
      <c r="O2785" s="7" t="s">
        <v>2084</v>
      </c>
      <c r="P2785" t="s">
        <v>317</v>
      </c>
      <c r="Q2785" t="s">
        <v>61</v>
      </c>
      <c r="R2785" s="3">
        <v>40887</v>
      </c>
      <c r="S2785" s="12">
        <f t="shared" si="217"/>
        <v>2</v>
      </c>
      <c r="T2785" s="3" t="s">
        <v>14216</v>
      </c>
      <c r="U2785" t="s">
        <v>14235</v>
      </c>
      <c r="V2785" t="s">
        <v>14244</v>
      </c>
      <c r="W2785" t="s">
        <v>14201</v>
      </c>
      <c r="X2785" t="str">
        <f>VLOOKUP(Q2785,Managers!$A:$B,2,0)</f>
        <v>Allen Young</v>
      </c>
      <c r="Y2785">
        <f>VLOOKUP(W2785,HourlyWages!$A:$B,2,0)</f>
        <v>53</v>
      </c>
      <c r="Z2785">
        <v>1</v>
      </c>
      <c r="AA2785" s="14">
        <f t="shared" si="219"/>
        <v>0.64666666666666661</v>
      </c>
    </row>
    <row r="2786" spans="1:27" x14ac:dyDescent="0.2">
      <c r="A2786">
        <v>2785</v>
      </c>
      <c r="B2786">
        <v>20098</v>
      </c>
      <c r="C2786" s="3">
        <v>40885</v>
      </c>
      <c r="D2786" s="17">
        <f t="shared" si="218"/>
        <v>40878</v>
      </c>
      <c r="E2786">
        <v>8</v>
      </c>
      <c r="F2786" s="8">
        <f t="shared" si="215"/>
        <v>1000</v>
      </c>
      <c r="G2786" s="5">
        <v>0.03</v>
      </c>
      <c r="H2786" s="8">
        <f>VLOOKUP($T2786,Pricebook!$A:$D,4,0)</f>
        <v>125</v>
      </c>
      <c r="I2786" s="10">
        <f t="shared" si="216"/>
        <v>970</v>
      </c>
      <c r="J2786" t="s">
        <v>1628</v>
      </c>
      <c r="K2786" t="s">
        <v>260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1080</v>
      </c>
      <c r="O2786" s="7" t="s">
        <v>1081</v>
      </c>
      <c r="P2786" t="s">
        <v>91</v>
      </c>
      <c r="Q2786" t="s">
        <v>61</v>
      </c>
      <c r="R2786" s="3">
        <v>40885</v>
      </c>
      <c r="S2786" s="12">
        <f t="shared" si="217"/>
        <v>0</v>
      </c>
      <c r="T2786" s="3" t="s">
        <v>14208</v>
      </c>
      <c r="U2786" t="s">
        <v>14232</v>
      </c>
      <c r="V2786" t="s">
        <v>14233</v>
      </c>
      <c r="W2786" t="s">
        <v>14188</v>
      </c>
      <c r="X2786" t="str">
        <f>VLOOKUP(Q2786,Managers!$A:$B,2,0)</f>
        <v>Allen Young</v>
      </c>
      <c r="Y2786">
        <f>VLOOKUP(W2786,HourlyWages!$A:$B,2,0)</f>
        <v>52</v>
      </c>
      <c r="Z2786">
        <v>1</v>
      </c>
      <c r="AA2786" s="14">
        <f t="shared" si="219"/>
        <v>0.58399999999999996</v>
      </c>
    </row>
    <row r="2787" spans="1:27" x14ac:dyDescent="0.2">
      <c r="A2787">
        <v>2786</v>
      </c>
      <c r="B2787">
        <v>20102</v>
      </c>
      <c r="C2787" s="3">
        <v>40699</v>
      </c>
      <c r="D2787" s="17">
        <f t="shared" si="218"/>
        <v>40695</v>
      </c>
      <c r="E2787">
        <v>15</v>
      </c>
      <c r="F2787" s="8">
        <f t="shared" si="215"/>
        <v>2250</v>
      </c>
      <c r="G2787" s="5">
        <v>0.03</v>
      </c>
      <c r="H2787" s="8">
        <f>VLOOKUP($T2787,Pricebook!$A:$D,4,0)</f>
        <v>150</v>
      </c>
      <c r="I2787" s="10">
        <f t="shared" si="216"/>
        <v>2182.5</v>
      </c>
      <c r="J2787" t="s">
        <v>935</v>
      </c>
      <c r="K2787" t="s">
        <v>306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936</v>
      </c>
      <c r="O2787" s="7">
        <v>63116</v>
      </c>
      <c r="P2787" t="s">
        <v>358</v>
      </c>
      <c r="Q2787" t="s">
        <v>16</v>
      </c>
      <c r="R2787" s="3">
        <v>40700</v>
      </c>
      <c r="S2787" s="12">
        <f t="shared" si="217"/>
        <v>1</v>
      </c>
      <c r="T2787" s="3" t="s">
        <v>14211</v>
      </c>
      <c r="U2787" t="s">
        <v>14235</v>
      </c>
      <c r="V2787" t="s">
        <v>14244</v>
      </c>
      <c r="W2787" t="s">
        <v>14203</v>
      </c>
      <c r="X2787" t="str">
        <f>VLOOKUP(Q2787,Managers!$A:$B,2,0)</f>
        <v>Josh Martinez</v>
      </c>
      <c r="Y2787">
        <f>VLOOKUP(W2787,HourlyWages!$A:$B,2,0)</f>
        <v>62</v>
      </c>
      <c r="Z2787">
        <v>1</v>
      </c>
      <c r="AA2787" s="14">
        <f t="shared" si="219"/>
        <v>0.58666666666666667</v>
      </c>
    </row>
    <row r="2788" spans="1:27" x14ac:dyDescent="0.2">
      <c r="A2788">
        <v>2787</v>
      </c>
      <c r="B2788">
        <v>20103</v>
      </c>
      <c r="C2788" s="3">
        <v>40220</v>
      </c>
      <c r="D2788" s="17">
        <f t="shared" si="218"/>
        <v>40210</v>
      </c>
      <c r="E2788">
        <v>30</v>
      </c>
      <c r="F2788" s="8">
        <f t="shared" si="215"/>
        <v>4500</v>
      </c>
      <c r="G2788" s="5">
        <v>0</v>
      </c>
      <c r="H2788" s="8">
        <f>VLOOKUP($T2788,Pricebook!$A:$D,4,0)</f>
        <v>150</v>
      </c>
      <c r="I2788" s="10">
        <f t="shared" si="216"/>
        <v>4500</v>
      </c>
      <c r="J2788" t="s">
        <v>320</v>
      </c>
      <c r="K2788" t="s">
        <v>265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1502</v>
      </c>
      <c r="O2788" s="7" t="s">
        <v>1503</v>
      </c>
      <c r="P2788" t="s">
        <v>101</v>
      </c>
      <c r="Q2788" t="s">
        <v>34</v>
      </c>
      <c r="R2788" s="3">
        <v>40221</v>
      </c>
      <c r="S2788" s="12">
        <f t="shared" si="217"/>
        <v>1</v>
      </c>
      <c r="T2788" s="3" t="s">
        <v>14216</v>
      </c>
      <c r="U2788" t="s">
        <v>14235</v>
      </c>
      <c r="V2788" t="s">
        <v>14238</v>
      </c>
      <c r="W2788" t="s">
        <v>14184</v>
      </c>
      <c r="X2788" t="str">
        <f>VLOOKUP(Q2788,Managers!$A:$B,2,0)</f>
        <v>Frank Mitchell</v>
      </c>
      <c r="Y2788">
        <f>VLOOKUP(W2788,HourlyWages!$A:$B,2,0)</f>
        <v>50</v>
      </c>
      <c r="Z2788">
        <v>1</v>
      </c>
      <c r="AA2788" s="14">
        <f t="shared" si="219"/>
        <v>0.66666666666666663</v>
      </c>
    </row>
    <row r="2789" spans="1:27" x14ac:dyDescent="0.2">
      <c r="A2789">
        <v>2788</v>
      </c>
      <c r="B2789">
        <v>20103</v>
      </c>
      <c r="C2789" s="3">
        <v>40220</v>
      </c>
      <c r="D2789" s="17">
        <f t="shared" si="218"/>
        <v>40210</v>
      </c>
      <c r="E2789">
        <v>25</v>
      </c>
      <c r="F2789" s="8">
        <f t="shared" si="215"/>
        <v>3750</v>
      </c>
      <c r="G2789" s="5">
        <v>0.1</v>
      </c>
      <c r="H2789" s="8">
        <f>VLOOKUP($T2789,Pricebook!$A:$D,4,0)</f>
        <v>150</v>
      </c>
      <c r="I2789" s="10">
        <f t="shared" si="216"/>
        <v>3375</v>
      </c>
      <c r="J2789" t="s">
        <v>320</v>
      </c>
      <c r="K2789" t="s">
        <v>265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2085</v>
      </c>
      <c r="O2789" s="7">
        <v>33952</v>
      </c>
      <c r="P2789" t="s">
        <v>101</v>
      </c>
      <c r="Q2789" t="s">
        <v>34</v>
      </c>
      <c r="R2789" s="3">
        <v>40222</v>
      </c>
      <c r="S2789" s="12">
        <f t="shared" si="217"/>
        <v>2</v>
      </c>
      <c r="T2789" s="3" t="s">
        <v>14211</v>
      </c>
      <c r="U2789" t="s">
        <v>14235</v>
      </c>
      <c r="V2789" t="s">
        <v>14239</v>
      </c>
      <c r="W2789" t="s">
        <v>14200</v>
      </c>
      <c r="X2789" t="str">
        <f>VLOOKUP(Q2789,Managers!$A:$B,2,0)</f>
        <v>Frank Mitchell</v>
      </c>
      <c r="Y2789">
        <f>VLOOKUP(W2789,HourlyWages!$A:$B,2,0)</f>
        <v>59</v>
      </c>
      <c r="Z2789">
        <v>1</v>
      </c>
      <c r="AA2789" s="14">
        <f t="shared" si="219"/>
        <v>0.60666666666666669</v>
      </c>
    </row>
    <row r="2790" spans="1:27" x14ac:dyDescent="0.2">
      <c r="A2790">
        <v>2789</v>
      </c>
      <c r="B2790">
        <v>20128</v>
      </c>
      <c r="C2790" s="3">
        <v>40056</v>
      </c>
      <c r="D2790" s="17">
        <f t="shared" si="218"/>
        <v>40026</v>
      </c>
      <c r="E2790">
        <v>32</v>
      </c>
      <c r="F2790" s="8">
        <f t="shared" si="215"/>
        <v>4800</v>
      </c>
      <c r="G2790" s="5">
        <v>0</v>
      </c>
      <c r="H2790" s="8">
        <f>VLOOKUP($T2790,Pricebook!$A:$D,4,0)</f>
        <v>150</v>
      </c>
      <c r="I2790" s="10">
        <f t="shared" si="216"/>
        <v>4800</v>
      </c>
      <c r="J2790" t="s">
        <v>1216</v>
      </c>
      <c r="K2790" t="s">
        <v>400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2086</v>
      </c>
      <c r="O2790" s="7">
        <v>89041</v>
      </c>
      <c r="P2790" t="s">
        <v>1061</v>
      </c>
      <c r="Q2790" t="s">
        <v>23</v>
      </c>
      <c r="R2790" s="3">
        <v>40058</v>
      </c>
      <c r="S2790" s="12">
        <f t="shared" si="217"/>
        <v>2</v>
      </c>
      <c r="T2790" s="3" t="s">
        <v>14211</v>
      </c>
      <c r="U2790" t="s">
        <v>14235</v>
      </c>
      <c r="V2790" t="s">
        <v>14230</v>
      </c>
      <c r="W2790" t="s">
        <v>14189</v>
      </c>
      <c r="X2790" t="str">
        <f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9"/>
        <v>0.58666666666666667</v>
      </c>
    </row>
    <row r="2791" spans="1:27" x14ac:dyDescent="0.2">
      <c r="A2791">
        <v>2790</v>
      </c>
      <c r="B2791">
        <v>20128</v>
      </c>
      <c r="C2791" s="3">
        <v>40056</v>
      </c>
      <c r="D2791" s="17">
        <f t="shared" si="218"/>
        <v>40026</v>
      </c>
      <c r="E2791">
        <v>5</v>
      </c>
      <c r="F2791" s="8">
        <f t="shared" si="215"/>
        <v>1000</v>
      </c>
      <c r="G2791" s="5">
        <v>0.03</v>
      </c>
      <c r="H2791" s="8">
        <f>VLOOKUP($T2791,Pricebook!$A:$D,4,0)</f>
        <v>200</v>
      </c>
      <c r="I2791" s="10">
        <f t="shared" si="216"/>
        <v>970</v>
      </c>
      <c r="J2791" t="s">
        <v>1216</v>
      </c>
      <c r="K2791" t="s">
        <v>400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2086</v>
      </c>
      <c r="O2791" s="7">
        <v>89041</v>
      </c>
      <c r="P2791" t="s">
        <v>1061</v>
      </c>
      <c r="Q2791" t="s">
        <v>23</v>
      </c>
      <c r="R2791" s="3">
        <v>40058</v>
      </c>
      <c r="S2791" s="12">
        <f t="shared" si="217"/>
        <v>2</v>
      </c>
      <c r="T2791" s="3" t="s">
        <v>14206</v>
      </c>
      <c r="U2791" t="s">
        <v>14229</v>
      </c>
      <c r="V2791" t="s">
        <v>14231</v>
      </c>
      <c r="W2791" t="s">
        <v>14194</v>
      </c>
      <c r="X2791" t="str">
        <f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9"/>
        <v>0.64500000000000002</v>
      </c>
    </row>
    <row r="2792" spans="1:27" x14ac:dyDescent="0.2">
      <c r="A2792">
        <v>2791</v>
      </c>
      <c r="B2792">
        <v>20132</v>
      </c>
      <c r="C2792" s="3">
        <v>40315</v>
      </c>
      <c r="D2792" s="17">
        <f t="shared" si="218"/>
        <v>40299</v>
      </c>
      <c r="E2792">
        <v>30</v>
      </c>
      <c r="F2792" s="8">
        <f t="shared" si="215"/>
        <v>4500</v>
      </c>
      <c r="G2792" s="5">
        <v>0.01</v>
      </c>
      <c r="H2792" s="8">
        <f>VLOOKUP($T2792,Pricebook!$A:$D,4,0)</f>
        <v>150</v>
      </c>
      <c r="I2792" s="10">
        <f t="shared" si="216"/>
        <v>4455</v>
      </c>
      <c r="J2792" t="s">
        <v>1859</v>
      </c>
      <c r="K2792" t="s">
        <v>449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1860</v>
      </c>
      <c r="O2792" s="7">
        <v>95351</v>
      </c>
      <c r="P2792" t="s">
        <v>114</v>
      </c>
      <c r="Q2792" t="s">
        <v>23</v>
      </c>
      <c r="R2792" s="3">
        <v>40322</v>
      </c>
      <c r="S2792" s="12">
        <f t="shared" si="217"/>
        <v>7</v>
      </c>
      <c r="T2792" s="3" t="s">
        <v>14216</v>
      </c>
      <c r="U2792" t="s">
        <v>14235</v>
      </c>
      <c r="V2792" t="s">
        <v>14244</v>
      </c>
      <c r="W2792" t="s">
        <v>14191</v>
      </c>
      <c r="X2792" t="str">
        <f>VLOOKUP(Q2792,Managers!$A:$B,2,0)</f>
        <v>Bob Turner</v>
      </c>
      <c r="Y2792">
        <f>VLOOKUP(W2792,HourlyWages!$A:$B,2,0)</f>
        <v>60</v>
      </c>
      <c r="Z2792">
        <v>1</v>
      </c>
      <c r="AA2792" s="14">
        <f t="shared" si="219"/>
        <v>0.6</v>
      </c>
    </row>
    <row r="2793" spans="1:27" x14ac:dyDescent="0.2">
      <c r="A2793">
        <v>2792</v>
      </c>
      <c r="B2793">
        <v>20134</v>
      </c>
      <c r="C2793" s="3">
        <v>40614</v>
      </c>
      <c r="D2793" s="17">
        <f t="shared" si="218"/>
        <v>40603</v>
      </c>
      <c r="E2793">
        <v>26</v>
      </c>
      <c r="F2793" s="8">
        <f t="shared" si="215"/>
        <v>3900</v>
      </c>
      <c r="G2793" s="5">
        <v>0.02</v>
      </c>
      <c r="H2793" s="8">
        <f>VLOOKUP($T2793,Pricebook!$A:$D,4,0)</f>
        <v>150</v>
      </c>
      <c r="I2793" s="10">
        <f t="shared" si="216"/>
        <v>3822</v>
      </c>
      <c r="J2793" t="s">
        <v>804</v>
      </c>
      <c r="K2793" t="s">
        <v>158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2087</v>
      </c>
      <c r="O2793" s="7">
        <v>78501</v>
      </c>
      <c r="P2793" t="s">
        <v>48</v>
      </c>
      <c r="Q2793" t="s">
        <v>16</v>
      </c>
      <c r="R2793" s="3">
        <v>40618</v>
      </c>
      <c r="S2793" s="12">
        <f t="shared" si="217"/>
        <v>4</v>
      </c>
      <c r="T2793" s="3" t="s">
        <v>14211</v>
      </c>
      <c r="U2793" t="s">
        <v>14235</v>
      </c>
      <c r="V2793" t="s">
        <v>14241</v>
      </c>
      <c r="W2793" t="s">
        <v>14185</v>
      </c>
      <c r="X2793" t="str">
        <f>VLOOKUP(Q2793,Managers!$A:$B,2,0)</f>
        <v>Josh Martinez</v>
      </c>
      <c r="Y2793">
        <f>VLOOKUP(W2793,HourlyWages!$A:$B,2,0)</f>
        <v>70</v>
      </c>
      <c r="Z2793">
        <v>1</v>
      </c>
      <c r="AA2793" s="14">
        <f t="shared" si="219"/>
        <v>0.53333333333333333</v>
      </c>
    </row>
    <row r="2794" spans="1:27" x14ac:dyDescent="0.2">
      <c r="A2794">
        <v>2793</v>
      </c>
      <c r="B2794">
        <v>20134</v>
      </c>
      <c r="C2794" s="3">
        <v>40614</v>
      </c>
      <c r="D2794" s="17">
        <f t="shared" si="218"/>
        <v>40603</v>
      </c>
      <c r="E2794">
        <v>47</v>
      </c>
      <c r="F2794" s="8">
        <f t="shared" si="215"/>
        <v>5170</v>
      </c>
      <c r="G2794" s="5">
        <v>0.1</v>
      </c>
      <c r="H2794" s="8">
        <f>VLOOKUP($T2794,Pricebook!$A:$D,4,0)</f>
        <v>110</v>
      </c>
      <c r="I2794" s="10">
        <f t="shared" si="216"/>
        <v>4653</v>
      </c>
      <c r="J2794" t="s">
        <v>804</v>
      </c>
      <c r="K2794" t="s">
        <v>158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2087</v>
      </c>
      <c r="O2794" s="7">
        <v>78501</v>
      </c>
      <c r="P2794" t="s">
        <v>48</v>
      </c>
      <c r="Q2794" t="s">
        <v>16</v>
      </c>
      <c r="R2794" s="3">
        <v>40621</v>
      </c>
      <c r="S2794" s="12">
        <f t="shared" si="217"/>
        <v>7</v>
      </c>
      <c r="T2794" s="3" t="s">
        <v>14215</v>
      </c>
      <c r="U2794" t="s">
        <v>14229</v>
      </c>
      <c r="V2794" t="s">
        <v>14236</v>
      </c>
      <c r="W2794" t="s">
        <v>14195</v>
      </c>
      <c r="X2794" t="str">
        <f>VLOOKUP(Q2794,Managers!$A:$B,2,0)</f>
        <v>Josh Martinez</v>
      </c>
      <c r="Y2794">
        <f>VLOOKUP(W2794,HourlyWages!$A:$B,2,0)</f>
        <v>52</v>
      </c>
      <c r="Z2794">
        <v>1</v>
      </c>
      <c r="AA2794" s="14">
        <f t="shared" si="219"/>
        <v>0.52727272727272723</v>
      </c>
    </row>
    <row r="2795" spans="1:27" x14ac:dyDescent="0.2">
      <c r="A2795">
        <v>2794</v>
      </c>
      <c r="B2795">
        <v>20135</v>
      </c>
      <c r="C2795" s="3">
        <v>39994</v>
      </c>
      <c r="D2795" s="17">
        <f t="shared" si="218"/>
        <v>39965</v>
      </c>
      <c r="E2795">
        <v>44</v>
      </c>
      <c r="F2795" s="8">
        <f t="shared" si="215"/>
        <v>8800</v>
      </c>
      <c r="G2795" s="5">
        <v>0.03</v>
      </c>
      <c r="H2795" s="8">
        <f>VLOOKUP($T2795,Pricebook!$A:$D,4,0)</f>
        <v>200</v>
      </c>
      <c r="I2795" s="10">
        <f t="shared" si="216"/>
        <v>8536</v>
      </c>
      <c r="J2795" t="s">
        <v>289</v>
      </c>
      <c r="K2795" t="s">
        <v>290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291</v>
      </c>
      <c r="O2795" s="7">
        <v>34761</v>
      </c>
      <c r="P2795" t="s">
        <v>101</v>
      </c>
      <c r="Q2795" t="s">
        <v>34</v>
      </c>
      <c r="R2795" s="3">
        <v>39994</v>
      </c>
      <c r="S2795" s="12">
        <f t="shared" si="217"/>
        <v>0</v>
      </c>
      <c r="T2795" s="3" t="s">
        <v>14214</v>
      </c>
      <c r="U2795" t="s">
        <v>14229</v>
      </c>
      <c r="V2795" t="s">
        <v>14233</v>
      </c>
      <c r="W2795" t="s">
        <v>14187</v>
      </c>
      <c r="X2795" t="str">
        <f>VLOOKUP(Q2795,Managers!$A:$B,2,0)</f>
        <v>Frank Mitchell</v>
      </c>
      <c r="Y2795">
        <f>VLOOKUP(W2795,HourlyWages!$A:$B,2,0)</f>
        <v>45</v>
      </c>
      <c r="Z2795">
        <v>1</v>
      </c>
      <c r="AA2795" s="14">
        <f t="shared" si="219"/>
        <v>0.77500000000000002</v>
      </c>
    </row>
    <row r="2796" spans="1:27" x14ac:dyDescent="0.2">
      <c r="A2796">
        <v>2795</v>
      </c>
      <c r="B2796">
        <v>20135</v>
      </c>
      <c r="C2796" s="3">
        <v>39994</v>
      </c>
      <c r="D2796" s="17">
        <f t="shared" si="218"/>
        <v>39965</v>
      </c>
      <c r="E2796">
        <v>28</v>
      </c>
      <c r="F2796" s="8">
        <f t="shared" si="215"/>
        <v>3500</v>
      </c>
      <c r="G2796" s="5">
        <v>0.08</v>
      </c>
      <c r="H2796" s="8">
        <f>VLOOKUP($T2796,Pricebook!$A:$D,4,0)</f>
        <v>125</v>
      </c>
      <c r="I2796" s="10">
        <f t="shared" si="216"/>
        <v>3220</v>
      </c>
      <c r="J2796" t="s">
        <v>289</v>
      </c>
      <c r="K2796" t="s">
        <v>290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242</v>
      </c>
      <c r="O2796" s="7">
        <v>32839</v>
      </c>
      <c r="P2796" t="s">
        <v>101</v>
      </c>
      <c r="Q2796" t="s">
        <v>34</v>
      </c>
      <c r="R2796" s="3">
        <v>39996</v>
      </c>
      <c r="S2796" s="12">
        <f t="shared" si="217"/>
        <v>2</v>
      </c>
      <c r="T2796" s="3" t="s">
        <v>14209</v>
      </c>
      <c r="U2796" t="s">
        <v>14232</v>
      </c>
      <c r="V2796" t="s">
        <v>14244</v>
      </c>
      <c r="W2796" t="s">
        <v>14189</v>
      </c>
      <c r="X2796" t="str">
        <f>VLOOKUP(Q2796,Managers!$A:$B,2,0)</f>
        <v>Frank Mitchell</v>
      </c>
      <c r="Y2796">
        <f>VLOOKUP(W2796,HourlyWages!$A:$B,2,0)</f>
        <v>62</v>
      </c>
      <c r="Z2796">
        <v>1</v>
      </c>
      <c r="AA2796" s="14">
        <f t="shared" si="219"/>
        <v>0.504</v>
      </c>
    </row>
    <row r="2797" spans="1:27" x14ac:dyDescent="0.2">
      <c r="A2797">
        <v>2796</v>
      </c>
      <c r="B2797">
        <v>20160</v>
      </c>
      <c r="C2797" s="3">
        <v>40838</v>
      </c>
      <c r="D2797" s="17">
        <f t="shared" si="218"/>
        <v>40817</v>
      </c>
      <c r="E2797">
        <v>42</v>
      </c>
      <c r="F2797" s="8">
        <f t="shared" si="215"/>
        <v>4620</v>
      </c>
      <c r="G2797" s="5">
        <v>0.08</v>
      </c>
      <c r="H2797" s="8">
        <f>VLOOKUP($T2797,Pricebook!$A:$D,4,0)</f>
        <v>110</v>
      </c>
      <c r="I2797" s="10">
        <f t="shared" si="216"/>
        <v>4250.4000000000005</v>
      </c>
      <c r="J2797" t="s">
        <v>2088</v>
      </c>
      <c r="K2797" t="s">
        <v>327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1649</v>
      </c>
      <c r="O2797" s="7">
        <v>61604</v>
      </c>
      <c r="P2797" t="s">
        <v>15</v>
      </c>
      <c r="Q2797" t="s">
        <v>16</v>
      </c>
      <c r="R2797" s="3">
        <v>40840</v>
      </c>
      <c r="S2797" s="12">
        <f t="shared" si="217"/>
        <v>2</v>
      </c>
      <c r="T2797" s="3" t="s">
        <v>14215</v>
      </c>
      <c r="U2797" t="s">
        <v>14229</v>
      </c>
      <c r="V2797" t="s">
        <v>14236</v>
      </c>
      <c r="W2797" t="s">
        <v>14203</v>
      </c>
      <c r="X2797" t="str">
        <f>VLOOKUP(Q2797,Managers!$A:$B,2,0)</f>
        <v>Josh Martinez</v>
      </c>
      <c r="Y2797">
        <f>VLOOKUP(W2797,HourlyWages!$A:$B,2,0)</f>
        <v>62</v>
      </c>
      <c r="Z2797">
        <v>1</v>
      </c>
      <c r="AA2797" s="14">
        <f t="shared" si="219"/>
        <v>0.43636363636363634</v>
      </c>
    </row>
    <row r="2798" spans="1:27" x14ac:dyDescent="0.2">
      <c r="A2798">
        <v>2797</v>
      </c>
      <c r="B2798">
        <v>20162</v>
      </c>
      <c r="C2798" s="3">
        <v>39852</v>
      </c>
      <c r="D2798" s="17">
        <f t="shared" si="218"/>
        <v>39845</v>
      </c>
      <c r="E2798">
        <v>38</v>
      </c>
      <c r="F2798" s="8">
        <f t="shared" si="215"/>
        <v>6080</v>
      </c>
      <c r="G2798" s="5">
        <v>0.03</v>
      </c>
      <c r="H2798" s="8">
        <f>VLOOKUP($T2798,Pricebook!$A:$D,4,0)</f>
        <v>160</v>
      </c>
      <c r="I2798" s="10">
        <f t="shared" si="216"/>
        <v>5897.5999999999995</v>
      </c>
      <c r="J2798" t="s">
        <v>57</v>
      </c>
      <c r="K2798" t="s">
        <v>58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2089</v>
      </c>
      <c r="O2798" s="7">
        <v>14901</v>
      </c>
      <c r="P2798" t="s">
        <v>60</v>
      </c>
      <c r="Q2798" t="s">
        <v>61</v>
      </c>
      <c r="R2798" s="3">
        <v>39853</v>
      </c>
      <c r="S2798" s="12">
        <f t="shared" si="217"/>
        <v>1</v>
      </c>
      <c r="T2798" s="3" t="s">
        <v>14218</v>
      </c>
      <c r="U2798" t="s">
        <v>14229</v>
      </c>
      <c r="V2798" t="s">
        <v>14245</v>
      </c>
      <c r="W2798" t="s">
        <v>14192</v>
      </c>
      <c r="X2798" t="str">
        <f>VLOOKUP(Q2798,Managers!$A:$B,2,0)</f>
        <v>Allen Young</v>
      </c>
      <c r="Y2798">
        <f>VLOOKUP(W2798,HourlyWages!$A:$B,2,0)</f>
        <v>75</v>
      </c>
      <c r="Z2798">
        <v>1</v>
      </c>
      <c r="AA2798" s="14">
        <f t="shared" si="219"/>
        <v>0.53125</v>
      </c>
    </row>
    <row r="2799" spans="1:27" x14ac:dyDescent="0.2">
      <c r="A2799">
        <v>2798</v>
      </c>
      <c r="B2799">
        <v>20166</v>
      </c>
      <c r="C2799" s="3">
        <v>39876</v>
      </c>
      <c r="D2799" s="17">
        <f t="shared" si="218"/>
        <v>39873</v>
      </c>
      <c r="E2799">
        <v>6</v>
      </c>
      <c r="F2799" s="8">
        <f t="shared" si="215"/>
        <v>900</v>
      </c>
      <c r="G2799" s="5">
        <v>0.1</v>
      </c>
      <c r="H2799" s="8">
        <f>VLOOKUP($T2799,Pricebook!$A:$D,4,0)</f>
        <v>150</v>
      </c>
      <c r="I2799" s="10">
        <f t="shared" si="216"/>
        <v>810</v>
      </c>
      <c r="J2799" t="s">
        <v>850</v>
      </c>
      <c r="K2799" t="s">
        <v>552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851</v>
      </c>
      <c r="O2799" s="7">
        <v>33311</v>
      </c>
      <c r="P2799" t="s">
        <v>101</v>
      </c>
      <c r="Q2799" t="s">
        <v>34</v>
      </c>
      <c r="R2799" s="3">
        <v>39880</v>
      </c>
      <c r="S2799" s="12">
        <f t="shared" si="217"/>
        <v>4</v>
      </c>
      <c r="T2799" s="3" t="s">
        <v>14210</v>
      </c>
      <c r="U2799" t="s">
        <v>14235</v>
      </c>
      <c r="V2799" t="s">
        <v>14237</v>
      </c>
      <c r="W2799" t="s">
        <v>14184</v>
      </c>
      <c r="X2799" t="str">
        <f>VLOOKUP(Q2799,Managers!$A:$B,2,0)</f>
        <v>Frank Mitchell</v>
      </c>
      <c r="Y2799">
        <f>VLOOKUP(W2799,HourlyWages!$A:$B,2,0)</f>
        <v>50</v>
      </c>
      <c r="Z2799">
        <v>1</v>
      </c>
      <c r="AA2799" s="14">
        <f t="shared" si="219"/>
        <v>0.66666666666666663</v>
      </c>
    </row>
    <row r="2800" spans="1:27" x14ac:dyDescent="0.2">
      <c r="A2800">
        <v>2799</v>
      </c>
      <c r="B2800">
        <v>20192</v>
      </c>
      <c r="C2800" s="3">
        <v>40457</v>
      </c>
      <c r="D2800" s="17">
        <f t="shared" si="218"/>
        <v>40452</v>
      </c>
      <c r="E2800">
        <v>35</v>
      </c>
      <c r="F2800" s="8">
        <f t="shared" si="215"/>
        <v>5250</v>
      </c>
      <c r="G2800" s="5">
        <v>0.04</v>
      </c>
      <c r="H2800" s="8">
        <f>VLOOKUP($T2800,Pricebook!$A:$D,4,0)</f>
        <v>150</v>
      </c>
      <c r="I2800" s="10">
        <f t="shared" si="216"/>
        <v>5040</v>
      </c>
      <c r="J2800" t="s">
        <v>1816</v>
      </c>
      <c r="K2800" t="s">
        <v>389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1817</v>
      </c>
      <c r="O2800" s="7">
        <v>33134</v>
      </c>
      <c r="P2800" t="s">
        <v>101</v>
      </c>
      <c r="Q2800" t="s">
        <v>34</v>
      </c>
      <c r="R2800" s="3">
        <v>40464</v>
      </c>
      <c r="S2800" s="12">
        <f t="shared" si="217"/>
        <v>7</v>
      </c>
      <c r="T2800" s="3" t="s">
        <v>14211</v>
      </c>
      <c r="U2800" t="s">
        <v>14235</v>
      </c>
      <c r="V2800" t="s">
        <v>14244</v>
      </c>
      <c r="W2800" t="s">
        <v>14193</v>
      </c>
      <c r="X2800" t="str">
        <f>VLOOKUP(Q2800,Managers!$A:$B,2,0)</f>
        <v>Frank Mitchell</v>
      </c>
      <c r="Y2800">
        <f>VLOOKUP(W2800,HourlyWages!$A:$B,2,0)</f>
        <v>57</v>
      </c>
      <c r="Z2800">
        <v>1</v>
      </c>
      <c r="AA2800" s="14">
        <f t="shared" si="219"/>
        <v>0.62</v>
      </c>
    </row>
    <row r="2801" spans="1:27" x14ac:dyDescent="0.2">
      <c r="A2801">
        <v>2800</v>
      </c>
      <c r="B2801">
        <v>20193</v>
      </c>
      <c r="C2801" s="3">
        <v>40489</v>
      </c>
      <c r="D2801" s="17">
        <f t="shared" si="218"/>
        <v>40483</v>
      </c>
      <c r="E2801">
        <v>23</v>
      </c>
      <c r="F2801" s="8">
        <f t="shared" si="215"/>
        <v>3680</v>
      </c>
      <c r="G2801" s="5">
        <v>7.0000000000000007E-2</v>
      </c>
      <c r="H2801" s="8">
        <f>VLOOKUP($T2801,Pricebook!$A:$D,4,0)</f>
        <v>160</v>
      </c>
      <c r="I2801" s="10">
        <f t="shared" si="216"/>
        <v>3422.3999999999996</v>
      </c>
      <c r="J2801" t="s">
        <v>2090</v>
      </c>
      <c r="K2801" t="s">
        <v>185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2091</v>
      </c>
      <c r="O2801" s="7">
        <v>82001</v>
      </c>
      <c r="P2801" t="s">
        <v>447</v>
      </c>
      <c r="Q2801" t="s">
        <v>23</v>
      </c>
      <c r="R2801" s="3">
        <v>40491</v>
      </c>
      <c r="S2801" s="12">
        <f t="shared" si="217"/>
        <v>2</v>
      </c>
      <c r="T2801" s="3" t="s">
        <v>14218</v>
      </c>
      <c r="U2801" t="s">
        <v>14229</v>
      </c>
      <c r="V2801" t="s">
        <v>14243</v>
      </c>
      <c r="W2801" t="s">
        <v>14185</v>
      </c>
      <c r="X2801" t="str">
        <f>VLOOKUP(Q2801,Managers!$A:$B,2,0)</f>
        <v>Bob Turner</v>
      </c>
      <c r="Y2801">
        <f>VLOOKUP(W2801,HourlyWages!$A:$B,2,0)</f>
        <v>70</v>
      </c>
      <c r="Z2801">
        <v>1</v>
      </c>
      <c r="AA2801" s="14">
        <f t="shared" si="219"/>
        <v>0.5625</v>
      </c>
    </row>
    <row r="2802" spans="1:27" x14ac:dyDescent="0.2">
      <c r="A2802">
        <v>2801</v>
      </c>
      <c r="B2802">
        <v>20194</v>
      </c>
      <c r="C2802" s="3">
        <v>40981</v>
      </c>
      <c r="D2802" s="17">
        <f t="shared" si="218"/>
        <v>40969</v>
      </c>
      <c r="E2802">
        <v>10</v>
      </c>
      <c r="F2802" s="8">
        <f t="shared" ref="F2802:F2865" si="220">H2802*E2802</f>
        <v>1250</v>
      </c>
      <c r="G2802" s="5">
        <v>0.1</v>
      </c>
      <c r="H2802" s="8">
        <f>VLOOKUP($T2802,Pricebook!$A:$D,4,0)</f>
        <v>125</v>
      </c>
      <c r="I2802" s="10">
        <f t="shared" ref="I2802:I2865" si="221">F2802*(1-G2802)</f>
        <v>1125</v>
      </c>
      <c r="J2802" t="s">
        <v>979</v>
      </c>
      <c r="K2802" t="s">
        <v>58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2092</v>
      </c>
      <c r="O2802" s="7">
        <v>66762</v>
      </c>
      <c r="P2802" t="s">
        <v>153</v>
      </c>
      <c r="Q2802" t="s">
        <v>16</v>
      </c>
      <c r="R2802" s="3">
        <v>40983</v>
      </c>
      <c r="S2802" s="12">
        <f t="shared" ref="S2802:S2865" si="222">R2802-C2802</f>
        <v>2</v>
      </c>
      <c r="T2802" s="3" t="s">
        <v>14208</v>
      </c>
      <c r="U2802" t="s">
        <v>14232</v>
      </c>
      <c r="V2802" t="s">
        <v>14241</v>
      </c>
      <c r="W2802" t="s">
        <v>14195</v>
      </c>
      <c r="X2802" t="str">
        <f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9"/>
        <v>0.58399999999999996</v>
      </c>
    </row>
    <row r="2803" spans="1:27" x14ac:dyDescent="0.2">
      <c r="A2803">
        <v>2802</v>
      </c>
      <c r="B2803">
        <v>20225</v>
      </c>
      <c r="C2803" s="3">
        <v>40385</v>
      </c>
      <c r="D2803" s="17">
        <f t="shared" si="218"/>
        <v>40360</v>
      </c>
      <c r="E2803">
        <v>33</v>
      </c>
      <c r="F2803" s="8">
        <f t="shared" si="220"/>
        <v>5280</v>
      </c>
      <c r="G2803" s="5">
        <v>0.09</v>
      </c>
      <c r="H2803" s="8">
        <f>VLOOKUP($T2803,Pricebook!$A:$D,4,0)</f>
        <v>160</v>
      </c>
      <c r="I2803" s="10">
        <f t="shared" si="221"/>
        <v>4804.8</v>
      </c>
      <c r="J2803" t="s">
        <v>579</v>
      </c>
      <c r="K2803" t="s">
        <v>552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581</v>
      </c>
      <c r="O2803" s="7">
        <v>95969</v>
      </c>
      <c r="P2803" t="s">
        <v>114</v>
      </c>
      <c r="Q2803" t="s">
        <v>23</v>
      </c>
      <c r="R2803" s="3">
        <v>40392</v>
      </c>
      <c r="S2803" s="12">
        <f t="shared" si="222"/>
        <v>7</v>
      </c>
      <c r="T2803" s="3" t="s">
        <v>14218</v>
      </c>
      <c r="U2803" t="s">
        <v>14229</v>
      </c>
      <c r="V2803" t="s">
        <v>14242</v>
      </c>
      <c r="W2803" t="s">
        <v>14203</v>
      </c>
      <c r="X2803" t="str">
        <f>VLOOKUP(Q2803,Managers!$A:$B,2,0)</f>
        <v>Bob Turner</v>
      </c>
      <c r="Y2803">
        <f>VLOOKUP(W2803,HourlyWages!$A:$B,2,0)</f>
        <v>62</v>
      </c>
      <c r="Z2803">
        <v>1</v>
      </c>
      <c r="AA2803" s="14">
        <f t="shared" si="219"/>
        <v>0.61250000000000004</v>
      </c>
    </row>
    <row r="2804" spans="1:27" x14ac:dyDescent="0.2">
      <c r="A2804">
        <v>2803</v>
      </c>
      <c r="B2804">
        <v>20225</v>
      </c>
      <c r="C2804" s="3">
        <v>40385</v>
      </c>
      <c r="D2804" s="17">
        <f t="shared" si="218"/>
        <v>40360</v>
      </c>
      <c r="E2804">
        <v>22</v>
      </c>
      <c r="F2804" s="8">
        <f t="shared" si="220"/>
        <v>2640</v>
      </c>
      <c r="G2804" s="5">
        <v>0.1</v>
      </c>
      <c r="H2804" s="8">
        <f>VLOOKUP($T2804,Pricebook!$A:$D,4,0)</f>
        <v>120</v>
      </c>
      <c r="I2804" s="10">
        <f t="shared" si="221"/>
        <v>2376</v>
      </c>
      <c r="J2804" t="s">
        <v>579</v>
      </c>
      <c r="K2804" t="s">
        <v>552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581</v>
      </c>
      <c r="O2804" s="7">
        <v>95969</v>
      </c>
      <c r="P2804" t="s">
        <v>114</v>
      </c>
      <c r="Q2804" t="s">
        <v>23</v>
      </c>
      <c r="R2804" s="3">
        <v>40392</v>
      </c>
      <c r="S2804" s="12">
        <f t="shared" si="222"/>
        <v>7</v>
      </c>
      <c r="T2804" s="3" t="s">
        <v>14212</v>
      </c>
      <c r="U2804" t="s">
        <v>14229</v>
      </c>
      <c r="V2804" t="s">
        <v>14238</v>
      </c>
      <c r="W2804" t="s">
        <v>14191</v>
      </c>
      <c r="X2804" t="str">
        <f>VLOOKUP(Q2804,Managers!$A:$B,2,0)</f>
        <v>Bob Turner</v>
      </c>
      <c r="Y2804">
        <f>VLOOKUP(W2804,HourlyWages!$A:$B,2,0)</f>
        <v>60</v>
      </c>
      <c r="Z2804">
        <v>1</v>
      </c>
      <c r="AA2804" s="14">
        <f t="shared" si="219"/>
        <v>0.5</v>
      </c>
    </row>
    <row r="2805" spans="1:27" x14ac:dyDescent="0.2">
      <c r="A2805">
        <v>2804</v>
      </c>
      <c r="B2805">
        <v>20229</v>
      </c>
      <c r="C2805" s="3">
        <v>40116</v>
      </c>
      <c r="D2805" s="17">
        <f t="shared" si="218"/>
        <v>40087</v>
      </c>
      <c r="E2805">
        <v>47</v>
      </c>
      <c r="F2805" s="8">
        <f t="shared" si="220"/>
        <v>6580</v>
      </c>
      <c r="G2805" s="5">
        <v>0.1</v>
      </c>
      <c r="H2805" s="8">
        <f>VLOOKUP($T2805,Pricebook!$A:$D,4,0)</f>
        <v>140</v>
      </c>
      <c r="I2805" s="10">
        <f t="shared" si="221"/>
        <v>5922</v>
      </c>
      <c r="J2805" t="s">
        <v>1355</v>
      </c>
      <c r="K2805" t="s">
        <v>203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2093</v>
      </c>
      <c r="O2805" s="7">
        <v>33511</v>
      </c>
      <c r="P2805" t="s">
        <v>101</v>
      </c>
      <c r="Q2805" t="s">
        <v>34</v>
      </c>
      <c r="R2805" s="3">
        <v>40123</v>
      </c>
      <c r="S2805" s="12">
        <f t="shared" si="222"/>
        <v>7</v>
      </c>
      <c r="T2805" s="3" t="s">
        <v>14213</v>
      </c>
      <c r="U2805" t="s">
        <v>14229</v>
      </c>
      <c r="V2805" t="s">
        <v>14240</v>
      </c>
      <c r="W2805" t="s">
        <v>14190</v>
      </c>
      <c r="X2805" t="str">
        <f>VLOOKUP(Q2805,Managers!$A:$B,2,0)</f>
        <v>Frank Mitchell</v>
      </c>
      <c r="Y2805">
        <f>VLOOKUP(W2805,HourlyWages!$A:$B,2,0)</f>
        <v>67</v>
      </c>
      <c r="Z2805">
        <v>1</v>
      </c>
      <c r="AA2805" s="14">
        <f t="shared" si="219"/>
        <v>0.52142857142857146</v>
      </c>
    </row>
    <row r="2806" spans="1:27" x14ac:dyDescent="0.2">
      <c r="A2806">
        <v>2805</v>
      </c>
      <c r="B2806">
        <v>20256</v>
      </c>
      <c r="C2806" s="3">
        <v>40939</v>
      </c>
      <c r="D2806" s="17">
        <f t="shared" si="218"/>
        <v>40909</v>
      </c>
      <c r="E2806">
        <v>24</v>
      </c>
      <c r="F2806" s="8">
        <f t="shared" si="220"/>
        <v>4800</v>
      </c>
      <c r="G2806" s="5">
        <v>0.01</v>
      </c>
      <c r="H2806" s="8">
        <f>VLOOKUP($T2806,Pricebook!$A:$D,4,0)</f>
        <v>200</v>
      </c>
      <c r="I2806" s="10">
        <f t="shared" si="221"/>
        <v>4752</v>
      </c>
      <c r="J2806" t="s">
        <v>2012</v>
      </c>
      <c r="K2806" t="s">
        <v>310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2094</v>
      </c>
      <c r="O2806" s="7">
        <v>55044</v>
      </c>
      <c r="P2806" t="s">
        <v>130</v>
      </c>
      <c r="Q2806" t="s">
        <v>16</v>
      </c>
      <c r="R2806" s="3">
        <v>40944</v>
      </c>
      <c r="S2806" s="12">
        <f t="shared" si="222"/>
        <v>5</v>
      </c>
      <c r="T2806" s="3" t="s">
        <v>14206</v>
      </c>
      <c r="U2806" t="s">
        <v>14229</v>
      </c>
      <c r="V2806" t="s">
        <v>14230</v>
      </c>
      <c r="W2806" t="s">
        <v>14194</v>
      </c>
      <c r="X2806" t="str">
        <f>VLOOKUP(Q2806,Managers!$A:$B,2,0)</f>
        <v>Josh Martinez</v>
      </c>
      <c r="Y2806">
        <f>VLOOKUP(W2806,HourlyWages!$A:$B,2,0)</f>
        <v>71</v>
      </c>
      <c r="Z2806">
        <v>1</v>
      </c>
      <c r="AA2806" s="14">
        <f t="shared" si="219"/>
        <v>0.64500000000000002</v>
      </c>
    </row>
    <row r="2807" spans="1:27" x14ac:dyDescent="0.2">
      <c r="A2807">
        <v>2806</v>
      </c>
      <c r="B2807">
        <v>20259</v>
      </c>
      <c r="C2807" s="3">
        <v>40687</v>
      </c>
      <c r="D2807" s="17">
        <f t="shared" si="218"/>
        <v>40664</v>
      </c>
      <c r="E2807">
        <v>42</v>
      </c>
      <c r="F2807" s="8">
        <f t="shared" si="220"/>
        <v>5880</v>
      </c>
      <c r="G2807" s="5">
        <v>0.05</v>
      </c>
      <c r="H2807" s="8">
        <f>VLOOKUP($T2807,Pricebook!$A:$D,4,0)</f>
        <v>140</v>
      </c>
      <c r="I2807" s="10">
        <f t="shared" si="221"/>
        <v>5586</v>
      </c>
      <c r="J2807" t="s">
        <v>1179</v>
      </c>
      <c r="K2807" t="s">
        <v>27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1180</v>
      </c>
      <c r="O2807" s="7">
        <v>75217</v>
      </c>
      <c r="P2807" t="s">
        <v>48</v>
      </c>
      <c r="Q2807" t="s">
        <v>16</v>
      </c>
      <c r="R2807" s="3">
        <v>40688</v>
      </c>
      <c r="S2807" s="12">
        <f t="shared" si="222"/>
        <v>1</v>
      </c>
      <c r="T2807" s="3" t="s">
        <v>14207</v>
      </c>
      <c r="U2807" t="s">
        <v>14229</v>
      </c>
      <c r="V2807" t="s">
        <v>14234</v>
      </c>
      <c r="W2807" t="s">
        <v>14193</v>
      </c>
      <c r="X2807" t="str">
        <f>VLOOKUP(Q2807,Managers!$A:$B,2,0)</f>
        <v>Josh Martinez</v>
      </c>
      <c r="Y2807">
        <f>VLOOKUP(W2807,HourlyWages!$A:$B,2,0)</f>
        <v>57</v>
      </c>
      <c r="Z2807">
        <v>1</v>
      </c>
      <c r="AA2807" s="14">
        <f t="shared" si="219"/>
        <v>0.59285714285714286</v>
      </c>
    </row>
    <row r="2808" spans="1:27" x14ac:dyDescent="0.2">
      <c r="A2808">
        <v>2807</v>
      </c>
      <c r="B2808">
        <v>20261</v>
      </c>
      <c r="C2808" s="3">
        <v>39953</v>
      </c>
      <c r="D2808" s="17">
        <f t="shared" si="218"/>
        <v>39934</v>
      </c>
      <c r="E2808">
        <v>25</v>
      </c>
      <c r="F2808" s="8">
        <f t="shared" si="220"/>
        <v>4000</v>
      </c>
      <c r="G2808" s="5">
        <v>0.09</v>
      </c>
      <c r="H2808" s="8">
        <f>VLOOKUP($T2808,Pricebook!$A:$D,4,0)</f>
        <v>160</v>
      </c>
      <c r="I2808" s="10">
        <f t="shared" si="221"/>
        <v>3640</v>
      </c>
      <c r="J2808" t="s">
        <v>280</v>
      </c>
      <c r="K2808" t="s">
        <v>99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335</v>
      </c>
      <c r="O2808" s="7">
        <v>75146</v>
      </c>
      <c r="P2808" t="s">
        <v>48</v>
      </c>
      <c r="Q2808" t="s">
        <v>16</v>
      </c>
      <c r="R2808" s="3">
        <v>39953</v>
      </c>
      <c r="S2808" s="12">
        <f t="shared" si="222"/>
        <v>0</v>
      </c>
      <c r="T2808" s="3" t="s">
        <v>14218</v>
      </c>
      <c r="U2808" t="s">
        <v>14229</v>
      </c>
      <c r="V2808" t="s">
        <v>14239</v>
      </c>
      <c r="W2808" t="s">
        <v>14198</v>
      </c>
      <c r="X2808" t="str">
        <f>VLOOKUP(Q2808,Managers!$A:$B,2,0)</f>
        <v>Josh Martinez</v>
      </c>
      <c r="Y2808">
        <f>VLOOKUP(W2808,HourlyWages!$A:$B,2,0)</f>
        <v>51</v>
      </c>
      <c r="Z2808">
        <v>1</v>
      </c>
      <c r="AA2808" s="14">
        <f t="shared" si="219"/>
        <v>0.68125000000000002</v>
      </c>
    </row>
    <row r="2809" spans="1:27" x14ac:dyDescent="0.2">
      <c r="A2809">
        <v>2808</v>
      </c>
      <c r="B2809">
        <v>20261</v>
      </c>
      <c r="C2809" s="3">
        <v>39953</v>
      </c>
      <c r="D2809" s="17">
        <f t="shared" si="218"/>
        <v>39934</v>
      </c>
      <c r="E2809">
        <v>36</v>
      </c>
      <c r="F2809" s="8">
        <f t="shared" si="220"/>
        <v>3960</v>
      </c>
      <c r="G2809" s="5">
        <v>0.04</v>
      </c>
      <c r="H2809" s="8">
        <f>VLOOKUP($T2809,Pricebook!$A:$D,4,0)</f>
        <v>110</v>
      </c>
      <c r="I2809" s="10">
        <f t="shared" si="221"/>
        <v>3801.6</v>
      </c>
      <c r="J2809" t="s">
        <v>280</v>
      </c>
      <c r="K2809" t="s">
        <v>99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335</v>
      </c>
      <c r="O2809" s="7">
        <v>75146</v>
      </c>
      <c r="P2809" t="s">
        <v>48</v>
      </c>
      <c r="Q2809" t="s">
        <v>16</v>
      </c>
      <c r="R2809" s="3">
        <v>39956</v>
      </c>
      <c r="S2809" s="12">
        <f t="shared" si="222"/>
        <v>3</v>
      </c>
      <c r="T2809" s="3" t="s">
        <v>14215</v>
      </c>
      <c r="U2809" t="s">
        <v>14229</v>
      </c>
      <c r="V2809" t="s">
        <v>14243</v>
      </c>
      <c r="W2809" t="s">
        <v>14185</v>
      </c>
      <c r="X2809" t="str">
        <f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9"/>
        <v>0.36363636363636365</v>
      </c>
    </row>
    <row r="2810" spans="1:27" x14ac:dyDescent="0.2">
      <c r="A2810">
        <v>2809</v>
      </c>
      <c r="B2810">
        <v>20261</v>
      </c>
      <c r="C2810" s="3">
        <v>39953</v>
      </c>
      <c r="D2810" s="17">
        <f t="shared" si="218"/>
        <v>39934</v>
      </c>
      <c r="E2810">
        <v>21</v>
      </c>
      <c r="F2810" s="8">
        <f t="shared" si="220"/>
        <v>3150</v>
      </c>
      <c r="G2810" s="5">
        <v>0.02</v>
      </c>
      <c r="H2810" s="8">
        <f>VLOOKUP($T2810,Pricebook!$A:$D,4,0)</f>
        <v>150</v>
      </c>
      <c r="I2810" s="10">
        <f t="shared" si="221"/>
        <v>3087</v>
      </c>
      <c r="J2810" t="s">
        <v>280</v>
      </c>
      <c r="K2810" t="s">
        <v>99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335</v>
      </c>
      <c r="O2810" s="7">
        <v>75146</v>
      </c>
      <c r="P2810" t="s">
        <v>48</v>
      </c>
      <c r="Q2810" t="s">
        <v>16</v>
      </c>
      <c r="R2810" s="3">
        <v>39954</v>
      </c>
      <c r="S2810" s="12">
        <f t="shared" si="222"/>
        <v>1</v>
      </c>
      <c r="T2810" s="3" t="s">
        <v>14210</v>
      </c>
      <c r="U2810" t="s">
        <v>14235</v>
      </c>
      <c r="V2810" t="s">
        <v>14233</v>
      </c>
      <c r="W2810" t="s">
        <v>14194</v>
      </c>
      <c r="X2810" t="str">
        <f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9"/>
        <v>0.52666666666666662</v>
      </c>
    </row>
    <row r="2811" spans="1:27" x14ac:dyDescent="0.2">
      <c r="A2811">
        <v>2810</v>
      </c>
      <c r="B2811">
        <v>20262</v>
      </c>
      <c r="C2811" s="3">
        <v>40173</v>
      </c>
      <c r="D2811" s="17">
        <f t="shared" si="218"/>
        <v>40148</v>
      </c>
      <c r="E2811">
        <v>27</v>
      </c>
      <c r="F2811" s="8">
        <f t="shared" si="220"/>
        <v>3375</v>
      </c>
      <c r="G2811" s="5">
        <v>0.02</v>
      </c>
      <c r="H2811" s="8">
        <f>VLOOKUP($T2811,Pricebook!$A:$D,4,0)</f>
        <v>125</v>
      </c>
      <c r="I2811" s="10">
        <f t="shared" si="221"/>
        <v>3307.5</v>
      </c>
      <c r="J2811" t="s">
        <v>2095</v>
      </c>
      <c r="K2811" t="s">
        <v>260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2096</v>
      </c>
      <c r="O2811" s="7">
        <v>54220</v>
      </c>
      <c r="P2811" t="s">
        <v>95</v>
      </c>
      <c r="Q2811" t="s">
        <v>16</v>
      </c>
      <c r="R2811" s="3">
        <v>40173</v>
      </c>
      <c r="S2811" s="12">
        <f t="shared" si="222"/>
        <v>0</v>
      </c>
      <c r="T2811" s="3" t="s">
        <v>14208</v>
      </c>
      <c r="U2811" t="s">
        <v>14232</v>
      </c>
      <c r="V2811" t="s">
        <v>14241</v>
      </c>
      <c r="W2811" t="s">
        <v>14202</v>
      </c>
      <c r="X2811" t="str">
        <f>VLOOKUP(Q2811,Managers!$A:$B,2,0)</f>
        <v>Josh Martinez</v>
      </c>
      <c r="Y2811">
        <f>VLOOKUP(W2811,HourlyWages!$A:$B,2,0)</f>
        <v>71</v>
      </c>
      <c r="Z2811">
        <v>1</v>
      </c>
      <c r="AA2811" s="14">
        <f t="shared" si="219"/>
        <v>0.432</v>
      </c>
    </row>
    <row r="2812" spans="1:27" x14ac:dyDescent="0.2">
      <c r="A2812">
        <v>2811</v>
      </c>
      <c r="B2812">
        <v>20263</v>
      </c>
      <c r="C2812" s="3">
        <v>40131</v>
      </c>
      <c r="D2812" s="17">
        <f t="shared" si="218"/>
        <v>40118</v>
      </c>
      <c r="E2812">
        <v>8</v>
      </c>
      <c r="F2812" s="8">
        <f t="shared" si="220"/>
        <v>1280</v>
      </c>
      <c r="G2812" s="5">
        <v>0.05</v>
      </c>
      <c r="H2812" s="8">
        <f>VLOOKUP($T2812,Pricebook!$A:$D,4,0)</f>
        <v>160</v>
      </c>
      <c r="I2812" s="10">
        <f t="shared" si="221"/>
        <v>1216</v>
      </c>
      <c r="J2812" t="s">
        <v>2097</v>
      </c>
      <c r="K2812" t="s">
        <v>374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1446</v>
      </c>
      <c r="O2812" s="7">
        <v>61801</v>
      </c>
      <c r="P2812" t="s">
        <v>15</v>
      </c>
      <c r="Q2812" t="s">
        <v>16</v>
      </c>
      <c r="R2812" s="3">
        <v>40132</v>
      </c>
      <c r="S2812" s="12">
        <f t="shared" si="222"/>
        <v>1</v>
      </c>
      <c r="T2812" s="3" t="s">
        <v>14218</v>
      </c>
      <c r="U2812" t="s">
        <v>14229</v>
      </c>
      <c r="V2812" t="s">
        <v>14237</v>
      </c>
      <c r="W2812" t="s">
        <v>14195</v>
      </c>
      <c r="X2812" t="str">
        <f>VLOOKUP(Q2812,Managers!$A:$B,2,0)</f>
        <v>Josh Martinez</v>
      </c>
      <c r="Y2812">
        <f>VLOOKUP(W2812,HourlyWages!$A:$B,2,0)</f>
        <v>52</v>
      </c>
      <c r="Z2812">
        <v>1</v>
      </c>
      <c r="AA2812" s="14">
        <f t="shared" si="219"/>
        <v>0.67500000000000004</v>
      </c>
    </row>
    <row r="2813" spans="1:27" x14ac:dyDescent="0.2">
      <c r="A2813">
        <v>2812</v>
      </c>
      <c r="B2813">
        <v>20263</v>
      </c>
      <c r="C2813" s="3">
        <v>40131</v>
      </c>
      <c r="D2813" s="17">
        <f t="shared" si="218"/>
        <v>40118</v>
      </c>
      <c r="E2813">
        <v>33</v>
      </c>
      <c r="F2813" s="8">
        <f t="shared" si="220"/>
        <v>4950</v>
      </c>
      <c r="G2813" s="5">
        <v>0.08</v>
      </c>
      <c r="H2813" s="8">
        <f>VLOOKUP($T2813,Pricebook!$A:$D,4,0)</f>
        <v>150</v>
      </c>
      <c r="I2813" s="10">
        <f t="shared" si="221"/>
        <v>4554</v>
      </c>
      <c r="J2813" t="s">
        <v>2097</v>
      </c>
      <c r="K2813" t="s">
        <v>374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2098</v>
      </c>
      <c r="O2813" s="7">
        <v>60061</v>
      </c>
      <c r="P2813" t="s">
        <v>15</v>
      </c>
      <c r="Q2813" t="s">
        <v>16</v>
      </c>
      <c r="R2813" s="3">
        <v>40133</v>
      </c>
      <c r="S2813" s="12">
        <f t="shared" si="222"/>
        <v>2</v>
      </c>
      <c r="T2813" s="3" t="s">
        <v>14210</v>
      </c>
      <c r="U2813" t="s">
        <v>14235</v>
      </c>
      <c r="V2813" t="s">
        <v>14231</v>
      </c>
      <c r="W2813" t="s">
        <v>14186</v>
      </c>
      <c r="X2813" t="str">
        <f>VLOOKUP(Q2813,Managers!$A:$B,2,0)</f>
        <v>Josh Martinez</v>
      </c>
      <c r="Y2813">
        <f>VLOOKUP(W2813,HourlyWages!$A:$B,2,0)</f>
        <v>67</v>
      </c>
      <c r="Z2813">
        <v>1</v>
      </c>
      <c r="AA2813" s="14">
        <f t="shared" si="219"/>
        <v>0.55333333333333334</v>
      </c>
    </row>
    <row r="2814" spans="1:27" x14ac:dyDescent="0.2">
      <c r="A2814">
        <v>2813</v>
      </c>
      <c r="B2814">
        <v>20292</v>
      </c>
      <c r="C2814" s="3">
        <v>41221</v>
      </c>
      <c r="D2814" s="17">
        <f t="shared" si="218"/>
        <v>41214</v>
      </c>
      <c r="E2814">
        <v>26</v>
      </c>
      <c r="F2814" s="8">
        <f t="shared" si="220"/>
        <v>4420</v>
      </c>
      <c r="G2814" s="5">
        <v>0.08</v>
      </c>
      <c r="H2814" s="8">
        <f>VLOOKUP($T2814,Pricebook!$A:$D,4,0)</f>
        <v>170</v>
      </c>
      <c r="I2814" s="10">
        <f t="shared" si="221"/>
        <v>4066.4</v>
      </c>
      <c r="J2814" t="s">
        <v>1548</v>
      </c>
      <c r="K2814" t="s">
        <v>265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1951</v>
      </c>
      <c r="O2814" s="7">
        <v>29301</v>
      </c>
      <c r="P2814" t="s">
        <v>163</v>
      </c>
      <c r="Q2814" t="s">
        <v>34</v>
      </c>
      <c r="R2814" s="3">
        <v>41221</v>
      </c>
      <c r="S2814" s="12">
        <f t="shared" si="222"/>
        <v>0</v>
      </c>
      <c r="T2814" s="3" t="s">
        <v>14219</v>
      </c>
      <c r="U2814" t="s">
        <v>14229</v>
      </c>
      <c r="V2814" t="s">
        <v>14240</v>
      </c>
      <c r="W2814" t="s">
        <v>14187</v>
      </c>
      <c r="X2814" t="str">
        <f>VLOOKUP(Q2814,Managers!$A:$B,2,0)</f>
        <v>Frank Mitchell</v>
      </c>
      <c r="Y2814">
        <f>VLOOKUP(W2814,HourlyWages!$A:$B,2,0)</f>
        <v>45</v>
      </c>
      <c r="Z2814">
        <v>1</v>
      </c>
      <c r="AA2814" s="14">
        <f t="shared" si="219"/>
        <v>0.73529411764705888</v>
      </c>
    </row>
    <row r="2815" spans="1:27" x14ac:dyDescent="0.2">
      <c r="A2815">
        <v>2814</v>
      </c>
      <c r="B2815">
        <v>20292</v>
      </c>
      <c r="C2815" s="3">
        <v>41221</v>
      </c>
      <c r="D2815" s="17">
        <f t="shared" si="218"/>
        <v>41214</v>
      </c>
      <c r="E2815">
        <v>5</v>
      </c>
      <c r="F2815" s="8">
        <f t="shared" si="220"/>
        <v>750</v>
      </c>
      <c r="G2815" s="5">
        <v>0</v>
      </c>
      <c r="H2815" s="8">
        <f>VLOOKUP($T2815,Pricebook!$A:$D,4,0)</f>
        <v>150</v>
      </c>
      <c r="I2815" s="10">
        <f t="shared" si="221"/>
        <v>750</v>
      </c>
      <c r="J2815" t="s">
        <v>1548</v>
      </c>
      <c r="K2815" t="s">
        <v>265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1951</v>
      </c>
      <c r="O2815" s="7">
        <v>29301</v>
      </c>
      <c r="P2815" t="s">
        <v>163</v>
      </c>
      <c r="Q2815" t="s">
        <v>34</v>
      </c>
      <c r="R2815" s="3">
        <v>41222</v>
      </c>
      <c r="S2815" s="12">
        <f t="shared" si="222"/>
        <v>1</v>
      </c>
      <c r="T2815" s="3" t="s">
        <v>14211</v>
      </c>
      <c r="U2815" t="s">
        <v>14235</v>
      </c>
      <c r="V2815" t="s">
        <v>14233</v>
      </c>
      <c r="W2815" t="s">
        <v>14200</v>
      </c>
      <c r="X2815" t="str">
        <f>VLOOKUP(Q2815,Managers!$A:$B,2,0)</f>
        <v>Frank Mitchell</v>
      </c>
      <c r="Y2815">
        <f>VLOOKUP(W2815,HourlyWages!$A:$B,2,0)</f>
        <v>59</v>
      </c>
      <c r="Z2815">
        <v>1</v>
      </c>
      <c r="AA2815" s="14">
        <f t="shared" si="219"/>
        <v>0.60666666666666669</v>
      </c>
    </row>
    <row r="2816" spans="1:27" x14ac:dyDescent="0.2">
      <c r="A2816">
        <v>2815</v>
      </c>
      <c r="B2816">
        <v>20322</v>
      </c>
      <c r="C2816" s="3">
        <v>39992</v>
      </c>
      <c r="D2816" s="17">
        <f t="shared" si="218"/>
        <v>39965</v>
      </c>
      <c r="E2816">
        <v>46</v>
      </c>
      <c r="F2816" s="8">
        <f t="shared" si="220"/>
        <v>7360</v>
      </c>
      <c r="G2816" s="5">
        <v>0.06</v>
      </c>
      <c r="H2816" s="8">
        <f>VLOOKUP($T2816,Pricebook!$A:$D,4,0)</f>
        <v>160</v>
      </c>
      <c r="I2816" s="10">
        <f t="shared" si="221"/>
        <v>6918.4</v>
      </c>
      <c r="J2816" t="s">
        <v>2099</v>
      </c>
      <c r="K2816" t="s">
        <v>306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2100</v>
      </c>
      <c r="O2816" s="7">
        <v>50265</v>
      </c>
      <c r="P2816" t="s">
        <v>38</v>
      </c>
      <c r="Q2816" t="s">
        <v>16</v>
      </c>
      <c r="R2816" s="3">
        <v>39994</v>
      </c>
      <c r="S2816" s="12">
        <f t="shared" si="222"/>
        <v>2</v>
      </c>
      <c r="T2816" s="3" t="s">
        <v>14218</v>
      </c>
      <c r="U2816" t="s">
        <v>14229</v>
      </c>
      <c r="V2816" t="s">
        <v>14246</v>
      </c>
      <c r="W2816" t="s">
        <v>14195</v>
      </c>
      <c r="X2816" t="str">
        <f>VLOOKUP(Q2816,Managers!$A:$B,2,0)</f>
        <v>Josh Martinez</v>
      </c>
      <c r="Y2816">
        <f>VLOOKUP(W2816,HourlyWages!$A:$B,2,0)</f>
        <v>52</v>
      </c>
      <c r="Z2816">
        <v>1</v>
      </c>
      <c r="AA2816" s="14">
        <f t="shared" si="219"/>
        <v>0.67500000000000004</v>
      </c>
    </row>
    <row r="2817" spans="1:27" x14ac:dyDescent="0.2">
      <c r="A2817">
        <v>2816</v>
      </c>
      <c r="B2817">
        <v>20322</v>
      </c>
      <c r="C2817" s="3">
        <v>39992</v>
      </c>
      <c r="D2817" s="17">
        <f t="shared" si="218"/>
        <v>39965</v>
      </c>
      <c r="E2817">
        <v>46</v>
      </c>
      <c r="F2817" s="8">
        <f t="shared" si="220"/>
        <v>5750</v>
      </c>
      <c r="G2817" s="5">
        <v>0.09</v>
      </c>
      <c r="H2817" s="8">
        <f>VLOOKUP($T2817,Pricebook!$A:$D,4,0)</f>
        <v>125</v>
      </c>
      <c r="I2817" s="10">
        <f t="shared" si="221"/>
        <v>5232.5</v>
      </c>
      <c r="J2817" t="s">
        <v>2099</v>
      </c>
      <c r="K2817" t="s">
        <v>306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2100</v>
      </c>
      <c r="O2817" s="7">
        <v>50265</v>
      </c>
      <c r="P2817" t="s">
        <v>38</v>
      </c>
      <c r="Q2817" t="s">
        <v>16</v>
      </c>
      <c r="R2817" s="3">
        <v>39992</v>
      </c>
      <c r="S2817" s="12">
        <f t="shared" si="222"/>
        <v>0</v>
      </c>
      <c r="T2817" s="3" t="s">
        <v>14217</v>
      </c>
      <c r="U2817" t="s">
        <v>14232</v>
      </c>
      <c r="V2817" t="s">
        <v>14244</v>
      </c>
      <c r="W2817" t="s">
        <v>14202</v>
      </c>
      <c r="X2817" t="str">
        <f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9"/>
        <v>0.432</v>
      </c>
    </row>
    <row r="2818" spans="1:27" x14ac:dyDescent="0.2">
      <c r="A2818">
        <v>2817</v>
      </c>
      <c r="B2818">
        <v>20322</v>
      </c>
      <c r="C2818" s="3">
        <v>39992</v>
      </c>
      <c r="D2818" s="17">
        <f t="shared" si="218"/>
        <v>39965</v>
      </c>
      <c r="E2818">
        <v>15</v>
      </c>
      <c r="F2818" s="8">
        <f t="shared" si="220"/>
        <v>1650</v>
      </c>
      <c r="G2818" s="5">
        <v>0.1</v>
      </c>
      <c r="H2818" s="8">
        <f>VLOOKUP($T2818,Pricebook!$A:$D,4,0)</f>
        <v>110</v>
      </c>
      <c r="I2818" s="10">
        <f t="shared" si="221"/>
        <v>1485</v>
      </c>
      <c r="J2818" t="s">
        <v>2099</v>
      </c>
      <c r="K2818" t="s">
        <v>306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2100</v>
      </c>
      <c r="O2818" s="7">
        <v>50265</v>
      </c>
      <c r="P2818" t="s">
        <v>38</v>
      </c>
      <c r="Q2818" t="s">
        <v>16</v>
      </c>
      <c r="R2818" s="3">
        <v>39992</v>
      </c>
      <c r="S2818" s="12">
        <f t="shared" si="222"/>
        <v>0</v>
      </c>
      <c r="T2818" s="3" t="s">
        <v>14215</v>
      </c>
      <c r="U2818" t="s">
        <v>14229</v>
      </c>
      <c r="V2818" t="s">
        <v>14234</v>
      </c>
      <c r="W2818" t="s">
        <v>14193</v>
      </c>
      <c r="X2818" t="str">
        <f>VLOOKUP(Q2818,Managers!$A:$B,2,0)</f>
        <v>Josh Martinez</v>
      </c>
      <c r="Y2818">
        <f>VLOOKUP(W2818,HourlyWages!$A:$B,2,0)</f>
        <v>57</v>
      </c>
      <c r="Z2818">
        <v>1</v>
      </c>
      <c r="AA2818" s="14">
        <f t="shared" si="219"/>
        <v>0.48181818181818181</v>
      </c>
    </row>
    <row r="2819" spans="1:27" x14ac:dyDescent="0.2">
      <c r="A2819">
        <v>2818</v>
      </c>
      <c r="B2819">
        <v>20325</v>
      </c>
      <c r="C2819" s="3">
        <v>40362</v>
      </c>
      <c r="D2819" s="17">
        <f t="shared" ref="D2819:D2882" si="223">DATE(YEAR(C2819),MONTH(C2819),1)</f>
        <v>40360</v>
      </c>
      <c r="E2819">
        <v>35</v>
      </c>
      <c r="F2819" s="8">
        <f t="shared" si="220"/>
        <v>5250</v>
      </c>
      <c r="G2819" s="5">
        <v>0.06</v>
      </c>
      <c r="H2819" s="8">
        <f>VLOOKUP($T2819,Pricebook!$A:$D,4,0)</f>
        <v>150</v>
      </c>
      <c r="I2819" s="10">
        <f t="shared" si="221"/>
        <v>4935</v>
      </c>
      <c r="J2819" t="s">
        <v>673</v>
      </c>
      <c r="K2819" t="s">
        <v>520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2101</v>
      </c>
      <c r="O2819" s="7">
        <v>95630</v>
      </c>
      <c r="P2819" t="s">
        <v>114</v>
      </c>
      <c r="Q2819" t="s">
        <v>23</v>
      </c>
      <c r="R2819" s="3">
        <v>40364</v>
      </c>
      <c r="S2819" s="12">
        <f t="shared" si="222"/>
        <v>2</v>
      </c>
      <c r="T2819" s="3" t="s">
        <v>14216</v>
      </c>
      <c r="U2819" t="s">
        <v>14235</v>
      </c>
      <c r="V2819" t="s">
        <v>14241</v>
      </c>
      <c r="W2819" t="s">
        <v>14198</v>
      </c>
      <c r="X2819" t="str">
        <f>VLOOKUP(Q2819,Managers!$A:$B,2,0)</f>
        <v>Bob Turner</v>
      </c>
      <c r="Y2819">
        <f>VLOOKUP(W2819,HourlyWages!$A:$B,2,0)</f>
        <v>51</v>
      </c>
      <c r="Z2819">
        <v>1</v>
      </c>
      <c r="AA2819" s="14">
        <f t="shared" ref="AA2819:AA2882" si="224">(H2819-Y2819)/H2819</f>
        <v>0.66</v>
      </c>
    </row>
    <row r="2820" spans="1:27" x14ac:dyDescent="0.2">
      <c r="A2820">
        <v>2819</v>
      </c>
      <c r="B2820">
        <v>20325</v>
      </c>
      <c r="C2820" s="3">
        <v>40362</v>
      </c>
      <c r="D2820" s="17">
        <f t="shared" si="223"/>
        <v>40360</v>
      </c>
      <c r="E2820">
        <v>24</v>
      </c>
      <c r="F2820" s="8">
        <f t="shared" si="220"/>
        <v>2880</v>
      </c>
      <c r="G2820" s="5">
        <v>7.0000000000000007E-2</v>
      </c>
      <c r="H2820" s="8">
        <f>VLOOKUP($T2820,Pricebook!$A:$D,4,0)</f>
        <v>120</v>
      </c>
      <c r="I2820" s="10">
        <f t="shared" si="221"/>
        <v>2678.3999999999996</v>
      </c>
      <c r="J2820" t="s">
        <v>673</v>
      </c>
      <c r="K2820" t="s">
        <v>520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2101</v>
      </c>
      <c r="O2820" s="7">
        <v>95630</v>
      </c>
      <c r="P2820" t="s">
        <v>114</v>
      </c>
      <c r="Q2820" t="s">
        <v>23</v>
      </c>
      <c r="R2820" s="3">
        <v>40365</v>
      </c>
      <c r="S2820" s="12">
        <f t="shared" si="222"/>
        <v>3</v>
      </c>
      <c r="T2820" s="3" t="s">
        <v>14212</v>
      </c>
      <c r="U2820" t="s">
        <v>14229</v>
      </c>
      <c r="V2820" t="s">
        <v>14230</v>
      </c>
      <c r="W2820" t="s">
        <v>14200</v>
      </c>
      <c r="X2820" t="str">
        <f>VLOOKUP(Q2820,Managers!$A:$B,2,0)</f>
        <v>Bob Turner</v>
      </c>
      <c r="Y2820">
        <f>VLOOKUP(W2820,HourlyWages!$A:$B,2,0)</f>
        <v>59</v>
      </c>
      <c r="Z2820">
        <v>1</v>
      </c>
      <c r="AA2820" s="14">
        <f t="shared" si="224"/>
        <v>0.5083333333333333</v>
      </c>
    </row>
    <row r="2821" spans="1:27" x14ac:dyDescent="0.2">
      <c r="A2821">
        <v>2820</v>
      </c>
      <c r="B2821">
        <v>20354</v>
      </c>
      <c r="C2821" s="3">
        <v>41171</v>
      </c>
      <c r="D2821" s="17">
        <f t="shared" si="223"/>
        <v>41153</v>
      </c>
      <c r="E2821">
        <v>24</v>
      </c>
      <c r="F2821" s="8">
        <f t="shared" si="220"/>
        <v>4800</v>
      </c>
      <c r="G2821" s="5">
        <v>0.02</v>
      </c>
      <c r="H2821" s="8">
        <f>VLOOKUP($T2821,Pricebook!$A:$D,4,0)</f>
        <v>200</v>
      </c>
      <c r="I2821" s="10">
        <f t="shared" si="221"/>
        <v>4704</v>
      </c>
      <c r="J2821" t="s">
        <v>868</v>
      </c>
      <c r="K2821" t="s">
        <v>306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2102</v>
      </c>
      <c r="O2821" s="7">
        <v>10956</v>
      </c>
      <c r="P2821" t="s">
        <v>60</v>
      </c>
      <c r="Q2821" t="s">
        <v>61</v>
      </c>
      <c r="R2821" s="3">
        <v>41173</v>
      </c>
      <c r="S2821" s="12">
        <f t="shared" si="222"/>
        <v>2</v>
      </c>
      <c r="T2821" s="3" t="s">
        <v>14214</v>
      </c>
      <c r="U2821" t="s">
        <v>14229</v>
      </c>
      <c r="V2821" t="s">
        <v>14234</v>
      </c>
      <c r="W2821" t="s">
        <v>14198</v>
      </c>
      <c r="X2821" t="str">
        <f>VLOOKUP(Q2821,Managers!$A:$B,2,0)</f>
        <v>Allen Young</v>
      </c>
      <c r="Y2821">
        <f>VLOOKUP(W2821,HourlyWages!$A:$B,2,0)</f>
        <v>51</v>
      </c>
      <c r="Z2821">
        <v>1</v>
      </c>
      <c r="AA2821" s="14">
        <f t="shared" si="224"/>
        <v>0.745</v>
      </c>
    </row>
    <row r="2822" spans="1:27" x14ac:dyDescent="0.2">
      <c r="A2822">
        <v>2821</v>
      </c>
      <c r="B2822">
        <v>20384</v>
      </c>
      <c r="C2822" s="3">
        <v>40841</v>
      </c>
      <c r="D2822" s="17">
        <f t="shared" si="223"/>
        <v>40817</v>
      </c>
      <c r="E2822">
        <v>30</v>
      </c>
      <c r="F2822" s="8">
        <f t="shared" si="220"/>
        <v>6000</v>
      </c>
      <c r="G2822" s="5">
        <v>0.08</v>
      </c>
      <c r="H2822" s="8">
        <f>VLOOKUP($T2822,Pricebook!$A:$D,4,0)</f>
        <v>200</v>
      </c>
      <c r="I2822" s="10">
        <f t="shared" si="221"/>
        <v>5520</v>
      </c>
      <c r="J2822" t="s">
        <v>2060</v>
      </c>
      <c r="K2822" t="s">
        <v>79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2061</v>
      </c>
      <c r="O2822" s="7">
        <v>14120</v>
      </c>
      <c r="P2822" t="s">
        <v>60</v>
      </c>
      <c r="Q2822" t="s">
        <v>61</v>
      </c>
      <c r="R2822" s="3">
        <v>40848</v>
      </c>
      <c r="S2822" s="12">
        <f t="shared" si="222"/>
        <v>7</v>
      </c>
      <c r="T2822" s="3" t="s">
        <v>14206</v>
      </c>
      <c r="U2822" t="s">
        <v>14229</v>
      </c>
      <c r="V2822" t="s">
        <v>14233</v>
      </c>
      <c r="W2822" t="s">
        <v>14203</v>
      </c>
      <c r="X2822" t="str">
        <f>VLOOKUP(Q2822,Managers!$A:$B,2,0)</f>
        <v>Allen Young</v>
      </c>
      <c r="Y2822">
        <f>VLOOKUP(W2822,HourlyWages!$A:$B,2,0)</f>
        <v>62</v>
      </c>
      <c r="Z2822">
        <v>1</v>
      </c>
      <c r="AA2822" s="14">
        <f t="shared" si="224"/>
        <v>0.69</v>
      </c>
    </row>
    <row r="2823" spans="1:27" x14ac:dyDescent="0.2">
      <c r="A2823">
        <v>2822</v>
      </c>
      <c r="B2823">
        <v>20384</v>
      </c>
      <c r="C2823" s="3">
        <v>40841</v>
      </c>
      <c r="D2823" s="17">
        <f t="shared" si="223"/>
        <v>40817</v>
      </c>
      <c r="E2823">
        <v>32</v>
      </c>
      <c r="F2823" s="8">
        <f t="shared" si="220"/>
        <v>4000</v>
      </c>
      <c r="G2823" s="5">
        <v>0.04</v>
      </c>
      <c r="H2823" s="8">
        <f>VLOOKUP($T2823,Pricebook!$A:$D,4,0)</f>
        <v>125</v>
      </c>
      <c r="I2823" s="10">
        <f t="shared" si="221"/>
        <v>3840</v>
      </c>
      <c r="J2823" t="s">
        <v>2060</v>
      </c>
      <c r="K2823" t="s">
        <v>79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2061</v>
      </c>
      <c r="O2823" s="7">
        <v>14120</v>
      </c>
      <c r="P2823" t="s">
        <v>60</v>
      </c>
      <c r="Q2823" t="s">
        <v>61</v>
      </c>
      <c r="R2823" s="3">
        <v>40845</v>
      </c>
      <c r="S2823" s="12">
        <f t="shared" si="222"/>
        <v>4</v>
      </c>
      <c r="T2823" s="3" t="s">
        <v>14209</v>
      </c>
      <c r="U2823" t="s">
        <v>14232</v>
      </c>
      <c r="V2823" t="s">
        <v>14236</v>
      </c>
      <c r="W2823" t="s">
        <v>14185</v>
      </c>
      <c r="X2823" t="str">
        <f>VLOOKUP(Q2823,Managers!$A:$B,2,0)</f>
        <v>Allen Young</v>
      </c>
      <c r="Y2823">
        <f>VLOOKUP(W2823,HourlyWages!$A:$B,2,0)</f>
        <v>70</v>
      </c>
      <c r="Z2823">
        <v>1</v>
      </c>
      <c r="AA2823" s="14">
        <f t="shared" si="224"/>
        <v>0.44</v>
      </c>
    </row>
    <row r="2824" spans="1:27" x14ac:dyDescent="0.2">
      <c r="A2824">
        <v>2823</v>
      </c>
      <c r="B2824">
        <v>20386</v>
      </c>
      <c r="C2824" s="3">
        <v>40236</v>
      </c>
      <c r="D2824" s="17">
        <f t="shared" si="223"/>
        <v>40210</v>
      </c>
      <c r="E2824">
        <v>35</v>
      </c>
      <c r="F2824" s="8">
        <f t="shared" si="220"/>
        <v>4900</v>
      </c>
      <c r="G2824" s="5">
        <v>0.09</v>
      </c>
      <c r="H2824" s="8">
        <f>VLOOKUP($T2824,Pricebook!$A:$D,4,0)</f>
        <v>140</v>
      </c>
      <c r="I2824" s="10">
        <f t="shared" si="221"/>
        <v>4459</v>
      </c>
      <c r="J2824" t="s">
        <v>1808</v>
      </c>
      <c r="K2824" t="s">
        <v>58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2103</v>
      </c>
      <c r="O2824" s="7">
        <v>55803</v>
      </c>
      <c r="P2824" t="s">
        <v>130</v>
      </c>
      <c r="Q2824" t="s">
        <v>16</v>
      </c>
      <c r="R2824" s="3">
        <v>40236</v>
      </c>
      <c r="S2824" s="12">
        <f t="shared" si="222"/>
        <v>0</v>
      </c>
      <c r="T2824" s="3" t="s">
        <v>14213</v>
      </c>
      <c r="U2824" t="s">
        <v>14229</v>
      </c>
      <c r="V2824" t="s">
        <v>14236</v>
      </c>
      <c r="W2824" t="s">
        <v>14198</v>
      </c>
      <c r="X2824" t="str">
        <f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4"/>
        <v>0.63571428571428568</v>
      </c>
    </row>
    <row r="2825" spans="1:27" x14ac:dyDescent="0.2">
      <c r="A2825">
        <v>2824</v>
      </c>
      <c r="B2825">
        <v>20389</v>
      </c>
      <c r="C2825" s="3">
        <v>40036</v>
      </c>
      <c r="D2825" s="17">
        <f t="shared" si="223"/>
        <v>40026</v>
      </c>
      <c r="E2825">
        <v>31</v>
      </c>
      <c r="F2825" s="8">
        <f t="shared" si="220"/>
        <v>3875</v>
      </c>
      <c r="G2825" s="5">
        <v>0.09</v>
      </c>
      <c r="H2825" s="8">
        <f>VLOOKUP($T2825,Pricebook!$A:$D,4,0)</f>
        <v>125</v>
      </c>
      <c r="I2825" s="10">
        <f t="shared" si="221"/>
        <v>3526.25</v>
      </c>
      <c r="J2825" t="s">
        <v>956</v>
      </c>
      <c r="K2825" t="s">
        <v>452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1990</v>
      </c>
      <c r="O2825" s="7">
        <v>48505</v>
      </c>
      <c r="P2825" t="s">
        <v>172</v>
      </c>
      <c r="Q2825" t="s">
        <v>16</v>
      </c>
      <c r="R2825" s="3">
        <v>40038</v>
      </c>
      <c r="S2825" s="12">
        <f t="shared" si="222"/>
        <v>2</v>
      </c>
      <c r="T2825" s="3" t="s">
        <v>14217</v>
      </c>
      <c r="U2825" t="s">
        <v>14232</v>
      </c>
      <c r="V2825" t="s">
        <v>14244</v>
      </c>
      <c r="W2825" t="s">
        <v>14184</v>
      </c>
      <c r="X2825" t="str">
        <f>VLOOKUP(Q2825,Managers!$A:$B,2,0)</f>
        <v>Josh Martinez</v>
      </c>
      <c r="Y2825">
        <f>VLOOKUP(W2825,HourlyWages!$A:$B,2,0)</f>
        <v>50</v>
      </c>
      <c r="Z2825">
        <v>1</v>
      </c>
      <c r="AA2825" s="14">
        <f t="shared" si="224"/>
        <v>0.6</v>
      </c>
    </row>
    <row r="2826" spans="1:27" x14ac:dyDescent="0.2">
      <c r="A2826">
        <v>2825</v>
      </c>
      <c r="B2826">
        <v>20389</v>
      </c>
      <c r="C2826" s="3">
        <v>40036</v>
      </c>
      <c r="D2826" s="17">
        <f t="shared" si="223"/>
        <v>40026</v>
      </c>
      <c r="E2826">
        <v>24</v>
      </c>
      <c r="F2826" s="8">
        <f t="shared" si="220"/>
        <v>3000</v>
      </c>
      <c r="G2826" s="5">
        <v>0.01</v>
      </c>
      <c r="H2826" s="8">
        <f>VLOOKUP($T2826,Pricebook!$A:$D,4,0)</f>
        <v>125</v>
      </c>
      <c r="I2826" s="10">
        <f t="shared" si="221"/>
        <v>2970</v>
      </c>
      <c r="J2826" t="s">
        <v>956</v>
      </c>
      <c r="K2826" t="s">
        <v>452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1990</v>
      </c>
      <c r="O2826" s="7">
        <v>48505</v>
      </c>
      <c r="P2826" t="s">
        <v>172</v>
      </c>
      <c r="Q2826" t="s">
        <v>16</v>
      </c>
      <c r="R2826" s="3">
        <v>40038</v>
      </c>
      <c r="S2826" s="12">
        <f t="shared" si="222"/>
        <v>2</v>
      </c>
      <c r="T2826" s="3" t="s">
        <v>14208</v>
      </c>
      <c r="U2826" t="s">
        <v>14232</v>
      </c>
      <c r="V2826" t="s">
        <v>14243</v>
      </c>
      <c r="W2826" t="s">
        <v>14199</v>
      </c>
      <c r="X2826" t="str">
        <f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4"/>
        <v>0.45600000000000002</v>
      </c>
    </row>
    <row r="2827" spans="1:27" x14ac:dyDescent="0.2">
      <c r="A2827">
        <v>2826</v>
      </c>
      <c r="B2827">
        <v>20389</v>
      </c>
      <c r="C2827" s="3">
        <v>40036</v>
      </c>
      <c r="D2827" s="17">
        <f t="shared" si="223"/>
        <v>40026</v>
      </c>
      <c r="E2827">
        <v>30</v>
      </c>
      <c r="F2827" s="8">
        <f t="shared" si="220"/>
        <v>3300</v>
      </c>
      <c r="G2827" s="5">
        <v>0.02</v>
      </c>
      <c r="H2827" s="8">
        <f>VLOOKUP($T2827,Pricebook!$A:$D,4,0)</f>
        <v>110</v>
      </c>
      <c r="I2827" s="10">
        <f t="shared" si="221"/>
        <v>3234</v>
      </c>
      <c r="J2827" t="s">
        <v>956</v>
      </c>
      <c r="K2827" t="s">
        <v>452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1990</v>
      </c>
      <c r="O2827" s="7">
        <v>48505</v>
      </c>
      <c r="P2827" t="s">
        <v>172</v>
      </c>
      <c r="Q2827" t="s">
        <v>16</v>
      </c>
      <c r="R2827" s="3">
        <v>40038</v>
      </c>
      <c r="S2827" s="12">
        <f t="shared" si="222"/>
        <v>2</v>
      </c>
      <c r="T2827" s="3" t="s">
        <v>14215</v>
      </c>
      <c r="U2827" t="s">
        <v>14229</v>
      </c>
      <c r="V2827" t="s">
        <v>14243</v>
      </c>
      <c r="W2827" t="s">
        <v>14195</v>
      </c>
      <c r="X2827" t="str">
        <f>VLOOKUP(Q2827,Managers!$A:$B,2,0)</f>
        <v>Josh Martinez</v>
      </c>
      <c r="Y2827">
        <f>VLOOKUP(W2827,HourlyWages!$A:$B,2,0)</f>
        <v>52</v>
      </c>
      <c r="Z2827">
        <v>1</v>
      </c>
      <c r="AA2827" s="14">
        <f t="shared" si="224"/>
        <v>0.52727272727272723</v>
      </c>
    </row>
    <row r="2828" spans="1:27" x14ac:dyDescent="0.2">
      <c r="A2828">
        <v>2827</v>
      </c>
      <c r="B2828">
        <v>20390</v>
      </c>
      <c r="C2828" s="3">
        <v>40056</v>
      </c>
      <c r="D2828" s="17">
        <f t="shared" si="223"/>
        <v>40026</v>
      </c>
      <c r="E2828">
        <v>35</v>
      </c>
      <c r="F2828" s="8">
        <f t="shared" si="220"/>
        <v>5250</v>
      </c>
      <c r="G2828" s="5">
        <v>0.05</v>
      </c>
      <c r="H2828" s="8">
        <f>VLOOKUP($T2828,Pricebook!$A:$D,4,0)</f>
        <v>150</v>
      </c>
      <c r="I2828" s="10">
        <f t="shared" si="221"/>
        <v>4987.5</v>
      </c>
      <c r="J2828" t="s">
        <v>817</v>
      </c>
      <c r="K2828" t="s">
        <v>241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951</v>
      </c>
      <c r="O2828" s="7">
        <v>44125</v>
      </c>
      <c r="P2828" t="s">
        <v>210</v>
      </c>
      <c r="Q2828" t="s">
        <v>61</v>
      </c>
      <c r="R2828" s="3">
        <v>40059</v>
      </c>
      <c r="S2828" s="12">
        <f t="shared" si="222"/>
        <v>3</v>
      </c>
      <c r="T2828" s="3" t="s">
        <v>14211</v>
      </c>
      <c r="U2828" t="s">
        <v>14235</v>
      </c>
      <c r="V2828" t="s">
        <v>14241</v>
      </c>
      <c r="W2828" t="s">
        <v>14197</v>
      </c>
      <c r="X2828" t="str">
        <f>VLOOKUP(Q2828,Managers!$A:$B,2,0)</f>
        <v>Allen Young</v>
      </c>
      <c r="Y2828">
        <f>VLOOKUP(W2828,HourlyWages!$A:$B,2,0)</f>
        <v>71</v>
      </c>
      <c r="Z2828">
        <v>1</v>
      </c>
      <c r="AA2828" s="14">
        <f t="shared" si="224"/>
        <v>0.52666666666666662</v>
      </c>
    </row>
    <row r="2829" spans="1:27" x14ac:dyDescent="0.2">
      <c r="A2829">
        <v>2828</v>
      </c>
      <c r="B2829">
        <v>20390</v>
      </c>
      <c r="C2829" s="3">
        <v>40056</v>
      </c>
      <c r="D2829" s="17">
        <f t="shared" si="223"/>
        <v>40026</v>
      </c>
      <c r="E2829">
        <v>17</v>
      </c>
      <c r="F2829" s="8">
        <f t="shared" si="220"/>
        <v>2380</v>
      </c>
      <c r="G2829" s="5">
        <v>0</v>
      </c>
      <c r="H2829" s="8">
        <f>VLOOKUP($T2829,Pricebook!$A:$D,4,0)</f>
        <v>140</v>
      </c>
      <c r="I2829" s="10">
        <f t="shared" si="221"/>
        <v>2380</v>
      </c>
      <c r="J2829" t="s">
        <v>817</v>
      </c>
      <c r="K2829" t="s">
        <v>241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951</v>
      </c>
      <c r="O2829" s="7">
        <v>44125</v>
      </c>
      <c r="P2829" t="s">
        <v>210</v>
      </c>
      <c r="Q2829" t="s">
        <v>61</v>
      </c>
      <c r="R2829" s="3">
        <v>40058</v>
      </c>
      <c r="S2829" s="12">
        <f t="shared" si="222"/>
        <v>2</v>
      </c>
      <c r="T2829" s="3" t="s">
        <v>14207</v>
      </c>
      <c r="U2829" t="s">
        <v>14229</v>
      </c>
      <c r="V2829" t="s">
        <v>14236</v>
      </c>
      <c r="W2829" t="s">
        <v>14184</v>
      </c>
      <c r="X2829" t="str">
        <f>VLOOKUP(Q2829,Managers!$A:$B,2,0)</f>
        <v>Allen Young</v>
      </c>
      <c r="Y2829">
        <f>VLOOKUP(W2829,HourlyWages!$A:$B,2,0)</f>
        <v>50</v>
      </c>
      <c r="Z2829">
        <v>1</v>
      </c>
      <c r="AA2829" s="14">
        <f t="shared" si="224"/>
        <v>0.6428571428571429</v>
      </c>
    </row>
    <row r="2830" spans="1:27" x14ac:dyDescent="0.2">
      <c r="A2830">
        <v>2829</v>
      </c>
      <c r="B2830">
        <v>20422</v>
      </c>
      <c r="C2830" s="3">
        <v>39839</v>
      </c>
      <c r="D2830" s="17">
        <f t="shared" si="223"/>
        <v>39814</v>
      </c>
      <c r="E2830">
        <v>5</v>
      </c>
      <c r="F2830" s="8">
        <f t="shared" si="220"/>
        <v>1000</v>
      </c>
      <c r="G2830" s="5">
        <v>0.01</v>
      </c>
      <c r="H2830" s="8">
        <f>VLOOKUP($T2830,Pricebook!$A:$D,4,0)</f>
        <v>200</v>
      </c>
      <c r="I2830" s="10">
        <f t="shared" si="221"/>
        <v>990</v>
      </c>
      <c r="J2830" t="s">
        <v>1315</v>
      </c>
      <c r="K2830" t="s">
        <v>385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171</v>
      </c>
      <c r="O2830" s="7">
        <v>48101</v>
      </c>
      <c r="P2830" t="s">
        <v>172</v>
      </c>
      <c r="Q2830" t="s">
        <v>16</v>
      </c>
      <c r="R2830" s="3">
        <v>39841</v>
      </c>
      <c r="S2830" s="12">
        <f t="shared" si="222"/>
        <v>2</v>
      </c>
      <c r="T2830" s="3" t="s">
        <v>14214</v>
      </c>
      <c r="U2830" t="s">
        <v>14229</v>
      </c>
      <c r="V2830" t="s">
        <v>14241</v>
      </c>
      <c r="W2830" t="s">
        <v>14189</v>
      </c>
      <c r="X2830" t="str">
        <f>VLOOKUP(Q2830,Managers!$A:$B,2,0)</f>
        <v>Josh Martinez</v>
      </c>
      <c r="Y2830">
        <f>VLOOKUP(W2830,HourlyWages!$A:$B,2,0)</f>
        <v>62</v>
      </c>
      <c r="Z2830">
        <v>1</v>
      </c>
      <c r="AA2830" s="14">
        <f t="shared" si="224"/>
        <v>0.69</v>
      </c>
    </row>
    <row r="2831" spans="1:27" x14ac:dyDescent="0.2">
      <c r="A2831">
        <v>2830</v>
      </c>
      <c r="B2831">
        <v>20422</v>
      </c>
      <c r="C2831" s="3">
        <v>39839</v>
      </c>
      <c r="D2831" s="17">
        <f t="shared" si="223"/>
        <v>39814</v>
      </c>
      <c r="E2831">
        <v>30</v>
      </c>
      <c r="F2831" s="8">
        <f t="shared" si="220"/>
        <v>3750</v>
      </c>
      <c r="G2831" s="5">
        <v>0.03</v>
      </c>
      <c r="H2831" s="8">
        <f>VLOOKUP($T2831,Pricebook!$A:$D,4,0)</f>
        <v>125</v>
      </c>
      <c r="I2831" s="10">
        <f t="shared" si="221"/>
        <v>3637.5</v>
      </c>
      <c r="J2831" t="s">
        <v>1315</v>
      </c>
      <c r="K2831" t="s">
        <v>385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1316</v>
      </c>
      <c r="O2831" s="7" t="s">
        <v>1317</v>
      </c>
      <c r="P2831" t="s">
        <v>38</v>
      </c>
      <c r="Q2831" t="s">
        <v>16</v>
      </c>
      <c r="R2831" s="3">
        <v>39840</v>
      </c>
      <c r="S2831" s="12">
        <f t="shared" si="222"/>
        <v>1</v>
      </c>
      <c r="T2831" s="3" t="s">
        <v>14208</v>
      </c>
      <c r="U2831" t="s">
        <v>14232</v>
      </c>
      <c r="V2831" t="s">
        <v>14238</v>
      </c>
      <c r="W2831" t="s">
        <v>14186</v>
      </c>
      <c r="X2831" t="str">
        <f>VLOOKUP(Q2831,Managers!$A:$B,2,0)</f>
        <v>Josh Martinez</v>
      </c>
      <c r="Y2831">
        <f>VLOOKUP(W2831,HourlyWages!$A:$B,2,0)</f>
        <v>67</v>
      </c>
      <c r="Z2831">
        <v>1</v>
      </c>
      <c r="AA2831" s="14">
        <f t="shared" si="224"/>
        <v>0.46400000000000002</v>
      </c>
    </row>
    <row r="2832" spans="1:27" x14ac:dyDescent="0.2">
      <c r="A2832">
        <v>2831</v>
      </c>
      <c r="B2832">
        <v>20448</v>
      </c>
      <c r="C2832" s="3">
        <v>40757</v>
      </c>
      <c r="D2832" s="17">
        <f t="shared" si="223"/>
        <v>40756</v>
      </c>
      <c r="E2832">
        <v>23</v>
      </c>
      <c r="F2832" s="8">
        <f t="shared" si="220"/>
        <v>2530</v>
      </c>
      <c r="G2832" s="5">
        <v>0.02</v>
      </c>
      <c r="H2832" s="8">
        <f>VLOOKUP($T2832,Pricebook!$A:$D,4,0)</f>
        <v>110</v>
      </c>
      <c r="I2832" s="10">
        <f t="shared" si="221"/>
        <v>2479.4</v>
      </c>
      <c r="J2832" t="s">
        <v>2104</v>
      </c>
      <c r="K2832" t="s">
        <v>775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1256</v>
      </c>
      <c r="O2832" s="7">
        <v>51503</v>
      </c>
      <c r="P2832" t="s">
        <v>38</v>
      </c>
      <c r="Q2832" t="s">
        <v>16</v>
      </c>
      <c r="R2832" s="3">
        <v>40758</v>
      </c>
      <c r="S2832" s="12">
        <f t="shared" si="222"/>
        <v>1</v>
      </c>
      <c r="T2832" s="3" t="s">
        <v>14220</v>
      </c>
      <c r="U2832" t="s">
        <v>14229</v>
      </c>
      <c r="V2832" t="s">
        <v>14238</v>
      </c>
      <c r="W2832" t="s">
        <v>14201</v>
      </c>
      <c r="X2832" t="str">
        <f>VLOOKUP(Q2832,Managers!$A:$B,2,0)</f>
        <v>Josh Martinez</v>
      </c>
      <c r="Y2832">
        <f>VLOOKUP(W2832,HourlyWages!$A:$B,2,0)</f>
        <v>53</v>
      </c>
      <c r="Z2832">
        <v>1</v>
      </c>
      <c r="AA2832" s="14">
        <f t="shared" si="224"/>
        <v>0.51818181818181819</v>
      </c>
    </row>
    <row r="2833" spans="1:27" x14ac:dyDescent="0.2">
      <c r="A2833">
        <v>2832</v>
      </c>
      <c r="B2833">
        <v>20449</v>
      </c>
      <c r="C2833" s="3">
        <v>40181</v>
      </c>
      <c r="D2833" s="17">
        <f t="shared" si="223"/>
        <v>40179</v>
      </c>
      <c r="E2833">
        <v>19</v>
      </c>
      <c r="F2833" s="8">
        <f t="shared" si="220"/>
        <v>3040</v>
      </c>
      <c r="G2833" s="5">
        <v>0.1</v>
      </c>
      <c r="H2833" s="8">
        <f>VLOOKUP($T2833,Pricebook!$A:$D,4,0)</f>
        <v>160</v>
      </c>
      <c r="I2833" s="10">
        <f t="shared" si="221"/>
        <v>2736</v>
      </c>
      <c r="J2833" t="s">
        <v>626</v>
      </c>
      <c r="K2833" t="s">
        <v>27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1312</v>
      </c>
      <c r="O2833" s="7" t="s">
        <v>1313</v>
      </c>
      <c r="P2833" t="s">
        <v>421</v>
      </c>
      <c r="Q2833" t="s">
        <v>61</v>
      </c>
      <c r="R2833" s="3">
        <v>40182</v>
      </c>
      <c r="S2833" s="12">
        <f t="shared" si="222"/>
        <v>1</v>
      </c>
      <c r="T2833" s="3" t="s">
        <v>14218</v>
      </c>
      <c r="U2833" t="s">
        <v>14229</v>
      </c>
      <c r="V2833" t="s">
        <v>14238</v>
      </c>
      <c r="W2833" t="s">
        <v>14187</v>
      </c>
      <c r="X2833" t="str">
        <f>VLOOKUP(Q2833,Managers!$A:$B,2,0)</f>
        <v>Allen Young</v>
      </c>
      <c r="Y2833">
        <f>VLOOKUP(W2833,HourlyWages!$A:$B,2,0)</f>
        <v>45</v>
      </c>
      <c r="Z2833">
        <v>1</v>
      </c>
      <c r="AA2833" s="14">
        <f t="shared" si="224"/>
        <v>0.71875</v>
      </c>
    </row>
    <row r="2834" spans="1:27" x14ac:dyDescent="0.2">
      <c r="A2834">
        <v>2833</v>
      </c>
      <c r="B2834">
        <v>20450</v>
      </c>
      <c r="C2834" s="3">
        <v>41250</v>
      </c>
      <c r="D2834" s="17">
        <f t="shared" si="223"/>
        <v>41244</v>
      </c>
      <c r="E2834">
        <v>26</v>
      </c>
      <c r="F2834" s="8">
        <f t="shared" si="220"/>
        <v>3250</v>
      </c>
      <c r="G2834" s="5">
        <v>0.03</v>
      </c>
      <c r="H2834" s="8">
        <f>VLOOKUP($T2834,Pricebook!$A:$D,4,0)</f>
        <v>125</v>
      </c>
      <c r="I2834" s="10">
        <f t="shared" si="221"/>
        <v>3152.5</v>
      </c>
      <c r="J2834" t="s">
        <v>412</v>
      </c>
      <c r="K2834" t="s">
        <v>327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1780</v>
      </c>
      <c r="O2834" s="7">
        <v>92592</v>
      </c>
      <c r="P2834" t="s">
        <v>114</v>
      </c>
      <c r="Q2834" t="s">
        <v>23</v>
      </c>
      <c r="R2834" s="3">
        <v>41253</v>
      </c>
      <c r="S2834" s="12">
        <f t="shared" si="222"/>
        <v>3</v>
      </c>
      <c r="T2834" s="3" t="s">
        <v>14209</v>
      </c>
      <c r="U2834" t="s">
        <v>14232</v>
      </c>
      <c r="V2834" t="s">
        <v>14236</v>
      </c>
      <c r="W2834" t="s">
        <v>14188</v>
      </c>
      <c r="X2834" t="str">
        <f>VLOOKUP(Q2834,Managers!$A:$B,2,0)</f>
        <v>Bob Turner</v>
      </c>
      <c r="Y2834">
        <f>VLOOKUP(W2834,HourlyWages!$A:$B,2,0)</f>
        <v>52</v>
      </c>
      <c r="Z2834">
        <v>1</v>
      </c>
      <c r="AA2834" s="14">
        <f t="shared" si="224"/>
        <v>0.58399999999999996</v>
      </c>
    </row>
    <row r="2835" spans="1:27" x14ac:dyDescent="0.2">
      <c r="A2835">
        <v>2834</v>
      </c>
      <c r="B2835">
        <v>20451</v>
      </c>
      <c r="C2835" s="3">
        <v>41054</v>
      </c>
      <c r="D2835" s="17">
        <f t="shared" si="223"/>
        <v>41030</v>
      </c>
      <c r="E2835">
        <v>6</v>
      </c>
      <c r="F2835" s="8">
        <f t="shared" si="220"/>
        <v>660</v>
      </c>
      <c r="G2835" s="5">
        <v>0.1</v>
      </c>
      <c r="H2835" s="8">
        <f>VLOOKUP($T2835,Pricebook!$A:$D,4,0)</f>
        <v>110</v>
      </c>
      <c r="I2835" s="10">
        <f t="shared" si="221"/>
        <v>594</v>
      </c>
      <c r="J2835" t="s">
        <v>1207</v>
      </c>
      <c r="K2835" t="s">
        <v>175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1208</v>
      </c>
      <c r="O2835" s="7">
        <v>44221</v>
      </c>
      <c r="P2835" t="s">
        <v>210</v>
      </c>
      <c r="Q2835" t="s">
        <v>61</v>
      </c>
      <c r="R2835" s="3">
        <v>41056</v>
      </c>
      <c r="S2835" s="12">
        <f t="shared" si="222"/>
        <v>2</v>
      </c>
      <c r="T2835" s="3" t="s">
        <v>14215</v>
      </c>
      <c r="U2835" t="s">
        <v>14229</v>
      </c>
      <c r="V2835" t="s">
        <v>14242</v>
      </c>
      <c r="W2835" t="s">
        <v>14189</v>
      </c>
      <c r="X2835" t="str">
        <f>VLOOKUP(Q2835,Managers!$A:$B,2,0)</f>
        <v>Allen Young</v>
      </c>
      <c r="Y2835">
        <f>VLOOKUP(W2835,HourlyWages!$A:$B,2,0)</f>
        <v>62</v>
      </c>
      <c r="Z2835">
        <v>1</v>
      </c>
      <c r="AA2835" s="14">
        <f t="shared" si="224"/>
        <v>0.43636363636363634</v>
      </c>
    </row>
    <row r="2836" spans="1:27" x14ac:dyDescent="0.2">
      <c r="A2836">
        <v>2835</v>
      </c>
      <c r="B2836">
        <v>20451</v>
      </c>
      <c r="C2836" s="3">
        <v>41054</v>
      </c>
      <c r="D2836" s="17">
        <f t="shared" si="223"/>
        <v>41030</v>
      </c>
      <c r="E2836">
        <v>33</v>
      </c>
      <c r="F2836" s="8">
        <f t="shared" si="220"/>
        <v>6600</v>
      </c>
      <c r="G2836" s="5">
        <v>0.04</v>
      </c>
      <c r="H2836" s="8">
        <f>VLOOKUP($T2836,Pricebook!$A:$D,4,0)</f>
        <v>200</v>
      </c>
      <c r="I2836" s="10">
        <f t="shared" si="221"/>
        <v>6336</v>
      </c>
      <c r="J2836" t="s">
        <v>1207</v>
      </c>
      <c r="K2836" t="s">
        <v>175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2105</v>
      </c>
      <c r="O2836" s="7">
        <v>45406</v>
      </c>
      <c r="P2836" t="s">
        <v>210</v>
      </c>
      <c r="Q2836" t="s">
        <v>61</v>
      </c>
      <c r="R2836" s="3">
        <v>41056</v>
      </c>
      <c r="S2836" s="12">
        <f t="shared" si="222"/>
        <v>2</v>
      </c>
      <c r="T2836" s="3" t="s">
        <v>14206</v>
      </c>
      <c r="U2836" t="s">
        <v>14229</v>
      </c>
      <c r="V2836" t="s">
        <v>14242</v>
      </c>
      <c r="W2836" t="s">
        <v>14184</v>
      </c>
      <c r="X2836" t="str">
        <f>VLOOKUP(Q2836,Managers!$A:$B,2,0)</f>
        <v>Allen Young</v>
      </c>
      <c r="Y2836">
        <f>VLOOKUP(W2836,HourlyWages!$A:$B,2,0)</f>
        <v>50</v>
      </c>
      <c r="Z2836">
        <v>1</v>
      </c>
      <c r="AA2836" s="14">
        <f t="shared" si="224"/>
        <v>0.75</v>
      </c>
    </row>
    <row r="2837" spans="1:27" x14ac:dyDescent="0.2">
      <c r="A2837">
        <v>2836</v>
      </c>
      <c r="B2837">
        <v>20451</v>
      </c>
      <c r="C2837" s="3">
        <v>41054</v>
      </c>
      <c r="D2837" s="17">
        <f t="shared" si="223"/>
        <v>41030</v>
      </c>
      <c r="E2837">
        <v>17</v>
      </c>
      <c r="F2837" s="8">
        <f t="shared" si="220"/>
        <v>2125</v>
      </c>
      <c r="G2837" s="5">
        <v>0.1</v>
      </c>
      <c r="H2837" s="8">
        <f>VLOOKUP($T2837,Pricebook!$A:$D,4,0)</f>
        <v>125</v>
      </c>
      <c r="I2837" s="10">
        <f t="shared" si="221"/>
        <v>1912.5</v>
      </c>
      <c r="J2837" t="s">
        <v>1207</v>
      </c>
      <c r="K2837" t="s">
        <v>175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2105</v>
      </c>
      <c r="O2837" s="7">
        <v>45406</v>
      </c>
      <c r="P2837" t="s">
        <v>210</v>
      </c>
      <c r="Q2837" t="s">
        <v>61</v>
      </c>
      <c r="R2837" s="3">
        <v>41056</v>
      </c>
      <c r="S2837" s="12">
        <f t="shared" si="222"/>
        <v>2</v>
      </c>
      <c r="T2837" s="3" t="s">
        <v>14209</v>
      </c>
      <c r="U2837" t="s">
        <v>14232</v>
      </c>
      <c r="V2837" t="s">
        <v>14229</v>
      </c>
      <c r="W2837" t="s">
        <v>14201</v>
      </c>
      <c r="X2837" t="str">
        <f>VLOOKUP(Q2837,Managers!$A:$B,2,0)</f>
        <v>Allen Young</v>
      </c>
      <c r="Y2837">
        <f>VLOOKUP(W2837,HourlyWages!$A:$B,2,0)</f>
        <v>53</v>
      </c>
      <c r="Z2837">
        <v>1</v>
      </c>
      <c r="AA2837" s="14">
        <f t="shared" si="224"/>
        <v>0.57599999999999996</v>
      </c>
    </row>
    <row r="2838" spans="1:27" x14ac:dyDescent="0.2">
      <c r="A2838">
        <v>2837</v>
      </c>
      <c r="B2838">
        <v>20453</v>
      </c>
      <c r="C2838" s="3">
        <v>40612</v>
      </c>
      <c r="D2838" s="17">
        <f t="shared" si="223"/>
        <v>40603</v>
      </c>
      <c r="E2838">
        <v>23</v>
      </c>
      <c r="F2838" s="8">
        <f t="shared" si="220"/>
        <v>2875</v>
      </c>
      <c r="G2838" s="5">
        <v>7.0000000000000007E-2</v>
      </c>
      <c r="H2838" s="8">
        <f>VLOOKUP($T2838,Pricebook!$A:$D,4,0)</f>
        <v>125</v>
      </c>
      <c r="I2838" s="10">
        <f t="shared" si="221"/>
        <v>2673.75</v>
      </c>
      <c r="J2838" t="s">
        <v>1925</v>
      </c>
      <c r="K2838" t="s">
        <v>260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2106</v>
      </c>
      <c r="O2838" s="7">
        <v>76117</v>
      </c>
      <c r="P2838" t="s">
        <v>48</v>
      </c>
      <c r="Q2838" t="s">
        <v>16</v>
      </c>
      <c r="R2838" s="3">
        <v>40614</v>
      </c>
      <c r="S2838" s="12">
        <f t="shared" si="222"/>
        <v>2</v>
      </c>
      <c r="T2838" s="3" t="s">
        <v>14208</v>
      </c>
      <c r="U2838" t="s">
        <v>14232</v>
      </c>
      <c r="V2838" t="s">
        <v>14241</v>
      </c>
      <c r="W2838" t="s">
        <v>14187</v>
      </c>
      <c r="X2838" t="str">
        <f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4"/>
        <v>0.64</v>
      </c>
    </row>
    <row r="2839" spans="1:27" x14ac:dyDescent="0.2">
      <c r="A2839">
        <v>2838</v>
      </c>
      <c r="B2839">
        <v>20453</v>
      </c>
      <c r="C2839" s="3">
        <v>40612</v>
      </c>
      <c r="D2839" s="17">
        <f t="shared" si="223"/>
        <v>40603</v>
      </c>
      <c r="E2839">
        <v>17</v>
      </c>
      <c r="F2839" s="8">
        <f t="shared" si="220"/>
        <v>2550</v>
      </c>
      <c r="G2839" s="5">
        <v>0.08</v>
      </c>
      <c r="H2839" s="8">
        <f>VLOOKUP($T2839,Pricebook!$A:$D,4,0)</f>
        <v>150</v>
      </c>
      <c r="I2839" s="10">
        <f t="shared" si="221"/>
        <v>2346</v>
      </c>
      <c r="J2839" t="s">
        <v>1925</v>
      </c>
      <c r="K2839" t="s">
        <v>260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2106</v>
      </c>
      <c r="O2839" s="7">
        <v>76117</v>
      </c>
      <c r="P2839" t="s">
        <v>48</v>
      </c>
      <c r="Q2839" t="s">
        <v>16</v>
      </c>
      <c r="R2839" s="3">
        <v>40614</v>
      </c>
      <c r="S2839" s="12">
        <f t="shared" si="222"/>
        <v>2</v>
      </c>
      <c r="T2839" s="3" t="s">
        <v>14210</v>
      </c>
      <c r="U2839" t="s">
        <v>14235</v>
      </c>
      <c r="V2839" t="s">
        <v>14234</v>
      </c>
      <c r="W2839" t="s">
        <v>14196</v>
      </c>
      <c r="X2839" t="str">
        <f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4"/>
        <v>0.61333333333333329</v>
      </c>
    </row>
    <row r="2840" spans="1:27" x14ac:dyDescent="0.2">
      <c r="A2840">
        <v>2839</v>
      </c>
      <c r="B2840">
        <v>20455</v>
      </c>
      <c r="C2840" s="3">
        <v>40357</v>
      </c>
      <c r="D2840" s="17">
        <f t="shared" si="223"/>
        <v>40330</v>
      </c>
      <c r="E2840">
        <v>7</v>
      </c>
      <c r="F2840" s="8">
        <f t="shared" si="220"/>
        <v>1050</v>
      </c>
      <c r="G2840" s="5">
        <v>0.08</v>
      </c>
      <c r="H2840" s="8">
        <f>VLOOKUP($T2840,Pricebook!$A:$D,4,0)</f>
        <v>150</v>
      </c>
      <c r="I2840" s="10">
        <f t="shared" si="221"/>
        <v>966</v>
      </c>
      <c r="J2840" t="s">
        <v>2107</v>
      </c>
      <c r="K2840" t="s">
        <v>290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980</v>
      </c>
      <c r="O2840" s="7">
        <v>55126</v>
      </c>
      <c r="P2840" t="s">
        <v>130</v>
      </c>
      <c r="Q2840" t="s">
        <v>16</v>
      </c>
      <c r="R2840" s="3">
        <v>40358</v>
      </c>
      <c r="S2840" s="12">
        <f t="shared" si="222"/>
        <v>1</v>
      </c>
      <c r="T2840" s="3" t="s">
        <v>14210</v>
      </c>
      <c r="U2840" t="s">
        <v>14235</v>
      </c>
      <c r="V2840" t="s">
        <v>14230</v>
      </c>
      <c r="W2840" t="s">
        <v>14188</v>
      </c>
      <c r="X2840" t="str">
        <f>VLOOKUP(Q2840,Managers!$A:$B,2,0)</f>
        <v>Josh Martinez</v>
      </c>
      <c r="Y2840">
        <f>VLOOKUP(W2840,HourlyWages!$A:$B,2,0)</f>
        <v>52</v>
      </c>
      <c r="Z2840">
        <v>1</v>
      </c>
      <c r="AA2840" s="14">
        <f t="shared" si="224"/>
        <v>0.65333333333333332</v>
      </c>
    </row>
    <row r="2841" spans="1:27" x14ac:dyDescent="0.2">
      <c r="A2841">
        <v>2840</v>
      </c>
      <c r="B2841">
        <v>20480</v>
      </c>
      <c r="C2841" s="3">
        <v>39842</v>
      </c>
      <c r="D2841" s="17">
        <f t="shared" si="223"/>
        <v>39814</v>
      </c>
      <c r="E2841">
        <v>38</v>
      </c>
      <c r="F2841" s="8">
        <f t="shared" si="220"/>
        <v>6080</v>
      </c>
      <c r="G2841" s="5">
        <v>0.02</v>
      </c>
      <c r="H2841" s="8">
        <f>VLOOKUP($T2841,Pricebook!$A:$D,4,0)</f>
        <v>160</v>
      </c>
      <c r="I2841" s="10">
        <f t="shared" si="221"/>
        <v>5958.4</v>
      </c>
      <c r="J2841" t="s">
        <v>527</v>
      </c>
      <c r="K2841" t="s">
        <v>27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2108</v>
      </c>
      <c r="O2841" s="7">
        <v>23111</v>
      </c>
      <c r="P2841" t="s">
        <v>368</v>
      </c>
      <c r="Q2841" t="s">
        <v>34</v>
      </c>
      <c r="R2841" s="3">
        <v>39845</v>
      </c>
      <c r="S2841" s="12">
        <f t="shared" si="222"/>
        <v>3</v>
      </c>
      <c r="T2841" s="3" t="s">
        <v>14218</v>
      </c>
      <c r="U2841" t="s">
        <v>14229</v>
      </c>
      <c r="V2841" t="s">
        <v>14244</v>
      </c>
      <c r="W2841" t="s">
        <v>14191</v>
      </c>
      <c r="X2841" t="str">
        <f>VLOOKUP(Q2841,Managers!$A:$B,2,0)</f>
        <v>Frank Mitchell</v>
      </c>
      <c r="Y2841">
        <f>VLOOKUP(W2841,HourlyWages!$A:$B,2,0)</f>
        <v>60</v>
      </c>
      <c r="Z2841">
        <v>1</v>
      </c>
      <c r="AA2841" s="14">
        <f t="shared" si="224"/>
        <v>0.625</v>
      </c>
    </row>
    <row r="2842" spans="1:27" x14ac:dyDescent="0.2">
      <c r="A2842">
        <v>2841</v>
      </c>
      <c r="B2842">
        <v>20480</v>
      </c>
      <c r="C2842" s="3">
        <v>39842</v>
      </c>
      <c r="D2842" s="17">
        <f t="shared" si="223"/>
        <v>39814</v>
      </c>
      <c r="E2842">
        <v>4</v>
      </c>
      <c r="F2842" s="8">
        <f t="shared" si="220"/>
        <v>500</v>
      </c>
      <c r="G2842" s="5">
        <v>0.02</v>
      </c>
      <c r="H2842" s="8">
        <f>VLOOKUP($T2842,Pricebook!$A:$D,4,0)</f>
        <v>125</v>
      </c>
      <c r="I2842" s="10">
        <f t="shared" si="221"/>
        <v>490</v>
      </c>
      <c r="J2842" t="s">
        <v>527</v>
      </c>
      <c r="K2842" t="s">
        <v>27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528</v>
      </c>
      <c r="O2842" s="7" t="s">
        <v>529</v>
      </c>
      <c r="P2842" t="s">
        <v>440</v>
      </c>
      <c r="Q2842" t="s">
        <v>16</v>
      </c>
      <c r="R2842" s="3">
        <v>39844</v>
      </c>
      <c r="S2842" s="12">
        <f t="shared" si="222"/>
        <v>2</v>
      </c>
      <c r="T2842" s="3" t="s">
        <v>14217</v>
      </c>
      <c r="U2842" t="s">
        <v>14232</v>
      </c>
      <c r="V2842" t="s">
        <v>14236</v>
      </c>
      <c r="W2842" t="s">
        <v>14195</v>
      </c>
      <c r="X2842" t="str">
        <f>VLOOKUP(Q2842,Managers!$A:$B,2,0)</f>
        <v>Josh Martinez</v>
      </c>
      <c r="Y2842">
        <f>VLOOKUP(W2842,HourlyWages!$A:$B,2,0)</f>
        <v>52</v>
      </c>
      <c r="Z2842">
        <v>1</v>
      </c>
      <c r="AA2842" s="14">
        <f t="shared" si="224"/>
        <v>0.58399999999999996</v>
      </c>
    </row>
    <row r="2843" spans="1:27" x14ac:dyDescent="0.2">
      <c r="A2843">
        <v>2842</v>
      </c>
      <c r="B2843">
        <v>20482</v>
      </c>
      <c r="C2843" s="3">
        <v>40742</v>
      </c>
      <c r="D2843" s="17">
        <f t="shared" si="223"/>
        <v>40725</v>
      </c>
      <c r="E2843">
        <v>38</v>
      </c>
      <c r="F2843" s="8">
        <f t="shared" si="220"/>
        <v>4750</v>
      </c>
      <c r="G2843" s="5">
        <v>0.04</v>
      </c>
      <c r="H2843" s="8">
        <f>VLOOKUP($T2843,Pricebook!$A:$D,4,0)</f>
        <v>125</v>
      </c>
      <c r="I2843" s="10">
        <f t="shared" si="221"/>
        <v>4560</v>
      </c>
      <c r="J2843" t="s">
        <v>1436</v>
      </c>
      <c r="K2843" t="s">
        <v>314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2109</v>
      </c>
      <c r="O2843" s="7" t="s">
        <v>2110</v>
      </c>
      <c r="P2843" t="s">
        <v>232</v>
      </c>
      <c r="Q2843" t="s">
        <v>61</v>
      </c>
      <c r="R2843" s="3">
        <v>40742</v>
      </c>
      <c r="S2843" s="12">
        <f t="shared" si="222"/>
        <v>0</v>
      </c>
      <c r="T2843" s="3" t="s">
        <v>14217</v>
      </c>
      <c r="U2843" t="s">
        <v>14232</v>
      </c>
      <c r="V2843" t="s">
        <v>14237</v>
      </c>
      <c r="W2843" t="s">
        <v>14185</v>
      </c>
      <c r="X2843" t="str">
        <f>VLOOKUP(Q2843,Managers!$A:$B,2,0)</f>
        <v>Allen Young</v>
      </c>
      <c r="Y2843">
        <f>VLOOKUP(W2843,HourlyWages!$A:$B,2,0)</f>
        <v>70</v>
      </c>
      <c r="Z2843">
        <v>1</v>
      </c>
      <c r="AA2843" s="14">
        <f t="shared" si="224"/>
        <v>0.44</v>
      </c>
    </row>
    <row r="2844" spans="1:27" x14ac:dyDescent="0.2">
      <c r="A2844">
        <v>2843</v>
      </c>
      <c r="B2844">
        <v>20482</v>
      </c>
      <c r="C2844" s="3">
        <v>40742</v>
      </c>
      <c r="D2844" s="17">
        <f t="shared" si="223"/>
        <v>40725</v>
      </c>
      <c r="E2844">
        <v>39</v>
      </c>
      <c r="F2844" s="8">
        <f t="shared" si="220"/>
        <v>4290</v>
      </c>
      <c r="G2844" s="5">
        <v>0.03</v>
      </c>
      <c r="H2844" s="8">
        <f>VLOOKUP($T2844,Pricebook!$A:$D,4,0)</f>
        <v>110</v>
      </c>
      <c r="I2844" s="10">
        <f t="shared" si="221"/>
        <v>4161.3</v>
      </c>
      <c r="J2844" t="s">
        <v>1436</v>
      </c>
      <c r="K2844" t="s">
        <v>314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2109</v>
      </c>
      <c r="O2844" s="7" t="s">
        <v>2110</v>
      </c>
      <c r="P2844" t="s">
        <v>232</v>
      </c>
      <c r="Q2844" t="s">
        <v>61</v>
      </c>
      <c r="R2844" s="3">
        <v>40744</v>
      </c>
      <c r="S2844" s="12">
        <f t="shared" si="222"/>
        <v>2</v>
      </c>
      <c r="T2844" s="3" t="s">
        <v>14215</v>
      </c>
      <c r="U2844" t="s">
        <v>14229</v>
      </c>
      <c r="V2844" t="s">
        <v>14241</v>
      </c>
      <c r="W2844" t="s">
        <v>14198</v>
      </c>
      <c r="X2844" t="str">
        <f>VLOOKUP(Q2844,Managers!$A:$B,2,0)</f>
        <v>Allen Young</v>
      </c>
      <c r="Y2844">
        <f>VLOOKUP(W2844,HourlyWages!$A:$B,2,0)</f>
        <v>51</v>
      </c>
      <c r="Z2844">
        <v>1</v>
      </c>
      <c r="AA2844" s="14">
        <f t="shared" si="224"/>
        <v>0.53636363636363638</v>
      </c>
    </row>
    <row r="2845" spans="1:27" x14ac:dyDescent="0.2">
      <c r="A2845">
        <v>2844</v>
      </c>
      <c r="B2845">
        <v>20484</v>
      </c>
      <c r="C2845" s="3">
        <v>39842</v>
      </c>
      <c r="D2845" s="17">
        <f t="shared" si="223"/>
        <v>39814</v>
      </c>
      <c r="E2845">
        <v>14</v>
      </c>
      <c r="F2845" s="8">
        <f t="shared" si="220"/>
        <v>2100</v>
      </c>
      <c r="G2845" s="5">
        <v>0.09</v>
      </c>
      <c r="H2845" s="8">
        <f>VLOOKUP($T2845,Pricebook!$A:$D,4,0)</f>
        <v>150</v>
      </c>
      <c r="I2845" s="10">
        <f t="shared" si="221"/>
        <v>1911</v>
      </c>
      <c r="J2845" t="s">
        <v>1926</v>
      </c>
      <c r="K2845" t="s">
        <v>1014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1927</v>
      </c>
      <c r="O2845" s="7">
        <v>23320</v>
      </c>
      <c r="P2845" t="s">
        <v>368</v>
      </c>
      <c r="Q2845" t="s">
        <v>34</v>
      </c>
      <c r="R2845" s="3">
        <v>39844</v>
      </c>
      <c r="S2845" s="12">
        <f t="shared" si="222"/>
        <v>2</v>
      </c>
      <c r="T2845" s="3" t="s">
        <v>14210</v>
      </c>
      <c r="U2845" t="s">
        <v>14235</v>
      </c>
      <c r="V2845" t="s">
        <v>14240</v>
      </c>
      <c r="W2845" t="s">
        <v>14192</v>
      </c>
      <c r="X2845" t="str">
        <f>VLOOKUP(Q2845,Managers!$A:$B,2,0)</f>
        <v>Frank Mitchell</v>
      </c>
      <c r="Y2845">
        <f>VLOOKUP(W2845,HourlyWages!$A:$B,2,0)</f>
        <v>75</v>
      </c>
      <c r="Z2845">
        <v>1</v>
      </c>
      <c r="AA2845" s="14">
        <f t="shared" si="224"/>
        <v>0.5</v>
      </c>
    </row>
    <row r="2846" spans="1:27" x14ac:dyDescent="0.2">
      <c r="A2846">
        <v>2845</v>
      </c>
      <c r="B2846">
        <v>20486</v>
      </c>
      <c r="C2846" s="3">
        <v>40607</v>
      </c>
      <c r="D2846" s="17">
        <f t="shared" si="223"/>
        <v>40603</v>
      </c>
      <c r="E2846">
        <v>34</v>
      </c>
      <c r="F2846" s="8">
        <f t="shared" si="220"/>
        <v>3740</v>
      </c>
      <c r="G2846" s="5">
        <v>7.0000000000000007E-2</v>
      </c>
      <c r="H2846" s="8">
        <f>VLOOKUP($T2846,Pricebook!$A:$D,4,0)</f>
        <v>110</v>
      </c>
      <c r="I2846" s="10">
        <f t="shared" si="221"/>
        <v>3478.2</v>
      </c>
      <c r="J2846" t="s">
        <v>593</v>
      </c>
      <c r="K2846" t="s">
        <v>594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595</v>
      </c>
      <c r="O2846" s="7">
        <v>44708</v>
      </c>
      <c r="P2846" t="s">
        <v>210</v>
      </c>
      <c r="Q2846" t="s">
        <v>61</v>
      </c>
      <c r="R2846" s="3">
        <v>40608</v>
      </c>
      <c r="S2846" s="12">
        <f t="shared" si="222"/>
        <v>1</v>
      </c>
      <c r="T2846" s="3" t="s">
        <v>14215</v>
      </c>
      <c r="U2846" t="s">
        <v>14229</v>
      </c>
      <c r="V2846" t="s">
        <v>14230</v>
      </c>
      <c r="W2846" t="s">
        <v>14197</v>
      </c>
      <c r="X2846" t="str">
        <f>VLOOKUP(Q2846,Managers!$A:$B,2,0)</f>
        <v>Allen Young</v>
      </c>
      <c r="Y2846">
        <f>VLOOKUP(W2846,HourlyWages!$A:$B,2,0)</f>
        <v>71</v>
      </c>
      <c r="Z2846">
        <v>1</v>
      </c>
      <c r="AA2846" s="14">
        <f t="shared" si="224"/>
        <v>0.35454545454545455</v>
      </c>
    </row>
    <row r="2847" spans="1:27" x14ac:dyDescent="0.2">
      <c r="A2847">
        <v>2846</v>
      </c>
      <c r="B2847">
        <v>20486</v>
      </c>
      <c r="C2847" s="3">
        <v>40607</v>
      </c>
      <c r="D2847" s="17">
        <f t="shared" si="223"/>
        <v>40603</v>
      </c>
      <c r="E2847">
        <v>42</v>
      </c>
      <c r="F2847" s="8">
        <f t="shared" si="220"/>
        <v>5040</v>
      </c>
      <c r="G2847" s="5">
        <v>0.01</v>
      </c>
      <c r="H2847" s="8">
        <f>VLOOKUP($T2847,Pricebook!$A:$D,4,0)</f>
        <v>120</v>
      </c>
      <c r="I2847" s="10">
        <f t="shared" si="221"/>
        <v>4989.6000000000004</v>
      </c>
      <c r="J2847" t="s">
        <v>593</v>
      </c>
      <c r="K2847" t="s">
        <v>594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595</v>
      </c>
      <c r="O2847" s="7">
        <v>44708</v>
      </c>
      <c r="P2847" t="s">
        <v>210</v>
      </c>
      <c r="Q2847" t="s">
        <v>61</v>
      </c>
      <c r="R2847" s="3">
        <v>40608</v>
      </c>
      <c r="S2847" s="12">
        <f t="shared" si="222"/>
        <v>1</v>
      </c>
      <c r="T2847" s="3" t="s">
        <v>14212</v>
      </c>
      <c r="U2847" t="s">
        <v>14229</v>
      </c>
      <c r="V2847" t="s">
        <v>14236</v>
      </c>
      <c r="W2847" t="s">
        <v>14194</v>
      </c>
      <c r="X2847" t="str">
        <f>VLOOKUP(Q2847,Managers!$A:$B,2,0)</f>
        <v>Allen Young</v>
      </c>
      <c r="Y2847">
        <f>VLOOKUP(W2847,HourlyWages!$A:$B,2,0)</f>
        <v>71</v>
      </c>
      <c r="Z2847">
        <v>1</v>
      </c>
      <c r="AA2847" s="14">
        <f t="shared" si="224"/>
        <v>0.40833333333333333</v>
      </c>
    </row>
    <row r="2848" spans="1:27" x14ac:dyDescent="0.2">
      <c r="A2848">
        <v>2847</v>
      </c>
      <c r="B2848">
        <v>20513</v>
      </c>
      <c r="C2848" s="3">
        <v>40001</v>
      </c>
      <c r="D2848" s="17">
        <f t="shared" si="223"/>
        <v>39995</v>
      </c>
      <c r="E2848">
        <v>13</v>
      </c>
      <c r="F2848" s="8">
        <f t="shared" si="220"/>
        <v>1560</v>
      </c>
      <c r="G2848" s="5">
        <v>0.01</v>
      </c>
      <c r="H2848" s="8">
        <f>VLOOKUP($T2848,Pricebook!$A:$D,4,0)</f>
        <v>120</v>
      </c>
      <c r="I2848" s="10">
        <f t="shared" si="221"/>
        <v>1544.4</v>
      </c>
      <c r="J2848" t="s">
        <v>944</v>
      </c>
      <c r="K2848" t="s">
        <v>406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995</v>
      </c>
      <c r="O2848" s="7" t="s">
        <v>996</v>
      </c>
      <c r="P2848" t="s">
        <v>22</v>
      </c>
      <c r="Q2848" t="s">
        <v>23</v>
      </c>
      <c r="R2848" s="3">
        <v>40002</v>
      </c>
      <c r="S2848" s="12">
        <f t="shared" si="222"/>
        <v>1</v>
      </c>
      <c r="T2848" s="3" t="s">
        <v>14212</v>
      </c>
      <c r="U2848" t="s">
        <v>14229</v>
      </c>
      <c r="V2848" t="s">
        <v>14242</v>
      </c>
      <c r="W2848" t="s">
        <v>14186</v>
      </c>
      <c r="X2848" t="str">
        <f>VLOOKUP(Q2848,Managers!$A:$B,2,0)</f>
        <v>Bob Turner</v>
      </c>
      <c r="Y2848">
        <f>VLOOKUP(W2848,HourlyWages!$A:$B,2,0)</f>
        <v>67</v>
      </c>
      <c r="Z2848">
        <v>1</v>
      </c>
      <c r="AA2848" s="14">
        <f t="shared" si="224"/>
        <v>0.44166666666666665</v>
      </c>
    </row>
    <row r="2849" spans="1:27" x14ac:dyDescent="0.2">
      <c r="A2849">
        <v>2848</v>
      </c>
      <c r="B2849">
        <v>20517</v>
      </c>
      <c r="C2849" s="3">
        <v>40436</v>
      </c>
      <c r="D2849" s="17">
        <f t="shared" si="223"/>
        <v>40422</v>
      </c>
      <c r="E2849">
        <v>39</v>
      </c>
      <c r="F2849" s="8">
        <f t="shared" si="220"/>
        <v>4680</v>
      </c>
      <c r="G2849" s="5">
        <v>0.03</v>
      </c>
      <c r="H2849" s="8">
        <f>VLOOKUP($T2849,Pricebook!$A:$D,4,0)</f>
        <v>120</v>
      </c>
      <c r="I2849" s="10">
        <f t="shared" si="221"/>
        <v>4539.5999999999995</v>
      </c>
      <c r="J2849" t="s">
        <v>1527</v>
      </c>
      <c r="K2849" t="s">
        <v>597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1011</v>
      </c>
      <c r="O2849" s="7">
        <v>38301</v>
      </c>
      <c r="P2849" t="s">
        <v>81</v>
      </c>
      <c r="Q2849" t="s">
        <v>34</v>
      </c>
      <c r="R2849" s="3">
        <v>40438</v>
      </c>
      <c r="S2849" s="12">
        <f t="shared" si="222"/>
        <v>2</v>
      </c>
      <c r="T2849" s="3" t="s">
        <v>14212</v>
      </c>
      <c r="U2849" t="s">
        <v>14229</v>
      </c>
      <c r="V2849" t="s">
        <v>14244</v>
      </c>
      <c r="W2849" t="s">
        <v>14201</v>
      </c>
      <c r="X2849" t="str">
        <f>VLOOKUP(Q2849,Managers!$A:$B,2,0)</f>
        <v>Frank Mitchell</v>
      </c>
      <c r="Y2849">
        <f>VLOOKUP(W2849,HourlyWages!$A:$B,2,0)</f>
        <v>53</v>
      </c>
      <c r="Z2849">
        <v>1</v>
      </c>
      <c r="AA2849" s="14">
        <f t="shared" si="224"/>
        <v>0.55833333333333335</v>
      </c>
    </row>
    <row r="2850" spans="1:27" x14ac:dyDescent="0.2">
      <c r="A2850">
        <v>2849</v>
      </c>
      <c r="B2850">
        <v>20518</v>
      </c>
      <c r="C2850" s="3">
        <v>40091</v>
      </c>
      <c r="D2850" s="17">
        <f t="shared" si="223"/>
        <v>40087</v>
      </c>
      <c r="E2850">
        <v>49</v>
      </c>
      <c r="F2850" s="8">
        <f t="shared" si="220"/>
        <v>7350</v>
      </c>
      <c r="G2850" s="5">
        <v>7.0000000000000007E-2</v>
      </c>
      <c r="H2850" s="8">
        <f>VLOOKUP($T2850,Pricebook!$A:$D,4,0)</f>
        <v>150</v>
      </c>
      <c r="I2850" s="10">
        <f t="shared" si="221"/>
        <v>6835.4999999999991</v>
      </c>
      <c r="J2850" t="s">
        <v>606</v>
      </c>
      <c r="K2850" t="s">
        <v>50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1329</v>
      </c>
      <c r="O2850" s="7" t="s">
        <v>1330</v>
      </c>
      <c r="P2850" t="s">
        <v>87</v>
      </c>
      <c r="Q2850" t="s">
        <v>61</v>
      </c>
      <c r="R2850" s="3">
        <v>40092</v>
      </c>
      <c r="S2850" s="12">
        <f t="shared" si="222"/>
        <v>1</v>
      </c>
      <c r="T2850" s="3" t="s">
        <v>14210</v>
      </c>
      <c r="U2850" t="s">
        <v>14235</v>
      </c>
      <c r="V2850" t="s">
        <v>14230</v>
      </c>
      <c r="W2850" t="s">
        <v>14200</v>
      </c>
      <c r="X2850" t="str">
        <f>VLOOKUP(Q2850,Managers!$A:$B,2,0)</f>
        <v>Allen Young</v>
      </c>
      <c r="Y2850">
        <f>VLOOKUP(W2850,HourlyWages!$A:$B,2,0)</f>
        <v>59</v>
      </c>
      <c r="Z2850">
        <v>1</v>
      </c>
      <c r="AA2850" s="14">
        <f t="shared" si="224"/>
        <v>0.60666666666666669</v>
      </c>
    </row>
    <row r="2851" spans="1:27" x14ac:dyDescent="0.2">
      <c r="A2851">
        <v>2850</v>
      </c>
      <c r="B2851">
        <v>20518</v>
      </c>
      <c r="C2851" s="3">
        <v>40091</v>
      </c>
      <c r="D2851" s="17">
        <f t="shared" si="223"/>
        <v>40087</v>
      </c>
      <c r="E2851">
        <v>7</v>
      </c>
      <c r="F2851" s="8">
        <f t="shared" si="220"/>
        <v>1050</v>
      </c>
      <c r="G2851" s="5">
        <v>0.01</v>
      </c>
      <c r="H2851" s="8">
        <f>VLOOKUP($T2851,Pricebook!$A:$D,4,0)</f>
        <v>150</v>
      </c>
      <c r="I2851" s="10">
        <f t="shared" si="221"/>
        <v>1039.5</v>
      </c>
      <c r="J2851" t="s">
        <v>606</v>
      </c>
      <c r="K2851" t="s">
        <v>50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1228</v>
      </c>
      <c r="O2851" s="7" t="s">
        <v>1229</v>
      </c>
      <c r="P2851" t="s">
        <v>87</v>
      </c>
      <c r="Q2851" t="s">
        <v>61</v>
      </c>
      <c r="R2851" s="3">
        <v>40092</v>
      </c>
      <c r="S2851" s="12">
        <f t="shared" si="222"/>
        <v>1</v>
      </c>
      <c r="T2851" s="3" t="s">
        <v>14216</v>
      </c>
      <c r="U2851" t="s">
        <v>14235</v>
      </c>
      <c r="V2851" t="s">
        <v>14239</v>
      </c>
      <c r="W2851" t="s">
        <v>14194</v>
      </c>
      <c r="X2851" t="str">
        <f>VLOOKUP(Q2851,Managers!$A:$B,2,0)</f>
        <v>Allen Young</v>
      </c>
      <c r="Y2851">
        <f>VLOOKUP(W2851,HourlyWages!$A:$B,2,0)</f>
        <v>71</v>
      </c>
      <c r="Z2851">
        <v>1</v>
      </c>
      <c r="AA2851" s="14">
        <f t="shared" si="224"/>
        <v>0.52666666666666662</v>
      </c>
    </row>
    <row r="2852" spans="1:27" x14ac:dyDescent="0.2">
      <c r="A2852">
        <v>2851</v>
      </c>
      <c r="B2852">
        <v>20519</v>
      </c>
      <c r="C2852" s="3">
        <v>39913</v>
      </c>
      <c r="D2852" s="17">
        <f t="shared" si="223"/>
        <v>39904</v>
      </c>
      <c r="E2852">
        <v>7</v>
      </c>
      <c r="F2852" s="8">
        <f t="shared" si="220"/>
        <v>1050</v>
      </c>
      <c r="G2852" s="5">
        <v>0.03</v>
      </c>
      <c r="H2852" s="8">
        <f>VLOOKUP($T2852,Pricebook!$A:$D,4,0)</f>
        <v>150</v>
      </c>
      <c r="I2852" s="10">
        <f t="shared" si="221"/>
        <v>1018.5</v>
      </c>
      <c r="J2852" t="s">
        <v>111</v>
      </c>
      <c r="K2852" t="s">
        <v>112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883</v>
      </c>
      <c r="O2852" s="7">
        <v>94024</v>
      </c>
      <c r="P2852" t="s">
        <v>114</v>
      </c>
      <c r="Q2852" t="s">
        <v>23</v>
      </c>
      <c r="R2852" s="3">
        <v>39914</v>
      </c>
      <c r="S2852" s="12">
        <f t="shared" si="222"/>
        <v>1</v>
      </c>
      <c r="T2852" s="3" t="s">
        <v>14216</v>
      </c>
      <c r="U2852" t="s">
        <v>14235</v>
      </c>
      <c r="V2852" t="s">
        <v>14240</v>
      </c>
      <c r="W2852" t="s">
        <v>14184</v>
      </c>
      <c r="X2852" t="str">
        <f>VLOOKUP(Q2852,Managers!$A:$B,2,0)</f>
        <v>Bob Turner</v>
      </c>
      <c r="Y2852">
        <f>VLOOKUP(W2852,HourlyWages!$A:$B,2,0)</f>
        <v>50</v>
      </c>
      <c r="Z2852">
        <v>1</v>
      </c>
      <c r="AA2852" s="14">
        <f t="shared" si="224"/>
        <v>0.66666666666666663</v>
      </c>
    </row>
    <row r="2853" spans="1:27" x14ac:dyDescent="0.2">
      <c r="A2853">
        <v>2852</v>
      </c>
      <c r="B2853">
        <v>20545</v>
      </c>
      <c r="C2853" s="3">
        <v>40460</v>
      </c>
      <c r="D2853" s="17">
        <f t="shared" si="223"/>
        <v>40452</v>
      </c>
      <c r="E2853">
        <v>1</v>
      </c>
      <c r="F2853" s="8">
        <f t="shared" si="220"/>
        <v>125</v>
      </c>
      <c r="G2853" s="5">
        <v>0.05</v>
      </c>
      <c r="H2853" s="8">
        <f>VLOOKUP($T2853,Pricebook!$A:$D,4,0)</f>
        <v>125</v>
      </c>
      <c r="I2853" s="10">
        <f t="shared" si="221"/>
        <v>118.75</v>
      </c>
      <c r="J2853" t="s">
        <v>1107</v>
      </c>
      <c r="K2853" t="s">
        <v>84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2111</v>
      </c>
      <c r="O2853" s="7">
        <v>54901</v>
      </c>
      <c r="P2853" t="s">
        <v>95</v>
      </c>
      <c r="Q2853" t="s">
        <v>16</v>
      </c>
      <c r="R2853" s="3">
        <v>40461</v>
      </c>
      <c r="S2853" s="12">
        <f t="shared" si="222"/>
        <v>1</v>
      </c>
      <c r="T2853" s="3" t="s">
        <v>14221</v>
      </c>
      <c r="U2853" t="s">
        <v>14232</v>
      </c>
      <c r="V2853" t="s">
        <v>14230</v>
      </c>
      <c r="W2853" t="s">
        <v>14191</v>
      </c>
      <c r="X2853" t="str">
        <f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4"/>
        <v>0.52</v>
      </c>
    </row>
    <row r="2854" spans="1:27" x14ac:dyDescent="0.2">
      <c r="A2854">
        <v>2853</v>
      </c>
      <c r="B2854">
        <v>20545</v>
      </c>
      <c r="C2854" s="3">
        <v>40460</v>
      </c>
      <c r="D2854" s="17">
        <f t="shared" si="223"/>
        <v>40452</v>
      </c>
      <c r="E2854">
        <v>31</v>
      </c>
      <c r="F2854" s="8">
        <f t="shared" si="220"/>
        <v>3410</v>
      </c>
      <c r="G2854" s="5">
        <v>0.02</v>
      </c>
      <c r="H2854" s="8">
        <f>VLOOKUP($T2854,Pricebook!$A:$D,4,0)</f>
        <v>110</v>
      </c>
      <c r="I2854" s="10">
        <f t="shared" si="221"/>
        <v>3341.7999999999997</v>
      </c>
      <c r="J2854" t="s">
        <v>1107</v>
      </c>
      <c r="K2854" t="s">
        <v>84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2111</v>
      </c>
      <c r="O2854" s="7">
        <v>54901</v>
      </c>
      <c r="P2854" t="s">
        <v>95</v>
      </c>
      <c r="Q2854" t="s">
        <v>16</v>
      </c>
      <c r="R2854" s="3">
        <v>40462</v>
      </c>
      <c r="S2854" s="12">
        <f t="shared" si="222"/>
        <v>2</v>
      </c>
      <c r="T2854" s="3" t="s">
        <v>14215</v>
      </c>
      <c r="U2854" t="s">
        <v>14229</v>
      </c>
      <c r="V2854" t="s">
        <v>14233</v>
      </c>
      <c r="W2854" t="s">
        <v>14188</v>
      </c>
      <c r="X2854" t="str">
        <f>VLOOKUP(Q2854,Managers!$A:$B,2,0)</f>
        <v>Josh Martinez</v>
      </c>
      <c r="Y2854">
        <f>VLOOKUP(W2854,HourlyWages!$A:$B,2,0)</f>
        <v>52</v>
      </c>
      <c r="Z2854">
        <v>1</v>
      </c>
      <c r="AA2854" s="14">
        <f t="shared" si="224"/>
        <v>0.52727272727272723</v>
      </c>
    </row>
    <row r="2855" spans="1:27" x14ac:dyDescent="0.2">
      <c r="A2855">
        <v>2854</v>
      </c>
      <c r="B2855">
        <v>20545</v>
      </c>
      <c r="C2855" s="3">
        <v>40460</v>
      </c>
      <c r="D2855" s="17">
        <f t="shared" si="223"/>
        <v>40452</v>
      </c>
      <c r="E2855">
        <v>40</v>
      </c>
      <c r="F2855" s="8">
        <f t="shared" si="220"/>
        <v>5000</v>
      </c>
      <c r="G2855" s="5">
        <v>0.02</v>
      </c>
      <c r="H2855" s="8">
        <f>VLOOKUP($T2855,Pricebook!$A:$D,4,0)</f>
        <v>125</v>
      </c>
      <c r="I2855" s="10">
        <f t="shared" si="221"/>
        <v>4900</v>
      </c>
      <c r="J2855" t="s">
        <v>1107</v>
      </c>
      <c r="K2855" t="s">
        <v>84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2111</v>
      </c>
      <c r="O2855" s="7">
        <v>54901</v>
      </c>
      <c r="P2855" t="s">
        <v>95</v>
      </c>
      <c r="Q2855" t="s">
        <v>16</v>
      </c>
      <c r="R2855" s="3">
        <v>40462</v>
      </c>
      <c r="S2855" s="12">
        <f t="shared" si="222"/>
        <v>2</v>
      </c>
      <c r="T2855" s="3" t="s">
        <v>14209</v>
      </c>
      <c r="U2855" t="s">
        <v>14232</v>
      </c>
      <c r="V2855" t="s">
        <v>14240</v>
      </c>
      <c r="W2855" t="s">
        <v>14197</v>
      </c>
      <c r="X2855" t="str">
        <f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4"/>
        <v>0.432</v>
      </c>
    </row>
    <row r="2856" spans="1:27" x14ac:dyDescent="0.2">
      <c r="A2856">
        <v>2855</v>
      </c>
      <c r="B2856">
        <v>20549</v>
      </c>
      <c r="C2856" s="3">
        <v>39825</v>
      </c>
      <c r="D2856" s="17">
        <f t="shared" si="223"/>
        <v>39814</v>
      </c>
      <c r="E2856">
        <v>40</v>
      </c>
      <c r="F2856" s="8">
        <f t="shared" si="220"/>
        <v>8000</v>
      </c>
      <c r="G2856" s="5">
        <v>0.09</v>
      </c>
      <c r="H2856" s="8">
        <f>VLOOKUP($T2856,Pricebook!$A:$D,4,0)</f>
        <v>200</v>
      </c>
      <c r="I2856" s="10">
        <f t="shared" si="221"/>
        <v>7280</v>
      </c>
      <c r="J2856" t="s">
        <v>2112</v>
      </c>
      <c r="K2856" t="s">
        <v>235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1443</v>
      </c>
      <c r="O2856" s="7">
        <v>41042</v>
      </c>
      <c r="P2856" t="s">
        <v>254</v>
      </c>
      <c r="Q2856" t="s">
        <v>34</v>
      </c>
      <c r="R2856" s="3">
        <v>39826</v>
      </c>
      <c r="S2856" s="12">
        <f t="shared" si="222"/>
        <v>1</v>
      </c>
      <c r="T2856" s="3" t="s">
        <v>14206</v>
      </c>
      <c r="U2856" t="s">
        <v>14229</v>
      </c>
      <c r="V2856" t="s">
        <v>14240</v>
      </c>
      <c r="W2856" t="s">
        <v>14202</v>
      </c>
      <c r="X2856" t="str">
        <f>VLOOKUP(Q2856,Managers!$A:$B,2,0)</f>
        <v>Frank Mitchell</v>
      </c>
      <c r="Y2856">
        <f>VLOOKUP(W2856,HourlyWages!$A:$B,2,0)</f>
        <v>71</v>
      </c>
      <c r="Z2856">
        <v>1</v>
      </c>
      <c r="AA2856" s="14">
        <f t="shared" si="224"/>
        <v>0.64500000000000002</v>
      </c>
    </row>
    <row r="2857" spans="1:27" x14ac:dyDescent="0.2">
      <c r="A2857">
        <v>2856</v>
      </c>
      <c r="B2857">
        <v>20577</v>
      </c>
      <c r="C2857" s="3">
        <v>40218</v>
      </c>
      <c r="D2857" s="17">
        <f t="shared" si="223"/>
        <v>40210</v>
      </c>
      <c r="E2857">
        <v>15</v>
      </c>
      <c r="F2857" s="8">
        <f t="shared" si="220"/>
        <v>2400</v>
      </c>
      <c r="G2857" s="5">
        <v>0.05</v>
      </c>
      <c r="H2857" s="8">
        <f>VLOOKUP($T2857,Pricebook!$A:$D,4,0)</f>
        <v>160</v>
      </c>
      <c r="I2857" s="10">
        <f t="shared" si="221"/>
        <v>2280</v>
      </c>
      <c r="J2857" t="s">
        <v>2095</v>
      </c>
      <c r="K2857" t="s">
        <v>260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2096</v>
      </c>
      <c r="O2857" s="7">
        <v>54220</v>
      </c>
      <c r="P2857" t="s">
        <v>95</v>
      </c>
      <c r="Q2857" t="s">
        <v>16</v>
      </c>
      <c r="R2857" s="3">
        <v>40220</v>
      </c>
      <c r="S2857" s="12">
        <f t="shared" si="222"/>
        <v>2</v>
      </c>
      <c r="T2857" s="3" t="s">
        <v>14218</v>
      </c>
      <c r="U2857" t="s">
        <v>14229</v>
      </c>
      <c r="V2857" t="s">
        <v>14237</v>
      </c>
      <c r="W2857" t="s">
        <v>14193</v>
      </c>
      <c r="X2857" t="str">
        <f>VLOOKUP(Q2857,Managers!$A:$B,2,0)</f>
        <v>Josh Martinez</v>
      </c>
      <c r="Y2857">
        <f>VLOOKUP(W2857,HourlyWages!$A:$B,2,0)</f>
        <v>57</v>
      </c>
      <c r="Z2857">
        <v>1</v>
      </c>
      <c r="AA2857" s="14">
        <f t="shared" si="224"/>
        <v>0.64375000000000004</v>
      </c>
    </row>
    <row r="2858" spans="1:27" x14ac:dyDescent="0.2">
      <c r="A2858">
        <v>2857</v>
      </c>
      <c r="B2858">
        <v>20579</v>
      </c>
      <c r="C2858" s="3">
        <v>41183</v>
      </c>
      <c r="D2858" s="17">
        <f t="shared" si="223"/>
        <v>41183</v>
      </c>
      <c r="E2858">
        <v>16</v>
      </c>
      <c r="F2858" s="8">
        <f t="shared" si="220"/>
        <v>2400</v>
      </c>
      <c r="G2858" s="5">
        <v>0.1</v>
      </c>
      <c r="H2858" s="8">
        <f>VLOOKUP($T2858,Pricebook!$A:$D,4,0)</f>
        <v>150</v>
      </c>
      <c r="I2858" s="10">
        <f t="shared" si="221"/>
        <v>2160</v>
      </c>
      <c r="J2858" t="s">
        <v>402</v>
      </c>
      <c r="K2858" t="s">
        <v>400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403</v>
      </c>
      <c r="O2858" s="7" t="s">
        <v>404</v>
      </c>
      <c r="P2858" t="s">
        <v>368</v>
      </c>
      <c r="Q2858" t="s">
        <v>34</v>
      </c>
      <c r="R2858" s="3">
        <v>41186</v>
      </c>
      <c r="S2858" s="12">
        <f t="shared" si="222"/>
        <v>3</v>
      </c>
      <c r="T2858" s="3" t="s">
        <v>14210</v>
      </c>
      <c r="U2858" t="s">
        <v>14235</v>
      </c>
      <c r="V2858" t="s">
        <v>14240</v>
      </c>
      <c r="W2858" t="s">
        <v>14199</v>
      </c>
      <c r="X2858" t="str">
        <f>VLOOKUP(Q2858,Managers!$A:$B,2,0)</f>
        <v>Frank Mitchell</v>
      </c>
      <c r="Y2858">
        <f>VLOOKUP(W2858,HourlyWages!$A:$B,2,0)</f>
        <v>68</v>
      </c>
      <c r="Z2858">
        <v>1</v>
      </c>
      <c r="AA2858" s="14">
        <f t="shared" si="224"/>
        <v>0.54666666666666663</v>
      </c>
    </row>
    <row r="2859" spans="1:27" x14ac:dyDescent="0.2">
      <c r="A2859">
        <v>2858</v>
      </c>
      <c r="B2859">
        <v>20614</v>
      </c>
      <c r="C2859" s="3">
        <v>39951</v>
      </c>
      <c r="D2859" s="17">
        <f t="shared" si="223"/>
        <v>39934</v>
      </c>
      <c r="E2859">
        <v>47</v>
      </c>
      <c r="F2859" s="8">
        <f t="shared" si="220"/>
        <v>7050</v>
      </c>
      <c r="G2859" s="5">
        <v>0</v>
      </c>
      <c r="H2859" s="8">
        <f>VLOOKUP($T2859,Pricebook!$A:$D,4,0)</f>
        <v>150</v>
      </c>
      <c r="I2859" s="10">
        <f t="shared" si="221"/>
        <v>7050</v>
      </c>
      <c r="J2859" t="s">
        <v>1726</v>
      </c>
      <c r="K2859" t="s">
        <v>108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1727</v>
      </c>
      <c r="O2859" s="7">
        <v>78207</v>
      </c>
      <c r="P2859" t="s">
        <v>48</v>
      </c>
      <c r="Q2859" t="s">
        <v>16</v>
      </c>
      <c r="R2859" s="3">
        <v>39953</v>
      </c>
      <c r="S2859" s="12">
        <f t="shared" si="222"/>
        <v>2</v>
      </c>
      <c r="T2859" s="3" t="s">
        <v>14211</v>
      </c>
      <c r="U2859" t="s">
        <v>14235</v>
      </c>
      <c r="V2859" t="s">
        <v>14241</v>
      </c>
      <c r="W2859" t="s">
        <v>14185</v>
      </c>
      <c r="X2859" t="str">
        <f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4"/>
        <v>0.53333333333333333</v>
      </c>
    </row>
    <row r="2860" spans="1:27" x14ac:dyDescent="0.2">
      <c r="A2860">
        <v>2859</v>
      </c>
      <c r="B2860">
        <v>20615</v>
      </c>
      <c r="C2860" s="3">
        <v>41014</v>
      </c>
      <c r="D2860" s="17">
        <f t="shared" si="223"/>
        <v>41000</v>
      </c>
      <c r="E2860">
        <v>29</v>
      </c>
      <c r="F2860" s="8">
        <f t="shared" si="220"/>
        <v>3190</v>
      </c>
      <c r="G2860" s="5">
        <v>0.02</v>
      </c>
      <c r="H2860" s="8">
        <f>VLOOKUP($T2860,Pricebook!$A:$D,4,0)</f>
        <v>110</v>
      </c>
      <c r="I2860" s="10">
        <f t="shared" si="221"/>
        <v>3126.2</v>
      </c>
      <c r="J2860" t="s">
        <v>1337</v>
      </c>
      <c r="K2860" t="s">
        <v>203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2113</v>
      </c>
      <c r="O2860" s="7">
        <v>85338</v>
      </c>
      <c r="P2860" t="s">
        <v>70</v>
      </c>
      <c r="Q2860" t="s">
        <v>23</v>
      </c>
      <c r="R2860" s="3">
        <v>41015</v>
      </c>
      <c r="S2860" s="12">
        <f t="shared" si="222"/>
        <v>1</v>
      </c>
      <c r="T2860" s="3" t="s">
        <v>14215</v>
      </c>
      <c r="U2860" t="s">
        <v>14229</v>
      </c>
      <c r="V2860" t="s">
        <v>14242</v>
      </c>
      <c r="W2860" t="s">
        <v>14203</v>
      </c>
      <c r="X2860" t="str">
        <f>VLOOKUP(Q2860,Managers!$A:$B,2,0)</f>
        <v>Bob Turner</v>
      </c>
      <c r="Y2860">
        <f>VLOOKUP(W2860,HourlyWages!$A:$B,2,0)</f>
        <v>62</v>
      </c>
      <c r="Z2860">
        <v>1</v>
      </c>
      <c r="AA2860" s="14">
        <f t="shared" si="224"/>
        <v>0.43636363636363634</v>
      </c>
    </row>
    <row r="2861" spans="1:27" x14ac:dyDescent="0.2">
      <c r="A2861">
        <v>2860</v>
      </c>
      <c r="B2861">
        <v>20642</v>
      </c>
      <c r="C2861" s="3">
        <v>41048</v>
      </c>
      <c r="D2861" s="17">
        <f t="shared" si="223"/>
        <v>41030</v>
      </c>
      <c r="E2861">
        <v>32</v>
      </c>
      <c r="F2861" s="8">
        <f t="shared" si="220"/>
        <v>6400</v>
      </c>
      <c r="G2861" s="5">
        <v>0.02</v>
      </c>
      <c r="H2861" s="8">
        <f>VLOOKUP($T2861,Pricebook!$A:$D,4,0)</f>
        <v>200</v>
      </c>
      <c r="I2861" s="10">
        <f t="shared" si="221"/>
        <v>6272</v>
      </c>
      <c r="J2861" t="s">
        <v>1285</v>
      </c>
      <c r="K2861" t="s">
        <v>46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1039</v>
      </c>
      <c r="O2861" s="7" t="s">
        <v>1040</v>
      </c>
      <c r="P2861" t="s">
        <v>130</v>
      </c>
      <c r="Q2861" t="s">
        <v>16</v>
      </c>
      <c r="R2861" s="3">
        <v>41049</v>
      </c>
      <c r="S2861" s="12">
        <f t="shared" si="222"/>
        <v>1</v>
      </c>
      <c r="T2861" s="3" t="s">
        <v>14214</v>
      </c>
      <c r="U2861" t="s">
        <v>14229</v>
      </c>
      <c r="V2861" t="s">
        <v>14243</v>
      </c>
      <c r="W2861" t="s">
        <v>14199</v>
      </c>
      <c r="X2861" t="str">
        <f>VLOOKUP(Q2861,Managers!$A:$B,2,0)</f>
        <v>Josh Martinez</v>
      </c>
      <c r="Y2861">
        <f>VLOOKUP(W2861,HourlyWages!$A:$B,2,0)</f>
        <v>68</v>
      </c>
      <c r="Z2861">
        <v>1</v>
      </c>
      <c r="AA2861" s="14">
        <f t="shared" si="224"/>
        <v>0.66</v>
      </c>
    </row>
    <row r="2862" spans="1:27" x14ac:dyDescent="0.2">
      <c r="A2862">
        <v>2861</v>
      </c>
      <c r="B2862">
        <v>20642</v>
      </c>
      <c r="C2862" s="3">
        <v>41048</v>
      </c>
      <c r="D2862" s="17">
        <f t="shared" si="223"/>
        <v>41030</v>
      </c>
      <c r="E2862">
        <v>47</v>
      </c>
      <c r="F2862" s="8">
        <f t="shared" si="220"/>
        <v>9400</v>
      </c>
      <c r="G2862" s="5">
        <v>0.02</v>
      </c>
      <c r="H2862" s="8">
        <f>VLOOKUP($T2862,Pricebook!$A:$D,4,0)</f>
        <v>200</v>
      </c>
      <c r="I2862" s="10">
        <f t="shared" si="221"/>
        <v>9212</v>
      </c>
      <c r="J2862" t="s">
        <v>1285</v>
      </c>
      <c r="K2862" t="s">
        <v>46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1286</v>
      </c>
      <c r="O2862" s="7">
        <v>89431</v>
      </c>
      <c r="P2862" t="s">
        <v>1061</v>
      </c>
      <c r="Q2862" t="s">
        <v>23</v>
      </c>
      <c r="R2862" s="3">
        <v>41048</v>
      </c>
      <c r="S2862" s="12">
        <f t="shared" si="222"/>
        <v>0</v>
      </c>
      <c r="T2862" s="3" t="s">
        <v>14206</v>
      </c>
      <c r="U2862" t="s">
        <v>14229</v>
      </c>
      <c r="V2862" t="s">
        <v>14234</v>
      </c>
      <c r="W2862" t="s">
        <v>14185</v>
      </c>
      <c r="X2862" t="str">
        <f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4"/>
        <v>0.65</v>
      </c>
    </row>
    <row r="2863" spans="1:27" x14ac:dyDescent="0.2">
      <c r="A2863">
        <v>2862</v>
      </c>
      <c r="B2863">
        <v>20646</v>
      </c>
      <c r="C2863" s="3">
        <v>40632</v>
      </c>
      <c r="D2863" s="17">
        <f t="shared" si="223"/>
        <v>40603</v>
      </c>
      <c r="E2863">
        <v>41</v>
      </c>
      <c r="F2863" s="8">
        <f t="shared" si="220"/>
        <v>6150</v>
      </c>
      <c r="G2863" s="5">
        <v>0.04</v>
      </c>
      <c r="H2863" s="8">
        <f>VLOOKUP($T2863,Pricebook!$A:$D,4,0)</f>
        <v>150</v>
      </c>
      <c r="I2863" s="10">
        <f t="shared" si="221"/>
        <v>5904</v>
      </c>
      <c r="J2863" t="s">
        <v>1042</v>
      </c>
      <c r="K2863" t="s">
        <v>41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661</v>
      </c>
      <c r="O2863" s="7">
        <v>81301</v>
      </c>
      <c r="P2863" t="s">
        <v>237</v>
      </c>
      <c r="Q2863" t="s">
        <v>23</v>
      </c>
      <c r="R2863" s="3">
        <v>40634</v>
      </c>
      <c r="S2863" s="12">
        <f t="shared" si="222"/>
        <v>2</v>
      </c>
      <c r="T2863" s="3" t="s">
        <v>14210</v>
      </c>
      <c r="U2863" t="s">
        <v>14235</v>
      </c>
      <c r="V2863" t="s">
        <v>14238</v>
      </c>
      <c r="W2863" t="s">
        <v>14188</v>
      </c>
      <c r="X2863" t="str">
        <f>VLOOKUP(Q2863,Managers!$A:$B,2,0)</f>
        <v>Bob Turner</v>
      </c>
      <c r="Y2863">
        <f>VLOOKUP(W2863,HourlyWages!$A:$B,2,0)</f>
        <v>52</v>
      </c>
      <c r="Z2863">
        <v>1</v>
      </c>
      <c r="AA2863" s="14">
        <f t="shared" si="224"/>
        <v>0.65333333333333332</v>
      </c>
    </row>
    <row r="2864" spans="1:27" x14ac:dyDescent="0.2">
      <c r="A2864">
        <v>2863</v>
      </c>
      <c r="B2864">
        <v>20674</v>
      </c>
      <c r="C2864" s="3">
        <v>40520</v>
      </c>
      <c r="D2864" s="17">
        <f t="shared" si="223"/>
        <v>40513</v>
      </c>
      <c r="E2864">
        <v>37</v>
      </c>
      <c r="F2864" s="8">
        <f t="shared" si="220"/>
        <v>5550</v>
      </c>
      <c r="G2864" s="5">
        <v>0</v>
      </c>
      <c r="H2864" s="8">
        <f>VLOOKUP($T2864,Pricebook!$A:$D,4,0)</f>
        <v>150</v>
      </c>
      <c r="I2864" s="10">
        <f t="shared" si="221"/>
        <v>5550</v>
      </c>
      <c r="J2864" t="s">
        <v>728</v>
      </c>
      <c r="K2864" t="s">
        <v>68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881</v>
      </c>
      <c r="O2864" s="7" t="s">
        <v>882</v>
      </c>
      <c r="P2864" t="s">
        <v>789</v>
      </c>
      <c r="Q2864" t="s">
        <v>16</v>
      </c>
      <c r="R2864" s="3">
        <v>40521</v>
      </c>
      <c r="S2864" s="12">
        <f t="shared" si="222"/>
        <v>1</v>
      </c>
      <c r="T2864" s="3" t="s">
        <v>14216</v>
      </c>
      <c r="U2864" t="s">
        <v>14235</v>
      </c>
      <c r="V2864" t="s">
        <v>14241</v>
      </c>
      <c r="W2864" t="s">
        <v>14203</v>
      </c>
      <c r="X2864" t="str">
        <f>VLOOKUP(Q2864,Managers!$A:$B,2,0)</f>
        <v>Josh Martinez</v>
      </c>
      <c r="Y2864">
        <f>VLOOKUP(W2864,HourlyWages!$A:$B,2,0)</f>
        <v>62</v>
      </c>
      <c r="Z2864">
        <v>1</v>
      </c>
      <c r="AA2864" s="14">
        <f t="shared" si="224"/>
        <v>0.58666666666666667</v>
      </c>
    </row>
    <row r="2865" spans="1:27" x14ac:dyDescent="0.2">
      <c r="A2865">
        <v>2864</v>
      </c>
      <c r="B2865">
        <v>20676</v>
      </c>
      <c r="C2865" s="3">
        <v>41235</v>
      </c>
      <c r="D2865" s="17">
        <f t="shared" si="223"/>
        <v>41214</v>
      </c>
      <c r="E2865">
        <v>22</v>
      </c>
      <c r="F2865" s="8">
        <f t="shared" si="220"/>
        <v>3520</v>
      </c>
      <c r="G2865" s="5">
        <v>0.04</v>
      </c>
      <c r="H2865" s="8">
        <f>VLOOKUP($T2865,Pricebook!$A:$D,4,0)</f>
        <v>160</v>
      </c>
      <c r="I2865" s="10">
        <f t="shared" si="221"/>
        <v>3379.2</v>
      </c>
      <c r="J2865" t="s">
        <v>500</v>
      </c>
      <c r="K2865" t="s">
        <v>360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984</v>
      </c>
      <c r="O2865" s="7">
        <v>48237</v>
      </c>
      <c r="P2865" t="s">
        <v>172</v>
      </c>
      <c r="Q2865" t="s">
        <v>16</v>
      </c>
      <c r="R2865" s="3">
        <v>41239</v>
      </c>
      <c r="S2865" s="12">
        <f t="shared" si="222"/>
        <v>4</v>
      </c>
      <c r="T2865" s="3" t="s">
        <v>14218</v>
      </c>
      <c r="U2865" t="s">
        <v>14229</v>
      </c>
      <c r="V2865" t="s">
        <v>14244</v>
      </c>
      <c r="W2865" t="s">
        <v>14200</v>
      </c>
      <c r="X2865" t="str">
        <f>VLOOKUP(Q2865,Managers!$A:$B,2,0)</f>
        <v>Josh Martinez</v>
      </c>
      <c r="Y2865">
        <f>VLOOKUP(W2865,HourlyWages!$A:$B,2,0)</f>
        <v>59</v>
      </c>
      <c r="Z2865">
        <v>1</v>
      </c>
      <c r="AA2865" s="14">
        <f t="shared" si="224"/>
        <v>0.63124999999999998</v>
      </c>
    </row>
    <row r="2866" spans="1:27" x14ac:dyDescent="0.2">
      <c r="A2866">
        <v>2865</v>
      </c>
      <c r="B2866">
        <v>20679</v>
      </c>
      <c r="C2866" s="3">
        <v>40404</v>
      </c>
      <c r="D2866" s="17">
        <f t="shared" si="223"/>
        <v>40391</v>
      </c>
      <c r="E2866">
        <v>32</v>
      </c>
      <c r="F2866" s="8">
        <f t="shared" ref="F2866:F2929" si="225">H2866*E2866</f>
        <v>6400</v>
      </c>
      <c r="G2866" s="5">
        <v>0.06</v>
      </c>
      <c r="H2866" s="8">
        <f>VLOOKUP($T2866,Pricebook!$A:$D,4,0)</f>
        <v>200</v>
      </c>
      <c r="I2866" s="10">
        <f t="shared" ref="I2866:I2929" si="226">F2866*(1-G2866)</f>
        <v>6016</v>
      </c>
      <c r="J2866" t="s">
        <v>1442</v>
      </c>
      <c r="K2866" t="s">
        <v>713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2114</v>
      </c>
      <c r="O2866" s="7">
        <v>95746</v>
      </c>
      <c r="P2866" t="s">
        <v>114</v>
      </c>
      <c r="Q2866" t="s">
        <v>23</v>
      </c>
      <c r="R2866" s="3">
        <v>40404</v>
      </c>
      <c r="S2866" s="12">
        <f t="shared" ref="S2866:S2929" si="227">R2866-C2866</f>
        <v>0</v>
      </c>
      <c r="T2866" s="3" t="s">
        <v>14206</v>
      </c>
      <c r="U2866" t="s">
        <v>14229</v>
      </c>
      <c r="V2866" t="s">
        <v>14242</v>
      </c>
      <c r="W2866" t="s">
        <v>14198</v>
      </c>
      <c r="X2866" t="str">
        <f>VLOOKUP(Q2866,Managers!$A:$B,2,0)</f>
        <v>Bob Turner</v>
      </c>
      <c r="Y2866">
        <f>VLOOKUP(W2866,HourlyWages!$A:$B,2,0)</f>
        <v>51</v>
      </c>
      <c r="Z2866">
        <v>1</v>
      </c>
      <c r="AA2866" s="14">
        <f t="shared" si="224"/>
        <v>0.745</v>
      </c>
    </row>
    <row r="2867" spans="1:27" x14ac:dyDescent="0.2">
      <c r="A2867">
        <v>2866</v>
      </c>
      <c r="B2867">
        <v>20704</v>
      </c>
      <c r="C2867" s="3">
        <v>40219</v>
      </c>
      <c r="D2867" s="17">
        <f t="shared" si="223"/>
        <v>40210</v>
      </c>
      <c r="E2867">
        <v>1</v>
      </c>
      <c r="F2867" s="8">
        <f t="shared" si="225"/>
        <v>140</v>
      </c>
      <c r="G2867" s="5">
        <v>0.03</v>
      </c>
      <c r="H2867" s="8">
        <f>VLOOKUP($T2867,Pricebook!$A:$D,4,0)</f>
        <v>140</v>
      </c>
      <c r="I2867" s="10">
        <f t="shared" si="226"/>
        <v>135.79999999999998</v>
      </c>
      <c r="J2867" t="s">
        <v>1694</v>
      </c>
      <c r="K2867" t="s">
        <v>46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1163</v>
      </c>
      <c r="O2867" s="7">
        <v>39301</v>
      </c>
      <c r="P2867" t="s">
        <v>699</v>
      </c>
      <c r="Q2867" t="s">
        <v>34</v>
      </c>
      <c r="R2867" s="3">
        <v>40219</v>
      </c>
      <c r="S2867" s="12">
        <f t="shared" si="227"/>
        <v>0</v>
      </c>
      <c r="T2867" s="3" t="s">
        <v>14213</v>
      </c>
      <c r="U2867" t="s">
        <v>14229</v>
      </c>
      <c r="V2867" t="s">
        <v>14244</v>
      </c>
      <c r="W2867" t="s">
        <v>14185</v>
      </c>
      <c r="X2867" t="str">
        <f>VLOOKUP(Q2867,Managers!$A:$B,2,0)</f>
        <v>Frank Mitchell</v>
      </c>
      <c r="Y2867">
        <f>VLOOKUP(W2867,HourlyWages!$A:$B,2,0)</f>
        <v>70</v>
      </c>
      <c r="Z2867">
        <v>1</v>
      </c>
      <c r="AA2867" s="14">
        <f t="shared" si="224"/>
        <v>0.5</v>
      </c>
    </row>
    <row r="2868" spans="1:27" x14ac:dyDescent="0.2">
      <c r="A2868">
        <v>2867</v>
      </c>
      <c r="B2868">
        <v>20704</v>
      </c>
      <c r="C2868" s="3">
        <v>40219</v>
      </c>
      <c r="D2868" s="17">
        <f t="shared" si="223"/>
        <v>40210</v>
      </c>
      <c r="E2868">
        <v>5</v>
      </c>
      <c r="F2868" s="8">
        <f t="shared" si="225"/>
        <v>1000</v>
      </c>
      <c r="G2868" s="5">
        <v>0.06</v>
      </c>
      <c r="H2868" s="8">
        <f>VLOOKUP($T2868,Pricebook!$A:$D,4,0)</f>
        <v>200</v>
      </c>
      <c r="I2868" s="10">
        <f t="shared" si="226"/>
        <v>940</v>
      </c>
      <c r="J2868" t="s">
        <v>1694</v>
      </c>
      <c r="K2868" t="s">
        <v>46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2115</v>
      </c>
      <c r="O2868" s="7">
        <v>38654</v>
      </c>
      <c r="P2868" t="s">
        <v>699</v>
      </c>
      <c r="Q2868" t="s">
        <v>34</v>
      </c>
      <c r="R2868" s="3">
        <v>40224</v>
      </c>
      <c r="S2868" s="12">
        <f t="shared" si="227"/>
        <v>5</v>
      </c>
      <c r="T2868" s="3" t="s">
        <v>14214</v>
      </c>
      <c r="U2868" t="s">
        <v>14229</v>
      </c>
      <c r="V2868" t="s">
        <v>14233</v>
      </c>
      <c r="W2868" t="s">
        <v>14200</v>
      </c>
      <c r="X2868" t="str">
        <f>VLOOKUP(Q2868,Managers!$A:$B,2,0)</f>
        <v>Frank Mitchell</v>
      </c>
      <c r="Y2868">
        <f>VLOOKUP(W2868,HourlyWages!$A:$B,2,0)</f>
        <v>59</v>
      </c>
      <c r="Z2868">
        <v>1</v>
      </c>
      <c r="AA2868" s="14">
        <f t="shared" si="224"/>
        <v>0.70499999999999996</v>
      </c>
    </row>
    <row r="2869" spans="1:27" x14ac:dyDescent="0.2">
      <c r="A2869">
        <v>2868</v>
      </c>
      <c r="B2869">
        <v>20704</v>
      </c>
      <c r="C2869" s="3">
        <v>40219</v>
      </c>
      <c r="D2869" s="17">
        <f t="shared" si="223"/>
        <v>40210</v>
      </c>
      <c r="E2869">
        <v>38</v>
      </c>
      <c r="F2869" s="8">
        <f t="shared" si="225"/>
        <v>7600</v>
      </c>
      <c r="G2869" s="5">
        <v>0.09</v>
      </c>
      <c r="H2869" s="8">
        <f>VLOOKUP($T2869,Pricebook!$A:$D,4,0)</f>
        <v>200</v>
      </c>
      <c r="I2869" s="10">
        <f t="shared" si="226"/>
        <v>6916</v>
      </c>
      <c r="J2869" t="s">
        <v>1694</v>
      </c>
      <c r="K2869" t="s">
        <v>46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2115</v>
      </c>
      <c r="O2869" s="7">
        <v>38654</v>
      </c>
      <c r="P2869" t="s">
        <v>699</v>
      </c>
      <c r="Q2869" t="s">
        <v>34</v>
      </c>
      <c r="R2869" s="3">
        <v>40224</v>
      </c>
      <c r="S2869" s="12">
        <f t="shared" si="227"/>
        <v>5</v>
      </c>
      <c r="T2869" s="3" t="s">
        <v>14206</v>
      </c>
      <c r="U2869" t="s">
        <v>14229</v>
      </c>
      <c r="V2869" t="s">
        <v>14241</v>
      </c>
      <c r="W2869" t="s">
        <v>14197</v>
      </c>
      <c r="X2869" t="str">
        <f>VLOOKUP(Q2869,Managers!$A:$B,2,0)</f>
        <v>Frank Mitchell</v>
      </c>
      <c r="Y2869">
        <f>VLOOKUP(W2869,HourlyWages!$A:$B,2,0)</f>
        <v>71</v>
      </c>
      <c r="Z2869">
        <v>1</v>
      </c>
      <c r="AA2869" s="14">
        <f t="shared" si="224"/>
        <v>0.64500000000000002</v>
      </c>
    </row>
    <row r="2870" spans="1:27" x14ac:dyDescent="0.2">
      <c r="A2870">
        <v>2869</v>
      </c>
      <c r="B2870">
        <v>20706</v>
      </c>
      <c r="C2870" s="3">
        <v>40006</v>
      </c>
      <c r="D2870" s="17">
        <f t="shared" si="223"/>
        <v>39995</v>
      </c>
      <c r="E2870">
        <v>41</v>
      </c>
      <c r="F2870" s="8">
        <f t="shared" si="225"/>
        <v>5125</v>
      </c>
      <c r="G2870" s="5">
        <v>0.04</v>
      </c>
      <c r="H2870" s="8">
        <f>VLOOKUP($T2870,Pricebook!$A:$D,4,0)</f>
        <v>125</v>
      </c>
      <c r="I2870" s="10">
        <f t="shared" si="226"/>
        <v>4920</v>
      </c>
      <c r="J2870" t="s">
        <v>1360</v>
      </c>
      <c r="K2870" t="s">
        <v>27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1361</v>
      </c>
      <c r="O2870" s="7">
        <v>93905</v>
      </c>
      <c r="P2870" t="s">
        <v>114</v>
      </c>
      <c r="Q2870" t="s">
        <v>23</v>
      </c>
      <c r="R2870" s="3">
        <v>40008</v>
      </c>
      <c r="S2870" s="12">
        <f t="shared" si="227"/>
        <v>2</v>
      </c>
      <c r="T2870" s="3" t="s">
        <v>14208</v>
      </c>
      <c r="U2870" t="s">
        <v>14232</v>
      </c>
      <c r="V2870" t="s">
        <v>14238</v>
      </c>
      <c r="W2870" t="s">
        <v>14186</v>
      </c>
      <c r="X2870" t="str">
        <f>VLOOKUP(Q2870,Managers!$A:$B,2,0)</f>
        <v>Bob Turner</v>
      </c>
      <c r="Y2870">
        <f>VLOOKUP(W2870,HourlyWages!$A:$B,2,0)</f>
        <v>67</v>
      </c>
      <c r="Z2870">
        <v>1</v>
      </c>
      <c r="AA2870" s="14">
        <f t="shared" si="224"/>
        <v>0.46400000000000002</v>
      </c>
    </row>
    <row r="2871" spans="1:27" x14ac:dyDescent="0.2">
      <c r="A2871">
        <v>2870</v>
      </c>
      <c r="B2871">
        <v>20709</v>
      </c>
      <c r="C2871" s="3">
        <v>40036</v>
      </c>
      <c r="D2871" s="17">
        <f t="shared" si="223"/>
        <v>40026</v>
      </c>
      <c r="E2871">
        <v>4</v>
      </c>
      <c r="F2871" s="8">
        <f t="shared" si="225"/>
        <v>800</v>
      </c>
      <c r="G2871" s="5">
        <v>0.1</v>
      </c>
      <c r="H2871" s="8">
        <f>VLOOKUP($T2871,Pricebook!$A:$D,4,0)</f>
        <v>200</v>
      </c>
      <c r="I2871" s="10">
        <f t="shared" si="226"/>
        <v>720</v>
      </c>
      <c r="J2871" t="s">
        <v>2116</v>
      </c>
      <c r="K2871" t="s">
        <v>576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2117</v>
      </c>
      <c r="O2871" s="7">
        <v>76086</v>
      </c>
      <c r="P2871" t="s">
        <v>48</v>
      </c>
      <c r="Q2871" t="s">
        <v>16</v>
      </c>
      <c r="R2871" s="3">
        <v>40036</v>
      </c>
      <c r="S2871" s="12">
        <f t="shared" si="227"/>
        <v>0</v>
      </c>
      <c r="T2871" s="3" t="s">
        <v>14214</v>
      </c>
      <c r="U2871" t="s">
        <v>14229</v>
      </c>
      <c r="V2871" t="s">
        <v>14236</v>
      </c>
      <c r="W2871" t="s">
        <v>14189</v>
      </c>
      <c r="X2871" t="str">
        <f>VLOOKUP(Q2871,Managers!$A:$B,2,0)</f>
        <v>Josh Martinez</v>
      </c>
      <c r="Y2871">
        <f>VLOOKUP(W2871,HourlyWages!$A:$B,2,0)</f>
        <v>62</v>
      </c>
      <c r="Z2871">
        <v>1</v>
      </c>
      <c r="AA2871" s="14">
        <f t="shared" si="224"/>
        <v>0.69</v>
      </c>
    </row>
    <row r="2872" spans="1:27" x14ac:dyDescent="0.2">
      <c r="A2872">
        <v>2871</v>
      </c>
      <c r="B2872">
        <v>20709</v>
      </c>
      <c r="C2872" s="3">
        <v>40036</v>
      </c>
      <c r="D2872" s="17">
        <f t="shared" si="223"/>
        <v>40026</v>
      </c>
      <c r="E2872">
        <v>5</v>
      </c>
      <c r="F2872" s="8">
        <f t="shared" si="225"/>
        <v>1000</v>
      </c>
      <c r="G2872" s="5">
        <v>0.04</v>
      </c>
      <c r="H2872" s="8">
        <f>VLOOKUP($T2872,Pricebook!$A:$D,4,0)</f>
        <v>200</v>
      </c>
      <c r="I2872" s="10">
        <f t="shared" si="226"/>
        <v>960</v>
      </c>
      <c r="J2872" t="s">
        <v>2116</v>
      </c>
      <c r="K2872" t="s">
        <v>576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2117</v>
      </c>
      <c r="O2872" s="7">
        <v>76086</v>
      </c>
      <c r="P2872" t="s">
        <v>48</v>
      </c>
      <c r="Q2872" t="s">
        <v>16</v>
      </c>
      <c r="R2872" s="3">
        <v>40038</v>
      </c>
      <c r="S2872" s="12">
        <f t="shared" si="227"/>
        <v>2</v>
      </c>
      <c r="T2872" s="3" t="s">
        <v>14214</v>
      </c>
      <c r="U2872" t="s">
        <v>14229</v>
      </c>
      <c r="V2872" t="s">
        <v>14229</v>
      </c>
      <c r="W2872" t="s">
        <v>14191</v>
      </c>
      <c r="X2872" t="str">
        <f>VLOOKUP(Q2872,Managers!$A:$B,2,0)</f>
        <v>Josh Martinez</v>
      </c>
      <c r="Y2872">
        <f>VLOOKUP(W2872,HourlyWages!$A:$B,2,0)</f>
        <v>60</v>
      </c>
      <c r="Z2872">
        <v>1</v>
      </c>
      <c r="AA2872" s="14">
        <f t="shared" si="224"/>
        <v>0.7</v>
      </c>
    </row>
    <row r="2873" spans="1:27" x14ac:dyDescent="0.2">
      <c r="A2873">
        <v>2872</v>
      </c>
      <c r="B2873">
        <v>20710</v>
      </c>
      <c r="C2873" s="3">
        <v>40146</v>
      </c>
      <c r="D2873" s="17">
        <f t="shared" si="223"/>
        <v>40118</v>
      </c>
      <c r="E2873">
        <v>31</v>
      </c>
      <c r="F2873" s="8">
        <f t="shared" si="225"/>
        <v>4650</v>
      </c>
      <c r="G2873" s="5">
        <v>0.1</v>
      </c>
      <c r="H2873" s="8">
        <f>VLOOKUP($T2873,Pricebook!$A:$D,4,0)</f>
        <v>150</v>
      </c>
      <c r="I2873" s="10">
        <f t="shared" si="226"/>
        <v>4185</v>
      </c>
      <c r="J2873" t="s">
        <v>1097</v>
      </c>
      <c r="K2873" t="s">
        <v>389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1975</v>
      </c>
      <c r="O2873" s="7">
        <v>11722</v>
      </c>
      <c r="P2873" t="s">
        <v>60</v>
      </c>
      <c r="Q2873" t="s">
        <v>61</v>
      </c>
      <c r="R2873" s="3">
        <v>40147</v>
      </c>
      <c r="S2873" s="12">
        <f t="shared" si="227"/>
        <v>1</v>
      </c>
      <c r="T2873" s="3" t="s">
        <v>14211</v>
      </c>
      <c r="U2873" t="s">
        <v>14235</v>
      </c>
      <c r="V2873" t="s">
        <v>14244</v>
      </c>
      <c r="W2873" t="s">
        <v>14201</v>
      </c>
      <c r="X2873" t="str">
        <f>VLOOKUP(Q2873,Managers!$A:$B,2,0)</f>
        <v>Allen Young</v>
      </c>
      <c r="Y2873">
        <f>VLOOKUP(W2873,HourlyWages!$A:$B,2,0)</f>
        <v>53</v>
      </c>
      <c r="Z2873">
        <v>1</v>
      </c>
      <c r="AA2873" s="14">
        <f t="shared" si="224"/>
        <v>0.64666666666666661</v>
      </c>
    </row>
    <row r="2874" spans="1:27" x14ac:dyDescent="0.2">
      <c r="A2874">
        <v>2873</v>
      </c>
      <c r="B2874">
        <v>20710</v>
      </c>
      <c r="C2874" s="3">
        <v>40146</v>
      </c>
      <c r="D2874" s="17">
        <f t="shared" si="223"/>
        <v>40118</v>
      </c>
      <c r="E2874">
        <v>26</v>
      </c>
      <c r="F2874" s="8">
        <f t="shared" si="225"/>
        <v>5200</v>
      </c>
      <c r="G2874" s="5">
        <v>7.0000000000000007E-2</v>
      </c>
      <c r="H2874" s="8">
        <f>VLOOKUP($T2874,Pricebook!$A:$D,4,0)</f>
        <v>200</v>
      </c>
      <c r="I2874" s="10">
        <f t="shared" si="226"/>
        <v>4836</v>
      </c>
      <c r="J2874" t="s">
        <v>1097</v>
      </c>
      <c r="K2874" t="s">
        <v>389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1975</v>
      </c>
      <c r="O2874" s="7">
        <v>11722</v>
      </c>
      <c r="P2874" t="s">
        <v>60</v>
      </c>
      <c r="Q2874" t="s">
        <v>61</v>
      </c>
      <c r="R2874" s="3">
        <v>40148</v>
      </c>
      <c r="S2874" s="12">
        <f t="shared" si="227"/>
        <v>2</v>
      </c>
      <c r="T2874" s="3" t="s">
        <v>14214</v>
      </c>
      <c r="U2874" t="s">
        <v>14229</v>
      </c>
      <c r="V2874" t="s">
        <v>14238</v>
      </c>
      <c r="W2874" t="s">
        <v>14201</v>
      </c>
      <c r="X2874" t="str">
        <f>VLOOKUP(Q2874,Managers!$A:$B,2,0)</f>
        <v>Allen Young</v>
      </c>
      <c r="Y2874">
        <f>VLOOKUP(W2874,HourlyWages!$A:$B,2,0)</f>
        <v>53</v>
      </c>
      <c r="Z2874">
        <v>1</v>
      </c>
      <c r="AA2874" s="14">
        <f t="shared" si="224"/>
        <v>0.73499999999999999</v>
      </c>
    </row>
    <row r="2875" spans="1:27" x14ac:dyDescent="0.2">
      <c r="A2875">
        <v>2874</v>
      </c>
      <c r="B2875">
        <v>20711</v>
      </c>
      <c r="C2875" s="3">
        <v>39832</v>
      </c>
      <c r="D2875" s="17">
        <f t="shared" si="223"/>
        <v>39814</v>
      </c>
      <c r="E2875">
        <v>5</v>
      </c>
      <c r="F2875" s="8">
        <f t="shared" si="225"/>
        <v>550</v>
      </c>
      <c r="G2875" s="5">
        <v>0.1</v>
      </c>
      <c r="H2875" s="8">
        <f>VLOOKUP($T2875,Pricebook!$A:$D,4,0)</f>
        <v>110</v>
      </c>
      <c r="I2875" s="10">
        <f t="shared" si="226"/>
        <v>495</v>
      </c>
      <c r="J2875" t="s">
        <v>2118</v>
      </c>
      <c r="K2875" t="s">
        <v>549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1766</v>
      </c>
      <c r="O2875" s="7" t="s">
        <v>2119</v>
      </c>
      <c r="P2875" t="s">
        <v>317</v>
      </c>
      <c r="Q2875" t="s">
        <v>61</v>
      </c>
      <c r="R2875" s="3">
        <v>39834</v>
      </c>
      <c r="S2875" s="12">
        <f t="shared" si="227"/>
        <v>2</v>
      </c>
      <c r="T2875" s="3" t="s">
        <v>14215</v>
      </c>
      <c r="U2875" t="s">
        <v>14229</v>
      </c>
      <c r="V2875" t="s">
        <v>14238</v>
      </c>
      <c r="W2875" t="s">
        <v>14194</v>
      </c>
      <c r="X2875" t="str">
        <f>VLOOKUP(Q2875,Managers!$A:$B,2,0)</f>
        <v>Allen Young</v>
      </c>
      <c r="Y2875">
        <f>VLOOKUP(W2875,HourlyWages!$A:$B,2,0)</f>
        <v>71</v>
      </c>
      <c r="Z2875">
        <v>1</v>
      </c>
      <c r="AA2875" s="14">
        <f t="shared" si="224"/>
        <v>0.35454545454545455</v>
      </c>
    </row>
    <row r="2876" spans="1:27" x14ac:dyDescent="0.2">
      <c r="A2876">
        <v>2875</v>
      </c>
      <c r="B2876">
        <v>20711</v>
      </c>
      <c r="C2876" s="3">
        <v>39832</v>
      </c>
      <c r="D2876" s="17">
        <f t="shared" si="223"/>
        <v>39814</v>
      </c>
      <c r="E2876">
        <v>18</v>
      </c>
      <c r="F2876" s="8">
        <f t="shared" si="225"/>
        <v>2700</v>
      </c>
      <c r="G2876" s="5">
        <v>0</v>
      </c>
      <c r="H2876" s="8">
        <f>VLOOKUP($T2876,Pricebook!$A:$D,4,0)</f>
        <v>150</v>
      </c>
      <c r="I2876" s="10">
        <f t="shared" si="226"/>
        <v>2700</v>
      </c>
      <c r="J2876" t="s">
        <v>2118</v>
      </c>
      <c r="K2876" t="s">
        <v>549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1031</v>
      </c>
      <c r="O2876" s="7" t="s">
        <v>1032</v>
      </c>
      <c r="P2876" t="s">
        <v>492</v>
      </c>
      <c r="Q2876" t="s">
        <v>61</v>
      </c>
      <c r="R2876" s="3">
        <v>39833</v>
      </c>
      <c r="S2876" s="12">
        <f t="shared" si="227"/>
        <v>1</v>
      </c>
      <c r="T2876" s="3" t="s">
        <v>14216</v>
      </c>
      <c r="U2876" t="s">
        <v>14235</v>
      </c>
      <c r="V2876" t="s">
        <v>14231</v>
      </c>
      <c r="W2876" t="s">
        <v>14199</v>
      </c>
      <c r="X2876" t="str">
        <f>VLOOKUP(Q2876,Managers!$A:$B,2,0)</f>
        <v>Allen Young</v>
      </c>
      <c r="Y2876">
        <f>VLOOKUP(W2876,HourlyWages!$A:$B,2,0)</f>
        <v>68</v>
      </c>
      <c r="Z2876">
        <v>1</v>
      </c>
      <c r="AA2876" s="14">
        <f t="shared" si="224"/>
        <v>0.54666666666666663</v>
      </c>
    </row>
    <row r="2877" spans="1:27" x14ac:dyDescent="0.2">
      <c r="A2877">
        <v>2876</v>
      </c>
      <c r="B2877">
        <v>20737</v>
      </c>
      <c r="C2877" s="3">
        <v>40902</v>
      </c>
      <c r="D2877" s="17">
        <f t="shared" si="223"/>
        <v>40878</v>
      </c>
      <c r="E2877">
        <v>10</v>
      </c>
      <c r="F2877" s="8">
        <f t="shared" si="225"/>
        <v>1250</v>
      </c>
      <c r="G2877" s="5">
        <v>0.08</v>
      </c>
      <c r="H2877" s="8">
        <f>VLOOKUP($T2877,Pricebook!$A:$D,4,0)</f>
        <v>125</v>
      </c>
      <c r="I2877" s="10">
        <f t="shared" si="226"/>
        <v>1150</v>
      </c>
      <c r="J2877" t="s">
        <v>1564</v>
      </c>
      <c r="K2877" t="s">
        <v>276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1423</v>
      </c>
      <c r="O2877" s="7" t="s">
        <v>1424</v>
      </c>
      <c r="P2877" t="s">
        <v>149</v>
      </c>
      <c r="Q2877" t="s">
        <v>61</v>
      </c>
      <c r="R2877" s="3">
        <v>40903</v>
      </c>
      <c r="S2877" s="12">
        <f t="shared" si="227"/>
        <v>1</v>
      </c>
      <c r="T2877" s="3" t="s">
        <v>14217</v>
      </c>
      <c r="U2877" t="s">
        <v>14232</v>
      </c>
      <c r="V2877" t="s">
        <v>14233</v>
      </c>
      <c r="W2877" t="s">
        <v>14188</v>
      </c>
      <c r="X2877" t="str">
        <f>VLOOKUP(Q2877,Managers!$A:$B,2,0)</f>
        <v>Allen Young</v>
      </c>
      <c r="Y2877">
        <f>VLOOKUP(W2877,HourlyWages!$A:$B,2,0)</f>
        <v>52</v>
      </c>
      <c r="Z2877">
        <v>1</v>
      </c>
      <c r="AA2877" s="14">
        <f t="shared" si="224"/>
        <v>0.58399999999999996</v>
      </c>
    </row>
    <row r="2878" spans="1:27" x14ac:dyDescent="0.2">
      <c r="A2878">
        <v>2877</v>
      </c>
      <c r="B2878">
        <v>20737</v>
      </c>
      <c r="C2878" s="3">
        <v>40902</v>
      </c>
      <c r="D2878" s="17">
        <f t="shared" si="223"/>
        <v>40878</v>
      </c>
      <c r="E2878">
        <v>15</v>
      </c>
      <c r="F2878" s="8">
        <f t="shared" si="225"/>
        <v>1875</v>
      </c>
      <c r="G2878" s="5">
        <v>0.1</v>
      </c>
      <c r="H2878" s="8">
        <f>VLOOKUP($T2878,Pricebook!$A:$D,4,0)</f>
        <v>125</v>
      </c>
      <c r="I2878" s="10">
        <f t="shared" si="226"/>
        <v>1687.5</v>
      </c>
      <c r="J2878" t="s">
        <v>1564</v>
      </c>
      <c r="K2878" t="s">
        <v>276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1351</v>
      </c>
      <c r="O2878" s="7" t="s">
        <v>1352</v>
      </c>
      <c r="P2878" t="s">
        <v>87</v>
      </c>
      <c r="Q2878" t="s">
        <v>61</v>
      </c>
      <c r="R2878" s="3">
        <v>40904</v>
      </c>
      <c r="S2878" s="12">
        <f t="shared" si="227"/>
        <v>2</v>
      </c>
      <c r="T2878" s="3" t="s">
        <v>14209</v>
      </c>
      <c r="U2878" t="s">
        <v>14232</v>
      </c>
      <c r="V2878" t="s">
        <v>14230</v>
      </c>
      <c r="W2878" t="s">
        <v>14188</v>
      </c>
      <c r="X2878" t="str">
        <f>VLOOKUP(Q2878,Managers!$A:$B,2,0)</f>
        <v>Allen Young</v>
      </c>
      <c r="Y2878">
        <f>VLOOKUP(W2878,HourlyWages!$A:$B,2,0)</f>
        <v>52</v>
      </c>
      <c r="Z2878">
        <v>1</v>
      </c>
      <c r="AA2878" s="14">
        <f t="shared" si="224"/>
        <v>0.58399999999999996</v>
      </c>
    </row>
    <row r="2879" spans="1:27" x14ac:dyDescent="0.2">
      <c r="A2879">
        <v>2878</v>
      </c>
      <c r="B2879">
        <v>20741</v>
      </c>
      <c r="C2879" s="3">
        <v>40481</v>
      </c>
      <c r="D2879" s="17">
        <f t="shared" si="223"/>
        <v>40452</v>
      </c>
      <c r="E2879">
        <v>43</v>
      </c>
      <c r="F2879" s="8">
        <f t="shared" si="225"/>
        <v>5160</v>
      </c>
      <c r="G2879" s="5">
        <v>0.1</v>
      </c>
      <c r="H2879" s="8">
        <f>VLOOKUP($T2879,Pricebook!$A:$D,4,0)</f>
        <v>120</v>
      </c>
      <c r="I2879" s="10">
        <f t="shared" si="226"/>
        <v>4644</v>
      </c>
      <c r="J2879" t="s">
        <v>477</v>
      </c>
      <c r="K2879" t="s">
        <v>121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478</v>
      </c>
      <c r="O2879" s="7">
        <v>84074</v>
      </c>
      <c r="P2879" t="s">
        <v>201</v>
      </c>
      <c r="Q2879" t="s">
        <v>23</v>
      </c>
      <c r="R2879" s="3">
        <v>40488</v>
      </c>
      <c r="S2879" s="12">
        <f t="shared" si="227"/>
        <v>7</v>
      </c>
      <c r="T2879" s="3" t="s">
        <v>14212</v>
      </c>
      <c r="U2879" t="s">
        <v>14229</v>
      </c>
      <c r="V2879" t="s">
        <v>14236</v>
      </c>
      <c r="W2879" t="s">
        <v>14195</v>
      </c>
      <c r="X2879" t="str">
        <f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4"/>
        <v>0.56666666666666665</v>
      </c>
    </row>
    <row r="2880" spans="1:27" x14ac:dyDescent="0.2">
      <c r="A2880">
        <v>2879</v>
      </c>
      <c r="B2880">
        <v>20743</v>
      </c>
      <c r="C2880" s="3">
        <v>40892</v>
      </c>
      <c r="D2880" s="17">
        <f t="shared" si="223"/>
        <v>40878</v>
      </c>
      <c r="E2880">
        <v>39</v>
      </c>
      <c r="F2880" s="8">
        <f t="shared" si="225"/>
        <v>4290</v>
      </c>
      <c r="G2880" s="5">
        <v>0</v>
      </c>
      <c r="H2880" s="8">
        <f>VLOOKUP($T2880,Pricebook!$A:$D,4,0)</f>
        <v>110</v>
      </c>
      <c r="I2880" s="10">
        <f t="shared" si="226"/>
        <v>4290</v>
      </c>
      <c r="J2880" t="s">
        <v>1294</v>
      </c>
      <c r="K2880" t="s">
        <v>64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553</v>
      </c>
      <c r="O2880" s="7" t="s">
        <v>554</v>
      </c>
      <c r="P2880" t="s">
        <v>197</v>
      </c>
      <c r="Q2880" t="s">
        <v>23</v>
      </c>
      <c r="R2880" s="3">
        <v>40893</v>
      </c>
      <c r="S2880" s="12">
        <f t="shared" si="227"/>
        <v>1</v>
      </c>
      <c r="T2880" s="3" t="s">
        <v>14215</v>
      </c>
      <c r="U2880" t="s">
        <v>14229</v>
      </c>
      <c r="V2880" t="s">
        <v>14241</v>
      </c>
      <c r="W2880" t="s">
        <v>14187</v>
      </c>
      <c r="X2880" t="str">
        <f>VLOOKUP(Q2880,Managers!$A:$B,2,0)</f>
        <v>Bob Turner</v>
      </c>
      <c r="Y2880">
        <f>VLOOKUP(W2880,HourlyWages!$A:$B,2,0)</f>
        <v>45</v>
      </c>
      <c r="Z2880">
        <v>1</v>
      </c>
      <c r="AA2880" s="14">
        <f t="shared" si="224"/>
        <v>0.59090909090909094</v>
      </c>
    </row>
    <row r="2881" spans="1:27" x14ac:dyDescent="0.2">
      <c r="A2881">
        <v>2880</v>
      </c>
      <c r="B2881">
        <v>20773</v>
      </c>
      <c r="C2881" s="3">
        <v>39877</v>
      </c>
      <c r="D2881" s="17">
        <f t="shared" si="223"/>
        <v>39873</v>
      </c>
      <c r="E2881">
        <v>44</v>
      </c>
      <c r="F2881" s="8">
        <f t="shared" si="225"/>
        <v>7040</v>
      </c>
      <c r="G2881" s="5">
        <v>0.08</v>
      </c>
      <c r="H2881" s="8">
        <f>VLOOKUP($T2881,Pricebook!$A:$D,4,0)</f>
        <v>160</v>
      </c>
      <c r="I2881" s="10">
        <f t="shared" si="226"/>
        <v>6476.8</v>
      </c>
      <c r="J2881" t="s">
        <v>884</v>
      </c>
      <c r="K2881" t="s">
        <v>621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2120</v>
      </c>
      <c r="O2881" s="7">
        <v>72022</v>
      </c>
      <c r="P2881" t="s">
        <v>66</v>
      </c>
      <c r="Q2881" t="s">
        <v>34</v>
      </c>
      <c r="R2881" s="3">
        <v>39878</v>
      </c>
      <c r="S2881" s="12">
        <f t="shared" si="227"/>
        <v>1</v>
      </c>
      <c r="T2881" s="3" t="s">
        <v>14218</v>
      </c>
      <c r="U2881" t="s">
        <v>14229</v>
      </c>
      <c r="V2881" t="s">
        <v>14236</v>
      </c>
      <c r="W2881" t="s">
        <v>14202</v>
      </c>
      <c r="X2881" t="str">
        <f>VLOOKUP(Q2881,Managers!$A:$B,2,0)</f>
        <v>Frank Mitchell</v>
      </c>
      <c r="Y2881">
        <f>VLOOKUP(W2881,HourlyWages!$A:$B,2,0)</f>
        <v>71</v>
      </c>
      <c r="Z2881">
        <v>1</v>
      </c>
      <c r="AA2881" s="14">
        <f t="shared" si="224"/>
        <v>0.55625000000000002</v>
      </c>
    </row>
    <row r="2882" spans="1:27" x14ac:dyDescent="0.2">
      <c r="A2882">
        <v>2881</v>
      </c>
      <c r="B2882">
        <v>20804</v>
      </c>
      <c r="C2882" s="3">
        <v>40873</v>
      </c>
      <c r="D2882" s="17">
        <f t="shared" si="223"/>
        <v>40848</v>
      </c>
      <c r="E2882">
        <v>13</v>
      </c>
      <c r="F2882" s="8">
        <f t="shared" si="225"/>
        <v>1950</v>
      </c>
      <c r="G2882" s="5">
        <v>0.08</v>
      </c>
      <c r="H2882" s="8">
        <f>VLOOKUP($T2882,Pricebook!$A:$D,4,0)</f>
        <v>150</v>
      </c>
      <c r="I2882" s="10">
        <f t="shared" si="226"/>
        <v>1794</v>
      </c>
      <c r="J2882" t="s">
        <v>1107</v>
      </c>
      <c r="K2882" t="s">
        <v>84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2111</v>
      </c>
      <c r="O2882" s="7">
        <v>54901</v>
      </c>
      <c r="P2882" t="s">
        <v>95</v>
      </c>
      <c r="Q2882" t="s">
        <v>16</v>
      </c>
      <c r="R2882" s="3">
        <v>40880</v>
      </c>
      <c r="S2882" s="12">
        <f t="shared" si="227"/>
        <v>7</v>
      </c>
      <c r="T2882" s="3" t="s">
        <v>14216</v>
      </c>
      <c r="U2882" t="s">
        <v>14235</v>
      </c>
      <c r="V2882" t="s">
        <v>14243</v>
      </c>
      <c r="W2882" t="s">
        <v>14185</v>
      </c>
      <c r="X2882" t="str">
        <f>VLOOKUP(Q2882,Managers!$A:$B,2,0)</f>
        <v>Josh Martinez</v>
      </c>
      <c r="Y2882">
        <f>VLOOKUP(W2882,HourlyWages!$A:$B,2,0)</f>
        <v>70</v>
      </c>
      <c r="Z2882">
        <v>1</v>
      </c>
      <c r="AA2882" s="14">
        <f t="shared" si="224"/>
        <v>0.53333333333333333</v>
      </c>
    </row>
    <row r="2883" spans="1:27" x14ac:dyDescent="0.2">
      <c r="A2883">
        <v>2882</v>
      </c>
      <c r="B2883">
        <v>20805</v>
      </c>
      <c r="C2883" s="3">
        <v>40553</v>
      </c>
      <c r="D2883" s="17">
        <f t="shared" ref="D2883:D2946" si="228">DATE(YEAR(C2883),MONTH(C2883),1)</f>
        <v>40544</v>
      </c>
      <c r="E2883">
        <v>12</v>
      </c>
      <c r="F2883" s="8">
        <f t="shared" si="225"/>
        <v>1920</v>
      </c>
      <c r="G2883" s="5">
        <v>0.06</v>
      </c>
      <c r="H2883" s="8">
        <f>VLOOKUP($T2883,Pricebook!$A:$D,4,0)</f>
        <v>160</v>
      </c>
      <c r="I2883" s="10">
        <f t="shared" si="226"/>
        <v>1804.8</v>
      </c>
      <c r="J2883" t="s">
        <v>612</v>
      </c>
      <c r="K2883" t="s">
        <v>99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1533</v>
      </c>
      <c r="O2883" s="7">
        <v>58103</v>
      </c>
      <c r="P2883" t="s">
        <v>339</v>
      </c>
      <c r="Q2883" t="s">
        <v>16</v>
      </c>
      <c r="R2883" s="3">
        <v>40556</v>
      </c>
      <c r="S2883" s="12">
        <f t="shared" si="227"/>
        <v>3</v>
      </c>
      <c r="T2883" s="3" t="s">
        <v>14218</v>
      </c>
      <c r="U2883" t="s">
        <v>14229</v>
      </c>
      <c r="V2883" t="s">
        <v>14238</v>
      </c>
      <c r="W2883" t="s">
        <v>14192</v>
      </c>
      <c r="X2883" t="str">
        <f>VLOOKUP(Q2883,Managers!$A:$B,2,0)</f>
        <v>Josh Martinez</v>
      </c>
      <c r="Y2883">
        <f>VLOOKUP(W2883,HourlyWages!$A:$B,2,0)</f>
        <v>75</v>
      </c>
      <c r="Z2883">
        <v>1</v>
      </c>
      <c r="AA2883" s="14">
        <f t="shared" ref="AA2883:AA2946" si="229">(H2883-Y2883)/H2883</f>
        <v>0.53125</v>
      </c>
    </row>
    <row r="2884" spans="1:27" x14ac:dyDescent="0.2">
      <c r="A2884">
        <v>2883</v>
      </c>
      <c r="B2884">
        <v>20805</v>
      </c>
      <c r="C2884" s="3">
        <v>40553</v>
      </c>
      <c r="D2884" s="17">
        <f t="shared" si="228"/>
        <v>40544</v>
      </c>
      <c r="E2884">
        <v>35</v>
      </c>
      <c r="F2884" s="8">
        <f t="shared" si="225"/>
        <v>4375</v>
      </c>
      <c r="G2884" s="5">
        <v>0.08</v>
      </c>
      <c r="H2884" s="8">
        <f>VLOOKUP($T2884,Pricebook!$A:$D,4,0)</f>
        <v>125</v>
      </c>
      <c r="I2884" s="10">
        <f t="shared" si="226"/>
        <v>4025</v>
      </c>
      <c r="J2884" t="s">
        <v>612</v>
      </c>
      <c r="K2884" t="s">
        <v>99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1533</v>
      </c>
      <c r="O2884" s="7">
        <v>58103</v>
      </c>
      <c r="P2884" t="s">
        <v>339</v>
      </c>
      <c r="Q2884" t="s">
        <v>16</v>
      </c>
      <c r="R2884" s="3">
        <v>40555</v>
      </c>
      <c r="S2884" s="12">
        <f t="shared" si="227"/>
        <v>2</v>
      </c>
      <c r="T2884" s="3" t="s">
        <v>14208</v>
      </c>
      <c r="U2884" t="s">
        <v>14232</v>
      </c>
      <c r="V2884" t="s">
        <v>14236</v>
      </c>
      <c r="W2884" t="s">
        <v>14186</v>
      </c>
      <c r="X2884" t="str">
        <f>VLOOKUP(Q2884,Managers!$A:$B,2,0)</f>
        <v>Josh Martinez</v>
      </c>
      <c r="Y2884">
        <f>VLOOKUP(W2884,HourlyWages!$A:$B,2,0)</f>
        <v>67</v>
      </c>
      <c r="Z2884">
        <v>1</v>
      </c>
      <c r="AA2884" s="14">
        <f t="shared" si="229"/>
        <v>0.46400000000000002</v>
      </c>
    </row>
    <row r="2885" spans="1:27" x14ac:dyDescent="0.2">
      <c r="A2885">
        <v>2884</v>
      </c>
      <c r="B2885">
        <v>20805</v>
      </c>
      <c r="C2885" s="3">
        <v>40553</v>
      </c>
      <c r="D2885" s="17">
        <f t="shared" si="228"/>
        <v>40544</v>
      </c>
      <c r="E2885">
        <v>3</v>
      </c>
      <c r="F2885" s="8">
        <f t="shared" si="225"/>
        <v>330</v>
      </c>
      <c r="G2885" s="5">
        <v>0.06</v>
      </c>
      <c r="H2885" s="8">
        <f>VLOOKUP($T2885,Pricebook!$A:$D,4,0)</f>
        <v>110</v>
      </c>
      <c r="I2885" s="10">
        <f t="shared" si="226"/>
        <v>310.2</v>
      </c>
      <c r="J2885" t="s">
        <v>612</v>
      </c>
      <c r="K2885" t="s">
        <v>99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1533</v>
      </c>
      <c r="O2885" s="7">
        <v>58103</v>
      </c>
      <c r="P2885" t="s">
        <v>339</v>
      </c>
      <c r="Q2885" t="s">
        <v>16</v>
      </c>
      <c r="R2885" s="3">
        <v>40554</v>
      </c>
      <c r="S2885" s="12">
        <f t="shared" si="227"/>
        <v>1</v>
      </c>
      <c r="T2885" s="3" t="s">
        <v>14215</v>
      </c>
      <c r="U2885" t="s">
        <v>14229</v>
      </c>
      <c r="V2885" t="s">
        <v>14242</v>
      </c>
      <c r="W2885" t="s">
        <v>14192</v>
      </c>
      <c r="X2885" t="str">
        <f>VLOOKUP(Q2885,Managers!$A:$B,2,0)</f>
        <v>Josh Martinez</v>
      </c>
      <c r="Y2885">
        <f>VLOOKUP(W2885,HourlyWages!$A:$B,2,0)</f>
        <v>75</v>
      </c>
      <c r="Z2885">
        <v>1</v>
      </c>
      <c r="AA2885" s="14">
        <f t="shared" si="229"/>
        <v>0.31818181818181818</v>
      </c>
    </row>
    <row r="2886" spans="1:27" x14ac:dyDescent="0.2">
      <c r="A2886">
        <v>2885</v>
      </c>
      <c r="B2886">
        <v>20805</v>
      </c>
      <c r="C2886" s="3">
        <v>40553</v>
      </c>
      <c r="D2886" s="17">
        <f t="shared" si="228"/>
        <v>40544</v>
      </c>
      <c r="E2886">
        <v>12</v>
      </c>
      <c r="F2886" s="8">
        <f t="shared" si="225"/>
        <v>1440</v>
      </c>
      <c r="G2886" s="5">
        <v>0.1</v>
      </c>
      <c r="H2886" s="8">
        <f>VLOOKUP($T2886,Pricebook!$A:$D,4,0)</f>
        <v>120</v>
      </c>
      <c r="I2886" s="10">
        <f t="shared" si="226"/>
        <v>1296</v>
      </c>
      <c r="J2886" t="s">
        <v>612</v>
      </c>
      <c r="K2886" t="s">
        <v>99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1533</v>
      </c>
      <c r="O2886" s="7">
        <v>58103</v>
      </c>
      <c r="P2886" t="s">
        <v>339</v>
      </c>
      <c r="Q2886" t="s">
        <v>16</v>
      </c>
      <c r="R2886" s="3">
        <v>40554</v>
      </c>
      <c r="S2886" s="12">
        <f t="shared" si="227"/>
        <v>1</v>
      </c>
      <c r="T2886" s="3" t="s">
        <v>14212</v>
      </c>
      <c r="U2886" t="s">
        <v>14229</v>
      </c>
      <c r="V2886" t="s">
        <v>14237</v>
      </c>
      <c r="W2886" t="s">
        <v>14187</v>
      </c>
      <c r="X2886" t="str">
        <f>VLOOKUP(Q2886,Managers!$A:$B,2,0)</f>
        <v>Josh Martinez</v>
      </c>
      <c r="Y2886">
        <f>VLOOKUP(W2886,HourlyWages!$A:$B,2,0)</f>
        <v>45</v>
      </c>
      <c r="Z2886">
        <v>1</v>
      </c>
      <c r="AA2886" s="14">
        <f t="shared" si="229"/>
        <v>0.625</v>
      </c>
    </row>
    <row r="2887" spans="1:27" x14ac:dyDescent="0.2">
      <c r="A2887">
        <v>2886</v>
      </c>
      <c r="B2887">
        <v>20807</v>
      </c>
      <c r="C2887" s="3">
        <v>41111</v>
      </c>
      <c r="D2887" s="17">
        <f t="shared" si="228"/>
        <v>41091</v>
      </c>
      <c r="E2887">
        <v>16</v>
      </c>
      <c r="F2887" s="8">
        <f t="shared" si="225"/>
        <v>2400</v>
      </c>
      <c r="G2887" s="5">
        <v>0.1</v>
      </c>
      <c r="H2887" s="8">
        <f>VLOOKUP($T2887,Pricebook!$A:$D,4,0)</f>
        <v>150</v>
      </c>
      <c r="I2887" s="10">
        <f t="shared" si="226"/>
        <v>2160</v>
      </c>
      <c r="J2887" t="s">
        <v>102</v>
      </c>
      <c r="K2887" t="s">
        <v>103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104</v>
      </c>
      <c r="O2887" s="7" t="s">
        <v>105</v>
      </c>
      <c r="P2887" t="s">
        <v>60</v>
      </c>
      <c r="Q2887" t="s">
        <v>61</v>
      </c>
      <c r="R2887" s="3">
        <v>41112</v>
      </c>
      <c r="S2887" s="12">
        <f t="shared" si="227"/>
        <v>1</v>
      </c>
      <c r="T2887" s="3" t="s">
        <v>14210</v>
      </c>
      <c r="U2887" t="s">
        <v>14235</v>
      </c>
      <c r="V2887" t="s">
        <v>14247</v>
      </c>
      <c r="W2887" t="s">
        <v>14200</v>
      </c>
      <c r="X2887" t="str">
        <f>VLOOKUP(Q2887,Managers!$A:$B,2,0)</f>
        <v>Allen Young</v>
      </c>
      <c r="Y2887">
        <f>VLOOKUP(W2887,HourlyWages!$A:$B,2,0)</f>
        <v>59</v>
      </c>
      <c r="Z2887">
        <v>1</v>
      </c>
      <c r="AA2887" s="14">
        <f t="shared" si="229"/>
        <v>0.60666666666666669</v>
      </c>
    </row>
    <row r="2888" spans="1:27" x14ac:dyDescent="0.2">
      <c r="A2888">
        <v>2887</v>
      </c>
      <c r="B2888">
        <v>20807</v>
      </c>
      <c r="C2888" s="3">
        <v>41111</v>
      </c>
      <c r="D2888" s="17">
        <f t="shared" si="228"/>
        <v>41091</v>
      </c>
      <c r="E2888">
        <v>39</v>
      </c>
      <c r="F2888" s="8">
        <f t="shared" si="225"/>
        <v>4875</v>
      </c>
      <c r="G2888" s="5">
        <v>0.08</v>
      </c>
      <c r="H2888" s="8">
        <f>VLOOKUP($T2888,Pricebook!$A:$D,4,0)</f>
        <v>125</v>
      </c>
      <c r="I2888" s="10">
        <f t="shared" si="226"/>
        <v>4485</v>
      </c>
      <c r="J2888" t="s">
        <v>102</v>
      </c>
      <c r="K2888" t="s">
        <v>103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595</v>
      </c>
      <c r="O2888" s="7">
        <v>48187</v>
      </c>
      <c r="P2888" t="s">
        <v>172</v>
      </c>
      <c r="Q2888" t="s">
        <v>16</v>
      </c>
      <c r="R2888" s="3">
        <v>41113</v>
      </c>
      <c r="S2888" s="12">
        <f t="shared" si="227"/>
        <v>2</v>
      </c>
      <c r="T2888" s="3" t="s">
        <v>14221</v>
      </c>
      <c r="U2888" t="s">
        <v>14232</v>
      </c>
      <c r="V2888" t="s">
        <v>14236</v>
      </c>
      <c r="W2888" t="s">
        <v>14198</v>
      </c>
      <c r="X2888" t="str">
        <f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9"/>
        <v>0.59199999999999997</v>
      </c>
    </row>
    <row r="2889" spans="1:27" x14ac:dyDescent="0.2">
      <c r="A2889">
        <v>2888</v>
      </c>
      <c r="B2889">
        <v>20832</v>
      </c>
      <c r="C2889" s="3">
        <v>40389</v>
      </c>
      <c r="D2889" s="17">
        <f t="shared" si="228"/>
        <v>40360</v>
      </c>
      <c r="E2889">
        <v>47</v>
      </c>
      <c r="F2889" s="8">
        <f t="shared" si="225"/>
        <v>7520</v>
      </c>
      <c r="G2889" s="5">
        <v>0.06</v>
      </c>
      <c r="H2889" s="8">
        <f>VLOOKUP($T2889,Pricebook!$A:$D,4,0)</f>
        <v>160</v>
      </c>
      <c r="I2889" s="10">
        <f t="shared" si="226"/>
        <v>7068.7999999999993</v>
      </c>
      <c r="J2889" t="s">
        <v>333</v>
      </c>
      <c r="K2889" t="s">
        <v>108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1371</v>
      </c>
      <c r="O2889" s="7">
        <v>40422</v>
      </c>
      <c r="P2889" t="s">
        <v>254</v>
      </c>
      <c r="Q2889" t="s">
        <v>34</v>
      </c>
      <c r="R2889" s="3">
        <v>40389</v>
      </c>
      <c r="S2889" s="12">
        <f t="shared" si="227"/>
        <v>0</v>
      </c>
      <c r="T2889" s="3" t="s">
        <v>14218</v>
      </c>
      <c r="U2889" t="s">
        <v>14229</v>
      </c>
      <c r="V2889" t="s">
        <v>14230</v>
      </c>
      <c r="W2889" t="s">
        <v>14188</v>
      </c>
      <c r="X2889" t="str">
        <f>VLOOKUP(Q2889,Managers!$A:$B,2,0)</f>
        <v>Frank Mitchell</v>
      </c>
      <c r="Y2889">
        <f>VLOOKUP(W2889,HourlyWages!$A:$B,2,0)</f>
        <v>52</v>
      </c>
      <c r="Z2889">
        <v>1</v>
      </c>
      <c r="AA2889" s="14">
        <f t="shared" si="229"/>
        <v>0.67500000000000004</v>
      </c>
    </row>
    <row r="2890" spans="1:27" x14ac:dyDescent="0.2">
      <c r="A2890">
        <v>2889</v>
      </c>
      <c r="B2890">
        <v>20832</v>
      </c>
      <c r="C2890" s="3">
        <v>40389</v>
      </c>
      <c r="D2890" s="17">
        <f t="shared" si="228"/>
        <v>40360</v>
      </c>
      <c r="E2890">
        <v>39</v>
      </c>
      <c r="F2890" s="8">
        <f t="shared" si="225"/>
        <v>4680</v>
      </c>
      <c r="G2890" s="5">
        <v>0.08</v>
      </c>
      <c r="H2890" s="8">
        <f>VLOOKUP($T2890,Pricebook!$A:$D,4,0)</f>
        <v>120</v>
      </c>
      <c r="I2890" s="10">
        <f t="shared" si="226"/>
        <v>4305.6000000000004</v>
      </c>
      <c r="J2890" t="s">
        <v>333</v>
      </c>
      <c r="K2890" t="s">
        <v>108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1371</v>
      </c>
      <c r="O2890" s="7">
        <v>40422</v>
      </c>
      <c r="P2890" t="s">
        <v>254</v>
      </c>
      <c r="Q2890" t="s">
        <v>34</v>
      </c>
      <c r="R2890" s="3">
        <v>40391</v>
      </c>
      <c r="S2890" s="12">
        <f t="shared" si="227"/>
        <v>2</v>
      </c>
      <c r="T2890" s="3" t="s">
        <v>14212</v>
      </c>
      <c r="U2890" t="s">
        <v>14229</v>
      </c>
      <c r="V2890" t="s">
        <v>14236</v>
      </c>
      <c r="W2890" t="s">
        <v>14188</v>
      </c>
      <c r="X2890" t="str">
        <f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9"/>
        <v>0.56666666666666665</v>
      </c>
    </row>
    <row r="2891" spans="1:27" x14ac:dyDescent="0.2">
      <c r="A2891">
        <v>2890</v>
      </c>
      <c r="B2891">
        <v>20838</v>
      </c>
      <c r="C2891" s="3">
        <v>39913</v>
      </c>
      <c r="D2891" s="17">
        <f t="shared" si="228"/>
        <v>39904</v>
      </c>
      <c r="E2891">
        <v>5</v>
      </c>
      <c r="F2891" s="8">
        <f t="shared" si="225"/>
        <v>600</v>
      </c>
      <c r="G2891" s="5">
        <v>0.05</v>
      </c>
      <c r="H2891" s="8">
        <f>VLOOKUP($T2891,Pricebook!$A:$D,4,0)</f>
        <v>120</v>
      </c>
      <c r="I2891" s="10">
        <f t="shared" si="226"/>
        <v>570</v>
      </c>
      <c r="J2891" t="s">
        <v>500</v>
      </c>
      <c r="K2891" t="s">
        <v>360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984</v>
      </c>
      <c r="O2891" s="7">
        <v>48237</v>
      </c>
      <c r="P2891" t="s">
        <v>172</v>
      </c>
      <c r="Q2891" t="s">
        <v>16</v>
      </c>
      <c r="R2891" s="3">
        <v>39914</v>
      </c>
      <c r="S2891" s="12">
        <f t="shared" si="227"/>
        <v>1</v>
      </c>
      <c r="T2891" s="3" t="s">
        <v>14212</v>
      </c>
      <c r="U2891" t="s">
        <v>14229</v>
      </c>
      <c r="V2891" t="s">
        <v>14238</v>
      </c>
      <c r="W2891" t="s">
        <v>14186</v>
      </c>
      <c r="X2891" t="str">
        <f>VLOOKUP(Q2891,Managers!$A:$B,2,0)</f>
        <v>Josh Martinez</v>
      </c>
      <c r="Y2891">
        <f>VLOOKUP(W2891,HourlyWages!$A:$B,2,0)</f>
        <v>67</v>
      </c>
      <c r="Z2891">
        <v>1</v>
      </c>
      <c r="AA2891" s="14">
        <f t="shared" si="229"/>
        <v>0.44166666666666665</v>
      </c>
    </row>
    <row r="2892" spans="1:27" x14ac:dyDescent="0.2">
      <c r="A2892">
        <v>2891</v>
      </c>
      <c r="B2892">
        <v>20838</v>
      </c>
      <c r="C2892" s="3">
        <v>39913</v>
      </c>
      <c r="D2892" s="17">
        <f t="shared" si="228"/>
        <v>39904</v>
      </c>
      <c r="E2892">
        <v>21</v>
      </c>
      <c r="F2892" s="8">
        <f t="shared" si="225"/>
        <v>2940</v>
      </c>
      <c r="G2892" s="5">
        <v>0.03</v>
      </c>
      <c r="H2892" s="8">
        <f>VLOOKUP($T2892,Pricebook!$A:$D,4,0)</f>
        <v>140</v>
      </c>
      <c r="I2892" s="10">
        <f t="shared" si="226"/>
        <v>2851.7999999999997</v>
      </c>
      <c r="J2892" t="s">
        <v>500</v>
      </c>
      <c r="K2892" t="s">
        <v>360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984</v>
      </c>
      <c r="O2892" s="7">
        <v>48237</v>
      </c>
      <c r="P2892" t="s">
        <v>172</v>
      </c>
      <c r="Q2892" t="s">
        <v>16</v>
      </c>
      <c r="R2892" s="3">
        <v>39914</v>
      </c>
      <c r="S2892" s="12">
        <f t="shared" si="227"/>
        <v>1</v>
      </c>
      <c r="T2892" s="3" t="s">
        <v>14207</v>
      </c>
      <c r="U2892" t="s">
        <v>14229</v>
      </c>
      <c r="V2892" t="s">
        <v>14237</v>
      </c>
      <c r="W2892" t="s">
        <v>14191</v>
      </c>
      <c r="X2892" t="str">
        <f>VLOOKUP(Q2892,Managers!$A:$B,2,0)</f>
        <v>Josh Martinez</v>
      </c>
      <c r="Y2892">
        <f>VLOOKUP(W2892,HourlyWages!$A:$B,2,0)</f>
        <v>60</v>
      </c>
      <c r="Z2892">
        <v>1</v>
      </c>
      <c r="AA2892" s="14">
        <f t="shared" si="229"/>
        <v>0.5714285714285714</v>
      </c>
    </row>
    <row r="2893" spans="1:27" x14ac:dyDescent="0.2">
      <c r="A2893">
        <v>2892</v>
      </c>
      <c r="B2893">
        <v>20864</v>
      </c>
      <c r="C2893" s="3">
        <v>40883</v>
      </c>
      <c r="D2893" s="17">
        <f t="shared" si="228"/>
        <v>40878</v>
      </c>
      <c r="E2893">
        <v>19</v>
      </c>
      <c r="F2893" s="8">
        <f t="shared" si="225"/>
        <v>2375</v>
      </c>
      <c r="G2893" s="5">
        <v>0.06</v>
      </c>
      <c r="H2893" s="8">
        <f>VLOOKUP($T2893,Pricebook!$A:$D,4,0)</f>
        <v>125</v>
      </c>
      <c r="I2893" s="10">
        <f t="shared" si="226"/>
        <v>2232.5</v>
      </c>
      <c r="J2893" t="s">
        <v>1518</v>
      </c>
      <c r="K2893" t="s">
        <v>594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2063</v>
      </c>
      <c r="O2893" s="7">
        <v>85351</v>
      </c>
      <c r="P2893" t="s">
        <v>70</v>
      </c>
      <c r="Q2893" t="s">
        <v>23</v>
      </c>
      <c r="R2893" s="3">
        <v>40885</v>
      </c>
      <c r="S2893" s="12">
        <f t="shared" si="227"/>
        <v>2</v>
      </c>
      <c r="T2893" s="3" t="s">
        <v>14208</v>
      </c>
      <c r="U2893" t="s">
        <v>14232</v>
      </c>
      <c r="V2893" t="s">
        <v>14233</v>
      </c>
      <c r="W2893" t="s">
        <v>14196</v>
      </c>
      <c r="X2893" t="str">
        <f>VLOOKUP(Q2893,Managers!$A:$B,2,0)</f>
        <v>Bob Turner</v>
      </c>
      <c r="Y2893">
        <f>VLOOKUP(W2893,HourlyWages!$A:$B,2,0)</f>
        <v>58</v>
      </c>
      <c r="Z2893">
        <v>1</v>
      </c>
      <c r="AA2893" s="14">
        <f t="shared" si="229"/>
        <v>0.53600000000000003</v>
      </c>
    </row>
    <row r="2894" spans="1:27" x14ac:dyDescent="0.2">
      <c r="A2894">
        <v>2893</v>
      </c>
      <c r="B2894">
        <v>20868</v>
      </c>
      <c r="C2894" s="3">
        <v>40460</v>
      </c>
      <c r="D2894" s="17">
        <f t="shared" si="228"/>
        <v>40452</v>
      </c>
      <c r="E2894">
        <v>9</v>
      </c>
      <c r="F2894" s="8">
        <f t="shared" si="225"/>
        <v>1800</v>
      </c>
      <c r="G2894" s="5">
        <v>0.03</v>
      </c>
      <c r="H2894" s="8">
        <f>VLOOKUP($T2894,Pricebook!$A:$D,4,0)</f>
        <v>200</v>
      </c>
      <c r="I2894" s="10">
        <f t="shared" si="226"/>
        <v>1746</v>
      </c>
      <c r="J2894" t="s">
        <v>2023</v>
      </c>
      <c r="K2894" t="s">
        <v>276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2024</v>
      </c>
      <c r="O2894" s="7">
        <v>85224</v>
      </c>
      <c r="P2894" t="s">
        <v>70</v>
      </c>
      <c r="Q2894" t="s">
        <v>23</v>
      </c>
      <c r="R2894" s="3">
        <v>40467</v>
      </c>
      <c r="S2894" s="12">
        <f t="shared" si="227"/>
        <v>7</v>
      </c>
      <c r="T2894" s="3" t="s">
        <v>14206</v>
      </c>
      <c r="U2894" t="s">
        <v>14229</v>
      </c>
      <c r="V2894" t="s">
        <v>14247</v>
      </c>
      <c r="W2894" t="s">
        <v>14197</v>
      </c>
      <c r="X2894" t="str">
        <f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9"/>
        <v>0.64500000000000002</v>
      </c>
    </row>
    <row r="2895" spans="1:27" x14ac:dyDescent="0.2">
      <c r="A2895">
        <v>2894</v>
      </c>
      <c r="B2895">
        <v>20898</v>
      </c>
      <c r="C2895" s="3">
        <v>40846</v>
      </c>
      <c r="D2895" s="17">
        <f t="shared" si="228"/>
        <v>40817</v>
      </c>
      <c r="E2895">
        <v>33</v>
      </c>
      <c r="F2895" s="8">
        <f t="shared" si="225"/>
        <v>4950</v>
      </c>
      <c r="G2895" s="5">
        <v>0.09</v>
      </c>
      <c r="H2895" s="8">
        <f>VLOOKUP($T2895,Pricebook!$A:$D,4,0)</f>
        <v>150</v>
      </c>
      <c r="I2895" s="10">
        <f t="shared" si="226"/>
        <v>4504.5</v>
      </c>
      <c r="J2895" t="s">
        <v>1685</v>
      </c>
      <c r="K2895" t="s">
        <v>112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1686</v>
      </c>
      <c r="O2895" s="7">
        <v>96003</v>
      </c>
      <c r="P2895" t="s">
        <v>114</v>
      </c>
      <c r="Q2895" t="s">
        <v>23</v>
      </c>
      <c r="R2895" s="3">
        <v>40848</v>
      </c>
      <c r="S2895" s="12">
        <f t="shared" si="227"/>
        <v>2</v>
      </c>
      <c r="T2895" s="3" t="s">
        <v>14210</v>
      </c>
      <c r="U2895" t="s">
        <v>14235</v>
      </c>
      <c r="V2895" t="s">
        <v>14236</v>
      </c>
      <c r="W2895" t="s">
        <v>14197</v>
      </c>
      <c r="X2895" t="str">
        <f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9"/>
        <v>0.52666666666666662</v>
      </c>
    </row>
    <row r="2896" spans="1:27" x14ac:dyDescent="0.2">
      <c r="A2896">
        <v>2895</v>
      </c>
      <c r="B2896">
        <v>20899</v>
      </c>
      <c r="C2896" s="3">
        <v>40280</v>
      </c>
      <c r="D2896" s="17">
        <f t="shared" si="228"/>
        <v>40269</v>
      </c>
      <c r="E2896">
        <v>9</v>
      </c>
      <c r="F2896" s="8">
        <f t="shared" si="225"/>
        <v>990</v>
      </c>
      <c r="G2896" s="5">
        <v>0.04</v>
      </c>
      <c r="H2896" s="8">
        <f>VLOOKUP($T2896,Pricebook!$A:$D,4,0)</f>
        <v>110</v>
      </c>
      <c r="I2896" s="10">
        <f t="shared" si="226"/>
        <v>950.4</v>
      </c>
      <c r="J2896" t="s">
        <v>247</v>
      </c>
      <c r="K2896" t="s">
        <v>108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80</v>
      </c>
      <c r="O2896" s="7">
        <v>44105</v>
      </c>
      <c r="P2896" t="s">
        <v>210</v>
      </c>
      <c r="Q2896" t="s">
        <v>61</v>
      </c>
      <c r="R2896" s="3">
        <v>40289</v>
      </c>
      <c r="S2896" s="12">
        <f t="shared" si="227"/>
        <v>9</v>
      </c>
      <c r="T2896" s="3" t="s">
        <v>14215</v>
      </c>
      <c r="U2896" t="s">
        <v>14229</v>
      </c>
      <c r="V2896" t="s">
        <v>14243</v>
      </c>
      <c r="W2896" t="s">
        <v>14191</v>
      </c>
      <c r="X2896" t="str">
        <f>VLOOKUP(Q2896,Managers!$A:$B,2,0)</f>
        <v>Allen Young</v>
      </c>
      <c r="Y2896">
        <f>VLOOKUP(W2896,HourlyWages!$A:$B,2,0)</f>
        <v>60</v>
      </c>
      <c r="Z2896">
        <v>1</v>
      </c>
      <c r="AA2896" s="14">
        <f t="shared" si="229"/>
        <v>0.45454545454545453</v>
      </c>
    </row>
    <row r="2897" spans="1:27" x14ac:dyDescent="0.2">
      <c r="A2897">
        <v>2896</v>
      </c>
      <c r="B2897">
        <v>20900</v>
      </c>
      <c r="C2897" s="3">
        <v>40506</v>
      </c>
      <c r="D2897" s="17">
        <f t="shared" si="228"/>
        <v>40483</v>
      </c>
      <c r="E2897">
        <v>50</v>
      </c>
      <c r="F2897" s="8">
        <f t="shared" si="225"/>
        <v>7500</v>
      </c>
      <c r="G2897" s="5">
        <v>0</v>
      </c>
      <c r="H2897" s="8">
        <f>VLOOKUP($T2897,Pricebook!$A:$D,4,0)</f>
        <v>150</v>
      </c>
      <c r="I2897" s="10">
        <f t="shared" si="226"/>
        <v>7500</v>
      </c>
      <c r="J2897" t="s">
        <v>1138</v>
      </c>
      <c r="K2897" t="s">
        <v>487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1767</v>
      </c>
      <c r="O2897" s="7" t="s">
        <v>1768</v>
      </c>
      <c r="P2897" t="s">
        <v>149</v>
      </c>
      <c r="Q2897" t="s">
        <v>61</v>
      </c>
      <c r="R2897" s="3">
        <v>40508</v>
      </c>
      <c r="S2897" s="12">
        <f t="shared" si="227"/>
        <v>2</v>
      </c>
      <c r="T2897" s="3" t="s">
        <v>14210</v>
      </c>
      <c r="U2897" t="s">
        <v>14235</v>
      </c>
      <c r="V2897" t="s">
        <v>14238</v>
      </c>
      <c r="W2897" t="s">
        <v>14187</v>
      </c>
      <c r="X2897" t="str">
        <f>VLOOKUP(Q2897,Managers!$A:$B,2,0)</f>
        <v>Allen Young</v>
      </c>
      <c r="Y2897">
        <f>VLOOKUP(W2897,HourlyWages!$A:$B,2,0)</f>
        <v>45</v>
      </c>
      <c r="Z2897">
        <v>1</v>
      </c>
      <c r="AA2897" s="14">
        <f t="shared" si="229"/>
        <v>0.7</v>
      </c>
    </row>
    <row r="2898" spans="1:27" x14ac:dyDescent="0.2">
      <c r="A2898">
        <v>2897</v>
      </c>
      <c r="B2898">
        <v>20903</v>
      </c>
      <c r="C2898" s="3">
        <v>39953</v>
      </c>
      <c r="D2898" s="17">
        <f t="shared" si="228"/>
        <v>39934</v>
      </c>
      <c r="E2898">
        <v>4</v>
      </c>
      <c r="F2898" s="8">
        <f t="shared" si="225"/>
        <v>500</v>
      </c>
      <c r="G2898" s="5">
        <v>0.04</v>
      </c>
      <c r="H2898" s="8">
        <f>VLOOKUP($T2898,Pricebook!$A:$D,4,0)</f>
        <v>125</v>
      </c>
      <c r="I2898" s="10">
        <f t="shared" si="226"/>
        <v>480</v>
      </c>
      <c r="J2898" t="s">
        <v>1897</v>
      </c>
      <c r="K2898" t="s">
        <v>549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2121</v>
      </c>
      <c r="O2898" s="7" t="s">
        <v>2122</v>
      </c>
      <c r="P2898" t="s">
        <v>87</v>
      </c>
      <c r="Q2898" t="s">
        <v>61</v>
      </c>
      <c r="R2898" s="3">
        <v>39954</v>
      </c>
      <c r="S2898" s="12">
        <f t="shared" si="227"/>
        <v>1</v>
      </c>
      <c r="T2898" s="3" t="s">
        <v>14217</v>
      </c>
      <c r="U2898" t="s">
        <v>14232</v>
      </c>
      <c r="V2898" t="s">
        <v>14237</v>
      </c>
      <c r="W2898" t="s">
        <v>14202</v>
      </c>
      <c r="X2898" t="str">
        <f>VLOOKUP(Q2898,Managers!$A:$B,2,0)</f>
        <v>Allen Young</v>
      </c>
      <c r="Y2898">
        <f>VLOOKUP(W2898,HourlyWages!$A:$B,2,0)</f>
        <v>71</v>
      </c>
      <c r="Z2898">
        <v>1</v>
      </c>
      <c r="AA2898" s="14">
        <f t="shared" si="229"/>
        <v>0.432</v>
      </c>
    </row>
    <row r="2899" spans="1:27" x14ac:dyDescent="0.2">
      <c r="A2899">
        <v>2898</v>
      </c>
      <c r="B2899">
        <v>20932</v>
      </c>
      <c r="C2899" s="3">
        <v>41119</v>
      </c>
      <c r="D2899" s="17">
        <f t="shared" si="228"/>
        <v>41091</v>
      </c>
      <c r="E2899">
        <v>38</v>
      </c>
      <c r="F2899" s="8">
        <f t="shared" si="225"/>
        <v>4560</v>
      </c>
      <c r="G2899" s="5">
        <v>0.02</v>
      </c>
      <c r="H2899" s="8">
        <f>VLOOKUP($T2899,Pricebook!$A:$D,4,0)</f>
        <v>120</v>
      </c>
      <c r="I2899" s="10">
        <f t="shared" si="226"/>
        <v>4468.8</v>
      </c>
      <c r="J2899" t="s">
        <v>1099</v>
      </c>
      <c r="K2899" t="s">
        <v>269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2123</v>
      </c>
      <c r="O2899" s="7" t="s">
        <v>2124</v>
      </c>
      <c r="P2899" t="s">
        <v>317</v>
      </c>
      <c r="Q2899" t="s">
        <v>61</v>
      </c>
      <c r="R2899" s="3">
        <v>41121</v>
      </c>
      <c r="S2899" s="12">
        <f t="shared" si="227"/>
        <v>2</v>
      </c>
      <c r="T2899" s="3" t="s">
        <v>14212</v>
      </c>
      <c r="U2899" t="s">
        <v>14229</v>
      </c>
      <c r="V2899" t="s">
        <v>14246</v>
      </c>
      <c r="W2899" t="s">
        <v>14200</v>
      </c>
      <c r="X2899" t="str">
        <f>VLOOKUP(Q2899,Managers!$A:$B,2,0)</f>
        <v>Allen Young</v>
      </c>
      <c r="Y2899">
        <f>VLOOKUP(W2899,HourlyWages!$A:$B,2,0)</f>
        <v>59</v>
      </c>
      <c r="Z2899">
        <v>1</v>
      </c>
      <c r="AA2899" s="14">
        <f t="shared" si="229"/>
        <v>0.5083333333333333</v>
      </c>
    </row>
    <row r="2900" spans="1:27" x14ac:dyDescent="0.2">
      <c r="A2900">
        <v>2899</v>
      </c>
      <c r="B2900">
        <v>20933</v>
      </c>
      <c r="C2900" s="3">
        <v>41147</v>
      </c>
      <c r="D2900" s="17">
        <f t="shared" si="228"/>
        <v>41122</v>
      </c>
      <c r="E2900">
        <v>45</v>
      </c>
      <c r="F2900" s="8">
        <f t="shared" si="225"/>
        <v>6750</v>
      </c>
      <c r="G2900" s="5">
        <v>0.05</v>
      </c>
      <c r="H2900" s="8">
        <f>VLOOKUP($T2900,Pricebook!$A:$D,4,0)</f>
        <v>150</v>
      </c>
      <c r="I2900" s="10">
        <f t="shared" si="226"/>
        <v>6412.5</v>
      </c>
      <c r="J2900" t="s">
        <v>614</v>
      </c>
      <c r="K2900" t="s">
        <v>193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1599</v>
      </c>
      <c r="O2900" s="7" t="s">
        <v>2125</v>
      </c>
      <c r="P2900" t="s">
        <v>368</v>
      </c>
      <c r="Q2900" t="s">
        <v>34</v>
      </c>
      <c r="R2900" s="3">
        <v>41149</v>
      </c>
      <c r="S2900" s="12">
        <f t="shared" si="227"/>
        <v>2</v>
      </c>
      <c r="T2900" s="3" t="s">
        <v>14210</v>
      </c>
      <c r="U2900" t="s">
        <v>14235</v>
      </c>
      <c r="V2900" t="s">
        <v>14237</v>
      </c>
      <c r="W2900" t="s">
        <v>14197</v>
      </c>
      <c r="X2900" t="str">
        <f>VLOOKUP(Q2900,Managers!$A:$B,2,0)</f>
        <v>Frank Mitchell</v>
      </c>
      <c r="Y2900">
        <f>VLOOKUP(W2900,HourlyWages!$A:$B,2,0)</f>
        <v>71</v>
      </c>
      <c r="Z2900">
        <v>1</v>
      </c>
      <c r="AA2900" s="14">
        <f t="shared" si="229"/>
        <v>0.52666666666666662</v>
      </c>
    </row>
    <row r="2901" spans="1:27" x14ac:dyDescent="0.2">
      <c r="A2901">
        <v>2900</v>
      </c>
      <c r="B2901">
        <v>20934</v>
      </c>
      <c r="C2901" s="3">
        <v>40198</v>
      </c>
      <c r="D2901" s="17">
        <f t="shared" si="228"/>
        <v>40179</v>
      </c>
      <c r="E2901">
        <v>5</v>
      </c>
      <c r="F2901" s="8">
        <f t="shared" si="225"/>
        <v>750</v>
      </c>
      <c r="G2901" s="5">
        <v>0.09</v>
      </c>
      <c r="H2901" s="8">
        <f>VLOOKUP($T2901,Pricebook!$A:$D,4,0)</f>
        <v>150</v>
      </c>
      <c r="I2901" s="10">
        <f t="shared" si="226"/>
        <v>682.5</v>
      </c>
      <c r="J2901" t="s">
        <v>273</v>
      </c>
      <c r="K2901" t="s">
        <v>274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143</v>
      </c>
      <c r="O2901" s="7">
        <v>13021</v>
      </c>
      <c r="P2901" t="s">
        <v>60</v>
      </c>
      <c r="Q2901" t="s">
        <v>61</v>
      </c>
      <c r="R2901" s="3">
        <v>40199</v>
      </c>
      <c r="S2901" s="12">
        <f t="shared" si="227"/>
        <v>1</v>
      </c>
      <c r="T2901" s="3" t="s">
        <v>14216</v>
      </c>
      <c r="U2901" t="s">
        <v>14235</v>
      </c>
      <c r="V2901" t="s">
        <v>14238</v>
      </c>
      <c r="W2901" t="s">
        <v>14192</v>
      </c>
      <c r="X2901" t="str">
        <f>VLOOKUP(Q2901,Managers!$A:$B,2,0)</f>
        <v>Allen Young</v>
      </c>
      <c r="Y2901">
        <f>VLOOKUP(W2901,HourlyWages!$A:$B,2,0)</f>
        <v>75</v>
      </c>
      <c r="Z2901">
        <v>1</v>
      </c>
      <c r="AA2901" s="14">
        <f t="shared" si="229"/>
        <v>0.5</v>
      </c>
    </row>
    <row r="2902" spans="1:27" x14ac:dyDescent="0.2">
      <c r="A2902">
        <v>2901</v>
      </c>
      <c r="B2902">
        <v>20960</v>
      </c>
      <c r="C2902" s="3">
        <v>40865</v>
      </c>
      <c r="D2902" s="17">
        <f t="shared" si="228"/>
        <v>40848</v>
      </c>
      <c r="E2902">
        <v>19</v>
      </c>
      <c r="F2902" s="8">
        <f t="shared" si="225"/>
        <v>2850</v>
      </c>
      <c r="G2902" s="5">
        <v>0.1</v>
      </c>
      <c r="H2902" s="8">
        <f>VLOOKUP($T2902,Pricebook!$A:$D,4,0)</f>
        <v>150</v>
      </c>
      <c r="I2902" s="10">
        <f t="shared" si="226"/>
        <v>2565</v>
      </c>
      <c r="J2902" t="s">
        <v>170</v>
      </c>
      <c r="K2902" t="s">
        <v>103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173</v>
      </c>
      <c r="O2902" s="7">
        <v>48104</v>
      </c>
      <c r="P2902" t="s">
        <v>172</v>
      </c>
      <c r="Q2902" t="s">
        <v>16</v>
      </c>
      <c r="R2902" s="3">
        <v>40870</v>
      </c>
      <c r="S2902" s="12">
        <f t="shared" si="227"/>
        <v>5</v>
      </c>
      <c r="T2902" s="3" t="s">
        <v>14211</v>
      </c>
      <c r="U2902" t="s">
        <v>14235</v>
      </c>
      <c r="V2902" t="s">
        <v>14234</v>
      </c>
      <c r="W2902" t="s">
        <v>14195</v>
      </c>
      <c r="X2902" t="str">
        <f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9"/>
        <v>0.65333333333333332</v>
      </c>
    </row>
    <row r="2903" spans="1:27" x14ac:dyDescent="0.2">
      <c r="A2903">
        <v>2902</v>
      </c>
      <c r="B2903">
        <v>20961</v>
      </c>
      <c r="C2903" s="3">
        <v>40192</v>
      </c>
      <c r="D2903" s="17">
        <f t="shared" si="228"/>
        <v>40179</v>
      </c>
      <c r="E2903">
        <v>34</v>
      </c>
      <c r="F2903" s="8">
        <f t="shared" si="225"/>
        <v>5100</v>
      </c>
      <c r="G2903" s="5">
        <v>0.06</v>
      </c>
      <c r="H2903" s="8">
        <f>VLOOKUP($T2903,Pricebook!$A:$D,4,0)</f>
        <v>150</v>
      </c>
      <c r="I2903" s="10">
        <f t="shared" si="226"/>
        <v>4794</v>
      </c>
      <c r="J2903" t="s">
        <v>441</v>
      </c>
      <c r="K2903" t="s">
        <v>241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898</v>
      </c>
      <c r="O2903" s="7">
        <v>48310</v>
      </c>
      <c r="P2903" t="s">
        <v>172</v>
      </c>
      <c r="Q2903" t="s">
        <v>16</v>
      </c>
      <c r="R2903" s="3">
        <v>40194</v>
      </c>
      <c r="S2903" s="12">
        <f t="shared" si="227"/>
        <v>2</v>
      </c>
      <c r="T2903" s="3" t="s">
        <v>14222</v>
      </c>
      <c r="U2903" t="s">
        <v>14235</v>
      </c>
      <c r="V2903" t="s">
        <v>14229</v>
      </c>
      <c r="W2903" t="s">
        <v>14188</v>
      </c>
      <c r="X2903" t="str">
        <f>VLOOKUP(Q2903,Managers!$A:$B,2,0)</f>
        <v>Josh Martinez</v>
      </c>
      <c r="Y2903">
        <f>VLOOKUP(W2903,HourlyWages!$A:$B,2,0)</f>
        <v>52</v>
      </c>
      <c r="Z2903">
        <v>1</v>
      </c>
      <c r="AA2903" s="14">
        <f t="shared" si="229"/>
        <v>0.65333333333333332</v>
      </c>
    </row>
    <row r="2904" spans="1:27" x14ac:dyDescent="0.2">
      <c r="A2904">
        <v>2903</v>
      </c>
      <c r="B2904">
        <v>20964</v>
      </c>
      <c r="C2904" s="3">
        <v>40998</v>
      </c>
      <c r="D2904" s="17">
        <f t="shared" si="228"/>
        <v>40969</v>
      </c>
      <c r="E2904">
        <v>11</v>
      </c>
      <c r="F2904" s="8">
        <f t="shared" si="225"/>
        <v>1650</v>
      </c>
      <c r="G2904" s="5">
        <v>0.04</v>
      </c>
      <c r="H2904" s="8">
        <f>VLOOKUP($T2904,Pricebook!$A:$D,4,0)</f>
        <v>150</v>
      </c>
      <c r="I2904" s="10">
        <f t="shared" si="226"/>
        <v>1584</v>
      </c>
      <c r="J2904" t="s">
        <v>1521</v>
      </c>
      <c r="K2904" t="s">
        <v>775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1522</v>
      </c>
      <c r="O2904" s="7">
        <v>36608</v>
      </c>
      <c r="P2904" t="s">
        <v>424</v>
      </c>
      <c r="Q2904" t="s">
        <v>34</v>
      </c>
      <c r="R2904" s="3">
        <v>41000</v>
      </c>
      <c r="S2904" s="12">
        <f t="shared" si="227"/>
        <v>2</v>
      </c>
      <c r="T2904" s="3" t="s">
        <v>14210</v>
      </c>
      <c r="U2904" t="s">
        <v>14235</v>
      </c>
      <c r="V2904" t="s">
        <v>14244</v>
      </c>
      <c r="W2904" t="s">
        <v>14191</v>
      </c>
      <c r="X2904" t="str">
        <f>VLOOKUP(Q2904,Managers!$A:$B,2,0)</f>
        <v>Frank Mitchell</v>
      </c>
      <c r="Y2904">
        <f>VLOOKUP(W2904,HourlyWages!$A:$B,2,0)</f>
        <v>60</v>
      </c>
      <c r="Z2904">
        <v>1</v>
      </c>
      <c r="AA2904" s="14">
        <f t="shared" si="229"/>
        <v>0.6</v>
      </c>
    </row>
    <row r="2905" spans="1:27" x14ac:dyDescent="0.2">
      <c r="A2905">
        <v>2904</v>
      </c>
      <c r="B2905">
        <v>20965</v>
      </c>
      <c r="C2905" s="3">
        <v>40167</v>
      </c>
      <c r="D2905" s="17">
        <f t="shared" si="228"/>
        <v>40148</v>
      </c>
      <c r="E2905">
        <v>38</v>
      </c>
      <c r="F2905" s="8">
        <f t="shared" si="225"/>
        <v>7600</v>
      </c>
      <c r="G2905" s="5">
        <v>0.06</v>
      </c>
      <c r="H2905" s="8">
        <f>VLOOKUP($T2905,Pricebook!$A:$D,4,0)</f>
        <v>200</v>
      </c>
      <c r="I2905" s="10">
        <f t="shared" si="226"/>
        <v>7144</v>
      </c>
      <c r="J2905" t="s">
        <v>184</v>
      </c>
      <c r="K2905" t="s">
        <v>185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1451</v>
      </c>
      <c r="O2905" s="7" t="s">
        <v>1452</v>
      </c>
      <c r="P2905" t="s">
        <v>187</v>
      </c>
      <c r="Q2905" t="s">
        <v>61</v>
      </c>
      <c r="R2905" s="3">
        <v>40170</v>
      </c>
      <c r="S2905" s="12">
        <f t="shared" si="227"/>
        <v>3</v>
      </c>
      <c r="T2905" s="3" t="s">
        <v>14206</v>
      </c>
      <c r="U2905" t="s">
        <v>14229</v>
      </c>
      <c r="V2905" t="s">
        <v>14244</v>
      </c>
      <c r="W2905" t="s">
        <v>14187</v>
      </c>
      <c r="X2905" t="str">
        <f>VLOOKUP(Q2905,Managers!$A:$B,2,0)</f>
        <v>Allen Young</v>
      </c>
      <c r="Y2905">
        <f>VLOOKUP(W2905,HourlyWages!$A:$B,2,0)</f>
        <v>45</v>
      </c>
      <c r="Z2905">
        <v>1</v>
      </c>
      <c r="AA2905" s="14">
        <f t="shared" si="229"/>
        <v>0.77500000000000002</v>
      </c>
    </row>
    <row r="2906" spans="1:27" x14ac:dyDescent="0.2">
      <c r="A2906">
        <v>2905</v>
      </c>
      <c r="B2906">
        <v>20965</v>
      </c>
      <c r="C2906" s="3">
        <v>40167</v>
      </c>
      <c r="D2906" s="17">
        <f t="shared" si="228"/>
        <v>40148</v>
      </c>
      <c r="E2906">
        <v>8</v>
      </c>
      <c r="F2906" s="8">
        <f t="shared" si="225"/>
        <v>1200</v>
      </c>
      <c r="G2906" s="5">
        <v>7.0000000000000007E-2</v>
      </c>
      <c r="H2906" s="8">
        <f>VLOOKUP($T2906,Pricebook!$A:$D,4,0)</f>
        <v>150</v>
      </c>
      <c r="I2906" s="10">
        <f t="shared" si="226"/>
        <v>1116</v>
      </c>
      <c r="J2906" t="s">
        <v>184</v>
      </c>
      <c r="K2906" t="s">
        <v>185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1451</v>
      </c>
      <c r="O2906" s="7" t="s">
        <v>1452</v>
      </c>
      <c r="P2906" t="s">
        <v>187</v>
      </c>
      <c r="Q2906" t="s">
        <v>61</v>
      </c>
      <c r="R2906" s="3">
        <v>40170</v>
      </c>
      <c r="S2906" s="12">
        <f t="shared" si="227"/>
        <v>3</v>
      </c>
      <c r="T2906" s="3" t="s">
        <v>14210</v>
      </c>
      <c r="U2906" t="s">
        <v>14235</v>
      </c>
      <c r="V2906" t="s">
        <v>14241</v>
      </c>
      <c r="W2906" t="s">
        <v>14189</v>
      </c>
      <c r="X2906" t="str">
        <f>VLOOKUP(Q2906,Managers!$A:$B,2,0)</f>
        <v>Allen Young</v>
      </c>
      <c r="Y2906">
        <f>VLOOKUP(W2906,HourlyWages!$A:$B,2,0)</f>
        <v>62</v>
      </c>
      <c r="Z2906">
        <v>1</v>
      </c>
      <c r="AA2906" s="14">
        <f t="shared" si="229"/>
        <v>0.58666666666666667</v>
      </c>
    </row>
    <row r="2907" spans="1:27" x14ac:dyDescent="0.2">
      <c r="A2907">
        <v>2906</v>
      </c>
      <c r="B2907">
        <v>20966</v>
      </c>
      <c r="C2907" s="3">
        <v>40439</v>
      </c>
      <c r="D2907" s="17">
        <f t="shared" si="228"/>
        <v>40422</v>
      </c>
      <c r="E2907">
        <v>10</v>
      </c>
      <c r="F2907" s="8">
        <f t="shared" si="225"/>
        <v>1200</v>
      </c>
      <c r="G2907" s="5">
        <v>0.06</v>
      </c>
      <c r="H2907" s="8">
        <f>VLOOKUP($T2907,Pricebook!$A:$D,4,0)</f>
        <v>120</v>
      </c>
      <c r="I2907" s="10">
        <f t="shared" si="226"/>
        <v>1128</v>
      </c>
      <c r="J2907" t="s">
        <v>1646</v>
      </c>
      <c r="K2907" t="s">
        <v>621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1647</v>
      </c>
      <c r="O2907" s="7">
        <v>32404</v>
      </c>
      <c r="P2907" t="s">
        <v>101</v>
      </c>
      <c r="Q2907" t="s">
        <v>34</v>
      </c>
      <c r="R2907" s="3">
        <v>40443</v>
      </c>
      <c r="S2907" s="12">
        <f t="shared" si="227"/>
        <v>4</v>
      </c>
      <c r="T2907" s="3" t="s">
        <v>14212</v>
      </c>
      <c r="U2907" t="s">
        <v>14229</v>
      </c>
      <c r="V2907" t="s">
        <v>14241</v>
      </c>
      <c r="W2907" t="s">
        <v>14203</v>
      </c>
      <c r="X2907" t="str">
        <f>VLOOKUP(Q2907,Managers!$A:$B,2,0)</f>
        <v>Frank Mitchell</v>
      </c>
      <c r="Y2907">
        <f>VLOOKUP(W2907,HourlyWages!$A:$B,2,0)</f>
        <v>62</v>
      </c>
      <c r="Z2907">
        <v>1</v>
      </c>
      <c r="AA2907" s="14">
        <f t="shared" si="229"/>
        <v>0.48333333333333334</v>
      </c>
    </row>
    <row r="2908" spans="1:27" x14ac:dyDescent="0.2">
      <c r="A2908">
        <v>2907</v>
      </c>
      <c r="B2908">
        <v>20966</v>
      </c>
      <c r="C2908" s="3">
        <v>40439</v>
      </c>
      <c r="D2908" s="17">
        <f t="shared" si="228"/>
        <v>40422</v>
      </c>
      <c r="E2908">
        <v>35</v>
      </c>
      <c r="F2908" s="8">
        <f t="shared" si="225"/>
        <v>5250</v>
      </c>
      <c r="G2908" s="5">
        <v>0.01</v>
      </c>
      <c r="H2908" s="8">
        <f>VLOOKUP($T2908,Pricebook!$A:$D,4,0)</f>
        <v>150</v>
      </c>
      <c r="I2908" s="10">
        <f t="shared" si="226"/>
        <v>5197.5</v>
      </c>
      <c r="J2908" t="s">
        <v>1646</v>
      </c>
      <c r="K2908" t="s">
        <v>621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2126</v>
      </c>
      <c r="O2908" s="7">
        <v>33024</v>
      </c>
      <c r="P2908" t="s">
        <v>101</v>
      </c>
      <c r="Q2908" t="s">
        <v>34</v>
      </c>
      <c r="R2908" s="3">
        <v>40443</v>
      </c>
      <c r="S2908" s="12">
        <f t="shared" si="227"/>
        <v>4</v>
      </c>
      <c r="T2908" s="3" t="s">
        <v>14211</v>
      </c>
      <c r="U2908" t="s">
        <v>14235</v>
      </c>
      <c r="V2908" t="s">
        <v>14238</v>
      </c>
      <c r="W2908" t="s">
        <v>14197</v>
      </c>
      <c r="X2908" t="str">
        <f>VLOOKUP(Q2908,Managers!$A:$B,2,0)</f>
        <v>Frank Mitchell</v>
      </c>
      <c r="Y2908">
        <f>VLOOKUP(W2908,HourlyWages!$A:$B,2,0)</f>
        <v>71</v>
      </c>
      <c r="Z2908">
        <v>1</v>
      </c>
      <c r="AA2908" s="14">
        <f t="shared" si="229"/>
        <v>0.52666666666666662</v>
      </c>
    </row>
    <row r="2909" spans="1:27" x14ac:dyDescent="0.2">
      <c r="A2909">
        <v>2908</v>
      </c>
      <c r="B2909">
        <v>20966</v>
      </c>
      <c r="C2909" s="3">
        <v>40439</v>
      </c>
      <c r="D2909" s="17">
        <f t="shared" si="228"/>
        <v>40422</v>
      </c>
      <c r="E2909">
        <v>22</v>
      </c>
      <c r="F2909" s="8">
        <f t="shared" si="225"/>
        <v>2750</v>
      </c>
      <c r="G2909" s="5">
        <v>0.04</v>
      </c>
      <c r="H2909" s="8">
        <f>VLOOKUP($T2909,Pricebook!$A:$D,4,0)</f>
        <v>125</v>
      </c>
      <c r="I2909" s="10">
        <f t="shared" si="226"/>
        <v>2640</v>
      </c>
      <c r="J2909" t="s">
        <v>1646</v>
      </c>
      <c r="K2909" t="s">
        <v>621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2126</v>
      </c>
      <c r="O2909" s="7">
        <v>33024</v>
      </c>
      <c r="P2909" t="s">
        <v>101</v>
      </c>
      <c r="Q2909" t="s">
        <v>34</v>
      </c>
      <c r="R2909" s="3">
        <v>40446</v>
      </c>
      <c r="S2909" s="12">
        <f t="shared" si="227"/>
        <v>7</v>
      </c>
      <c r="T2909" s="3" t="s">
        <v>14208</v>
      </c>
      <c r="U2909" t="s">
        <v>14232</v>
      </c>
      <c r="V2909" t="s">
        <v>14247</v>
      </c>
      <c r="W2909" t="s">
        <v>14192</v>
      </c>
      <c r="X2909" t="str">
        <f>VLOOKUP(Q2909,Managers!$A:$B,2,0)</f>
        <v>Frank Mitchell</v>
      </c>
      <c r="Y2909">
        <f>VLOOKUP(W2909,HourlyWages!$A:$B,2,0)</f>
        <v>75</v>
      </c>
      <c r="Z2909">
        <v>1</v>
      </c>
      <c r="AA2909" s="14">
        <f t="shared" si="229"/>
        <v>0.4</v>
      </c>
    </row>
    <row r="2910" spans="1:27" x14ac:dyDescent="0.2">
      <c r="A2910">
        <v>2909</v>
      </c>
      <c r="B2910">
        <v>20967</v>
      </c>
      <c r="C2910" s="3">
        <v>40617</v>
      </c>
      <c r="D2910" s="17">
        <f t="shared" si="228"/>
        <v>40603</v>
      </c>
      <c r="E2910">
        <v>50</v>
      </c>
      <c r="F2910" s="8">
        <f t="shared" si="225"/>
        <v>7500</v>
      </c>
      <c r="G2910" s="5">
        <v>0.09</v>
      </c>
      <c r="H2910" s="8">
        <f>VLOOKUP($T2910,Pricebook!$A:$D,4,0)</f>
        <v>150</v>
      </c>
      <c r="I2910" s="10">
        <f t="shared" si="226"/>
        <v>6825</v>
      </c>
      <c r="J2910" t="s">
        <v>1567</v>
      </c>
      <c r="K2910" t="s">
        <v>185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1568</v>
      </c>
      <c r="O2910" s="7">
        <v>72143</v>
      </c>
      <c r="P2910" t="s">
        <v>66</v>
      </c>
      <c r="Q2910" t="s">
        <v>34</v>
      </c>
      <c r="R2910" s="3">
        <v>40617</v>
      </c>
      <c r="S2910" s="12">
        <f t="shared" si="227"/>
        <v>0</v>
      </c>
      <c r="T2910" s="3" t="s">
        <v>14222</v>
      </c>
      <c r="U2910" t="s">
        <v>14235</v>
      </c>
      <c r="V2910" t="s">
        <v>14246</v>
      </c>
      <c r="W2910" t="s">
        <v>14193</v>
      </c>
      <c r="X2910" t="str">
        <f>VLOOKUP(Q2910,Managers!$A:$B,2,0)</f>
        <v>Frank Mitchell</v>
      </c>
      <c r="Y2910">
        <f>VLOOKUP(W2910,HourlyWages!$A:$B,2,0)</f>
        <v>57</v>
      </c>
      <c r="Z2910">
        <v>1</v>
      </c>
      <c r="AA2910" s="14">
        <f t="shared" si="229"/>
        <v>0.62</v>
      </c>
    </row>
    <row r="2911" spans="1:27" x14ac:dyDescent="0.2">
      <c r="A2911">
        <v>2910</v>
      </c>
      <c r="B2911">
        <v>20967</v>
      </c>
      <c r="C2911" s="3">
        <v>40617</v>
      </c>
      <c r="D2911" s="17">
        <f t="shared" si="228"/>
        <v>40603</v>
      </c>
      <c r="E2911">
        <v>6</v>
      </c>
      <c r="F2911" s="8">
        <f t="shared" si="225"/>
        <v>900</v>
      </c>
      <c r="G2911" s="5">
        <v>0.03</v>
      </c>
      <c r="H2911" s="8">
        <f>VLOOKUP($T2911,Pricebook!$A:$D,4,0)</f>
        <v>150</v>
      </c>
      <c r="I2911" s="10">
        <f t="shared" si="226"/>
        <v>873</v>
      </c>
      <c r="J2911" t="s">
        <v>1567</v>
      </c>
      <c r="K2911" t="s">
        <v>185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1568</v>
      </c>
      <c r="O2911" s="7">
        <v>72143</v>
      </c>
      <c r="P2911" t="s">
        <v>66</v>
      </c>
      <c r="Q2911" t="s">
        <v>34</v>
      </c>
      <c r="R2911" s="3">
        <v>40618</v>
      </c>
      <c r="S2911" s="12">
        <f t="shared" si="227"/>
        <v>1</v>
      </c>
      <c r="T2911" s="3" t="s">
        <v>14210</v>
      </c>
      <c r="U2911" t="s">
        <v>14235</v>
      </c>
      <c r="V2911" t="s">
        <v>14242</v>
      </c>
      <c r="W2911" t="s">
        <v>14186</v>
      </c>
      <c r="X2911" t="str">
        <f>VLOOKUP(Q2911,Managers!$A:$B,2,0)</f>
        <v>Frank Mitchell</v>
      </c>
      <c r="Y2911">
        <f>VLOOKUP(W2911,HourlyWages!$A:$B,2,0)</f>
        <v>67</v>
      </c>
      <c r="Z2911">
        <v>1</v>
      </c>
      <c r="AA2911" s="14">
        <f t="shared" si="229"/>
        <v>0.55333333333333334</v>
      </c>
    </row>
    <row r="2912" spans="1:27" x14ac:dyDescent="0.2">
      <c r="A2912">
        <v>2911</v>
      </c>
      <c r="B2912">
        <v>20995</v>
      </c>
      <c r="C2912" s="3">
        <v>40995</v>
      </c>
      <c r="D2912" s="17">
        <f t="shared" si="228"/>
        <v>40969</v>
      </c>
      <c r="E2912">
        <v>37</v>
      </c>
      <c r="F2912" s="8">
        <f t="shared" si="225"/>
        <v>4625</v>
      </c>
      <c r="G2912" s="5">
        <v>0.01</v>
      </c>
      <c r="H2912" s="8">
        <f>VLOOKUP($T2912,Pricebook!$A:$D,4,0)</f>
        <v>125</v>
      </c>
      <c r="I2912" s="10">
        <f t="shared" si="226"/>
        <v>4578.75</v>
      </c>
      <c r="J2912" t="s">
        <v>1783</v>
      </c>
      <c r="K2912" t="s">
        <v>360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681</v>
      </c>
      <c r="O2912" s="7">
        <v>92653</v>
      </c>
      <c r="P2912" t="s">
        <v>114</v>
      </c>
      <c r="Q2912" t="s">
        <v>23</v>
      </c>
      <c r="R2912" s="3">
        <v>40996</v>
      </c>
      <c r="S2912" s="12">
        <f t="shared" si="227"/>
        <v>1</v>
      </c>
      <c r="T2912" s="3" t="s">
        <v>14217</v>
      </c>
      <c r="U2912" t="s">
        <v>14232</v>
      </c>
      <c r="V2912" t="s">
        <v>14242</v>
      </c>
      <c r="W2912" t="s">
        <v>14193</v>
      </c>
      <c r="X2912" t="str">
        <f>VLOOKUP(Q2912,Managers!$A:$B,2,0)</f>
        <v>Bob Turner</v>
      </c>
      <c r="Y2912">
        <f>VLOOKUP(W2912,HourlyWages!$A:$B,2,0)</f>
        <v>57</v>
      </c>
      <c r="Z2912">
        <v>1</v>
      </c>
      <c r="AA2912" s="14">
        <f t="shared" si="229"/>
        <v>0.54400000000000004</v>
      </c>
    </row>
    <row r="2913" spans="1:27" x14ac:dyDescent="0.2">
      <c r="A2913">
        <v>2912</v>
      </c>
      <c r="B2913">
        <v>21024</v>
      </c>
      <c r="C2913" s="3">
        <v>40540</v>
      </c>
      <c r="D2913" s="17">
        <f t="shared" si="228"/>
        <v>40513</v>
      </c>
      <c r="E2913">
        <v>34</v>
      </c>
      <c r="F2913" s="8">
        <f t="shared" si="225"/>
        <v>4080</v>
      </c>
      <c r="G2913" s="5">
        <v>0.05</v>
      </c>
      <c r="H2913" s="8">
        <f>VLOOKUP($T2913,Pricebook!$A:$D,4,0)</f>
        <v>120</v>
      </c>
      <c r="I2913" s="10">
        <f t="shared" si="226"/>
        <v>3876</v>
      </c>
      <c r="J2913" t="s">
        <v>2127</v>
      </c>
      <c r="K2913" t="s">
        <v>128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572</v>
      </c>
      <c r="O2913" s="7">
        <v>66209</v>
      </c>
      <c r="P2913" t="s">
        <v>153</v>
      </c>
      <c r="Q2913" t="s">
        <v>16</v>
      </c>
      <c r="R2913" s="3">
        <v>40542</v>
      </c>
      <c r="S2913" s="12">
        <f t="shared" si="227"/>
        <v>2</v>
      </c>
      <c r="T2913" s="3" t="s">
        <v>14212</v>
      </c>
      <c r="U2913" t="s">
        <v>14229</v>
      </c>
      <c r="V2913" t="s">
        <v>14233</v>
      </c>
      <c r="W2913" t="s">
        <v>14190</v>
      </c>
      <c r="X2913" t="str">
        <f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9"/>
        <v>0.44166666666666665</v>
      </c>
    </row>
    <row r="2914" spans="1:27" x14ac:dyDescent="0.2">
      <c r="A2914">
        <v>2913</v>
      </c>
      <c r="B2914">
        <v>21025</v>
      </c>
      <c r="C2914" s="3">
        <v>40432</v>
      </c>
      <c r="D2914" s="17">
        <f t="shared" si="228"/>
        <v>40422</v>
      </c>
      <c r="E2914">
        <v>38</v>
      </c>
      <c r="F2914" s="8">
        <f t="shared" si="225"/>
        <v>5700</v>
      </c>
      <c r="G2914" s="5">
        <v>0.1</v>
      </c>
      <c r="H2914" s="8">
        <f>VLOOKUP($T2914,Pricebook!$A:$D,4,0)</f>
        <v>150</v>
      </c>
      <c r="I2914" s="10">
        <f t="shared" si="226"/>
        <v>5130</v>
      </c>
      <c r="J2914" t="s">
        <v>1690</v>
      </c>
      <c r="K2914" t="s">
        <v>1076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1691</v>
      </c>
      <c r="O2914" s="7">
        <v>79424</v>
      </c>
      <c r="P2914" t="s">
        <v>48</v>
      </c>
      <c r="Q2914" t="s">
        <v>16</v>
      </c>
      <c r="R2914" s="3">
        <v>40434</v>
      </c>
      <c r="S2914" s="12">
        <f t="shared" si="227"/>
        <v>2</v>
      </c>
      <c r="T2914" s="3" t="s">
        <v>14211</v>
      </c>
      <c r="U2914" t="s">
        <v>14235</v>
      </c>
      <c r="V2914" t="s">
        <v>14236</v>
      </c>
      <c r="W2914" t="s">
        <v>14193</v>
      </c>
      <c r="X2914" t="str">
        <f>VLOOKUP(Q2914,Managers!$A:$B,2,0)</f>
        <v>Josh Martinez</v>
      </c>
      <c r="Y2914">
        <f>VLOOKUP(W2914,HourlyWages!$A:$B,2,0)</f>
        <v>57</v>
      </c>
      <c r="Z2914">
        <v>1</v>
      </c>
      <c r="AA2914" s="14">
        <f t="shared" si="229"/>
        <v>0.62</v>
      </c>
    </row>
    <row r="2915" spans="1:27" x14ac:dyDescent="0.2">
      <c r="A2915">
        <v>2914</v>
      </c>
      <c r="B2915">
        <v>21028</v>
      </c>
      <c r="C2915" s="3">
        <v>41067</v>
      </c>
      <c r="D2915" s="17">
        <f t="shared" si="228"/>
        <v>41061</v>
      </c>
      <c r="E2915">
        <v>38</v>
      </c>
      <c r="F2915" s="8">
        <f t="shared" si="225"/>
        <v>4180</v>
      </c>
      <c r="G2915" s="5">
        <v>0.04</v>
      </c>
      <c r="H2915" s="8">
        <f>VLOOKUP($T2915,Pricebook!$A:$D,4,0)</f>
        <v>110</v>
      </c>
      <c r="I2915" s="10">
        <f t="shared" si="226"/>
        <v>4012.7999999999997</v>
      </c>
      <c r="J2915" t="s">
        <v>2116</v>
      </c>
      <c r="K2915" t="s">
        <v>576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2117</v>
      </c>
      <c r="O2915" s="7">
        <v>76086</v>
      </c>
      <c r="P2915" t="s">
        <v>48</v>
      </c>
      <c r="Q2915" t="s">
        <v>16</v>
      </c>
      <c r="R2915" s="3">
        <v>41069</v>
      </c>
      <c r="S2915" s="12">
        <f t="shared" si="227"/>
        <v>2</v>
      </c>
      <c r="T2915" s="3" t="s">
        <v>14220</v>
      </c>
      <c r="U2915" t="s">
        <v>14229</v>
      </c>
      <c r="V2915" t="s">
        <v>14243</v>
      </c>
      <c r="W2915" t="s">
        <v>14187</v>
      </c>
      <c r="X2915" t="str">
        <f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9"/>
        <v>0.59090909090909094</v>
      </c>
    </row>
    <row r="2916" spans="1:27" x14ac:dyDescent="0.2">
      <c r="A2916">
        <v>2915</v>
      </c>
      <c r="B2916">
        <v>21057</v>
      </c>
      <c r="C2916" s="3">
        <v>40577</v>
      </c>
      <c r="D2916" s="17">
        <f t="shared" si="228"/>
        <v>40575</v>
      </c>
      <c r="E2916">
        <v>28</v>
      </c>
      <c r="F2916" s="8">
        <f t="shared" si="225"/>
        <v>4200</v>
      </c>
      <c r="G2916" s="5">
        <v>0.04</v>
      </c>
      <c r="H2916" s="8">
        <f>VLOOKUP($T2916,Pricebook!$A:$D,4,0)</f>
        <v>150</v>
      </c>
      <c r="I2916" s="10">
        <f t="shared" si="226"/>
        <v>4032</v>
      </c>
      <c r="J2916" t="s">
        <v>460</v>
      </c>
      <c r="K2916" t="s">
        <v>449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2128</v>
      </c>
      <c r="O2916" s="7">
        <v>11550</v>
      </c>
      <c r="P2916" t="s">
        <v>60</v>
      </c>
      <c r="Q2916" t="s">
        <v>61</v>
      </c>
      <c r="R2916" s="3">
        <v>40584</v>
      </c>
      <c r="S2916" s="12">
        <f t="shared" si="227"/>
        <v>7</v>
      </c>
      <c r="T2916" s="3" t="s">
        <v>14211</v>
      </c>
      <c r="U2916" t="s">
        <v>14235</v>
      </c>
      <c r="V2916" t="s">
        <v>14233</v>
      </c>
      <c r="W2916" t="s">
        <v>14192</v>
      </c>
      <c r="X2916" t="str">
        <f>VLOOKUP(Q2916,Managers!$A:$B,2,0)</f>
        <v>Allen Young</v>
      </c>
      <c r="Y2916">
        <f>VLOOKUP(W2916,HourlyWages!$A:$B,2,0)</f>
        <v>75</v>
      </c>
      <c r="Z2916">
        <v>1</v>
      </c>
      <c r="AA2916" s="14">
        <f t="shared" si="229"/>
        <v>0.5</v>
      </c>
    </row>
    <row r="2917" spans="1:27" x14ac:dyDescent="0.2">
      <c r="A2917">
        <v>2916</v>
      </c>
      <c r="B2917">
        <v>21063</v>
      </c>
      <c r="C2917" s="3">
        <v>40648</v>
      </c>
      <c r="D2917" s="17">
        <f t="shared" si="228"/>
        <v>40634</v>
      </c>
      <c r="E2917">
        <v>49</v>
      </c>
      <c r="F2917" s="8">
        <f t="shared" si="225"/>
        <v>5880</v>
      </c>
      <c r="G2917" s="5">
        <v>0</v>
      </c>
      <c r="H2917" s="8">
        <f>VLOOKUP($T2917,Pricebook!$A:$D,4,0)</f>
        <v>120</v>
      </c>
      <c r="I2917" s="10">
        <f t="shared" si="226"/>
        <v>5880</v>
      </c>
      <c r="J2917" t="s">
        <v>1646</v>
      </c>
      <c r="K2917" t="s">
        <v>621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2126</v>
      </c>
      <c r="O2917" s="7">
        <v>33024</v>
      </c>
      <c r="P2917" t="s">
        <v>101</v>
      </c>
      <c r="Q2917" t="s">
        <v>34</v>
      </c>
      <c r="R2917" s="3">
        <v>40652</v>
      </c>
      <c r="S2917" s="12">
        <f t="shared" si="227"/>
        <v>4</v>
      </c>
      <c r="T2917" s="3" t="s">
        <v>14212</v>
      </c>
      <c r="U2917" t="s">
        <v>14229</v>
      </c>
      <c r="V2917" t="s">
        <v>14245</v>
      </c>
      <c r="W2917" t="s">
        <v>14189</v>
      </c>
      <c r="X2917" t="str">
        <f>VLOOKUP(Q2917,Managers!$A:$B,2,0)</f>
        <v>Frank Mitchell</v>
      </c>
      <c r="Y2917">
        <f>VLOOKUP(W2917,HourlyWages!$A:$B,2,0)</f>
        <v>62</v>
      </c>
      <c r="Z2917">
        <v>1</v>
      </c>
      <c r="AA2917" s="14">
        <f t="shared" si="229"/>
        <v>0.48333333333333334</v>
      </c>
    </row>
    <row r="2918" spans="1:27" x14ac:dyDescent="0.2">
      <c r="A2918">
        <v>2917</v>
      </c>
      <c r="B2918">
        <v>21063</v>
      </c>
      <c r="C2918" s="3">
        <v>40648</v>
      </c>
      <c r="D2918" s="17">
        <f t="shared" si="228"/>
        <v>40634</v>
      </c>
      <c r="E2918">
        <v>48</v>
      </c>
      <c r="F2918" s="8">
        <f t="shared" si="225"/>
        <v>6000</v>
      </c>
      <c r="G2918" s="5">
        <v>0</v>
      </c>
      <c r="H2918" s="8">
        <f>VLOOKUP($T2918,Pricebook!$A:$D,4,0)</f>
        <v>125</v>
      </c>
      <c r="I2918" s="10">
        <f t="shared" si="226"/>
        <v>6000</v>
      </c>
      <c r="J2918" t="s">
        <v>1646</v>
      </c>
      <c r="K2918" t="s">
        <v>621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2126</v>
      </c>
      <c r="O2918" s="7">
        <v>33024</v>
      </c>
      <c r="P2918" t="s">
        <v>101</v>
      </c>
      <c r="Q2918" t="s">
        <v>34</v>
      </c>
      <c r="R2918" s="3">
        <v>40648</v>
      </c>
      <c r="S2918" s="12">
        <f t="shared" si="227"/>
        <v>0</v>
      </c>
      <c r="T2918" s="3" t="s">
        <v>14209</v>
      </c>
      <c r="U2918" t="s">
        <v>14232</v>
      </c>
      <c r="V2918" t="s">
        <v>14236</v>
      </c>
      <c r="W2918" t="s">
        <v>14184</v>
      </c>
      <c r="X2918" t="str">
        <f>VLOOKUP(Q2918,Managers!$A:$B,2,0)</f>
        <v>Frank Mitchell</v>
      </c>
      <c r="Y2918">
        <f>VLOOKUP(W2918,HourlyWages!$A:$B,2,0)</f>
        <v>50</v>
      </c>
      <c r="Z2918">
        <v>1</v>
      </c>
      <c r="AA2918" s="14">
        <f t="shared" si="229"/>
        <v>0.6</v>
      </c>
    </row>
    <row r="2919" spans="1:27" x14ac:dyDescent="0.2">
      <c r="A2919">
        <v>2918</v>
      </c>
      <c r="B2919">
        <v>21089</v>
      </c>
      <c r="C2919" s="3">
        <v>40752</v>
      </c>
      <c r="D2919" s="17">
        <f t="shared" si="228"/>
        <v>40725</v>
      </c>
      <c r="E2919">
        <v>4</v>
      </c>
      <c r="F2919" s="8">
        <f t="shared" si="225"/>
        <v>500</v>
      </c>
      <c r="G2919" s="5">
        <v>7.0000000000000007E-2</v>
      </c>
      <c r="H2919" s="8">
        <f>VLOOKUP($T2919,Pricebook!$A:$D,4,0)</f>
        <v>125</v>
      </c>
      <c r="I2919" s="10">
        <f t="shared" si="226"/>
        <v>464.99999999999994</v>
      </c>
      <c r="J2919" t="s">
        <v>1689</v>
      </c>
      <c r="K2919" t="s">
        <v>707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97</v>
      </c>
      <c r="O2919" s="7">
        <v>45373</v>
      </c>
      <c r="P2919" t="s">
        <v>210</v>
      </c>
      <c r="Q2919" t="s">
        <v>61</v>
      </c>
      <c r="R2919" s="3">
        <v>40754</v>
      </c>
      <c r="S2919" s="12">
        <f t="shared" si="227"/>
        <v>2</v>
      </c>
      <c r="T2919" s="3" t="s">
        <v>14221</v>
      </c>
      <c r="U2919" t="s">
        <v>14232</v>
      </c>
      <c r="V2919" t="s">
        <v>14246</v>
      </c>
      <c r="W2919" t="s">
        <v>14187</v>
      </c>
      <c r="X2919" t="str">
        <f>VLOOKUP(Q2919,Managers!$A:$B,2,0)</f>
        <v>Allen Young</v>
      </c>
      <c r="Y2919">
        <f>VLOOKUP(W2919,HourlyWages!$A:$B,2,0)</f>
        <v>45</v>
      </c>
      <c r="Z2919">
        <v>1</v>
      </c>
      <c r="AA2919" s="14">
        <f t="shared" si="229"/>
        <v>0.64</v>
      </c>
    </row>
    <row r="2920" spans="1:27" x14ac:dyDescent="0.2">
      <c r="A2920">
        <v>2919</v>
      </c>
      <c r="B2920">
        <v>21091</v>
      </c>
      <c r="C2920" s="3">
        <v>40159</v>
      </c>
      <c r="D2920" s="17">
        <f t="shared" si="228"/>
        <v>40148</v>
      </c>
      <c r="E2920">
        <v>32</v>
      </c>
      <c r="F2920" s="8">
        <f t="shared" si="225"/>
        <v>5120</v>
      </c>
      <c r="G2920" s="5">
        <v>0.1</v>
      </c>
      <c r="H2920" s="8">
        <f>VLOOKUP($T2920,Pricebook!$A:$D,4,0)</f>
        <v>160</v>
      </c>
      <c r="I2920" s="10">
        <f t="shared" si="226"/>
        <v>4608</v>
      </c>
      <c r="J2920" t="s">
        <v>1624</v>
      </c>
      <c r="K2920" t="s">
        <v>36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1892</v>
      </c>
      <c r="O2920" s="7">
        <v>68801</v>
      </c>
      <c r="P2920" t="s">
        <v>440</v>
      </c>
      <c r="Q2920" t="s">
        <v>16</v>
      </c>
      <c r="R2920" s="3">
        <v>40161</v>
      </c>
      <c r="S2920" s="12">
        <f t="shared" si="227"/>
        <v>2</v>
      </c>
      <c r="T2920" s="3" t="s">
        <v>14218</v>
      </c>
      <c r="U2920" t="s">
        <v>14229</v>
      </c>
      <c r="V2920" t="s">
        <v>14238</v>
      </c>
      <c r="W2920" t="s">
        <v>14198</v>
      </c>
      <c r="X2920" t="str">
        <f>VLOOKUP(Q2920,Managers!$A:$B,2,0)</f>
        <v>Josh Martinez</v>
      </c>
      <c r="Y2920">
        <f>VLOOKUP(W2920,HourlyWages!$A:$B,2,0)</f>
        <v>51</v>
      </c>
      <c r="Z2920">
        <v>1</v>
      </c>
      <c r="AA2920" s="14">
        <f t="shared" si="229"/>
        <v>0.68125000000000002</v>
      </c>
    </row>
    <row r="2921" spans="1:27" x14ac:dyDescent="0.2">
      <c r="A2921">
        <v>2920</v>
      </c>
      <c r="B2921">
        <v>21121</v>
      </c>
      <c r="C2921" s="3">
        <v>40072</v>
      </c>
      <c r="D2921" s="17">
        <f t="shared" si="228"/>
        <v>40057</v>
      </c>
      <c r="E2921">
        <v>50</v>
      </c>
      <c r="F2921" s="8">
        <f t="shared" si="225"/>
        <v>8000</v>
      </c>
      <c r="G2921" s="5">
        <v>0</v>
      </c>
      <c r="H2921" s="8">
        <f>VLOOKUP($T2921,Pricebook!$A:$D,4,0)</f>
        <v>160</v>
      </c>
      <c r="I2921" s="10">
        <f t="shared" si="226"/>
        <v>8000</v>
      </c>
      <c r="J2921" t="s">
        <v>1919</v>
      </c>
      <c r="K2921" t="s">
        <v>260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143</v>
      </c>
      <c r="O2921" s="7">
        <v>36830</v>
      </c>
      <c r="P2921" t="s">
        <v>424</v>
      </c>
      <c r="Q2921" t="s">
        <v>34</v>
      </c>
      <c r="R2921" s="3">
        <v>40073</v>
      </c>
      <c r="S2921" s="12">
        <f t="shared" si="227"/>
        <v>1</v>
      </c>
      <c r="T2921" s="3" t="s">
        <v>14218</v>
      </c>
      <c r="U2921" t="s">
        <v>14229</v>
      </c>
      <c r="V2921" t="s">
        <v>14238</v>
      </c>
      <c r="W2921" t="s">
        <v>14192</v>
      </c>
      <c r="X2921" t="str">
        <f>VLOOKUP(Q2921,Managers!$A:$B,2,0)</f>
        <v>Frank Mitchell</v>
      </c>
      <c r="Y2921">
        <f>VLOOKUP(W2921,HourlyWages!$A:$B,2,0)</f>
        <v>75</v>
      </c>
      <c r="Z2921">
        <v>1</v>
      </c>
      <c r="AA2921" s="14">
        <f t="shared" si="229"/>
        <v>0.53125</v>
      </c>
    </row>
    <row r="2922" spans="1:27" x14ac:dyDescent="0.2">
      <c r="A2922">
        <v>2921</v>
      </c>
      <c r="B2922">
        <v>21125</v>
      </c>
      <c r="C2922" s="3">
        <v>40600</v>
      </c>
      <c r="D2922" s="17">
        <f t="shared" si="228"/>
        <v>40575</v>
      </c>
      <c r="E2922">
        <v>17</v>
      </c>
      <c r="F2922" s="8">
        <f t="shared" si="225"/>
        <v>1870</v>
      </c>
      <c r="G2922" s="5">
        <v>0.08</v>
      </c>
      <c r="H2922" s="8">
        <f>VLOOKUP($T2922,Pricebook!$A:$D,4,0)</f>
        <v>110</v>
      </c>
      <c r="I2922" s="10">
        <f t="shared" si="226"/>
        <v>1720.4</v>
      </c>
      <c r="J2922" t="s">
        <v>2129</v>
      </c>
      <c r="K2922" t="s">
        <v>203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1536</v>
      </c>
      <c r="O2922" s="7">
        <v>76543</v>
      </c>
      <c r="P2922" t="s">
        <v>48</v>
      </c>
      <c r="Q2922" t="s">
        <v>16</v>
      </c>
      <c r="R2922" s="3">
        <v>40601</v>
      </c>
      <c r="S2922" s="12">
        <f t="shared" si="227"/>
        <v>1</v>
      </c>
      <c r="T2922" s="3" t="s">
        <v>14215</v>
      </c>
      <c r="U2922" t="s">
        <v>14229</v>
      </c>
      <c r="V2922" t="s">
        <v>14245</v>
      </c>
      <c r="W2922" t="s">
        <v>14196</v>
      </c>
      <c r="X2922" t="str">
        <f>VLOOKUP(Q2922,Managers!$A:$B,2,0)</f>
        <v>Josh Martinez</v>
      </c>
      <c r="Y2922">
        <f>VLOOKUP(W2922,HourlyWages!$A:$B,2,0)</f>
        <v>58</v>
      </c>
      <c r="Z2922">
        <v>1</v>
      </c>
      <c r="AA2922" s="14">
        <f t="shared" si="229"/>
        <v>0.47272727272727272</v>
      </c>
    </row>
    <row r="2923" spans="1:27" x14ac:dyDescent="0.2">
      <c r="A2923">
        <v>2922</v>
      </c>
      <c r="B2923">
        <v>21155</v>
      </c>
      <c r="C2923" s="3">
        <v>40579</v>
      </c>
      <c r="D2923" s="17">
        <f t="shared" si="228"/>
        <v>40575</v>
      </c>
      <c r="E2923">
        <v>4</v>
      </c>
      <c r="F2923" s="8">
        <f t="shared" si="225"/>
        <v>440</v>
      </c>
      <c r="G2923" s="5">
        <v>7.0000000000000007E-2</v>
      </c>
      <c r="H2923" s="8">
        <f>VLOOKUP($T2923,Pricebook!$A:$D,4,0)</f>
        <v>110</v>
      </c>
      <c r="I2923" s="10">
        <f t="shared" si="226"/>
        <v>409.2</v>
      </c>
      <c r="J2923" t="s">
        <v>410</v>
      </c>
      <c r="K2923" t="s">
        <v>20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1669</v>
      </c>
      <c r="O2923" s="7">
        <v>23805</v>
      </c>
      <c r="P2923" t="s">
        <v>368</v>
      </c>
      <c r="Q2923" t="s">
        <v>34</v>
      </c>
      <c r="R2923" s="3">
        <v>40580</v>
      </c>
      <c r="S2923" s="12">
        <f t="shared" si="227"/>
        <v>1</v>
      </c>
      <c r="T2923" s="3" t="s">
        <v>14215</v>
      </c>
      <c r="U2923" t="s">
        <v>14229</v>
      </c>
      <c r="V2923" t="s">
        <v>14244</v>
      </c>
      <c r="W2923" t="s">
        <v>14203</v>
      </c>
      <c r="X2923" t="str">
        <f>VLOOKUP(Q2923,Managers!$A:$B,2,0)</f>
        <v>Frank Mitchell</v>
      </c>
      <c r="Y2923">
        <f>VLOOKUP(W2923,HourlyWages!$A:$B,2,0)</f>
        <v>62</v>
      </c>
      <c r="Z2923">
        <v>1</v>
      </c>
      <c r="AA2923" s="14">
        <f t="shared" si="229"/>
        <v>0.43636363636363634</v>
      </c>
    </row>
    <row r="2924" spans="1:27" x14ac:dyDescent="0.2">
      <c r="A2924">
        <v>2923</v>
      </c>
      <c r="B2924">
        <v>21159</v>
      </c>
      <c r="C2924" s="3">
        <v>40701</v>
      </c>
      <c r="D2924" s="17">
        <f t="shared" si="228"/>
        <v>40695</v>
      </c>
      <c r="E2924">
        <v>5</v>
      </c>
      <c r="F2924" s="8">
        <f t="shared" si="225"/>
        <v>600</v>
      </c>
      <c r="G2924" s="5">
        <v>0.05</v>
      </c>
      <c r="H2924" s="8">
        <f>VLOOKUP($T2924,Pricebook!$A:$D,4,0)</f>
        <v>120</v>
      </c>
      <c r="I2924" s="10">
        <f t="shared" si="226"/>
        <v>570</v>
      </c>
      <c r="J2924" t="s">
        <v>1559</v>
      </c>
      <c r="K2924" t="s">
        <v>226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2130</v>
      </c>
      <c r="O2924" s="7">
        <v>95376</v>
      </c>
      <c r="P2924" t="s">
        <v>114</v>
      </c>
      <c r="Q2924" t="s">
        <v>23</v>
      </c>
      <c r="R2924" s="3">
        <v>40705</v>
      </c>
      <c r="S2924" s="12">
        <f t="shared" si="227"/>
        <v>4</v>
      </c>
      <c r="T2924" s="3" t="s">
        <v>14212</v>
      </c>
      <c r="U2924" t="s">
        <v>14229</v>
      </c>
      <c r="V2924" t="s">
        <v>14239</v>
      </c>
      <c r="W2924" t="s">
        <v>14190</v>
      </c>
      <c r="X2924" t="str">
        <f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9"/>
        <v>0.44166666666666665</v>
      </c>
    </row>
    <row r="2925" spans="1:27" x14ac:dyDescent="0.2">
      <c r="A2925">
        <v>2924</v>
      </c>
      <c r="B2925">
        <v>21188</v>
      </c>
      <c r="C2925" s="3">
        <v>40807</v>
      </c>
      <c r="D2925" s="17">
        <f t="shared" si="228"/>
        <v>40787</v>
      </c>
      <c r="E2925">
        <v>29</v>
      </c>
      <c r="F2925" s="8">
        <f t="shared" si="225"/>
        <v>4350</v>
      </c>
      <c r="G2925" s="5">
        <v>0.04</v>
      </c>
      <c r="H2925" s="8">
        <f>VLOOKUP($T2925,Pricebook!$A:$D,4,0)</f>
        <v>150</v>
      </c>
      <c r="I2925" s="10">
        <f t="shared" si="226"/>
        <v>4176</v>
      </c>
      <c r="J2925" t="s">
        <v>1477</v>
      </c>
      <c r="K2925" t="s">
        <v>576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923</v>
      </c>
      <c r="O2925" s="7">
        <v>87401</v>
      </c>
      <c r="P2925" t="s">
        <v>52</v>
      </c>
      <c r="Q2925" t="s">
        <v>23</v>
      </c>
      <c r="R2925" s="3">
        <v>40809</v>
      </c>
      <c r="S2925" s="12">
        <f t="shared" si="227"/>
        <v>2</v>
      </c>
      <c r="T2925" s="3" t="s">
        <v>14222</v>
      </c>
      <c r="U2925" t="s">
        <v>14235</v>
      </c>
      <c r="V2925" t="s">
        <v>14234</v>
      </c>
      <c r="W2925" t="s">
        <v>14189</v>
      </c>
      <c r="X2925" t="str">
        <f>VLOOKUP(Q2925,Managers!$A:$B,2,0)</f>
        <v>Bob Turner</v>
      </c>
      <c r="Y2925">
        <f>VLOOKUP(W2925,HourlyWages!$A:$B,2,0)</f>
        <v>62</v>
      </c>
      <c r="Z2925">
        <v>1</v>
      </c>
      <c r="AA2925" s="14">
        <f t="shared" si="229"/>
        <v>0.58666666666666667</v>
      </c>
    </row>
    <row r="2926" spans="1:27" x14ac:dyDescent="0.2">
      <c r="A2926">
        <v>2925</v>
      </c>
      <c r="B2926">
        <v>21190</v>
      </c>
      <c r="C2926" s="3">
        <v>39961</v>
      </c>
      <c r="D2926" s="17">
        <f t="shared" si="228"/>
        <v>39934</v>
      </c>
      <c r="E2926">
        <v>28</v>
      </c>
      <c r="F2926" s="8">
        <f t="shared" si="225"/>
        <v>3080</v>
      </c>
      <c r="G2926" s="5">
        <v>0.01</v>
      </c>
      <c r="H2926" s="8">
        <f>VLOOKUP($T2926,Pricebook!$A:$D,4,0)</f>
        <v>110</v>
      </c>
      <c r="I2926" s="10">
        <f t="shared" si="226"/>
        <v>3049.2</v>
      </c>
      <c r="J2926" t="s">
        <v>427</v>
      </c>
      <c r="K2926" t="s">
        <v>190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428</v>
      </c>
      <c r="O2926" s="7">
        <v>11787</v>
      </c>
      <c r="P2926" t="s">
        <v>60</v>
      </c>
      <c r="Q2926" t="s">
        <v>61</v>
      </c>
      <c r="R2926" s="3">
        <v>39961</v>
      </c>
      <c r="S2926" s="12">
        <f t="shared" si="227"/>
        <v>0</v>
      </c>
      <c r="T2926" s="3" t="s">
        <v>14220</v>
      </c>
      <c r="U2926" t="s">
        <v>14229</v>
      </c>
      <c r="V2926" t="s">
        <v>14244</v>
      </c>
      <c r="W2926" t="s">
        <v>14187</v>
      </c>
      <c r="X2926" t="str">
        <f>VLOOKUP(Q2926,Managers!$A:$B,2,0)</f>
        <v>Allen Young</v>
      </c>
      <c r="Y2926">
        <f>VLOOKUP(W2926,HourlyWages!$A:$B,2,0)</f>
        <v>45</v>
      </c>
      <c r="Z2926">
        <v>1</v>
      </c>
      <c r="AA2926" s="14">
        <f t="shared" si="229"/>
        <v>0.59090909090909094</v>
      </c>
    </row>
    <row r="2927" spans="1:27" x14ac:dyDescent="0.2">
      <c r="A2927">
        <v>2926</v>
      </c>
      <c r="B2927">
        <v>21191</v>
      </c>
      <c r="C2927" s="3">
        <v>41227</v>
      </c>
      <c r="D2927" s="17">
        <f t="shared" si="228"/>
        <v>41214</v>
      </c>
      <c r="E2927">
        <v>48</v>
      </c>
      <c r="F2927" s="8">
        <f t="shared" si="225"/>
        <v>7200</v>
      </c>
      <c r="G2927" s="5">
        <v>0.01</v>
      </c>
      <c r="H2927" s="8">
        <f>VLOOKUP($T2927,Pricebook!$A:$D,4,0)</f>
        <v>150</v>
      </c>
      <c r="I2927" s="10">
        <f t="shared" si="226"/>
        <v>7128</v>
      </c>
      <c r="J2927" t="s">
        <v>1300</v>
      </c>
      <c r="K2927" t="s">
        <v>269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1972</v>
      </c>
      <c r="O2927" s="7">
        <v>93422</v>
      </c>
      <c r="P2927" t="s">
        <v>114</v>
      </c>
      <c r="Q2927" t="s">
        <v>23</v>
      </c>
      <c r="R2927" s="3">
        <v>41227</v>
      </c>
      <c r="S2927" s="12">
        <f t="shared" si="227"/>
        <v>0</v>
      </c>
      <c r="T2927" s="3" t="s">
        <v>14216</v>
      </c>
      <c r="U2927" t="s">
        <v>14235</v>
      </c>
      <c r="V2927" t="s">
        <v>14230</v>
      </c>
      <c r="W2927" t="s">
        <v>14190</v>
      </c>
      <c r="X2927" t="str">
        <f>VLOOKUP(Q2927,Managers!$A:$B,2,0)</f>
        <v>Bob Turner</v>
      </c>
      <c r="Y2927">
        <f>VLOOKUP(W2927,HourlyWages!$A:$B,2,0)</f>
        <v>67</v>
      </c>
      <c r="Z2927">
        <v>1</v>
      </c>
      <c r="AA2927" s="14">
        <f t="shared" si="229"/>
        <v>0.55333333333333334</v>
      </c>
    </row>
    <row r="2928" spans="1:27" x14ac:dyDescent="0.2">
      <c r="A2928">
        <v>2927</v>
      </c>
      <c r="B2928">
        <v>21220</v>
      </c>
      <c r="C2928" s="3">
        <v>41265</v>
      </c>
      <c r="D2928" s="17">
        <f t="shared" si="228"/>
        <v>41244</v>
      </c>
      <c r="E2928">
        <v>4</v>
      </c>
      <c r="F2928" s="8">
        <f t="shared" si="225"/>
        <v>600</v>
      </c>
      <c r="G2928" s="5">
        <v>7.0000000000000007E-2</v>
      </c>
      <c r="H2928" s="8">
        <f>VLOOKUP($T2928,Pricebook!$A:$D,4,0)</f>
        <v>150</v>
      </c>
      <c r="I2928" s="10">
        <f t="shared" si="226"/>
        <v>558</v>
      </c>
      <c r="J2928" t="s">
        <v>1089</v>
      </c>
      <c r="K2928" t="s">
        <v>112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1090</v>
      </c>
      <c r="O2928" s="7">
        <v>30135</v>
      </c>
      <c r="P2928" t="s">
        <v>134</v>
      </c>
      <c r="Q2928" t="s">
        <v>34</v>
      </c>
      <c r="R2928" s="3">
        <v>41268</v>
      </c>
      <c r="S2928" s="12">
        <f t="shared" si="227"/>
        <v>3</v>
      </c>
      <c r="T2928" s="3" t="s">
        <v>14216</v>
      </c>
      <c r="U2928" t="s">
        <v>14235</v>
      </c>
      <c r="V2928" t="s">
        <v>14247</v>
      </c>
      <c r="W2928" t="s">
        <v>14195</v>
      </c>
      <c r="X2928" t="str">
        <f>VLOOKUP(Q2928,Managers!$A:$B,2,0)</f>
        <v>Frank Mitchell</v>
      </c>
      <c r="Y2928">
        <f>VLOOKUP(W2928,HourlyWages!$A:$B,2,0)</f>
        <v>52</v>
      </c>
      <c r="Z2928">
        <v>1</v>
      </c>
      <c r="AA2928" s="14">
        <f t="shared" si="229"/>
        <v>0.65333333333333332</v>
      </c>
    </row>
    <row r="2929" spans="1:27" x14ac:dyDescent="0.2">
      <c r="A2929">
        <v>2928</v>
      </c>
      <c r="B2929">
        <v>21222</v>
      </c>
      <c r="C2929" s="3">
        <v>39847</v>
      </c>
      <c r="D2929" s="17">
        <f t="shared" si="228"/>
        <v>39845</v>
      </c>
      <c r="E2929">
        <v>36</v>
      </c>
      <c r="F2929" s="8">
        <f t="shared" si="225"/>
        <v>4500</v>
      </c>
      <c r="G2929" s="5">
        <v>0.1</v>
      </c>
      <c r="H2929" s="8">
        <f>VLOOKUP($T2929,Pricebook!$A:$D,4,0)</f>
        <v>125</v>
      </c>
      <c r="I2929" s="10">
        <f t="shared" si="226"/>
        <v>4050</v>
      </c>
      <c r="J2929" t="s">
        <v>481</v>
      </c>
      <c r="K2929" t="s">
        <v>482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830</v>
      </c>
      <c r="O2929" s="7">
        <v>81001</v>
      </c>
      <c r="P2929" t="s">
        <v>237</v>
      </c>
      <c r="Q2929" t="s">
        <v>23</v>
      </c>
      <c r="R2929" s="3">
        <v>39849</v>
      </c>
      <c r="S2929" s="12">
        <f t="shared" si="227"/>
        <v>2</v>
      </c>
      <c r="T2929" s="3" t="s">
        <v>14208</v>
      </c>
      <c r="U2929" t="s">
        <v>14232</v>
      </c>
      <c r="V2929" t="s">
        <v>14233</v>
      </c>
      <c r="W2929" t="s">
        <v>14192</v>
      </c>
      <c r="X2929" t="str">
        <f>VLOOKUP(Q2929,Managers!$A:$B,2,0)</f>
        <v>Bob Turner</v>
      </c>
      <c r="Y2929">
        <f>VLOOKUP(W2929,HourlyWages!$A:$B,2,0)</f>
        <v>75</v>
      </c>
      <c r="Z2929">
        <v>1</v>
      </c>
      <c r="AA2929" s="14">
        <f t="shared" si="229"/>
        <v>0.4</v>
      </c>
    </row>
    <row r="2930" spans="1:27" x14ac:dyDescent="0.2">
      <c r="A2930">
        <v>2929</v>
      </c>
      <c r="B2930">
        <v>21222</v>
      </c>
      <c r="C2930" s="3">
        <v>39847</v>
      </c>
      <c r="D2930" s="17">
        <f t="shared" si="228"/>
        <v>39845</v>
      </c>
      <c r="E2930">
        <v>26</v>
      </c>
      <c r="F2930" s="8">
        <f t="shared" ref="F2930:F2993" si="230">H2930*E2930</f>
        <v>3900</v>
      </c>
      <c r="G2930" s="5">
        <v>0.02</v>
      </c>
      <c r="H2930" s="8">
        <f>VLOOKUP($T2930,Pricebook!$A:$D,4,0)</f>
        <v>150</v>
      </c>
      <c r="I2930" s="10">
        <f t="shared" ref="I2930:I2993" si="231">F2930*(1-G2930)</f>
        <v>3822</v>
      </c>
      <c r="J2930" t="s">
        <v>481</v>
      </c>
      <c r="K2930" t="s">
        <v>482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830</v>
      </c>
      <c r="O2930" s="7">
        <v>81001</v>
      </c>
      <c r="P2930" t="s">
        <v>237</v>
      </c>
      <c r="Q2930" t="s">
        <v>23</v>
      </c>
      <c r="R2930" s="3">
        <v>39849</v>
      </c>
      <c r="S2930" s="12">
        <f t="shared" ref="S2930:S2993" si="232">R2930-C2930</f>
        <v>2</v>
      </c>
      <c r="T2930" s="3" t="s">
        <v>14210</v>
      </c>
      <c r="U2930" t="s">
        <v>14235</v>
      </c>
      <c r="V2930" t="s">
        <v>14237</v>
      </c>
      <c r="W2930" t="s">
        <v>14185</v>
      </c>
      <c r="X2930" t="str">
        <f>VLOOKUP(Q2930,Managers!$A:$B,2,0)</f>
        <v>Bob Turner</v>
      </c>
      <c r="Y2930">
        <f>VLOOKUP(W2930,HourlyWages!$A:$B,2,0)</f>
        <v>70</v>
      </c>
      <c r="Z2930">
        <v>1</v>
      </c>
      <c r="AA2930" s="14">
        <f t="shared" si="229"/>
        <v>0.53333333333333333</v>
      </c>
    </row>
    <row r="2931" spans="1:27" x14ac:dyDescent="0.2">
      <c r="A2931">
        <v>2930</v>
      </c>
      <c r="B2931">
        <v>21223</v>
      </c>
      <c r="C2931" s="3">
        <v>40983</v>
      </c>
      <c r="D2931" s="17">
        <f t="shared" si="228"/>
        <v>40969</v>
      </c>
      <c r="E2931">
        <v>3</v>
      </c>
      <c r="F2931" s="8">
        <f t="shared" si="230"/>
        <v>375</v>
      </c>
      <c r="G2931" s="5">
        <v>0.1</v>
      </c>
      <c r="H2931" s="8">
        <f>VLOOKUP($T2931,Pricebook!$A:$D,4,0)</f>
        <v>125</v>
      </c>
      <c r="I2931" s="10">
        <f t="shared" si="231"/>
        <v>337.5</v>
      </c>
      <c r="J2931" t="s">
        <v>275</v>
      </c>
      <c r="K2931" t="s">
        <v>276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1604</v>
      </c>
      <c r="O2931" s="7">
        <v>46226</v>
      </c>
      <c r="P2931" t="s">
        <v>278</v>
      </c>
      <c r="Q2931" t="s">
        <v>16</v>
      </c>
      <c r="R2931" s="3">
        <v>40984</v>
      </c>
      <c r="S2931" s="12">
        <f t="shared" si="232"/>
        <v>1</v>
      </c>
      <c r="T2931" s="3" t="s">
        <v>14217</v>
      </c>
      <c r="U2931" t="s">
        <v>14232</v>
      </c>
      <c r="V2931" t="s">
        <v>14240</v>
      </c>
      <c r="W2931" t="s">
        <v>14187</v>
      </c>
      <c r="X2931" t="str">
        <f>VLOOKUP(Q2931,Managers!$A:$B,2,0)</f>
        <v>Josh Martinez</v>
      </c>
      <c r="Y2931">
        <f>VLOOKUP(W2931,HourlyWages!$A:$B,2,0)</f>
        <v>45</v>
      </c>
      <c r="Z2931">
        <v>1</v>
      </c>
      <c r="AA2931" s="14">
        <f t="shared" si="229"/>
        <v>0.64</v>
      </c>
    </row>
    <row r="2932" spans="1:27" x14ac:dyDescent="0.2">
      <c r="A2932">
        <v>2931</v>
      </c>
      <c r="B2932">
        <v>21223</v>
      </c>
      <c r="C2932" s="3">
        <v>40983</v>
      </c>
      <c r="D2932" s="17">
        <f t="shared" si="228"/>
        <v>40969</v>
      </c>
      <c r="E2932">
        <v>8</v>
      </c>
      <c r="F2932" s="8">
        <f t="shared" si="230"/>
        <v>1000</v>
      </c>
      <c r="G2932" s="5">
        <v>0.03</v>
      </c>
      <c r="H2932" s="8">
        <f>VLOOKUP($T2932,Pricebook!$A:$D,4,0)</f>
        <v>125</v>
      </c>
      <c r="I2932" s="10">
        <f t="shared" si="231"/>
        <v>970</v>
      </c>
      <c r="J2932" t="s">
        <v>275</v>
      </c>
      <c r="K2932" t="s">
        <v>276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1604</v>
      </c>
      <c r="O2932" s="7">
        <v>46226</v>
      </c>
      <c r="P2932" t="s">
        <v>278</v>
      </c>
      <c r="Q2932" t="s">
        <v>16</v>
      </c>
      <c r="R2932" s="3">
        <v>40984</v>
      </c>
      <c r="S2932" s="12">
        <f t="shared" si="232"/>
        <v>1</v>
      </c>
      <c r="T2932" s="3" t="s">
        <v>14208</v>
      </c>
      <c r="U2932" t="s">
        <v>14232</v>
      </c>
      <c r="V2932" t="s">
        <v>14233</v>
      </c>
      <c r="W2932" t="s">
        <v>14186</v>
      </c>
      <c r="X2932" t="str">
        <f>VLOOKUP(Q2932,Managers!$A:$B,2,0)</f>
        <v>Josh Martinez</v>
      </c>
      <c r="Y2932">
        <f>VLOOKUP(W2932,HourlyWages!$A:$B,2,0)</f>
        <v>67</v>
      </c>
      <c r="Z2932">
        <v>1</v>
      </c>
      <c r="AA2932" s="14">
        <f t="shared" si="229"/>
        <v>0.46400000000000002</v>
      </c>
    </row>
    <row r="2933" spans="1:27" x14ac:dyDescent="0.2">
      <c r="A2933">
        <v>2932</v>
      </c>
      <c r="B2933">
        <v>21249</v>
      </c>
      <c r="C2933" s="3">
        <v>40440</v>
      </c>
      <c r="D2933" s="17">
        <f t="shared" si="228"/>
        <v>40422</v>
      </c>
      <c r="E2933">
        <v>22</v>
      </c>
      <c r="F2933" s="8">
        <f t="shared" si="230"/>
        <v>3740</v>
      </c>
      <c r="G2933" s="5">
        <v>0.02</v>
      </c>
      <c r="H2933" s="8">
        <f>VLOOKUP($T2933,Pricebook!$A:$D,4,0)</f>
        <v>170</v>
      </c>
      <c r="I2933" s="10">
        <f t="shared" si="231"/>
        <v>3665.2</v>
      </c>
      <c r="J2933" t="s">
        <v>502</v>
      </c>
      <c r="K2933" t="s">
        <v>118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2131</v>
      </c>
      <c r="O2933" s="7">
        <v>21128</v>
      </c>
      <c r="P2933" t="s">
        <v>187</v>
      </c>
      <c r="Q2933" t="s">
        <v>61</v>
      </c>
      <c r="R2933" s="3">
        <v>40442</v>
      </c>
      <c r="S2933" s="12">
        <f t="shared" si="232"/>
        <v>2</v>
      </c>
      <c r="T2933" s="3" t="s">
        <v>14219</v>
      </c>
      <c r="U2933" t="s">
        <v>14229</v>
      </c>
      <c r="V2933" t="s">
        <v>14241</v>
      </c>
      <c r="W2933" t="s">
        <v>14198</v>
      </c>
      <c r="X2933" t="str">
        <f>VLOOKUP(Q2933,Managers!$A:$B,2,0)</f>
        <v>Allen Young</v>
      </c>
      <c r="Y2933">
        <f>VLOOKUP(W2933,HourlyWages!$A:$B,2,0)</f>
        <v>51</v>
      </c>
      <c r="Z2933">
        <v>1</v>
      </c>
      <c r="AA2933" s="14">
        <f t="shared" si="229"/>
        <v>0.7</v>
      </c>
    </row>
    <row r="2934" spans="1:27" x14ac:dyDescent="0.2">
      <c r="A2934">
        <v>2933</v>
      </c>
      <c r="B2934">
        <v>21249</v>
      </c>
      <c r="C2934" s="3">
        <v>40440</v>
      </c>
      <c r="D2934" s="17">
        <f t="shared" si="228"/>
        <v>40422</v>
      </c>
      <c r="E2934">
        <v>7</v>
      </c>
      <c r="F2934" s="8">
        <f t="shared" si="230"/>
        <v>1050</v>
      </c>
      <c r="G2934" s="5">
        <v>0.03</v>
      </c>
      <c r="H2934" s="8">
        <f>VLOOKUP($T2934,Pricebook!$A:$D,4,0)</f>
        <v>150</v>
      </c>
      <c r="I2934" s="10">
        <f t="shared" si="231"/>
        <v>1018.5</v>
      </c>
      <c r="J2934" t="s">
        <v>502</v>
      </c>
      <c r="K2934" t="s">
        <v>118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2131</v>
      </c>
      <c r="O2934" s="7">
        <v>21128</v>
      </c>
      <c r="P2934" t="s">
        <v>187</v>
      </c>
      <c r="Q2934" t="s">
        <v>61</v>
      </c>
      <c r="R2934" s="3">
        <v>40442</v>
      </c>
      <c r="S2934" s="12">
        <f t="shared" si="232"/>
        <v>2</v>
      </c>
      <c r="T2934" s="3" t="s">
        <v>14210</v>
      </c>
      <c r="U2934" t="s">
        <v>14235</v>
      </c>
      <c r="V2934" t="s">
        <v>14241</v>
      </c>
      <c r="W2934" t="s">
        <v>14198</v>
      </c>
      <c r="X2934" t="str">
        <f>VLOOKUP(Q2934,Managers!$A:$B,2,0)</f>
        <v>Allen Young</v>
      </c>
      <c r="Y2934">
        <f>VLOOKUP(W2934,HourlyWages!$A:$B,2,0)</f>
        <v>51</v>
      </c>
      <c r="Z2934">
        <v>1</v>
      </c>
      <c r="AA2934" s="14">
        <f t="shared" si="229"/>
        <v>0.66</v>
      </c>
    </row>
    <row r="2935" spans="1:27" x14ac:dyDescent="0.2">
      <c r="A2935">
        <v>2934</v>
      </c>
      <c r="B2935">
        <v>21253</v>
      </c>
      <c r="C2935" s="3">
        <v>41016</v>
      </c>
      <c r="D2935" s="17">
        <f t="shared" si="228"/>
        <v>41000</v>
      </c>
      <c r="E2935">
        <v>5</v>
      </c>
      <c r="F2935" s="8">
        <f t="shared" si="230"/>
        <v>550</v>
      </c>
      <c r="G2935" s="5">
        <v>0.04</v>
      </c>
      <c r="H2935" s="8">
        <f>VLOOKUP($T2935,Pricebook!$A:$D,4,0)</f>
        <v>110</v>
      </c>
      <c r="I2935" s="10">
        <f t="shared" si="231"/>
        <v>528</v>
      </c>
      <c r="J2935" t="s">
        <v>1290</v>
      </c>
      <c r="K2935" t="s">
        <v>136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1291</v>
      </c>
      <c r="O2935" s="7" t="s">
        <v>1292</v>
      </c>
      <c r="P2935" t="s">
        <v>22</v>
      </c>
      <c r="Q2935" t="s">
        <v>23</v>
      </c>
      <c r="R2935" s="3">
        <v>41017</v>
      </c>
      <c r="S2935" s="12">
        <f t="shared" si="232"/>
        <v>1</v>
      </c>
      <c r="T2935" s="3" t="s">
        <v>14220</v>
      </c>
      <c r="U2935" t="s">
        <v>14229</v>
      </c>
      <c r="V2935" t="s">
        <v>14244</v>
      </c>
      <c r="W2935" t="s">
        <v>14187</v>
      </c>
      <c r="X2935" t="str">
        <f>VLOOKUP(Q2935,Managers!$A:$B,2,0)</f>
        <v>Bob Turner</v>
      </c>
      <c r="Y2935">
        <f>VLOOKUP(W2935,HourlyWages!$A:$B,2,0)</f>
        <v>45</v>
      </c>
      <c r="Z2935">
        <v>1</v>
      </c>
      <c r="AA2935" s="14">
        <f t="shared" si="229"/>
        <v>0.59090909090909094</v>
      </c>
    </row>
    <row r="2936" spans="1:27" x14ac:dyDescent="0.2">
      <c r="A2936">
        <v>2935</v>
      </c>
      <c r="B2936">
        <v>21285</v>
      </c>
      <c r="C2936" s="3">
        <v>40362</v>
      </c>
      <c r="D2936" s="17">
        <f t="shared" si="228"/>
        <v>40360</v>
      </c>
      <c r="E2936">
        <v>32</v>
      </c>
      <c r="F2936" s="8">
        <f t="shared" si="230"/>
        <v>3840</v>
      </c>
      <c r="G2936" s="5">
        <v>0.02</v>
      </c>
      <c r="H2936" s="8">
        <f>VLOOKUP($T2936,Pricebook!$A:$D,4,0)</f>
        <v>120</v>
      </c>
      <c r="I2936" s="10">
        <f t="shared" si="231"/>
        <v>3763.2</v>
      </c>
      <c r="J2936" t="s">
        <v>994</v>
      </c>
      <c r="K2936" t="s">
        <v>64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392</v>
      </c>
      <c r="O2936" s="7">
        <v>62002</v>
      </c>
      <c r="P2936" t="s">
        <v>15</v>
      </c>
      <c r="Q2936" t="s">
        <v>16</v>
      </c>
      <c r="R2936" s="3">
        <v>40363</v>
      </c>
      <c r="S2936" s="12">
        <f t="shared" si="232"/>
        <v>1</v>
      </c>
      <c r="T2936" s="3" t="s">
        <v>14212</v>
      </c>
      <c r="U2936" t="s">
        <v>14229</v>
      </c>
      <c r="V2936" t="s">
        <v>14237</v>
      </c>
      <c r="W2936" t="s">
        <v>14199</v>
      </c>
      <c r="X2936" t="str">
        <f>VLOOKUP(Q2936,Managers!$A:$B,2,0)</f>
        <v>Josh Martinez</v>
      </c>
      <c r="Y2936">
        <f>VLOOKUP(W2936,HourlyWages!$A:$B,2,0)</f>
        <v>68</v>
      </c>
      <c r="Z2936">
        <v>1</v>
      </c>
      <c r="AA2936" s="14">
        <f t="shared" si="229"/>
        <v>0.43333333333333335</v>
      </c>
    </row>
    <row r="2937" spans="1:27" x14ac:dyDescent="0.2">
      <c r="A2937">
        <v>2936</v>
      </c>
      <c r="B2937">
        <v>21285</v>
      </c>
      <c r="C2937" s="3">
        <v>40362</v>
      </c>
      <c r="D2937" s="17">
        <f t="shared" si="228"/>
        <v>40360</v>
      </c>
      <c r="E2937">
        <v>47</v>
      </c>
      <c r="F2937" s="8">
        <f t="shared" si="230"/>
        <v>5640</v>
      </c>
      <c r="G2937" s="5">
        <v>0.1</v>
      </c>
      <c r="H2937" s="8">
        <f>VLOOKUP($T2937,Pricebook!$A:$D,4,0)</f>
        <v>120</v>
      </c>
      <c r="I2937" s="10">
        <f t="shared" si="231"/>
        <v>5076</v>
      </c>
      <c r="J2937" t="s">
        <v>994</v>
      </c>
      <c r="K2937" t="s">
        <v>64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392</v>
      </c>
      <c r="O2937" s="7">
        <v>62002</v>
      </c>
      <c r="P2937" t="s">
        <v>15</v>
      </c>
      <c r="Q2937" t="s">
        <v>16</v>
      </c>
      <c r="R2937" s="3">
        <v>40364</v>
      </c>
      <c r="S2937" s="12">
        <f t="shared" si="232"/>
        <v>2</v>
      </c>
      <c r="T2937" s="3" t="s">
        <v>14212</v>
      </c>
      <c r="U2937" t="s">
        <v>14229</v>
      </c>
      <c r="V2937" t="s">
        <v>14229</v>
      </c>
      <c r="W2937" t="s">
        <v>14200</v>
      </c>
      <c r="X2937" t="str">
        <f>VLOOKUP(Q2937,Managers!$A:$B,2,0)</f>
        <v>Josh Martinez</v>
      </c>
      <c r="Y2937">
        <f>VLOOKUP(W2937,HourlyWages!$A:$B,2,0)</f>
        <v>59</v>
      </c>
      <c r="Z2937">
        <v>1</v>
      </c>
      <c r="AA2937" s="14">
        <f t="shared" si="229"/>
        <v>0.5083333333333333</v>
      </c>
    </row>
    <row r="2938" spans="1:27" x14ac:dyDescent="0.2">
      <c r="A2938">
        <v>2937</v>
      </c>
      <c r="B2938">
        <v>21286</v>
      </c>
      <c r="C2938" s="3">
        <v>39949</v>
      </c>
      <c r="D2938" s="17">
        <f t="shared" si="228"/>
        <v>39934</v>
      </c>
      <c r="E2938">
        <v>17</v>
      </c>
      <c r="F2938" s="8">
        <f t="shared" si="230"/>
        <v>2890</v>
      </c>
      <c r="G2938" s="5">
        <v>0</v>
      </c>
      <c r="H2938" s="8">
        <f>VLOOKUP($T2938,Pricebook!$A:$D,4,0)</f>
        <v>170</v>
      </c>
      <c r="I2938" s="10">
        <f t="shared" si="231"/>
        <v>2890</v>
      </c>
      <c r="J2938" t="s">
        <v>732</v>
      </c>
      <c r="K2938" t="s">
        <v>300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2132</v>
      </c>
      <c r="O2938" s="7">
        <v>95991</v>
      </c>
      <c r="P2938" t="s">
        <v>114</v>
      </c>
      <c r="Q2938" t="s">
        <v>23</v>
      </c>
      <c r="R2938" s="3">
        <v>39950</v>
      </c>
      <c r="S2938" s="12">
        <f t="shared" si="232"/>
        <v>1</v>
      </c>
      <c r="T2938" s="3" t="s">
        <v>14219</v>
      </c>
      <c r="U2938" t="s">
        <v>14229</v>
      </c>
      <c r="V2938" t="s">
        <v>14229</v>
      </c>
      <c r="W2938" t="s">
        <v>14195</v>
      </c>
      <c r="X2938" t="str">
        <f>VLOOKUP(Q2938,Managers!$A:$B,2,0)</f>
        <v>Bob Turner</v>
      </c>
      <c r="Y2938">
        <f>VLOOKUP(W2938,HourlyWages!$A:$B,2,0)</f>
        <v>52</v>
      </c>
      <c r="Z2938">
        <v>1</v>
      </c>
      <c r="AA2938" s="14">
        <f t="shared" si="229"/>
        <v>0.69411764705882351</v>
      </c>
    </row>
    <row r="2939" spans="1:27" x14ac:dyDescent="0.2">
      <c r="A2939">
        <v>2938</v>
      </c>
      <c r="B2939">
        <v>21314</v>
      </c>
      <c r="C2939" s="3">
        <v>40119</v>
      </c>
      <c r="D2939" s="17">
        <f t="shared" si="228"/>
        <v>40118</v>
      </c>
      <c r="E2939">
        <v>6</v>
      </c>
      <c r="F2939" s="8">
        <f t="shared" si="230"/>
        <v>960</v>
      </c>
      <c r="G2939" s="5">
        <v>0.04</v>
      </c>
      <c r="H2939" s="8">
        <f>VLOOKUP($T2939,Pricebook!$A:$D,4,0)</f>
        <v>160</v>
      </c>
      <c r="I2939" s="10">
        <f t="shared" si="231"/>
        <v>921.59999999999991</v>
      </c>
      <c r="J2939" t="s">
        <v>855</v>
      </c>
      <c r="K2939" t="s">
        <v>400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1204</v>
      </c>
      <c r="O2939" s="7">
        <v>36801</v>
      </c>
      <c r="P2939" t="s">
        <v>424</v>
      </c>
      <c r="Q2939" t="s">
        <v>34</v>
      </c>
      <c r="R2939" s="3">
        <v>40121</v>
      </c>
      <c r="S2939" s="12">
        <f t="shared" si="232"/>
        <v>2</v>
      </c>
      <c r="T2939" s="3" t="s">
        <v>14218</v>
      </c>
      <c r="U2939" t="s">
        <v>14229</v>
      </c>
      <c r="V2939" t="s">
        <v>14237</v>
      </c>
      <c r="W2939" t="s">
        <v>14190</v>
      </c>
      <c r="X2939" t="str">
        <f>VLOOKUP(Q2939,Managers!$A:$B,2,0)</f>
        <v>Frank Mitchell</v>
      </c>
      <c r="Y2939">
        <f>VLOOKUP(W2939,HourlyWages!$A:$B,2,0)</f>
        <v>67</v>
      </c>
      <c r="Z2939">
        <v>1</v>
      </c>
      <c r="AA2939" s="14">
        <f t="shared" si="229"/>
        <v>0.58125000000000004</v>
      </c>
    </row>
    <row r="2940" spans="1:27" x14ac:dyDescent="0.2">
      <c r="A2940">
        <v>2939</v>
      </c>
      <c r="B2940">
        <v>21314</v>
      </c>
      <c r="C2940" s="3">
        <v>40119</v>
      </c>
      <c r="D2940" s="17">
        <f t="shared" si="228"/>
        <v>40118</v>
      </c>
      <c r="E2940">
        <v>30</v>
      </c>
      <c r="F2940" s="8">
        <f t="shared" si="230"/>
        <v>4200</v>
      </c>
      <c r="G2940" s="5">
        <v>0.01</v>
      </c>
      <c r="H2940" s="8">
        <f>VLOOKUP($T2940,Pricebook!$A:$D,4,0)</f>
        <v>140</v>
      </c>
      <c r="I2940" s="10">
        <f t="shared" si="231"/>
        <v>4158</v>
      </c>
      <c r="J2940" t="s">
        <v>855</v>
      </c>
      <c r="K2940" t="s">
        <v>400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1204</v>
      </c>
      <c r="O2940" s="7">
        <v>36801</v>
      </c>
      <c r="P2940" t="s">
        <v>424</v>
      </c>
      <c r="Q2940" t="s">
        <v>34</v>
      </c>
      <c r="R2940" s="3">
        <v>40123</v>
      </c>
      <c r="S2940" s="12">
        <f t="shared" si="232"/>
        <v>4</v>
      </c>
      <c r="T2940" s="3" t="s">
        <v>14213</v>
      </c>
      <c r="U2940" t="s">
        <v>14229</v>
      </c>
      <c r="V2940" t="s">
        <v>14241</v>
      </c>
      <c r="W2940" t="s">
        <v>14190</v>
      </c>
      <c r="X2940" t="str">
        <f>VLOOKUP(Q2940,Managers!$A:$B,2,0)</f>
        <v>Frank Mitchell</v>
      </c>
      <c r="Y2940">
        <f>VLOOKUP(W2940,HourlyWages!$A:$B,2,0)</f>
        <v>67</v>
      </c>
      <c r="Z2940">
        <v>1</v>
      </c>
      <c r="AA2940" s="14">
        <f t="shared" si="229"/>
        <v>0.52142857142857146</v>
      </c>
    </row>
    <row r="2941" spans="1:27" x14ac:dyDescent="0.2">
      <c r="A2941">
        <v>2940</v>
      </c>
      <c r="B2941">
        <v>21314</v>
      </c>
      <c r="C2941" s="3">
        <v>40119</v>
      </c>
      <c r="D2941" s="17">
        <f t="shared" si="228"/>
        <v>40118</v>
      </c>
      <c r="E2941">
        <v>40</v>
      </c>
      <c r="F2941" s="8">
        <f t="shared" si="230"/>
        <v>5000</v>
      </c>
      <c r="G2941" s="5">
        <v>0.08</v>
      </c>
      <c r="H2941" s="8">
        <f>VLOOKUP($T2941,Pricebook!$A:$D,4,0)</f>
        <v>125</v>
      </c>
      <c r="I2941" s="10">
        <f t="shared" si="231"/>
        <v>4600</v>
      </c>
      <c r="J2941" t="s">
        <v>855</v>
      </c>
      <c r="K2941" t="s">
        <v>400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1204</v>
      </c>
      <c r="O2941" s="7">
        <v>36801</v>
      </c>
      <c r="P2941" t="s">
        <v>424</v>
      </c>
      <c r="Q2941" t="s">
        <v>34</v>
      </c>
      <c r="R2941" s="3">
        <v>40126</v>
      </c>
      <c r="S2941" s="12">
        <f t="shared" si="232"/>
        <v>7</v>
      </c>
      <c r="T2941" s="3" t="s">
        <v>14209</v>
      </c>
      <c r="U2941" t="s">
        <v>14232</v>
      </c>
      <c r="V2941" t="s">
        <v>14242</v>
      </c>
      <c r="W2941" t="s">
        <v>14190</v>
      </c>
      <c r="X2941" t="str">
        <f>VLOOKUP(Q2941,Managers!$A:$B,2,0)</f>
        <v>Frank Mitchell</v>
      </c>
      <c r="Y2941">
        <f>VLOOKUP(W2941,HourlyWages!$A:$B,2,0)</f>
        <v>67</v>
      </c>
      <c r="Z2941">
        <v>1</v>
      </c>
      <c r="AA2941" s="14">
        <f t="shared" si="229"/>
        <v>0.46400000000000002</v>
      </c>
    </row>
    <row r="2942" spans="1:27" x14ac:dyDescent="0.2">
      <c r="A2942">
        <v>2941</v>
      </c>
      <c r="B2942">
        <v>21318</v>
      </c>
      <c r="C2942" s="3">
        <v>40363</v>
      </c>
      <c r="D2942" s="17">
        <f t="shared" si="228"/>
        <v>40360</v>
      </c>
      <c r="E2942">
        <v>40</v>
      </c>
      <c r="F2942" s="8">
        <f t="shared" si="230"/>
        <v>6400</v>
      </c>
      <c r="G2942" s="5">
        <v>0.1</v>
      </c>
      <c r="H2942" s="8">
        <f>VLOOKUP($T2942,Pricebook!$A:$D,4,0)</f>
        <v>160</v>
      </c>
      <c r="I2942" s="10">
        <f t="shared" si="231"/>
        <v>5760</v>
      </c>
      <c r="J2942" t="s">
        <v>548</v>
      </c>
      <c r="K2942" t="s">
        <v>549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550</v>
      </c>
      <c r="O2942" s="7">
        <v>87105</v>
      </c>
      <c r="P2942" t="s">
        <v>52</v>
      </c>
      <c r="Q2942" t="s">
        <v>23</v>
      </c>
      <c r="R2942" s="3">
        <v>40365</v>
      </c>
      <c r="S2942" s="12">
        <f t="shared" si="232"/>
        <v>2</v>
      </c>
      <c r="T2942" s="3" t="s">
        <v>14218</v>
      </c>
      <c r="U2942" t="s">
        <v>14229</v>
      </c>
      <c r="V2942" t="s">
        <v>14245</v>
      </c>
      <c r="W2942" t="s">
        <v>14187</v>
      </c>
      <c r="X2942" t="str">
        <f>VLOOKUP(Q2942,Managers!$A:$B,2,0)</f>
        <v>Bob Turner</v>
      </c>
      <c r="Y2942">
        <f>VLOOKUP(W2942,HourlyWages!$A:$B,2,0)</f>
        <v>45</v>
      </c>
      <c r="Z2942">
        <v>1</v>
      </c>
      <c r="AA2942" s="14">
        <f t="shared" si="229"/>
        <v>0.71875</v>
      </c>
    </row>
    <row r="2943" spans="1:27" x14ac:dyDescent="0.2">
      <c r="A2943">
        <v>2942</v>
      </c>
      <c r="B2943">
        <v>21319</v>
      </c>
      <c r="C2943" s="3">
        <v>40297</v>
      </c>
      <c r="D2943" s="17">
        <f t="shared" si="228"/>
        <v>40269</v>
      </c>
      <c r="E2943">
        <v>11</v>
      </c>
      <c r="F2943" s="8">
        <f t="shared" si="230"/>
        <v>2200</v>
      </c>
      <c r="G2943" s="5">
        <v>0.03</v>
      </c>
      <c r="H2943" s="8">
        <f>VLOOKUP($T2943,Pricebook!$A:$D,4,0)</f>
        <v>200</v>
      </c>
      <c r="I2943" s="10">
        <f t="shared" si="231"/>
        <v>2134</v>
      </c>
      <c r="J2943" t="s">
        <v>1628</v>
      </c>
      <c r="K2943" t="s">
        <v>260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145</v>
      </c>
      <c r="O2943" s="7" t="s">
        <v>146</v>
      </c>
      <c r="P2943" t="s">
        <v>91</v>
      </c>
      <c r="Q2943" t="s">
        <v>61</v>
      </c>
      <c r="R2943" s="3">
        <v>40300</v>
      </c>
      <c r="S2943" s="12">
        <f t="shared" si="232"/>
        <v>3</v>
      </c>
      <c r="T2943" s="3" t="s">
        <v>14206</v>
      </c>
      <c r="U2943" t="s">
        <v>14229</v>
      </c>
      <c r="V2943" t="s">
        <v>14244</v>
      </c>
      <c r="W2943" t="s">
        <v>14201</v>
      </c>
      <c r="X2943" t="str">
        <f>VLOOKUP(Q2943,Managers!$A:$B,2,0)</f>
        <v>Allen Young</v>
      </c>
      <c r="Y2943">
        <f>VLOOKUP(W2943,HourlyWages!$A:$B,2,0)</f>
        <v>53</v>
      </c>
      <c r="Z2943">
        <v>1</v>
      </c>
      <c r="AA2943" s="14">
        <f t="shared" si="229"/>
        <v>0.73499999999999999</v>
      </c>
    </row>
    <row r="2944" spans="1:27" x14ac:dyDescent="0.2">
      <c r="A2944">
        <v>2943</v>
      </c>
      <c r="B2944">
        <v>21319</v>
      </c>
      <c r="C2944" s="3">
        <v>40297</v>
      </c>
      <c r="D2944" s="17">
        <f t="shared" si="228"/>
        <v>40269</v>
      </c>
      <c r="E2944">
        <v>5</v>
      </c>
      <c r="F2944" s="8">
        <f t="shared" si="230"/>
        <v>750</v>
      </c>
      <c r="G2944" s="5">
        <v>0.01</v>
      </c>
      <c r="H2944" s="8">
        <f>VLOOKUP($T2944,Pricebook!$A:$D,4,0)</f>
        <v>150</v>
      </c>
      <c r="I2944" s="10">
        <f t="shared" si="231"/>
        <v>742.5</v>
      </c>
      <c r="J2944" t="s">
        <v>1628</v>
      </c>
      <c r="K2944" t="s">
        <v>260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2133</v>
      </c>
      <c r="O2944" s="7" t="s">
        <v>2134</v>
      </c>
      <c r="P2944" t="s">
        <v>317</v>
      </c>
      <c r="Q2944" t="s">
        <v>61</v>
      </c>
      <c r="R2944" s="3">
        <v>40298</v>
      </c>
      <c r="S2944" s="12">
        <f t="shared" si="232"/>
        <v>1</v>
      </c>
      <c r="T2944" s="3" t="s">
        <v>14222</v>
      </c>
      <c r="U2944" t="s">
        <v>14235</v>
      </c>
      <c r="V2944" t="s">
        <v>14241</v>
      </c>
      <c r="W2944" t="s">
        <v>14198</v>
      </c>
      <c r="X2944" t="str">
        <f>VLOOKUP(Q2944,Managers!$A:$B,2,0)</f>
        <v>Allen Young</v>
      </c>
      <c r="Y2944">
        <f>VLOOKUP(W2944,HourlyWages!$A:$B,2,0)</f>
        <v>51</v>
      </c>
      <c r="Z2944">
        <v>1</v>
      </c>
      <c r="AA2944" s="14">
        <f t="shared" si="229"/>
        <v>0.66</v>
      </c>
    </row>
    <row r="2945" spans="1:27" x14ac:dyDescent="0.2">
      <c r="A2945">
        <v>2944</v>
      </c>
      <c r="B2945">
        <v>21319</v>
      </c>
      <c r="C2945" s="3">
        <v>40297</v>
      </c>
      <c r="D2945" s="17">
        <f t="shared" si="228"/>
        <v>40269</v>
      </c>
      <c r="E2945">
        <v>42</v>
      </c>
      <c r="F2945" s="8">
        <f t="shared" si="230"/>
        <v>5250</v>
      </c>
      <c r="G2945" s="5">
        <v>0.04</v>
      </c>
      <c r="H2945" s="8">
        <f>VLOOKUP($T2945,Pricebook!$A:$D,4,0)</f>
        <v>125</v>
      </c>
      <c r="I2945" s="10">
        <f t="shared" si="231"/>
        <v>5040</v>
      </c>
      <c r="J2945" t="s">
        <v>1628</v>
      </c>
      <c r="K2945" t="s">
        <v>260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629</v>
      </c>
      <c r="O2945" s="7" t="s">
        <v>630</v>
      </c>
      <c r="P2945" t="s">
        <v>91</v>
      </c>
      <c r="Q2945" t="s">
        <v>61</v>
      </c>
      <c r="R2945" s="3">
        <v>40298</v>
      </c>
      <c r="S2945" s="12">
        <f t="shared" si="232"/>
        <v>1</v>
      </c>
      <c r="T2945" s="3" t="s">
        <v>14208</v>
      </c>
      <c r="U2945" t="s">
        <v>14232</v>
      </c>
      <c r="V2945" t="s">
        <v>14241</v>
      </c>
      <c r="W2945" t="s">
        <v>14186</v>
      </c>
      <c r="X2945" t="str">
        <f>VLOOKUP(Q2945,Managers!$A:$B,2,0)</f>
        <v>Allen Young</v>
      </c>
      <c r="Y2945">
        <f>VLOOKUP(W2945,HourlyWages!$A:$B,2,0)</f>
        <v>67</v>
      </c>
      <c r="Z2945">
        <v>1</v>
      </c>
      <c r="AA2945" s="14">
        <f t="shared" si="229"/>
        <v>0.46400000000000002</v>
      </c>
    </row>
    <row r="2946" spans="1:27" x14ac:dyDescent="0.2">
      <c r="A2946">
        <v>2945</v>
      </c>
      <c r="B2946">
        <v>21344</v>
      </c>
      <c r="C2946" s="3">
        <v>41252</v>
      </c>
      <c r="D2946" s="17">
        <f t="shared" si="228"/>
        <v>41244</v>
      </c>
      <c r="E2946">
        <v>29</v>
      </c>
      <c r="F2946" s="8">
        <f t="shared" si="230"/>
        <v>4350</v>
      </c>
      <c r="G2946" s="5">
        <v>0.08</v>
      </c>
      <c r="H2946" s="8">
        <f>VLOOKUP($T2946,Pricebook!$A:$D,4,0)</f>
        <v>150</v>
      </c>
      <c r="I2946" s="10">
        <f t="shared" si="231"/>
        <v>4002</v>
      </c>
      <c r="J2946" t="s">
        <v>1801</v>
      </c>
      <c r="K2946" t="s">
        <v>303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1420</v>
      </c>
      <c r="O2946" s="7" t="s">
        <v>2135</v>
      </c>
      <c r="P2946" t="s">
        <v>87</v>
      </c>
      <c r="Q2946" t="s">
        <v>61</v>
      </c>
      <c r="R2946" s="3">
        <v>41256</v>
      </c>
      <c r="S2946" s="12">
        <f t="shared" si="232"/>
        <v>4</v>
      </c>
      <c r="T2946" s="3" t="s">
        <v>14211</v>
      </c>
      <c r="U2946" t="s">
        <v>14235</v>
      </c>
      <c r="V2946" t="s">
        <v>14230</v>
      </c>
      <c r="W2946" t="s">
        <v>14194</v>
      </c>
      <c r="X2946" t="str">
        <f>VLOOKUP(Q2946,Managers!$A:$B,2,0)</f>
        <v>Allen Young</v>
      </c>
      <c r="Y2946">
        <f>VLOOKUP(W2946,HourlyWages!$A:$B,2,0)</f>
        <v>71</v>
      </c>
      <c r="Z2946">
        <v>1</v>
      </c>
      <c r="AA2946" s="14">
        <f t="shared" si="229"/>
        <v>0.52666666666666662</v>
      </c>
    </row>
    <row r="2947" spans="1:27" x14ac:dyDescent="0.2">
      <c r="A2947">
        <v>2946</v>
      </c>
      <c r="B2947">
        <v>21344</v>
      </c>
      <c r="C2947" s="3">
        <v>41252</v>
      </c>
      <c r="D2947" s="17">
        <f t="shared" ref="D2947:D3010" si="233">DATE(YEAR(C2947),MONTH(C2947),1)</f>
        <v>41244</v>
      </c>
      <c r="E2947">
        <v>39</v>
      </c>
      <c r="F2947" s="8">
        <f t="shared" si="230"/>
        <v>7800</v>
      </c>
      <c r="G2947" s="5">
        <v>0.05</v>
      </c>
      <c r="H2947" s="8">
        <f>VLOOKUP($T2947,Pricebook!$A:$D,4,0)</f>
        <v>200</v>
      </c>
      <c r="I2947" s="10">
        <f t="shared" si="231"/>
        <v>7410</v>
      </c>
      <c r="J2947" t="s">
        <v>1801</v>
      </c>
      <c r="K2947" t="s">
        <v>303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2136</v>
      </c>
      <c r="O2947" s="7" t="s">
        <v>2137</v>
      </c>
      <c r="P2947" t="s">
        <v>87</v>
      </c>
      <c r="Q2947" t="s">
        <v>61</v>
      </c>
      <c r="R2947" s="3">
        <v>41261</v>
      </c>
      <c r="S2947" s="12">
        <f t="shared" si="232"/>
        <v>9</v>
      </c>
      <c r="T2947" s="3" t="s">
        <v>14214</v>
      </c>
      <c r="U2947" t="s">
        <v>14229</v>
      </c>
      <c r="V2947" t="s">
        <v>14236</v>
      </c>
      <c r="W2947" t="s">
        <v>14199</v>
      </c>
      <c r="X2947" t="str">
        <f>VLOOKUP(Q2947,Managers!$A:$B,2,0)</f>
        <v>Allen Young</v>
      </c>
      <c r="Y2947">
        <f>VLOOKUP(W2947,HourlyWages!$A:$B,2,0)</f>
        <v>68</v>
      </c>
      <c r="Z2947">
        <v>1</v>
      </c>
      <c r="AA2947" s="14">
        <f t="shared" ref="AA2947:AA3010" si="234">(H2947-Y2947)/H2947</f>
        <v>0.66</v>
      </c>
    </row>
    <row r="2948" spans="1:27" x14ac:dyDescent="0.2">
      <c r="A2948">
        <v>2947</v>
      </c>
      <c r="B2948">
        <v>21344</v>
      </c>
      <c r="C2948" s="3">
        <v>41252</v>
      </c>
      <c r="D2948" s="17">
        <f t="shared" si="233"/>
        <v>41244</v>
      </c>
      <c r="E2948">
        <v>48</v>
      </c>
      <c r="F2948" s="8">
        <f t="shared" si="230"/>
        <v>6000</v>
      </c>
      <c r="G2948" s="5">
        <v>0.01</v>
      </c>
      <c r="H2948" s="8">
        <f>VLOOKUP($T2948,Pricebook!$A:$D,4,0)</f>
        <v>125</v>
      </c>
      <c r="I2948" s="10">
        <f t="shared" si="231"/>
        <v>5940</v>
      </c>
      <c r="J2948" t="s">
        <v>1801</v>
      </c>
      <c r="K2948" t="s">
        <v>303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2138</v>
      </c>
      <c r="O2948" s="7" t="s">
        <v>2139</v>
      </c>
      <c r="P2948" t="s">
        <v>317</v>
      </c>
      <c r="Q2948" t="s">
        <v>61</v>
      </c>
      <c r="R2948" s="3">
        <v>41259</v>
      </c>
      <c r="S2948" s="12">
        <f t="shared" si="232"/>
        <v>7</v>
      </c>
      <c r="T2948" s="3" t="s">
        <v>14208</v>
      </c>
      <c r="U2948" t="s">
        <v>14232</v>
      </c>
      <c r="V2948" t="s">
        <v>14231</v>
      </c>
      <c r="W2948" t="s">
        <v>14195</v>
      </c>
      <c r="X2948" t="str">
        <f>VLOOKUP(Q2948,Managers!$A:$B,2,0)</f>
        <v>Allen Young</v>
      </c>
      <c r="Y2948">
        <f>VLOOKUP(W2948,HourlyWages!$A:$B,2,0)</f>
        <v>52</v>
      </c>
      <c r="Z2948">
        <v>1</v>
      </c>
      <c r="AA2948" s="14">
        <f t="shared" si="234"/>
        <v>0.58399999999999996</v>
      </c>
    </row>
    <row r="2949" spans="1:27" x14ac:dyDescent="0.2">
      <c r="A2949">
        <v>2948</v>
      </c>
      <c r="B2949">
        <v>21346</v>
      </c>
      <c r="C2949" s="3">
        <v>40701</v>
      </c>
      <c r="D2949" s="17">
        <f t="shared" si="233"/>
        <v>40695</v>
      </c>
      <c r="E2949">
        <v>46</v>
      </c>
      <c r="F2949" s="8">
        <f t="shared" si="230"/>
        <v>5060</v>
      </c>
      <c r="G2949" s="5">
        <v>0.09</v>
      </c>
      <c r="H2949" s="8">
        <f>VLOOKUP($T2949,Pricebook!$A:$D,4,0)</f>
        <v>110</v>
      </c>
      <c r="I2949" s="10">
        <f t="shared" si="231"/>
        <v>4604.6000000000004</v>
      </c>
      <c r="J2949" t="s">
        <v>1559</v>
      </c>
      <c r="K2949" t="s">
        <v>226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2130</v>
      </c>
      <c r="O2949" s="7">
        <v>95376</v>
      </c>
      <c r="P2949" t="s">
        <v>114</v>
      </c>
      <c r="Q2949" t="s">
        <v>23</v>
      </c>
      <c r="R2949" s="3">
        <v>40701</v>
      </c>
      <c r="S2949" s="12">
        <f t="shared" si="232"/>
        <v>0</v>
      </c>
      <c r="T2949" s="3" t="s">
        <v>14215</v>
      </c>
      <c r="U2949" t="s">
        <v>14229</v>
      </c>
      <c r="V2949" t="s">
        <v>14243</v>
      </c>
      <c r="W2949" t="s">
        <v>14195</v>
      </c>
      <c r="X2949" t="str">
        <f>VLOOKUP(Q2949,Managers!$A:$B,2,0)</f>
        <v>Bob Turner</v>
      </c>
      <c r="Y2949">
        <f>VLOOKUP(W2949,HourlyWages!$A:$B,2,0)</f>
        <v>52</v>
      </c>
      <c r="Z2949">
        <v>1</v>
      </c>
      <c r="AA2949" s="14">
        <f t="shared" si="234"/>
        <v>0.52727272727272723</v>
      </c>
    </row>
    <row r="2950" spans="1:27" x14ac:dyDescent="0.2">
      <c r="A2950">
        <v>2949</v>
      </c>
      <c r="B2950">
        <v>21350</v>
      </c>
      <c r="C2950" s="3">
        <v>40598</v>
      </c>
      <c r="D2950" s="17">
        <f t="shared" si="233"/>
        <v>40575</v>
      </c>
      <c r="E2950">
        <v>30</v>
      </c>
      <c r="F2950" s="8">
        <f t="shared" si="230"/>
        <v>3300</v>
      </c>
      <c r="G2950" s="5">
        <v>0.01</v>
      </c>
      <c r="H2950" s="8">
        <f>VLOOKUP($T2950,Pricebook!$A:$D,4,0)</f>
        <v>110</v>
      </c>
      <c r="I2950" s="10">
        <f t="shared" si="231"/>
        <v>3267</v>
      </c>
      <c r="J2950" t="s">
        <v>1010</v>
      </c>
      <c r="K2950" t="s">
        <v>290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2140</v>
      </c>
      <c r="O2950" s="7">
        <v>49508</v>
      </c>
      <c r="P2950" t="s">
        <v>172</v>
      </c>
      <c r="Q2950" t="s">
        <v>16</v>
      </c>
      <c r="R2950" s="3">
        <v>40599</v>
      </c>
      <c r="S2950" s="12">
        <f t="shared" si="232"/>
        <v>1</v>
      </c>
      <c r="T2950" s="3" t="s">
        <v>14215</v>
      </c>
      <c r="U2950" t="s">
        <v>14229</v>
      </c>
      <c r="V2950" t="s">
        <v>14246</v>
      </c>
      <c r="W2950" t="s">
        <v>14196</v>
      </c>
      <c r="X2950" t="str">
        <f>VLOOKUP(Q2950,Managers!$A:$B,2,0)</f>
        <v>Josh Martinez</v>
      </c>
      <c r="Y2950">
        <f>VLOOKUP(W2950,HourlyWages!$A:$B,2,0)</f>
        <v>58</v>
      </c>
      <c r="Z2950">
        <v>1</v>
      </c>
      <c r="AA2950" s="14">
        <f t="shared" si="234"/>
        <v>0.47272727272727272</v>
      </c>
    </row>
    <row r="2951" spans="1:27" x14ac:dyDescent="0.2">
      <c r="A2951">
        <v>2950</v>
      </c>
      <c r="B2951">
        <v>21378</v>
      </c>
      <c r="C2951" s="3">
        <v>40762</v>
      </c>
      <c r="D2951" s="17">
        <f t="shared" si="233"/>
        <v>40756</v>
      </c>
      <c r="E2951">
        <v>34</v>
      </c>
      <c r="F2951" s="8">
        <f t="shared" si="230"/>
        <v>5440</v>
      </c>
      <c r="G2951" s="5">
        <v>0.08</v>
      </c>
      <c r="H2951" s="8">
        <f>VLOOKUP($T2951,Pricebook!$A:$D,4,0)</f>
        <v>160</v>
      </c>
      <c r="I2951" s="10">
        <f t="shared" si="231"/>
        <v>5004.8</v>
      </c>
      <c r="J2951" t="s">
        <v>931</v>
      </c>
      <c r="K2951" t="s">
        <v>207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2141</v>
      </c>
      <c r="O2951" s="7">
        <v>46060</v>
      </c>
      <c r="P2951" t="s">
        <v>278</v>
      </c>
      <c r="Q2951" t="s">
        <v>16</v>
      </c>
      <c r="R2951" s="3">
        <v>40763</v>
      </c>
      <c r="S2951" s="12">
        <f t="shared" si="232"/>
        <v>1</v>
      </c>
      <c r="T2951" s="3" t="s">
        <v>14218</v>
      </c>
      <c r="U2951" t="s">
        <v>14229</v>
      </c>
      <c r="V2951" t="s">
        <v>14238</v>
      </c>
      <c r="W2951" t="s">
        <v>14202</v>
      </c>
      <c r="X2951" t="str">
        <f>VLOOKUP(Q2951,Managers!$A:$B,2,0)</f>
        <v>Josh Martinez</v>
      </c>
      <c r="Y2951">
        <f>VLOOKUP(W2951,HourlyWages!$A:$B,2,0)</f>
        <v>71</v>
      </c>
      <c r="Z2951">
        <v>1</v>
      </c>
      <c r="AA2951" s="14">
        <f t="shared" si="234"/>
        <v>0.55625000000000002</v>
      </c>
    </row>
    <row r="2952" spans="1:27" x14ac:dyDescent="0.2">
      <c r="A2952">
        <v>2951</v>
      </c>
      <c r="B2952">
        <v>21378</v>
      </c>
      <c r="C2952" s="3">
        <v>40762</v>
      </c>
      <c r="D2952" s="17">
        <f t="shared" si="233"/>
        <v>40756</v>
      </c>
      <c r="E2952">
        <v>17</v>
      </c>
      <c r="F2952" s="8">
        <f t="shared" si="230"/>
        <v>2550</v>
      </c>
      <c r="G2952" s="5">
        <v>7.0000000000000007E-2</v>
      </c>
      <c r="H2952" s="8">
        <f>VLOOKUP($T2952,Pricebook!$A:$D,4,0)</f>
        <v>150</v>
      </c>
      <c r="I2952" s="10">
        <f t="shared" si="231"/>
        <v>2371.5</v>
      </c>
      <c r="J2952" t="s">
        <v>931</v>
      </c>
      <c r="K2952" t="s">
        <v>207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2141</v>
      </c>
      <c r="O2952" s="7">
        <v>46060</v>
      </c>
      <c r="P2952" t="s">
        <v>278</v>
      </c>
      <c r="Q2952" t="s">
        <v>16</v>
      </c>
      <c r="R2952" s="3">
        <v>40765</v>
      </c>
      <c r="S2952" s="12">
        <f t="shared" si="232"/>
        <v>3</v>
      </c>
      <c r="T2952" s="3" t="s">
        <v>14211</v>
      </c>
      <c r="U2952" t="s">
        <v>14235</v>
      </c>
      <c r="V2952" t="s">
        <v>14245</v>
      </c>
      <c r="W2952" t="s">
        <v>14198</v>
      </c>
      <c r="X2952" t="str">
        <f>VLOOKUP(Q2952,Managers!$A:$B,2,0)</f>
        <v>Josh Martinez</v>
      </c>
      <c r="Y2952">
        <f>VLOOKUP(W2952,HourlyWages!$A:$B,2,0)</f>
        <v>51</v>
      </c>
      <c r="Z2952">
        <v>1</v>
      </c>
      <c r="AA2952" s="14">
        <f t="shared" si="234"/>
        <v>0.66</v>
      </c>
    </row>
    <row r="2953" spans="1:27" x14ac:dyDescent="0.2">
      <c r="A2953">
        <v>2952</v>
      </c>
      <c r="B2953">
        <v>21379</v>
      </c>
      <c r="C2953" s="3">
        <v>40557</v>
      </c>
      <c r="D2953" s="17">
        <f t="shared" si="233"/>
        <v>40544</v>
      </c>
      <c r="E2953">
        <v>35</v>
      </c>
      <c r="F2953" s="8">
        <f t="shared" si="230"/>
        <v>4375</v>
      </c>
      <c r="G2953" s="5">
        <v>0.05</v>
      </c>
      <c r="H2953" s="8">
        <f>VLOOKUP($T2953,Pricebook!$A:$D,4,0)</f>
        <v>125</v>
      </c>
      <c r="I2953" s="10">
        <f t="shared" si="231"/>
        <v>4156.25</v>
      </c>
      <c r="J2953" t="s">
        <v>1818</v>
      </c>
      <c r="K2953" t="s">
        <v>348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2142</v>
      </c>
      <c r="O2953" s="7">
        <v>55378</v>
      </c>
      <c r="P2953" t="s">
        <v>130</v>
      </c>
      <c r="Q2953" t="s">
        <v>16</v>
      </c>
      <c r="R2953" s="3">
        <v>40559</v>
      </c>
      <c r="S2953" s="12">
        <f t="shared" si="232"/>
        <v>2</v>
      </c>
      <c r="T2953" s="3" t="s">
        <v>14221</v>
      </c>
      <c r="U2953" t="s">
        <v>14232</v>
      </c>
      <c r="V2953" t="s">
        <v>14242</v>
      </c>
      <c r="W2953" t="s">
        <v>14193</v>
      </c>
      <c r="X2953" t="str">
        <f>VLOOKUP(Q2953,Managers!$A:$B,2,0)</f>
        <v>Josh Martinez</v>
      </c>
      <c r="Y2953">
        <f>VLOOKUP(W2953,HourlyWages!$A:$B,2,0)</f>
        <v>57</v>
      </c>
      <c r="Z2953">
        <v>1</v>
      </c>
      <c r="AA2953" s="14">
        <f t="shared" si="234"/>
        <v>0.54400000000000004</v>
      </c>
    </row>
    <row r="2954" spans="1:27" x14ac:dyDescent="0.2">
      <c r="A2954">
        <v>2953</v>
      </c>
      <c r="B2954">
        <v>21382</v>
      </c>
      <c r="C2954" s="3">
        <v>40920</v>
      </c>
      <c r="D2954" s="17">
        <f t="shared" si="233"/>
        <v>40909</v>
      </c>
      <c r="E2954">
        <v>21</v>
      </c>
      <c r="F2954" s="8">
        <f t="shared" si="230"/>
        <v>2625</v>
      </c>
      <c r="G2954" s="5">
        <v>0.04</v>
      </c>
      <c r="H2954" s="8">
        <f>VLOOKUP($T2954,Pricebook!$A:$D,4,0)</f>
        <v>125</v>
      </c>
      <c r="I2954" s="10">
        <f t="shared" si="231"/>
        <v>2520</v>
      </c>
      <c r="J2954" t="s">
        <v>628</v>
      </c>
      <c r="K2954" t="s">
        <v>544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1475</v>
      </c>
      <c r="O2954" s="7">
        <v>70802</v>
      </c>
      <c r="P2954" t="s">
        <v>436</v>
      </c>
      <c r="Q2954" t="s">
        <v>34</v>
      </c>
      <c r="R2954" s="3">
        <v>40922</v>
      </c>
      <c r="S2954" s="12">
        <f t="shared" si="232"/>
        <v>2</v>
      </c>
      <c r="T2954" s="3" t="s">
        <v>14221</v>
      </c>
      <c r="U2954" t="s">
        <v>14232</v>
      </c>
      <c r="V2954" t="s">
        <v>14231</v>
      </c>
      <c r="W2954" t="s">
        <v>14199</v>
      </c>
      <c r="X2954" t="str">
        <f>VLOOKUP(Q2954,Managers!$A:$B,2,0)</f>
        <v>Frank Mitchell</v>
      </c>
      <c r="Y2954">
        <f>VLOOKUP(W2954,HourlyWages!$A:$B,2,0)</f>
        <v>68</v>
      </c>
      <c r="Z2954">
        <v>1</v>
      </c>
      <c r="AA2954" s="14">
        <f t="shared" si="234"/>
        <v>0.45600000000000002</v>
      </c>
    </row>
    <row r="2955" spans="1:27" x14ac:dyDescent="0.2">
      <c r="A2955">
        <v>2954</v>
      </c>
      <c r="B2955">
        <v>21382</v>
      </c>
      <c r="C2955" s="3">
        <v>40920</v>
      </c>
      <c r="D2955" s="17">
        <f t="shared" si="233"/>
        <v>40909</v>
      </c>
      <c r="E2955">
        <v>11</v>
      </c>
      <c r="F2955" s="8">
        <f t="shared" si="230"/>
        <v>1650</v>
      </c>
      <c r="G2955" s="5">
        <v>0.08</v>
      </c>
      <c r="H2955" s="8">
        <f>VLOOKUP($T2955,Pricebook!$A:$D,4,0)</f>
        <v>150</v>
      </c>
      <c r="I2955" s="10">
        <f t="shared" si="231"/>
        <v>1518</v>
      </c>
      <c r="J2955" t="s">
        <v>628</v>
      </c>
      <c r="K2955" t="s">
        <v>544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1475</v>
      </c>
      <c r="O2955" s="7">
        <v>70802</v>
      </c>
      <c r="P2955" t="s">
        <v>436</v>
      </c>
      <c r="Q2955" t="s">
        <v>34</v>
      </c>
      <c r="R2955" s="3">
        <v>40922</v>
      </c>
      <c r="S2955" s="12">
        <f t="shared" si="232"/>
        <v>2</v>
      </c>
      <c r="T2955" s="3" t="s">
        <v>14211</v>
      </c>
      <c r="U2955" t="s">
        <v>14235</v>
      </c>
      <c r="V2955" t="s">
        <v>14237</v>
      </c>
      <c r="W2955" t="s">
        <v>14197</v>
      </c>
      <c r="X2955" t="str">
        <f>VLOOKUP(Q2955,Managers!$A:$B,2,0)</f>
        <v>Frank Mitchell</v>
      </c>
      <c r="Y2955">
        <f>VLOOKUP(W2955,HourlyWages!$A:$B,2,0)</f>
        <v>71</v>
      </c>
      <c r="Z2955">
        <v>1</v>
      </c>
      <c r="AA2955" s="14">
        <f t="shared" si="234"/>
        <v>0.52666666666666662</v>
      </c>
    </row>
    <row r="2956" spans="1:27" x14ac:dyDescent="0.2">
      <c r="A2956">
        <v>2955</v>
      </c>
      <c r="B2956">
        <v>21382</v>
      </c>
      <c r="C2956" s="3">
        <v>40920</v>
      </c>
      <c r="D2956" s="17">
        <f t="shared" si="233"/>
        <v>40909</v>
      </c>
      <c r="E2956">
        <v>27</v>
      </c>
      <c r="F2956" s="8">
        <f t="shared" si="230"/>
        <v>2970</v>
      </c>
      <c r="G2956" s="5">
        <v>0</v>
      </c>
      <c r="H2956" s="8">
        <f>VLOOKUP($T2956,Pricebook!$A:$D,4,0)</f>
        <v>110</v>
      </c>
      <c r="I2956" s="10">
        <f t="shared" si="231"/>
        <v>2970</v>
      </c>
      <c r="J2956" t="s">
        <v>628</v>
      </c>
      <c r="K2956" t="s">
        <v>544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847</v>
      </c>
      <c r="O2956" s="7" t="s">
        <v>870</v>
      </c>
      <c r="P2956" t="s">
        <v>48</v>
      </c>
      <c r="Q2956" t="s">
        <v>16</v>
      </c>
      <c r="R2956" s="3">
        <v>40923</v>
      </c>
      <c r="S2956" s="12">
        <f t="shared" si="232"/>
        <v>3</v>
      </c>
      <c r="T2956" s="3" t="s">
        <v>14215</v>
      </c>
      <c r="U2956" t="s">
        <v>14229</v>
      </c>
      <c r="V2956" t="s">
        <v>14234</v>
      </c>
      <c r="W2956" t="s">
        <v>14186</v>
      </c>
      <c r="X2956" t="str">
        <f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4"/>
        <v>0.39090909090909093</v>
      </c>
    </row>
    <row r="2957" spans="1:27" x14ac:dyDescent="0.2">
      <c r="A2957">
        <v>2956</v>
      </c>
      <c r="B2957">
        <v>21383</v>
      </c>
      <c r="C2957" s="3">
        <v>39843</v>
      </c>
      <c r="D2957" s="17">
        <f t="shared" si="233"/>
        <v>39814</v>
      </c>
      <c r="E2957">
        <v>31</v>
      </c>
      <c r="F2957" s="8">
        <f t="shared" si="230"/>
        <v>4650</v>
      </c>
      <c r="G2957" s="5">
        <v>7.0000000000000007E-2</v>
      </c>
      <c r="H2957" s="8">
        <f>VLOOKUP($T2957,Pricebook!$A:$D,4,0)</f>
        <v>150</v>
      </c>
      <c r="I2957" s="10">
        <f t="shared" si="231"/>
        <v>4324.5</v>
      </c>
      <c r="J2957" t="s">
        <v>2143</v>
      </c>
      <c r="K2957" t="s">
        <v>468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2144</v>
      </c>
      <c r="O2957" s="7" t="s">
        <v>2145</v>
      </c>
      <c r="P2957" t="s">
        <v>15</v>
      </c>
      <c r="Q2957" t="s">
        <v>16</v>
      </c>
      <c r="R2957" s="3">
        <v>39848</v>
      </c>
      <c r="S2957" s="12">
        <f t="shared" si="232"/>
        <v>5</v>
      </c>
      <c r="T2957" s="3" t="s">
        <v>14216</v>
      </c>
      <c r="U2957" t="s">
        <v>14235</v>
      </c>
      <c r="V2957" t="s">
        <v>14244</v>
      </c>
      <c r="W2957" t="s">
        <v>14198</v>
      </c>
      <c r="X2957" t="str">
        <f>VLOOKUP(Q2957,Managers!$A:$B,2,0)</f>
        <v>Josh Martinez</v>
      </c>
      <c r="Y2957">
        <f>VLOOKUP(W2957,HourlyWages!$A:$B,2,0)</f>
        <v>51</v>
      </c>
      <c r="Z2957">
        <v>1</v>
      </c>
      <c r="AA2957" s="14">
        <f t="shared" si="234"/>
        <v>0.66</v>
      </c>
    </row>
    <row r="2958" spans="1:27" x14ac:dyDescent="0.2">
      <c r="A2958">
        <v>2957</v>
      </c>
      <c r="B2958">
        <v>21410</v>
      </c>
      <c r="C2958" s="3">
        <v>41030</v>
      </c>
      <c r="D2958" s="17">
        <f t="shared" si="233"/>
        <v>41030</v>
      </c>
      <c r="E2958">
        <v>16</v>
      </c>
      <c r="F2958" s="8">
        <f t="shared" si="230"/>
        <v>2720</v>
      </c>
      <c r="G2958" s="5">
        <v>0.01</v>
      </c>
      <c r="H2958" s="8">
        <f>VLOOKUP($T2958,Pricebook!$A:$D,4,0)</f>
        <v>170</v>
      </c>
      <c r="I2958" s="10">
        <f t="shared" si="231"/>
        <v>2692.8</v>
      </c>
      <c r="J2958" t="s">
        <v>1210</v>
      </c>
      <c r="K2958" t="s">
        <v>760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1211</v>
      </c>
      <c r="O2958" s="7" t="s">
        <v>1212</v>
      </c>
      <c r="P2958" t="s">
        <v>1213</v>
      </c>
      <c r="Q2958" t="s">
        <v>23</v>
      </c>
      <c r="R2958" s="3">
        <v>41032</v>
      </c>
      <c r="S2958" s="12">
        <f t="shared" si="232"/>
        <v>2</v>
      </c>
      <c r="T2958" s="3" t="s">
        <v>14219</v>
      </c>
      <c r="U2958" t="s">
        <v>14229</v>
      </c>
      <c r="V2958" t="s">
        <v>14241</v>
      </c>
      <c r="W2958" t="s">
        <v>14190</v>
      </c>
      <c r="X2958" t="str">
        <f>VLOOKUP(Q2958,Managers!$A:$B,2,0)</f>
        <v>Bob Turner</v>
      </c>
      <c r="Y2958">
        <f>VLOOKUP(W2958,HourlyWages!$A:$B,2,0)</f>
        <v>67</v>
      </c>
      <c r="Z2958">
        <v>1</v>
      </c>
      <c r="AA2958" s="14">
        <f t="shared" si="234"/>
        <v>0.60588235294117643</v>
      </c>
    </row>
    <row r="2959" spans="1:27" x14ac:dyDescent="0.2">
      <c r="A2959">
        <v>2958</v>
      </c>
      <c r="B2959">
        <v>21412</v>
      </c>
      <c r="C2959" s="3">
        <v>40737</v>
      </c>
      <c r="D2959" s="17">
        <f t="shared" si="233"/>
        <v>40725</v>
      </c>
      <c r="E2959">
        <v>38</v>
      </c>
      <c r="F2959" s="8">
        <f t="shared" si="230"/>
        <v>6080</v>
      </c>
      <c r="G2959" s="5">
        <v>0.09</v>
      </c>
      <c r="H2959" s="8">
        <f>VLOOKUP($T2959,Pricebook!$A:$D,4,0)</f>
        <v>160</v>
      </c>
      <c r="I2959" s="10">
        <f t="shared" si="231"/>
        <v>5532.8</v>
      </c>
      <c r="J2959" t="s">
        <v>2008</v>
      </c>
      <c r="K2959" t="s">
        <v>27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2022</v>
      </c>
      <c r="O2959" s="7">
        <v>32789</v>
      </c>
      <c r="P2959" t="s">
        <v>101</v>
      </c>
      <c r="Q2959" t="s">
        <v>34</v>
      </c>
      <c r="R2959" s="3">
        <v>40739</v>
      </c>
      <c r="S2959" s="12">
        <f t="shared" si="232"/>
        <v>2</v>
      </c>
      <c r="T2959" s="3" t="s">
        <v>14218</v>
      </c>
      <c r="U2959" t="s">
        <v>14229</v>
      </c>
      <c r="V2959" t="s">
        <v>14233</v>
      </c>
      <c r="W2959" t="s">
        <v>14197</v>
      </c>
      <c r="X2959" t="str">
        <f>VLOOKUP(Q2959,Managers!$A:$B,2,0)</f>
        <v>Frank Mitchell</v>
      </c>
      <c r="Y2959">
        <f>VLOOKUP(W2959,HourlyWages!$A:$B,2,0)</f>
        <v>71</v>
      </c>
      <c r="Z2959">
        <v>1</v>
      </c>
      <c r="AA2959" s="14">
        <f t="shared" si="234"/>
        <v>0.55625000000000002</v>
      </c>
    </row>
    <row r="2960" spans="1:27" x14ac:dyDescent="0.2">
      <c r="A2960">
        <v>2959</v>
      </c>
      <c r="B2960">
        <v>21412</v>
      </c>
      <c r="C2960" s="3">
        <v>40737</v>
      </c>
      <c r="D2960" s="17">
        <f t="shared" si="233"/>
        <v>40725</v>
      </c>
      <c r="E2960">
        <v>28</v>
      </c>
      <c r="F2960" s="8">
        <f t="shared" si="230"/>
        <v>3080</v>
      </c>
      <c r="G2960" s="5">
        <v>0.02</v>
      </c>
      <c r="H2960" s="8">
        <f>VLOOKUP($T2960,Pricebook!$A:$D,4,0)</f>
        <v>110</v>
      </c>
      <c r="I2960" s="10">
        <f t="shared" si="231"/>
        <v>3018.4</v>
      </c>
      <c r="J2960" t="s">
        <v>2008</v>
      </c>
      <c r="K2960" t="s">
        <v>27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2022</v>
      </c>
      <c r="O2960" s="7">
        <v>32789</v>
      </c>
      <c r="P2960" t="s">
        <v>101</v>
      </c>
      <c r="Q2960" t="s">
        <v>34</v>
      </c>
      <c r="R2960" s="3">
        <v>40738</v>
      </c>
      <c r="S2960" s="12">
        <f t="shared" si="232"/>
        <v>1</v>
      </c>
      <c r="T2960" s="3" t="s">
        <v>14215</v>
      </c>
      <c r="U2960" t="s">
        <v>14229</v>
      </c>
      <c r="V2960" t="s">
        <v>14241</v>
      </c>
      <c r="W2960" t="s">
        <v>14191</v>
      </c>
      <c r="X2960" t="str">
        <f>VLOOKUP(Q2960,Managers!$A:$B,2,0)</f>
        <v>Frank Mitchell</v>
      </c>
      <c r="Y2960">
        <f>VLOOKUP(W2960,HourlyWages!$A:$B,2,0)</f>
        <v>60</v>
      </c>
      <c r="Z2960">
        <v>1</v>
      </c>
      <c r="AA2960" s="14">
        <f t="shared" si="234"/>
        <v>0.45454545454545453</v>
      </c>
    </row>
    <row r="2961" spans="1:27" x14ac:dyDescent="0.2">
      <c r="A2961">
        <v>2960</v>
      </c>
      <c r="B2961">
        <v>21414</v>
      </c>
      <c r="C2961" s="3">
        <v>40667</v>
      </c>
      <c r="D2961" s="17">
        <f t="shared" si="233"/>
        <v>40664</v>
      </c>
      <c r="E2961">
        <v>34</v>
      </c>
      <c r="F2961" s="8">
        <f t="shared" si="230"/>
        <v>3740</v>
      </c>
      <c r="G2961" s="5">
        <v>0.05</v>
      </c>
      <c r="H2961" s="8">
        <f>VLOOKUP($T2961,Pricebook!$A:$D,4,0)</f>
        <v>110</v>
      </c>
      <c r="I2961" s="10">
        <f t="shared" si="231"/>
        <v>3553</v>
      </c>
      <c r="J2961" t="s">
        <v>1823</v>
      </c>
      <c r="K2961" t="s">
        <v>747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2146</v>
      </c>
      <c r="O2961" s="7" t="s">
        <v>2147</v>
      </c>
      <c r="P2961" t="s">
        <v>95</v>
      </c>
      <c r="Q2961" t="s">
        <v>16</v>
      </c>
      <c r="R2961" s="3">
        <v>40669</v>
      </c>
      <c r="S2961" s="12">
        <f t="shared" si="232"/>
        <v>2</v>
      </c>
      <c r="T2961" s="3" t="s">
        <v>14215</v>
      </c>
      <c r="U2961" t="s">
        <v>14229</v>
      </c>
      <c r="V2961" t="s">
        <v>14241</v>
      </c>
      <c r="W2961" t="s">
        <v>14184</v>
      </c>
      <c r="X2961" t="str">
        <f>VLOOKUP(Q2961,Managers!$A:$B,2,0)</f>
        <v>Josh Martinez</v>
      </c>
      <c r="Y2961">
        <f>VLOOKUP(W2961,HourlyWages!$A:$B,2,0)</f>
        <v>50</v>
      </c>
      <c r="Z2961">
        <v>1</v>
      </c>
      <c r="AA2961" s="14">
        <f t="shared" si="234"/>
        <v>0.54545454545454541</v>
      </c>
    </row>
    <row r="2962" spans="1:27" x14ac:dyDescent="0.2">
      <c r="A2962">
        <v>2961</v>
      </c>
      <c r="B2962">
        <v>21414</v>
      </c>
      <c r="C2962" s="3">
        <v>40667</v>
      </c>
      <c r="D2962" s="17">
        <f t="shared" si="233"/>
        <v>40664</v>
      </c>
      <c r="E2962">
        <v>46</v>
      </c>
      <c r="F2962" s="8">
        <f t="shared" si="230"/>
        <v>9200</v>
      </c>
      <c r="G2962" s="5">
        <v>0.05</v>
      </c>
      <c r="H2962" s="8">
        <f>VLOOKUP($T2962,Pricebook!$A:$D,4,0)</f>
        <v>200</v>
      </c>
      <c r="I2962" s="10">
        <f t="shared" si="231"/>
        <v>8740</v>
      </c>
      <c r="J2962" t="s">
        <v>1823</v>
      </c>
      <c r="K2962" t="s">
        <v>747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2146</v>
      </c>
      <c r="O2962" s="7" t="s">
        <v>2147</v>
      </c>
      <c r="P2962" t="s">
        <v>95</v>
      </c>
      <c r="Q2962" t="s">
        <v>16</v>
      </c>
      <c r="R2962" s="3">
        <v>40669</v>
      </c>
      <c r="S2962" s="12">
        <f t="shared" si="232"/>
        <v>2</v>
      </c>
      <c r="T2962" s="3" t="s">
        <v>14206</v>
      </c>
      <c r="U2962" t="s">
        <v>14229</v>
      </c>
      <c r="V2962" t="s">
        <v>14229</v>
      </c>
      <c r="W2962" t="s">
        <v>14201</v>
      </c>
      <c r="X2962" t="str">
        <f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4"/>
        <v>0.73499999999999999</v>
      </c>
    </row>
    <row r="2963" spans="1:27" x14ac:dyDescent="0.2">
      <c r="A2963">
        <v>2962</v>
      </c>
      <c r="B2963">
        <v>21414</v>
      </c>
      <c r="C2963" s="3">
        <v>40667</v>
      </c>
      <c r="D2963" s="17">
        <f t="shared" si="233"/>
        <v>40664</v>
      </c>
      <c r="E2963">
        <v>33</v>
      </c>
      <c r="F2963" s="8">
        <f t="shared" si="230"/>
        <v>4950</v>
      </c>
      <c r="G2963" s="5">
        <v>0.05</v>
      </c>
      <c r="H2963" s="8">
        <f>VLOOKUP($T2963,Pricebook!$A:$D,4,0)</f>
        <v>150</v>
      </c>
      <c r="I2963" s="10">
        <f t="shared" si="231"/>
        <v>4702.5</v>
      </c>
      <c r="J2963" t="s">
        <v>1823</v>
      </c>
      <c r="K2963" t="s">
        <v>747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2146</v>
      </c>
      <c r="O2963" s="7" t="s">
        <v>2147</v>
      </c>
      <c r="P2963" t="s">
        <v>95</v>
      </c>
      <c r="Q2963" t="s">
        <v>16</v>
      </c>
      <c r="R2963" s="3">
        <v>40668</v>
      </c>
      <c r="S2963" s="12">
        <f t="shared" si="232"/>
        <v>1</v>
      </c>
      <c r="T2963" s="3" t="s">
        <v>14210</v>
      </c>
      <c r="U2963" t="s">
        <v>14235</v>
      </c>
      <c r="V2963" t="s">
        <v>14240</v>
      </c>
      <c r="W2963" t="s">
        <v>14195</v>
      </c>
      <c r="X2963" t="str">
        <f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4"/>
        <v>0.65333333333333332</v>
      </c>
    </row>
    <row r="2964" spans="1:27" x14ac:dyDescent="0.2">
      <c r="A2964">
        <v>2963</v>
      </c>
      <c r="B2964">
        <v>21414</v>
      </c>
      <c r="C2964" s="3">
        <v>40667</v>
      </c>
      <c r="D2964" s="17">
        <f t="shared" si="233"/>
        <v>40664</v>
      </c>
      <c r="E2964">
        <v>43</v>
      </c>
      <c r="F2964" s="8">
        <f t="shared" si="230"/>
        <v>6020</v>
      </c>
      <c r="G2964" s="5">
        <v>0.09</v>
      </c>
      <c r="H2964" s="8">
        <f>VLOOKUP($T2964,Pricebook!$A:$D,4,0)</f>
        <v>140</v>
      </c>
      <c r="I2964" s="10">
        <f t="shared" si="231"/>
        <v>5478.2</v>
      </c>
      <c r="J2964" t="s">
        <v>1823</v>
      </c>
      <c r="K2964" t="s">
        <v>747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1824</v>
      </c>
      <c r="O2964" s="7" t="s">
        <v>1825</v>
      </c>
      <c r="P2964" t="s">
        <v>232</v>
      </c>
      <c r="Q2964" t="s">
        <v>61</v>
      </c>
      <c r="R2964" s="3">
        <v>40667</v>
      </c>
      <c r="S2964" s="12">
        <f t="shared" si="232"/>
        <v>0</v>
      </c>
      <c r="T2964" s="3" t="s">
        <v>14207</v>
      </c>
      <c r="U2964" t="s">
        <v>14229</v>
      </c>
      <c r="V2964" t="s">
        <v>14237</v>
      </c>
      <c r="W2964" t="s">
        <v>14191</v>
      </c>
      <c r="X2964" t="str">
        <f>VLOOKUP(Q2964,Managers!$A:$B,2,0)</f>
        <v>Allen Young</v>
      </c>
      <c r="Y2964">
        <f>VLOOKUP(W2964,HourlyWages!$A:$B,2,0)</f>
        <v>60</v>
      </c>
      <c r="Z2964">
        <v>1</v>
      </c>
      <c r="AA2964" s="14">
        <f t="shared" si="234"/>
        <v>0.5714285714285714</v>
      </c>
    </row>
    <row r="2965" spans="1:27" x14ac:dyDescent="0.2">
      <c r="A2965">
        <v>2964</v>
      </c>
      <c r="B2965">
        <v>21442</v>
      </c>
      <c r="C2965" s="3">
        <v>40172</v>
      </c>
      <c r="D2965" s="17">
        <f t="shared" si="233"/>
        <v>40148</v>
      </c>
      <c r="E2965">
        <v>48</v>
      </c>
      <c r="F2965" s="8">
        <f t="shared" si="230"/>
        <v>6000</v>
      </c>
      <c r="G2965" s="5">
        <v>0.02</v>
      </c>
      <c r="H2965" s="8">
        <f>VLOOKUP($T2965,Pricebook!$A:$D,4,0)</f>
        <v>125</v>
      </c>
      <c r="I2965" s="10">
        <f t="shared" si="231"/>
        <v>5880</v>
      </c>
      <c r="J2965" t="s">
        <v>1869</v>
      </c>
      <c r="K2965" t="s">
        <v>125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1047</v>
      </c>
      <c r="O2965" s="7">
        <v>32216</v>
      </c>
      <c r="P2965" t="s">
        <v>101</v>
      </c>
      <c r="Q2965" t="s">
        <v>34</v>
      </c>
      <c r="R2965" s="3">
        <v>40179</v>
      </c>
      <c r="S2965" s="12">
        <f t="shared" si="232"/>
        <v>7</v>
      </c>
      <c r="T2965" s="3" t="s">
        <v>14217</v>
      </c>
      <c r="U2965" t="s">
        <v>14232</v>
      </c>
      <c r="V2965" t="s">
        <v>14238</v>
      </c>
      <c r="W2965" t="s">
        <v>14187</v>
      </c>
      <c r="X2965" t="str">
        <f>VLOOKUP(Q2965,Managers!$A:$B,2,0)</f>
        <v>Frank Mitchell</v>
      </c>
      <c r="Y2965">
        <f>VLOOKUP(W2965,HourlyWages!$A:$B,2,0)</f>
        <v>45</v>
      </c>
      <c r="Z2965">
        <v>1</v>
      </c>
      <c r="AA2965" s="14">
        <f t="shared" si="234"/>
        <v>0.64</v>
      </c>
    </row>
    <row r="2966" spans="1:27" x14ac:dyDescent="0.2">
      <c r="A2966">
        <v>2965</v>
      </c>
      <c r="B2966">
        <v>21442</v>
      </c>
      <c r="C2966" s="3">
        <v>40172</v>
      </c>
      <c r="D2966" s="17">
        <f t="shared" si="233"/>
        <v>40148</v>
      </c>
      <c r="E2966">
        <v>48</v>
      </c>
      <c r="F2966" s="8">
        <f t="shared" si="230"/>
        <v>5280</v>
      </c>
      <c r="G2966" s="5">
        <v>0.03</v>
      </c>
      <c r="H2966" s="8">
        <f>VLOOKUP($T2966,Pricebook!$A:$D,4,0)</f>
        <v>110</v>
      </c>
      <c r="I2966" s="10">
        <f t="shared" si="231"/>
        <v>5121.5999999999995</v>
      </c>
      <c r="J2966" t="s">
        <v>1869</v>
      </c>
      <c r="K2966" t="s">
        <v>125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1047</v>
      </c>
      <c r="O2966" s="7">
        <v>32216</v>
      </c>
      <c r="P2966" t="s">
        <v>101</v>
      </c>
      <c r="Q2966" t="s">
        <v>34</v>
      </c>
      <c r="R2966" s="3">
        <v>40179</v>
      </c>
      <c r="S2966" s="12">
        <f t="shared" si="232"/>
        <v>7</v>
      </c>
      <c r="T2966" s="3" t="s">
        <v>14220</v>
      </c>
      <c r="U2966" t="s">
        <v>14229</v>
      </c>
      <c r="V2966" t="s">
        <v>14241</v>
      </c>
      <c r="W2966" t="s">
        <v>14197</v>
      </c>
      <c r="X2966" t="str">
        <f>VLOOKUP(Q2966,Managers!$A:$B,2,0)</f>
        <v>Frank Mitchell</v>
      </c>
      <c r="Y2966">
        <f>VLOOKUP(W2966,HourlyWages!$A:$B,2,0)</f>
        <v>71</v>
      </c>
      <c r="Z2966">
        <v>1</v>
      </c>
      <c r="AA2966" s="14">
        <f t="shared" si="234"/>
        <v>0.35454545454545455</v>
      </c>
    </row>
    <row r="2967" spans="1:27" x14ac:dyDescent="0.2">
      <c r="A2967">
        <v>2966</v>
      </c>
      <c r="B2967">
        <v>21444</v>
      </c>
      <c r="C2967" s="3">
        <v>40648</v>
      </c>
      <c r="D2967" s="17">
        <f t="shared" si="233"/>
        <v>40634</v>
      </c>
      <c r="E2967">
        <v>17</v>
      </c>
      <c r="F2967" s="8">
        <f t="shared" si="230"/>
        <v>2040</v>
      </c>
      <c r="G2967" s="5">
        <v>0.09</v>
      </c>
      <c r="H2967" s="8">
        <f>VLOOKUP($T2967,Pricebook!$A:$D,4,0)</f>
        <v>120</v>
      </c>
      <c r="I2967" s="10">
        <f t="shared" si="231"/>
        <v>1856.4</v>
      </c>
      <c r="J2967" t="s">
        <v>1129</v>
      </c>
      <c r="K2967" t="s">
        <v>1076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1305</v>
      </c>
      <c r="O2967" s="7">
        <v>34639</v>
      </c>
      <c r="P2967" t="s">
        <v>101</v>
      </c>
      <c r="Q2967" t="s">
        <v>34</v>
      </c>
      <c r="R2967" s="3">
        <v>40649</v>
      </c>
      <c r="S2967" s="12">
        <f t="shared" si="232"/>
        <v>1</v>
      </c>
      <c r="T2967" s="3" t="s">
        <v>14212</v>
      </c>
      <c r="U2967" t="s">
        <v>14229</v>
      </c>
      <c r="V2967" t="s">
        <v>14234</v>
      </c>
      <c r="W2967" t="s">
        <v>14196</v>
      </c>
      <c r="X2967" t="str">
        <f>VLOOKUP(Q2967,Managers!$A:$B,2,0)</f>
        <v>Frank Mitchell</v>
      </c>
      <c r="Y2967">
        <f>VLOOKUP(W2967,HourlyWages!$A:$B,2,0)</f>
        <v>58</v>
      </c>
      <c r="Z2967">
        <v>1</v>
      </c>
      <c r="AA2967" s="14">
        <f t="shared" si="234"/>
        <v>0.51666666666666672</v>
      </c>
    </row>
    <row r="2968" spans="1:27" x14ac:dyDescent="0.2">
      <c r="A2968">
        <v>2967</v>
      </c>
      <c r="B2968">
        <v>21445</v>
      </c>
      <c r="C2968" s="3">
        <v>40134</v>
      </c>
      <c r="D2968" s="17">
        <f t="shared" si="233"/>
        <v>40118</v>
      </c>
      <c r="E2968">
        <v>14</v>
      </c>
      <c r="F2968" s="8">
        <f t="shared" si="230"/>
        <v>2380</v>
      </c>
      <c r="G2968" s="5">
        <v>0.02</v>
      </c>
      <c r="H2968" s="8">
        <f>VLOOKUP($T2968,Pricebook!$A:$D,4,0)</f>
        <v>170</v>
      </c>
      <c r="I2968" s="10">
        <f t="shared" si="231"/>
        <v>2332.4</v>
      </c>
      <c r="J2968" t="s">
        <v>985</v>
      </c>
      <c r="K2968" t="s">
        <v>73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1969</v>
      </c>
      <c r="O2968" s="7">
        <v>18103</v>
      </c>
      <c r="P2968" t="s">
        <v>232</v>
      </c>
      <c r="Q2968" t="s">
        <v>61</v>
      </c>
      <c r="R2968" s="3">
        <v>40138</v>
      </c>
      <c r="S2968" s="12">
        <f t="shared" si="232"/>
        <v>4</v>
      </c>
      <c r="T2968" s="3" t="s">
        <v>14219</v>
      </c>
      <c r="U2968" t="s">
        <v>14229</v>
      </c>
      <c r="V2968" t="s">
        <v>14243</v>
      </c>
      <c r="W2968" t="s">
        <v>14188</v>
      </c>
      <c r="X2968" t="str">
        <f>VLOOKUP(Q2968,Managers!$A:$B,2,0)</f>
        <v>Allen Young</v>
      </c>
      <c r="Y2968">
        <f>VLOOKUP(W2968,HourlyWages!$A:$B,2,0)</f>
        <v>52</v>
      </c>
      <c r="Z2968">
        <v>1</v>
      </c>
      <c r="AA2968" s="14">
        <f t="shared" si="234"/>
        <v>0.69411764705882351</v>
      </c>
    </row>
    <row r="2969" spans="1:27" x14ac:dyDescent="0.2">
      <c r="A2969">
        <v>2968</v>
      </c>
      <c r="B2969">
        <v>21445</v>
      </c>
      <c r="C2969" s="3">
        <v>40134</v>
      </c>
      <c r="D2969" s="17">
        <f t="shared" si="233"/>
        <v>40118</v>
      </c>
      <c r="E2969">
        <v>43</v>
      </c>
      <c r="F2969" s="8">
        <f t="shared" si="230"/>
        <v>6450</v>
      </c>
      <c r="G2969" s="5">
        <v>7.0000000000000007E-2</v>
      </c>
      <c r="H2969" s="8">
        <f>VLOOKUP($T2969,Pricebook!$A:$D,4,0)</f>
        <v>150</v>
      </c>
      <c r="I2969" s="10">
        <f t="shared" si="231"/>
        <v>5998.5</v>
      </c>
      <c r="J2969" t="s">
        <v>985</v>
      </c>
      <c r="K2969" t="s">
        <v>73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1969</v>
      </c>
      <c r="O2969" s="7">
        <v>18103</v>
      </c>
      <c r="P2969" t="s">
        <v>232</v>
      </c>
      <c r="Q2969" t="s">
        <v>61</v>
      </c>
      <c r="R2969" s="3">
        <v>40138</v>
      </c>
      <c r="S2969" s="12">
        <f t="shared" si="232"/>
        <v>4</v>
      </c>
      <c r="T2969" s="3" t="s">
        <v>14216</v>
      </c>
      <c r="U2969" t="s">
        <v>14235</v>
      </c>
      <c r="V2969" t="s">
        <v>14238</v>
      </c>
      <c r="W2969" t="s">
        <v>14197</v>
      </c>
      <c r="X2969" t="str">
        <f>VLOOKUP(Q2969,Managers!$A:$B,2,0)</f>
        <v>Allen Young</v>
      </c>
      <c r="Y2969">
        <f>VLOOKUP(W2969,HourlyWages!$A:$B,2,0)</f>
        <v>71</v>
      </c>
      <c r="Z2969">
        <v>1</v>
      </c>
      <c r="AA2969" s="14">
        <f t="shared" si="234"/>
        <v>0.52666666666666662</v>
      </c>
    </row>
    <row r="2970" spans="1:27" x14ac:dyDescent="0.2">
      <c r="A2970">
        <v>2969</v>
      </c>
      <c r="B2970">
        <v>21447</v>
      </c>
      <c r="C2970" s="3">
        <v>40332</v>
      </c>
      <c r="D2970" s="17">
        <f t="shared" si="233"/>
        <v>40330</v>
      </c>
      <c r="E2970">
        <v>15</v>
      </c>
      <c r="F2970" s="8">
        <f t="shared" si="230"/>
        <v>2100</v>
      </c>
      <c r="G2970" s="5">
        <v>0.02</v>
      </c>
      <c r="H2970" s="8">
        <f>VLOOKUP($T2970,Pricebook!$A:$D,4,0)</f>
        <v>140</v>
      </c>
      <c r="I2970" s="10">
        <f t="shared" si="231"/>
        <v>2058</v>
      </c>
      <c r="J2970" t="s">
        <v>535</v>
      </c>
      <c r="K2970" t="s">
        <v>452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2148</v>
      </c>
      <c r="O2970" s="7">
        <v>53151</v>
      </c>
      <c r="P2970" t="s">
        <v>95</v>
      </c>
      <c r="Q2970" t="s">
        <v>16</v>
      </c>
      <c r="R2970" s="3">
        <v>40334</v>
      </c>
      <c r="S2970" s="12">
        <f t="shared" si="232"/>
        <v>2</v>
      </c>
      <c r="T2970" s="3" t="s">
        <v>14207</v>
      </c>
      <c r="U2970" t="s">
        <v>14229</v>
      </c>
      <c r="V2970" t="s">
        <v>14234</v>
      </c>
      <c r="W2970" t="s">
        <v>14198</v>
      </c>
      <c r="X2970" t="str">
        <f>VLOOKUP(Q2970,Managers!$A:$B,2,0)</f>
        <v>Josh Martinez</v>
      </c>
      <c r="Y2970">
        <f>VLOOKUP(W2970,HourlyWages!$A:$B,2,0)</f>
        <v>51</v>
      </c>
      <c r="Z2970">
        <v>1</v>
      </c>
      <c r="AA2970" s="14">
        <f t="shared" si="234"/>
        <v>0.63571428571428568</v>
      </c>
    </row>
    <row r="2971" spans="1:27" x14ac:dyDescent="0.2">
      <c r="A2971">
        <v>2970</v>
      </c>
      <c r="B2971">
        <v>21475</v>
      </c>
      <c r="C2971" s="3">
        <v>40594</v>
      </c>
      <c r="D2971" s="17">
        <f t="shared" si="233"/>
        <v>40575</v>
      </c>
      <c r="E2971">
        <v>39</v>
      </c>
      <c r="F2971" s="8">
        <f t="shared" si="230"/>
        <v>5850</v>
      </c>
      <c r="G2971" s="5">
        <v>0.06</v>
      </c>
      <c r="H2971" s="8">
        <f>VLOOKUP($T2971,Pricebook!$A:$D,4,0)</f>
        <v>150</v>
      </c>
      <c r="I2971" s="10">
        <f t="shared" si="231"/>
        <v>5499</v>
      </c>
      <c r="J2971" t="s">
        <v>1021</v>
      </c>
      <c r="K2971" t="s">
        <v>46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1851</v>
      </c>
      <c r="O2971" s="7">
        <v>94086</v>
      </c>
      <c r="P2971" t="s">
        <v>114</v>
      </c>
      <c r="Q2971" t="s">
        <v>23</v>
      </c>
      <c r="R2971" s="3">
        <v>40596</v>
      </c>
      <c r="S2971" s="12">
        <f t="shared" si="232"/>
        <v>2</v>
      </c>
      <c r="T2971" s="3" t="s">
        <v>14211</v>
      </c>
      <c r="U2971" t="s">
        <v>14235</v>
      </c>
      <c r="V2971" t="s">
        <v>14233</v>
      </c>
      <c r="W2971" t="s">
        <v>14193</v>
      </c>
      <c r="X2971" t="str">
        <f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4"/>
        <v>0.62</v>
      </c>
    </row>
    <row r="2972" spans="1:27" x14ac:dyDescent="0.2">
      <c r="A2972">
        <v>2971</v>
      </c>
      <c r="B2972">
        <v>21475</v>
      </c>
      <c r="C2972" s="3">
        <v>40594</v>
      </c>
      <c r="D2972" s="17">
        <f t="shared" si="233"/>
        <v>40575</v>
      </c>
      <c r="E2972">
        <v>15</v>
      </c>
      <c r="F2972" s="8">
        <f t="shared" si="230"/>
        <v>1875</v>
      </c>
      <c r="G2972" s="5">
        <v>0.06</v>
      </c>
      <c r="H2972" s="8">
        <f>VLOOKUP($T2972,Pricebook!$A:$D,4,0)</f>
        <v>125</v>
      </c>
      <c r="I2972" s="10">
        <f t="shared" si="231"/>
        <v>1762.5</v>
      </c>
      <c r="J2972" t="s">
        <v>1021</v>
      </c>
      <c r="K2972" t="s">
        <v>46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1851</v>
      </c>
      <c r="O2972" s="7">
        <v>94086</v>
      </c>
      <c r="P2972" t="s">
        <v>114</v>
      </c>
      <c r="Q2972" t="s">
        <v>23</v>
      </c>
      <c r="R2972" s="3">
        <v>40595</v>
      </c>
      <c r="S2972" s="12">
        <f t="shared" si="232"/>
        <v>1</v>
      </c>
      <c r="T2972" s="3" t="s">
        <v>14209</v>
      </c>
      <c r="U2972" t="s">
        <v>14232</v>
      </c>
      <c r="V2972" t="s">
        <v>14240</v>
      </c>
      <c r="W2972" t="s">
        <v>14196</v>
      </c>
      <c r="X2972" t="str">
        <f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4"/>
        <v>0.53600000000000003</v>
      </c>
    </row>
    <row r="2973" spans="1:27" x14ac:dyDescent="0.2">
      <c r="A2973">
        <v>2972</v>
      </c>
      <c r="B2973">
        <v>21477</v>
      </c>
      <c r="C2973" s="3">
        <v>40684</v>
      </c>
      <c r="D2973" s="17">
        <f t="shared" si="233"/>
        <v>40664</v>
      </c>
      <c r="E2973">
        <v>7</v>
      </c>
      <c r="F2973" s="8">
        <f t="shared" si="230"/>
        <v>1120</v>
      </c>
      <c r="G2973" s="5">
        <v>0.01</v>
      </c>
      <c r="H2973" s="8">
        <f>VLOOKUP($T2973,Pricebook!$A:$D,4,0)</f>
        <v>160</v>
      </c>
      <c r="I2973" s="10">
        <f t="shared" si="231"/>
        <v>1108.8</v>
      </c>
      <c r="J2973" t="s">
        <v>1697</v>
      </c>
      <c r="K2973" t="s">
        <v>27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1698</v>
      </c>
      <c r="O2973" s="7">
        <v>39401</v>
      </c>
      <c r="P2973" t="s">
        <v>699</v>
      </c>
      <c r="Q2973" t="s">
        <v>34</v>
      </c>
      <c r="R2973" s="3">
        <v>40684</v>
      </c>
      <c r="S2973" s="12">
        <f t="shared" si="232"/>
        <v>0</v>
      </c>
      <c r="T2973" s="3" t="s">
        <v>14218</v>
      </c>
      <c r="U2973" t="s">
        <v>14229</v>
      </c>
      <c r="V2973" t="s">
        <v>14233</v>
      </c>
      <c r="W2973" t="s">
        <v>14184</v>
      </c>
      <c r="X2973" t="str">
        <f>VLOOKUP(Q2973,Managers!$A:$B,2,0)</f>
        <v>Frank Mitchell</v>
      </c>
      <c r="Y2973">
        <f>VLOOKUP(W2973,HourlyWages!$A:$B,2,0)</f>
        <v>50</v>
      </c>
      <c r="Z2973">
        <v>1</v>
      </c>
      <c r="AA2973" s="14">
        <f t="shared" si="234"/>
        <v>0.6875</v>
      </c>
    </row>
    <row r="2974" spans="1:27" x14ac:dyDescent="0.2">
      <c r="A2974">
        <v>2973</v>
      </c>
      <c r="B2974">
        <v>21477</v>
      </c>
      <c r="C2974" s="3">
        <v>40684</v>
      </c>
      <c r="D2974" s="17">
        <f t="shared" si="233"/>
        <v>40664</v>
      </c>
      <c r="E2974">
        <v>40</v>
      </c>
      <c r="F2974" s="8">
        <f t="shared" si="230"/>
        <v>4400</v>
      </c>
      <c r="G2974" s="5">
        <v>0.06</v>
      </c>
      <c r="H2974" s="8">
        <f>VLOOKUP($T2974,Pricebook!$A:$D,4,0)</f>
        <v>110</v>
      </c>
      <c r="I2974" s="10">
        <f t="shared" si="231"/>
        <v>4136</v>
      </c>
      <c r="J2974" t="s">
        <v>1697</v>
      </c>
      <c r="K2974" t="s">
        <v>27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2149</v>
      </c>
      <c r="O2974" s="7">
        <v>38637</v>
      </c>
      <c r="P2974" t="s">
        <v>699</v>
      </c>
      <c r="Q2974" t="s">
        <v>34</v>
      </c>
      <c r="R2974" s="3">
        <v>40686</v>
      </c>
      <c r="S2974" s="12">
        <f t="shared" si="232"/>
        <v>2</v>
      </c>
      <c r="T2974" s="3" t="s">
        <v>14215</v>
      </c>
      <c r="U2974" t="s">
        <v>14229</v>
      </c>
      <c r="V2974" t="s">
        <v>14234</v>
      </c>
      <c r="W2974" t="s">
        <v>14201</v>
      </c>
      <c r="X2974" t="str">
        <f>VLOOKUP(Q2974,Managers!$A:$B,2,0)</f>
        <v>Frank Mitchell</v>
      </c>
      <c r="Y2974">
        <f>VLOOKUP(W2974,HourlyWages!$A:$B,2,0)</f>
        <v>53</v>
      </c>
      <c r="Z2974">
        <v>1</v>
      </c>
      <c r="AA2974" s="14">
        <f t="shared" si="234"/>
        <v>0.51818181818181819</v>
      </c>
    </row>
    <row r="2975" spans="1:27" x14ac:dyDescent="0.2">
      <c r="A2975">
        <v>2974</v>
      </c>
      <c r="B2975">
        <v>21478</v>
      </c>
      <c r="C2975" s="3">
        <v>40970</v>
      </c>
      <c r="D2975" s="17">
        <f t="shared" si="233"/>
        <v>40969</v>
      </c>
      <c r="E2975">
        <v>16</v>
      </c>
      <c r="F2975" s="8">
        <f t="shared" si="230"/>
        <v>2000</v>
      </c>
      <c r="G2975" s="5">
        <v>0.01</v>
      </c>
      <c r="H2975" s="8">
        <f>VLOOKUP($T2975,Pricebook!$A:$D,4,0)</f>
        <v>125</v>
      </c>
      <c r="I2975" s="10">
        <f t="shared" si="231"/>
        <v>1980</v>
      </c>
      <c r="J2975" t="s">
        <v>63</v>
      </c>
      <c r="K2975" t="s">
        <v>64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1637</v>
      </c>
      <c r="O2975" s="7">
        <v>72113</v>
      </c>
      <c r="P2975" t="s">
        <v>66</v>
      </c>
      <c r="Q2975" t="s">
        <v>34</v>
      </c>
      <c r="R2975" s="3">
        <v>40972</v>
      </c>
      <c r="S2975" s="12">
        <f t="shared" si="232"/>
        <v>2</v>
      </c>
      <c r="T2975" s="3" t="s">
        <v>14208</v>
      </c>
      <c r="U2975" t="s">
        <v>14232</v>
      </c>
      <c r="V2975" t="s">
        <v>14237</v>
      </c>
      <c r="W2975" t="s">
        <v>14190</v>
      </c>
      <c r="X2975" t="str">
        <f>VLOOKUP(Q2975,Managers!$A:$B,2,0)</f>
        <v>Frank Mitchell</v>
      </c>
      <c r="Y2975">
        <f>VLOOKUP(W2975,HourlyWages!$A:$B,2,0)</f>
        <v>67</v>
      </c>
      <c r="Z2975">
        <v>1</v>
      </c>
      <c r="AA2975" s="14">
        <f t="shared" si="234"/>
        <v>0.46400000000000002</v>
      </c>
    </row>
    <row r="2976" spans="1:27" x14ac:dyDescent="0.2">
      <c r="A2976">
        <v>2975</v>
      </c>
      <c r="B2976">
        <v>21478</v>
      </c>
      <c r="C2976" s="3">
        <v>40970</v>
      </c>
      <c r="D2976" s="17">
        <f t="shared" si="233"/>
        <v>40969</v>
      </c>
      <c r="E2976">
        <v>33</v>
      </c>
      <c r="F2976" s="8">
        <f t="shared" si="230"/>
        <v>3630</v>
      </c>
      <c r="G2976" s="5">
        <v>0.05</v>
      </c>
      <c r="H2976" s="8">
        <f>VLOOKUP($T2976,Pricebook!$A:$D,4,0)</f>
        <v>110</v>
      </c>
      <c r="I2976" s="10">
        <f t="shared" si="231"/>
        <v>3448.5</v>
      </c>
      <c r="J2976" t="s">
        <v>63</v>
      </c>
      <c r="K2976" t="s">
        <v>64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1637</v>
      </c>
      <c r="O2976" s="7">
        <v>72113</v>
      </c>
      <c r="P2976" t="s">
        <v>66</v>
      </c>
      <c r="Q2976" t="s">
        <v>34</v>
      </c>
      <c r="R2976" s="3">
        <v>40974</v>
      </c>
      <c r="S2976" s="12">
        <f t="shared" si="232"/>
        <v>4</v>
      </c>
      <c r="T2976" s="3" t="s">
        <v>14215</v>
      </c>
      <c r="U2976" t="s">
        <v>14229</v>
      </c>
      <c r="V2976" t="s">
        <v>14241</v>
      </c>
      <c r="W2976" t="s">
        <v>14190</v>
      </c>
      <c r="X2976" t="str">
        <f>VLOOKUP(Q2976,Managers!$A:$B,2,0)</f>
        <v>Frank Mitchell</v>
      </c>
      <c r="Y2976">
        <f>VLOOKUP(W2976,HourlyWages!$A:$B,2,0)</f>
        <v>67</v>
      </c>
      <c r="Z2976">
        <v>1</v>
      </c>
      <c r="AA2976" s="14">
        <f t="shared" si="234"/>
        <v>0.39090909090909093</v>
      </c>
    </row>
    <row r="2977" spans="1:27" x14ac:dyDescent="0.2">
      <c r="A2977">
        <v>2976</v>
      </c>
      <c r="B2977">
        <v>21479</v>
      </c>
      <c r="C2977" s="3">
        <v>40053</v>
      </c>
      <c r="D2977" s="17">
        <f t="shared" si="233"/>
        <v>40026</v>
      </c>
      <c r="E2977">
        <v>41</v>
      </c>
      <c r="F2977" s="8">
        <f t="shared" si="230"/>
        <v>4510</v>
      </c>
      <c r="G2977" s="5">
        <v>0.01</v>
      </c>
      <c r="H2977" s="8">
        <f>VLOOKUP($T2977,Pricebook!$A:$D,4,0)</f>
        <v>110</v>
      </c>
      <c r="I2977" s="10">
        <f t="shared" si="231"/>
        <v>4464.8999999999996</v>
      </c>
      <c r="J2977" t="s">
        <v>2095</v>
      </c>
      <c r="K2977" t="s">
        <v>260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2096</v>
      </c>
      <c r="O2977" s="7">
        <v>54220</v>
      </c>
      <c r="P2977" t="s">
        <v>95</v>
      </c>
      <c r="Q2977" t="s">
        <v>16</v>
      </c>
      <c r="R2977" s="3">
        <v>40054</v>
      </c>
      <c r="S2977" s="12">
        <f t="shared" si="232"/>
        <v>1</v>
      </c>
      <c r="T2977" s="3" t="s">
        <v>14215</v>
      </c>
      <c r="U2977" t="s">
        <v>14229</v>
      </c>
      <c r="V2977" t="s">
        <v>14230</v>
      </c>
      <c r="W2977" t="s">
        <v>14196</v>
      </c>
      <c r="X2977" t="str">
        <f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4"/>
        <v>0.47272727272727272</v>
      </c>
    </row>
    <row r="2978" spans="1:27" x14ac:dyDescent="0.2">
      <c r="A2978">
        <v>2977</v>
      </c>
      <c r="B2978">
        <v>21505</v>
      </c>
      <c r="C2978" s="3">
        <v>41246</v>
      </c>
      <c r="D2978" s="17">
        <f t="shared" si="233"/>
        <v>41244</v>
      </c>
      <c r="E2978">
        <v>3</v>
      </c>
      <c r="F2978" s="8">
        <f t="shared" si="230"/>
        <v>375</v>
      </c>
      <c r="G2978" s="5">
        <v>7.0000000000000007E-2</v>
      </c>
      <c r="H2978" s="8">
        <f>VLOOKUP($T2978,Pricebook!$A:$D,4,0)</f>
        <v>125</v>
      </c>
      <c r="I2978" s="10">
        <f t="shared" si="231"/>
        <v>348.75</v>
      </c>
      <c r="J2978" t="s">
        <v>1733</v>
      </c>
      <c r="K2978" t="s">
        <v>487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1734</v>
      </c>
      <c r="O2978" s="7">
        <v>11542</v>
      </c>
      <c r="P2978" t="s">
        <v>60</v>
      </c>
      <c r="Q2978" t="s">
        <v>61</v>
      </c>
      <c r="R2978" s="3">
        <v>41246</v>
      </c>
      <c r="S2978" s="12">
        <f t="shared" si="232"/>
        <v>0</v>
      </c>
      <c r="T2978" s="3" t="s">
        <v>14221</v>
      </c>
      <c r="U2978" t="s">
        <v>14232</v>
      </c>
      <c r="V2978" t="s">
        <v>14234</v>
      </c>
      <c r="W2978" t="s">
        <v>14198</v>
      </c>
      <c r="X2978" t="str">
        <f>VLOOKUP(Q2978,Managers!$A:$B,2,0)</f>
        <v>Allen Young</v>
      </c>
      <c r="Y2978">
        <f>VLOOKUP(W2978,HourlyWages!$A:$B,2,0)</f>
        <v>51</v>
      </c>
      <c r="Z2978">
        <v>1</v>
      </c>
      <c r="AA2978" s="14">
        <f t="shared" si="234"/>
        <v>0.59199999999999997</v>
      </c>
    </row>
    <row r="2979" spans="1:27" x14ac:dyDescent="0.2">
      <c r="A2979">
        <v>2978</v>
      </c>
      <c r="B2979">
        <v>21509</v>
      </c>
      <c r="C2979" s="3">
        <v>41093</v>
      </c>
      <c r="D2979" s="17">
        <f t="shared" si="233"/>
        <v>41091</v>
      </c>
      <c r="E2979">
        <v>13</v>
      </c>
      <c r="F2979" s="8">
        <f t="shared" si="230"/>
        <v>2600</v>
      </c>
      <c r="G2979" s="5">
        <v>0.04</v>
      </c>
      <c r="H2979" s="8">
        <f>VLOOKUP($T2979,Pricebook!$A:$D,4,0)</f>
        <v>200</v>
      </c>
      <c r="I2979" s="10">
        <f t="shared" si="231"/>
        <v>2496</v>
      </c>
      <c r="J2979" t="s">
        <v>979</v>
      </c>
      <c r="K2979" t="s">
        <v>58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2092</v>
      </c>
      <c r="O2979" s="7">
        <v>66762</v>
      </c>
      <c r="P2979" t="s">
        <v>153</v>
      </c>
      <c r="Q2979" t="s">
        <v>16</v>
      </c>
      <c r="R2979" s="3">
        <v>41095</v>
      </c>
      <c r="S2979" s="12">
        <f t="shared" si="232"/>
        <v>2</v>
      </c>
      <c r="T2979" s="3" t="s">
        <v>14214</v>
      </c>
      <c r="U2979" t="s">
        <v>14229</v>
      </c>
      <c r="V2979" t="s">
        <v>14244</v>
      </c>
      <c r="W2979" t="s">
        <v>14187</v>
      </c>
      <c r="X2979" t="str">
        <f>VLOOKUP(Q2979,Managers!$A:$B,2,0)</f>
        <v>Josh Martinez</v>
      </c>
      <c r="Y2979">
        <f>VLOOKUP(W2979,HourlyWages!$A:$B,2,0)</f>
        <v>45</v>
      </c>
      <c r="Z2979">
        <v>1</v>
      </c>
      <c r="AA2979" s="14">
        <f t="shared" si="234"/>
        <v>0.77500000000000002</v>
      </c>
    </row>
    <row r="2980" spans="1:27" x14ac:dyDescent="0.2">
      <c r="A2980">
        <v>2979</v>
      </c>
      <c r="B2980">
        <v>21510</v>
      </c>
      <c r="C2980" s="3">
        <v>41037</v>
      </c>
      <c r="D2980" s="17">
        <f t="shared" si="233"/>
        <v>41030</v>
      </c>
      <c r="E2980">
        <v>16</v>
      </c>
      <c r="F2980" s="8">
        <f t="shared" si="230"/>
        <v>2400</v>
      </c>
      <c r="G2980" s="5">
        <v>0.04</v>
      </c>
      <c r="H2980" s="8">
        <f>VLOOKUP($T2980,Pricebook!$A:$D,4,0)</f>
        <v>150</v>
      </c>
      <c r="I2980" s="10">
        <f t="shared" si="231"/>
        <v>2304</v>
      </c>
      <c r="J2980" t="s">
        <v>1994</v>
      </c>
      <c r="K2980" t="s">
        <v>244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2062</v>
      </c>
      <c r="O2980" s="7">
        <v>97128</v>
      </c>
      <c r="P2980" t="s">
        <v>43</v>
      </c>
      <c r="Q2980" t="s">
        <v>23</v>
      </c>
      <c r="R2980" s="3">
        <v>41037</v>
      </c>
      <c r="S2980" s="12">
        <f t="shared" si="232"/>
        <v>0</v>
      </c>
      <c r="T2980" s="3" t="s">
        <v>14211</v>
      </c>
      <c r="U2980" t="s">
        <v>14235</v>
      </c>
      <c r="V2980" t="s">
        <v>14229</v>
      </c>
      <c r="W2980" t="s">
        <v>14186</v>
      </c>
      <c r="X2980" t="str">
        <f>VLOOKUP(Q2980,Managers!$A:$B,2,0)</f>
        <v>Bob Turner</v>
      </c>
      <c r="Y2980">
        <f>VLOOKUP(W2980,HourlyWages!$A:$B,2,0)</f>
        <v>67</v>
      </c>
      <c r="Z2980">
        <v>1</v>
      </c>
      <c r="AA2980" s="14">
        <f t="shared" si="234"/>
        <v>0.55333333333333334</v>
      </c>
    </row>
    <row r="2981" spans="1:27" x14ac:dyDescent="0.2">
      <c r="A2981">
        <v>2980</v>
      </c>
      <c r="B2981">
        <v>21538</v>
      </c>
      <c r="C2981" s="3">
        <v>40021</v>
      </c>
      <c r="D2981" s="17">
        <f t="shared" si="233"/>
        <v>39995</v>
      </c>
      <c r="E2981">
        <v>31</v>
      </c>
      <c r="F2981" s="8">
        <f t="shared" si="230"/>
        <v>3720</v>
      </c>
      <c r="G2981" s="5">
        <v>0.08</v>
      </c>
      <c r="H2981" s="8">
        <f>VLOOKUP($T2981,Pricebook!$A:$D,4,0)</f>
        <v>120</v>
      </c>
      <c r="I2981" s="10">
        <f t="shared" si="231"/>
        <v>3422.4</v>
      </c>
      <c r="J2981" t="s">
        <v>1282</v>
      </c>
      <c r="K2981" t="s">
        <v>538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2150</v>
      </c>
      <c r="O2981" s="7" t="s">
        <v>2151</v>
      </c>
      <c r="P2981" t="s">
        <v>317</v>
      </c>
      <c r="Q2981" t="s">
        <v>61</v>
      </c>
      <c r="R2981" s="3">
        <v>40023</v>
      </c>
      <c r="S2981" s="12">
        <f t="shared" si="232"/>
        <v>2</v>
      </c>
      <c r="T2981" s="3" t="s">
        <v>14212</v>
      </c>
      <c r="U2981" t="s">
        <v>14229</v>
      </c>
      <c r="V2981" t="s">
        <v>14233</v>
      </c>
      <c r="W2981" t="s">
        <v>14186</v>
      </c>
      <c r="X2981" t="str">
        <f>VLOOKUP(Q2981,Managers!$A:$B,2,0)</f>
        <v>Allen Young</v>
      </c>
      <c r="Y2981">
        <f>VLOOKUP(W2981,HourlyWages!$A:$B,2,0)</f>
        <v>67</v>
      </c>
      <c r="Z2981">
        <v>1</v>
      </c>
      <c r="AA2981" s="14">
        <f t="shared" si="234"/>
        <v>0.44166666666666665</v>
      </c>
    </row>
    <row r="2982" spans="1:27" x14ac:dyDescent="0.2">
      <c r="A2982">
        <v>2981</v>
      </c>
      <c r="B2982">
        <v>21539</v>
      </c>
      <c r="C2982" s="3">
        <v>40368</v>
      </c>
      <c r="D2982" s="17">
        <f t="shared" si="233"/>
        <v>40360</v>
      </c>
      <c r="E2982">
        <v>18</v>
      </c>
      <c r="F2982" s="8">
        <f t="shared" si="230"/>
        <v>1980</v>
      </c>
      <c r="G2982" s="5">
        <v>0.04</v>
      </c>
      <c r="H2982" s="8">
        <f>VLOOKUP($T2982,Pricebook!$A:$D,4,0)</f>
        <v>110</v>
      </c>
      <c r="I2982" s="10">
        <f t="shared" si="231"/>
        <v>1900.8</v>
      </c>
      <c r="J2982" t="s">
        <v>774</v>
      </c>
      <c r="K2982" t="s">
        <v>775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1001</v>
      </c>
      <c r="O2982" s="7">
        <v>90405</v>
      </c>
      <c r="P2982" t="s">
        <v>114</v>
      </c>
      <c r="Q2982" t="s">
        <v>23</v>
      </c>
      <c r="R2982" s="3">
        <v>40369</v>
      </c>
      <c r="S2982" s="12">
        <f t="shared" si="232"/>
        <v>1</v>
      </c>
      <c r="T2982" s="3" t="s">
        <v>14215</v>
      </c>
      <c r="U2982" t="s">
        <v>14229</v>
      </c>
      <c r="V2982" t="s">
        <v>14237</v>
      </c>
      <c r="W2982" t="s">
        <v>14188</v>
      </c>
      <c r="X2982" t="str">
        <f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4"/>
        <v>0.52727272727272723</v>
      </c>
    </row>
    <row r="2983" spans="1:27" x14ac:dyDescent="0.2">
      <c r="A2983">
        <v>2982</v>
      </c>
      <c r="B2983">
        <v>21539</v>
      </c>
      <c r="C2983" s="3">
        <v>40368</v>
      </c>
      <c r="D2983" s="17">
        <f t="shared" si="233"/>
        <v>40360</v>
      </c>
      <c r="E2983">
        <v>39</v>
      </c>
      <c r="F2983" s="8">
        <f t="shared" si="230"/>
        <v>4875</v>
      </c>
      <c r="G2983" s="5">
        <v>0.05</v>
      </c>
      <c r="H2983" s="8">
        <f>VLOOKUP($T2983,Pricebook!$A:$D,4,0)</f>
        <v>125</v>
      </c>
      <c r="I2983" s="10">
        <f t="shared" si="231"/>
        <v>4631.25</v>
      </c>
      <c r="J2983" t="s">
        <v>774</v>
      </c>
      <c r="K2983" t="s">
        <v>775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1001</v>
      </c>
      <c r="O2983" s="7">
        <v>90405</v>
      </c>
      <c r="P2983" t="s">
        <v>114</v>
      </c>
      <c r="Q2983" t="s">
        <v>23</v>
      </c>
      <c r="R2983" s="3">
        <v>40368</v>
      </c>
      <c r="S2983" s="12">
        <f t="shared" si="232"/>
        <v>0</v>
      </c>
      <c r="T2983" s="3" t="s">
        <v>14209</v>
      </c>
      <c r="U2983" t="s">
        <v>14232</v>
      </c>
      <c r="V2983" t="s">
        <v>14237</v>
      </c>
      <c r="W2983" t="s">
        <v>14191</v>
      </c>
      <c r="X2983" t="str">
        <f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4"/>
        <v>0.52</v>
      </c>
    </row>
    <row r="2984" spans="1:27" x14ac:dyDescent="0.2">
      <c r="A2984">
        <v>2983</v>
      </c>
      <c r="B2984">
        <v>21541</v>
      </c>
      <c r="C2984" s="3">
        <v>40094</v>
      </c>
      <c r="D2984" s="17">
        <f t="shared" si="233"/>
        <v>40087</v>
      </c>
      <c r="E2984">
        <v>43</v>
      </c>
      <c r="F2984" s="8">
        <f t="shared" si="230"/>
        <v>5375</v>
      </c>
      <c r="G2984" s="5">
        <v>0.04</v>
      </c>
      <c r="H2984" s="8">
        <f>VLOOKUP($T2984,Pricebook!$A:$D,4,0)</f>
        <v>125</v>
      </c>
      <c r="I2984" s="10">
        <f t="shared" si="231"/>
        <v>5160</v>
      </c>
      <c r="J2984" t="s">
        <v>684</v>
      </c>
      <c r="K2984" t="s">
        <v>576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1949</v>
      </c>
      <c r="O2984" s="7">
        <v>86442</v>
      </c>
      <c r="P2984" t="s">
        <v>70</v>
      </c>
      <c r="Q2984" t="s">
        <v>23</v>
      </c>
      <c r="R2984" s="3">
        <v>40096</v>
      </c>
      <c r="S2984" s="12">
        <f t="shared" si="232"/>
        <v>2</v>
      </c>
      <c r="T2984" s="3" t="s">
        <v>14217</v>
      </c>
      <c r="U2984" t="s">
        <v>14232</v>
      </c>
      <c r="V2984" t="s">
        <v>14238</v>
      </c>
      <c r="W2984" t="s">
        <v>14191</v>
      </c>
      <c r="X2984" t="str">
        <f>VLOOKUP(Q2984,Managers!$A:$B,2,0)</f>
        <v>Bob Turner</v>
      </c>
      <c r="Y2984">
        <f>VLOOKUP(W2984,HourlyWages!$A:$B,2,0)</f>
        <v>60</v>
      </c>
      <c r="Z2984">
        <v>1</v>
      </c>
      <c r="AA2984" s="14">
        <f t="shared" si="234"/>
        <v>0.52</v>
      </c>
    </row>
    <row r="2985" spans="1:27" x14ac:dyDescent="0.2">
      <c r="A2985">
        <v>2984</v>
      </c>
      <c r="B2985">
        <v>21542</v>
      </c>
      <c r="C2985" s="3">
        <v>40684</v>
      </c>
      <c r="D2985" s="17">
        <f t="shared" si="233"/>
        <v>40664</v>
      </c>
      <c r="E2985">
        <v>18</v>
      </c>
      <c r="F2985" s="8">
        <f t="shared" si="230"/>
        <v>2160</v>
      </c>
      <c r="G2985" s="5">
        <v>0.04</v>
      </c>
      <c r="H2985" s="8">
        <f>VLOOKUP($T2985,Pricebook!$A:$D,4,0)</f>
        <v>120</v>
      </c>
      <c r="I2985" s="10">
        <f t="shared" si="231"/>
        <v>2073.6</v>
      </c>
      <c r="J2985" t="s">
        <v>2152</v>
      </c>
      <c r="K2985" t="s">
        <v>165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989</v>
      </c>
      <c r="O2985" s="7">
        <v>47274</v>
      </c>
      <c r="P2985" t="s">
        <v>278</v>
      </c>
      <c r="Q2985" t="s">
        <v>16</v>
      </c>
      <c r="R2985" s="3">
        <v>40685</v>
      </c>
      <c r="S2985" s="12">
        <f t="shared" si="232"/>
        <v>1</v>
      </c>
      <c r="T2985" s="3" t="s">
        <v>14212</v>
      </c>
      <c r="U2985" t="s">
        <v>14229</v>
      </c>
      <c r="V2985" t="s">
        <v>14233</v>
      </c>
      <c r="W2985" t="s">
        <v>14191</v>
      </c>
      <c r="X2985" t="str">
        <f>VLOOKUP(Q2985,Managers!$A:$B,2,0)</f>
        <v>Josh Martinez</v>
      </c>
      <c r="Y2985">
        <f>VLOOKUP(W2985,HourlyWages!$A:$B,2,0)</f>
        <v>60</v>
      </c>
      <c r="Z2985">
        <v>1</v>
      </c>
      <c r="AA2985" s="14">
        <f t="shared" si="234"/>
        <v>0.5</v>
      </c>
    </row>
    <row r="2986" spans="1:27" x14ac:dyDescent="0.2">
      <c r="A2986">
        <v>2985</v>
      </c>
      <c r="B2986">
        <v>21542</v>
      </c>
      <c r="C2986" s="3">
        <v>40684</v>
      </c>
      <c r="D2986" s="17">
        <f t="shared" si="233"/>
        <v>40664</v>
      </c>
      <c r="E2986">
        <v>43</v>
      </c>
      <c r="F2986" s="8">
        <f t="shared" si="230"/>
        <v>5375</v>
      </c>
      <c r="G2986" s="5">
        <v>0.05</v>
      </c>
      <c r="H2986" s="8">
        <f>VLOOKUP($T2986,Pricebook!$A:$D,4,0)</f>
        <v>125</v>
      </c>
      <c r="I2986" s="10">
        <f t="shared" si="231"/>
        <v>5106.25</v>
      </c>
      <c r="J2986" t="s">
        <v>2152</v>
      </c>
      <c r="K2986" t="s">
        <v>165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989</v>
      </c>
      <c r="O2986" s="7">
        <v>47274</v>
      </c>
      <c r="P2986" t="s">
        <v>278</v>
      </c>
      <c r="Q2986" t="s">
        <v>16</v>
      </c>
      <c r="R2986" s="3">
        <v>40685</v>
      </c>
      <c r="S2986" s="12">
        <f t="shared" si="232"/>
        <v>1</v>
      </c>
      <c r="T2986" s="3" t="s">
        <v>14209</v>
      </c>
      <c r="U2986" t="s">
        <v>14232</v>
      </c>
      <c r="V2986" t="s">
        <v>14245</v>
      </c>
      <c r="W2986" t="s">
        <v>14190</v>
      </c>
      <c r="X2986" t="str">
        <f>VLOOKUP(Q2986,Managers!$A:$B,2,0)</f>
        <v>Josh Martinez</v>
      </c>
      <c r="Y2986">
        <f>VLOOKUP(W2986,HourlyWages!$A:$B,2,0)</f>
        <v>67</v>
      </c>
      <c r="Z2986">
        <v>1</v>
      </c>
      <c r="AA2986" s="14">
        <f t="shared" si="234"/>
        <v>0.46400000000000002</v>
      </c>
    </row>
    <row r="2987" spans="1:27" x14ac:dyDescent="0.2">
      <c r="A2987">
        <v>2986</v>
      </c>
      <c r="B2987">
        <v>21572</v>
      </c>
      <c r="C2987" s="3">
        <v>39857</v>
      </c>
      <c r="D2987" s="17">
        <f t="shared" si="233"/>
        <v>39845</v>
      </c>
      <c r="E2987">
        <v>42</v>
      </c>
      <c r="F2987" s="8">
        <f t="shared" si="230"/>
        <v>5250</v>
      </c>
      <c r="G2987" s="5">
        <v>0.03</v>
      </c>
      <c r="H2987" s="8">
        <f>VLOOKUP($T2987,Pricebook!$A:$D,4,0)</f>
        <v>125</v>
      </c>
      <c r="I2987" s="10">
        <f t="shared" si="231"/>
        <v>5092.5</v>
      </c>
      <c r="J2987" t="s">
        <v>1457</v>
      </c>
      <c r="K2987" t="s">
        <v>327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1948</v>
      </c>
      <c r="O2987" s="7">
        <v>48307</v>
      </c>
      <c r="P2987" t="s">
        <v>172</v>
      </c>
      <c r="Q2987" t="s">
        <v>16</v>
      </c>
      <c r="R2987" s="3">
        <v>39859</v>
      </c>
      <c r="S2987" s="12">
        <f t="shared" si="232"/>
        <v>2</v>
      </c>
      <c r="T2987" s="3" t="s">
        <v>14208</v>
      </c>
      <c r="U2987" t="s">
        <v>14232</v>
      </c>
      <c r="V2987" t="s">
        <v>14242</v>
      </c>
      <c r="W2987" t="s">
        <v>14201</v>
      </c>
      <c r="X2987" t="str">
        <f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4"/>
        <v>0.57599999999999996</v>
      </c>
    </row>
    <row r="2988" spans="1:27" x14ac:dyDescent="0.2">
      <c r="A2988">
        <v>2987</v>
      </c>
      <c r="B2988">
        <v>21573</v>
      </c>
      <c r="C2988" s="3">
        <v>41024</v>
      </c>
      <c r="D2988" s="17">
        <f t="shared" si="233"/>
        <v>41000</v>
      </c>
      <c r="E2988">
        <v>31</v>
      </c>
      <c r="F2988" s="8">
        <f t="shared" si="230"/>
        <v>6200</v>
      </c>
      <c r="G2988" s="5">
        <v>0.05</v>
      </c>
      <c r="H2988" s="8">
        <f>VLOOKUP($T2988,Pricebook!$A:$D,4,0)</f>
        <v>200</v>
      </c>
      <c r="I2988" s="10">
        <f t="shared" si="231"/>
        <v>5890</v>
      </c>
      <c r="J2988" t="s">
        <v>1326</v>
      </c>
      <c r="K2988" t="s">
        <v>713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1327</v>
      </c>
      <c r="O2988" s="7">
        <v>15102</v>
      </c>
      <c r="P2988" t="s">
        <v>232</v>
      </c>
      <c r="Q2988" t="s">
        <v>61</v>
      </c>
      <c r="R2988" s="3">
        <v>41026</v>
      </c>
      <c r="S2988" s="12">
        <f t="shared" si="232"/>
        <v>2</v>
      </c>
      <c r="T2988" s="3" t="s">
        <v>14214</v>
      </c>
      <c r="U2988" t="s">
        <v>14229</v>
      </c>
      <c r="V2988" t="s">
        <v>14244</v>
      </c>
      <c r="W2988" t="s">
        <v>14188</v>
      </c>
      <c r="X2988" t="str">
        <f>VLOOKUP(Q2988,Managers!$A:$B,2,0)</f>
        <v>Allen Young</v>
      </c>
      <c r="Y2988">
        <f>VLOOKUP(W2988,HourlyWages!$A:$B,2,0)</f>
        <v>52</v>
      </c>
      <c r="Z2988">
        <v>1</v>
      </c>
      <c r="AA2988" s="14">
        <f t="shared" si="234"/>
        <v>0.74</v>
      </c>
    </row>
    <row r="2989" spans="1:27" x14ac:dyDescent="0.2">
      <c r="A2989">
        <v>2988</v>
      </c>
      <c r="B2989">
        <v>21573</v>
      </c>
      <c r="C2989" s="3">
        <v>41024</v>
      </c>
      <c r="D2989" s="17">
        <f t="shared" si="233"/>
        <v>41000</v>
      </c>
      <c r="E2989">
        <v>7</v>
      </c>
      <c r="F2989" s="8">
        <f t="shared" si="230"/>
        <v>875</v>
      </c>
      <c r="G2989" s="5">
        <v>0</v>
      </c>
      <c r="H2989" s="8">
        <f>VLOOKUP($T2989,Pricebook!$A:$D,4,0)</f>
        <v>125</v>
      </c>
      <c r="I2989" s="10">
        <f t="shared" si="231"/>
        <v>875</v>
      </c>
      <c r="J2989" t="s">
        <v>1326</v>
      </c>
      <c r="K2989" t="s">
        <v>713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1327</v>
      </c>
      <c r="O2989" s="7">
        <v>15102</v>
      </c>
      <c r="P2989" t="s">
        <v>232</v>
      </c>
      <c r="Q2989" t="s">
        <v>61</v>
      </c>
      <c r="R2989" s="3">
        <v>41026</v>
      </c>
      <c r="S2989" s="12">
        <f t="shared" si="232"/>
        <v>2</v>
      </c>
      <c r="T2989" s="3" t="s">
        <v>14208</v>
      </c>
      <c r="U2989" t="s">
        <v>14232</v>
      </c>
      <c r="V2989" t="s">
        <v>14244</v>
      </c>
      <c r="W2989" t="s">
        <v>14187</v>
      </c>
      <c r="X2989" t="str">
        <f>VLOOKUP(Q2989,Managers!$A:$B,2,0)</f>
        <v>Allen Young</v>
      </c>
      <c r="Y2989">
        <f>VLOOKUP(W2989,HourlyWages!$A:$B,2,0)</f>
        <v>45</v>
      </c>
      <c r="Z2989">
        <v>1</v>
      </c>
      <c r="AA2989" s="14">
        <f t="shared" si="234"/>
        <v>0.64</v>
      </c>
    </row>
    <row r="2990" spans="1:27" x14ac:dyDescent="0.2">
      <c r="A2990">
        <v>2989</v>
      </c>
      <c r="B2990">
        <v>21573</v>
      </c>
      <c r="C2990" s="3">
        <v>41024</v>
      </c>
      <c r="D2990" s="17">
        <f t="shared" si="233"/>
        <v>41000</v>
      </c>
      <c r="E2990">
        <v>3</v>
      </c>
      <c r="F2990" s="8">
        <f t="shared" si="230"/>
        <v>375</v>
      </c>
      <c r="G2990" s="5">
        <v>0.04</v>
      </c>
      <c r="H2990" s="8">
        <f>VLOOKUP($T2990,Pricebook!$A:$D,4,0)</f>
        <v>125</v>
      </c>
      <c r="I2990" s="10">
        <f t="shared" si="231"/>
        <v>360</v>
      </c>
      <c r="J2990" t="s">
        <v>1326</v>
      </c>
      <c r="K2990" t="s">
        <v>713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1327</v>
      </c>
      <c r="O2990" s="7">
        <v>15102</v>
      </c>
      <c r="P2990" t="s">
        <v>232</v>
      </c>
      <c r="Q2990" t="s">
        <v>61</v>
      </c>
      <c r="R2990" s="3">
        <v>41026</v>
      </c>
      <c r="S2990" s="12">
        <f t="shared" si="232"/>
        <v>2</v>
      </c>
      <c r="T2990" s="3" t="s">
        <v>14209</v>
      </c>
      <c r="U2990" t="s">
        <v>14232</v>
      </c>
      <c r="V2990" t="s">
        <v>14230</v>
      </c>
      <c r="W2990" t="s">
        <v>14197</v>
      </c>
      <c r="X2990" t="str">
        <f>VLOOKUP(Q2990,Managers!$A:$B,2,0)</f>
        <v>Allen Young</v>
      </c>
      <c r="Y2990">
        <f>VLOOKUP(W2990,HourlyWages!$A:$B,2,0)</f>
        <v>71</v>
      </c>
      <c r="Z2990">
        <v>1</v>
      </c>
      <c r="AA2990" s="14">
        <f t="shared" si="234"/>
        <v>0.432</v>
      </c>
    </row>
    <row r="2991" spans="1:27" x14ac:dyDescent="0.2">
      <c r="A2991">
        <v>2990</v>
      </c>
      <c r="B2991">
        <v>21574</v>
      </c>
      <c r="C2991" s="3">
        <v>40193</v>
      </c>
      <c r="D2991" s="17">
        <f t="shared" si="233"/>
        <v>40179</v>
      </c>
      <c r="E2991">
        <v>33</v>
      </c>
      <c r="F2991" s="8">
        <f t="shared" si="230"/>
        <v>4950</v>
      </c>
      <c r="G2991" s="5">
        <v>0</v>
      </c>
      <c r="H2991" s="8">
        <f>VLOOKUP($T2991,Pricebook!$A:$D,4,0)</f>
        <v>150</v>
      </c>
      <c r="I2991" s="10">
        <f t="shared" si="231"/>
        <v>4950</v>
      </c>
      <c r="J2991" t="s">
        <v>667</v>
      </c>
      <c r="K2991" t="s">
        <v>142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691</v>
      </c>
      <c r="O2991" s="7" t="s">
        <v>2153</v>
      </c>
      <c r="P2991" t="s">
        <v>317</v>
      </c>
      <c r="Q2991" t="s">
        <v>61</v>
      </c>
      <c r="R2991" s="3">
        <v>40194</v>
      </c>
      <c r="S2991" s="12">
        <f t="shared" si="232"/>
        <v>1</v>
      </c>
      <c r="T2991" s="3" t="s">
        <v>14211</v>
      </c>
      <c r="U2991" t="s">
        <v>14235</v>
      </c>
      <c r="V2991" t="s">
        <v>14236</v>
      </c>
      <c r="W2991" t="s">
        <v>14200</v>
      </c>
      <c r="X2991" t="str">
        <f>VLOOKUP(Q2991,Managers!$A:$B,2,0)</f>
        <v>Allen Young</v>
      </c>
      <c r="Y2991">
        <f>VLOOKUP(W2991,HourlyWages!$A:$B,2,0)</f>
        <v>59</v>
      </c>
      <c r="Z2991">
        <v>1</v>
      </c>
      <c r="AA2991" s="14">
        <f t="shared" si="234"/>
        <v>0.60666666666666669</v>
      </c>
    </row>
    <row r="2992" spans="1:27" x14ac:dyDescent="0.2">
      <c r="A2992">
        <v>2991</v>
      </c>
      <c r="B2992">
        <v>21600</v>
      </c>
      <c r="C2992" s="3">
        <v>40272</v>
      </c>
      <c r="D2992" s="17">
        <f t="shared" si="233"/>
        <v>40269</v>
      </c>
      <c r="E2992">
        <v>17</v>
      </c>
      <c r="F2992" s="8">
        <f t="shared" si="230"/>
        <v>1870</v>
      </c>
      <c r="G2992" s="5">
        <v>0.03</v>
      </c>
      <c r="H2992" s="8">
        <f>VLOOKUP($T2992,Pricebook!$A:$D,4,0)</f>
        <v>110</v>
      </c>
      <c r="I2992" s="10">
        <f t="shared" si="231"/>
        <v>1813.8999999999999</v>
      </c>
      <c r="J2992" t="s">
        <v>1078</v>
      </c>
      <c r="K2992" t="s">
        <v>585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1156</v>
      </c>
      <c r="O2992" s="7" t="s">
        <v>1581</v>
      </c>
      <c r="P2992" t="s">
        <v>134</v>
      </c>
      <c r="Q2992" t="s">
        <v>34</v>
      </c>
      <c r="R2992" s="3">
        <v>40279</v>
      </c>
      <c r="S2992" s="12">
        <f t="shared" si="232"/>
        <v>7</v>
      </c>
      <c r="T2992" s="3" t="s">
        <v>14215</v>
      </c>
      <c r="U2992" t="s">
        <v>14229</v>
      </c>
      <c r="V2992" t="s">
        <v>14241</v>
      </c>
      <c r="W2992" t="s">
        <v>14189</v>
      </c>
      <c r="X2992" t="str">
        <f>VLOOKUP(Q2992,Managers!$A:$B,2,0)</f>
        <v>Frank Mitchell</v>
      </c>
      <c r="Y2992">
        <f>VLOOKUP(W2992,HourlyWages!$A:$B,2,0)</f>
        <v>62</v>
      </c>
      <c r="Z2992">
        <v>1</v>
      </c>
      <c r="AA2992" s="14">
        <f t="shared" si="234"/>
        <v>0.43636363636363634</v>
      </c>
    </row>
    <row r="2993" spans="1:27" x14ac:dyDescent="0.2">
      <c r="A2993">
        <v>2992</v>
      </c>
      <c r="B2993">
        <v>21601</v>
      </c>
      <c r="C2993" s="3">
        <v>40639</v>
      </c>
      <c r="D2993" s="17">
        <f t="shared" si="233"/>
        <v>40634</v>
      </c>
      <c r="E2993">
        <v>20</v>
      </c>
      <c r="F2993" s="8">
        <f t="shared" si="230"/>
        <v>4000</v>
      </c>
      <c r="G2993" s="5">
        <v>0.09</v>
      </c>
      <c r="H2993" s="8">
        <f>VLOOKUP($T2993,Pricebook!$A:$D,4,0)</f>
        <v>200</v>
      </c>
      <c r="I2993" s="10">
        <f t="shared" si="231"/>
        <v>3640</v>
      </c>
      <c r="J2993" t="s">
        <v>1127</v>
      </c>
      <c r="K2993" t="s">
        <v>207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1128</v>
      </c>
      <c r="O2993" s="7">
        <v>73110</v>
      </c>
      <c r="P2993" t="s">
        <v>75</v>
      </c>
      <c r="Q2993" t="s">
        <v>16</v>
      </c>
      <c r="R2993" s="3">
        <v>40639</v>
      </c>
      <c r="S2993" s="12">
        <f t="shared" si="232"/>
        <v>0</v>
      </c>
      <c r="T2993" s="3" t="s">
        <v>14206</v>
      </c>
      <c r="U2993" t="s">
        <v>14229</v>
      </c>
      <c r="V2993" t="s">
        <v>14244</v>
      </c>
      <c r="W2993" t="s">
        <v>14199</v>
      </c>
      <c r="X2993" t="str">
        <f>VLOOKUP(Q2993,Managers!$A:$B,2,0)</f>
        <v>Josh Martinez</v>
      </c>
      <c r="Y2993">
        <f>VLOOKUP(W2993,HourlyWages!$A:$B,2,0)</f>
        <v>68</v>
      </c>
      <c r="Z2993">
        <v>1</v>
      </c>
      <c r="AA2993" s="14">
        <f t="shared" si="234"/>
        <v>0.66</v>
      </c>
    </row>
    <row r="2994" spans="1:27" x14ac:dyDescent="0.2">
      <c r="A2994">
        <v>2993</v>
      </c>
      <c r="B2994">
        <v>21602</v>
      </c>
      <c r="C2994" s="3">
        <v>39995</v>
      </c>
      <c r="D2994" s="17">
        <f t="shared" si="233"/>
        <v>39995</v>
      </c>
      <c r="E2994">
        <v>6</v>
      </c>
      <c r="F2994" s="8">
        <f t="shared" ref="F2994:F3057" si="235">H2994*E2994</f>
        <v>750</v>
      </c>
      <c r="G2994" s="5">
        <v>0.01</v>
      </c>
      <c r="H2994" s="8">
        <f>VLOOKUP($T2994,Pricebook!$A:$D,4,0)</f>
        <v>125</v>
      </c>
      <c r="I2994" s="10">
        <f t="shared" ref="I2994:I3057" si="236">F2994*(1-G2994)</f>
        <v>742.5</v>
      </c>
      <c r="J2994" t="s">
        <v>643</v>
      </c>
      <c r="K2994" t="s">
        <v>482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1534</v>
      </c>
      <c r="O2994" s="7">
        <v>39056</v>
      </c>
      <c r="P2994" t="s">
        <v>699</v>
      </c>
      <c r="Q2994" t="s">
        <v>34</v>
      </c>
      <c r="R2994" s="3">
        <v>39998</v>
      </c>
      <c r="S2994" s="12">
        <f t="shared" ref="S2994:S3057" si="237">R2994-C2994</f>
        <v>3</v>
      </c>
      <c r="T2994" s="3" t="s">
        <v>14209</v>
      </c>
      <c r="U2994" t="s">
        <v>14232</v>
      </c>
      <c r="V2994" t="s">
        <v>14233</v>
      </c>
      <c r="W2994" t="s">
        <v>14193</v>
      </c>
      <c r="X2994" t="str">
        <f>VLOOKUP(Q2994,Managers!$A:$B,2,0)</f>
        <v>Frank Mitchell</v>
      </c>
      <c r="Y2994">
        <f>VLOOKUP(W2994,HourlyWages!$A:$B,2,0)</f>
        <v>57</v>
      </c>
      <c r="Z2994">
        <v>1</v>
      </c>
      <c r="AA2994" s="14">
        <f t="shared" si="234"/>
        <v>0.54400000000000004</v>
      </c>
    </row>
    <row r="2995" spans="1:27" x14ac:dyDescent="0.2">
      <c r="A2995">
        <v>2994</v>
      </c>
      <c r="B2995">
        <v>21604</v>
      </c>
      <c r="C2995" s="3">
        <v>41000</v>
      </c>
      <c r="D2995" s="17">
        <f t="shared" si="233"/>
        <v>41000</v>
      </c>
      <c r="E2995">
        <v>6</v>
      </c>
      <c r="F2995" s="8">
        <f t="shared" si="235"/>
        <v>960</v>
      </c>
      <c r="G2995" s="5">
        <v>0.02</v>
      </c>
      <c r="H2995" s="8">
        <f>VLOOKUP($T2995,Pricebook!$A:$D,4,0)</f>
        <v>160</v>
      </c>
      <c r="I2995" s="10">
        <f t="shared" si="236"/>
        <v>940.8</v>
      </c>
      <c r="J2995" t="s">
        <v>1925</v>
      </c>
      <c r="K2995" t="s">
        <v>260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2106</v>
      </c>
      <c r="O2995" s="7">
        <v>76117</v>
      </c>
      <c r="P2995" t="s">
        <v>48</v>
      </c>
      <c r="Q2995" t="s">
        <v>16</v>
      </c>
      <c r="R2995" s="3">
        <v>41002</v>
      </c>
      <c r="S2995" s="12">
        <f t="shared" si="237"/>
        <v>2</v>
      </c>
      <c r="T2995" s="3" t="s">
        <v>14218</v>
      </c>
      <c r="U2995" t="s">
        <v>14229</v>
      </c>
      <c r="V2995" t="s">
        <v>14233</v>
      </c>
      <c r="W2995" t="s">
        <v>14193</v>
      </c>
      <c r="X2995" t="str">
        <f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4"/>
        <v>0.64375000000000004</v>
      </c>
    </row>
    <row r="2996" spans="1:27" x14ac:dyDescent="0.2">
      <c r="A2996">
        <v>2995</v>
      </c>
      <c r="B2996">
        <v>21605</v>
      </c>
      <c r="C2996" s="3">
        <v>41007</v>
      </c>
      <c r="D2996" s="17">
        <f t="shared" si="233"/>
        <v>41000</v>
      </c>
      <c r="E2996">
        <v>32</v>
      </c>
      <c r="F2996" s="8">
        <f t="shared" si="235"/>
        <v>4000</v>
      </c>
      <c r="G2996" s="5">
        <v>0.08</v>
      </c>
      <c r="H2996" s="8">
        <f>VLOOKUP($T2996,Pricebook!$A:$D,4,0)</f>
        <v>125</v>
      </c>
      <c r="I2996" s="10">
        <f t="shared" si="236"/>
        <v>3680</v>
      </c>
      <c r="J2996" t="s">
        <v>1806</v>
      </c>
      <c r="K2996" t="s">
        <v>406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1705</v>
      </c>
      <c r="O2996" s="7">
        <v>37814</v>
      </c>
      <c r="P2996" t="s">
        <v>81</v>
      </c>
      <c r="Q2996" t="s">
        <v>34</v>
      </c>
      <c r="R2996" s="3">
        <v>41009</v>
      </c>
      <c r="S2996" s="12">
        <f t="shared" si="237"/>
        <v>2</v>
      </c>
      <c r="T2996" s="3" t="s">
        <v>14221</v>
      </c>
      <c r="U2996" t="s">
        <v>14232</v>
      </c>
      <c r="V2996" t="s">
        <v>14230</v>
      </c>
      <c r="W2996" t="s">
        <v>14203</v>
      </c>
      <c r="X2996" t="str">
        <f>VLOOKUP(Q2996,Managers!$A:$B,2,0)</f>
        <v>Frank Mitchell</v>
      </c>
      <c r="Y2996">
        <f>VLOOKUP(W2996,HourlyWages!$A:$B,2,0)</f>
        <v>62</v>
      </c>
      <c r="Z2996">
        <v>1</v>
      </c>
      <c r="AA2996" s="14">
        <f t="shared" si="234"/>
        <v>0.504</v>
      </c>
    </row>
    <row r="2997" spans="1:27" x14ac:dyDescent="0.2">
      <c r="A2997">
        <v>2996</v>
      </c>
      <c r="B2997">
        <v>21605</v>
      </c>
      <c r="C2997" s="3">
        <v>41007</v>
      </c>
      <c r="D2997" s="17">
        <f t="shared" si="233"/>
        <v>41000</v>
      </c>
      <c r="E2997">
        <v>46</v>
      </c>
      <c r="F2997" s="8">
        <f t="shared" si="235"/>
        <v>5750</v>
      </c>
      <c r="G2997" s="5">
        <v>0.1</v>
      </c>
      <c r="H2997" s="8">
        <f>VLOOKUP($T2997,Pricebook!$A:$D,4,0)</f>
        <v>125</v>
      </c>
      <c r="I2997" s="10">
        <f t="shared" si="236"/>
        <v>5175</v>
      </c>
      <c r="J2997" t="s">
        <v>1806</v>
      </c>
      <c r="K2997" t="s">
        <v>406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992</v>
      </c>
      <c r="O2997" s="7">
        <v>37130</v>
      </c>
      <c r="P2997" t="s">
        <v>81</v>
      </c>
      <c r="Q2997" t="s">
        <v>34</v>
      </c>
      <c r="R2997" s="3">
        <v>41009</v>
      </c>
      <c r="S2997" s="12">
        <f t="shared" si="237"/>
        <v>2</v>
      </c>
      <c r="T2997" s="3" t="s">
        <v>14208</v>
      </c>
      <c r="U2997" t="s">
        <v>14232</v>
      </c>
      <c r="V2997" t="s">
        <v>14236</v>
      </c>
      <c r="W2997" t="s">
        <v>14201</v>
      </c>
      <c r="X2997" t="str">
        <f>VLOOKUP(Q2997,Managers!$A:$B,2,0)</f>
        <v>Frank Mitchell</v>
      </c>
      <c r="Y2997">
        <f>VLOOKUP(W2997,HourlyWages!$A:$B,2,0)</f>
        <v>53</v>
      </c>
      <c r="Z2997">
        <v>1</v>
      </c>
      <c r="AA2997" s="14">
        <f t="shared" si="234"/>
        <v>0.57599999999999996</v>
      </c>
    </row>
    <row r="2998" spans="1:27" x14ac:dyDescent="0.2">
      <c r="A2998">
        <v>2997</v>
      </c>
      <c r="B2998">
        <v>21606</v>
      </c>
      <c r="C2998" s="3">
        <v>40565</v>
      </c>
      <c r="D2998" s="17">
        <f t="shared" si="233"/>
        <v>40544</v>
      </c>
      <c r="E2998">
        <v>43</v>
      </c>
      <c r="F2998" s="8">
        <f t="shared" si="235"/>
        <v>6450</v>
      </c>
      <c r="G2998" s="5">
        <v>0.06</v>
      </c>
      <c r="H2998" s="8">
        <f>VLOOKUP($T2998,Pricebook!$A:$D,4,0)</f>
        <v>150</v>
      </c>
      <c r="I2998" s="10">
        <f t="shared" si="236"/>
        <v>6063</v>
      </c>
      <c r="J2998" t="s">
        <v>1673</v>
      </c>
      <c r="K2998" t="s">
        <v>158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490</v>
      </c>
      <c r="O2998" s="7" t="s">
        <v>491</v>
      </c>
      <c r="P2998" t="s">
        <v>492</v>
      </c>
      <c r="Q2998" t="s">
        <v>61</v>
      </c>
      <c r="R2998" s="3">
        <v>40566</v>
      </c>
      <c r="S2998" s="12">
        <f t="shared" si="237"/>
        <v>1</v>
      </c>
      <c r="T2998" s="3" t="s">
        <v>14211</v>
      </c>
      <c r="U2998" t="s">
        <v>14235</v>
      </c>
      <c r="V2998" t="s">
        <v>14233</v>
      </c>
      <c r="W2998" t="s">
        <v>14195</v>
      </c>
      <c r="X2998" t="str">
        <f>VLOOKUP(Q2998,Managers!$A:$B,2,0)</f>
        <v>Allen Young</v>
      </c>
      <c r="Y2998">
        <f>VLOOKUP(W2998,HourlyWages!$A:$B,2,0)</f>
        <v>52</v>
      </c>
      <c r="Z2998">
        <v>1</v>
      </c>
      <c r="AA2998" s="14">
        <f t="shared" si="234"/>
        <v>0.65333333333333332</v>
      </c>
    </row>
    <row r="2999" spans="1:27" x14ac:dyDescent="0.2">
      <c r="A2999">
        <v>2998</v>
      </c>
      <c r="B2999">
        <v>21606</v>
      </c>
      <c r="C2999" s="3">
        <v>40565</v>
      </c>
      <c r="D2999" s="17">
        <f t="shared" si="233"/>
        <v>40544</v>
      </c>
      <c r="E2999">
        <v>29</v>
      </c>
      <c r="F2999" s="8">
        <f t="shared" si="235"/>
        <v>4350</v>
      </c>
      <c r="G2999" s="5">
        <v>0.06</v>
      </c>
      <c r="H2999" s="8">
        <f>VLOOKUP($T2999,Pricebook!$A:$D,4,0)</f>
        <v>150</v>
      </c>
      <c r="I2999" s="10">
        <f t="shared" si="236"/>
        <v>4088.9999999999995</v>
      </c>
      <c r="J2999" t="s">
        <v>1673</v>
      </c>
      <c r="K2999" t="s">
        <v>158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1692</v>
      </c>
      <c r="O2999" s="7" t="s">
        <v>1693</v>
      </c>
      <c r="P2999" t="s">
        <v>87</v>
      </c>
      <c r="Q2999" t="s">
        <v>61</v>
      </c>
      <c r="R2999" s="3">
        <v>40566</v>
      </c>
      <c r="S2999" s="12">
        <f t="shared" si="237"/>
        <v>1</v>
      </c>
      <c r="T2999" s="3" t="s">
        <v>14211</v>
      </c>
      <c r="U2999" t="s">
        <v>14235</v>
      </c>
      <c r="V2999" t="s">
        <v>14237</v>
      </c>
      <c r="W2999" t="s">
        <v>14194</v>
      </c>
      <c r="X2999" t="str">
        <f>VLOOKUP(Q2999,Managers!$A:$B,2,0)</f>
        <v>Allen Young</v>
      </c>
      <c r="Y2999">
        <f>VLOOKUP(W2999,HourlyWages!$A:$B,2,0)</f>
        <v>71</v>
      </c>
      <c r="Z2999">
        <v>1</v>
      </c>
      <c r="AA2999" s="14">
        <f t="shared" si="234"/>
        <v>0.52666666666666662</v>
      </c>
    </row>
    <row r="3000" spans="1:27" x14ac:dyDescent="0.2">
      <c r="A3000">
        <v>2999</v>
      </c>
      <c r="B3000">
        <v>21607</v>
      </c>
      <c r="C3000" s="3">
        <v>40983</v>
      </c>
      <c r="D3000" s="17">
        <f t="shared" si="233"/>
        <v>40969</v>
      </c>
      <c r="E3000">
        <v>17</v>
      </c>
      <c r="F3000" s="8">
        <f t="shared" si="235"/>
        <v>2040</v>
      </c>
      <c r="G3000" s="5">
        <v>0.09</v>
      </c>
      <c r="H3000" s="8">
        <f>VLOOKUP($T3000,Pricebook!$A:$D,4,0)</f>
        <v>120</v>
      </c>
      <c r="I3000" s="10">
        <f t="shared" si="236"/>
        <v>1856.4</v>
      </c>
      <c r="J3000" t="s">
        <v>2154</v>
      </c>
      <c r="K3000" t="s">
        <v>64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2155</v>
      </c>
      <c r="O3000" s="7">
        <v>60016</v>
      </c>
      <c r="P3000" t="s">
        <v>15</v>
      </c>
      <c r="Q3000" t="s">
        <v>16</v>
      </c>
      <c r="R3000" s="3">
        <v>40985</v>
      </c>
      <c r="S3000" s="12">
        <f t="shared" si="237"/>
        <v>2</v>
      </c>
      <c r="T3000" s="3" t="s">
        <v>14212</v>
      </c>
      <c r="U3000" t="s">
        <v>14229</v>
      </c>
      <c r="V3000" t="s">
        <v>14244</v>
      </c>
      <c r="W3000" t="s">
        <v>14197</v>
      </c>
      <c r="X3000" t="str">
        <f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4"/>
        <v>0.40833333333333333</v>
      </c>
    </row>
    <row r="3001" spans="1:27" x14ac:dyDescent="0.2">
      <c r="A3001">
        <v>3000</v>
      </c>
      <c r="B3001">
        <v>21633</v>
      </c>
      <c r="C3001" s="3">
        <v>39899</v>
      </c>
      <c r="D3001" s="17">
        <f t="shared" si="233"/>
        <v>39873</v>
      </c>
      <c r="E3001">
        <v>29</v>
      </c>
      <c r="F3001" s="8">
        <f t="shared" si="235"/>
        <v>3625</v>
      </c>
      <c r="G3001" s="5">
        <v>0.08</v>
      </c>
      <c r="H3001" s="8">
        <f>VLOOKUP($T3001,Pricebook!$A:$D,4,0)</f>
        <v>125</v>
      </c>
      <c r="I3001" s="10">
        <f t="shared" si="236"/>
        <v>3335</v>
      </c>
      <c r="J3001" t="s">
        <v>63</v>
      </c>
      <c r="K3001" t="s">
        <v>64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1637</v>
      </c>
      <c r="O3001" s="7">
        <v>72113</v>
      </c>
      <c r="P3001" t="s">
        <v>66</v>
      </c>
      <c r="Q3001" t="s">
        <v>34</v>
      </c>
      <c r="R3001" s="3">
        <v>39900</v>
      </c>
      <c r="S3001" s="12">
        <f t="shared" si="237"/>
        <v>1</v>
      </c>
      <c r="T3001" s="3" t="s">
        <v>14208</v>
      </c>
      <c r="U3001" t="s">
        <v>14232</v>
      </c>
      <c r="V3001" t="s">
        <v>14229</v>
      </c>
      <c r="W3001" t="s">
        <v>14188</v>
      </c>
      <c r="X3001" t="str">
        <f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4"/>
        <v>0.58399999999999996</v>
      </c>
    </row>
    <row r="3002" spans="1:27" x14ac:dyDescent="0.2">
      <c r="A3002">
        <v>3001</v>
      </c>
      <c r="B3002">
        <v>21634</v>
      </c>
      <c r="C3002" s="3">
        <v>41210</v>
      </c>
      <c r="D3002" s="17">
        <f t="shared" si="233"/>
        <v>41183</v>
      </c>
      <c r="E3002">
        <v>8</v>
      </c>
      <c r="F3002" s="8">
        <f t="shared" si="235"/>
        <v>1360</v>
      </c>
      <c r="G3002" s="5">
        <v>0.1</v>
      </c>
      <c r="H3002" s="8">
        <f>VLOOKUP($T3002,Pricebook!$A:$D,4,0)</f>
        <v>170</v>
      </c>
      <c r="I3002" s="10">
        <f t="shared" si="236"/>
        <v>1224</v>
      </c>
      <c r="J3002" t="s">
        <v>2156</v>
      </c>
      <c r="K3002" t="s">
        <v>348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2157</v>
      </c>
      <c r="O3002" s="7">
        <v>45040</v>
      </c>
      <c r="P3002" t="s">
        <v>210</v>
      </c>
      <c r="Q3002" t="s">
        <v>61</v>
      </c>
      <c r="R3002" s="3">
        <v>41211</v>
      </c>
      <c r="S3002" s="12">
        <f t="shared" si="237"/>
        <v>1</v>
      </c>
      <c r="T3002" s="3" t="s">
        <v>14219</v>
      </c>
      <c r="U3002" t="s">
        <v>14229</v>
      </c>
      <c r="V3002" t="s">
        <v>14240</v>
      </c>
      <c r="W3002" t="s">
        <v>14202</v>
      </c>
      <c r="X3002" t="str">
        <f>VLOOKUP(Q3002,Managers!$A:$B,2,0)</f>
        <v>Allen Young</v>
      </c>
      <c r="Y3002">
        <f>VLOOKUP(W3002,HourlyWages!$A:$B,2,0)</f>
        <v>71</v>
      </c>
      <c r="Z3002">
        <v>1</v>
      </c>
      <c r="AA3002" s="14">
        <f t="shared" si="234"/>
        <v>0.58235294117647063</v>
      </c>
    </row>
    <row r="3003" spans="1:27" x14ac:dyDescent="0.2">
      <c r="A3003">
        <v>3002</v>
      </c>
      <c r="B3003">
        <v>21634</v>
      </c>
      <c r="C3003" s="3">
        <v>41210</v>
      </c>
      <c r="D3003" s="17">
        <f t="shared" si="233"/>
        <v>41183</v>
      </c>
      <c r="E3003">
        <v>1</v>
      </c>
      <c r="F3003" s="8">
        <f t="shared" si="235"/>
        <v>150</v>
      </c>
      <c r="G3003" s="5">
        <v>7.0000000000000007E-2</v>
      </c>
      <c r="H3003" s="8">
        <f>VLOOKUP($T3003,Pricebook!$A:$D,4,0)</f>
        <v>150</v>
      </c>
      <c r="I3003" s="10">
        <f t="shared" si="236"/>
        <v>139.5</v>
      </c>
      <c r="J3003" t="s">
        <v>2156</v>
      </c>
      <c r="K3003" t="s">
        <v>348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2157</v>
      </c>
      <c r="O3003" s="7">
        <v>45040</v>
      </c>
      <c r="P3003" t="s">
        <v>210</v>
      </c>
      <c r="Q3003" t="s">
        <v>61</v>
      </c>
      <c r="R3003" s="3">
        <v>41213</v>
      </c>
      <c r="S3003" s="12">
        <f t="shared" si="237"/>
        <v>3</v>
      </c>
      <c r="T3003" s="3" t="s">
        <v>14216</v>
      </c>
      <c r="U3003" t="s">
        <v>14235</v>
      </c>
      <c r="V3003" t="s">
        <v>14233</v>
      </c>
      <c r="W3003" t="s">
        <v>14189</v>
      </c>
      <c r="X3003" t="str">
        <f>VLOOKUP(Q3003,Managers!$A:$B,2,0)</f>
        <v>Allen Young</v>
      </c>
      <c r="Y3003">
        <f>VLOOKUP(W3003,HourlyWages!$A:$B,2,0)</f>
        <v>62</v>
      </c>
      <c r="Z3003">
        <v>1</v>
      </c>
      <c r="AA3003" s="14">
        <f t="shared" si="234"/>
        <v>0.58666666666666667</v>
      </c>
    </row>
    <row r="3004" spans="1:27" x14ac:dyDescent="0.2">
      <c r="A3004">
        <v>3003</v>
      </c>
      <c r="B3004">
        <v>21635</v>
      </c>
      <c r="C3004" s="3">
        <v>40149</v>
      </c>
      <c r="D3004" s="17">
        <f t="shared" si="233"/>
        <v>40148</v>
      </c>
      <c r="E3004">
        <v>2</v>
      </c>
      <c r="F3004" s="8">
        <f t="shared" si="235"/>
        <v>320</v>
      </c>
      <c r="G3004" s="5">
        <v>0</v>
      </c>
      <c r="H3004" s="8">
        <f>VLOOKUP($T3004,Pricebook!$A:$D,4,0)</f>
        <v>160</v>
      </c>
      <c r="I3004" s="10">
        <f t="shared" si="236"/>
        <v>320</v>
      </c>
      <c r="J3004" t="s">
        <v>1623</v>
      </c>
      <c r="K3004" t="s">
        <v>158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743</v>
      </c>
      <c r="O3004" s="7" t="s">
        <v>744</v>
      </c>
      <c r="P3004" t="s">
        <v>163</v>
      </c>
      <c r="Q3004" t="s">
        <v>34</v>
      </c>
      <c r="R3004" s="3">
        <v>40149</v>
      </c>
      <c r="S3004" s="12">
        <f t="shared" si="237"/>
        <v>0</v>
      </c>
      <c r="T3004" s="3" t="s">
        <v>14218</v>
      </c>
      <c r="U3004" t="s">
        <v>14229</v>
      </c>
      <c r="V3004" t="s">
        <v>14236</v>
      </c>
      <c r="W3004" t="s">
        <v>14193</v>
      </c>
      <c r="X3004" t="str">
        <f>VLOOKUP(Q3004,Managers!$A:$B,2,0)</f>
        <v>Frank Mitchell</v>
      </c>
      <c r="Y3004">
        <f>VLOOKUP(W3004,HourlyWages!$A:$B,2,0)</f>
        <v>57</v>
      </c>
      <c r="Z3004">
        <v>1</v>
      </c>
      <c r="AA3004" s="14">
        <f t="shared" si="234"/>
        <v>0.64375000000000004</v>
      </c>
    </row>
    <row r="3005" spans="1:27" x14ac:dyDescent="0.2">
      <c r="A3005">
        <v>3004</v>
      </c>
      <c r="B3005">
        <v>21636</v>
      </c>
      <c r="C3005" s="3">
        <v>40035</v>
      </c>
      <c r="D3005" s="17">
        <f t="shared" si="233"/>
        <v>40026</v>
      </c>
      <c r="E3005">
        <v>16</v>
      </c>
      <c r="F3005" s="8">
        <f t="shared" si="235"/>
        <v>2560</v>
      </c>
      <c r="G3005" s="5">
        <v>0</v>
      </c>
      <c r="H3005" s="8">
        <f>VLOOKUP($T3005,Pricebook!$A:$D,4,0)</f>
        <v>160</v>
      </c>
      <c r="I3005" s="10">
        <f t="shared" si="236"/>
        <v>2560</v>
      </c>
      <c r="J3005" t="s">
        <v>2158</v>
      </c>
      <c r="K3005" t="s">
        <v>215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2159</v>
      </c>
      <c r="O3005" s="7" t="s">
        <v>2160</v>
      </c>
      <c r="P3005" t="s">
        <v>232</v>
      </c>
      <c r="Q3005" t="s">
        <v>61</v>
      </c>
      <c r="R3005" s="3">
        <v>40042</v>
      </c>
      <c r="S3005" s="12">
        <f t="shared" si="237"/>
        <v>7</v>
      </c>
      <c r="T3005" s="3" t="s">
        <v>14218</v>
      </c>
      <c r="U3005" t="s">
        <v>14229</v>
      </c>
      <c r="V3005" t="s">
        <v>14244</v>
      </c>
      <c r="W3005" t="s">
        <v>14196</v>
      </c>
      <c r="X3005" t="str">
        <f>VLOOKUP(Q3005,Managers!$A:$B,2,0)</f>
        <v>Allen Young</v>
      </c>
      <c r="Y3005">
        <f>VLOOKUP(W3005,HourlyWages!$A:$B,2,0)</f>
        <v>58</v>
      </c>
      <c r="Z3005">
        <v>1</v>
      </c>
      <c r="AA3005" s="14">
        <f t="shared" si="234"/>
        <v>0.63749999999999996</v>
      </c>
    </row>
    <row r="3006" spans="1:27" x14ac:dyDescent="0.2">
      <c r="A3006">
        <v>3005</v>
      </c>
      <c r="B3006">
        <v>21636</v>
      </c>
      <c r="C3006" s="3">
        <v>40035</v>
      </c>
      <c r="D3006" s="17">
        <f t="shared" si="233"/>
        <v>40026</v>
      </c>
      <c r="E3006">
        <v>6</v>
      </c>
      <c r="F3006" s="8">
        <f t="shared" si="235"/>
        <v>1200</v>
      </c>
      <c r="G3006" s="5">
        <v>7.0000000000000007E-2</v>
      </c>
      <c r="H3006" s="8">
        <f>VLOOKUP($T3006,Pricebook!$A:$D,4,0)</f>
        <v>200</v>
      </c>
      <c r="I3006" s="10">
        <f t="shared" si="236"/>
        <v>1116</v>
      </c>
      <c r="J3006" t="s">
        <v>2158</v>
      </c>
      <c r="K3006" t="s">
        <v>215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2159</v>
      </c>
      <c r="O3006" s="7" t="s">
        <v>2160</v>
      </c>
      <c r="P3006" t="s">
        <v>232</v>
      </c>
      <c r="Q3006" t="s">
        <v>61</v>
      </c>
      <c r="R3006" s="3">
        <v>40040</v>
      </c>
      <c r="S3006" s="12">
        <f t="shared" si="237"/>
        <v>5</v>
      </c>
      <c r="T3006" s="3" t="s">
        <v>14206</v>
      </c>
      <c r="U3006" t="s">
        <v>14229</v>
      </c>
      <c r="V3006" t="s">
        <v>14233</v>
      </c>
      <c r="W3006" t="s">
        <v>14199</v>
      </c>
      <c r="X3006" t="str">
        <f>VLOOKUP(Q3006,Managers!$A:$B,2,0)</f>
        <v>Allen Young</v>
      </c>
      <c r="Y3006">
        <f>VLOOKUP(W3006,HourlyWages!$A:$B,2,0)</f>
        <v>68</v>
      </c>
      <c r="Z3006">
        <v>1</v>
      </c>
      <c r="AA3006" s="14">
        <f t="shared" si="234"/>
        <v>0.66</v>
      </c>
    </row>
    <row r="3007" spans="1:27" x14ac:dyDescent="0.2">
      <c r="A3007">
        <v>3006</v>
      </c>
      <c r="B3007">
        <v>21636</v>
      </c>
      <c r="C3007" s="3">
        <v>40035</v>
      </c>
      <c r="D3007" s="17">
        <f t="shared" si="233"/>
        <v>40026</v>
      </c>
      <c r="E3007">
        <v>35</v>
      </c>
      <c r="F3007" s="8">
        <f t="shared" si="235"/>
        <v>5250</v>
      </c>
      <c r="G3007" s="5">
        <v>0.02</v>
      </c>
      <c r="H3007" s="8">
        <f>VLOOKUP($T3007,Pricebook!$A:$D,4,0)</f>
        <v>150</v>
      </c>
      <c r="I3007" s="10">
        <f t="shared" si="236"/>
        <v>5145</v>
      </c>
      <c r="J3007" t="s">
        <v>2158</v>
      </c>
      <c r="K3007" t="s">
        <v>215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1924</v>
      </c>
      <c r="O3007" s="7">
        <v>60623</v>
      </c>
      <c r="P3007" t="s">
        <v>15</v>
      </c>
      <c r="Q3007" t="s">
        <v>16</v>
      </c>
      <c r="R3007" s="3">
        <v>40035</v>
      </c>
      <c r="S3007" s="12">
        <f t="shared" si="237"/>
        <v>0</v>
      </c>
      <c r="T3007" s="3" t="s">
        <v>14210</v>
      </c>
      <c r="U3007" t="s">
        <v>14235</v>
      </c>
      <c r="V3007" t="s">
        <v>14245</v>
      </c>
      <c r="W3007" t="s">
        <v>14195</v>
      </c>
      <c r="X3007" t="str">
        <f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4"/>
        <v>0.65333333333333332</v>
      </c>
    </row>
    <row r="3008" spans="1:27" x14ac:dyDescent="0.2">
      <c r="A3008">
        <v>3007</v>
      </c>
      <c r="B3008">
        <v>21638</v>
      </c>
      <c r="C3008" s="3">
        <v>41015</v>
      </c>
      <c r="D3008" s="17">
        <f t="shared" si="233"/>
        <v>41000</v>
      </c>
      <c r="E3008">
        <v>13</v>
      </c>
      <c r="F3008" s="8">
        <f t="shared" si="235"/>
        <v>1430</v>
      </c>
      <c r="G3008" s="5">
        <v>0.03</v>
      </c>
      <c r="H3008" s="8">
        <f>VLOOKUP($T3008,Pricebook!$A:$D,4,0)</f>
        <v>110</v>
      </c>
      <c r="I3008" s="10">
        <f t="shared" si="236"/>
        <v>1387.1</v>
      </c>
      <c r="J3008" t="s">
        <v>1402</v>
      </c>
      <c r="K3008" t="s">
        <v>274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1403</v>
      </c>
      <c r="O3008" s="7">
        <v>71109</v>
      </c>
      <c r="P3008" t="s">
        <v>436</v>
      </c>
      <c r="Q3008" t="s">
        <v>34</v>
      </c>
      <c r="R3008" s="3">
        <v>41016</v>
      </c>
      <c r="S3008" s="12">
        <f t="shared" si="237"/>
        <v>1</v>
      </c>
      <c r="T3008" s="3" t="s">
        <v>14215</v>
      </c>
      <c r="U3008" t="s">
        <v>14229</v>
      </c>
      <c r="V3008" t="s">
        <v>14233</v>
      </c>
      <c r="W3008" t="s">
        <v>14186</v>
      </c>
      <c r="X3008" t="str">
        <f>VLOOKUP(Q3008,Managers!$A:$B,2,0)</f>
        <v>Frank Mitchell</v>
      </c>
      <c r="Y3008">
        <f>VLOOKUP(W3008,HourlyWages!$A:$B,2,0)</f>
        <v>67</v>
      </c>
      <c r="Z3008">
        <v>1</v>
      </c>
      <c r="AA3008" s="14">
        <f t="shared" si="234"/>
        <v>0.39090909090909093</v>
      </c>
    </row>
    <row r="3009" spans="1:27" x14ac:dyDescent="0.2">
      <c r="A3009">
        <v>3008</v>
      </c>
      <c r="B3009">
        <v>21639</v>
      </c>
      <c r="C3009" s="3">
        <v>40576</v>
      </c>
      <c r="D3009" s="17">
        <f t="shared" si="233"/>
        <v>40575</v>
      </c>
      <c r="E3009">
        <v>24</v>
      </c>
      <c r="F3009" s="8">
        <f t="shared" si="235"/>
        <v>3840</v>
      </c>
      <c r="G3009" s="5">
        <v>7.0000000000000007E-2</v>
      </c>
      <c r="H3009" s="8">
        <f>VLOOKUP($T3009,Pricebook!$A:$D,4,0)</f>
        <v>160</v>
      </c>
      <c r="I3009" s="10">
        <f t="shared" si="236"/>
        <v>3571.2</v>
      </c>
      <c r="J3009" t="s">
        <v>2161</v>
      </c>
      <c r="K3009" t="s">
        <v>389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2162</v>
      </c>
      <c r="O3009" s="7">
        <v>90210</v>
      </c>
      <c r="P3009" t="s">
        <v>114</v>
      </c>
      <c r="Q3009" t="s">
        <v>23</v>
      </c>
      <c r="R3009" s="3">
        <v>40578</v>
      </c>
      <c r="S3009" s="12">
        <f t="shared" si="237"/>
        <v>2</v>
      </c>
      <c r="T3009" s="3" t="s">
        <v>14218</v>
      </c>
      <c r="U3009" t="s">
        <v>14229</v>
      </c>
      <c r="V3009" t="s">
        <v>14236</v>
      </c>
      <c r="W3009" t="s">
        <v>14193</v>
      </c>
      <c r="X3009" t="str">
        <f>VLOOKUP(Q3009,Managers!$A:$B,2,0)</f>
        <v>Bob Turner</v>
      </c>
      <c r="Y3009">
        <f>VLOOKUP(W3009,HourlyWages!$A:$B,2,0)</f>
        <v>57</v>
      </c>
      <c r="Z3009">
        <v>1</v>
      </c>
      <c r="AA3009" s="14">
        <f t="shared" si="234"/>
        <v>0.64375000000000004</v>
      </c>
    </row>
    <row r="3010" spans="1:27" x14ac:dyDescent="0.2">
      <c r="A3010">
        <v>3009</v>
      </c>
      <c r="B3010">
        <v>21639</v>
      </c>
      <c r="C3010" s="3">
        <v>40576</v>
      </c>
      <c r="D3010" s="17">
        <f t="shared" si="233"/>
        <v>40575</v>
      </c>
      <c r="E3010">
        <v>3</v>
      </c>
      <c r="F3010" s="8">
        <f t="shared" si="235"/>
        <v>375</v>
      </c>
      <c r="G3010" s="5">
        <v>0.01</v>
      </c>
      <c r="H3010" s="8">
        <f>VLOOKUP($T3010,Pricebook!$A:$D,4,0)</f>
        <v>125</v>
      </c>
      <c r="I3010" s="10">
        <f t="shared" si="236"/>
        <v>371.25</v>
      </c>
      <c r="J3010" t="s">
        <v>2161</v>
      </c>
      <c r="K3010" t="s">
        <v>389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2162</v>
      </c>
      <c r="O3010" s="7">
        <v>90210</v>
      </c>
      <c r="P3010" t="s">
        <v>114</v>
      </c>
      <c r="Q3010" t="s">
        <v>23</v>
      </c>
      <c r="R3010" s="3">
        <v>40577</v>
      </c>
      <c r="S3010" s="12">
        <f t="shared" si="237"/>
        <v>1</v>
      </c>
      <c r="T3010" s="3" t="s">
        <v>14208</v>
      </c>
      <c r="U3010" t="s">
        <v>14232</v>
      </c>
      <c r="V3010" t="s">
        <v>14233</v>
      </c>
      <c r="W3010" t="s">
        <v>14198</v>
      </c>
      <c r="X3010" t="str">
        <f>VLOOKUP(Q3010,Managers!$A:$B,2,0)</f>
        <v>Bob Turner</v>
      </c>
      <c r="Y3010">
        <f>VLOOKUP(W3010,HourlyWages!$A:$B,2,0)</f>
        <v>51</v>
      </c>
      <c r="Z3010">
        <v>1</v>
      </c>
      <c r="AA3010" s="14">
        <f t="shared" si="234"/>
        <v>0.59199999999999997</v>
      </c>
    </row>
    <row r="3011" spans="1:27" x14ac:dyDescent="0.2">
      <c r="A3011">
        <v>3010</v>
      </c>
      <c r="B3011">
        <v>21639</v>
      </c>
      <c r="C3011" s="3">
        <v>40576</v>
      </c>
      <c r="D3011" s="17">
        <f t="shared" ref="D3011:D3074" si="238">DATE(YEAR(C3011),MONTH(C3011),1)</f>
        <v>40575</v>
      </c>
      <c r="E3011">
        <v>38</v>
      </c>
      <c r="F3011" s="8">
        <f t="shared" si="235"/>
        <v>4750</v>
      </c>
      <c r="G3011" s="5">
        <v>0.02</v>
      </c>
      <c r="H3011" s="8">
        <f>VLOOKUP($T3011,Pricebook!$A:$D,4,0)</f>
        <v>125</v>
      </c>
      <c r="I3011" s="10">
        <f t="shared" si="236"/>
        <v>4655</v>
      </c>
      <c r="J3011" t="s">
        <v>2161</v>
      </c>
      <c r="K3011" t="s">
        <v>389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2162</v>
      </c>
      <c r="O3011" s="7">
        <v>90210</v>
      </c>
      <c r="P3011" t="s">
        <v>114</v>
      </c>
      <c r="Q3011" t="s">
        <v>23</v>
      </c>
      <c r="R3011" s="3">
        <v>40576</v>
      </c>
      <c r="S3011" s="12">
        <f t="shared" si="237"/>
        <v>0</v>
      </c>
      <c r="T3011" s="3" t="s">
        <v>14208</v>
      </c>
      <c r="U3011" t="s">
        <v>14232</v>
      </c>
      <c r="V3011" t="s">
        <v>14236</v>
      </c>
      <c r="W3011" t="s">
        <v>14198</v>
      </c>
      <c r="X3011" t="str">
        <f>VLOOKUP(Q3011,Managers!$A:$B,2,0)</f>
        <v>Bob Turner</v>
      </c>
      <c r="Y3011">
        <f>VLOOKUP(W3011,HourlyWages!$A:$B,2,0)</f>
        <v>51</v>
      </c>
      <c r="Z3011">
        <v>1</v>
      </c>
      <c r="AA3011" s="14">
        <f t="shared" ref="AA3011:AA3074" si="239">(H3011-Y3011)/H3011</f>
        <v>0.59199999999999997</v>
      </c>
    </row>
    <row r="3012" spans="1:27" x14ac:dyDescent="0.2">
      <c r="A3012">
        <v>3011</v>
      </c>
      <c r="B3012">
        <v>21639</v>
      </c>
      <c r="C3012" s="3">
        <v>40576</v>
      </c>
      <c r="D3012" s="17">
        <f t="shared" si="238"/>
        <v>40575</v>
      </c>
      <c r="E3012">
        <v>23</v>
      </c>
      <c r="F3012" s="8">
        <f t="shared" si="235"/>
        <v>4600</v>
      </c>
      <c r="G3012" s="5">
        <v>7.0000000000000007E-2</v>
      </c>
      <c r="H3012" s="8">
        <f>VLOOKUP($T3012,Pricebook!$A:$D,4,0)</f>
        <v>200</v>
      </c>
      <c r="I3012" s="10">
        <f t="shared" si="236"/>
        <v>4278</v>
      </c>
      <c r="J3012" t="s">
        <v>2161</v>
      </c>
      <c r="K3012" t="s">
        <v>389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2162</v>
      </c>
      <c r="O3012" s="7">
        <v>90210</v>
      </c>
      <c r="P3012" t="s">
        <v>114</v>
      </c>
      <c r="Q3012" t="s">
        <v>23</v>
      </c>
      <c r="R3012" s="3">
        <v>40576</v>
      </c>
      <c r="S3012" s="12">
        <f t="shared" si="237"/>
        <v>0</v>
      </c>
      <c r="T3012" s="3" t="s">
        <v>14206</v>
      </c>
      <c r="U3012" t="s">
        <v>14229</v>
      </c>
      <c r="V3012" t="s">
        <v>14229</v>
      </c>
      <c r="W3012" t="s">
        <v>14189</v>
      </c>
      <c r="X3012" t="str">
        <f>VLOOKUP(Q3012,Managers!$A:$B,2,0)</f>
        <v>Bob Turner</v>
      </c>
      <c r="Y3012">
        <f>VLOOKUP(W3012,HourlyWages!$A:$B,2,0)</f>
        <v>62</v>
      </c>
      <c r="Z3012">
        <v>1</v>
      </c>
      <c r="AA3012" s="14">
        <f t="shared" si="239"/>
        <v>0.69</v>
      </c>
    </row>
    <row r="3013" spans="1:27" x14ac:dyDescent="0.2">
      <c r="A3013">
        <v>3012</v>
      </c>
      <c r="B3013">
        <v>21665</v>
      </c>
      <c r="C3013" s="3">
        <v>41197</v>
      </c>
      <c r="D3013" s="17">
        <f t="shared" si="238"/>
        <v>41183</v>
      </c>
      <c r="E3013">
        <v>5</v>
      </c>
      <c r="F3013" s="8">
        <f t="shared" si="235"/>
        <v>750</v>
      </c>
      <c r="G3013" s="5">
        <v>0.09</v>
      </c>
      <c r="H3013" s="8">
        <f>VLOOKUP($T3013,Pricebook!$A:$D,4,0)</f>
        <v>150</v>
      </c>
      <c r="I3013" s="10">
        <f t="shared" si="236"/>
        <v>682.5</v>
      </c>
      <c r="J3013" t="s">
        <v>247</v>
      </c>
      <c r="K3013" t="s">
        <v>108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80</v>
      </c>
      <c r="O3013" s="7">
        <v>44105</v>
      </c>
      <c r="P3013" t="s">
        <v>210</v>
      </c>
      <c r="Q3013" t="s">
        <v>61</v>
      </c>
      <c r="R3013" s="3">
        <v>41198</v>
      </c>
      <c r="S3013" s="12">
        <f t="shared" si="237"/>
        <v>1</v>
      </c>
      <c r="T3013" s="3" t="s">
        <v>14210</v>
      </c>
      <c r="U3013" t="s">
        <v>14235</v>
      </c>
      <c r="V3013" t="s">
        <v>14233</v>
      </c>
      <c r="W3013" t="s">
        <v>14200</v>
      </c>
      <c r="X3013" t="str">
        <f>VLOOKUP(Q3013,Managers!$A:$B,2,0)</f>
        <v>Allen Young</v>
      </c>
      <c r="Y3013">
        <f>VLOOKUP(W3013,HourlyWages!$A:$B,2,0)</f>
        <v>59</v>
      </c>
      <c r="Z3013">
        <v>1</v>
      </c>
      <c r="AA3013" s="14">
        <f t="shared" si="239"/>
        <v>0.60666666666666669</v>
      </c>
    </row>
    <row r="3014" spans="1:27" x14ac:dyDescent="0.2">
      <c r="A3014">
        <v>3013</v>
      </c>
      <c r="B3014">
        <v>21670</v>
      </c>
      <c r="C3014" s="3">
        <v>40554</v>
      </c>
      <c r="D3014" s="17">
        <f t="shared" si="238"/>
        <v>40544</v>
      </c>
      <c r="E3014">
        <v>24</v>
      </c>
      <c r="F3014" s="8">
        <f t="shared" si="235"/>
        <v>3000</v>
      </c>
      <c r="G3014" s="5">
        <v>0</v>
      </c>
      <c r="H3014" s="8">
        <f>VLOOKUP($T3014,Pricebook!$A:$D,4,0)</f>
        <v>125</v>
      </c>
      <c r="I3014" s="10">
        <f t="shared" si="236"/>
        <v>3000</v>
      </c>
      <c r="J3014" t="s">
        <v>555</v>
      </c>
      <c r="K3014" t="s">
        <v>68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1128</v>
      </c>
      <c r="O3014" s="7">
        <v>73110</v>
      </c>
      <c r="P3014" t="s">
        <v>75</v>
      </c>
      <c r="Q3014" t="s">
        <v>16</v>
      </c>
      <c r="R3014" s="3">
        <v>40555</v>
      </c>
      <c r="S3014" s="12">
        <f t="shared" si="237"/>
        <v>1</v>
      </c>
      <c r="T3014" s="3" t="s">
        <v>14208</v>
      </c>
      <c r="U3014" t="s">
        <v>14232</v>
      </c>
      <c r="V3014" t="s">
        <v>14244</v>
      </c>
      <c r="W3014" t="s">
        <v>14203</v>
      </c>
      <c r="X3014" t="str">
        <f>VLOOKUP(Q3014,Managers!$A:$B,2,0)</f>
        <v>Josh Martinez</v>
      </c>
      <c r="Y3014">
        <f>VLOOKUP(W3014,HourlyWages!$A:$B,2,0)</f>
        <v>62</v>
      </c>
      <c r="Z3014">
        <v>1</v>
      </c>
      <c r="AA3014" s="14">
        <f t="shared" si="239"/>
        <v>0.504</v>
      </c>
    </row>
    <row r="3015" spans="1:27" x14ac:dyDescent="0.2">
      <c r="A3015">
        <v>3014</v>
      </c>
      <c r="B3015">
        <v>21671</v>
      </c>
      <c r="C3015" s="3">
        <v>40344</v>
      </c>
      <c r="D3015" s="17">
        <f t="shared" si="238"/>
        <v>40330</v>
      </c>
      <c r="E3015">
        <v>15</v>
      </c>
      <c r="F3015" s="8">
        <f t="shared" si="235"/>
        <v>2250</v>
      </c>
      <c r="G3015" s="5">
        <v>0.02</v>
      </c>
      <c r="H3015" s="8">
        <f>VLOOKUP($T3015,Pricebook!$A:$D,4,0)</f>
        <v>150</v>
      </c>
      <c r="I3015" s="10">
        <f t="shared" si="236"/>
        <v>2205</v>
      </c>
      <c r="J3015" t="s">
        <v>1399</v>
      </c>
      <c r="K3015" t="s">
        <v>1014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1400</v>
      </c>
      <c r="O3015" s="7" t="s">
        <v>1401</v>
      </c>
      <c r="P3015" t="s">
        <v>172</v>
      </c>
      <c r="Q3015" t="s">
        <v>16</v>
      </c>
      <c r="R3015" s="3">
        <v>40347</v>
      </c>
      <c r="S3015" s="12">
        <f t="shared" si="237"/>
        <v>3</v>
      </c>
      <c r="T3015" s="3" t="s">
        <v>14211</v>
      </c>
      <c r="U3015" t="s">
        <v>14235</v>
      </c>
      <c r="V3015" t="s">
        <v>14237</v>
      </c>
      <c r="W3015" t="s">
        <v>14186</v>
      </c>
      <c r="X3015" t="str">
        <f>VLOOKUP(Q3015,Managers!$A:$B,2,0)</f>
        <v>Josh Martinez</v>
      </c>
      <c r="Y3015">
        <f>VLOOKUP(W3015,HourlyWages!$A:$B,2,0)</f>
        <v>67</v>
      </c>
      <c r="Z3015">
        <v>1</v>
      </c>
      <c r="AA3015" s="14">
        <f t="shared" si="239"/>
        <v>0.55333333333333334</v>
      </c>
    </row>
    <row r="3016" spans="1:27" x14ac:dyDescent="0.2">
      <c r="A3016">
        <v>3015</v>
      </c>
      <c r="B3016">
        <v>21696</v>
      </c>
      <c r="C3016" s="3">
        <v>40472</v>
      </c>
      <c r="D3016" s="17">
        <f t="shared" si="238"/>
        <v>40452</v>
      </c>
      <c r="E3016">
        <v>14</v>
      </c>
      <c r="F3016" s="8">
        <f t="shared" si="235"/>
        <v>2240</v>
      </c>
      <c r="G3016" s="5">
        <v>0.02</v>
      </c>
      <c r="H3016" s="8">
        <f>VLOOKUP($T3016,Pricebook!$A:$D,4,0)</f>
        <v>160</v>
      </c>
      <c r="I3016" s="10">
        <f t="shared" si="236"/>
        <v>2195.1999999999998</v>
      </c>
      <c r="J3016" t="s">
        <v>1348</v>
      </c>
      <c r="K3016" t="s">
        <v>235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2050</v>
      </c>
      <c r="O3016" s="7">
        <v>72116</v>
      </c>
      <c r="P3016" t="s">
        <v>66</v>
      </c>
      <c r="Q3016" t="s">
        <v>34</v>
      </c>
      <c r="R3016" s="3">
        <v>40473</v>
      </c>
      <c r="S3016" s="12">
        <f t="shared" si="237"/>
        <v>1</v>
      </c>
      <c r="T3016" s="3" t="s">
        <v>14218</v>
      </c>
      <c r="U3016" t="s">
        <v>14229</v>
      </c>
      <c r="V3016" t="s">
        <v>14241</v>
      </c>
      <c r="W3016" t="s">
        <v>14185</v>
      </c>
      <c r="X3016" t="str">
        <f>VLOOKUP(Q3016,Managers!$A:$B,2,0)</f>
        <v>Frank Mitchell</v>
      </c>
      <c r="Y3016">
        <f>VLOOKUP(W3016,HourlyWages!$A:$B,2,0)</f>
        <v>70</v>
      </c>
      <c r="Z3016">
        <v>1</v>
      </c>
      <c r="AA3016" s="14">
        <f t="shared" si="239"/>
        <v>0.5625</v>
      </c>
    </row>
    <row r="3017" spans="1:27" x14ac:dyDescent="0.2">
      <c r="A3017">
        <v>3016</v>
      </c>
      <c r="B3017">
        <v>21702</v>
      </c>
      <c r="C3017" s="3">
        <v>40529</v>
      </c>
      <c r="D3017" s="17">
        <f t="shared" si="238"/>
        <v>40513</v>
      </c>
      <c r="E3017">
        <v>40</v>
      </c>
      <c r="F3017" s="8">
        <f t="shared" si="235"/>
        <v>5000</v>
      </c>
      <c r="G3017" s="5">
        <v>0.01</v>
      </c>
      <c r="H3017" s="8">
        <f>VLOOKUP($T3017,Pricebook!$A:$D,4,0)</f>
        <v>125</v>
      </c>
      <c r="I3017" s="10">
        <f t="shared" si="236"/>
        <v>4950</v>
      </c>
      <c r="J3017" t="s">
        <v>1177</v>
      </c>
      <c r="K3017" t="s">
        <v>41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1178</v>
      </c>
      <c r="O3017" s="7">
        <v>35209</v>
      </c>
      <c r="P3017" t="s">
        <v>424</v>
      </c>
      <c r="Q3017" t="s">
        <v>34</v>
      </c>
      <c r="R3017" s="3">
        <v>40530</v>
      </c>
      <c r="S3017" s="12">
        <f t="shared" si="237"/>
        <v>1</v>
      </c>
      <c r="T3017" s="3" t="s">
        <v>14221</v>
      </c>
      <c r="U3017" t="s">
        <v>14232</v>
      </c>
      <c r="V3017" t="s">
        <v>14237</v>
      </c>
      <c r="W3017" t="s">
        <v>14192</v>
      </c>
      <c r="X3017" t="str">
        <f>VLOOKUP(Q3017,Managers!$A:$B,2,0)</f>
        <v>Frank Mitchell</v>
      </c>
      <c r="Y3017">
        <f>VLOOKUP(W3017,HourlyWages!$A:$B,2,0)</f>
        <v>75</v>
      </c>
      <c r="Z3017">
        <v>1</v>
      </c>
      <c r="AA3017" s="14">
        <f t="shared" si="239"/>
        <v>0.4</v>
      </c>
    </row>
    <row r="3018" spans="1:27" x14ac:dyDescent="0.2">
      <c r="A3018">
        <v>3017</v>
      </c>
      <c r="B3018">
        <v>21703</v>
      </c>
      <c r="C3018" s="3">
        <v>39874</v>
      </c>
      <c r="D3018" s="17">
        <f t="shared" si="238"/>
        <v>39873</v>
      </c>
      <c r="E3018">
        <v>3</v>
      </c>
      <c r="F3018" s="8">
        <f t="shared" si="235"/>
        <v>600</v>
      </c>
      <c r="G3018" s="5">
        <v>0</v>
      </c>
      <c r="H3018" s="8">
        <f>VLOOKUP($T3018,Pricebook!$A:$D,4,0)</f>
        <v>200</v>
      </c>
      <c r="I3018" s="10">
        <f t="shared" si="236"/>
        <v>600</v>
      </c>
      <c r="J3018" t="s">
        <v>614</v>
      </c>
      <c r="K3018" t="s">
        <v>193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1599</v>
      </c>
      <c r="O3018" s="7" t="s">
        <v>2125</v>
      </c>
      <c r="P3018" t="s">
        <v>368</v>
      </c>
      <c r="Q3018" t="s">
        <v>34</v>
      </c>
      <c r="R3018" s="3">
        <v>39876</v>
      </c>
      <c r="S3018" s="12">
        <f t="shared" si="237"/>
        <v>2</v>
      </c>
      <c r="T3018" s="3" t="s">
        <v>14214</v>
      </c>
      <c r="U3018" t="s">
        <v>14229</v>
      </c>
      <c r="V3018" t="s">
        <v>14236</v>
      </c>
      <c r="W3018" t="s">
        <v>14189</v>
      </c>
      <c r="X3018" t="str">
        <f>VLOOKUP(Q3018,Managers!$A:$B,2,0)</f>
        <v>Frank Mitchell</v>
      </c>
      <c r="Y3018">
        <f>VLOOKUP(W3018,HourlyWages!$A:$B,2,0)</f>
        <v>62</v>
      </c>
      <c r="Z3018">
        <v>1</v>
      </c>
      <c r="AA3018" s="14">
        <f t="shared" si="239"/>
        <v>0.69</v>
      </c>
    </row>
    <row r="3019" spans="1:27" x14ac:dyDescent="0.2">
      <c r="A3019">
        <v>3018</v>
      </c>
      <c r="B3019">
        <v>21703</v>
      </c>
      <c r="C3019" s="3">
        <v>39874</v>
      </c>
      <c r="D3019" s="17">
        <f t="shared" si="238"/>
        <v>39873</v>
      </c>
      <c r="E3019">
        <v>20</v>
      </c>
      <c r="F3019" s="8">
        <f t="shared" si="235"/>
        <v>2500</v>
      </c>
      <c r="G3019" s="5">
        <v>0.03</v>
      </c>
      <c r="H3019" s="8">
        <f>VLOOKUP($T3019,Pricebook!$A:$D,4,0)</f>
        <v>125</v>
      </c>
      <c r="I3019" s="10">
        <f t="shared" si="236"/>
        <v>2425</v>
      </c>
      <c r="J3019" t="s">
        <v>614</v>
      </c>
      <c r="K3019" t="s">
        <v>193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1599</v>
      </c>
      <c r="O3019" s="7" t="s">
        <v>2125</v>
      </c>
      <c r="P3019" t="s">
        <v>368</v>
      </c>
      <c r="Q3019" t="s">
        <v>34</v>
      </c>
      <c r="R3019" s="3">
        <v>39876</v>
      </c>
      <c r="S3019" s="12">
        <f t="shared" si="237"/>
        <v>2</v>
      </c>
      <c r="T3019" s="3" t="s">
        <v>14208</v>
      </c>
      <c r="U3019" t="s">
        <v>14232</v>
      </c>
      <c r="V3019" t="s">
        <v>14246</v>
      </c>
      <c r="W3019" t="s">
        <v>14203</v>
      </c>
      <c r="X3019" t="str">
        <f>VLOOKUP(Q3019,Managers!$A:$B,2,0)</f>
        <v>Frank Mitchell</v>
      </c>
      <c r="Y3019">
        <f>VLOOKUP(W3019,HourlyWages!$A:$B,2,0)</f>
        <v>62</v>
      </c>
      <c r="Z3019">
        <v>1</v>
      </c>
      <c r="AA3019" s="14">
        <f t="shared" si="239"/>
        <v>0.504</v>
      </c>
    </row>
    <row r="3020" spans="1:27" x14ac:dyDescent="0.2">
      <c r="A3020">
        <v>3019</v>
      </c>
      <c r="B3020">
        <v>21703</v>
      </c>
      <c r="C3020" s="3">
        <v>39874</v>
      </c>
      <c r="D3020" s="17">
        <f t="shared" si="238"/>
        <v>39873</v>
      </c>
      <c r="E3020">
        <v>15</v>
      </c>
      <c r="F3020" s="8">
        <f t="shared" si="235"/>
        <v>2250</v>
      </c>
      <c r="G3020" s="5">
        <v>0.02</v>
      </c>
      <c r="H3020" s="8">
        <f>VLOOKUP($T3020,Pricebook!$A:$D,4,0)</f>
        <v>150</v>
      </c>
      <c r="I3020" s="10">
        <f t="shared" si="236"/>
        <v>2205</v>
      </c>
      <c r="J3020" t="s">
        <v>614</v>
      </c>
      <c r="K3020" t="s">
        <v>193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1599</v>
      </c>
      <c r="O3020" s="7" t="s">
        <v>2125</v>
      </c>
      <c r="P3020" t="s">
        <v>368</v>
      </c>
      <c r="Q3020" t="s">
        <v>34</v>
      </c>
      <c r="R3020" s="3">
        <v>39874</v>
      </c>
      <c r="S3020" s="12">
        <f t="shared" si="237"/>
        <v>0</v>
      </c>
      <c r="T3020" s="3" t="s">
        <v>14210</v>
      </c>
      <c r="U3020" t="s">
        <v>14235</v>
      </c>
      <c r="V3020" t="s">
        <v>14239</v>
      </c>
      <c r="W3020" t="s">
        <v>14201</v>
      </c>
      <c r="X3020" t="str">
        <f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9"/>
        <v>0.64666666666666661</v>
      </c>
    </row>
    <row r="3021" spans="1:27" x14ac:dyDescent="0.2">
      <c r="A3021">
        <v>3020</v>
      </c>
      <c r="B3021">
        <v>21729</v>
      </c>
      <c r="C3021" s="3">
        <v>41249</v>
      </c>
      <c r="D3021" s="17">
        <f t="shared" si="238"/>
        <v>41244</v>
      </c>
      <c r="E3021">
        <v>28</v>
      </c>
      <c r="F3021" s="8">
        <f t="shared" si="235"/>
        <v>4480</v>
      </c>
      <c r="G3021" s="5">
        <v>0</v>
      </c>
      <c r="H3021" s="8">
        <f>VLOOKUP($T3021,Pricebook!$A:$D,4,0)</f>
        <v>160</v>
      </c>
      <c r="I3021" s="10">
        <f t="shared" si="236"/>
        <v>4480</v>
      </c>
      <c r="J3021" t="s">
        <v>1024</v>
      </c>
      <c r="K3021" t="s">
        <v>212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1728</v>
      </c>
      <c r="O3021" s="7">
        <v>44512</v>
      </c>
      <c r="P3021" t="s">
        <v>210</v>
      </c>
      <c r="Q3021" t="s">
        <v>61</v>
      </c>
      <c r="R3021" s="3">
        <v>41253</v>
      </c>
      <c r="S3021" s="12">
        <f t="shared" si="237"/>
        <v>4</v>
      </c>
      <c r="T3021" s="3" t="s">
        <v>14218</v>
      </c>
      <c r="U3021" t="s">
        <v>14229</v>
      </c>
      <c r="V3021" t="s">
        <v>14238</v>
      </c>
      <c r="W3021" t="s">
        <v>14192</v>
      </c>
      <c r="X3021" t="str">
        <f>VLOOKUP(Q3021,Managers!$A:$B,2,0)</f>
        <v>Allen Young</v>
      </c>
      <c r="Y3021">
        <f>VLOOKUP(W3021,HourlyWages!$A:$B,2,0)</f>
        <v>75</v>
      </c>
      <c r="Z3021">
        <v>1</v>
      </c>
      <c r="AA3021" s="14">
        <f t="shared" si="239"/>
        <v>0.53125</v>
      </c>
    </row>
    <row r="3022" spans="1:27" x14ac:dyDescent="0.2">
      <c r="A3022">
        <v>3021</v>
      </c>
      <c r="B3022">
        <v>21729</v>
      </c>
      <c r="C3022" s="3">
        <v>41249</v>
      </c>
      <c r="D3022" s="17">
        <f t="shared" si="238"/>
        <v>41244</v>
      </c>
      <c r="E3022">
        <v>14</v>
      </c>
      <c r="F3022" s="8">
        <f t="shared" si="235"/>
        <v>1750</v>
      </c>
      <c r="G3022" s="5">
        <v>0.08</v>
      </c>
      <c r="H3022" s="8">
        <f>VLOOKUP($T3022,Pricebook!$A:$D,4,0)</f>
        <v>125</v>
      </c>
      <c r="I3022" s="10">
        <f t="shared" si="236"/>
        <v>1610</v>
      </c>
      <c r="J3022" t="s">
        <v>1024</v>
      </c>
      <c r="K3022" t="s">
        <v>212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1728</v>
      </c>
      <c r="O3022" s="7">
        <v>44512</v>
      </c>
      <c r="P3022" t="s">
        <v>210</v>
      </c>
      <c r="Q3022" t="s">
        <v>61</v>
      </c>
      <c r="R3022" s="3">
        <v>41256</v>
      </c>
      <c r="S3022" s="12">
        <f t="shared" si="237"/>
        <v>7</v>
      </c>
      <c r="T3022" s="3" t="s">
        <v>14208</v>
      </c>
      <c r="U3022" t="s">
        <v>14232</v>
      </c>
      <c r="V3022" t="s">
        <v>14233</v>
      </c>
      <c r="W3022" t="s">
        <v>14194</v>
      </c>
      <c r="X3022" t="str">
        <f>VLOOKUP(Q3022,Managers!$A:$B,2,0)</f>
        <v>Allen Young</v>
      </c>
      <c r="Y3022">
        <f>VLOOKUP(W3022,HourlyWages!$A:$B,2,0)</f>
        <v>71</v>
      </c>
      <c r="Z3022">
        <v>1</v>
      </c>
      <c r="AA3022" s="14">
        <f t="shared" si="239"/>
        <v>0.432</v>
      </c>
    </row>
    <row r="3023" spans="1:27" x14ac:dyDescent="0.2">
      <c r="A3023">
        <v>3022</v>
      </c>
      <c r="B3023">
        <v>21731</v>
      </c>
      <c r="C3023" s="3">
        <v>40873</v>
      </c>
      <c r="D3023" s="17">
        <f t="shared" si="238"/>
        <v>40848</v>
      </c>
      <c r="E3023">
        <v>26</v>
      </c>
      <c r="F3023" s="8">
        <f t="shared" si="235"/>
        <v>4420</v>
      </c>
      <c r="G3023" s="5">
        <v>0.08</v>
      </c>
      <c r="H3023" s="8">
        <f>VLOOKUP($T3023,Pricebook!$A:$D,4,0)</f>
        <v>170</v>
      </c>
      <c r="I3023" s="10">
        <f t="shared" si="236"/>
        <v>4066.4</v>
      </c>
      <c r="J3023" t="s">
        <v>527</v>
      </c>
      <c r="K3023" t="s">
        <v>27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2108</v>
      </c>
      <c r="O3023" s="7">
        <v>23111</v>
      </c>
      <c r="P3023" t="s">
        <v>368</v>
      </c>
      <c r="Q3023" t="s">
        <v>34</v>
      </c>
      <c r="R3023" s="3">
        <v>40873</v>
      </c>
      <c r="S3023" s="12">
        <f t="shared" si="237"/>
        <v>0</v>
      </c>
      <c r="T3023" s="3" t="s">
        <v>14219</v>
      </c>
      <c r="U3023" t="s">
        <v>14229</v>
      </c>
      <c r="V3023" t="s">
        <v>14245</v>
      </c>
      <c r="W3023" t="s">
        <v>14187</v>
      </c>
      <c r="X3023" t="str">
        <f>VLOOKUP(Q3023,Managers!$A:$B,2,0)</f>
        <v>Frank Mitchell</v>
      </c>
      <c r="Y3023">
        <f>VLOOKUP(W3023,HourlyWages!$A:$B,2,0)</f>
        <v>45</v>
      </c>
      <c r="Z3023">
        <v>1</v>
      </c>
      <c r="AA3023" s="14">
        <f t="shared" si="239"/>
        <v>0.73529411764705888</v>
      </c>
    </row>
    <row r="3024" spans="1:27" x14ac:dyDescent="0.2">
      <c r="A3024">
        <v>3023</v>
      </c>
      <c r="B3024">
        <v>21735</v>
      </c>
      <c r="C3024" s="3">
        <v>40246</v>
      </c>
      <c r="D3024" s="17">
        <f t="shared" si="238"/>
        <v>40238</v>
      </c>
      <c r="E3024">
        <v>23</v>
      </c>
      <c r="F3024" s="8">
        <f t="shared" si="235"/>
        <v>2875</v>
      </c>
      <c r="G3024" s="5">
        <v>0.04</v>
      </c>
      <c r="H3024" s="8">
        <f>VLOOKUP($T3024,Pricebook!$A:$D,4,0)</f>
        <v>125</v>
      </c>
      <c r="I3024" s="10">
        <f t="shared" si="236"/>
        <v>2760</v>
      </c>
      <c r="J3024" t="s">
        <v>26</v>
      </c>
      <c r="K3024" t="s">
        <v>27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28</v>
      </c>
      <c r="O3024" s="7" t="s">
        <v>29</v>
      </c>
      <c r="P3024" t="s">
        <v>22</v>
      </c>
      <c r="Q3024" t="s">
        <v>23</v>
      </c>
      <c r="R3024" s="3">
        <v>40248</v>
      </c>
      <c r="S3024" s="12">
        <f t="shared" si="237"/>
        <v>2</v>
      </c>
      <c r="T3024" s="3" t="s">
        <v>14208</v>
      </c>
      <c r="U3024" t="s">
        <v>14232</v>
      </c>
      <c r="V3024" t="s">
        <v>14237</v>
      </c>
      <c r="W3024" t="s">
        <v>14187</v>
      </c>
      <c r="X3024" t="str">
        <f>VLOOKUP(Q3024,Managers!$A:$B,2,0)</f>
        <v>Bob Turner</v>
      </c>
      <c r="Y3024">
        <f>VLOOKUP(W3024,HourlyWages!$A:$B,2,0)</f>
        <v>45</v>
      </c>
      <c r="Z3024">
        <v>1</v>
      </c>
      <c r="AA3024" s="14">
        <f t="shared" si="239"/>
        <v>0.64</v>
      </c>
    </row>
    <row r="3025" spans="1:27" x14ac:dyDescent="0.2">
      <c r="A3025">
        <v>3024</v>
      </c>
      <c r="B3025">
        <v>21735</v>
      </c>
      <c r="C3025" s="3">
        <v>40246</v>
      </c>
      <c r="D3025" s="17">
        <f t="shared" si="238"/>
        <v>40238</v>
      </c>
      <c r="E3025">
        <v>14</v>
      </c>
      <c r="F3025" s="8">
        <f t="shared" si="235"/>
        <v>2100</v>
      </c>
      <c r="G3025" s="5">
        <v>0.02</v>
      </c>
      <c r="H3025" s="8">
        <f>VLOOKUP($T3025,Pricebook!$A:$D,4,0)</f>
        <v>150</v>
      </c>
      <c r="I3025" s="10">
        <f t="shared" si="236"/>
        <v>2058</v>
      </c>
      <c r="J3025" t="s">
        <v>26</v>
      </c>
      <c r="K3025" t="s">
        <v>27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28</v>
      </c>
      <c r="O3025" s="7" t="s">
        <v>29</v>
      </c>
      <c r="P3025" t="s">
        <v>22</v>
      </c>
      <c r="Q3025" t="s">
        <v>23</v>
      </c>
      <c r="R3025" s="3">
        <v>40249</v>
      </c>
      <c r="S3025" s="12">
        <f t="shared" si="237"/>
        <v>3</v>
      </c>
      <c r="T3025" s="3" t="s">
        <v>14210</v>
      </c>
      <c r="U3025" t="s">
        <v>14235</v>
      </c>
      <c r="V3025" t="s">
        <v>14242</v>
      </c>
      <c r="W3025" t="s">
        <v>14186</v>
      </c>
      <c r="X3025" t="str">
        <f>VLOOKUP(Q3025,Managers!$A:$B,2,0)</f>
        <v>Bob Turner</v>
      </c>
      <c r="Y3025">
        <f>VLOOKUP(W3025,HourlyWages!$A:$B,2,0)</f>
        <v>67</v>
      </c>
      <c r="Z3025">
        <v>1</v>
      </c>
      <c r="AA3025" s="14">
        <f t="shared" si="239"/>
        <v>0.55333333333333334</v>
      </c>
    </row>
    <row r="3026" spans="1:27" x14ac:dyDescent="0.2">
      <c r="A3026">
        <v>3025</v>
      </c>
      <c r="B3026">
        <v>21760</v>
      </c>
      <c r="C3026" s="3">
        <v>40573</v>
      </c>
      <c r="D3026" s="17">
        <f t="shared" si="238"/>
        <v>40544</v>
      </c>
      <c r="E3026">
        <v>9</v>
      </c>
      <c r="F3026" s="8">
        <f t="shared" si="235"/>
        <v>1125</v>
      </c>
      <c r="G3026" s="5">
        <v>0.08</v>
      </c>
      <c r="H3026" s="8">
        <f>VLOOKUP($T3026,Pricebook!$A:$D,4,0)</f>
        <v>125</v>
      </c>
      <c r="I3026" s="10">
        <f t="shared" si="236"/>
        <v>1035</v>
      </c>
      <c r="J3026" t="s">
        <v>444</v>
      </c>
      <c r="K3026" t="s">
        <v>348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378</v>
      </c>
      <c r="O3026" s="7">
        <v>94521</v>
      </c>
      <c r="P3026" t="s">
        <v>114</v>
      </c>
      <c r="Q3026" t="s">
        <v>23</v>
      </c>
      <c r="R3026" s="3">
        <v>40574</v>
      </c>
      <c r="S3026" s="12">
        <f t="shared" si="237"/>
        <v>1</v>
      </c>
      <c r="T3026" s="3" t="s">
        <v>14208</v>
      </c>
      <c r="U3026" t="s">
        <v>14232</v>
      </c>
      <c r="V3026" t="s">
        <v>14240</v>
      </c>
      <c r="W3026" t="s">
        <v>14202</v>
      </c>
      <c r="X3026" t="str">
        <f>VLOOKUP(Q3026,Managers!$A:$B,2,0)</f>
        <v>Bob Turner</v>
      </c>
      <c r="Y3026">
        <f>VLOOKUP(W3026,HourlyWages!$A:$B,2,0)</f>
        <v>71</v>
      </c>
      <c r="Z3026">
        <v>1</v>
      </c>
      <c r="AA3026" s="14">
        <f t="shared" si="239"/>
        <v>0.432</v>
      </c>
    </row>
    <row r="3027" spans="1:27" x14ac:dyDescent="0.2">
      <c r="A3027">
        <v>3026</v>
      </c>
      <c r="B3027">
        <v>21763</v>
      </c>
      <c r="C3027" s="3">
        <v>41057</v>
      </c>
      <c r="D3027" s="17">
        <f t="shared" si="238"/>
        <v>41030</v>
      </c>
      <c r="E3027">
        <v>22</v>
      </c>
      <c r="F3027" s="8">
        <f t="shared" si="235"/>
        <v>3300</v>
      </c>
      <c r="G3027" s="5">
        <v>7.0000000000000007E-2</v>
      </c>
      <c r="H3027" s="8">
        <f>VLOOKUP($T3027,Pricebook!$A:$D,4,0)</f>
        <v>150</v>
      </c>
      <c r="I3027" s="10">
        <f t="shared" si="236"/>
        <v>3069</v>
      </c>
      <c r="J3027" t="s">
        <v>2163</v>
      </c>
      <c r="K3027" t="s">
        <v>552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2164</v>
      </c>
      <c r="O3027" s="7">
        <v>97030</v>
      </c>
      <c r="P3027" t="s">
        <v>43</v>
      </c>
      <c r="Q3027" t="s">
        <v>23</v>
      </c>
      <c r="R3027" s="3">
        <v>41062</v>
      </c>
      <c r="S3027" s="12">
        <f t="shared" si="237"/>
        <v>5</v>
      </c>
      <c r="T3027" s="3" t="s">
        <v>14210</v>
      </c>
      <c r="U3027" t="s">
        <v>14235</v>
      </c>
      <c r="V3027" t="s">
        <v>14240</v>
      </c>
      <c r="W3027" t="s">
        <v>14195</v>
      </c>
      <c r="X3027" t="str">
        <f>VLOOKUP(Q3027,Managers!$A:$B,2,0)</f>
        <v>Bob Turner</v>
      </c>
      <c r="Y3027">
        <f>VLOOKUP(W3027,HourlyWages!$A:$B,2,0)</f>
        <v>52</v>
      </c>
      <c r="Z3027">
        <v>1</v>
      </c>
      <c r="AA3027" s="14">
        <f t="shared" si="239"/>
        <v>0.65333333333333332</v>
      </c>
    </row>
    <row r="3028" spans="1:27" x14ac:dyDescent="0.2">
      <c r="A3028">
        <v>3027</v>
      </c>
      <c r="B3028">
        <v>21766</v>
      </c>
      <c r="C3028" s="3">
        <v>39965</v>
      </c>
      <c r="D3028" s="17">
        <f t="shared" si="238"/>
        <v>39965</v>
      </c>
      <c r="E3028">
        <v>41</v>
      </c>
      <c r="F3028" s="8">
        <f t="shared" si="235"/>
        <v>5125</v>
      </c>
      <c r="G3028" s="5">
        <v>0.03</v>
      </c>
      <c r="H3028" s="8">
        <f>VLOOKUP($T3028,Pricebook!$A:$D,4,0)</f>
        <v>125</v>
      </c>
      <c r="I3028" s="10">
        <f t="shared" si="236"/>
        <v>4971.25</v>
      </c>
      <c r="J3028" t="s">
        <v>826</v>
      </c>
      <c r="K3028" t="s">
        <v>538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2165</v>
      </c>
      <c r="O3028" s="7">
        <v>55128</v>
      </c>
      <c r="P3028" t="s">
        <v>130</v>
      </c>
      <c r="Q3028" t="s">
        <v>16</v>
      </c>
      <c r="R3028" s="3">
        <v>39967</v>
      </c>
      <c r="S3028" s="12">
        <f t="shared" si="237"/>
        <v>2</v>
      </c>
      <c r="T3028" s="3" t="s">
        <v>14221</v>
      </c>
      <c r="U3028" t="s">
        <v>14232</v>
      </c>
      <c r="V3028" t="s">
        <v>14231</v>
      </c>
      <c r="W3028" t="s">
        <v>14186</v>
      </c>
      <c r="X3028" t="str">
        <f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9"/>
        <v>0.46400000000000002</v>
      </c>
    </row>
    <row r="3029" spans="1:27" x14ac:dyDescent="0.2">
      <c r="A3029">
        <v>3028</v>
      </c>
      <c r="B3029">
        <v>21766</v>
      </c>
      <c r="C3029" s="3">
        <v>39965</v>
      </c>
      <c r="D3029" s="17">
        <f t="shared" si="238"/>
        <v>39965</v>
      </c>
      <c r="E3029">
        <v>32</v>
      </c>
      <c r="F3029" s="8">
        <f t="shared" si="235"/>
        <v>4000</v>
      </c>
      <c r="G3029" s="5">
        <v>0.01</v>
      </c>
      <c r="H3029" s="8">
        <f>VLOOKUP($T3029,Pricebook!$A:$D,4,0)</f>
        <v>125</v>
      </c>
      <c r="I3029" s="10">
        <f t="shared" si="236"/>
        <v>3960</v>
      </c>
      <c r="J3029" t="s">
        <v>826</v>
      </c>
      <c r="K3029" t="s">
        <v>538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2165</v>
      </c>
      <c r="O3029" s="7">
        <v>55128</v>
      </c>
      <c r="P3029" t="s">
        <v>130</v>
      </c>
      <c r="Q3029" t="s">
        <v>16</v>
      </c>
      <c r="R3029" s="3">
        <v>39967</v>
      </c>
      <c r="S3029" s="12">
        <f t="shared" si="237"/>
        <v>2</v>
      </c>
      <c r="T3029" s="3" t="s">
        <v>14208</v>
      </c>
      <c r="U3029" t="s">
        <v>14232</v>
      </c>
      <c r="V3029" t="s">
        <v>14233</v>
      </c>
      <c r="W3029" t="s">
        <v>14194</v>
      </c>
      <c r="X3029" t="str">
        <f>VLOOKUP(Q3029,Managers!$A:$B,2,0)</f>
        <v>Josh Martinez</v>
      </c>
      <c r="Y3029">
        <f>VLOOKUP(W3029,HourlyWages!$A:$B,2,0)</f>
        <v>71</v>
      </c>
      <c r="Z3029">
        <v>1</v>
      </c>
      <c r="AA3029" s="14">
        <f t="shared" si="239"/>
        <v>0.432</v>
      </c>
    </row>
    <row r="3030" spans="1:27" x14ac:dyDescent="0.2">
      <c r="A3030">
        <v>3029</v>
      </c>
      <c r="B3030">
        <v>21792</v>
      </c>
      <c r="C3030" s="3">
        <v>41177</v>
      </c>
      <c r="D3030" s="17">
        <f t="shared" si="238"/>
        <v>41153</v>
      </c>
      <c r="E3030">
        <v>26</v>
      </c>
      <c r="F3030" s="8">
        <f t="shared" si="235"/>
        <v>4160</v>
      </c>
      <c r="G3030" s="5">
        <v>0.09</v>
      </c>
      <c r="H3030" s="8">
        <f>VLOOKUP($T3030,Pricebook!$A:$D,4,0)</f>
        <v>160</v>
      </c>
      <c r="I3030" s="10">
        <f t="shared" si="236"/>
        <v>3785.6</v>
      </c>
      <c r="J3030" t="s">
        <v>1968</v>
      </c>
      <c r="K3030" t="s">
        <v>165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459</v>
      </c>
      <c r="O3030" s="7" t="s">
        <v>1678</v>
      </c>
      <c r="P3030" t="s">
        <v>52</v>
      </c>
      <c r="Q3030" t="s">
        <v>23</v>
      </c>
      <c r="R3030" s="3">
        <v>41179</v>
      </c>
      <c r="S3030" s="12">
        <f t="shared" si="237"/>
        <v>2</v>
      </c>
      <c r="T3030" s="3" t="s">
        <v>14218</v>
      </c>
      <c r="U3030" t="s">
        <v>14229</v>
      </c>
      <c r="V3030" t="s">
        <v>14233</v>
      </c>
      <c r="W3030" t="s">
        <v>14192</v>
      </c>
      <c r="X3030" t="str">
        <f>VLOOKUP(Q3030,Managers!$A:$B,2,0)</f>
        <v>Bob Turner</v>
      </c>
      <c r="Y3030">
        <f>VLOOKUP(W3030,HourlyWages!$A:$B,2,0)</f>
        <v>75</v>
      </c>
      <c r="Z3030">
        <v>1</v>
      </c>
      <c r="AA3030" s="14">
        <f t="shared" si="239"/>
        <v>0.53125</v>
      </c>
    </row>
    <row r="3031" spans="1:27" x14ac:dyDescent="0.2">
      <c r="A3031">
        <v>3030</v>
      </c>
      <c r="B3031">
        <v>21795</v>
      </c>
      <c r="C3031" s="3">
        <v>40342</v>
      </c>
      <c r="D3031" s="17">
        <f t="shared" si="238"/>
        <v>40330</v>
      </c>
      <c r="E3031">
        <v>10</v>
      </c>
      <c r="F3031" s="8">
        <f t="shared" si="235"/>
        <v>1500</v>
      </c>
      <c r="G3031" s="5">
        <v>0.05</v>
      </c>
      <c r="H3031" s="8">
        <f>VLOOKUP($T3031,Pricebook!$A:$D,4,0)</f>
        <v>150</v>
      </c>
      <c r="I3031" s="10">
        <f t="shared" si="236"/>
        <v>1425</v>
      </c>
      <c r="J3031" t="s">
        <v>1115</v>
      </c>
      <c r="K3031" t="s">
        <v>306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1414</v>
      </c>
      <c r="O3031" s="7" t="s">
        <v>1415</v>
      </c>
      <c r="P3031" t="s">
        <v>232</v>
      </c>
      <c r="Q3031" t="s">
        <v>61</v>
      </c>
      <c r="R3031" s="3">
        <v>40343</v>
      </c>
      <c r="S3031" s="12">
        <f t="shared" si="237"/>
        <v>1</v>
      </c>
      <c r="T3031" s="3" t="s">
        <v>14211</v>
      </c>
      <c r="U3031" t="s">
        <v>14235</v>
      </c>
      <c r="V3031" t="s">
        <v>14237</v>
      </c>
      <c r="W3031" t="s">
        <v>14186</v>
      </c>
      <c r="X3031" t="str">
        <f>VLOOKUP(Q3031,Managers!$A:$B,2,0)</f>
        <v>Allen Young</v>
      </c>
      <c r="Y3031">
        <f>VLOOKUP(W3031,HourlyWages!$A:$B,2,0)</f>
        <v>67</v>
      </c>
      <c r="Z3031">
        <v>1</v>
      </c>
      <c r="AA3031" s="14">
        <f t="shared" si="239"/>
        <v>0.55333333333333334</v>
      </c>
    </row>
    <row r="3032" spans="1:27" x14ac:dyDescent="0.2">
      <c r="A3032">
        <v>3031</v>
      </c>
      <c r="B3032">
        <v>21795</v>
      </c>
      <c r="C3032" s="3">
        <v>40342</v>
      </c>
      <c r="D3032" s="17">
        <f t="shared" si="238"/>
        <v>40330</v>
      </c>
      <c r="E3032">
        <v>28</v>
      </c>
      <c r="F3032" s="8">
        <f t="shared" si="235"/>
        <v>3080</v>
      </c>
      <c r="G3032" s="5">
        <v>0.1</v>
      </c>
      <c r="H3032" s="8">
        <f>VLOOKUP($T3032,Pricebook!$A:$D,4,0)</f>
        <v>110</v>
      </c>
      <c r="I3032" s="10">
        <f t="shared" si="236"/>
        <v>2772</v>
      </c>
      <c r="J3032" t="s">
        <v>1115</v>
      </c>
      <c r="K3032" t="s">
        <v>306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1414</v>
      </c>
      <c r="O3032" s="7" t="s">
        <v>1415</v>
      </c>
      <c r="P3032" t="s">
        <v>232</v>
      </c>
      <c r="Q3032" t="s">
        <v>61</v>
      </c>
      <c r="R3032" s="3">
        <v>40344</v>
      </c>
      <c r="S3032" s="12">
        <f t="shared" si="237"/>
        <v>2</v>
      </c>
      <c r="T3032" s="3" t="s">
        <v>14215</v>
      </c>
      <c r="U3032" t="s">
        <v>14229</v>
      </c>
      <c r="V3032" t="s">
        <v>14244</v>
      </c>
      <c r="W3032" t="s">
        <v>14199</v>
      </c>
      <c r="X3032" t="str">
        <f>VLOOKUP(Q3032,Managers!$A:$B,2,0)</f>
        <v>Allen Young</v>
      </c>
      <c r="Y3032">
        <f>VLOOKUP(W3032,HourlyWages!$A:$B,2,0)</f>
        <v>68</v>
      </c>
      <c r="Z3032">
        <v>1</v>
      </c>
      <c r="AA3032" s="14">
        <f t="shared" si="239"/>
        <v>0.38181818181818183</v>
      </c>
    </row>
    <row r="3033" spans="1:27" x14ac:dyDescent="0.2">
      <c r="A3033">
        <v>3032</v>
      </c>
      <c r="B3033">
        <v>21796</v>
      </c>
      <c r="C3033" s="3">
        <v>41035</v>
      </c>
      <c r="D3033" s="17">
        <f t="shared" si="238"/>
        <v>41030</v>
      </c>
      <c r="E3033">
        <v>46</v>
      </c>
      <c r="F3033" s="8">
        <f t="shared" si="235"/>
        <v>6900</v>
      </c>
      <c r="G3033" s="5">
        <v>0.04</v>
      </c>
      <c r="H3033" s="8">
        <f>VLOOKUP($T3033,Pricebook!$A:$D,4,0)</f>
        <v>150</v>
      </c>
      <c r="I3033" s="10">
        <f t="shared" si="236"/>
        <v>6624</v>
      </c>
      <c r="J3033" t="s">
        <v>1689</v>
      </c>
      <c r="K3033" t="s">
        <v>707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97</v>
      </c>
      <c r="O3033" s="7">
        <v>45373</v>
      </c>
      <c r="P3033" t="s">
        <v>210</v>
      </c>
      <c r="Q3033" t="s">
        <v>61</v>
      </c>
      <c r="R3033" s="3">
        <v>41039</v>
      </c>
      <c r="S3033" s="12">
        <f t="shared" si="237"/>
        <v>4</v>
      </c>
      <c r="T3033" s="3" t="s">
        <v>14211</v>
      </c>
      <c r="U3033" t="s">
        <v>14235</v>
      </c>
      <c r="V3033" t="s">
        <v>14242</v>
      </c>
      <c r="W3033" t="s">
        <v>14192</v>
      </c>
      <c r="X3033" t="str">
        <f>VLOOKUP(Q3033,Managers!$A:$B,2,0)</f>
        <v>Allen Young</v>
      </c>
      <c r="Y3033">
        <f>VLOOKUP(W3033,HourlyWages!$A:$B,2,0)</f>
        <v>75</v>
      </c>
      <c r="Z3033">
        <v>1</v>
      </c>
      <c r="AA3033" s="14">
        <f t="shared" si="239"/>
        <v>0.5</v>
      </c>
    </row>
    <row r="3034" spans="1:27" x14ac:dyDescent="0.2">
      <c r="A3034">
        <v>3033</v>
      </c>
      <c r="B3034">
        <v>21796</v>
      </c>
      <c r="C3034" s="3">
        <v>41035</v>
      </c>
      <c r="D3034" s="17">
        <f t="shared" si="238"/>
        <v>41030</v>
      </c>
      <c r="E3034">
        <v>2</v>
      </c>
      <c r="F3034" s="8">
        <f t="shared" si="235"/>
        <v>300</v>
      </c>
      <c r="G3034" s="5">
        <v>0.01</v>
      </c>
      <c r="H3034" s="8">
        <f>VLOOKUP($T3034,Pricebook!$A:$D,4,0)</f>
        <v>150</v>
      </c>
      <c r="I3034" s="10">
        <f t="shared" si="236"/>
        <v>297</v>
      </c>
      <c r="J3034" t="s">
        <v>1689</v>
      </c>
      <c r="K3034" t="s">
        <v>707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97</v>
      </c>
      <c r="O3034" s="7">
        <v>45373</v>
      </c>
      <c r="P3034" t="s">
        <v>210</v>
      </c>
      <c r="Q3034" t="s">
        <v>61</v>
      </c>
      <c r="R3034" s="3">
        <v>41035</v>
      </c>
      <c r="S3034" s="12">
        <f t="shared" si="237"/>
        <v>0</v>
      </c>
      <c r="T3034" s="3" t="s">
        <v>14210</v>
      </c>
      <c r="U3034" t="s">
        <v>14235</v>
      </c>
      <c r="V3034" t="s">
        <v>14238</v>
      </c>
      <c r="W3034" t="s">
        <v>14198</v>
      </c>
      <c r="X3034" t="str">
        <f>VLOOKUP(Q3034,Managers!$A:$B,2,0)</f>
        <v>Allen Young</v>
      </c>
      <c r="Y3034">
        <f>VLOOKUP(W3034,HourlyWages!$A:$B,2,0)</f>
        <v>51</v>
      </c>
      <c r="Z3034">
        <v>1</v>
      </c>
      <c r="AA3034" s="14">
        <f t="shared" si="239"/>
        <v>0.66</v>
      </c>
    </row>
    <row r="3035" spans="1:27" x14ac:dyDescent="0.2">
      <c r="A3035">
        <v>3034</v>
      </c>
      <c r="B3035">
        <v>21796</v>
      </c>
      <c r="C3035" s="3">
        <v>41035</v>
      </c>
      <c r="D3035" s="17">
        <f t="shared" si="238"/>
        <v>41030</v>
      </c>
      <c r="E3035">
        <v>41</v>
      </c>
      <c r="F3035" s="8">
        <f t="shared" si="235"/>
        <v>4510</v>
      </c>
      <c r="G3035" s="5">
        <v>0.1</v>
      </c>
      <c r="H3035" s="8">
        <f>VLOOKUP($T3035,Pricebook!$A:$D,4,0)</f>
        <v>110</v>
      </c>
      <c r="I3035" s="10">
        <f t="shared" si="236"/>
        <v>4059</v>
      </c>
      <c r="J3035" t="s">
        <v>1689</v>
      </c>
      <c r="K3035" t="s">
        <v>707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2166</v>
      </c>
      <c r="O3035" s="7">
        <v>43221</v>
      </c>
      <c r="P3035" t="s">
        <v>210</v>
      </c>
      <c r="Q3035" t="s">
        <v>61</v>
      </c>
      <c r="R3035" s="3">
        <v>41042</v>
      </c>
      <c r="S3035" s="12">
        <f t="shared" si="237"/>
        <v>7</v>
      </c>
      <c r="T3035" s="3" t="s">
        <v>14220</v>
      </c>
      <c r="U3035" t="s">
        <v>14229</v>
      </c>
      <c r="V3035" t="s">
        <v>14244</v>
      </c>
      <c r="W3035" t="s">
        <v>14199</v>
      </c>
      <c r="X3035" t="str">
        <f>VLOOKUP(Q3035,Managers!$A:$B,2,0)</f>
        <v>Allen Young</v>
      </c>
      <c r="Y3035">
        <f>VLOOKUP(W3035,HourlyWages!$A:$B,2,0)</f>
        <v>68</v>
      </c>
      <c r="Z3035">
        <v>1</v>
      </c>
      <c r="AA3035" s="14">
        <f t="shared" si="239"/>
        <v>0.38181818181818183</v>
      </c>
    </row>
    <row r="3036" spans="1:27" x14ac:dyDescent="0.2">
      <c r="A3036">
        <v>3035</v>
      </c>
      <c r="B3036">
        <v>21796</v>
      </c>
      <c r="C3036" s="3">
        <v>41035</v>
      </c>
      <c r="D3036" s="17">
        <f t="shared" si="238"/>
        <v>41030</v>
      </c>
      <c r="E3036">
        <v>31</v>
      </c>
      <c r="F3036" s="8">
        <f t="shared" si="235"/>
        <v>4340</v>
      </c>
      <c r="G3036" s="5">
        <v>7.0000000000000007E-2</v>
      </c>
      <c r="H3036" s="8">
        <f>VLOOKUP($T3036,Pricebook!$A:$D,4,0)</f>
        <v>140</v>
      </c>
      <c r="I3036" s="10">
        <f t="shared" si="236"/>
        <v>4036.2</v>
      </c>
      <c r="J3036" t="s">
        <v>1689</v>
      </c>
      <c r="K3036" t="s">
        <v>707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2166</v>
      </c>
      <c r="O3036" s="7">
        <v>43221</v>
      </c>
      <c r="P3036" t="s">
        <v>210</v>
      </c>
      <c r="Q3036" t="s">
        <v>61</v>
      </c>
      <c r="R3036" s="3">
        <v>41040</v>
      </c>
      <c r="S3036" s="12">
        <f t="shared" si="237"/>
        <v>5</v>
      </c>
      <c r="T3036" s="3" t="s">
        <v>14213</v>
      </c>
      <c r="U3036" t="s">
        <v>14229</v>
      </c>
      <c r="V3036" t="s">
        <v>14244</v>
      </c>
      <c r="W3036" t="s">
        <v>14203</v>
      </c>
      <c r="X3036" t="str">
        <f>VLOOKUP(Q3036,Managers!$A:$B,2,0)</f>
        <v>Allen Young</v>
      </c>
      <c r="Y3036">
        <f>VLOOKUP(W3036,HourlyWages!$A:$B,2,0)</f>
        <v>62</v>
      </c>
      <c r="Z3036">
        <v>1</v>
      </c>
      <c r="AA3036" s="14">
        <f t="shared" si="239"/>
        <v>0.55714285714285716</v>
      </c>
    </row>
    <row r="3037" spans="1:27" x14ac:dyDescent="0.2">
      <c r="A3037">
        <v>3036</v>
      </c>
      <c r="B3037">
        <v>21799</v>
      </c>
      <c r="C3037" s="3">
        <v>40652</v>
      </c>
      <c r="D3037" s="17">
        <f t="shared" si="238"/>
        <v>40634</v>
      </c>
      <c r="E3037">
        <v>42</v>
      </c>
      <c r="F3037" s="8">
        <f t="shared" si="235"/>
        <v>5040</v>
      </c>
      <c r="G3037" s="5">
        <v>0.05</v>
      </c>
      <c r="H3037" s="8">
        <f>VLOOKUP($T3037,Pricebook!$A:$D,4,0)</f>
        <v>120</v>
      </c>
      <c r="I3037" s="10">
        <f t="shared" si="236"/>
        <v>4788</v>
      </c>
      <c r="J3037" t="s">
        <v>886</v>
      </c>
      <c r="K3037" t="s">
        <v>136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887</v>
      </c>
      <c r="O3037" s="7">
        <v>23518</v>
      </c>
      <c r="P3037" t="s">
        <v>368</v>
      </c>
      <c r="Q3037" t="s">
        <v>34</v>
      </c>
      <c r="R3037" s="3">
        <v>40653</v>
      </c>
      <c r="S3037" s="12">
        <f t="shared" si="237"/>
        <v>1</v>
      </c>
      <c r="T3037" s="3" t="s">
        <v>14212</v>
      </c>
      <c r="U3037" t="s">
        <v>14229</v>
      </c>
      <c r="V3037" t="s">
        <v>14233</v>
      </c>
      <c r="W3037" t="s">
        <v>14197</v>
      </c>
      <c r="X3037" t="str">
        <f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9"/>
        <v>0.40833333333333333</v>
      </c>
    </row>
    <row r="3038" spans="1:27" x14ac:dyDescent="0.2">
      <c r="A3038">
        <v>3037</v>
      </c>
      <c r="B3038">
        <v>21824</v>
      </c>
      <c r="C3038" s="3">
        <v>40581</v>
      </c>
      <c r="D3038" s="17">
        <f t="shared" si="238"/>
        <v>40575</v>
      </c>
      <c r="E3038">
        <v>37</v>
      </c>
      <c r="F3038" s="8">
        <f t="shared" si="235"/>
        <v>4625</v>
      </c>
      <c r="G3038" s="5">
        <v>0.04</v>
      </c>
      <c r="H3038" s="8">
        <f>VLOOKUP($T3038,Pricebook!$A:$D,4,0)</f>
        <v>125</v>
      </c>
      <c r="I3038" s="10">
        <f t="shared" si="236"/>
        <v>4440</v>
      </c>
      <c r="J3038" t="s">
        <v>264</v>
      </c>
      <c r="K3038" t="s">
        <v>265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1704</v>
      </c>
      <c r="O3038" s="7">
        <v>78521</v>
      </c>
      <c r="P3038" t="s">
        <v>48</v>
      </c>
      <c r="Q3038" t="s">
        <v>16</v>
      </c>
      <c r="R3038" s="3">
        <v>40588</v>
      </c>
      <c r="S3038" s="12">
        <f t="shared" si="237"/>
        <v>7</v>
      </c>
      <c r="T3038" s="3" t="s">
        <v>14208</v>
      </c>
      <c r="U3038" t="s">
        <v>14232</v>
      </c>
      <c r="V3038" t="s">
        <v>14230</v>
      </c>
      <c r="W3038" t="s">
        <v>14200</v>
      </c>
      <c r="X3038" t="str">
        <f>VLOOKUP(Q3038,Managers!$A:$B,2,0)</f>
        <v>Josh Martinez</v>
      </c>
      <c r="Y3038">
        <f>VLOOKUP(W3038,HourlyWages!$A:$B,2,0)</f>
        <v>59</v>
      </c>
      <c r="Z3038">
        <v>1</v>
      </c>
      <c r="AA3038" s="14">
        <f t="shared" si="239"/>
        <v>0.52800000000000002</v>
      </c>
    </row>
    <row r="3039" spans="1:27" x14ac:dyDescent="0.2">
      <c r="A3039">
        <v>3038</v>
      </c>
      <c r="B3039">
        <v>21827</v>
      </c>
      <c r="C3039" s="3">
        <v>41222</v>
      </c>
      <c r="D3039" s="17">
        <f t="shared" si="238"/>
        <v>41214</v>
      </c>
      <c r="E3039">
        <v>25</v>
      </c>
      <c r="F3039" s="8">
        <f t="shared" si="235"/>
        <v>4250</v>
      </c>
      <c r="G3039" s="5">
        <v>0.06</v>
      </c>
      <c r="H3039" s="8">
        <f>VLOOKUP($T3039,Pricebook!$A:$D,4,0)</f>
        <v>170</v>
      </c>
      <c r="I3039" s="10">
        <f t="shared" si="236"/>
        <v>3995</v>
      </c>
      <c r="J3039" t="s">
        <v>557</v>
      </c>
      <c r="K3039" t="s">
        <v>508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2021</v>
      </c>
      <c r="O3039" s="7">
        <v>95677</v>
      </c>
      <c r="P3039" t="s">
        <v>114</v>
      </c>
      <c r="Q3039" t="s">
        <v>23</v>
      </c>
      <c r="R3039" s="3">
        <v>41224</v>
      </c>
      <c r="S3039" s="12">
        <f t="shared" si="237"/>
        <v>2</v>
      </c>
      <c r="T3039" s="3" t="s">
        <v>14219</v>
      </c>
      <c r="U3039" t="s">
        <v>14229</v>
      </c>
      <c r="V3039" t="s">
        <v>14238</v>
      </c>
      <c r="W3039" t="s">
        <v>14187</v>
      </c>
      <c r="X3039" t="str">
        <f>VLOOKUP(Q3039,Managers!$A:$B,2,0)</f>
        <v>Bob Turner</v>
      </c>
      <c r="Y3039">
        <f>VLOOKUP(W3039,HourlyWages!$A:$B,2,0)</f>
        <v>45</v>
      </c>
      <c r="Z3039">
        <v>1</v>
      </c>
      <c r="AA3039" s="14">
        <f t="shared" si="239"/>
        <v>0.73529411764705888</v>
      </c>
    </row>
    <row r="3040" spans="1:27" x14ac:dyDescent="0.2">
      <c r="A3040">
        <v>3039</v>
      </c>
      <c r="B3040">
        <v>21827</v>
      </c>
      <c r="C3040" s="3">
        <v>41222</v>
      </c>
      <c r="D3040" s="17">
        <f t="shared" si="238"/>
        <v>41214</v>
      </c>
      <c r="E3040">
        <v>21</v>
      </c>
      <c r="F3040" s="8">
        <f t="shared" si="235"/>
        <v>3150</v>
      </c>
      <c r="G3040" s="5">
        <v>7.0000000000000007E-2</v>
      </c>
      <c r="H3040" s="8">
        <f>VLOOKUP($T3040,Pricebook!$A:$D,4,0)</f>
        <v>150</v>
      </c>
      <c r="I3040" s="10">
        <f t="shared" si="236"/>
        <v>2929.5</v>
      </c>
      <c r="J3040" t="s">
        <v>557</v>
      </c>
      <c r="K3040" t="s">
        <v>508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2021</v>
      </c>
      <c r="O3040" s="7">
        <v>95677</v>
      </c>
      <c r="P3040" t="s">
        <v>114</v>
      </c>
      <c r="Q3040" t="s">
        <v>23</v>
      </c>
      <c r="R3040" s="3">
        <v>41223</v>
      </c>
      <c r="S3040" s="12">
        <f t="shared" si="237"/>
        <v>1</v>
      </c>
      <c r="T3040" s="3" t="s">
        <v>14211</v>
      </c>
      <c r="U3040" t="s">
        <v>14235</v>
      </c>
      <c r="V3040" t="s">
        <v>14246</v>
      </c>
      <c r="W3040" t="s">
        <v>14200</v>
      </c>
      <c r="X3040" t="str">
        <f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9"/>
        <v>0.60666666666666669</v>
      </c>
    </row>
    <row r="3041" spans="1:27" x14ac:dyDescent="0.2">
      <c r="A3041">
        <v>3040</v>
      </c>
      <c r="B3041">
        <v>21830</v>
      </c>
      <c r="C3041" s="3">
        <v>39824</v>
      </c>
      <c r="D3041" s="17">
        <f t="shared" si="238"/>
        <v>39814</v>
      </c>
      <c r="E3041">
        <v>19</v>
      </c>
      <c r="F3041" s="8">
        <f t="shared" si="235"/>
        <v>2850</v>
      </c>
      <c r="G3041" s="5">
        <v>0.08</v>
      </c>
      <c r="H3041" s="8">
        <f>VLOOKUP($T3041,Pricebook!$A:$D,4,0)</f>
        <v>150</v>
      </c>
      <c r="I3041" s="10">
        <f t="shared" si="236"/>
        <v>2622</v>
      </c>
      <c r="J3041" t="s">
        <v>1257</v>
      </c>
      <c r="K3041" t="s">
        <v>351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1258</v>
      </c>
      <c r="O3041" s="7">
        <v>37087</v>
      </c>
      <c r="P3041" t="s">
        <v>81</v>
      </c>
      <c r="Q3041" t="s">
        <v>34</v>
      </c>
      <c r="R3041" s="3">
        <v>39831</v>
      </c>
      <c r="S3041" s="12">
        <f t="shared" si="237"/>
        <v>7</v>
      </c>
      <c r="T3041" s="3" t="s">
        <v>14216</v>
      </c>
      <c r="U3041" t="s">
        <v>14235</v>
      </c>
      <c r="V3041" t="s">
        <v>14244</v>
      </c>
      <c r="W3041" t="s">
        <v>14203</v>
      </c>
      <c r="X3041" t="str">
        <f>VLOOKUP(Q3041,Managers!$A:$B,2,0)</f>
        <v>Frank Mitchell</v>
      </c>
      <c r="Y3041">
        <f>VLOOKUP(W3041,HourlyWages!$A:$B,2,0)</f>
        <v>62</v>
      </c>
      <c r="Z3041">
        <v>1</v>
      </c>
      <c r="AA3041" s="14">
        <f t="shared" si="239"/>
        <v>0.58666666666666667</v>
      </c>
    </row>
    <row r="3042" spans="1:27" x14ac:dyDescent="0.2">
      <c r="A3042">
        <v>3041</v>
      </c>
      <c r="B3042">
        <v>21831</v>
      </c>
      <c r="C3042" s="3">
        <v>40075</v>
      </c>
      <c r="D3042" s="17">
        <f t="shared" si="238"/>
        <v>40057</v>
      </c>
      <c r="E3042">
        <v>6</v>
      </c>
      <c r="F3042" s="8">
        <f t="shared" si="235"/>
        <v>1200</v>
      </c>
      <c r="G3042" s="5">
        <v>0.05</v>
      </c>
      <c r="H3042" s="8">
        <f>VLOOKUP($T3042,Pricebook!$A:$D,4,0)</f>
        <v>200</v>
      </c>
      <c r="I3042" s="10">
        <f t="shared" si="236"/>
        <v>1140</v>
      </c>
      <c r="J3042" t="s">
        <v>1968</v>
      </c>
      <c r="K3042" t="s">
        <v>165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459</v>
      </c>
      <c r="O3042" s="7" t="s">
        <v>1678</v>
      </c>
      <c r="P3042" t="s">
        <v>52</v>
      </c>
      <c r="Q3042" t="s">
        <v>23</v>
      </c>
      <c r="R3042" s="3">
        <v>40075</v>
      </c>
      <c r="S3042" s="12">
        <f t="shared" si="237"/>
        <v>0</v>
      </c>
      <c r="T3042" s="3" t="s">
        <v>14214</v>
      </c>
      <c r="U3042" t="s">
        <v>14229</v>
      </c>
      <c r="V3042" t="s">
        <v>14246</v>
      </c>
      <c r="W3042" t="s">
        <v>14184</v>
      </c>
      <c r="X3042" t="str">
        <f>VLOOKUP(Q3042,Managers!$A:$B,2,0)</f>
        <v>Bob Turner</v>
      </c>
      <c r="Y3042">
        <f>VLOOKUP(W3042,HourlyWages!$A:$B,2,0)</f>
        <v>50</v>
      </c>
      <c r="Z3042">
        <v>1</v>
      </c>
      <c r="AA3042" s="14">
        <f t="shared" si="239"/>
        <v>0.75</v>
      </c>
    </row>
    <row r="3043" spans="1:27" x14ac:dyDescent="0.2">
      <c r="A3043">
        <v>3042</v>
      </c>
      <c r="B3043">
        <v>21856</v>
      </c>
      <c r="C3043" s="3">
        <v>41004</v>
      </c>
      <c r="D3043" s="17">
        <f t="shared" si="238"/>
        <v>41000</v>
      </c>
      <c r="E3043">
        <v>47</v>
      </c>
      <c r="F3043" s="8">
        <f t="shared" si="235"/>
        <v>9400</v>
      </c>
      <c r="G3043" s="5">
        <v>0.05</v>
      </c>
      <c r="H3043" s="8">
        <f>VLOOKUP($T3043,Pricebook!$A:$D,4,0)</f>
        <v>200</v>
      </c>
      <c r="I3043" s="10">
        <f t="shared" si="236"/>
        <v>8930</v>
      </c>
      <c r="J3043" t="s">
        <v>150</v>
      </c>
      <c r="K3043" t="s">
        <v>151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1384</v>
      </c>
      <c r="O3043" s="7">
        <v>66104</v>
      </c>
      <c r="P3043" t="s">
        <v>153</v>
      </c>
      <c r="Q3043" t="s">
        <v>16</v>
      </c>
      <c r="R3043" s="3">
        <v>41006</v>
      </c>
      <c r="S3043" s="12">
        <f t="shared" si="237"/>
        <v>2</v>
      </c>
      <c r="T3043" s="3" t="s">
        <v>14214</v>
      </c>
      <c r="U3043" t="s">
        <v>14229</v>
      </c>
      <c r="V3043" t="s">
        <v>14241</v>
      </c>
      <c r="W3043" t="s">
        <v>14196</v>
      </c>
      <c r="X3043" t="str">
        <f>VLOOKUP(Q3043,Managers!$A:$B,2,0)</f>
        <v>Josh Martinez</v>
      </c>
      <c r="Y3043">
        <f>VLOOKUP(W3043,HourlyWages!$A:$B,2,0)</f>
        <v>58</v>
      </c>
      <c r="Z3043">
        <v>1</v>
      </c>
      <c r="AA3043" s="14">
        <f t="shared" si="239"/>
        <v>0.71</v>
      </c>
    </row>
    <row r="3044" spans="1:27" x14ac:dyDescent="0.2">
      <c r="A3044">
        <v>3043</v>
      </c>
      <c r="B3044">
        <v>21856</v>
      </c>
      <c r="C3044" s="3">
        <v>41004</v>
      </c>
      <c r="D3044" s="17">
        <f t="shared" si="238"/>
        <v>41000</v>
      </c>
      <c r="E3044">
        <v>26</v>
      </c>
      <c r="F3044" s="8">
        <f t="shared" si="235"/>
        <v>3640</v>
      </c>
      <c r="G3044" s="5">
        <v>0.08</v>
      </c>
      <c r="H3044" s="8">
        <f>VLOOKUP($T3044,Pricebook!$A:$D,4,0)</f>
        <v>140</v>
      </c>
      <c r="I3044" s="10">
        <f t="shared" si="236"/>
        <v>3348.8</v>
      </c>
      <c r="J3044" t="s">
        <v>150</v>
      </c>
      <c r="K3044" t="s">
        <v>151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1384</v>
      </c>
      <c r="O3044" s="7">
        <v>66104</v>
      </c>
      <c r="P3044" t="s">
        <v>153</v>
      </c>
      <c r="Q3044" t="s">
        <v>16</v>
      </c>
      <c r="R3044" s="3">
        <v>41004</v>
      </c>
      <c r="S3044" s="12">
        <f t="shared" si="237"/>
        <v>0</v>
      </c>
      <c r="T3044" s="3" t="s">
        <v>14207</v>
      </c>
      <c r="U3044" t="s">
        <v>14229</v>
      </c>
      <c r="V3044" t="s">
        <v>14229</v>
      </c>
      <c r="W3044" t="s">
        <v>14185</v>
      </c>
      <c r="X3044" t="str">
        <f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9"/>
        <v>0.5</v>
      </c>
    </row>
    <row r="3045" spans="1:27" x14ac:dyDescent="0.2">
      <c r="A3045">
        <v>3044</v>
      </c>
      <c r="B3045">
        <v>21859</v>
      </c>
      <c r="C3045" s="3">
        <v>40865</v>
      </c>
      <c r="D3045" s="17">
        <f t="shared" si="238"/>
        <v>40848</v>
      </c>
      <c r="E3045">
        <v>42</v>
      </c>
      <c r="F3045" s="8">
        <f t="shared" si="235"/>
        <v>5250</v>
      </c>
      <c r="G3045" s="5">
        <v>7.0000000000000007E-2</v>
      </c>
      <c r="H3045" s="8">
        <f>VLOOKUP($T3045,Pricebook!$A:$D,4,0)</f>
        <v>125</v>
      </c>
      <c r="I3045" s="10">
        <f t="shared" si="236"/>
        <v>4882.5</v>
      </c>
      <c r="J3045" t="s">
        <v>1598</v>
      </c>
      <c r="K3045" t="s">
        <v>303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256</v>
      </c>
      <c r="O3045" s="7">
        <v>15146</v>
      </c>
      <c r="P3045" t="s">
        <v>232</v>
      </c>
      <c r="Q3045" t="s">
        <v>61</v>
      </c>
      <c r="R3045" s="3">
        <v>40866</v>
      </c>
      <c r="S3045" s="12">
        <f t="shared" si="237"/>
        <v>1</v>
      </c>
      <c r="T3045" s="3" t="s">
        <v>14208</v>
      </c>
      <c r="U3045" t="s">
        <v>14232</v>
      </c>
      <c r="V3045" t="s">
        <v>14233</v>
      </c>
      <c r="W3045" t="s">
        <v>14191</v>
      </c>
      <c r="X3045" t="str">
        <f>VLOOKUP(Q3045,Managers!$A:$B,2,0)</f>
        <v>Allen Young</v>
      </c>
      <c r="Y3045">
        <f>VLOOKUP(W3045,HourlyWages!$A:$B,2,0)</f>
        <v>60</v>
      </c>
      <c r="Z3045">
        <v>1</v>
      </c>
      <c r="AA3045" s="14">
        <f t="shared" si="239"/>
        <v>0.52</v>
      </c>
    </row>
    <row r="3046" spans="1:27" x14ac:dyDescent="0.2">
      <c r="A3046">
        <v>3045</v>
      </c>
      <c r="B3046">
        <v>21860</v>
      </c>
      <c r="C3046" s="3">
        <v>41027</v>
      </c>
      <c r="D3046" s="17">
        <f t="shared" si="238"/>
        <v>41000</v>
      </c>
      <c r="E3046">
        <v>9</v>
      </c>
      <c r="F3046" s="8">
        <f t="shared" si="235"/>
        <v>1125</v>
      </c>
      <c r="G3046" s="5">
        <v>0.06</v>
      </c>
      <c r="H3046" s="8">
        <f>VLOOKUP($T3046,Pricebook!$A:$D,4,0)</f>
        <v>125</v>
      </c>
      <c r="I3046" s="10">
        <f t="shared" si="236"/>
        <v>1057.5</v>
      </c>
      <c r="J3046" t="s">
        <v>2167</v>
      </c>
      <c r="K3046" t="s">
        <v>713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2168</v>
      </c>
      <c r="O3046" s="7">
        <v>29651</v>
      </c>
      <c r="P3046" t="s">
        <v>163</v>
      </c>
      <c r="Q3046" t="s">
        <v>34</v>
      </c>
      <c r="R3046" s="3">
        <v>41028</v>
      </c>
      <c r="S3046" s="12">
        <f t="shared" si="237"/>
        <v>1</v>
      </c>
      <c r="T3046" s="3" t="s">
        <v>14208</v>
      </c>
      <c r="U3046" t="s">
        <v>14232</v>
      </c>
      <c r="V3046" t="s">
        <v>14238</v>
      </c>
      <c r="W3046" t="s">
        <v>14188</v>
      </c>
      <c r="X3046" t="str">
        <f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9"/>
        <v>0.58399999999999996</v>
      </c>
    </row>
    <row r="3047" spans="1:27" x14ac:dyDescent="0.2">
      <c r="A3047">
        <v>3046</v>
      </c>
      <c r="B3047">
        <v>21861</v>
      </c>
      <c r="C3047" s="3">
        <v>40043</v>
      </c>
      <c r="D3047" s="17">
        <f t="shared" si="238"/>
        <v>40026</v>
      </c>
      <c r="E3047">
        <v>5</v>
      </c>
      <c r="F3047" s="8">
        <f t="shared" si="235"/>
        <v>750</v>
      </c>
      <c r="G3047" s="5">
        <v>0.06</v>
      </c>
      <c r="H3047" s="8">
        <f>VLOOKUP($T3047,Pricebook!$A:$D,4,0)</f>
        <v>150</v>
      </c>
      <c r="I3047" s="10">
        <f t="shared" si="236"/>
        <v>705</v>
      </c>
      <c r="J3047" t="s">
        <v>1683</v>
      </c>
      <c r="K3047" t="s">
        <v>300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100</v>
      </c>
      <c r="O3047" s="7">
        <v>33319</v>
      </c>
      <c r="P3047" t="s">
        <v>101</v>
      </c>
      <c r="Q3047" t="s">
        <v>34</v>
      </c>
      <c r="R3047" s="3">
        <v>40045</v>
      </c>
      <c r="S3047" s="12">
        <f t="shared" si="237"/>
        <v>2</v>
      </c>
      <c r="T3047" s="3" t="s">
        <v>14211</v>
      </c>
      <c r="U3047" t="s">
        <v>14235</v>
      </c>
      <c r="V3047" t="s">
        <v>14237</v>
      </c>
      <c r="W3047" t="s">
        <v>14202</v>
      </c>
      <c r="X3047" t="str">
        <f>VLOOKUP(Q3047,Managers!$A:$B,2,0)</f>
        <v>Frank Mitchell</v>
      </c>
      <c r="Y3047">
        <f>VLOOKUP(W3047,HourlyWages!$A:$B,2,0)</f>
        <v>71</v>
      </c>
      <c r="Z3047">
        <v>1</v>
      </c>
      <c r="AA3047" s="14">
        <f t="shared" si="239"/>
        <v>0.52666666666666662</v>
      </c>
    </row>
    <row r="3048" spans="1:27" x14ac:dyDescent="0.2">
      <c r="A3048">
        <v>3047</v>
      </c>
      <c r="B3048">
        <v>21862</v>
      </c>
      <c r="C3048" s="3">
        <v>40433</v>
      </c>
      <c r="D3048" s="17">
        <f t="shared" si="238"/>
        <v>40422</v>
      </c>
      <c r="E3048">
        <v>1</v>
      </c>
      <c r="F3048" s="8">
        <f t="shared" si="235"/>
        <v>160</v>
      </c>
      <c r="G3048" s="5">
        <v>0.09</v>
      </c>
      <c r="H3048" s="8">
        <f>VLOOKUP($T3048,Pricebook!$A:$D,4,0)</f>
        <v>160</v>
      </c>
      <c r="I3048" s="10">
        <f t="shared" si="236"/>
        <v>145.6</v>
      </c>
      <c r="J3048" t="s">
        <v>1294</v>
      </c>
      <c r="K3048" t="s">
        <v>64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553</v>
      </c>
      <c r="O3048" s="7" t="s">
        <v>554</v>
      </c>
      <c r="P3048" t="s">
        <v>197</v>
      </c>
      <c r="Q3048" t="s">
        <v>23</v>
      </c>
      <c r="R3048" s="3">
        <v>40433</v>
      </c>
      <c r="S3048" s="12">
        <f t="shared" si="237"/>
        <v>0</v>
      </c>
      <c r="T3048" s="3" t="s">
        <v>14218</v>
      </c>
      <c r="U3048" t="s">
        <v>14229</v>
      </c>
      <c r="V3048" t="s">
        <v>14229</v>
      </c>
      <c r="W3048" t="s">
        <v>14199</v>
      </c>
      <c r="X3048" t="str">
        <f>VLOOKUP(Q3048,Managers!$A:$B,2,0)</f>
        <v>Bob Turner</v>
      </c>
      <c r="Y3048">
        <f>VLOOKUP(W3048,HourlyWages!$A:$B,2,0)</f>
        <v>68</v>
      </c>
      <c r="Z3048">
        <v>1</v>
      </c>
      <c r="AA3048" s="14">
        <f t="shared" si="239"/>
        <v>0.57499999999999996</v>
      </c>
    </row>
    <row r="3049" spans="1:27" x14ac:dyDescent="0.2">
      <c r="A3049">
        <v>3048</v>
      </c>
      <c r="B3049">
        <v>21862</v>
      </c>
      <c r="C3049" s="3">
        <v>40433</v>
      </c>
      <c r="D3049" s="17">
        <f t="shared" si="238"/>
        <v>40422</v>
      </c>
      <c r="E3049">
        <v>4</v>
      </c>
      <c r="F3049" s="8">
        <f t="shared" si="235"/>
        <v>600</v>
      </c>
      <c r="G3049" s="5">
        <v>0.06</v>
      </c>
      <c r="H3049" s="8">
        <f>VLOOKUP($T3049,Pricebook!$A:$D,4,0)</f>
        <v>150</v>
      </c>
      <c r="I3049" s="10">
        <f t="shared" si="236"/>
        <v>564</v>
      </c>
      <c r="J3049" t="s">
        <v>1294</v>
      </c>
      <c r="K3049" t="s">
        <v>64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553</v>
      </c>
      <c r="O3049" s="7" t="s">
        <v>554</v>
      </c>
      <c r="P3049" t="s">
        <v>197</v>
      </c>
      <c r="Q3049" t="s">
        <v>23</v>
      </c>
      <c r="R3049" s="3">
        <v>40435</v>
      </c>
      <c r="S3049" s="12">
        <f t="shared" si="237"/>
        <v>2</v>
      </c>
      <c r="T3049" s="3" t="s">
        <v>14216</v>
      </c>
      <c r="U3049" t="s">
        <v>14235</v>
      </c>
      <c r="V3049" t="s">
        <v>14236</v>
      </c>
      <c r="W3049" t="s">
        <v>14191</v>
      </c>
      <c r="X3049" t="str">
        <f>VLOOKUP(Q3049,Managers!$A:$B,2,0)</f>
        <v>Bob Turner</v>
      </c>
      <c r="Y3049">
        <f>VLOOKUP(W3049,HourlyWages!$A:$B,2,0)</f>
        <v>60</v>
      </c>
      <c r="Z3049">
        <v>1</v>
      </c>
      <c r="AA3049" s="14">
        <f t="shared" si="239"/>
        <v>0.6</v>
      </c>
    </row>
    <row r="3050" spans="1:27" x14ac:dyDescent="0.2">
      <c r="A3050">
        <v>3049</v>
      </c>
      <c r="B3050">
        <v>21862</v>
      </c>
      <c r="C3050" s="3">
        <v>40433</v>
      </c>
      <c r="D3050" s="17">
        <f t="shared" si="238"/>
        <v>40422</v>
      </c>
      <c r="E3050">
        <v>46</v>
      </c>
      <c r="F3050" s="8">
        <f t="shared" si="235"/>
        <v>5520</v>
      </c>
      <c r="G3050" s="5">
        <v>0</v>
      </c>
      <c r="H3050" s="8">
        <f>VLOOKUP($T3050,Pricebook!$A:$D,4,0)</f>
        <v>120</v>
      </c>
      <c r="I3050" s="10">
        <f t="shared" si="236"/>
        <v>5520</v>
      </c>
      <c r="J3050" t="s">
        <v>1294</v>
      </c>
      <c r="K3050" t="s">
        <v>64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553</v>
      </c>
      <c r="O3050" s="7" t="s">
        <v>554</v>
      </c>
      <c r="P3050" t="s">
        <v>197</v>
      </c>
      <c r="Q3050" t="s">
        <v>23</v>
      </c>
      <c r="R3050" s="3">
        <v>40434</v>
      </c>
      <c r="S3050" s="12">
        <f t="shared" si="237"/>
        <v>1</v>
      </c>
      <c r="T3050" s="3" t="s">
        <v>14212</v>
      </c>
      <c r="U3050" t="s">
        <v>14229</v>
      </c>
      <c r="V3050" t="s">
        <v>14245</v>
      </c>
      <c r="W3050" t="s">
        <v>14184</v>
      </c>
      <c r="X3050" t="str">
        <f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9"/>
        <v>0.58333333333333337</v>
      </c>
    </row>
    <row r="3051" spans="1:27" x14ac:dyDescent="0.2">
      <c r="A3051">
        <v>3050</v>
      </c>
      <c r="B3051">
        <v>21863</v>
      </c>
      <c r="C3051" s="3">
        <v>40503</v>
      </c>
      <c r="D3051" s="17">
        <f t="shared" si="238"/>
        <v>40483</v>
      </c>
      <c r="E3051">
        <v>27</v>
      </c>
      <c r="F3051" s="8">
        <f t="shared" si="235"/>
        <v>4320</v>
      </c>
      <c r="G3051" s="5">
        <v>0.03</v>
      </c>
      <c r="H3051" s="8">
        <f>VLOOKUP($T3051,Pricebook!$A:$D,4,0)</f>
        <v>160</v>
      </c>
      <c r="I3051" s="10">
        <f t="shared" si="236"/>
        <v>4190.3999999999996</v>
      </c>
      <c r="J3051" t="s">
        <v>935</v>
      </c>
      <c r="K3051" t="s">
        <v>306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936</v>
      </c>
      <c r="O3051" s="7">
        <v>63116</v>
      </c>
      <c r="P3051" t="s">
        <v>358</v>
      </c>
      <c r="Q3051" t="s">
        <v>16</v>
      </c>
      <c r="R3051" s="3">
        <v>40504</v>
      </c>
      <c r="S3051" s="12">
        <f t="shared" si="237"/>
        <v>1</v>
      </c>
      <c r="T3051" s="3" t="s">
        <v>14218</v>
      </c>
      <c r="U3051" t="s">
        <v>14229</v>
      </c>
      <c r="V3051" t="s">
        <v>14229</v>
      </c>
      <c r="W3051" t="s">
        <v>14184</v>
      </c>
      <c r="X3051" t="str">
        <f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9"/>
        <v>0.6875</v>
      </c>
    </row>
    <row r="3052" spans="1:27" x14ac:dyDescent="0.2">
      <c r="A3052">
        <v>3051</v>
      </c>
      <c r="B3052">
        <v>21863</v>
      </c>
      <c r="C3052" s="3">
        <v>40503</v>
      </c>
      <c r="D3052" s="17">
        <f t="shared" si="238"/>
        <v>40483</v>
      </c>
      <c r="E3052">
        <v>13</v>
      </c>
      <c r="F3052" s="8">
        <f t="shared" si="235"/>
        <v>2080</v>
      </c>
      <c r="G3052" s="5">
        <v>0</v>
      </c>
      <c r="H3052" s="8">
        <f>VLOOKUP($T3052,Pricebook!$A:$D,4,0)</f>
        <v>160</v>
      </c>
      <c r="I3052" s="10">
        <f t="shared" si="236"/>
        <v>2080</v>
      </c>
      <c r="J3052" t="s">
        <v>935</v>
      </c>
      <c r="K3052" t="s">
        <v>306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936</v>
      </c>
      <c r="O3052" s="7">
        <v>63116</v>
      </c>
      <c r="P3052" t="s">
        <v>358</v>
      </c>
      <c r="Q3052" t="s">
        <v>16</v>
      </c>
      <c r="R3052" s="3">
        <v>40504</v>
      </c>
      <c r="S3052" s="12">
        <f t="shared" si="237"/>
        <v>1</v>
      </c>
      <c r="T3052" s="3" t="s">
        <v>14218</v>
      </c>
      <c r="U3052" t="s">
        <v>14229</v>
      </c>
      <c r="V3052" t="s">
        <v>14230</v>
      </c>
      <c r="W3052" t="s">
        <v>14193</v>
      </c>
      <c r="X3052" t="str">
        <f>VLOOKUP(Q3052,Managers!$A:$B,2,0)</f>
        <v>Josh Martinez</v>
      </c>
      <c r="Y3052">
        <f>VLOOKUP(W3052,HourlyWages!$A:$B,2,0)</f>
        <v>57</v>
      </c>
      <c r="Z3052">
        <v>1</v>
      </c>
      <c r="AA3052" s="14">
        <f t="shared" si="239"/>
        <v>0.64375000000000004</v>
      </c>
    </row>
    <row r="3053" spans="1:27" x14ac:dyDescent="0.2">
      <c r="A3053">
        <v>3052</v>
      </c>
      <c r="B3053">
        <v>21889</v>
      </c>
      <c r="C3053" s="3">
        <v>40269</v>
      </c>
      <c r="D3053" s="17">
        <f t="shared" si="238"/>
        <v>40269</v>
      </c>
      <c r="E3053">
        <v>21</v>
      </c>
      <c r="F3053" s="8">
        <f t="shared" si="235"/>
        <v>2625</v>
      </c>
      <c r="G3053" s="5">
        <v>0.08</v>
      </c>
      <c r="H3053" s="8">
        <f>VLOOKUP($T3053,Pricebook!$A:$D,4,0)</f>
        <v>125</v>
      </c>
      <c r="I3053" s="10">
        <f t="shared" si="236"/>
        <v>2415</v>
      </c>
      <c r="J3053" t="s">
        <v>1979</v>
      </c>
      <c r="K3053" t="s">
        <v>314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1307</v>
      </c>
      <c r="O3053" s="7">
        <v>60510</v>
      </c>
      <c r="P3053" t="s">
        <v>15</v>
      </c>
      <c r="Q3053" t="s">
        <v>16</v>
      </c>
      <c r="R3053" s="3">
        <v>40276</v>
      </c>
      <c r="S3053" s="12">
        <f t="shared" si="237"/>
        <v>7</v>
      </c>
      <c r="T3053" s="3" t="s">
        <v>14208</v>
      </c>
      <c r="U3053" t="s">
        <v>14232</v>
      </c>
      <c r="V3053" t="s">
        <v>14245</v>
      </c>
      <c r="W3053" t="s">
        <v>14196</v>
      </c>
      <c r="X3053" t="str">
        <f>VLOOKUP(Q3053,Managers!$A:$B,2,0)</f>
        <v>Josh Martinez</v>
      </c>
      <c r="Y3053">
        <f>VLOOKUP(W3053,HourlyWages!$A:$B,2,0)</f>
        <v>58</v>
      </c>
      <c r="Z3053">
        <v>1</v>
      </c>
      <c r="AA3053" s="14">
        <f t="shared" si="239"/>
        <v>0.53600000000000003</v>
      </c>
    </row>
    <row r="3054" spans="1:27" x14ac:dyDescent="0.2">
      <c r="A3054">
        <v>3053</v>
      </c>
      <c r="B3054">
        <v>21889</v>
      </c>
      <c r="C3054" s="3">
        <v>40269</v>
      </c>
      <c r="D3054" s="17">
        <f t="shared" si="238"/>
        <v>40269</v>
      </c>
      <c r="E3054">
        <v>16</v>
      </c>
      <c r="F3054" s="8">
        <f t="shared" si="235"/>
        <v>3200</v>
      </c>
      <c r="G3054" s="5">
        <v>0.1</v>
      </c>
      <c r="H3054" s="8">
        <f>VLOOKUP($T3054,Pricebook!$A:$D,4,0)</f>
        <v>200</v>
      </c>
      <c r="I3054" s="10">
        <f t="shared" si="236"/>
        <v>2880</v>
      </c>
      <c r="J3054" t="s">
        <v>1979</v>
      </c>
      <c r="K3054" t="s">
        <v>314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1307</v>
      </c>
      <c r="O3054" s="7">
        <v>60510</v>
      </c>
      <c r="P3054" t="s">
        <v>15</v>
      </c>
      <c r="Q3054" t="s">
        <v>16</v>
      </c>
      <c r="R3054" s="3">
        <v>40271</v>
      </c>
      <c r="S3054" s="12">
        <f t="shared" si="237"/>
        <v>2</v>
      </c>
      <c r="T3054" s="3" t="s">
        <v>14206</v>
      </c>
      <c r="U3054" t="s">
        <v>14229</v>
      </c>
      <c r="V3054" t="s">
        <v>14233</v>
      </c>
      <c r="W3054" t="s">
        <v>14201</v>
      </c>
      <c r="X3054" t="str">
        <f>VLOOKUP(Q3054,Managers!$A:$B,2,0)</f>
        <v>Josh Martinez</v>
      </c>
      <c r="Y3054">
        <f>VLOOKUP(W3054,HourlyWages!$A:$B,2,0)</f>
        <v>53</v>
      </c>
      <c r="Z3054">
        <v>1</v>
      </c>
      <c r="AA3054" s="14">
        <f t="shared" si="239"/>
        <v>0.73499999999999999</v>
      </c>
    </row>
    <row r="3055" spans="1:27" x14ac:dyDescent="0.2">
      <c r="A3055">
        <v>3054</v>
      </c>
      <c r="B3055">
        <v>21890</v>
      </c>
      <c r="C3055" s="3">
        <v>40567</v>
      </c>
      <c r="D3055" s="17">
        <f t="shared" si="238"/>
        <v>40544</v>
      </c>
      <c r="E3055">
        <v>27</v>
      </c>
      <c r="F3055" s="8">
        <f t="shared" si="235"/>
        <v>3240</v>
      </c>
      <c r="G3055" s="5">
        <v>0.01</v>
      </c>
      <c r="H3055" s="8">
        <f>VLOOKUP($T3055,Pricebook!$A:$D,4,0)</f>
        <v>120</v>
      </c>
      <c r="I3055" s="10">
        <f t="shared" si="236"/>
        <v>3207.6</v>
      </c>
      <c r="J3055" t="s">
        <v>2046</v>
      </c>
      <c r="K3055" t="s">
        <v>41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473</v>
      </c>
      <c r="O3055" s="7" t="s">
        <v>474</v>
      </c>
      <c r="P3055" t="s">
        <v>421</v>
      </c>
      <c r="Q3055" t="s">
        <v>61</v>
      </c>
      <c r="R3055" s="3">
        <v>40569</v>
      </c>
      <c r="S3055" s="12">
        <f t="shared" si="237"/>
        <v>2</v>
      </c>
      <c r="T3055" s="3" t="s">
        <v>14212</v>
      </c>
      <c r="U3055" t="s">
        <v>14229</v>
      </c>
      <c r="V3055" t="s">
        <v>14236</v>
      </c>
      <c r="W3055" t="s">
        <v>14190</v>
      </c>
      <c r="X3055" t="str">
        <f>VLOOKUP(Q3055,Managers!$A:$B,2,0)</f>
        <v>Allen Young</v>
      </c>
      <c r="Y3055">
        <f>VLOOKUP(W3055,HourlyWages!$A:$B,2,0)</f>
        <v>67</v>
      </c>
      <c r="Z3055">
        <v>1</v>
      </c>
      <c r="AA3055" s="14">
        <f t="shared" si="239"/>
        <v>0.44166666666666665</v>
      </c>
    </row>
    <row r="3056" spans="1:27" x14ac:dyDescent="0.2">
      <c r="A3056">
        <v>3055</v>
      </c>
      <c r="B3056">
        <v>21890</v>
      </c>
      <c r="C3056" s="3">
        <v>40567</v>
      </c>
      <c r="D3056" s="17">
        <f t="shared" si="238"/>
        <v>40544</v>
      </c>
      <c r="E3056">
        <v>44</v>
      </c>
      <c r="F3056" s="8">
        <f t="shared" si="235"/>
        <v>4840</v>
      </c>
      <c r="G3056" s="5">
        <v>0.06</v>
      </c>
      <c r="H3056" s="8">
        <f>VLOOKUP($T3056,Pricebook!$A:$D,4,0)</f>
        <v>110</v>
      </c>
      <c r="I3056" s="10">
        <f t="shared" si="236"/>
        <v>4549.5999999999995</v>
      </c>
      <c r="J3056" t="s">
        <v>2046</v>
      </c>
      <c r="K3056" t="s">
        <v>41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2047</v>
      </c>
      <c r="O3056" s="7">
        <v>93277</v>
      </c>
      <c r="P3056" t="s">
        <v>114</v>
      </c>
      <c r="Q3056" t="s">
        <v>23</v>
      </c>
      <c r="R3056" s="3">
        <v>40569</v>
      </c>
      <c r="S3056" s="12">
        <f t="shared" si="237"/>
        <v>2</v>
      </c>
      <c r="T3056" s="3" t="s">
        <v>14220</v>
      </c>
      <c r="U3056" t="s">
        <v>14229</v>
      </c>
      <c r="V3056" t="s">
        <v>14230</v>
      </c>
      <c r="W3056" t="s">
        <v>14189</v>
      </c>
      <c r="X3056" t="str">
        <f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9"/>
        <v>0.43636363636363634</v>
      </c>
    </row>
    <row r="3057" spans="1:27" x14ac:dyDescent="0.2">
      <c r="A3057">
        <v>3056</v>
      </c>
      <c r="B3057">
        <v>21892</v>
      </c>
      <c r="C3057" s="3">
        <v>40363</v>
      </c>
      <c r="D3057" s="17">
        <f t="shared" si="238"/>
        <v>40360</v>
      </c>
      <c r="E3057">
        <v>6</v>
      </c>
      <c r="F3057" s="8">
        <f t="shared" si="235"/>
        <v>960</v>
      </c>
      <c r="G3057" s="5">
        <v>0.06</v>
      </c>
      <c r="H3057" s="8">
        <f>VLOOKUP($T3057,Pricebook!$A:$D,4,0)</f>
        <v>160</v>
      </c>
      <c r="I3057" s="10">
        <f t="shared" si="236"/>
        <v>902.4</v>
      </c>
      <c r="J3057" t="s">
        <v>460</v>
      </c>
      <c r="K3057" t="s">
        <v>230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2002</v>
      </c>
      <c r="O3057" s="7">
        <v>50613</v>
      </c>
      <c r="P3057" t="s">
        <v>38</v>
      </c>
      <c r="Q3057" t="s">
        <v>16</v>
      </c>
      <c r="R3057" s="3">
        <v>40365</v>
      </c>
      <c r="S3057" s="12">
        <f t="shared" si="237"/>
        <v>2</v>
      </c>
      <c r="T3057" s="3" t="s">
        <v>14218</v>
      </c>
      <c r="U3057" t="s">
        <v>14229</v>
      </c>
      <c r="V3057" t="s">
        <v>14242</v>
      </c>
      <c r="W3057" t="s">
        <v>14194</v>
      </c>
      <c r="X3057" t="str">
        <f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9"/>
        <v>0.55625000000000002</v>
      </c>
    </row>
    <row r="3058" spans="1:27" x14ac:dyDescent="0.2">
      <c r="A3058">
        <v>3057</v>
      </c>
      <c r="B3058">
        <v>21893</v>
      </c>
      <c r="C3058" s="3">
        <v>40840</v>
      </c>
      <c r="D3058" s="17">
        <f t="shared" si="238"/>
        <v>40817</v>
      </c>
      <c r="E3058">
        <v>30</v>
      </c>
      <c r="F3058" s="8">
        <f t="shared" ref="F3058:F3121" si="240">H3058*E3058</f>
        <v>3300</v>
      </c>
      <c r="G3058" s="5">
        <v>0.01</v>
      </c>
      <c r="H3058" s="8">
        <f>VLOOKUP($T3058,Pricebook!$A:$D,4,0)</f>
        <v>110</v>
      </c>
      <c r="I3058" s="10">
        <f t="shared" ref="I3058:I3121" si="241">F3058*(1-G3058)</f>
        <v>3267</v>
      </c>
      <c r="J3058" t="s">
        <v>824</v>
      </c>
      <c r="K3058" t="s">
        <v>434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825</v>
      </c>
      <c r="O3058" s="7">
        <v>78596</v>
      </c>
      <c r="P3058" t="s">
        <v>48</v>
      </c>
      <c r="Q3058" t="s">
        <v>16</v>
      </c>
      <c r="R3058" s="3">
        <v>40841</v>
      </c>
      <c r="S3058" s="12">
        <f t="shared" ref="S3058:S3121" si="242">R3058-C3058</f>
        <v>1</v>
      </c>
      <c r="T3058" s="3" t="s">
        <v>14220</v>
      </c>
      <c r="U3058" t="s">
        <v>14229</v>
      </c>
      <c r="V3058" t="s">
        <v>14241</v>
      </c>
      <c r="W3058" t="s">
        <v>14190</v>
      </c>
      <c r="X3058" t="str">
        <f>VLOOKUP(Q3058,Managers!$A:$B,2,0)</f>
        <v>Josh Martinez</v>
      </c>
      <c r="Y3058">
        <f>VLOOKUP(W3058,HourlyWages!$A:$B,2,0)</f>
        <v>67</v>
      </c>
      <c r="Z3058">
        <v>1</v>
      </c>
      <c r="AA3058" s="14">
        <f t="shared" si="239"/>
        <v>0.39090909090909093</v>
      </c>
    </row>
    <row r="3059" spans="1:27" x14ac:dyDescent="0.2">
      <c r="A3059">
        <v>3058</v>
      </c>
      <c r="B3059">
        <v>21894</v>
      </c>
      <c r="C3059" s="3">
        <v>40895</v>
      </c>
      <c r="D3059" s="17">
        <f t="shared" si="238"/>
        <v>40878</v>
      </c>
      <c r="E3059">
        <v>6</v>
      </c>
      <c r="F3059" s="8">
        <f t="shared" si="240"/>
        <v>660</v>
      </c>
      <c r="G3059" s="5">
        <v>0.1</v>
      </c>
      <c r="H3059" s="8">
        <f>VLOOKUP($T3059,Pricebook!$A:$D,4,0)</f>
        <v>110</v>
      </c>
      <c r="I3059" s="10">
        <f t="shared" si="241"/>
        <v>594</v>
      </c>
      <c r="J3059" t="s">
        <v>2169</v>
      </c>
      <c r="K3059" t="s">
        <v>276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2170</v>
      </c>
      <c r="O3059" s="7" t="s">
        <v>2171</v>
      </c>
      <c r="P3059" t="s">
        <v>358</v>
      </c>
      <c r="Q3059" t="s">
        <v>16</v>
      </c>
      <c r="R3059" s="3">
        <v>40897</v>
      </c>
      <c r="S3059" s="12">
        <f t="shared" si="242"/>
        <v>2</v>
      </c>
      <c r="T3059" s="3" t="s">
        <v>14215</v>
      </c>
      <c r="U3059" t="s">
        <v>14229</v>
      </c>
      <c r="V3059" t="s">
        <v>14244</v>
      </c>
      <c r="W3059" t="s">
        <v>14187</v>
      </c>
      <c r="X3059" t="str">
        <f>VLOOKUP(Q3059,Managers!$A:$B,2,0)</f>
        <v>Josh Martinez</v>
      </c>
      <c r="Y3059">
        <f>VLOOKUP(W3059,HourlyWages!$A:$B,2,0)</f>
        <v>45</v>
      </c>
      <c r="Z3059">
        <v>1</v>
      </c>
      <c r="AA3059" s="14">
        <f t="shared" si="239"/>
        <v>0.59090909090909094</v>
      </c>
    </row>
    <row r="3060" spans="1:27" x14ac:dyDescent="0.2">
      <c r="A3060">
        <v>3059</v>
      </c>
      <c r="B3060">
        <v>21922</v>
      </c>
      <c r="C3060" s="3">
        <v>40128</v>
      </c>
      <c r="D3060" s="17">
        <f t="shared" si="238"/>
        <v>40118</v>
      </c>
      <c r="E3060">
        <v>17</v>
      </c>
      <c r="F3060" s="8">
        <f t="shared" si="240"/>
        <v>2125</v>
      </c>
      <c r="G3060" s="5">
        <v>0.01</v>
      </c>
      <c r="H3060" s="8">
        <f>VLOOKUP($T3060,Pricebook!$A:$D,4,0)</f>
        <v>125</v>
      </c>
      <c r="I3060" s="10">
        <f t="shared" si="241"/>
        <v>2103.75</v>
      </c>
      <c r="J3060" t="s">
        <v>1848</v>
      </c>
      <c r="K3060" t="s">
        <v>351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2172</v>
      </c>
      <c r="O3060" s="7">
        <v>25705</v>
      </c>
      <c r="P3060" t="s">
        <v>655</v>
      </c>
      <c r="Q3060" t="s">
        <v>61</v>
      </c>
      <c r="R3060" s="3">
        <v>40129</v>
      </c>
      <c r="S3060" s="12">
        <f t="shared" si="242"/>
        <v>1</v>
      </c>
      <c r="T3060" s="3" t="s">
        <v>14221</v>
      </c>
      <c r="U3060" t="s">
        <v>14232</v>
      </c>
      <c r="V3060" t="s">
        <v>14233</v>
      </c>
      <c r="W3060" t="s">
        <v>14201</v>
      </c>
      <c r="X3060" t="str">
        <f>VLOOKUP(Q3060,Managers!$A:$B,2,0)</f>
        <v>Allen Young</v>
      </c>
      <c r="Y3060">
        <f>VLOOKUP(W3060,HourlyWages!$A:$B,2,0)</f>
        <v>53</v>
      </c>
      <c r="Z3060">
        <v>1</v>
      </c>
      <c r="AA3060" s="14">
        <f t="shared" si="239"/>
        <v>0.57599999999999996</v>
      </c>
    </row>
    <row r="3061" spans="1:27" x14ac:dyDescent="0.2">
      <c r="A3061">
        <v>3060</v>
      </c>
      <c r="B3061">
        <v>21922</v>
      </c>
      <c r="C3061" s="3">
        <v>40128</v>
      </c>
      <c r="D3061" s="17">
        <f t="shared" si="238"/>
        <v>40118</v>
      </c>
      <c r="E3061">
        <v>11</v>
      </c>
      <c r="F3061" s="8">
        <f t="shared" si="240"/>
        <v>1375</v>
      </c>
      <c r="G3061" s="5">
        <v>0.08</v>
      </c>
      <c r="H3061" s="8">
        <f>VLOOKUP($T3061,Pricebook!$A:$D,4,0)</f>
        <v>125</v>
      </c>
      <c r="I3061" s="10">
        <f t="shared" si="241"/>
        <v>1265</v>
      </c>
      <c r="J3061" t="s">
        <v>1848</v>
      </c>
      <c r="K3061" t="s">
        <v>351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2172</v>
      </c>
      <c r="O3061" s="7">
        <v>25705</v>
      </c>
      <c r="P3061" t="s">
        <v>655</v>
      </c>
      <c r="Q3061" t="s">
        <v>61</v>
      </c>
      <c r="R3061" s="3">
        <v>40129</v>
      </c>
      <c r="S3061" s="12">
        <f t="shared" si="242"/>
        <v>1</v>
      </c>
      <c r="T3061" s="3" t="s">
        <v>14208</v>
      </c>
      <c r="U3061" t="s">
        <v>14232</v>
      </c>
      <c r="V3061" t="s">
        <v>14229</v>
      </c>
      <c r="W3061" t="s">
        <v>14191</v>
      </c>
      <c r="X3061" t="str">
        <f>VLOOKUP(Q3061,Managers!$A:$B,2,0)</f>
        <v>Allen Young</v>
      </c>
      <c r="Y3061">
        <f>VLOOKUP(W3061,HourlyWages!$A:$B,2,0)</f>
        <v>60</v>
      </c>
      <c r="Z3061">
        <v>1</v>
      </c>
      <c r="AA3061" s="14">
        <f t="shared" si="239"/>
        <v>0.52</v>
      </c>
    </row>
    <row r="3062" spans="1:27" x14ac:dyDescent="0.2">
      <c r="A3062">
        <v>3061</v>
      </c>
      <c r="B3062">
        <v>21922</v>
      </c>
      <c r="C3062" s="3">
        <v>40128</v>
      </c>
      <c r="D3062" s="17">
        <f t="shared" si="238"/>
        <v>40118</v>
      </c>
      <c r="E3062">
        <v>49</v>
      </c>
      <c r="F3062" s="8">
        <f t="shared" si="240"/>
        <v>5880</v>
      </c>
      <c r="G3062" s="5">
        <v>0.09</v>
      </c>
      <c r="H3062" s="8">
        <f>VLOOKUP($T3062,Pricebook!$A:$D,4,0)</f>
        <v>120</v>
      </c>
      <c r="I3062" s="10">
        <f t="shared" si="241"/>
        <v>5350.8</v>
      </c>
      <c r="J3062" t="s">
        <v>1848</v>
      </c>
      <c r="K3062" t="s">
        <v>351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2172</v>
      </c>
      <c r="O3062" s="7">
        <v>25705</v>
      </c>
      <c r="P3062" t="s">
        <v>655</v>
      </c>
      <c r="Q3062" t="s">
        <v>61</v>
      </c>
      <c r="R3062" s="3">
        <v>40130</v>
      </c>
      <c r="S3062" s="12">
        <f t="shared" si="242"/>
        <v>2</v>
      </c>
      <c r="T3062" s="3" t="s">
        <v>14212</v>
      </c>
      <c r="U3062" t="s">
        <v>14229</v>
      </c>
      <c r="V3062" t="s">
        <v>14241</v>
      </c>
      <c r="W3062" t="s">
        <v>14189</v>
      </c>
      <c r="X3062" t="str">
        <f>VLOOKUP(Q3062,Managers!$A:$B,2,0)</f>
        <v>Allen Young</v>
      </c>
      <c r="Y3062">
        <f>VLOOKUP(W3062,HourlyWages!$A:$B,2,0)</f>
        <v>62</v>
      </c>
      <c r="Z3062">
        <v>1</v>
      </c>
      <c r="AA3062" s="14">
        <f t="shared" si="239"/>
        <v>0.48333333333333334</v>
      </c>
    </row>
    <row r="3063" spans="1:27" x14ac:dyDescent="0.2">
      <c r="A3063">
        <v>3062</v>
      </c>
      <c r="B3063">
        <v>21925</v>
      </c>
      <c r="C3063" s="3">
        <v>41102</v>
      </c>
      <c r="D3063" s="17">
        <f t="shared" si="238"/>
        <v>41091</v>
      </c>
      <c r="E3063">
        <v>3</v>
      </c>
      <c r="F3063" s="8">
        <f t="shared" si="240"/>
        <v>450</v>
      </c>
      <c r="G3063" s="5">
        <v>0.03</v>
      </c>
      <c r="H3063" s="8">
        <f>VLOOKUP($T3063,Pricebook!$A:$D,4,0)</f>
        <v>150</v>
      </c>
      <c r="I3063" s="10">
        <f t="shared" si="241"/>
        <v>436.5</v>
      </c>
      <c r="J3063" t="s">
        <v>855</v>
      </c>
      <c r="K3063" t="s">
        <v>400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2173</v>
      </c>
      <c r="O3063" s="7">
        <v>36869</v>
      </c>
      <c r="P3063" t="s">
        <v>424</v>
      </c>
      <c r="Q3063" t="s">
        <v>34</v>
      </c>
      <c r="R3063" s="3">
        <v>41104</v>
      </c>
      <c r="S3063" s="12">
        <f t="shared" si="242"/>
        <v>2</v>
      </c>
      <c r="T3063" s="3" t="s">
        <v>14211</v>
      </c>
      <c r="U3063" t="s">
        <v>14235</v>
      </c>
      <c r="V3063" t="s">
        <v>14241</v>
      </c>
      <c r="W3063" t="s">
        <v>14197</v>
      </c>
      <c r="X3063" t="str">
        <f>VLOOKUP(Q3063,Managers!$A:$B,2,0)</f>
        <v>Frank Mitchell</v>
      </c>
      <c r="Y3063">
        <f>VLOOKUP(W3063,HourlyWages!$A:$B,2,0)</f>
        <v>71</v>
      </c>
      <c r="Z3063">
        <v>1</v>
      </c>
      <c r="AA3063" s="14">
        <f t="shared" si="239"/>
        <v>0.52666666666666662</v>
      </c>
    </row>
    <row r="3064" spans="1:27" x14ac:dyDescent="0.2">
      <c r="A3064">
        <v>3063</v>
      </c>
      <c r="B3064">
        <v>21927</v>
      </c>
      <c r="C3064" s="3">
        <v>40887</v>
      </c>
      <c r="D3064" s="17">
        <f t="shared" si="238"/>
        <v>40878</v>
      </c>
      <c r="E3064">
        <v>23</v>
      </c>
      <c r="F3064" s="8">
        <f t="shared" si="240"/>
        <v>2875</v>
      </c>
      <c r="G3064" s="5">
        <v>0.06</v>
      </c>
      <c r="H3064" s="8">
        <f>VLOOKUP($T3064,Pricebook!$A:$D,4,0)</f>
        <v>125</v>
      </c>
      <c r="I3064" s="10">
        <f t="shared" si="241"/>
        <v>2702.5</v>
      </c>
      <c r="J3064" t="s">
        <v>353</v>
      </c>
      <c r="K3064" t="s">
        <v>265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1278</v>
      </c>
      <c r="O3064" s="7">
        <v>94110</v>
      </c>
      <c r="P3064" t="s">
        <v>114</v>
      </c>
      <c r="Q3064" t="s">
        <v>23</v>
      </c>
      <c r="R3064" s="3">
        <v>40888</v>
      </c>
      <c r="S3064" s="12">
        <f t="shared" si="242"/>
        <v>1</v>
      </c>
      <c r="T3064" s="3" t="s">
        <v>14221</v>
      </c>
      <c r="U3064" t="s">
        <v>14232</v>
      </c>
      <c r="V3064" t="s">
        <v>14230</v>
      </c>
      <c r="W3064" t="s">
        <v>14189</v>
      </c>
      <c r="X3064" t="str">
        <f>VLOOKUP(Q3064,Managers!$A:$B,2,0)</f>
        <v>Bob Turner</v>
      </c>
      <c r="Y3064">
        <f>VLOOKUP(W3064,HourlyWages!$A:$B,2,0)</f>
        <v>62</v>
      </c>
      <c r="Z3064">
        <v>1</v>
      </c>
      <c r="AA3064" s="14">
        <f t="shared" si="239"/>
        <v>0.504</v>
      </c>
    </row>
    <row r="3065" spans="1:27" x14ac:dyDescent="0.2">
      <c r="A3065">
        <v>3064</v>
      </c>
      <c r="B3065">
        <v>21956</v>
      </c>
      <c r="C3065" s="3">
        <v>40575</v>
      </c>
      <c r="D3065" s="17">
        <f t="shared" si="238"/>
        <v>40575</v>
      </c>
      <c r="E3065">
        <v>2</v>
      </c>
      <c r="F3065" s="8">
        <f t="shared" si="240"/>
        <v>300</v>
      </c>
      <c r="G3065" s="5">
        <v>0.02</v>
      </c>
      <c r="H3065" s="8">
        <f>VLOOKUP($T3065,Pricebook!$A:$D,4,0)</f>
        <v>150</v>
      </c>
      <c r="I3065" s="10">
        <f t="shared" si="241"/>
        <v>294</v>
      </c>
      <c r="J3065" t="s">
        <v>1203</v>
      </c>
      <c r="K3065" t="s">
        <v>158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1856</v>
      </c>
      <c r="O3065" s="7">
        <v>32953</v>
      </c>
      <c r="P3065" t="s">
        <v>101</v>
      </c>
      <c r="Q3065" t="s">
        <v>34</v>
      </c>
      <c r="R3065" s="3">
        <v>40577</v>
      </c>
      <c r="S3065" s="12">
        <f t="shared" si="242"/>
        <v>2</v>
      </c>
      <c r="T3065" s="3" t="s">
        <v>14210</v>
      </c>
      <c r="U3065" t="s">
        <v>14235</v>
      </c>
      <c r="V3065" t="s">
        <v>14229</v>
      </c>
      <c r="W3065" t="s">
        <v>14199</v>
      </c>
      <c r="X3065" t="str">
        <f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9"/>
        <v>0.54666666666666663</v>
      </c>
    </row>
    <row r="3066" spans="1:27" x14ac:dyDescent="0.2">
      <c r="A3066">
        <v>3065</v>
      </c>
      <c r="B3066">
        <v>21958</v>
      </c>
      <c r="C3066" s="3">
        <v>39969</v>
      </c>
      <c r="D3066" s="17">
        <f t="shared" si="238"/>
        <v>39965</v>
      </c>
      <c r="E3066">
        <v>14</v>
      </c>
      <c r="F3066" s="8">
        <f t="shared" si="240"/>
        <v>2380</v>
      </c>
      <c r="G3066" s="5">
        <v>0.09</v>
      </c>
      <c r="H3066" s="8">
        <f>VLOOKUP($T3066,Pricebook!$A:$D,4,0)</f>
        <v>170</v>
      </c>
      <c r="I3066" s="10">
        <f t="shared" si="241"/>
        <v>2165.8000000000002</v>
      </c>
      <c r="J3066" t="s">
        <v>675</v>
      </c>
      <c r="K3066" t="s">
        <v>482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1537</v>
      </c>
      <c r="O3066" s="7">
        <v>44039</v>
      </c>
      <c r="P3066" t="s">
        <v>210</v>
      </c>
      <c r="Q3066" t="s">
        <v>61</v>
      </c>
      <c r="R3066" s="3">
        <v>39970</v>
      </c>
      <c r="S3066" s="12">
        <f t="shared" si="242"/>
        <v>1</v>
      </c>
      <c r="T3066" s="3" t="s">
        <v>14219</v>
      </c>
      <c r="U3066" t="s">
        <v>14229</v>
      </c>
      <c r="V3066" t="s">
        <v>14242</v>
      </c>
      <c r="W3066" t="s">
        <v>14186</v>
      </c>
      <c r="X3066" t="str">
        <f>VLOOKUP(Q3066,Managers!$A:$B,2,0)</f>
        <v>Allen Young</v>
      </c>
      <c r="Y3066">
        <f>VLOOKUP(W3066,HourlyWages!$A:$B,2,0)</f>
        <v>67</v>
      </c>
      <c r="Z3066">
        <v>1</v>
      </c>
      <c r="AA3066" s="14">
        <f t="shared" si="239"/>
        <v>0.60588235294117643</v>
      </c>
    </row>
    <row r="3067" spans="1:27" x14ac:dyDescent="0.2">
      <c r="A3067">
        <v>3066</v>
      </c>
      <c r="B3067">
        <v>21985</v>
      </c>
      <c r="C3067" s="3">
        <v>40051</v>
      </c>
      <c r="D3067" s="17">
        <f t="shared" si="238"/>
        <v>40026</v>
      </c>
      <c r="E3067">
        <v>1</v>
      </c>
      <c r="F3067" s="8">
        <f t="shared" si="240"/>
        <v>125</v>
      </c>
      <c r="G3067" s="5">
        <v>7.0000000000000007E-2</v>
      </c>
      <c r="H3067" s="8">
        <f>VLOOKUP($T3067,Pricebook!$A:$D,4,0)</f>
        <v>125</v>
      </c>
      <c r="I3067" s="10">
        <f t="shared" si="241"/>
        <v>116.24999999999999</v>
      </c>
      <c r="J3067" t="s">
        <v>886</v>
      </c>
      <c r="K3067" t="s">
        <v>136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887</v>
      </c>
      <c r="O3067" s="7">
        <v>23518</v>
      </c>
      <c r="P3067" t="s">
        <v>368</v>
      </c>
      <c r="Q3067" t="s">
        <v>34</v>
      </c>
      <c r="R3067" s="3">
        <v>40052</v>
      </c>
      <c r="S3067" s="12">
        <f t="shared" si="242"/>
        <v>1</v>
      </c>
      <c r="T3067" s="3" t="s">
        <v>14221</v>
      </c>
      <c r="U3067" t="s">
        <v>14232</v>
      </c>
      <c r="V3067" t="s">
        <v>14241</v>
      </c>
      <c r="W3067" t="s">
        <v>14193</v>
      </c>
      <c r="X3067" t="str">
        <f>VLOOKUP(Q3067,Managers!$A:$B,2,0)</f>
        <v>Frank Mitchell</v>
      </c>
      <c r="Y3067">
        <f>VLOOKUP(W3067,HourlyWages!$A:$B,2,0)</f>
        <v>57</v>
      </c>
      <c r="Z3067">
        <v>1</v>
      </c>
      <c r="AA3067" s="14">
        <f t="shared" si="239"/>
        <v>0.54400000000000004</v>
      </c>
    </row>
    <row r="3068" spans="1:27" x14ac:dyDescent="0.2">
      <c r="A3068">
        <v>3067</v>
      </c>
      <c r="B3068">
        <v>21985</v>
      </c>
      <c r="C3068" s="3">
        <v>40051</v>
      </c>
      <c r="D3068" s="17">
        <f t="shared" si="238"/>
        <v>40026</v>
      </c>
      <c r="E3068">
        <v>45</v>
      </c>
      <c r="F3068" s="8">
        <f t="shared" si="240"/>
        <v>9000</v>
      </c>
      <c r="G3068" s="5">
        <v>0.08</v>
      </c>
      <c r="H3068" s="8">
        <f>VLOOKUP($T3068,Pricebook!$A:$D,4,0)</f>
        <v>200</v>
      </c>
      <c r="I3068" s="10">
        <f t="shared" si="241"/>
        <v>8280</v>
      </c>
      <c r="J3068" t="s">
        <v>886</v>
      </c>
      <c r="K3068" t="s">
        <v>136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887</v>
      </c>
      <c r="O3068" s="7">
        <v>23518</v>
      </c>
      <c r="P3068" t="s">
        <v>368</v>
      </c>
      <c r="Q3068" t="s">
        <v>34</v>
      </c>
      <c r="R3068" s="3">
        <v>40053</v>
      </c>
      <c r="S3068" s="12">
        <f t="shared" si="242"/>
        <v>2</v>
      </c>
      <c r="T3068" s="3" t="s">
        <v>14206</v>
      </c>
      <c r="U3068" t="s">
        <v>14229</v>
      </c>
      <c r="V3068" t="s">
        <v>14238</v>
      </c>
      <c r="W3068" t="s">
        <v>14194</v>
      </c>
      <c r="X3068" t="str">
        <f>VLOOKUP(Q3068,Managers!$A:$B,2,0)</f>
        <v>Frank Mitchell</v>
      </c>
      <c r="Y3068">
        <f>VLOOKUP(W3068,HourlyWages!$A:$B,2,0)</f>
        <v>71</v>
      </c>
      <c r="Z3068">
        <v>1</v>
      </c>
      <c r="AA3068" s="14">
        <f t="shared" si="239"/>
        <v>0.64500000000000002</v>
      </c>
    </row>
    <row r="3069" spans="1:27" x14ac:dyDescent="0.2">
      <c r="A3069">
        <v>3068</v>
      </c>
      <c r="B3069">
        <v>21988</v>
      </c>
      <c r="C3069" s="3">
        <v>40265</v>
      </c>
      <c r="D3069" s="17">
        <f t="shared" si="238"/>
        <v>40238</v>
      </c>
      <c r="E3069">
        <v>4</v>
      </c>
      <c r="F3069" s="8">
        <f t="shared" si="240"/>
        <v>680</v>
      </c>
      <c r="G3069" s="5">
        <v>0.06</v>
      </c>
      <c r="H3069" s="8">
        <f>VLOOKUP($T3069,Pricebook!$A:$D,4,0)</f>
        <v>170</v>
      </c>
      <c r="I3069" s="10">
        <f t="shared" si="241"/>
        <v>639.19999999999993</v>
      </c>
      <c r="J3069" t="s">
        <v>1438</v>
      </c>
      <c r="K3069" t="s">
        <v>142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1439</v>
      </c>
      <c r="O3069" s="7">
        <v>91360</v>
      </c>
      <c r="P3069" t="s">
        <v>114</v>
      </c>
      <c r="Q3069" t="s">
        <v>23</v>
      </c>
      <c r="R3069" s="3">
        <v>40267</v>
      </c>
      <c r="S3069" s="12">
        <f t="shared" si="242"/>
        <v>2</v>
      </c>
      <c r="T3069" s="3" t="s">
        <v>14219</v>
      </c>
      <c r="U3069" t="s">
        <v>14229</v>
      </c>
      <c r="V3069" t="s">
        <v>14244</v>
      </c>
      <c r="W3069" t="s">
        <v>14197</v>
      </c>
      <c r="X3069" t="str">
        <f>VLOOKUP(Q3069,Managers!$A:$B,2,0)</f>
        <v>Bob Turner</v>
      </c>
      <c r="Y3069">
        <f>VLOOKUP(W3069,HourlyWages!$A:$B,2,0)</f>
        <v>71</v>
      </c>
      <c r="Z3069">
        <v>1</v>
      </c>
      <c r="AA3069" s="14">
        <f t="shared" si="239"/>
        <v>0.58235294117647063</v>
      </c>
    </row>
    <row r="3070" spans="1:27" x14ac:dyDescent="0.2">
      <c r="A3070">
        <v>3069</v>
      </c>
      <c r="B3070">
        <v>21989</v>
      </c>
      <c r="C3070" s="3">
        <v>40584</v>
      </c>
      <c r="D3070" s="17">
        <f t="shared" si="238"/>
        <v>40575</v>
      </c>
      <c r="E3070">
        <v>9</v>
      </c>
      <c r="F3070" s="8">
        <f t="shared" si="240"/>
        <v>1125</v>
      </c>
      <c r="G3070" s="5">
        <v>0.03</v>
      </c>
      <c r="H3070" s="8">
        <f>VLOOKUP($T3070,Pricebook!$A:$D,4,0)</f>
        <v>125</v>
      </c>
      <c r="I3070" s="10">
        <f t="shared" si="241"/>
        <v>1091.25</v>
      </c>
      <c r="J3070" t="s">
        <v>456</v>
      </c>
      <c r="K3070" t="s">
        <v>99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1864</v>
      </c>
      <c r="O3070" s="7">
        <v>15235</v>
      </c>
      <c r="P3070" t="s">
        <v>232</v>
      </c>
      <c r="Q3070" t="s">
        <v>61</v>
      </c>
      <c r="R3070" s="3">
        <v>40584</v>
      </c>
      <c r="S3070" s="12">
        <f t="shared" si="242"/>
        <v>0</v>
      </c>
      <c r="T3070" s="3" t="s">
        <v>14208</v>
      </c>
      <c r="U3070" t="s">
        <v>14232</v>
      </c>
      <c r="V3070" t="s">
        <v>14245</v>
      </c>
      <c r="W3070" t="s">
        <v>14189</v>
      </c>
      <c r="X3070" t="str">
        <f>VLOOKUP(Q3070,Managers!$A:$B,2,0)</f>
        <v>Allen Young</v>
      </c>
      <c r="Y3070">
        <f>VLOOKUP(W3070,HourlyWages!$A:$B,2,0)</f>
        <v>62</v>
      </c>
      <c r="Z3070">
        <v>1</v>
      </c>
      <c r="AA3070" s="14">
        <f t="shared" si="239"/>
        <v>0.504</v>
      </c>
    </row>
    <row r="3071" spans="1:27" x14ac:dyDescent="0.2">
      <c r="A3071">
        <v>3070</v>
      </c>
      <c r="B3071">
        <v>21989</v>
      </c>
      <c r="C3071" s="3">
        <v>40584</v>
      </c>
      <c r="D3071" s="17">
        <f t="shared" si="238"/>
        <v>40575</v>
      </c>
      <c r="E3071">
        <v>35</v>
      </c>
      <c r="F3071" s="8">
        <f t="shared" si="240"/>
        <v>5250</v>
      </c>
      <c r="G3071" s="5">
        <v>0.04</v>
      </c>
      <c r="H3071" s="8">
        <f>VLOOKUP($T3071,Pricebook!$A:$D,4,0)</f>
        <v>150</v>
      </c>
      <c r="I3071" s="10">
        <f t="shared" si="241"/>
        <v>5040</v>
      </c>
      <c r="J3071" t="s">
        <v>456</v>
      </c>
      <c r="K3071" t="s">
        <v>99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1864</v>
      </c>
      <c r="O3071" s="7">
        <v>15235</v>
      </c>
      <c r="P3071" t="s">
        <v>232</v>
      </c>
      <c r="Q3071" t="s">
        <v>61</v>
      </c>
      <c r="R3071" s="3">
        <v>40584</v>
      </c>
      <c r="S3071" s="12">
        <f t="shared" si="242"/>
        <v>0</v>
      </c>
      <c r="T3071" s="3" t="s">
        <v>14210</v>
      </c>
      <c r="U3071" t="s">
        <v>14235</v>
      </c>
      <c r="V3071" t="s">
        <v>14233</v>
      </c>
      <c r="W3071" t="s">
        <v>14187</v>
      </c>
      <c r="X3071" t="str">
        <f>VLOOKUP(Q3071,Managers!$A:$B,2,0)</f>
        <v>Allen Young</v>
      </c>
      <c r="Y3071">
        <f>VLOOKUP(W3071,HourlyWages!$A:$B,2,0)</f>
        <v>45</v>
      </c>
      <c r="Z3071">
        <v>1</v>
      </c>
      <c r="AA3071" s="14">
        <f t="shared" si="239"/>
        <v>0.7</v>
      </c>
    </row>
    <row r="3072" spans="1:27" x14ac:dyDescent="0.2">
      <c r="A3072">
        <v>3071</v>
      </c>
      <c r="B3072">
        <v>22020</v>
      </c>
      <c r="C3072" s="3">
        <v>40315</v>
      </c>
      <c r="D3072" s="17">
        <f t="shared" si="238"/>
        <v>40299</v>
      </c>
      <c r="E3072">
        <v>37</v>
      </c>
      <c r="F3072" s="8">
        <f t="shared" si="240"/>
        <v>7400</v>
      </c>
      <c r="G3072" s="5">
        <v>0.01</v>
      </c>
      <c r="H3072" s="8">
        <f>VLOOKUP($T3072,Pricebook!$A:$D,4,0)</f>
        <v>200</v>
      </c>
      <c r="I3072" s="10">
        <f t="shared" si="241"/>
        <v>7326</v>
      </c>
      <c r="J3072" t="s">
        <v>405</v>
      </c>
      <c r="K3072" t="s">
        <v>406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315</v>
      </c>
      <c r="O3072" s="7" t="s">
        <v>2174</v>
      </c>
      <c r="P3072" t="s">
        <v>421</v>
      </c>
      <c r="Q3072" t="s">
        <v>61</v>
      </c>
      <c r="R3072" s="3">
        <v>40316</v>
      </c>
      <c r="S3072" s="12">
        <f t="shared" si="242"/>
        <v>1</v>
      </c>
      <c r="T3072" s="3" t="s">
        <v>14206</v>
      </c>
      <c r="U3072" t="s">
        <v>14229</v>
      </c>
      <c r="V3072" t="s">
        <v>14238</v>
      </c>
      <c r="W3072" t="s">
        <v>14197</v>
      </c>
      <c r="X3072" t="str">
        <f>VLOOKUP(Q3072,Managers!$A:$B,2,0)</f>
        <v>Allen Young</v>
      </c>
      <c r="Y3072">
        <f>VLOOKUP(W3072,HourlyWages!$A:$B,2,0)</f>
        <v>71</v>
      </c>
      <c r="Z3072">
        <v>1</v>
      </c>
      <c r="AA3072" s="14">
        <f t="shared" si="239"/>
        <v>0.64500000000000002</v>
      </c>
    </row>
    <row r="3073" spans="1:27" x14ac:dyDescent="0.2">
      <c r="A3073">
        <v>3072</v>
      </c>
      <c r="B3073">
        <v>22022</v>
      </c>
      <c r="C3073" s="3">
        <v>40271</v>
      </c>
      <c r="D3073" s="17">
        <f t="shared" si="238"/>
        <v>40269</v>
      </c>
      <c r="E3073">
        <v>1</v>
      </c>
      <c r="F3073" s="8">
        <f t="shared" si="240"/>
        <v>150</v>
      </c>
      <c r="G3073" s="5">
        <v>7.0000000000000007E-2</v>
      </c>
      <c r="H3073" s="8">
        <f>VLOOKUP($T3073,Pricebook!$A:$D,4,0)</f>
        <v>150</v>
      </c>
      <c r="I3073" s="10">
        <f t="shared" si="241"/>
        <v>139.5</v>
      </c>
      <c r="J3073" t="s">
        <v>395</v>
      </c>
      <c r="K3073" t="s">
        <v>396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634</v>
      </c>
      <c r="O3073" s="7" t="s">
        <v>635</v>
      </c>
      <c r="P3073" t="s">
        <v>358</v>
      </c>
      <c r="Q3073" t="s">
        <v>16</v>
      </c>
      <c r="R3073" s="3">
        <v>40272</v>
      </c>
      <c r="S3073" s="12">
        <f t="shared" si="242"/>
        <v>1</v>
      </c>
      <c r="T3073" s="3" t="s">
        <v>14216</v>
      </c>
      <c r="U3073" t="s">
        <v>14235</v>
      </c>
      <c r="V3073" t="s">
        <v>14238</v>
      </c>
      <c r="W3073" t="s">
        <v>14194</v>
      </c>
      <c r="X3073" t="str">
        <f>VLOOKUP(Q3073,Managers!$A:$B,2,0)</f>
        <v>Josh Martinez</v>
      </c>
      <c r="Y3073">
        <f>VLOOKUP(W3073,HourlyWages!$A:$B,2,0)</f>
        <v>71</v>
      </c>
      <c r="Z3073">
        <v>1</v>
      </c>
      <c r="AA3073" s="14">
        <f t="shared" si="239"/>
        <v>0.52666666666666662</v>
      </c>
    </row>
    <row r="3074" spans="1:27" x14ac:dyDescent="0.2">
      <c r="A3074">
        <v>3073</v>
      </c>
      <c r="B3074">
        <v>22051</v>
      </c>
      <c r="C3074" s="3">
        <v>40907</v>
      </c>
      <c r="D3074" s="17">
        <f t="shared" si="238"/>
        <v>40878</v>
      </c>
      <c r="E3074">
        <v>39</v>
      </c>
      <c r="F3074" s="8">
        <f t="shared" si="240"/>
        <v>4290</v>
      </c>
      <c r="G3074" s="5">
        <v>0.01</v>
      </c>
      <c r="H3074" s="8">
        <f>VLOOKUP($T3074,Pricebook!$A:$D,4,0)</f>
        <v>110</v>
      </c>
      <c r="I3074" s="10">
        <f t="shared" si="241"/>
        <v>4247.1000000000004</v>
      </c>
      <c r="J3074" t="s">
        <v>686</v>
      </c>
      <c r="K3074" t="s">
        <v>468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2175</v>
      </c>
      <c r="O3074" s="7">
        <v>34683</v>
      </c>
      <c r="P3074" t="s">
        <v>101</v>
      </c>
      <c r="Q3074" t="s">
        <v>34</v>
      </c>
      <c r="R3074" s="3">
        <v>40909</v>
      </c>
      <c r="S3074" s="12">
        <f t="shared" si="242"/>
        <v>2</v>
      </c>
      <c r="T3074" s="3" t="s">
        <v>14215</v>
      </c>
      <c r="U3074" t="s">
        <v>14229</v>
      </c>
      <c r="V3074" t="s">
        <v>14233</v>
      </c>
      <c r="W3074" t="s">
        <v>14198</v>
      </c>
      <c r="X3074" t="str">
        <f>VLOOKUP(Q3074,Managers!$A:$B,2,0)</f>
        <v>Frank Mitchell</v>
      </c>
      <c r="Y3074">
        <f>VLOOKUP(W3074,HourlyWages!$A:$B,2,0)</f>
        <v>51</v>
      </c>
      <c r="Z3074">
        <v>1</v>
      </c>
      <c r="AA3074" s="14">
        <f t="shared" si="239"/>
        <v>0.53636363636363638</v>
      </c>
    </row>
    <row r="3075" spans="1:27" x14ac:dyDescent="0.2">
      <c r="A3075">
        <v>3074</v>
      </c>
      <c r="B3075">
        <v>22053</v>
      </c>
      <c r="C3075" s="3">
        <v>40411</v>
      </c>
      <c r="D3075" s="17">
        <f t="shared" ref="D3075:D3138" si="243">DATE(YEAR(C3075),MONTH(C3075),1)</f>
        <v>40391</v>
      </c>
      <c r="E3075">
        <v>32</v>
      </c>
      <c r="F3075" s="8">
        <f t="shared" si="240"/>
        <v>5120</v>
      </c>
      <c r="G3075" s="5">
        <v>0.1</v>
      </c>
      <c r="H3075" s="8">
        <f>VLOOKUP($T3075,Pricebook!$A:$D,4,0)</f>
        <v>160</v>
      </c>
      <c r="I3075" s="10">
        <f t="shared" si="241"/>
        <v>4608</v>
      </c>
      <c r="J3075" t="s">
        <v>1037</v>
      </c>
      <c r="K3075" t="s">
        <v>142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2176</v>
      </c>
      <c r="O3075" s="7">
        <v>55345</v>
      </c>
      <c r="P3075" t="s">
        <v>130</v>
      </c>
      <c r="Q3075" t="s">
        <v>16</v>
      </c>
      <c r="R3075" s="3">
        <v>40413</v>
      </c>
      <c r="S3075" s="12">
        <f t="shared" si="242"/>
        <v>2</v>
      </c>
      <c r="T3075" s="3" t="s">
        <v>14218</v>
      </c>
      <c r="U3075" t="s">
        <v>14229</v>
      </c>
      <c r="V3075" t="s">
        <v>14244</v>
      </c>
      <c r="W3075" t="s">
        <v>14188</v>
      </c>
      <c r="X3075" t="str">
        <f>VLOOKUP(Q3075,Managers!$A:$B,2,0)</f>
        <v>Josh Martinez</v>
      </c>
      <c r="Y3075">
        <f>VLOOKUP(W3075,HourlyWages!$A:$B,2,0)</f>
        <v>52</v>
      </c>
      <c r="Z3075">
        <v>1</v>
      </c>
      <c r="AA3075" s="14">
        <f t="shared" ref="AA3075:AA3138" si="244">(H3075-Y3075)/H3075</f>
        <v>0.67500000000000004</v>
      </c>
    </row>
    <row r="3076" spans="1:27" x14ac:dyDescent="0.2">
      <c r="A3076">
        <v>3075</v>
      </c>
      <c r="B3076">
        <v>22054</v>
      </c>
      <c r="C3076" s="3">
        <v>40388</v>
      </c>
      <c r="D3076" s="17">
        <f t="shared" si="243"/>
        <v>40360</v>
      </c>
      <c r="E3076">
        <v>32</v>
      </c>
      <c r="F3076" s="8">
        <f t="shared" si="240"/>
        <v>4000</v>
      </c>
      <c r="G3076" s="5">
        <v>7.0000000000000007E-2</v>
      </c>
      <c r="H3076" s="8">
        <f>VLOOKUP($T3076,Pricebook!$A:$D,4,0)</f>
        <v>125</v>
      </c>
      <c r="I3076" s="10">
        <f t="shared" si="241"/>
        <v>3719.9999999999995</v>
      </c>
      <c r="J3076" t="s">
        <v>223</v>
      </c>
      <c r="K3076" t="s">
        <v>79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224</v>
      </c>
      <c r="O3076" s="7">
        <v>78666</v>
      </c>
      <c r="P3076" t="s">
        <v>48</v>
      </c>
      <c r="Q3076" t="s">
        <v>16</v>
      </c>
      <c r="R3076" s="3">
        <v>40390</v>
      </c>
      <c r="S3076" s="12">
        <f t="shared" si="242"/>
        <v>2</v>
      </c>
      <c r="T3076" s="3" t="s">
        <v>14208</v>
      </c>
      <c r="U3076" t="s">
        <v>14232</v>
      </c>
      <c r="V3076" t="s">
        <v>14239</v>
      </c>
      <c r="W3076" t="s">
        <v>14192</v>
      </c>
      <c r="X3076" t="str">
        <f>VLOOKUP(Q3076,Managers!$A:$B,2,0)</f>
        <v>Josh Martinez</v>
      </c>
      <c r="Y3076">
        <f>VLOOKUP(W3076,HourlyWages!$A:$B,2,0)</f>
        <v>75</v>
      </c>
      <c r="Z3076">
        <v>1</v>
      </c>
      <c r="AA3076" s="14">
        <f t="shared" si="244"/>
        <v>0.4</v>
      </c>
    </row>
    <row r="3077" spans="1:27" x14ac:dyDescent="0.2">
      <c r="A3077">
        <v>3076</v>
      </c>
      <c r="B3077">
        <v>22055</v>
      </c>
      <c r="C3077" s="3">
        <v>41175</v>
      </c>
      <c r="D3077" s="17">
        <f t="shared" si="243"/>
        <v>41153</v>
      </c>
      <c r="E3077">
        <v>40</v>
      </c>
      <c r="F3077" s="8">
        <f t="shared" si="240"/>
        <v>5000</v>
      </c>
      <c r="G3077" s="5">
        <v>0.05</v>
      </c>
      <c r="H3077" s="8">
        <f>VLOOKUP($T3077,Pricebook!$A:$D,4,0)</f>
        <v>125</v>
      </c>
      <c r="I3077" s="10">
        <f t="shared" si="241"/>
        <v>4750</v>
      </c>
      <c r="J3077" t="s">
        <v>1416</v>
      </c>
      <c r="K3077" t="s">
        <v>226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1944</v>
      </c>
      <c r="O3077" s="7">
        <v>12306</v>
      </c>
      <c r="P3077" t="s">
        <v>60</v>
      </c>
      <c r="Q3077" t="s">
        <v>61</v>
      </c>
      <c r="R3077" s="3">
        <v>41177</v>
      </c>
      <c r="S3077" s="12">
        <f t="shared" si="242"/>
        <v>2</v>
      </c>
      <c r="T3077" s="3" t="s">
        <v>14221</v>
      </c>
      <c r="U3077" t="s">
        <v>14232</v>
      </c>
      <c r="V3077" t="s">
        <v>14244</v>
      </c>
      <c r="W3077" t="s">
        <v>14192</v>
      </c>
      <c r="X3077" t="str">
        <f>VLOOKUP(Q3077,Managers!$A:$B,2,0)</f>
        <v>Allen Young</v>
      </c>
      <c r="Y3077">
        <f>VLOOKUP(W3077,HourlyWages!$A:$B,2,0)</f>
        <v>75</v>
      </c>
      <c r="Z3077">
        <v>1</v>
      </c>
      <c r="AA3077" s="14">
        <f t="shared" si="244"/>
        <v>0.4</v>
      </c>
    </row>
    <row r="3078" spans="1:27" x14ac:dyDescent="0.2">
      <c r="A3078">
        <v>3077</v>
      </c>
      <c r="B3078">
        <v>22083</v>
      </c>
      <c r="C3078" s="3">
        <v>39861</v>
      </c>
      <c r="D3078" s="17">
        <f t="shared" si="243"/>
        <v>39845</v>
      </c>
      <c r="E3078">
        <v>2</v>
      </c>
      <c r="F3078" s="8">
        <f t="shared" si="240"/>
        <v>220</v>
      </c>
      <c r="G3078" s="5">
        <v>0.05</v>
      </c>
      <c r="H3078" s="8">
        <f>VLOOKUP($T3078,Pricebook!$A:$D,4,0)</f>
        <v>110</v>
      </c>
      <c r="I3078" s="10">
        <f t="shared" si="241"/>
        <v>209</v>
      </c>
      <c r="J3078" t="s">
        <v>1724</v>
      </c>
      <c r="K3078" t="s">
        <v>468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1725</v>
      </c>
      <c r="O3078" s="7">
        <v>92374</v>
      </c>
      <c r="P3078" t="s">
        <v>114</v>
      </c>
      <c r="Q3078" t="s">
        <v>23</v>
      </c>
      <c r="R3078" s="3">
        <v>39863</v>
      </c>
      <c r="S3078" s="12">
        <f t="shared" si="242"/>
        <v>2</v>
      </c>
      <c r="T3078" s="3" t="s">
        <v>14215</v>
      </c>
      <c r="U3078" t="s">
        <v>14229</v>
      </c>
      <c r="V3078" t="s">
        <v>14237</v>
      </c>
      <c r="W3078" t="s">
        <v>14193</v>
      </c>
      <c r="X3078" t="str">
        <f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4"/>
        <v>0.48181818181818181</v>
      </c>
    </row>
    <row r="3079" spans="1:27" x14ac:dyDescent="0.2">
      <c r="A3079">
        <v>3078</v>
      </c>
      <c r="B3079">
        <v>22085</v>
      </c>
      <c r="C3079" s="3">
        <v>40977</v>
      </c>
      <c r="D3079" s="17">
        <f t="shared" si="243"/>
        <v>40969</v>
      </c>
      <c r="E3079">
        <v>41</v>
      </c>
      <c r="F3079" s="8">
        <f t="shared" si="240"/>
        <v>4510</v>
      </c>
      <c r="G3079" s="5">
        <v>0.1</v>
      </c>
      <c r="H3079" s="8">
        <f>VLOOKUP($T3079,Pricebook!$A:$D,4,0)</f>
        <v>110</v>
      </c>
      <c r="I3079" s="10">
        <f t="shared" si="241"/>
        <v>4059</v>
      </c>
      <c r="J3079" t="s">
        <v>1355</v>
      </c>
      <c r="K3079" t="s">
        <v>203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2093</v>
      </c>
      <c r="O3079" s="7">
        <v>33511</v>
      </c>
      <c r="P3079" t="s">
        <v>101</v>
      </c>
      <c r="Q3079" t="s">
        <v>34</v>
      </c>
      <c r="R3079" s="3">
        <v>40979</v>
      </c>
      <c r="S3079" s="12">
        <f t="shared" si="242"/>
        <v>2</v>
      </c>
      <c r="T3079" s="3" t="s">
        <v>14215</v>
      </c>
      <c r="U3079" t="s">
        <v>14229</v>
      </c>
      <c r="V3079" t="s">
        <v>14233</v>
      </c>
      <c r="W3079" t="s">
        <v>14195</v>
      </c>
      <c r="X3079" t="str">
        <f>VLOOKUP(Q3079,Managers!$A:$B,2,0)</f>
        <v>Frank Mitchell</v>
      </c>
      <c r="Y3079">
        <f>VLOOKUP(W3079,HourlyWages!$A:$B,2,0)</f>
        <v>52</v>
      </c>
      <c r="Z3079">
        <v>1</v>
      </c>
      <c r="AA3079" s="14">
        <f t="shared" si="244"/>
        <v>0.52727272727272723</v>
      </c>
    </row>
    <row r="3080" spans="1:27" x14ac:dyDescent="0.2">
      <c r="A3080">
        <v>3079</v>
      </c>
      <c r="B3080">
        <v>22085</v>
      </c>
      <c r="C3080" s="3">
        <v>40977</v>
      </c>
      <c r="D3080" s="17">
        <f t="shared" si="243"/>
        <v>40969</v>
      </c>
      <c r="E3080">
        <v>27</v>
      </c>
      <c r="F3080" s="8">
        <f t="shared" si="240"/>
        <v>5400</v>
      </c>
      <c r="G3080" s="5">
        <v>7.0000000000000007E-2</v>
      </c>
      <c r="H3080" s="8">
        <f>VLOOKUP($T3080,Pricebook!$A:$D,4,0)</f>
        <v>200</v>
      </c>
      <c r="I3080" s="10">
        <f t="shared" si="241"/>
        <v>5022</v>
      </c>
      <c r="J3080" t="s">
        <v>1355</v>
      </c>
      <c r="K3080" t="s">
        <v>203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2093</v>
      </c>
      <c r="O3080" s="7">
        <v>33511</v>
      </c>
      <c r="P3080" t="s">
        <v>101</v>
      </c>
      <c r="Q3080" t="s">
        <v>34</v>
      </c>
      <c r="R3080" s="3">
        <v>40977</v>
      </c>
      <c r="S3080" s="12">
        <f t="shared" si="242"/>
        <v>0</v>
      </c>
      <c r="T3080" s="3" t="s">
        <v>14206</v>
      </c>
      <c r="U3080" t="s">
        <v>14229</v>
      </c>
      <c r="V3080" t="s">
        <v>14238</v>
      </c>
      <c r="W3080" t="s">
        <v>14190</v>
      </c>
      <c r="X3080" t="str">
        <f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4"/>
        <v>0.66500000000000004</v>
      </c>
    </row>
    <row r="3081" spans="1:27" x14ac:dyDescent="0.2">
      <c r="A3081">
        <v>3080</v>
      </c>
      <c r="B3081">
        <v>22086</v>
      </c>
      <c r="C3081" s="3">
        <v>40892</v>
      </c>
      <c r="D3081" s="17">
        <f t="shared" si="243"/>
        <v>40878</v>
      </c>
      <c r="E3081">
        <v>21</v>
      </c>
      <c r="F3081" s="8">
        <f t="shared" si="240"/>
        <v>2625</v>
      </c>
      <c r="G3081" s="5">
        <v>0.08</v>
      </c>
      <c r="H3081" s="8">
        <f>VLOOKUP($T3081,Pricebook!$A:$D,4,0)</f>
        <v>125</v>
      </c>
      <c r="I3081" s="10">
        <f t="shared" si="241"/>
        <v>2415</v>
      </c>
      <c r="J3081" t="s">
        <v>2177</v>
      </c>
      <c r="K3081" t="s">
        <v>244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2178</v>
      </c>
      <c r="O3081" s="7">
        <v>33441</v>
      </c>
      <c r="P3081" t="s">
        <v>101</v>
      </c>
      <c r="Q3081" t="s">
        <v>34</v>
      </c>
      <c r="R3081" s="3">
        <v>40893</v>
      </c>
      <c r="S3081" s="12">
        <f t="shared" si="242"/>
        <v>1</v>
      </c>
      <c r="T3081" s="3" t="s">
        <v>14221</v>
      </c>
      <c r="U3081" t="s">
        <v>14232</v>
      </c>
      <c r="V3081" t="s">
        <v>14237</v>
      </c>
      <c r="W3081" t="s">
        <v>14186</v>
      </c>
      <c r="X3081" t="str">
        <f>VLOOKUP(Q3081,Managers!$A:$B,2,0)</f>
        <v>Frank Mitchell</v>
      </c>
      <c r="Y3081">
        <f>VLOOKUP(W3081,HourlyWages!$A:$B,2,0)</f>
        <v>67</v>
      </c>
      <c r="Z3081">
        <v>1</v>
      </c>
      <c r="AA3081" s="14">
        <f t="shared" si="244"/>
        <v>0.46400000000000002</v>
      </c>
    </row>
    <row r="3082" spans="1:27" x14ac:dyDescent="0.2">
      <c r="A3082">
        <v>3081</v>
      </c>
      <c r="B3082">
        <v>22115</v>
      </c>
      <c r="C3082" s="3">
        <v>40344</v>
      </c>
      <c r="D3082" s="17">
        <f t="shared" si="243"/>
        <v>40330</v>
      </c>
      <c r="E3082">
        <v>5</v>
      </c>
      <c r="F3082" s="8">
        <f t="shared" si="240"/>
        <v>750</v>
      </c>
      <c r="G3082" s="5">
        <v>0.02</v>
      </c>
      <c r="H3082" s="8">
        <f>VLOOKUP($T3082,Pricebook!$A:$D,4,0)</f>
        <v>150</v>
      </c>
      <c r="I3082" s="10">
        <f t="shared" si="241"/>
        <v>735</v>
      </c>
      <c r="J3082" t="s">
        <v>667</v>
      </c>
      <c r="K3082" t="s">
        <v>142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832</v>
      </c>
      <c r="O3082" s="7" t="s">
        <v>833</v>
      </c>
      <c r="P3082" t="s">
        <v>91</v>
      </c>
      <c r="Q3082" t="s">
        <v>61</v>
      </c>
      <c r="R3082" s="3">
        <v>40344</v>
      </c>
      <c r="S3082" s="12">
        <f t="shared" si="242"/>
        <v>0</v>
      </c>
      <c r="T3082" s="3" t="s">
        <v>14216</v>
      </c>
      <c r="U3082" t="s">
        <v>14235</v>
      </c>
      <c r="V3082" t="s">
        <v>14236</v>
      </c>
      <c r="W3082" t="s">
        <v>14190</v>
      </c>
      <c r="X3082" t="str">
        <f>VLOOKUP(Q3082,Managers!$A:$B,2,0)</f>
        <v>Allen Young</v>
      </c>
      <c r="Y3082">
        <f>VLOOKUP(W3082,HourlyWages!$A:$B,2,0)</f>
        <v>67</v>
      </c>
      <c r="Z3082">
        <v>1</v>
      </c>
      <c r="AA3082" s="14">
        <f t="shared" si="244"/>
        <v>0.55333333333333334</v>
      </c>
    </row>
    <row r="3083" spans="1:27" x14ac:dyDescent="0.2">
      <c r="A3083">
        <v>3082</v>
      </c>
      <c r="B3083">
        <v>22117</v>
      </c>
      <c r="C3083" s="3">
        <v>40402</v>
      </c>
      <c r="D3083" s="17">
        <f t="shared" si="243"/>
        <v>40391</v>
      </c>
      <c r="E3083">
        <v>16</v>
      </c>
      <c r="F3083" s="8">
        <f t="shared" si="240"/>
        <v>1760</v>
      </c>
      <c r="G3083" s="5">
        <v>0.03</v>
      </c>
      <c r="H3083" s="8">
        <f>VLOOKUP($T3083,Pricebook!$A:$D,4,0)</f>
        <v>110</v>
      </c>
      <c r="I3083" s="10">
        <f t="shared" si="241"/>
        <v>1707.2</v>
      </c>
      <c r="J3083" t="s">
        <v>1089</v>
      </c>
      <c r="K3083" t="s">
        <v>112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2179</v>
      </c>
      <c r="O3083" s="7">
        <v>30338</v>
      </c>
      <c r="P3083" t="s">
        <v>134</v>
      </c>
      <c r="Q3083" t="s">
        <v>34</v>
      </c>
      <c r="R3083" s="3">
        <v>40403</v>
      </c>
      <c r="S3083" s="12">
        <f t="shared" si="242"/>
        <v>1</v>
      </c>
      <c r="T3083" s="3" t="s">
        <v>14215</v>
      </c>
      <c r="U3083" t="s">
        <v>14229</v>
      </c>
      <c r="V3083" t="s">
        <v>14241</v>
      </c>
      <c r="W3083" t="s">
        <v>14194</v>
      </c>
      <c r="X3083" t="str">
        <f>VLOOKUP(Q3083,Managers!$A:$B,2,0)</f>
        <v>Frank Mitchell</v>
      </c>
      <c r="Y3083">
        <f>VLOOKUP(W3083,HourlyWages!$A:$B,2,0)</f>
        <v>71</v>
      </c>
      <c r="Z3083">
        <v>1</v>
      </c>
      <c r="AA3083" s="14">
        <f t="shared" si="244"/>
        <v>0.35454545454545455</v>
      </c>
    </row>
    <row r="3084" spans="1:27" x14ac:dyDescent="0.2">
      <c r="A3084">
        <v>3083</v>
      </c>
      <c r="B3084">
        <v>22117</v>
      </c>
      <c r="C3084" s="3">
        <v>40402</v>
      </c>
      <c r="D3084" s="17">
        <f t="shared" si="243"/>
        <v>40391</v>
      </c>
      <c r="E3084">
        <v>5</v>
      </c>
      <c r="F3084" s="8">
        <f t="shared" si="240"/>
        <v>600</v>
      </c>
      <c r="G3084" s="5">
        <v>0.1</v>
      </c>
      <c r="H3084" s="8">
        <f>VLOOKUP($T3084,Pricebook!$A:$D,4,0)</f>
        <v>120</v>
      </c>
      <c r="I3084" s="10">
        <f t="shared" si="241"/>
        <v>540</v>
      </c>
      <c r="J3084" t="s">
        <v>1089</v>
      </c>
      <c r="K3084" t="s">
        <v>112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2179</v>
      </c>
      <c r="O3084" s="7">
        <v>30338</v>
      </c>
      <c r="P3084" t="s">
        <v>134</v>
      </c>
      <c r="Q3084" t="s">
        <v>34</v>
      </c>
      <c r="R3084" s="3">
        <v>40405</v>
      </c>
      <c r="S3084" s="12">
        <f t="shared" si="242"/>
        <v>3</v>
      </c>
      <c r="T3084" s="3" t="s">
        <v>14212</v>
      </c>
      <c r="U3084" t="s">
        <v>14229</v>
      </c>
      <c r="V3084" t="s">
        <v>14241</v>
      </c>
      <c r="W3084" t="s">
        <v>14191</v>
      </c>
      <c r="X3084" t="str">
        <f>VLOOKUP(Q3084,Managers!$A:$B,2,0)</f>
        <v>Frank Mitchell</v>
      </c>
      <c r="Y3084">
        <f>VLOOKUP(W3084,HourlyWages!$A:$B,2,0)</f>
        <v>60</v>
      </c>
      <c r="Z3084">
        <v>1</v>
      </c>
      <c r="AA3084" s="14">
        <f t="shared" si="244"/>
        <v>0.5</v>
      </c>
    </row>
    <row r="3085" spans="1:27" x14ac:dyDescent="0.2">
      <c r="A3085">
        <v>3084</v>
      </c>
      <c r="B3085">
        <v>22118</v>
      </c>
      <c r="C3085" s="3">
        <v>39831</v>
      </c>
      <c r="D3085" s="17">
        <f t="shared" si="243"/>
        <v>39814</v>
      </c>
      <c r="E3085">
        <v>50</v>
      </c>
      <c r="F3085" s="8">
        <f t="shared" si="240"/>
        <v>8000</v>
      </c>
      <c r="G3085" s="5">
        <v>0.05</v>
      </c>
      <c r="H3085" s="8">
        <f>VLOOKUP($T3085,Pricebook!$A:$D,4,0)</f>
        <v>160</v>
      </c>
      <c r="I3085" s="10">
        <f t="shared" si="241"/>
        <v>7600</v>
      </c>
      <c r="J3085" t="s">
        <v>1203</v>
      </c>
      <c r="K3085" t="s">
        <v>158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2180</v>
      </c>
      <c r="O3085" s="7">
        <v>33142</v>
      </c>
      <c r="P3085" t="s">
        <v>101</v>
      </c>
      <c r="Q3085" t="s">
        <v>34</v>
      </c>
      <c r="R3085" s="3">
        <v>39831</v>
      </c>
      <c r="S3085" s="12">
        <f t="shared" si="242"/>
        <v>0</v>
      </c>
      <c r="T3085" s="3" t="s">
        <v>14218</v>
      </c>
      <c r="U3085" t="s">
        <v>14229</v>
      </c>
      <c r="V3085" t="s">
        <v>14234</v>
      </c>
      <c r="W3085" t="s">
        <v>14184</v>
      </c>
      <c r="X3085" t="str">
        <f>VLOOKUP(Q3085,Managers!$A:$B,2,0)</f>
        <v>Frank Mitchell</v>
      </c>
      <c r="Y3085">
        <f>VLOOKUP(W3085,HourlyWages!$A:$B,2,0)</f>
        <v>50</v>
      </c>
      <c r="Z3085">
        <v>1</v>
      </c>
      <c r="AA3085" s="14">
        <f t="shared" si="244"/>
        <v>0.6875</v>
      </c>
    </row>
    <row r="3086" spans="1:27" x14ac:dyDescent="0.2">
      <c r="A3086">
        <v>3085</v>
      </c>
      <c r="B3086">
        <v>22119</v>
      </c>
      <c r="C3086" s="3">
        <v>40018</v>
      </c>
      <c r="D3086" s="17">
        <f t="shared" si="243"/>
        <v>39995</v>
      </c>
      <c r="E3086">
        <v>20</v>
      </c>
      <c r="F3086" s="8">
        <f t="shared" si="240"/>
        <v>3400</v>
      </c>
      <c r="G3086" s="5">
        <v>7.0000000000000007E-2</v>
      </c>
      <c r="H3086" s="8">
        <f>VLOOKUP($T3086,Pricebook!$A:$D,4,0)</f>
        <v>170</v>
      </c>
      <c r="I3086" s="10">
        <f t="shared" si="241"/>
        <v>3162</v>
      </c>
      <c r="J3086" t="s">
        <v>2127</v>
      </c>
      <c r="K3086" t="s">
        <v>128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572</v>
      </c>
      <c r="O3086" s="7">
        <v>66209</v>
      </c>
      <c r="P3086" t="s">
        <v>153</v>
      </c>
      <c r="Q3086" t="s">
        <v>16</v>
      </c>
      <c r="R3086" s="3">
        <v>40023</v>
      </c>
      <c r="S3086" s="12">
        <f t="shared" si="242"/>
        <v>5</v>
      </c>
      <c r="T3086" s="3" t="s">
        <v>14219</v>
      </c>
      <c r="U3086" t="s">
        <v>14229</v>
      </c>
      <c r="V3086" t="s">
        <v>14244</v>
      </c>
      <c r="W3086" t="s">
        <v>14202</v>
      </c>
      <c r="X3086" t="str">
        <f>VLOOKUP(Q3086,Managers!$A:$B,2,0)</f>
        <v>Josh Martinez</v>
      </c>
      <c r="Y3086">
        <f>VLOOKUP(W3086,HourlyWages!$A:$B,2,0)</f>
        <v>71</v>
      </c>
      <c r="Z3086">
        <v>1</v>
      </c>
      <c r="AA3086" s="14">
        <f t="shared" si="244"/>
        <v>0.58235294117647063</v>
      </c>
    </row>
    <row r="3087" spans="1:27" x14ac:dyDescent="0.2">
      <c r="A3087">
        <v>3086</v>
      </c>
      <c r="B3087">
        <v>22147</v>
      </c>
      <c r="C3087" s="3">
        <v>39829</v>
      </c>
      <c r="D3087" s="17">
        <f t="shared" si="243"/>
        <v>39814</v>
      </c>
      <c r="E3087">
        <v>37</v>
      </c>
      <c r="F3087" s="8">
        <f t="shared" si="240"/>
        <v>4625</v>
      </c>
      <c r="G3087" s="5">
        <v>0.04</v>
      </c>
      <c r="H3087" s="8">
        <f>VLOOKUP($T3087,Pricebook!$A:$D,4,0)</f>
        <v>125</v>
      </c>
      <c r="I3087" s="10">
        <f t="shared" si="241"/>
        <v>4440</v>
      </c>
      <c r="J3087" t="s">
        <v>991</v>
      </c>
      <c r="K3087" t="s">
        <v>27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992</v>
      </c>
      <c r="O3087" s="7">
        <v>37130</v>
      </c>
      <c r="P3087" t="s">
        <v>81</v>
      </c>
      <c r="Q3087" t="s">
        <v>34</v>
      </c>
      <c r="R3087" s="3">
        <v>39833</v>
      </c>
      <c r="S3087" s="12">
        <f t="shared" si="242"/>
        <v>4</v>
      </c>
      <c r="T3087" s="3" t="s">
        <v>14208</v>
      </c>
      <c r="U3087" t="s">
        <v>14232</v>
      </c>
      <c r="V3087" t="s">
        <v>14241</v>
      </c>
      <c r="W3087" t="s">
        <v>14195</v>
      </c>
      <c r="X3087" t="str">
        <f>VLOOKUP(Q3087,Managers!$A:$B,2,0)</f>
        <v>Frank Mitchell</v>
      </c>
      <c r="Y3087">
        <f>VLOOKUP(W3087,HourlyWages!$A:$B,2,0)</f>
        <v>52</v>
      </c>
      <c r="Z3087">
        <v>1</v>
      </c>
      <c r="AA3087" s="14">
        <f t="shared" si="244"/>
        <v>0.58399999999999996</v>
      </c>
    </row>
    <row r="3088" spans="1:27" x14ac:dyDescent="0.2">
      <c r="A3088">
        <v>3087</v>
      </c>
      <c r="B3088">
        <v>22149</v>
      </c>
      <c r="C3088" s="3">
        <v>40809</v>
      </c>
      <c r="D3088" s="17">
        <f t="shared" si="243"/>
        <v>40787</v>
      </c>
      <c r="E3088">
        <v>47</v>
      </c>
      <c r="F3088" s="8">
        <f t="shared" si="240"/>
        <v>5640</v>
      </c>
      <c r="G3088" s="5">
        <v>7.0000000000000007E-2</v>
      </c>
      <c r="H3088" s="8">
        <f>VLOOKUP($T3088,Pricebook!$A:$D,4,0)</f>
        <v>120</v>
      </c>
      <c r="I3088" s="10">
        <f t="shared" si="241"/>
        <v>5245.2</v>
      </c>
      <c r="J3088" t="s">
        <v>1801</v>
      </c>
      <c r="K3088" t="s">
        <v>303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1085</v>
      </c>
      <c r="O3088" s="7" t="s">
        <v>1891</v>
      </c>
      <c r="P3088" t="s">
        <v>421</v>
      </c>
      <c r="Q3088" t="s">
        <v>61</v>
      </c>
      <c r="R3088" s="3">
        <v>40811</v>
      </c>
      <c r="S3088" s="12">
        <f t="shared" si="242"/>
        <v>2</v>
      </c>
      <c r="T3088" s="3" t="s">
        <v>14212</v>
      </c>
      <c r="U3088" t="s">
        <v>14229</v>
      </c>
      <c r="V3088" t="s">
        <v>14238</v>
      </c>
      <c r="W3088" t="s">
        <v>14193</v>
      </c>
      <c r="X3088" t="str">
        <f>VLOOKUP(Q3088,Managers!$A:$B,2,0)</f>
        <v>Allen Young</v>
      </c>
      <c r="Y3088">
        <f>VLOOKUP(W3088,HourlyWages!$A:$B,2,0)</f>
        <v>57</v>
      </c>
      <c r="Z3088">
        <v>1</v>
      </c>
      <c r="AA3088" s="14">
        <f t="shared" si="244"/>
        <v>0.52500000000000002</v>
      </c>
    </row>
    <row r="3089" spans="1:27" x14ac:dyDescent="0.2">
      <c r="A3089">
        <v>3088</v>
      </c>
      <c r="B3089">
        <v>22149</v>
      </c>
      <c r="C3089" s="3">
        <v>40809</v>
      </c>
      <c r="D3089" s="17">
        <f t="shared" si="243"/>
        <v>40787</v>
      </c>
      <c r="E3089">
        <v>17</v>
      </c>
      <c r="F3089" s="8">
        <f t="shared" si="240"/>
        <v>2040</v>
      </c>
      <c r="G3089" s="5">
        <v>0.09</v>
      </c>
      <c r="H3089" s="8">
        <f>VLOOKUP($T3089,Pricebook!$A:$D,4,0)</f>
        <v>120</v>
      </c>
      <c r="I3089" s="10">
        <f t="shared" si="241"/>
        <v>1856.4</v>
      </c>
      <c r="J3089" t="s">
        <v>1801</v>
      </c>
      <c r="K3089" t="s">
        <v>303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815</v>
      </c>
      <c r="O3089" s="7" t="s">
        <v>816</v>
      </c>
      <c r="P3089" t="s">
        <v>91</v>
      </c>
      <c r="Q3089" t="s">
        <v>61</v>
      </c>
      <c r="R3089" s="3">
        <v>40814</v>
      </c>
      <c r="S3089" s="12">
        <f t="shared" si="242"/>
        <v>5</v>
      </c>
      <c r="T3089" s="3" t="s">
        <v>14212</v>
      </c>
      <c r="U3089" t="s">
        <v>14229</v>
      </c>
      <c r="V3089" t="s">
        <v>14237</v>
      </c>
      <c r="W3089" t="s">
        <v>14196</v>
      </c>
      <c r="X3089" t="str">
        <f>VLOOKUP(Q3089,Managers!$A:$B,2,0)</f>
        <v>Allen Young</v>
      </c>
      <c r="Y3089">
        <f>VLOOKUP(W3089,HourlyWages!$A:$B,2,0)</f>
        <v>58</v>
      </c>
      <c r="Z3089">
        <v>1</v>
      </c>
      <c r="AA3089" s="14">
        <f t="shared" si="244"/>
        <v>0.51666666666666672</v>
      </c>
    </row>
    <row r="3090" spans="1:27" x14ac:dyDescent="0.2">
      <c r="A3090">
        <v>3089</v>
      </c>
      <c r="B3090">
        <v>22151</v>
      </c>
      <c r="C3090" s="3">
        <v>40390</v>
      </c>
      <c r="D3090" s="17">
        <f t="shared" si="243"/>
        <v>40360</v>
      </c>
      <c r="E3090">
        <v>49</v>
      </c>
      <c r="F3090" s="8">
        <f t="shared" si="240"/>
        <v>6125</v>
      </c>
      <c r="G3090" s="5">
        <v>0.1</v>
      </c>
      <c r="H3090" s="8">
        <f>VLOOKUP($T3090,Pricebook!$A:$D,4,0)</f>
        <v>125</v>
      </c>
      <c r="I3090" s="10">
        <f t="shared" si="241"/>
        <v>5512.5</v>
      </c>
      <c r="J3090" t="s">
        <v>1075</v>
      </c>
      <c r="K3090" t="s">
        <v>1076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1077</v>
      </c>
      <c r="O3090" s="7">
        <v>61008</v>
      </c>
      <c r="P3090" t="s">
        <v>15</v>
      </c>
      <c r="Q3090" t="s">
        <v>16</v>
      </c>
      <c r="R3090" s="3">
        <v>40390</v>
      </c>
      <c r="S3090" s="12">
        <f t="shared" si="242"/>
        <v>0</v>
      </c>
      <c r="T3090" s="3" t="s">
        <v>14208</v>
      </c>
      <c r="U3090" t="s">
        <v>14232</v>
      </c>
      <c r="V3090" t="s">
        <v>14237</v>
      </c>
      <c r="W3090" t="s">
        <v>14194</v>
      </c>
      <c r="X3090" t="str">
        <f>VLOOKUP(Q3090,Managers!$A:$B,2,0)</f>
        <v>Josh Martinez</v>
      </c>
      <c r="Y3090">
        <f>VLOOKUP(W3090,HourlyWages!$A:$B,2,0)</f>
        <v>71</v>
      </c>
      <c r="Z3090">
        <v>1</v>
      </c>
      <c r="AA3090" s="14">
        <f t="shared" si="244"/>
        <v>0.432</v>
      </c>
    </row>
    <row r="3091" spans="1:27" x14ac:dyDescent="0.2">
      <c r="A3091">
        <v>3090</v>
      </c>
      <c r="B3091">
        <v>22151</v>
      </c>
      <c r="C3091" s="3">
        <v>40390</v>
      </c>
      <c r="D3091" s="17">
        <f t="shared" si="243"/>
        <v>40360</v>
      </c>
      <c r="E3091">
        <v>20</v>
      </c>
      <c r="F3091" s="8">
        <f t="shared" si="240"/>
        <v>3200</v>
      </c>
      <c r="G3091" s="5">
        <v>0.04</v>
      </c>
      <c r="H3091" s="8">
        <f>VLOOKUP($T3091,Pricebook!$A:$D,4,0)</f>
        <v>160</v>
      </c>
      <c r="I3091" s="10">
        <f t="shared" si="241"/>
        <v>3072</v>
      </c>
      <c r="J3091" t="s">
        <v>1075</v>
      </c>
      <c r="K3091" t="s">
        <v>1076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1824</v>
      </c>
      <c r="O3091" s="7" t="s">
        <v>1825</v>
      </c>
      <c r="P3091" t="s">
        <v>232</v>
      </c>
      <c r="Q3091" t="s">
        <v>61</v>
      </c>
      <c r="R3091" s="3">
        <v>40391</v>
      </c>
      <c r="S3091" s="12">
        <f t="shared" si="242"/>
        <v>1</v>
      </c>
      <c r="T3091" s="3" t="s">
        <v>14218</v>
      </c>
      <c r="U3091" t="s">
        <v>14229</v>
      </c>
      <c r="V3091" t="s">
        <v>14241</v>
      </c>
      <c r="W3091" t="s">
        <v>14187</v>
      </c>
      <c r="X3091" t="str">
        <f>VLOOKUP(Q3091,Managers!$A:$B,2,0)</f>
        <v>Allen Young</v>
      </c>
      <c r="Y3091">
        <f>VLOOKUP(W3091,HourlyWages!$A:$B,2,0)</f>
        <v>45</v>
      </c>
      <c r="Z3091">
        <v>1</v>
      </c>
      <c r="AA3091" s="14">
        <f t="shared" si="244"/>
        <v>0.71875</v>
      </c>
    </row>
    <row r="3092" spans="1:27" x14ac:dyDescent="0.2">
      <c r="A3092">
        <v>3091</v>
      </c>
      <c r="B3092">
        <v>22181</v>
      </c>
      <c r="C3092" s="3">
        <v>40823</v>
      </c>
      <c r="D3092" s="17">
        <f t="shared" si="243"/>
        <v>40817</v>
      </c>
      <c r="E3092">
        <v>41</v>
      </c>
      <c r="F3092" s="8">
        <f t="shared" si="240"/>
        <v>5740</v>
      </c>
      <c r="G3092" s="5">
        <v>0.03</v>
      </c>
      <c r="H3092" s="8">
        <f>VLOOKUP($T3092,Pricebook!$A:$D,4,0)</f>
        <v>140</v>
      </c>
      <c r="I3092" s="10">
        <f t="shared" si="241"/>
        <v>5567.8</v>
      </c>
      <c r="J3092" t="s">
        <v>614</v>
      </c>
      <c r="K3092" t="s">
        <v>193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2181</v>
      </c>
      <c r="O3092" s="7">
        <v>77471</v>
      </c>
      <c r="P3092" t="s">
        <v>48</v>
      </c>
      <c r="Q3092" t="s">
        <v>16</v>
      </c>
      <c r="R3092" s="3">
        <v>40832</v>
      </c>
      <c r="S3092" s="12">
        <f t="shared" si="242"/>
        <v>9</v>
      </c>
      <c r="T3092" s="3" t="s">
        <v>14213</v>
      </c>
      <c r="U3092" t="s">
        <v>14229</v>
      </c>
      <c r="V3092" t="s">
        <v>14238</v>
      </c>
      <c r="W3092" t="s">
        <v>14194</v>
      </c>
      <c r="X3092" t="str">
        <f>VLOOKUP(Q3092,Managers!$A:$B,2,0)</f>
        <v>Josh Martinez</v>
      </c>
      <c r="Y3092">
        <f>VLOOKUP(W3092,HourlyWages!$A:$B,2,0)</f>
        <v>71</v>
      </c>
      <c r="Z3092">
        <v>1</v>
      </c>
      <c r="AA3092" s="14">
        <f t="shared" si="244"/>
        <v>0.49285714285714288</v>
      </c>
    </row>
    <row r="3093" spans="1:27" x14ac:dyDescent="0.2">
      <c r="A3093">
        <v>3092</v>
      </c>
      <c r="B3093">
        <v>22182</v>
      </c>
      <c r="C3093" s="3">
        <v>41157</v>
      </c>
      <c r="D3093" s="17">
        <f t="shared" si="243"/>
        <v>41153</v>
      </c>
      <c r="E3093">
        <v>4</v>
      </c>
      <c r="F3093" s="8">
        <f t="shared" si="240"/>
        <v>640</v>
      </c>
      <c r="G3093" s="5">
        <v>0.09</v>
      </c>
      <c r="H3093" s="8">
        <f>VLOOKUP($T3093,Pricebook!$A:$D,4,0)</f>
        <v>160</v>
      </c>
      <c r="I3093" s="10">
        <f t="shared" si="241"/>
        <v>582.4</v>
      </c>
      <c r="J3093" t="s">
        <v>1187</v>
      </c>
      <c r="K3093" t="s">
        <v>226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1862</v>
      </c>
      <c r="O3093" s="7">
        <v>37174</v>
      </c>
      <c r="P3093" t="s">
        <v>81</v>
      </c>
      <c r="Q3093" t="s">
        <v>34</v>
      </c>
      <c r="R3093" s="3">
        <v>41158</v>
      </c>
      <c r="S3093" s="12">
        <f t="shared" si="242"/>
        <v>1</v>
      </c>
      <c r="T3093" s="3" t="s">
        <v>14218</v>
      </c>
      <c r="U3093" t="s">
        <v>14229</v>
      </c>
      <c r="V3093" t="s">
        <v>14241</v>
      </c>
      <c r="W3093" t="s">
        <v>14193</v>
      </c>
      <c r="X3093" t="str">
        <f>VLOOKUP(Q3093,Managers!$A:$B,2,0)</f>
        <v>Frank Mitchell</v>
      </c>
      <c r="Y3093">
        <f>VLOOKUP(W3093,HourlyWages!$A:$B,2,0)</f>
        <v>57</v>
      </c>
      <c r="Z3093">
        <v>1</v>
      </c>
      <c r="AA3093" s="14">
        <f t="shared" si="244"/>
        <v>0.64375000000000004</v>
      </c>
    </row>
    <row r="3094" spans="1:27" x14ac:dyDescent="0.2">
      <c r="A3094">
        <v>3093</v>
      </c>
      <c r="B3094">
        <v>22182</v>
      </c>
      <c r="C3094" s="3">
        <v>41157</v>
      </c>
      <c r="D3094" s="17">
        <f t="shared" si="243"/>
        <v>41153</v>
      </c>
      <c r="E3094">
        <v>9</v>
      </c>
      <c r="F3094" s="8">
        <f t="shared" si="240"/>
        <v>1350</v>
      </c>
      <c r="G3094" s="5">
        <v>0.06</v>
      </c>
      <c r="H3094" s="8">
        <f>VLOOKUP($T3094,Pricebook!$A:$D,4,0)</f>
        <v>150</v>
      </c>
      <c r="I3094" s="10">
        <f t="shared" si="241"/>
        <v>1269</v>
      </c>
      <c r="J3094" t="s">
        <v>1187</v>
      </c>
      <c r="K3094" t="s">
        <v>226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1862</v>
      </c>
      <c r="O3094" s="7">
        <v>37174</v>
      </c>
      <c r="P3094" t="s">
        <v>81</v>
      </c>
      <c r="Q3094" t="s">
        <v>34</v>
      </c>
      <c r="R3094" s="3">
        <v>41160</v>
      </c>
      <c r="S3094" s="12">
        <f t="shared" si="242"/>
        <v>3</v>
      </c>
      <c r="T3094" s="3" t="s">
        <v>14211</v>
      </c>
      <c r="U3094" t="s">
        <v>14235</v>
      </c>
      <c r="V3094" t="s">
        <v>14237</v>
      </c>
      <c r="W3094" t="s">
        <v>14202</v>
      </c>
      <c r="X3094" t="str">
        <f>VLOOKUP(Q3094,Managers!$A:$B,2,0)</f>
        <v>Frank Mitchell</v>
      </c>
      <c r="Y3094">
        <f>VLOOKUP(W3094,HourlyWages!$A:$B,2,0)</f>
        <v>71</v>
      </c>
      <c r="Z3094">
        <v>1</v>
      </c>
      <c r="AA3094" s="14">
        <f t="shared" si="244"/>
        <v>0.52666666666666662</v>
      </c>
    </row>
    <row r="3095" spans="1:27" x14ac:dyDescent="0.2">
      <c r="A3095">
        <v>3094</v>
      </c>
      <c r="B3095">
        <v>22182</v>
      </c>
      <c r="C3095" s="3">
        <v>41157</v>
      </c>
      <c r="D3095" s="17">
        <f t="shared" si="243"/>
        <v>41153</v>
      </c>
      <c r="E3095">
        <v>48</v>
      </c>
      <c r="F3095" s="8">
        <f t="shared" si="240"/>
        <v>6000</v>
      </c>
      <c r="G3095" s="5">
        <v>0.09</v>
      </c>
      <c r="H3095" s="8">
        <f>VLOOKUP($T3095,Pricebook!$A:$D,4,0)</f>
        <v>125</v>
      </c>
      <c r="I3095" s="10">
        <f t="shared" si="241"/>
        <v>5460</v>
      </c>
      <c r="J3095" t="s">
        <v>1187</v>
      </c>
      <c r="K3095" t="s">
        <v>226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1862</v>
      </c>
      <c r="O3095" s="7">
        <v>37174</v>
      </c>
      <c r="P3095" t="s">
        <v>81</v>
      </c>
      <c r="Q3095" t="s">
        <v>34</v>
      </c>
      <c r="R3095" s="3">
        <v>41159</v>
      </c>
      <c r="S3095" s="12">
        <f t="shared" si="242"/>
        <v>2</v>
      </c>
      <c r="T3095" s="3" t="s">
        <v>14208</v>
      </c>
      <c r="U3095" t="s">
        <v>14232</v>
      </c>
      <c r="V3095" t="s">
        <v>14236</v>
      </c>
      <c r="W3095" t="s">
        <v>14190</v>
      </c>
      <c r="X3095" t="str">
        <f>VLOOKUP(Q3095,Managers!$A:$B,2,0)</f>
        <v>Frank Mitchell</v>
      </c>
      <c r="Y3095">
        <f>VLOOKUP(W3095,HourlyWages!$A:$B,2,0)</f>
        <v>67</v>
      </c>
      <c r="Z3095">
        <v>1</v>
      </c>
      <c r="AA3095" s="14">
        <f t="shared" si="244"/>
        <v>0.46400000000000002</v>
      </c>
    </row>
    <row r="3096" spans="1:27" x14ac:dyDescent="0.2">
      <c r="A3096">
        <v>3095</v>
      </c>
      <c r="B3096">
        <v>22183</v>
      </c>
      <c r="C3096" s="3">
        <v>41022</v>
      </c>
      <c r="D3096" s="17">
        <f t="shared" si="243"/>
        <v>41000</v>
      </c>
      <c r="E3096">
        <v>30</v>
      </c>
      <c r="F3096" s="8">
        <f t="shared" si="240"/>
        <v>3600</v>
      </c>
      <c r="G3096" s="5">
        <v>0.06</v>
      </c>
      <c r="H3096" s="8">
        <f>VLOOKUP($T3096,Pricebook!$A:$D,4,0)</f>
        <v>120</v>
      </c>
      <c r="I3096" s="10">
        <f t="shared" si="241"/>
        <v>3384</v>
      </c>
      <c r="J3096" t="s">
        <v>1394</v>
      </c>
      <c r="K3096" t="s">
        <v>73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2182</v>
      </c>
      <c r="O3096" s="7" t="s">
        <v>2183</v>
      </c>
      <c r="P3096" t="s">
        <v>87</v>
      </c>
      <c r="Q3096" t="s">
        <v>61</v>
      </c>
      <c r="R3096" s="3">
        <v>41023</v>
      </c>
      <c r="S3096" s="12">
        <f t="shared" si="242"/>
        <v>1</v>
      </c>
      <c r="T3096" s="3" t="s">
        <v>14212</v>
      </c>
      <c r="U3096" t="s">
        <v>14229</v>
      </c>
      <c r="V3096" t="s">
        <v>14237</v>
      </c>
      <c r="W3096" t="s">
        <v>14203</v>
      </c>
      <c r="X3096" t="str">
        <f>VLOOKUP(Q3096,Managers!$A:$B,2,0)</f>
        <v>Allen Young</v>
      </c>
      <c r="Y3096">
        <f>VLOOKUP(W3096,HourlyWages!$A:$B,2,0)</f>
        <v>62</v>
      </c>
      <c r="Z3096">
        <v>1</v>
      </c>
      <c r="AA3096" s="14">
        <f t="shared" si="244"/>
        <v>0.48333333333333334</v>
      </c>
    </row>
    <row r="3097" spans="1:27" x14ac:dyDescent="0.2">
      <c r="A3097">
        <v>3096</v>
      </c>
      <c r="B3097">
        <v>22208</v>
      </c>
      <c r="C3097" s="3">
        <v>40099</v>
      </c>
      <c r="D3097" s="17">
        <f t="shared" si="243"/>
        <v>40087</v>
      </c>
      <c r="E3097">
        <v>37</v>
      </c>
      <c r="F3097" s="8">
        <f t="shared" si="240"/>
        <v>5550</v>
      </c>
      <c r="G3097" s="5">
        <v>0.01</v>
      </c>
      <c r="H3097" s="8">
        <f>VLOOKUP($T3097,Pricebook!$A:$D,4,0)</f>
        <v>150</v>
      </c>
      <c r="I3097" s="10">
        <f t="shared" si="241"/>
        <v>5494.5</v>
      </c>
      <c r="J3097" t="s">
        <v>535</v>
      </c>
      <c r="K3097" t="s">
        <v>452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2148</v>
      </c>
      <c r="O3097" s="7">
        <v>53151</v>
      </c>
      <c r="P3097" t="s">
        <v>95</v>
      </c>
      <c r="Q3097" t="s">
        <v>16</v>
      </c>
      <c r="R3097" s="3">
        <v>40101</v>
      </c>
      <c r="S3097" s="12">
        <f t="shared" si="242"/>
        <v>2</v>
      </c>
      <c r="T3097" s="3" t="s">
        <v>14211</v>
      </c>
      <c r="U3097" t="s">
        <v>14235</v>
      </c>
      <c r="V3097" t="s">
        <v>14242</v>
      </c>
      <c r="W3097" t="s">
        <v>14203</v>
      </c>
      <c r="X3097" t="str">
        <f>VLOOKUP(Q3097,Managers!$A:$B,2,0)</f>
        <v>Josh Martinez</v>
      </c>
      <c r="Y3097">
        <f>VLOOKUP(W3097,HourlyWages!$A:$B,2,0)</f>
        <v>62</v>
      </c>
      <c r="Z3097">
        <v>1</v>
      </c>
      <c r="AA3097" s="14">
        <f t="shared" si="244"/>
        <v>0.58666666666666667</v>
      </c>
    </row>
    <row r="3098" spans="1:27" x14ac:dyDescent="0.2">
      <c r="A3098">
        <v>3097</v>
      </c>
      <c r="B3098">
        <v>22208</v>
      </c>
      <c r="C3098" s="3">
        <v>40099</v>
      </c>
      <c r="D3098" s="17">
        <f t="shared" si="243"/>
        <v>40087</v>
      </c>
      <c r="E3098">
        <v>50</v>
      </c>
      <c r="F3098" s="8">
        <f t="shared" si="240"/>
        <v>7500</v>
      </c>
      <c r="G3098" s="5">
        <v>0.08</v>
      </c>
      <c r="H3098" s="8">
        <f>VLOOKUP($T3098,Pricebook!$A:$D,4,0)</f>
        <v>150</v>
      </c>
      <c r="I3098" s="10">
        <f t="shared" si="241"/>
        <v>6900</v>
      </c>
      <c r="J3098" t="s">
        <v>535</v>
      </c>
      <c r="K3098" t="s">
        <v>452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2148</v>
      </c>
      <c r="O3098" s="7">
        <v>53151</v>
      </c>
      <c r="P3098" t="s">
        <v>95</v>
      </c>
      <c r="Q3098" t="s">
        <v>16</v>
      </c>
      <c r="R3098" s="3">
        <v>40101</v>
      </c>
      <c r="S3098" s="12">
        <f t="shared" si="242"/>
        <v>2</v>
      </c>
      <c r="T3098" s="3" t="s">
        <v>14210</v>
      </c>
      <c r="U3098" t="s">
        <v>14235</v>
      </c>
      <c r="V3098" t="s">
        <v>14230</v>
      </c>
      <c r="W3098" t="s">
        <v>14185</v>
      </c>
      <c r="X3098" t="str">
        <f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4"/>
        <v>0.53333333333333333</v>
      </c>
    </row>
    <row r="3099" spans="1:27" x14ac:dyDescent="0.2">
      <c r="A3099">
        <v>3098</v>
      </c>
      <c r="B3099">
        <v>22210</v>
      </c>
      <c r="C3099" s="3">
        <v>40805</v>
      </c>
      <c r="D3099" s="17">
        <f t="shared" si="243"/>
        <v>40787</v>
      </c>
      <c r="E3099">
        <v>37</v>
      </c>
      <c r="F3099" s="8">
        <f t="shared" si="240"/>
        <v>4070</v>
      </c>
      <c r="G3099" s="5">
        <v>0.1</v>
      </c>
      <c r="H3099" s="8">
        <f>VLOOKUP($T3099,Pricebook!$A:$D,4,0)</f>
        <v>110</v>
      </c>
      <c r="I3099" s="10">
        <f t="shared" si="241"/>
        <v>3663</v>
      </c>
      <c r="J3099" t="s">
        <v>1826</v>
      </c>
      <c r="K3099" t="s">
        <v>341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1952</v>
      </c>
      <c r="O3099" s="7" t="s">
        <v>1953</v>
      </c>
      <c r="P3099" t="s">
        <v>368</v>
      </c>
      <c r="Q3099" t="s">
        <v>34</v>
      </c>
      <c r="R3099" s="3">
        <v>40807</v>
      </c>
      <c r="S3099" s="12">
        <f t="shared" si="242"/>
        <v>2</v>
      </c>
      <c r="T3099" s="3" t="s">
        <v>14215</v>
      </c>
      <c r="U3099" t="s">
        <v>14229</v>
      </c>
      <c r="V3099" t="s">
        <v>14244</v>
      </c>
      <c r="W3099" t="s">
        <v>14194</v>
      </c>
      <c r="X3099" t="str">
        <f>VLOOKUP(Q3099,Managers!$A:$B,2,0)</f>
        <v>Frank Mitchell</v>
      </c>
      <c r="Y3099">
        <f>VLOOKUP(W3099,HourlyWages!$A:$B,2,0)</f>
        <v>71</v>
      </c>
      <c r="Z3099">
        <v>1</v>
      </c>
      <c r="AA3099" s="14">
        <f t="shared" si="244"/>
        <v>0.35454545454545455</v>
      </c>
    </row>
    <row r="3100" spans="1:27" x14ac:dyDescent="0.2">
      <c r="A3100">
        <v>3099</v>
      </c>
      <c r="B3100">
        <v>22211</v>
      </c>
      <c r="C3100" s="3">
        <v>40819</v>
      </c>
      <c r="D3100" s="17">
        <f t="shared" si="243"/>
        <v>40817</v>
      </c>
      <c r="E3100">
        <v>30</v>
      </c>
      <c r="F3100" s="8">
        <f t="shared" si="240"/>
        <v>3300</v>
      </c>
      <c r="G3100" s="5">
        <v>0.08</v>
      </c>
      <c r="H3100" s="8">
        <f>VLOOKUP($T3100,Pricebook!$A:$D,4,0)</f>
        <v>110</v>
      </c>
      <c r="I3100" s="10">
        <f t="shared" si="241"/>
        <v>3036</v>
      </c>
      <c r="J3100" t="s">
        <v>132</v>
      </c>
      <c r="K3100" t="s">
        <v>55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133</v>
      </c>
      <c r="O3100" s="7">
        <v>30318</v>
      </c>
      <c r="P3100" t="s">
        <v>134</v>
      </c>
      <c r="Q3100" t="s">
        <v>34</v>
      </c>
      <c r="R3100" s="3">
        <v>40821</v>
      </c>
      <c r="S3100" s="12">
        <f t="shared" si="242"/>
        <v>2</v>
      </c>
      <c r="T3100" s="3" t="s">
        <v>14215</v>
      </c>
      <c r="U3100" t="s">
        <v>14229</v>
      </c>
      <c r="V3100" t="s">
        <v>14246</v>
      </c>
      <c r="W3100" t="s">
        <v>14195</v>
      </c>
      <c r="X3100" t="str">
        <f>VLOOKUP(Q3100,Managers!$A:$B,2,0)</f>
        <v>Frank Mitchell</v>
      </c>
      <c r="Y3100">
        <f>VLOOKUP(W3100,HourlyWages!$A:$B,2,0)</f>
        <v>52</v>
      </c>
      <c r="Z3100">
        <v>1</v>
      </c>
      <c r="AA3100" s="14">
        <f t="shared" si="244"/>
        <v>0.52727272727272723</v>
      </c>
    </row>
    <row r="3101" spans="1:27" x14ac:dyDescent="0.2">
      <c r="A3101">
        <v>3100</v>
      </c>
      <c r="B3101">
        <v>22211</v>
      </c>
      <c r="C3101" s="3">
        <v>40819</v>
      </c>
      <c r="D3101" s="17">
        <f t="shared" si="243"/>
        <v>40817</v>
      </c>
      <c r="E3101">
        <v>47</v>
      </c>
      <c r="F3101" s="8">
        <f t="shared" si="240"/>
        <v>5875</v>
      </c>
      <c r="G3101" s="5">
        <v>0</v>
      </c>
      <c r="H3101" s="8">
        <f>VLOOKUP($T3101,Pricebook!$A:$D,4,0)</f>
        <v>125</v>
      </c>
      <c r="I3101" s="10">
        <f t="shared" si="241"/>
        <v>5875</v>
      </c>
      <c r="J3101" t="s">
        <v>132</v>
      </c>
      <c r="K3101" t="s">
        <v>55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133</v>
      </c>
      <c r="O3101" s="7">
        <v>30318</v>
      </c>
      <c r="P3101" t="s">
        <v>134</v>
      </c>
      <c r="Q3101" t="s">
        <v>34</v>
      </c>
      <c r="R3101" s="3">
        <v>40820</v>
      </c>
      <c r="S3101" s="12">
        <f t="shared" si="242"/>
        <v>1</v>
      </c>
      <c r="T3101" s="3" t="s">
        <v>14209</v>
      </c>
      <c r="U3101" t="s">
        <v>14232</v>
      </c>
      <c r="V3101" t="s">
        <v>14241</v>
      </c>
      <c r="W3101" t="s">
        <v>14185</v>
      </c>
      <c r="X3101" t="str">
        <f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4"/>
        <v>0.44</v>
      </c>
    </row>
    <row r="3102" spans="1:27" x14ac:dyDescent="0.2">
      <c r="A3102">
        <v>3101</v>
      </c>
      <c r="B3102">
        <v>22212</v>
      </c>
      <c r="C3102" s="3">
        <v>40438</v>
      </c>
      <c r="D3102" s="17">
        <f t="shared" si="243"/>
        <v>40422</v>
      </c>
      <c r="E3102">
        <v>19</v>
      </c>
      <c r="F3102" s="8">
        <f t="shared" si="240"/>
        <v>3040</v>
      </c>
      <c r="G3102" s="5">
        <v>0.01</v>
      </c>
      <c r="H3102" s="8">
        <f>VLOOKUP($T3102,Pricebook!$A:$D,4,0)</f>
        <v>160</v>
      </c>
      <c r="I3102" s="10">
        <f t="shared" si="241"/>
        <v>3009.6</v>
      </c>
      <c r="J3102" t="s">
        <v>2184</v>
      </c>
      <c r="K3102" t="s">
        <v>41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1599</v>
      </c>
      <c r="O3102" s="7">
        <v>97301</v>
      </c>
      <c r="P3102" t="s">
        <v>43</v>
      </c>
      <c r="Q3102" t="s">
        <v>23</v>
      </c>
      <c r="R3102" s="3">
        <v>40439</v>
      </c>
      <c r="S3102" s="12">
        <f t="shared" si="242"/>
        <v>1</v>
      </c>
      <c r="T3102" s="3" t="s">
        <v>14218</v>
      </c>
      <c r="U3102" t="s">
        <v>14229</v>
      </c>
      <c r="V3102" t="s">
        <v>14244</v>
      </c>
      <c r="W3102" t="s">
        <v>14187</v>
      </c>
      <c r="X3102" t="str">
        <f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4"/>
        <v>0.71875</v>
      </c>
    </row>
    <row r="3103" spans="1:27" x14ac:dyDescent="0.2">
      <c r="A3103">
        <v>3102</v>
      </c>
      <c r="B3103">
        <v>22242</v>
      </c>
      <c r="C3103" s="3">
        <v>39979</v>
      </c>
      <c r="D3103" s="17">
        <f t="shared" si="243"/>
        <v>39965</v>
      </c>
      <c r="E3103">
        <v>50</v>
      </c>
      <c r="F3103" s="8">
        <f t="shared" si="240"/>
        <v>5500</v>
      </c>
      <c r="G3103" s="5">
        <v>0.04</v>
      </c>
      <c r="H3103" s="8">
        <f>VLOOKUP($T3103,Pricebook!$A:$D,4,0)</f>
        <v>110</v>
      </c>
      <c r="I3103" s="10">
        <f t="shared" si="241"/>
        <v>5280</v>
      </c>
      <c r="J3103" t="s">
        <v>486</v>
      </c>
      <c r="K3103" t="s">
        <v>487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2185</v>
      </c>
      <c r="O3103" s="7" t="s">
        <v>2186</v>
      </c>
      <c r="P3103" t="s">
        <v>317</v>
      </c>
      <c r="Q3103" t="s">
        <v>61</v>
      </c>
      <c r="R3103" s="3">
        <v>39981</v>
      </c>
      <c r="S3103" s="12">
        <f t="shared" si="242"/>
        <v>2</v>
      </c>
      <c r="T3103" s="3" t="s">
        <v>14215</v>
      </c>
      <c r="U3103" t="s">
        <v>14229</v>
      </c>
      <c r="V3103" t="s">
        <v>14236</v>
      </c>
      <c r="W3103" t="s">
        <v>14187</v>
      </c>
      <c r="X3103" t="str">
        <f>VLOOKUP(Q3103,Managers!$A:$B,2,0)</f>
        <v>Allen Young</v>
      </c>
      <c r="Y3103">
        <f>VLOOKUP(W3103,HourlyWages!$A:$B,2,0)</f>
        <v>45</v>
      </c>
      <c r="Z3103">
        <v>1</v>
      </c>
      <c r="AA3103" s="14">
        <f t="shared" si="244"/>
        <v>0.59090909090909094</v>
      </c>
    </row>
    <row r="3104" spans="1:27" x14ac:dyDescent="0.2">
      <c r="A3104">
        <v>3103</v>
      </c>
      <c r="B3104">
        <v>22243</v>
      </c>
      <c r="C3104" s="3">
        <v>39828</v>
      </c>
      <c r="D3104" s="17">
        <f t="shared" si="243"/>
        <v>39814</v>
      </c>
      <c r="E3104">
        <v>9</v>
      </c>
      <c r="F3104" s="8">
        <f t="shared" si="240"/>
        <v>1080</v>
      </c>
      <c r="G3104" s="5">
        <v>0.09</v>
      </c>
      <c r="H3104" s="8">
        <f>VLOOKUP($T3104,Pricebook!$A:$D,4,0)</f>
        <v>120</v>
      </c>
      <c r="I3104" s="10">
        <f t="shared" si="241"/>
        <v>982.80000000000007</v>
      </c>
      <c r="J3104" t="s">
        <v>1298</v>
      </c>
      <c r="K3104" t="s">
        <v>241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2187</v>
      </c>
      <c r="O3104" s="7">
        <v>37918</v>
      </c>
      <c r="P3104" t="s">
        <v>81</v>
      </c>
      <c r="Q3104" t="s">
        <v>34</v>
      </c>
      <c r="R3104" s="3">
        <v>39829</v>
      </c>
      <c r="S3104" s="12">
        <f t="shared" si="242"/>
        <v>1</v>
      </c>
      <c r="T3104" s="3" t="s">
        <v>14212</v>
      </c>
      <c r="U3104" t="s">
        <v>14229</v>
      </c>
      <c r="V3104" t="s">
        <v>14229</v>
      </c>
      <c r="W3104" t="s">
        <v>14185</v>
      </c>
      <c r="X3104" t="str">
        <f>VLOOKUP(Q3104,Managers!$A:$B,2,0)</f>
        <v>Frank Mitchell</v>
      </c>
      <c r="Y3104">
        <f>VLOOKUP(W3104,HourlyWages!$A:$B,2,0)</f>
        <v>70</v>
      </c>
      <c r="Z3104">
        <v>1</v>
      </c>
      <c r="AA3104" s="14">
        <f t="shared" si="244"/>
        <v>0.41666666666666669</v>
      </c>
    </row>
    <row r="3105" spans="1:27" x14ac:dyDescent="0.2">
      <c r="A3105">
        <v>3104</v>
      </c>
      <c r="B3105">
        <v>22272</v>
      </c>
      <c r="C3105" s="3">
        <v>41035</v>
      </c>
      <c r="D3105" s="17">
        <f t="shared" si="243"/>
        <v>41030</v>
      </c>
      <c r="E3105">
        <v>37</v>
      </c>
      <c r="F3105" s="8">
        <f t="shared" si="240"/>
        <v>5550</v>
      </c>
      <c r="G3105" s="5">
        <v>0.1</v>
      </c>
      <c r="H3105" s="8">
        <f>VLOOKUP($T3105,Pricebook!$A:$D,4,0)</f>
        <v>150</v>
      </c>
      <c r="I3105" s="10">
        <f t="shared" si="241"/>
        <v>4995</v>
      </c>
      <c r="J3105" t="s">
        <v>347</v>
      </c>
      <c r="K3105" t="s">
        <v>348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2051</v>
      </c>
      <c r="O3105" s="7">
        <v>77381</v>
      </c>
      <c r="P3105" t="s">
        <v>48</v>
      </c>
      <c r="Q3105" t="s">
        <v>16</v>
      </c>
      <c r="R3105" s="3">
        <v>41037</v>
      </c>
      <c r="S3105" s="12">
        <f t="shared" si="242"/>
        <v>2</v>
      </c>
      <c r="T3105" s="3" t="s">
        <v>14211</v>
      </c>
      <c r="U3105" t="s">
        <v>14235</v>
      </c>
      <c r="V3105" t="s">
        <v>14244</v>
      </c>
      <c r="W3105" t="s">
        <v>14198</v>
      </c>
      <c r="X3105" t="str">
        <f>VLOOKUP(Q3105,Managers!$A:$B,2,0)</f>
        <v>Josh Martinez</v>
      </c>
      <c r="Y3105">
        <f>VLOOKUP(W3105,HourlyWages!$A:$B,2,0)</f>
        <v>51</v>
      </c>
      <c r="Z3105">
        <v>1</v>
      </c>
      <c r="AA3105" s="14">
        <f t="shared" si="244"/>
        <v>0.66</v>
      </c>
    </row>
    <row r="3106" spans="1:27" x14ac:dyDescent="0.2">
      <c r="A3106">
        <v>3105</v>
      </c>
      <c r="B3106">
        <v>22272</v>
      </c>
      <c r="C3106" s="3">
        <v>41035</v>
      </c>
      <c r="D3106" s="17">
        <f t="shared" si="243"/>
        <v>41030</v>
      </c>
      <c r="E3106">
        <v>30</v>
      </c>
      <c r="F3106" s="8">
        <f t="shared" si="240"/>
        <v>4500</v>
      </c>
      <c r="G3106" s="5">
        <v>0.08</v>
      </c>
      <c r="H3106" s="8">
        <f>VLOOKUP($T3106,Pricebook!$A:$D,4,0)</f>
        <v>150</v>
      </c>
      <c r="I3106" s="10">
        <f t="shared" si="241"/>
        <v>4140</v>
      </c>
      <c r="J3106" t="s">
        <v>347</v>
      </c>
      <c r="K3106" t="s">
        <v>348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2051</v>
      </c>
      <c r="O3106" s="7">
        <v>77381</v>
      </c>
      <c r="P3106" t="s">
        <v>48</v>
      </c>
      <c r="Q3106" t="s">
        <v>16</v>
      </c>
      <c r="R3106" s="3">
        <v>41037</v>
      </c>
      <c r="S3106" s="12">
        <f t="shared" si="242"/>
        <v>2</v>
      </c>
      <c r="T3106" s="3" t="s">
        <v>14211</v>
      </c>
      <c r="U3106" t="s">
        <v>14235</v>
      </c>
      <c r="V3106" t="s">
        <v>14241</v>
      </c>
      <c r="W3106" t="s">
        <v>14193</v>
      </c>
      <c r="X3106" t="str">
        <f>VLOOKUP(Q3106,Managers!$A:$B,2,0)</f>
        <v>Josh Martinez</v>
      </c>
      <c r="Y3106">
        <f>VLOOKUP(W3106,HourlyWages!$A:$B,2,0)</f>
        <v>57</v>
      </c>
      <c r="Z3106">
        <v>1</v>
      </c>
      <c r="AA3106" s="14">
        <f t="shared" si="244"/>
        <v>0.62</v>
      </c>
    </row>
    <row r="3107" spans="1:27" x14ac:dyDescent="0.2">
      <c r="A3107">
        <v>3106</v>
      </c>
      <c r="B3107">
        <v>22279</v>
      </c>
      <c r="C3107" s="3">
        <v>40169</v>
      </c>
      <c r="D3107" s="17">
        <f t="shared" si="243"/>
        <v>40148</v>
      </c>
      <c r="E3107">
        <v>43</v>
      </c>
      <c r="F3107" s="8">
        <f t="shared" si="240"/>
        <v>4730</v>
      </c>
      <c r="G3107" s="5">
        <v>0.03</v>
      </c>
      <c r="H3107" s="8">
        <f>VLOOKUP($T3107,Pricebook!$A:$D,4,0)</f>
        <v>110</v>
      </c>
      <c r="I3107" s="10">
        <f t="shared" si="241"/>
        <v>4588.0999999999995</v>
      </c>
      <c r="J3107" t="s">
        <v>523</v>
      </c>
      <c r="K3107" t="s">
        <v>351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524</v>
      </c>
      <c r="O3107" s="7">
        <v>54915</v>
      </c>
      <c r="P3107" t="s">
        <v>95</v>
      </c>
      <c r="Q3107" t="s">
        <v>16</v>
      </c>
      <c r="R3107" s="3">
        <v>40172</v>
      </c>
      <c r="S3107" s="12">
        <f t="shared" si="242"/>
        <v>3</v>
      </c>
      <c r="T3107" s="3" t="s">
        <v>14215</v>
      </c>
      <c r="U3107" t="s">
        <v>14229</v>
      </c>
      <c r="V3107" t="s">
        <v>14238</v>
      </c>
      <c r="W3107" t="s">
        <v>14201</v>
      </c>
      <c r="X3107" t="str">
        <f>VLOOKUP(Q3107,Managers!$A:$B,2,0)</f>
        <v>Josh Martinez</v>
      </c>
      <c r="Y3107">
        <f>VLOOKUP(W3107,HourlyWages!$A:$B,2,0)</f>
        <v>53</v>
      </c>
      <c r="Z3107">
        <v>1</v>
      </c>
      <c r="AA3107" s="14">
        <f t="shared" si="244"/>
        <v>0.51818181818181819</v>
      </c>
    </row>
    <row r="3108" spans="1:27" x14ac:dyDescent="0.2">
      <c r="A3108">
        <v>3107</v>
      </c>
      <c r="B3108">
        <v>22304</v>
      </c>
      <c r="C3108" s="3">
        <v>40872</v>
      </c>
      <c r="D3108" s="17">
        <f t="shared" si="243"/>
        <v>40848</v>
      </c>
      <c r="E3108">
        <v>24</v>
      </c>
      <c r="F3108" s="8">
        <f t="shared" si="240"/>
        <v>2880</v>
      </c>
      <c r="G3108" s="5">
        <v>0.1</v>
      </c>
      <c r="H3108" s="8">
        <f>VLOOKUP($T3108,Pricebook!$A:$D,4,0)</f>
        <v>120</v>
      </c>
      <c r="I3108" s="10">
        <f t="shared" si="241"/>
        <v>2592</v>
      </c>
      <c r="J3108" t="s">
        <v>1387</v>
      </c>
      <c r="K3108" t="s">
        <v>215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1389</v>
      </c>
      <c r="O3108" s="7">
        <v>32725</v>
      </c>
      <c r="P3108" t="s">
        <v>101</v>
      </c>
      <c r="Q3108" t="s">
        <v>34</v>
      </c>
      <c r="R3108" s="3">
        <v>40876</v>
      </c>
      <c r="S3108" s="12">
        <f t="shared" si="242"/>
        <v>4</v>
      </c>
      <c r="T3108" s="3" t="s">
        <v>14212</v>
      </c>
      <c r="U3108" t="s">
        <v>14229</v>
      </c>
      <c r="V3108" t="s">
        <v>14246</v>
      </c>
      <c r="W3108" t="s">
        <v>14203</v>
      </c>
      <c r="X3108" t="str">
        <f>VLOOKUP(Q3108,Managers!$A:$B,2,0)</f>
        <v>Frank Mitchell</v>
      </c>
      <c r="Y3108">
        <f>VLOOKUP(W3108,HourlyWages!$A:$B,2,0)</f>
        <v>62</v>
      </c>
      <c r="Z3108">
        <v>1</v>
      </c>
      <c r="AA3108" s="14">
        <f t="shared" si="244"/>
        <v>0.48333333333333334</v>
      </c>
    </row>
    <row r="3109" spans="1:27" x14ac:dyDescent="0.2">
      <c r="A3109">
        <v>3108</v>
      </c>
      <c r="B3109">
        <v>22338</v>
      </c>
      <c r="C3109" s="3">
        <v>40312</v>
      </c>
      <c r="D3109" s="17">
        <f t="shared" si="243"/>
        <v>40299</v>
      </c>
      <c r="E3109">
        <v>36</v>
      </c>
      <c r="F3109" s="8">
        <f t="shared" si="240"/>
        <v>3960</v>
      </c>
      <c r="G3109" s="5">
        <v>0.05</v>
      </c>
      <c r="H3109" s="8">
        <f>VLOOKUP($T3109,Pricebook!$A:$D,4,0)</f>
        <v>110</v>
      </c>
      <c r="I3109" s="10">
        <f t="shared" si="241"/>
        <v>3762</v>
      </c>
      <c r="J3109" t="s">
        <v>751</v>
      </c>
      <c r="K3109" t="s">
        <v>103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488</v>
      </c>
      <c r="O3109" s="7" t="s">
        <v>489</v>
      </c>
      <c r="P3109" t="s">
        <v>91</v>
      </c>
      <c r="Q3109" t="s">
        <v>61</v>
      </c>
      <c r="R3109" s="3">
        <v>40313</v>
      </c>
      <c r="S3109" s="12">
        <f t="shared" si="242"/>
        <v>1</v>
      </c>
      <c r="T3109" s="3" t="s">
        <v>14215</v>
      </c>
      <c r="U3109" t="s">
        <v>14229</v>
      </c>
      <c r="V3109" t="s">
        <v>14236</v>
      </c>
      <c r="W3109" t="s">
        <v>14195</v>
      </c>
      <c r="X3109" t="str">
        <f>VLOOKUP(Q3109,Managers!$A:$B,2,0)</f>
        <v>Allen Young</v>
      </c>
      <c r="Y3109">
        <f>VLOOKUP(W3109,HourlyWages!$A:$B,2,0)</f>
        <v>52</v>
      </c>
      <c r="Z3109">
        <v>1</v>
      </c>
      <c r="AA3109" s="14">
        <f t="shared" si="244"/>
        <v>0.52727272727272723</v>
      </c>
    </row>
    <row r="3110" spans="1:27" x14ac:dyDescent="0.2">
      <c r="A3110">
        <v>3109</v>
      </c>
      <c r="B3110">
        <v>22338</v>
      </c>
      <c r="C3110" s="3">
        <v>40312</v>
      </c>
      <c r="D3110" s="17">
        <f t="shared" si="243"/>
        <v>40299</v>
      </c>
      <c r="E3110">
        <v>24</v>
      </c>
      <c r="F3110" s="8">
        <f t="shared" si="240"/>
        <v>3600</v>
      </c>
      <c r="G3110" s="5">
        <v>0.09</v>
      </c>
      <c r="H3110" s="8">
        <f>VLOOKUP($T3110,Pricebook!$A:$D,4,0)</f>
        <v>150</v>
      </c>
      <c r="I3110" s="10">
        <f t="shared" si="241"/>
        <v>3276</v>
      </c>
      <c r="J3110" t="s">
        <v>751</v>
      </c>
      <c r="K3110" t="s">
        <v>103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2188</v>
      </c>
      <c r="O3110" s="7" t="s">
        <v>2189</v>
      </c>
      <c r="P3110" t="s">
        <v>87</v>
      </c>
      <c r="Q3110" t="s">
        <v>61</v>
      </c>
      <c r="R3110" s="3">
        <v>40313</v>
      </c>
      <c r="S3110" s="12">
        <f t="shared" si="242"/>
        <v>1</v>
      </c>
      <c r="T3110" s="3" t="s">
        <v>14211</v>
      </c>
      <c r="U3110" t="s">
        <v>14235</v>
      </c>
      <c r="V3110" t="s">
        <v>14244</v>
      </c>
      <c r="W3110" t="s">
        <v>14201</v>
      </c>
      <c r="X3110" t="str">
        <f>VLOOKUP(Q3110,Managers!$A:$B,2,0)</f>
        <v>Allen Young</v>
      </c>
      <c r="Y3110">
        <f>VLOOKUP(W3110,HourlyWages!$A:$B,2,0)</f>
        <v>53</v>
      </c>
      <c r="Z3110">
        <v>1</v>
      </c>
      <c r="AA3110" s="14">
        <f t="shared" si="244"/>
        <v>0.64666666666666661</v>
      </c>
    </row>
    <row r="3111" spans="1:27" x14ac:dyDescent="0.2">
      <c r="A3111">
        <v>3110</v>
      </c>
      <c r="B3111">
        <v>22342</v>
      </c>
      <c r="C3111" s="3">
        <v>39962</v>
      </c>
      <c r="D3111" s="17">
        <f t="shared" si="243"/>
        <v>39934</v>
      </c>
      <c r="E3111">
        <v>13</v>
      </c>
      <c r="F3111" s="8">
        <f t="shared" si="240"/>
        <v>1950</v>
      </c>
      <c r="G3111" s="5">
        <v>0</v>
      </c>
      <c r="H3111" s="8">
        <f>VLOOKUP($T3111,Pricebook!$A:$D,4,0)</f>
        <v>150</v>
      </c>
      <c r="I3111" s="10">
        <f t="shared" si="241"/>
        <v>1950</v>
      </c>
      <c r="J3111" t="s">
        <v>369</v>
      </c>
      <c r="K3111" t="s">
        <v>108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370</v>
      </c>
      <c r="O3111" s="7">
        <v>62301</v>
      </c>
      <c r="P3111" t="s">
        <v>15</v>
      </c>
      <c r="Q3111" t="s">
        <v>16</v>
      </c>
      <c r="R3111" s="3">
        <v>39969</v>
      </c>
      <c r="S3111" s="12">
        <f t="shared" si="242"/>
        <v>7</v>
      </c>
      <c r="T3111" s="3" t="s">
        <v>14210</v>
      </c>
      <c r="U3111" t="s">
        <v>14235</v>
      </c>
      <c r="V3111" t="s">
        <v>14238</v>
      </c>
      <c r="W3111" t="s">
        <v>14203</v>
      </c>
      <c r="X3111" t="str">
        <f>VLOOKUP(Q3111,Managers!$A:$B,2,0)</f>
        <v>Josh Martinez</v>
      </c>
      <c r="Y3111">
        <f>VLOOKUP(W3111,HourlyWages!$A:$B,2,0)</f>
        <v>62</v>
      </c>
      <c r="Z3111">
        <v>1</v>
      </c>
      <c r="AA3111" s="14">
        <f t="shared" si="244"/>
        <v>0.58666666666666667</v>
      </c>
    </row>
    <row r="3112" spans="1:27" x14ac:dyDescent="0.2">
      <c r="A3112">
        <v>3111</v>
      </c>
      <c r="B3112">
        <v>22368</v>
      </c>
      <c r="C3112" s="3">
        <v>40228</v>
      </c>
      <c r="D3112" s="17">
        <f t="shared" si="243"/>
        <v>40210</v>
      </c>
      <c r="E3112">
        <v>5</v>
      </c>
      <c r="F3112" s="8">
        <f t="shared" si="240"/>
        <v>750</v>
      </c>
      <c r="G3112" s="5">
        <v>0.04</v>
      </c>
      <c r="H3112" s="8">
        <f>VLOOKUP($T3112,Pricebook!$A:$D,4,0)</f>
        <v>150</v>
      </c>
      <c r="I3112" s="10">
        <f t="shared" si="241"/>
        <v>720</v>
      </c>
      <c r="J3112" t="s">
        <v>284</v>
      </c>
      <c r="K3112" t="s">
        <v>285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286</v>
      </c>
      <c r="O3112" s="7">
        <v>55119</v>
      </c>
      <c r="P3112" t="s">
        <v>130</v>
      </c>
      <c r="Q3112" t="s">
        <v>16</v>
      </c>
      <c r="R3112" s="3">
        <v>40229</v>
      </c>
      <c r="S3112" s="12">
        <f t="shared" si="242"/>
        <v>1</v>
      </c>
      <c r="T3112" s="3" t="s">
        <v>14211</v>
      </c>
      <c r="U3112" t="s">
        <v>14235</v>
      </c>
      <c r="V3112" t="s">
        <v>14229</v>
      </c>
      <c r="W3112" t="s">
        <v>14189</v>
      </c>
      <c r="X3112" t="str">
        <f>VLOOKUP(Q3112,Managers!$A:$B,2,0)</f>
        <v>Josh Martinez</v>
      </c>
      <c r="Y3112">
        <f>VLOOKUP(W3112,HourlyWages!$A:$B,2,0)</f>
        <v>62</v>
      </c>
      <c r="Z3112">
        <v>1</v>
      </c>
      <c r="AA3112" s="14">
        <f t="shared" si="244"/>
        <v>0.58666666666666667</v>
      </c>
    </row>
    <row r="3113" spans="1:27" x14ac:dyDescent="0.2">
      <c r="A3113">
        <v>3112</v>
      </c>
      <c r="B3113">
        <v>22368</v>
      </c>
      <c r="C3113" s="3">
        <v>40228</v>
      </c>
      <c r="D3113" s="17">
        <f t="shared" si="243"/>
        <v>40210</v>
      </c>
      <c r="E3113">
        <v>33</v>
      </c>
      <c r="F3113" s="8">
        <f t="shared" si="240"/>
        <v>4950</v>
      </c>
      <c r="G3113" s="5">
        <v>0.08</v>
      </c>
      <c r="H3113" s="8">
        <f>VLOOKUP($T3113,Pricebook!$A:$D,4,0)</f>
        <v>150</v>
      </c>
      <c r="I3113" s="10">
        <f t="shared" si="241"/>
        <v>4554</v>
      </c>
      <c r="J3113" t="s">
        <v>284</v>
      </c>
      <c r="K3113" t="s">
        <v>285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286</v>
      </c>
      <c r="O3113" s="7">
        <v>55119</v>
      </c>
      <c r="P3113" t="s">
        <v>130</v>
      </c>
      <c r="Q3113" t="s">
        <v>16</v>
      </c>
      <c r="R3113" s="3">
        <v>40230</v>
      </c>
      <c r="S3113" s="12">
        <f t="shared" si="242"/>
        <v>2</v>
      </c>
      <c r="T3113" s="3" t="s">
        <v>14216</v>
      </c>
      <c r="U3113" t="s">
        <v>14235</v>
      </c>
      <c r="V3113" t="s">
        <v>14229</v>
      </c>
      <c r="W3113" t="s">
        <v>14203</v>
      </c>
      <c r="X3113" t="str">
        <f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4"/>
        <v>0.58666666666666667</v>
      </c>
    </row>
    <row r="3114" spans="1:27" x14ac:dyDescent="0.2">
      <c r="A3114">
        <v>3113</v>
      </c>
      <c r="B3114">
        <v>22368</v>
      </c>
      <c r="C3114" s="3">
        <v>40228</v>
      </c>
      <c r="D3114" s="17">
        <f t="shared" si="243"/>
        <v>40210</v>
      </c>
      <c r="E3114">
        <v>34</v>
      </c>
      <c r="F3114" s="8">
        <f t="shared" si="240"/>
        <v>6800</v>
      </c>
      <c r="G3114" s="5">
        <v>0.01</v>
      </c>
      <c r="H3114" s="8">
        <f>VLOOKUP($T3114,Pricebook!$A:$D,4,0)</f>
        <v>200</v>
      </c>
      <c r="I3114" s="10">
        <f t="shared" si="241"/>
        <v>6732</v>
      </c>
      <c r="J3114" t="s">
        <v>284</v>
      </c>
      <c r="K3114" t="s">
        <v>285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286</v>
      </c>
      <c r="O3114" s="7">
        <v>55119</v>
      </c>
      <c r="P3114" t="s">
        <v>130</v>
      </c>
      <c r="Q3114" t="s">
        <v>16</v>
      </c>
      <c r="R3114" s="3">
        <v>40229</v>
      </c>
      <c r="S3114" s="12">
        <f t="shared" si="242"/>
        <v>1</v>
      </c>
      <c r="T3114" s="3" t="s">
        <v>14206</v>
      </c>
      <c r="U3114" t="s">
        <v>14229</v>
      </c>
      <c r="V3114" t="s">
        <v>14241</v>
      </c>
      <c r="W3114" t="s">
        <v>14200</v>
      </c>
      <c r="X3114" t="str">
        <f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4"/>
        <v>0.70499999999999996</v>
      </c>
    </row>
    <row r="3115" spans="1:27" x14ac:dyDescent="0.2">
      <c r="A3115">
        <v>3114</v>
      </c>
      <c r="B3115">
        <v>22371</v>
      </c>
      <c r="C3115" s="3">
        <v>39907</v>
      </c>
      <c r="D3115" s="17">
        <f t="shared" si="243"/>
        <v>39904</v>
      </c>
      <c r="E3115">
        <v>8</v>
      </c>
      <c r="F3115" s="8">
        <f t="shared" si="240"/>
        <v>1280</v>
      </c>
      <c r="G3115" s="5">
        <v>0</v>
      </c>
      <c r="H3115" s="8">
        <f>VLOOKUP($T3115,Pricebook!$A:$D,4,0)</f>
        <v>160</v>
      </c>
      <c r="I3115" s="10">
        <f t="shared" si="241"/>
        <v>1280</v>
      </c>
      <c r="J3115" t="s">
        <v>1146</v>
      </c>
      <c r="K3115" t="s">
        <v>203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1147</v>
      </c>
      <c r="O3115" s="7">
        <v>11803</v>
      </c>
      <c r="P3115" t="s">
        <v>60</v>
      </c>
      <c r="Q3115" t="s">
        <v>61</v>
      </c>
      <c r="R3115" s="3">
        <v>39908</v>
      </c>
      <c r="S3115" s="12">
        <f t="shared" si="242"/>
        <v>1</v>
      </c>
      <c r="T3115" s="3" t="s">
        <v>14218</v>
      </c>
      <c r="U3115" t="s">
        <v>14229</v>
      </c>
      <c r="V3115" t="s">
        <v>14244</v>
      </c>
      <c r="W3115" t="s">
        <v>14193</v>
      </c>
      <c r="X3115" t="str">
        <f>VLOOKUP(Q3115,Managers!$A:$B,2,0)</f>
        <v>Allen Young</v>
      </c>
      <c r="Y3115">
        <f>VLOOKUP(W3115,HourlyWages!$A:$B,2,0)</f>
        <v>57</v>
      </c>
      <c r="Z3115">
        <v>1</v>
      </c>
      <c r="AA3115" s="14">
        <f t="shared" si="244"/>
        <v>0.64375000000000004</v>
      </c>
    </row>
    <row r="3116" spans="1:27" x14ac:dyDescent="0.2">
      <c r="A3116">
        <v>3115</v>
      </c>
      <c r="B3116">
        <v>22373</v>
      </c>
      <c r="C3116" s="3">
        <v>40996</v>
      </c>
      <c r="D3116" s="17">
        <f t="shared" si="243"/>
        <v>40969</v>
      </c>
      <c r="E3116">
        <v>26</v>
      </c>
      <c r="F3116" s="8">
        <f t="shared" si="240"/>
        <v>2860</v>
      </c>
      <c r="G3116" s="5">
        <v>0.05</v>
      </c>
      <c r="H3116" s="8">
        <f>VLOOKUP($T3116,Pricebook!$A:$D,4,0)</f>
        <v>110</v>
      </c>
      <c r="I3116" s="10">
        <f t="shared" si="241"/>
        <v>2717</v>
      </c>
      <c r="J3116" t="s">
        <v>223</v>
      </c>
      <c r="K3116" t="s">
        <v>79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224</v>
      </c>
      <c r="O3116" s="7">
        <v>78666</v>
      </c>
      <c r="P3116" t="s">
        <v>48</v>
      </c>
      <c r="Q3116" t="s">
        <v>16</v>
      </c>
      <c r="R3116" s="3">
        <v>40997</v>
      </c>
      <c r="S3116" s="12">
        <f t="shared" si="242"/>
        <v>1</v>
      </c>
      <c r="T3116" s="3" t="s">
        <v>14220</v>
      </c>
      <c r="U3116" t="s">
        <v>14229</v>
      </c>
      <c r="V3116" t="s">
        <v>14241</v>
      </c>
      <c r="W3116" t="s">
        <v>14184</v>
      </c>
      <c r="X3116" t="str">
        <f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4"/>
        <v>0.54545454545454541</v>
      </c>
    </row>
    <row r="3117" spans="1:27" x14ac:dyDescent="0.2">
      <c r="A3117">
        <v>3116</v>
      </c>
      <c r="B3117">
        <v>22375</v>
      </c>
      <c r="C3117" s="3">
        <v>40640</v>
      </c>
      <c r="D3117" s="17">
        <f t="shared" si="243"/>
        <v>40634</v>
      </c>
      <c r="E3117">
        <v>43</v>
      </c>
      <c r="F3117" s="8">
        <f t="shared" si="240"/>
        <v>4730</v>
      </c>
      <c r="G3117" s="5">
        <v>0.04</v>
      </c>
      <c r="H3117" s="8">
        <f>VLOOKUP($T3117,Pricebook!$A:$D,4,0)</f>
        <v>110</v>
      </c>
      <c r="I3117" s="10">
        <f t="shared" si="241"/>
        <v>4540.8</v>
      </c>
      <c r="J3117" t="s">
        <v>1064</v>
      </c>
      <c r="K3117" t="s">
        <v>84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1592</v>
      </c>
      <c r="O3117" s="7">
        <v>98387</v>
      </c>
      <c r="P3117" t="s">
        <v>22</v>
      </c>
      <c r="Q3117" t="s">
        <v>23</v>
      </c>
      <c r="R3117" s="3">
        <v>40641</v>
      </c>
      <c r="S3117" s="12">
        <f t="shared" si="242"/>
        <v>1</v>
      </c>
      <c r="T3117" s="3" t="s">
        <v>14215</v>
      </c>
      <c r="U3117" t="s">
        <v>14229</v>
      </c>
      <c r="V3117" t="s">
        <v>14233</v>
      </c>
      <c r="W3117" t="s">
        <v>14197</v>
      </c>
      <c r="X3117" t="str">
        <f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4"/>
        <v>0.35454545454545455</v>
      </c>
    </row>
    <row r="3118" spans="1:27" x14ac:dyDescent="0.2">
      <c r="A3118">
        <v>3117</v>
      </c>
      <c r="B3118">
        <v>22402</v>
      </c>
      <c r="C3118" s="3">
        <v>39960</v>
      </c>
      <c r="D3118" s="17">
        <f t="shared" si="243"/>
        <v>39934</v>
      </c>
      <c r="E3118">
        <v>33</v>
      </c>
      <c r="F3118" s="8">
        <f t="shared" si="240"/>
        <v>5280</v>
      </c>
      <c r="G3118" s="5">
        <v>0.04</v>
      </c>
      <c r="H3118" s="8">
        <f>VLOOKUP($T3118,Pricebook!$A:$D,4,0)</f>
        <v>160</v>
      </c>
      <c r="I3118" s="10">
        <f t="shared" si="241"/>
        <v>5068.8</v>
      </c>
      <c r="J3118" t="s">
        <v>111</v>
      </c>
      <c r="K3118" t="s">
        <v>112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883</v>
      </c>
      <c r="O3118" s="7">
        <v>94024</v>
      </c>
      <c r="P3118" t="s">
        <v>114</v>
      </c>
      <c r="Q3118" t="s">
        <v>23</v>
      </c>
      <c r="R3118" s="3">
        <v>39961</v>
      </c>
      <c r="S3118" s="12">
        <f t="shared" si="242"/>
        <v>1</v>
      </c>
      <c r="T3118" s="3" t="s">
        <v>14218</v>
      </c>
      <c r="U3118" t="s">
        <v>14229</v>
      </c>
      <c r="V3118" t="s">
        <v>14245</v>
      </c>
      <c r="W3118" t="s">
        <v>14195</v>
      </c>
      <c r="X3118" t="str">
        <f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4"/>
        <v>0.67500000000000004</v>
      </c>
    </row>
    <row r="3119" spans="1:27" x14ac:dyDescent="0.2">
      <c r="A3119">
        <v>3118</v>
      </c>
      <c r="B3119">
        <v>22402</v>
      </c>
      <c r="C3119" s="3">
        <v>39960</v>
      </c>
      <c r="D3119" s="17">
        <f t="shared" si="243"/>
        <v>39934</v>
      </c>
      <c r="E3119">
        <v>1</v>
      </c>
      <c r="F3119" s="8">
        <f t="shared" si="240"/>
        <v>150</v>
      </c>
      <c r="G3119" s="5">
        <v>0.01</v>
      </c>
      <c r="H3119" s="8">
        <f>VLOOKUP($T3119,Pricebook!$A:$D,4,0)</f>
        <v>150</v>
      </c>
      <c r="I3119" s="10">
        <f t="shared" si="241"/>
        <v>148.5</v>
      </c>
      <c r="J3119" t="s">
        <v>111</v>
      </c>
      <c r="K3119" t="s">
        <v>112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2190</v>
      </c>
      <c r="O3119" s="7">
        <v>93635</v>
      </c>
      <c r="P3119" t="s">
        <v>114</v>
      </c>
      <c r="Q3119" t="s">
        <v>23</v>
      </c>
      <c r="R3119" s="3">
        <v>39961</v>
      </c>
      <c r="S3119" s="12">
        <f t="shared" si="242"/>
        <v>1</v>
      </c>
      <c r="T3119" s="3" t="s">
        <v>14210</v>
      </c>
      <c r="U3119" t="s">
        <v>14235</v>
      </c>
      <c r="V3119" t="s">
        <v>14234</v>
      </c>
      <c r="W3119" t="s">
        <v>14202</v>
      </c>
      <c r="X3119" t="str">
        <f>VLOOKUP(Q3119,Managers!$A:$B,2,0)</f>
        <v>Bob Turner</v>
      </c>
      <c r="Y3119">
        <f>VLOOKUP(W3119,HourlyWages!$A:$B,2,0)</f>
        <v>71</v>
      </c>
      <c r="Z3119">
        <v>1</v>
      </c>
      <c r="AA3119" s="14">
        <f t="shared" si="244"/>
        <v>0.52666666666666662</v>
      </c>
    </row>
    <row r="3120" spans="1:27" x14ac:dyDescent="0.2">
      <c r="A3120">
        <v>3119</v>
      </c>
      <c r="B3120">
        <v>22404</v>
      </c>
      <c r="C3120" s="3">
        <v>40498</v>
      </c>
      <c r="D3120" s="17">
        <f t="shared" si="243"/>
        <v>40483</v>
      </c>
      <c r="E3120">
        <v>35</v>
      </c>
      <c r="F3120" s="8">
        <f t="shared" si="240"/>
        <v>4375</v>
      </c>
      <c r="G3120" s="5">
        <v>0.06</v>
      </c>
      <c r="H3120" s="8">
        <f>VLOOKUP($T3120,Pricebook!$A:$D,4,0)</f>
        <v>125</v>
      </c>
      <c r="I3120" s="10">
        <f t="shared" si="241"/>
        <v>4112.5</v>
      </c>
      <c r="J3120" t="s">
        <v>1172</v>
      </c>
      <c r="K3120" t="s">
        <v>998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1173</v>
      </c>
      <c r="O3120" s="7">
        <v>30265</v>
      </c>
      <c r="P3120" t="s">
        <v>134</v>
      </c>
      <c r="Q3120" t="s">
        <v>34</v>
      </c>
      <c r="R3120" s="3">
        <v>40505</v>
      </c>
      <c r="S3120" s="12">
        <f t="shared" si="242"/>
        <v>7</v>
      </c>
      <c r="T3120" s="3" t="s">
        <v>14221</v>
      </c>
      <c r="U3120" t="s">
        <v>14232</v>
      </c>
      <c r="V3120" t="s">
        <v>14236</v>
      </c>
      <c r="W3120" t="s">
        <v>14184</v>
      </c>
      <c r="X3120" t="str">
        <f>VLOOKUP(Q3120,Managers!$A:$B,2,0)</f>
        <v>Frank Mitchell</v>
      </c>
      <c r="Y3120">
        <f>VLOOKUP(W3120,HourlyWages!$A:$B,2,0)</f>
        <v>50</v>
      </c>
      <c r="Z3120">
        <v>1</v>
      </c>
      <c r="AA3120" s="14">
        <f t="shared" si="244"/>
        <v>0.6</v>
      </c>
    </row>
    <row r="3121" spans="1:27" x14ac:dyDescent="0.2">
      <c r="A3121">
        <v>3120</v>
      </c>
      <c r="B3121">
        <v>22407</v>
      </c>
      <c r="C3121" s="3">
        <v>40134</v>
      </c>
      <c r="D3121" s="17">
        <f t="shared" si="243"/>
        <v>40118</v>
      </c>
      <c r="E3121">
        <v>20</v>
      </c>
      <c r="F3121" s="8">
        <f t="shared" si="240"/>
        <v>3200</v>
      </c>
      <c r="G3121" s="5">
        <v>7.0000000000000007E-2</v>
      </c>
      <c r="H3121" s="8">
        <f>VLOOKUP($T3121,Pricebook!$A:$D,4,0)</f>
        <v>160</v>
      </c>
      <c r="I3121" s="10">
        <f t="shared" si="241"/>
        <v>2976</v>
      </c>
      <c r="J3121" t="s">
        <v>433</v>
      </c>
      <c r="K3121" t="s">
        <v>434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1699</v>
      </c>
      <c r="O3121" s="7">
        <v>70560</v>
      </c>
      <c r="P3121" t="s">
        <v>436</v>
      </c>
      <c r="Q3121" t="s">
        <v>34</v>
      </c>
      <c r="R3121" s="3">
        <v>40135</v>
      </c>
      <c r="S3121" s="12">
        <f t="shared" si="242"/>
        <v>1</v>
      </c>
      <c r="T3121" s="3" t="s">
        <v>14218</v>
      </c>
      <c r="U3121" t="s">
        <v>14229</v>
      </c>
      <c r="V3121" t="s">
        <v>14242</v>
      </c>
      <c r="W3121" t="s">
        <v>14199</v>
      </c>
      <c r="X3121" t="str">
        <f>VLOOKUP(Q3121,Managers!$A:$B,2,0)</f>
        <v>Frank Mitchell</v>
      </c>
      <c r="Y3121">
        <f>VLOOKUP(W3121,HourlyWages!$A:$B,2,0)</f>
        <v>68</v>
      </c>
      <c r="Z3121">
        <v>1</v>
      </c>
      <c r="AA3121" s="14">
        <f t="shared" si="244"/>
        <v>0.57499999999999996</v>
      </c>
    </row>
    <row r="3122" spans="1:27" x14ac:dyDescent="0.2">
      <c r="A3122">
        <v>3121</v>
      </c>
      <c r="B3122">
        <v>22407</v>
      </c>
      <c r="C3122" s="3">
        <v>40134</v>
      </c>
      <c r="D3122" s="17">
        <f t="shared" si="243"/>
        <v>40118</v>
      </c>
      <c r="E3122">
        <v>10</v>
      </c>
      <c r="F3122" s="8">
        <f t="shared" ref="F3122:F3185" si="245">H3122*E3122</f>
        <v>1100</v>
      </c>
      <c r="G3122" s="5">
        <v>0.02</v>
      </c>
      <c r="H3122" s="8">
        <f>VLOOKUP($T3122,Pricebook!$A:$D,4,0)</f>
        <v>110</v>
      </c>
      <c r="I3122" s="10">
        <f t="shared" ref="I3122:I3185" si="246">F3122*(1-G3122)</f>
        <v>1078</v>
      </c>
      <c r="J3122" t="s">
        <v>433</v>
      </c>
      <c r="K3122" t="s">
        <v>434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1699</v>
      </c>
      <c r="O3122" s="7">
        <v>70560</v>
      </c>
      <c r="P3122" t="s">
        <v>436</v>
      </c>
      <c r="Q3122" t="s">
        <v>34</v>
      </c>
      <c r="R3122" s="3">
        <v>40134</v>
      </c>
      <c r="S3122" s="12">
        <f t="shared" ref="S3122:S3185" si="247">R3122-C3122</f>
        <v>0</v>
      </c>
      <c r="T3122" s="3" t="s">
        <v>14215</v>
      </c>
      <c r="U3122" t="s">
        <v>14229</v>
      </c>
      <c r="V3122" t="s">
        <v>14237</v>
      </c>
      <c r="W3122" t="s">
        <v>14195</v>
      </c>
      <c r="X3122" t="str">
        <f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4"/>
        <v>0.52727272727272723</v>
      </c>
    </row>
    <row r="3123" spans="1:27" x14ac:dyDescent="0.2">
      <c r="A3123">
        <v>3122</v>
      </c>
      <c r="B3123">
        <v>22407</v>
      </c>
      <c r="C3123" s="3">
        <v>40134</v>
      </c>
      <c r="D3123" s="17">
        <f t="shared" si="243"/>
        <v>40118</v>
      </c>
      <c r="E3123">
        <v>15</v>
      </c>
      <c r="F3123" s="8">
        <f t="shared" si="245"/>
        <v>1800</v>
      </c>
      <c r="G3123" s="5">
        <v>0.06</v>
      </c>
      <c r="H3123" s="8">
        <f>VLOOKUP($T3123,Pricebook!$A:$D,4,0)</f>
        <v>120</v>
      </c>
      <c r="I3123" s="10">
        <f t="shared" si="246"/>
        <v>1692</v>
      </c>
      <c r="J3123" t="s">
        <v>433</v>
      </c>
      <c r="K3123" t="s">
        <v>434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1699</v>
      </c>
      <c r="O3123" s="7">
        <v>70560</v>
      </c>
      <c r="P3123" t="s">
        <v>436</v>
      </c>
      <c r="Q3123" t="s">
        <v>34</v>
      </c>
      <c r="R3123" s="3">
        <v>40136</v>
      </c>
      <c r="S3123" s="12">
        <f t="shared" si="247"/>
        <v>2</v>
      </c>
      <c r="T3123" s="3" t="s">
        <v>14212</v>
      </c>
      <c r="U3123" t="s">
        <v>14229</v>
      </c>
      <c r="V3123" t="s">
        <v>14246</v>
      </c>
      <c r="W3123" t="s">
        <v>14193</v>
      </c>
      <c r="X3123" t="str">
        <f>VLOOKUP(Q3123,Managers!$A:$B,2,0)</f>
        <v>Frank Mitchell</v>
      </c>
      <c r="Y3123">
        <f>VLOOKUP(W3123,HourlyWages!$A:$B,2,0)</f>
        <v>57</v>
      </c>
      <c r="Z3123">
        <v>1</v>
      </c>
      <c r="AA3123" s="14">
        <f t="shared" si="244"/>
        <v>0.52500000000000002</v>
      </c>
    </row>
    <row r="3124" spans="1:27" x14ac:dyDescent="0.2">
      <c r="A3124">
        <v>3123</v>
      </c>
      <c r="B3124">
        <v>22432</v>
      </c>
      <c r="C3124" s="3">
        <v>41241</v>
      </c>
      <c r="D3124" s="17">
        <f t="shared" si="243"/>
        <v>41214</v>
      </c>
      <c r="E3124">
        <v>45</v>
      </c>
      <c r="F3124" s="8">
        <f t="shared" si="245"/>
        <v>4950</v>
      </c>
      <c r="G3124" s="5">
        <v>0.06</v>
      </c>
      <c r="H3124" s="8">
        <f>VLOOKUP($T3124,Pricebook!$A:$D,4,0)</f>
        <v>110</v>
      </c>
      <c r="I3124" s="10">
        <f t="shared" si="246"/>
        <v>4653</v>
      </c>
      <c r="J3124" t="s">
        <v>422</v>
      </c>
      <c r="K3124" t="s">
        <v>13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1133</v>
      </c>
      <c r="O3124" s="7">
        <v>35211</v>
      </c>
      <c r="P3124" t="s">
        <v>424</v>
      </c>
      <c r="Q3124" t="s">
        <v>34</v>
      </c>
      <c r="R3124" s="3">
        <v>41242</v>
      </c>
      <c r="S3124" s="12">
        <f t="shared" si="247"/>
        <v>1</v>
      </c>
      <c r="T3124" s="3" t="s">
        <v>14220</v>
      </c>
      <c r="U3124" t="s">
        <v>14229</v>
      </c>
      <c r="V3124" t="s">
        <v>14245</v>
      </c>
      <c r="W3124" t="s">
        <v>14187</v>
      </c>
      <c r="X3124" t="str">
        <f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4"/>
        <v>0.59090909090909094</v>
      </c>
    </row>
    <row r="3125" spans="1:27" x14ac:dyDescent="0.2">
      <c r="A3125">
        <v>3124</v>
      </c>
      <c r="B3125">
        <v>22433</v>
      </c>
      <c r="C3125" s="3">
        <v>40605</v>
      </c>
      <c r="D3125" s="17">
        <f t="shared" si="243"/>
        <v>40603</v>
      </c>
      <c r="E3125">
        <v>44</v>
      </c>
      <c r="F3125" s="8">
        <f t="shared" si="245"/>
        <v>6600</v>
      </c>
      <c r="G3125" s="5">
        <v>0.05</v>
      </c>
      <c r="H3125" s="8">
        <f>VLOOKUP($T3125,Pricebook!$A:$D,4,0)</f>
        <v>150</v>
      </c>
      <c r="I3125" s="10">
        <f t="shared" si="246"/>
        <v>6270</v>
      </c>
      <c r="J3125" t="s">
        <v>810</v>
      </c>
      <c r="K3125" t="s">
        <v>193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811</v>
      </c>
      <c r="O3125" s="7">
        <v>92704</v>
      </c>
      <c r="P3125" t="s">
        <v>114</v>
      </c>
      <c r="Q3125" t="s">
        <v>23</v>
      </c>
      <c r="R3125" s="3">
        <v>40607</v>
      </c>
      <c r="S3125" s="12">
        <f t="shared" si="247"/>
        <v>2</v>
      </c>
      <c r="T3125" s="3" t="s">
        <v>14210</v>
      </c>
      <c r="U3125" t="s">
        <v>14235</v>
      </c>
      <c r="V3125" t="s">
        <v>14244</v>
      </c>
      <c r="W3125" t="s">
        <v>14184</v>
      </c>
      <c r="X3125" t="str">
        <f>VLOOKUP(Q3125,Managers!$A:$B,2,0)</f>
        <v>Bob Turner</v>
      </c>
      <c r="Y3125">
        <f>VLOOKUP(W3125,HourlyWages!$A:$B,2,0)</f>
        <v>50</v>
      </c>
      <c r="Z3125">
        <v>1</v>
      </c>
      <c r="AA3125" s="14">
        <f t="shared" si="244"/>
        <v>0.66666666666666663</v>
      </c>
    </row>
    <row r="3126" spans="1:27" x14ac:dyDescent="0.2">
      <c r="A3126">
        <v>3125</v>
      </c>
      <c r="B3126">
        <v>22434</v>
      </c>
      <c r="C3126" s="3">
        <v>41150</v>
      </c>
      <c r="D3126" s="17">
        <f t="shared" si="243"/>
        <v>41122</v>
      </c>
      <c r="E3126">
        <v>3</v>
      </c>
      <c r="F3126" s="8">
        <f t="shared" si="245"/>
        <v>480</v>
      </c>
      <c r="G3126" s="5">
        <v>0.1</v>
      </c>
      <c r="H3126" s="8">
        <f>VLOOKUP($T3126,Pricebook!$A:$D,4,0)</f>
        <v>160</v>
      </c>
      <c r="I3126" s="10">
        <f t="shared" si="246"/>
        <v>432</v>
      </c>
      <c r="J3126" t="s">
        <v>942</v>
      </c>
      <c r="K3126" t="s">
        <v>482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943</v>
      </c>
      <c r="O3126" s="7">
        <v>75088</v>
      </c>
      <c r="P3126" t="s">
        <v>48</v>
      </c>
      <c r="Q3126" t="s">
        <v>16</v>
      </c>
      <c r="R3126" s="3">
        <v>41152</v>
      </c>
      <c r="S3126" s="12">
        <f t="shared" si="247"/>
        <v>2</v>
      </c>
      <c r="T3126" s="3" t="s">
        <v>14218</v>
      </c>
      <c r="U3126" t="s">
        <v>14229</v>
      </c>
      <c r="V3126" t="s">
        <v>14246</v>
      </c>
      <c r="W3126" t="s">
        <v>14187</v>
      </c>
      <c r="X3126" t="str">
        <f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4"/>
        <v>0.71875</v>
      </c>
    </row>
    <row r="3127" spans="1:27" x14ac:dyDescent="0.2">
      <c r="A3127">
        <v>3126</v>
      </c>
      <c r="B3127">
        <v>22434</v>
      </c>
      <c r="C3127" s="3">
        <v>41150</v>
      </c>
      <c r="D3127" s="17">
        <f t="shared" si="243"/>
        <v>41122</v>
      </c>
      <c r="E3127">
        <v>39</v>
      </c>
      <c r="F3127" s="8">
        <f t="shared" si="245"/>
        <v>4680</v>
      </c>
      <c r="G3127" s="5">
        <v>0.01</v>
      </c>
      <c r="H3127" s="8">
        <f>VLOOKUP($T3127,Pricebook!$A:$D,4,0)</f>
        <v>120</v>
      </c>
      <c r="I3127" s="10">
        <f t="shared" si="246"/>
        <v>4633.2</v>
      </c>
      <c r="J3127" t="s">
        <v>942</v>
      </c>
      <c r="K3127" t="s">
        <v>482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2191</v>
      </c>
      <c r="O3127" s="7">
        <v>76903</v>
      </c>
      <c r="P3127" t="s">
        <v>48</v>
      </c>
      <c r="Q3127" t="s">
        <v>16</v>
      </c>
      <c r="R3127" s="3">
        <v>41152</v>
      </c>
      <c r="S3127" s="12">
        <f t="shared" si="247"/>
        <v>2</v>
      </c>
      <c r="T3127" s="3" t="s">
        <v>14212</v>
      </c>
      <c r="U3127" t="s">
        <v>14229</v>
      </c>
      <c r="V3127" t="s">
        <v>14233</v>
      </c>
      <c r="W3127" t="s">
        <v>14193</v>
      </c>
      <c r="X3127" t="str">
        <f>VLOOKUP(Q3127,Managers!$A:$B,2,0)</f>
        <v>Josh Martinez</v>
      </c>
      <c r="Y3127">
        <f>VLOOKUP(W3127,HourlyWages!$A:$B,2,0)</f>
        <v>57</v>
      </c>
      <c r="Z3127">
        <v>1</v>
      </c>
      <c r="AA3127" s="14">
        <f t="shared" si="244"/>
        <v>0.52500000000000002</v>
      </c>
    </row>
    <row r="3128" spans="1:27" x14ac:dyDescent="0.2">
      <c r="A3128">
        <v>3127</v>
      </c>
      <c r="B3128">
        <v>22465</v>
      </c>
      <c r="C3128" s="3">
        <v>41111</v>
      </c>
      <c r="D3128" s="17">
        <f t="shared" si="243"/>
        <v>41091</v>
      </c>
      <c r="E3128">
        <v>4</v>
      </c>
      <c r="F3128" s="8">
        <f t="shared" si="245"/>
        <v>500</v>
      </c>
      <c r="G3128" s="5">
        <v>0.04</v>
      </c>
      <c r="H3128" s="8">
        <f>VLOOKUP($T3128,Pricebook!$A:$D,4,0)</f>
        <v>125</v>
      </c>
      <c r="I3128" s="10">
        <f t="shared" si="246"/>
        <v>480</v>
      </c>
      <c r="J3128" t="s">
        <v>416</v>
      </c>
      <c r="K3128" t="s">
        <v>112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955</v>
      </c>
      <c r="O3128" s="7">
        <v>92277</v>
      </c>
      <c r="P3128" t="s">
        <v>114</v>
      </c>
      <c r="Q3128" t="s">
        <v>23</v>
      </c>
      <c r="R3128" s="3">
        <v>41112</v>
      </c>
      <c r="S3128" s="12">
        <f t="shared" si="247"/>
        <v>1</v>
      </c>
      <c r="T3128" s="3" t="s">
        <v>14221</v>
      </c>
      <c r="U3128" t="s">
        <v>14232</v>
      </c>
      <c r="V3128" t="s">
        <v>14245</v>
      </c>
      <c r="W3128" t="s">
        <v>14187</v>
      </c>
      <c r="X3128" t="str">
        <f>VLOOKUP(Q3128,Managers!$A:$B,2,0)</f>
        <v>Bob Turner</v>
      </c>
      <c r="Y3128">
        <f>VLOOKUP(W3128,HourlyWages!$A:$B,2,0)</f>
        <v>45</v>
      </c>
      <c r="Z3128">
        <v>1</v>
      </c>
      <c r="AA3128" s="14">
        <f t="shared" si="244"/>
        <v>0.64</v>
      </c>
    </row>
    <row r="3129" spans="1:27" x14ac:dyDescent="0.2">
      <c r="A3129">
        <v>3128</v>
      </c>
      <c r="B3129">
        <v>22466</v>
      </c>
      <c r="C3129" s="3">
        <v>40996</v>
      </c>
      <c r="D3129" s="17">
        <f t="shared" si="243"/>
        <v>40969</v>
      </c>
      <c r="E3129">
        <v>31</v>
      </c>
      <c r="F3129" s="8">
        <f t="shared" si="245"/>
        <v>3875</v>
      </c>
      <c r="G3129" s="5">
        <v>7.0000000000000007E-2</v>
      </c>
      <c r="H3129" s="8">
        <f>VLOOKUP($T3129,Pricebook!$A:$D,4,0)</f>
        <v>125</v>
      </c>
      <c r="I3129" s="10">
        <f t="shared" si="246"/>
        <v>3603.7499999999995</v>
      </c>
      <c r="J3129" t="s">
        <v>954</v>
      </c>
      <c r="K3129" t="s">
        <v>230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955</v>
      </c>
      <c r="O3129" s="7">
        <v>92277</v>
      </c>
      <c r="P3129" t="s">
        <v>114</v>
      </c>
      <c r="Q3129" t="s">
        <v>23</v>
      </c>
      <c r="R3129" s="3">
        <v>41003</v>
      </c>
      <c r="S3129" s="12">
        <f t="shared" si="247"/>
        <v>7</v>
      </c>
      <c r="T3129" s="3" t="s">
        <v>14221</v>
      </c>
      <c r="U3129" t="s">
        <v>14232</v>
      </c>
      <c r="V3129" t="s">
        <v>14237</v>
      </c>
      <c r="W3129" t="s">
        <v>14199</v>
      </c>
      <c r="X3129" t="str">
        <f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4"/>
        <v>0.45600000000000002</v>
      </c>
    </row>
    <row r="3130" spans="1:27" x14ac:dyDescent="0.2">
      <c r="A3130">
        <v>3129</v>
      </c>
      <c r="B3130">
        <v>22466</v>
      </c>
      <c r="C3130" s="3">
        <v>40996</v>
      </c>
      <c r="D3130" s="17">
        <f t="shared" si="243"/>
        <v>40969</v>
      </c>
      <c r="E3130">
        <v>40</v>
      </c>
      <c r="F3130" s="8">
        <f t="shared" si="245"/>
        <v>4400</v>
      </c>
      <c r="G3130" s="5">
        <v>0.02</v>
      </c>
      <c r="H3130" s="8">
        <f>VLOOKUP($T3130,Pricebook!$A:$D,4,0)</f>
        <v>110</v>
      </c>
      <c r="I3130" s="10">
        <f t="shared" si="246"/>
        <v>4312</v>
      </c>
      <c r="J3130" t="s">
        <v>954</v>
      </c>
      <c r="K3130" t="s">
        <v>230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955</v>
      </c>
      <c r="O3130" s="7">
        <v>92277</v>
      </c>
      <c r="P3130" t="s">
        <v>114</v>
      </c>
      <c r="Q3130" t="s">
        <v>23</v>
      </c>
      <c r="R3130" s="3">
        <v>41003</v>
      </c>
      <c r="S3130" s="12">
        <f t="shared" si="247"/>
        <v>7</v>
      </c>
      <c r="T3130" s="3" t="s">
        <v>14215</v>
      </c>
      <c r="U3130" t="s">
        <v>14229</v>
      </c>
      <c r="V3130" t="s">
        <v>14242</v>
      </c>
      <c r="W3130" t="s">
        <v>14198</v>
      </c>
      <c r="X3130" t="str">
        <f>VLOOKUP(Q3130,Managers!$A:$B,2,0)</f>
        <v>Bob Turner</v>
      </c>
      <c r="Y3130">
        <f>VLOOKUP(W3130,HourlyWages!$A:$B,2,0)</f>
        <v>51</v>
      </c>
      <c r="Z3130">
        <v>1</v>
      </c>
      <c r="AA3130" s="14">
        <f t="shared" si="244"/>
        <v>0.53636363636363638</v>
      </c>
    </row>
    <row r="3131" spans="1:27" x14ac:dyDescent="0.2">
      <c r="A3131">
        <v>3130</v>
      </c>
      <c r="B3131">
        <v>22468</v>
      </c>
      <c r="C3131" s="3">
        <v>40339</v>
      </c>
      <c r="D3131" s="17">
        <f t="shared" si="243"/>
        <v>40330</v>
      </c>
      <c r="E3131">
        <v>14</v>
      </c>
      <c r="F3131" s="8">
        <f t="shared" si="245"/>
        <v>2240</v>
      </c>
      <c r="G3131" s="5">
        <v>0</v>
      </c>
      <c r="H3131" s="8">
        <f>VLOOKUP($T3131,Pricebook!$A:$D,4,0)</f>
        <v>160</v>
      </c>
      <c r="I3131" s="10">
        <f t="shared" si="246"/>
        <v>2240</v>
      </c>
      <c r="J3131" t="s">
        <v>843</v>
      </c>
      <c r="K3131" t="s">
        <v>844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845</v>
      </c>
      <c r="O3131" s="7">
        <v>44224</v>
      </c>
      <c r="P3131" t="s">
        <v>210</v>
      </c>
      <c r="Q3131" t="s">
        <v>61</v>
      </c>
      <c r="R3131" s="3">
        <v>40339</v>
      </c>
      <c r="S3131" s="12">
        <f t="shared" si="247"/>
        <v>0</v>
      </c>
      <c r="T3131" s="3" t="s">
        <v>14218</v>
      </c>
      <c r="U3131" t="s">
        <v>14229</v>
      </c>
      <c r="V3131" t="s">
        <v>14241</v>
      </c>
      <c r="W3131" t="s">
        <v>14197</v>
      </c>
      <c r="X3131" t="str">
        <f>VLOOKUP(Q3131,Managers!$A:$B,2,0)</f>
        <v>Allen Young</v>
      </c>
      <c r="Y3131">
        <f>VLOOKUP(W3131,HourlyWages!$A:$B,2,0)</f>
        <v>71</v>
      </c>
      <c r="Z3131">
        <v>1</v>
      </c>
      <c r="AA3131" s="14">
        <f t="shared" si="244"/>
        <v>0.55625000000000002</v>
      </c>
    </row>
    <row r="3132" spans="1:27" x14ac:dyDescent="0.2">
      <c r="A3132">
        <v>3131</v>
      </c>
      <c r="B3132">
        <v>22468</v>
      </c>
      <c r="C3132" s="3">
        <v>40339</v>
      </c>
      <c r="D3132" s="17">
        <f t="shared" si="243"/>
        <v>40330</v>
      </c>
      <c r="E3132">
        <v>11</v>
      </c>
      <c r="F3132" s="8">
        <f t="shared" si="245"/>
        <v>1210</v>
      </c>
      <c r="G3132" s="5">
        <v>0.03</v>
      </c>
      <c r="H3132" s="8">
        <f>VLOOKUP($T3132,Pricebook!$A:$D,4,0)</f>
        <v>110</v>
      </c>
      <c r="I3132" s="10">
        <f t="shared" si="246"/>
        <v>1173.7</v>
      </c>
      <c r="J3132" t="s">
        <v>843</v>
      </c>
      <c r="K3132" t="s">
        <v>844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845</v>
      </c>
      <c r="O3132" s="7">
        <v>44224</v>
      </c>
      <c r="P3132" t="s">
        <v>210</v>
      </c>
      <c r="Q3132" t="s">
        <v>61</v>
      </c>
      <c r="R3132" s="3">
        <v>40340</v>
      </c>
      <c r="S3132" s="12">
        <f t="shared" si="247"/>
        <v>1</v>
      </c>
      <c r="T3132" s="3" t="s">
        <v>14215</v>
      </c>
      <c r="U3132" t="s">
        <v>14229</v>
      </c>
      <c r="V3132" t="s">
        <v>14230</v>
      </c>
      <c r="W3132" t="s">
        <v>14193</v>
      </c>
      <c r="X3132" t="str">
        <f>VLOOKUP(Q3132,Managers!$A:$B,2,0)</f>
        <v>Allen Young</v>
      </c>
      <c r="Y3132">
        <f>VLOOKUP(W3132,HourlyWages!$A:$B,2,0)</f>
        <v>57</v>
      </c>
      <c r="Z3132">
        <v>1</v>
      </c>
      <c r="AA3132" s="14">
        <f t="shared" si="244"/>
        <v>0.48181818181818181</v>
      </c>
    </row>
    <row r="3133" spans="1:27" x14ac:dyDescent="0.2">
      <c r="A3133">
        <v>3132</v>
      </c>
      <c r="B3133">
        <v>22468</v>
      </c>
      <c r="C3133" s="3">
        <v>40339</v>
      </c>
      <c r="D3133" s="17">
        <f t="shared" si="243"/>
        <v>40330</v>
      </c>
      <c r="E3133">
        <v>19</v>
      </c>
      <c r="F3133" s="8">
        <f t="shared" si="245"/>
        <v>2375</v>
      </c>
      <c r="G3133" s="5">
        <v>0</v>
      </c>
      <c r="H3133" s="8">
        <f>VLOOKUP($T3133,Pricebook!$A:$D,4,0)</f>
        <v>125</v>
      </c>
      <c r="I3133" s="10">
        <f t="shared" si="246"/>
        <v>2375</v>
      </c>
      <c r="J3133" t="s">
        <v>843</v>
      </c>
      <c r="K3133" t="s">
        <v>844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2192</v>
      </c>
      <c r="O3133" s="7">
        <v>44136</v>
      </c>
      <c r="P3133" t="s">
        <v>210</v>
      </c>
      <c r="Q3133" t="s">
        <v>61</v>
      </c>
      <c r="R3133" s="3">
        <v>40341</v>
      </c>
      <c r="S3133" s="12">
        <f t="shared" si="247"/>
        <v>2</v>
      </c>
      <c r="T3133" s="3" t="s">
        <v>14208</v>
      </c>
      <c r="U3133" t="s">
        <v>14232</v>
      </c>
      <c r="V3133" t="s">
        <v>14233</v>
      </c>
      <c r="W3133" t="s">
        <v>14196</v>
      </c>
      <c r="X3133" t="str">
        <f>VLOOKUP(Q3133,Managers!$A:$B,2,0)</f>
        <v>Allen Young</v>
      </c>
      <c r="Y3133">
        <f>VLOOKUP(W3133,HourlyWages!$A:$B,2,0)</f>
        <v>58</v>
      </c>
      <c r="Z3133">
        <v>1</v>
      </c>
      <c r="AA3133" s="14">
        <f t="shared" si="244"/>
        <v>0.53600000000000003</v>
      </c>
    </row>
    <row r="3134" spans="1:27" x14ac:dyDescent="0.2">
      <c r="A3134">
        <v>3133</v>
      </c>
      <c r="B3134">
        <v>22469</v>
      </c>
      <c r="C3134" s="3">
        <v>40462</v>
      </c>
      <c r="D3134" s="17">
        <f t="shared" si="243"/>
        <v>40452</v>
      </c>
      <c r="E3134">
        <v>24</v>
      </c>
      <c r="F3134" s="8">
        <f t="shared" si="245"/>
        <v>4080</v>
      </c>
      <c r="G3134" s="5">
        <v>0.03</v>
      </c>
      <c r="H3134" s="8">
        <f>VLOOKUP($T3134,Pricebook!$A:$D,4,0)</f>
        <v>170</v>
      </c>
      <c r="I3134" s="10">
        <f t="shared" si="246"/>
        <v>3957.6</v>
      </c>
      <c r="J3134" t="s">
        <v>931</v>
      </c>
      <c r="K3134" t="s">
        <v>207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2141</v>
      </c>
      <c r="O3134" s="7">
        <v>46060</v>
      </c>
      <c r="P3134" t="s">
        <v>278</v>
      </c>
      <c r="Q3134" t="s">
        <v>16</v>
      </c>
      <c r="R3134" s="3">
        <v>40464</v>
      </c>
      <c r="S3134" s="12">
        <f t="shared" si="247"/>
        <v>2</v>
      </c>
      <c r="T3134" s="3" t="s">
        <v>14219</v>
      </c>
      <c r="U3134" t="s">
        <v>14229</v>
      </c>
      <c r="V3134" t="s">
        <v>14241</v>
      </c>
      <c r="W3134" t="s">
        <v>14196</v>
      </c>
      <c r="X3134" t="str">
        <f>VLOOKUP(Q3134,Managers!$A:$B,2,0)</f>
        <v>Josh Martinez</v>
      </c>
      <c r="Y3134">
        <f>VLOOKUP(W3134,HourlyWages!$A:$B,2,0)</f>
        <v>58</v>
      </c>
      <c r="Z3134">
        <v>1</v>
      </c>
      <c r="AA3134" s="14">
        <f t="shared" si="244"/>
        <v>0.6588235294117647</v>
      </c>
    </row>
    <row r="3135" spans="1:27" x14ac:dyDescent="0.2">
      <c r="A3135">
        <v>3134</v>
      </c>
      <c r="B3135">
        <v>22469</v>
      </c>
      <c r="C3135" s="3">
        <v>40462</v>
      </c>
      <c r="D3135" s="17">
        <f t="shared" si="243"/>
        <v>40452</v>
      </c>
      <c r="E3135">
        <v>23</v>
      </c>
      <c r="F3135" s="8">
        <f t="shared" si="245"/>
        <v>2875</v>
      </c>
      <c r="G3135" s="5">
        <v>0.02</v>
      </c>
      <c r="H3135" s="8">
        <f>VLOOKUP($T3135,Pricebook!$A:$D,4,0)</f>
        <v>125</v>
      </c>
      <c r="I3135" s="10">
        <f t="shared" si="246"/>
        <v>2817.5</v>
      </c>
      <c r="J3135" t="s">
        <v>931</v>
      </c>
      <c r="K3135" t="s">
        <v>207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2141</v>
      </c>
      <c r="O3135" s="7">
        <v>46060</v>
      </c>
      <c r="P3135" t="s">
        <v>278</v>
      </c>
      <c r="Q3135" t="s">
        <v>16</v>
      </c>
      <c r="R3135" s="3">
        <v>40464</v>
      </c>
      <c r="S3135" s="12">
        <f t="shared" si="247"/>
        <v>2</v>
      </c>
      <c r="T3135" s="3" t="s">
        <v>14209</v>
      </c>
      <c r="U3135" t="s">
        <v>14232</v>
      </c>
      <c r="V3135" t="s">
        <v>14234</v>
      </c>
      <c r="W3135" t="s">
        <v>14190</v>
      </c>
      <c r="X3135" t="str">
        <f>VLOOKUP(Q3135,Managers!$A:$B,2,0)</f>
        <v>Josh Martinez</v>
      </c>
      <c r="Y3135">
        <f>VLOOKUP(W3135,HourlyWages!$A:$B,2,0)</f>
        <v>67</v>
      </c>
      <c r="Z3135">
        <v>1</v>
      </c>
      <c r="AA3135" s="14">
        <f t="shared" si="244"/>
        <v>0.46400000000000002</v>
      </c>
    </row>
    <row r="3136" spans="1:27" x14ac:dyDescent="0.2">
      <c r="A3136">
        <v>3135</v>
      </c>
      <c r="B3136">
        <v>22469</v>
      </c>
      <c r="C3136" s="3">
        <v>40462</v>
      </c>
      <c r="D3136" s="17">
        <f t="shared" si="243"/>
        <v>40452</v>
      </c>
      <c r="E3136">
        <v>44</v>
      </c>
      <c r="F3136" s="8">
        <f t="shared" si="245"/>
        <v>6600</v>
      </c>
      <c r="G3136" s="5">
        <v>0.1</v>
      </c>
      <c r="H3136" s="8">
        <f>VLOOKUP($T3136,Pricebook!$A:$D,4,0)</f>
        <v>150</v>
      </c>
      <c r="I3136" s="10">
        <f t="shared" si="246"/>
        <v>5940</v>
      </c>
      <c r="J3136" t="s">
        <v>931</v>
      </c>
      <c r="K3136" t="s">
        <v>207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2193</v>
      </c>
      <c r="O3136" s="7">
        <v>60544</v>
      </c>
      <c r="P3136" t="s">
        <v>15</v>
      </c>
      <c r="Q3136" t="s">
        <v>16</v>
      </c>
      <c r="R3136" s="3">
        <v>40464</v>
      </c>
      <c r="S3136" s="12">
        <f t="shared" si="247"/>
        <v>2</v>
      </c>
      <c r="T3136" s="3" t="s">
        <v>14210</v>
      </c>
      <c r="U3136" t="s">
        <v>14235</v>
      </c>
      <c r="V3136" t="s">
        <v>14233</v>
      </c>
      <c r="W3136" t="s">
        <v>14203</v>
      </c>
      <c r="X3136" t="str">
        <f>VLOOKUP(Q3136,Managers!$A:$B,2,0)</f>
        <v>Josh Martinez</v>
      </c>
      <c r="Y3136">
        <f>VLOOKUP(W3136,HourlyWages!$A:$B,2,0)</f>
        <v>62</v>
      </c>
      <c r="Z3136">
        <v>1</v>
      </c>
      <c r="AA3136" s="14">
        <f t="shared" si="244"/>
        <v>0.58666666666666667</v>
      </c>
    </row>
    <row r="3137" spans="1:27" x14ac:dyDescent="0.2">
      <c r="A3137">
        <v>3136</v>
      </c>
      <c r="B3137">
        <v>22497</v>
      </c>
      <c r="C3137" s="3">
        <v>41027</v>
      </c>
      <c r="D3137" s="17">
        <f t="shared" si="243"/>
        <v>41000</v>
      </c>
      <c r="E3137">
        <v>37</v>
      </c>
      <c r="F3137" s="8">
        <f t="shared" si="245"/>
        <v>5550</v>
      </c>
      <c r="G3137" s="5">
        <v>0.04</v>
      </c>
      <c r="H3137" s="8">
        <f>VLOOKUP($T3137,Pricebook!$A:$D,4,0)</f>
        <v>150</v>
      </c>
      <c r="I3137" s="10">
        <f t="shared" si="246"/>
        <v>5328</v>
      </c>
      <c r="J3137" t="s">
        <v>2038</v>
      </c>
      <c r="K3137" t="s">
        <v>1014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2039</v>
      </c>
      <c r="O3137" s="7">
        <v>93727</v>
      </c>
      <c r="P3137" t="s">
        <v>114</v>
      </c>
      <c r="Q3137" t="s">
        <v>23</v>
      </c>
      <c r="R3137" s="3">
        <v>41028</v>
      </c>
      <c r="S3137" s="12">
        <f t="shared" si="247"/>
        <v>1</v>
      </c>
      <c r="T3137" s="3" t="s">
        <v>14216</v>
      </c>
      <c r="U3137" t="s">
        <v>14235</v>
      </c>
      <c r="V3137" t="s">
        <v>14243</v>
      </c>
      <c r="W3137" t="s">
        <v>14191</v>
      </c>
      <c r="X3137" t="str">
        <f>VLOOKUP(Q3137,Managers!$A:$B,2,0)</f>
        <v>Bob Turner</v>
      </c>
      <c r="Y3137">
        <f>VLOOKUP(W3137,HourlyWages!$A:$B,2,0)</f>
        <v>60</v>
      </c>
      <c r="Z3137">
        <v>1</v>
      </c>
      <c r="AA3137" s="14">
        <f t="shared" si="244"/>
        <v>0.6</v>
      </c>
    </row>
    <row r="3138" spans="1:27" x14ac:dyDescent="0.2">
      <c r="A3138">
        <v>3137</v>
      </c>
      <c r="B3138">
        <v>22498</v>
      </c>
      <c r="C3138" s="3">
        <v>40491</v>
      </c>
      <c r="D3138" s="17">
        <f t="shared" si="243"/>
        <v>40483</v>
      </c>
      <c r="E3138">
        <v>20</v>
      </c>
      <c r="F3138" s="8">
        <f t="shared" si="245"/>
        <v>3000</v>
      </c>
      <c r="G3138" s="5">
        <v>0.05</v>
      </c>
      <c r="H3138" s="8">
        <f>VLOOKUP($T3138,Pricebook!$A:$D,4,0)</f>
        <v>150</v>
      </c>
      <c r="I3138" s="10">
        <f t="shared" si="246"/>
        <v>2850</v>
      </c>
      <c r="J3138" t="s">
        <v>647</v>
      </c>
      <c r="K3138" t="s">
        <v>348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2194</v>
      </c>
      <c r="O3138" s="7" t="s">
        <v>2195</v>
      </c>
      <c r="P3138" t="s">
        <v>60</v>
      </c>
      <c r="Q3138" t="s">
        <v>61</v>
      </c>
      <c r="R3138" s="3">
        <v>40492</v>
      </c>
      <c r="S3138" s="12">
        <f t="shared" si="247"/>
        <v>1</v>
      </c>
      <c r="T3138" s="3" t="s">
        <v>14211</v>
      </c>
      <c r="U3138" t="s">
        <v>14235</v>
      </c>
      <c r="V3138" t="s">
        <v>14229</v>
      </c>
      <c r="W3138" t="s">
        <v>14199</v>
      </c>
      <c r="X3138" t="str">
        <f>VLOOKUP(Q3138,Managers!$A:$B,2,0)</f>
        <v>Allen Young</v>
      </c>
      <c r="Y3138">
        <f>VLOOKUP(W3138,HourlyWages!$A:$B,2,0)</f>
        <v>68</v>
      </c>
      <c r="Z3138">
        <v>1</v>
      </c>
      <c r="AA3138" s="14">
        <f t="shared" si="244"/>
        <v>0.54666666666666663</v>
      </c>
    </row>
    <row r="3139" spans="1:27" x14ac:dyDescent="0.2">
      <c r="A3139">
        <v>3138</v>
      </c>
      <c r="B3139">
        <v>22501</v>
      </c>
      <c r="C3139" s="3">
        <v>40316</v>
      </c>
      <c r="D3139" s="17">
        <f t="shared" ref="D3139:D3202" si="248">DATE(YEAR(C3139),MONTH(C3139),1)</f>
        <v>40299</v>
      </c>
      <c r="E3139">
        <v>2</v>
      </c>
      <c r="F3139" s="8">
        <f t="shared" si="245"/>
        <v>220</v>
      </c>
      <c r="G3139" s="5">
        <v>0.04</v>
      </c>
      <c r="H3139" s="8">
        <f>VLOOKUP($T3139,Pricebook!$A:$D,4,0)</f>
        <v>110</v>
      </c>
      <c r="I3139" s="10">
        <f t="shared" si="246"/>
        <v>211.2</v>
      </c>
      <c r="J3139" t="s">
        <v>690</v>
      </c>
      <c r="K3139" t="s">
        <v>58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2053</v>
      </c>
      <c r="O3139" s="7">
        <v>60107</v>
      </c>
      <c r="P3139" t="s">
        <v>15</v>
      </c>
      <c r="Q3139" t="s">
        <v>16</v>
      </c>
      <c r="R3139" s="3">
        <v>40317</v>
      </c>
      <c r="S3139" s="12">
        <f t="shared" si="247"/>
        <v>1</v>
      </c>
      <c r="T3139" s="3" t="s">
        <v>14220</v>
      </c>
      <c r="U3139" t="s">
        <v>14229</v>
      </c>
      <c r="V3139" t="s">
        <v>14237</v>
      </c>
      <c r="W3139" t="s">
        <v>14187</v>
      </c>
      <c r="X3139" t="str">
        <f>VLOOKUP(Q3139,Managers!$A:$B,2,0)</f>
        <v>Josh Martinez</v>
      </c>
      <c r="Y3139">
        <f>VLOOKUP(W3139,HourlyWages!$A:$B,2,0)</f>
        <v>45</v>
      </c>
      <c r="Z3139">
        <v>1</v>
      </c>
      <c r="AA3139" s="14">
        <f t="shared" ref="AA3139:AA3202" si="249">(H3139-Y3139)/H3139</f>
        <v>0.59090909090909094</v>
      </c>
    </row>
    <row r="3140" spans="1:27" x14ac:dyDescent="0.2">
      <c r="A3140">
        <v>3139</v>
      </c>
      <c r="B3140">
        <v>22529</v>
      </c>
      <c r="C3140" s="3">
        <v>40305</v>
      </c>
      <c r="D3140" s="17">
        <f t="shared" si="248"/>
        <v>40299</v>
      </c>
      <c r="E3140">
        <v>28</v>
      </c>
      <c r="F3140" s="8">
        <f t="shared" si="245"/>
        <v>4760</v>
      </c>
      <c r="G3140" s="5">
        <v>0.02</v>
      </c>
      <c r="H3140" s="8">
        <f>VLOOKUP($T3140,Pricebook!$A:$D,4,0)</f>
        <v>170</v>
      </c>
      <c r="I3140" s="10">
        <f t="shared" si="246"/>
        <v>4664.8</v>
      </c>
      <c r="J3140" t="s">
        <v>640</v>
      </c>
      <c r="K3140" t="s">
        <v>549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1572</v>
      </c>
      <c r="O3140" s="7">
        <v>20832</v>
      </c>
      <c r="P3140" t="s">
        <v>187</v>
      </c>
      <c r="Q3140" t="s">
        <v>61</v>
      </c>
      <c r="R3140" s="3">
        <v>40305</v>
      </c>
      <c r="S3140" s="12">
        <f t="shared" si="247"/>
        <v>0</v>
      </c>
      <c r="T3140" s="3" t="s">
        <v>14219</v>
      </c>
      <c r="U3140" t="s">
        <v>14229</v>
      </c>
      <c r="V3140" t="s">
        <v>14237</v>
      </c>
      <c r="W3140" t="s">
        <v>14190</v>
      </c>
      <c r="X3140" t="str">
        <f>VLOOKUP(Q3140,Managers!$A:$B,2,0)</f>
        <v>Allen Young</v>
      </c>
      <c r="Y3140">
        <f>VLOOKUP(W3140,HourlyWages!$A:$B,2,0)</f>
        <v>67</v>
      </c>
      <c r="Z3140">
        <v>1</v>
      </c>
      <c r="AA3140" s="14">
        <f t="shared" si="249"/>
        <v>0.60588235294117643</v>
      </c>
    </row>
    <row r="3141" spans="1:27" x14ac:dyDescent="0.2">
      <c r="A3141">
        <v>3140</v>
      </c>
      <c r="B3141">
        <v>22532</v>
      </c>
      <c r="C3141" s="3">
        <v>40582</v>
      </c>
      <c r="D3141" s="17">
        <f t="shared" si="248"/>
        <v>40575</v>
      </c>
      <c r="E3141">
        <v>13</v>
      </c>
      <c r="F3141" s="8">
        <f t="shared" si="245"/>
        <v>2080</v>
      </c>
      <c r="G3141" s="5">
        <v>0.03</v>
      </c>
      <c r="H3141" s="8">
        <f>VLOOKUP($T3141,Pricebook!$A:$D,4,0)</f>
        <v>160</v>
      </c>
      <c r="I3141" s="10">
        <f t="shared" si="246"/>
        <v>2017.6</v>
      </c>
      <c r="J3141" t="s">
        <v>248</v>
      </c>
      <c r="K3141" t="s">
        <v>207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1700</v>
      </c>
      <c r="O3141" s="7">
        <v>60517</v>
      </c>
      <c r="P3141" t="s">
        <v>15</v>
      </c>
      <c r="Q3141" t="s">
        <v>16</v>
      </c>
      <c r="R3141" s="3">
        <v>40582</v>
      </c>
      <c r="S3141" s="12">
        <f t="shared" si="247"/>
        <v>0</v>
      </c>
      <c r="T3141" s="3" t="s">
        <v>14218</v>
      </c>
      <c r="U3141" t="s">
        <v>14229</v>
      </c>
      <c r="V3141" t="s">
        <v>14237</v>
      </c>
      <c r="W3141" t="s">
        <v>14196</v>
      </c>
      <c r="X3141" t="str">
        <f>VLOOKUP(Q3141,Managers!$A:$B,2,0)</f>
        <v>Josh Martinez</v>
      </c>
      <c r="Y3141">
        <f>VLOOKUP(W3141,HourlyWages!$A:$B,2,0)</f>
        <v>58</v>
      </c>
      <c r="Z3141">
        <v>1</v>
      </c>
      <c r="AA3141" s="14">
        <f t="shared" si="249"/>
        <v>0.63749999999999996</v>
      </c>
    </row>
    <row r="3142" spans="1:27" x14ac:dyDescent="0.2">
      <c r="A3142">
        <v>3141</v>
      </c>
      <c r="B3142">
        <v>22534</v>
      </c>
      <c r="C3142" s="3">
        <v>40742</v>
      </c>
      <c r="D3142" s="17">
        <f t="shared" si="248"/>
        <v>40725</v>
      </c>
      <c r="E3142">
        <v>3</v>
      </c>
      <c r="F3142" s="8">
        <f t="shared" si="245"/>
        <v>330</v>
      </c>
      <c r="G3142" s="5">
        <v>0</v>
      </c>
      <c r="H3142" s="8">
        <f>VLOOKUP($T3142,Pricebook!$A:$D,4,0)</f>
        <v>110</v>
      </c>
      <c r="I3142" s="10">
        <f t="shared" si="246"/>
        <v>330</v>
      </c>
      <c r="J3142" t="s">
        <v>1057</v>
      </c>
      <c r="K3142" t="s">
        <v>374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1494</v>
      </c>
      <c r="O3142" s="7">
        <v>66801</v>
      </c>
      <c r="P3142" t="s">
        <v>153</v>
      </c>
      <c r="Q3142" t="s">
        <v>16</v>
      </c>
      <c r="R3142" s="3">
        <v>40744</v>
      </c>
      <c r="S3142" s="12">
        <f t="shared" si="247"/>
        <v>2</v>
      </c>
      <c r="T3142" s="3" t="s">
        <v>14220</v>
      </c>
      <c r="U3142" t="s">
        <v>14229</v>
      </c>
      <c r="V3142" t="s">
        <v>14239</v>
      </c>
      <c r="W3142" t="s">
        <v>14195</v>
      </c>
      <c r="X3142" t="str">
        <f>VLOOKUP(Q3142,Managers!$A:$B,2,0)</f>
        <v>Josh Martinez</v>
      </c>
      <c r="Y3142">
        <f>VLOOKUP(W3142,HourlyWages!$A:$B,2,0)</f>
        <v>52</v>
      </c>
      <c r="Z3142">
        <v>1</v>
      </c>
      <c r="AA3142" s="14">
        <f t="shared" si="249"/>
        <v>0.52727272727272723</v>
      </c>
    </row>
    <row r="3143" spans="1:27" x14ac:dyDescent="0.2">
      <c r="A3143">
        <v>3142</v>
      </c>
      <c r="B3143">
        <v>22561</v>
      </c>
      <c r="C3143" s="3">
        <v>40563</v>
      </c>
      <c r="D3143" s="17">
        <f t="shared" si="248"/>
        <v>40544</v>
      </c>
      <c r="E3143">
        <v>7</v>
      </c>
      <c r="F3143" s="8">
        <f t="shared" si="245"/>
        <v>875</v>
      </c>
      <c r="G3143" s="5">
        <v>7.0000000000000007E-2</v>
      </c>
      <c r="H3143" s="8">
        <f>VLOOKUP($T3143,Pricebook!$A:$D,4,0)</f>
        <v>125</v>
      </c>
      <c r="I3143" s="10">
        <f t="shared" si="246"/>
        <v>813.75</v>
      </c>
      <c r="J3143" t="s">
        <v>781</v>
      </c>
      <c r="K3143" t="s">
        <v>396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782</v>
      </c>
      <c r="O3143" s="7">
        <v>19901</v>
      </c>
      <c r="P3143" t="s">
        <v>650</v>
      </c>
      <c r="Q3143" t="s">
        <v>61</v>
      </c>
      <c r="R3143" s="3">
        <v>40565</v>
      </c>
      <c r="S3143" s="12">
        <f t="shared" si="247"/>
        <v>2</v>
      </c>
      <c r="T3143" s="3" t="s">
        <v>14208</v>
      </c>
      <c r="U3143" t="s">
        <v>14232</v>
      </c>
      <c r="V3143" t="s">
        <v>14238</v>
      </c>
      <c r="W3143" t="s">
        <v>14191</v>
      </c>
      <c r="X3143" t="str">
        <f>VLOOKUP(Q3143,Managers!$A:$B,2,0)</f>
        <v>Allen Young</v>
      </c>
      <c r="Y3143">
        <f>VLOOKUP(W3143,HourlyWages!$A:$B,2,0)</f>
        <v>60</v>
      </c>
      <c r="Z3143">
        <v>1</v>
      </c>
      <c r="AA3143" s="14">
        <f t="shared" si="249"/>
        <v>0.52</v>
      </c>
    </row>
    <row r="3144" spans="1:27" x14ac:dyDescent="0.2">
      <c r="A3144">
        <v>3143</v>
      </c>
      <c r="B3144">
        <v>22561</v>
      </c>
      <c r="C3144" s="3">
        <v>40563</v>
      </c>
      <c r="D3144" s="17">
        <f t="shared" si="248"/>
        <v>40544</v>
      </c>
      <c r="E3144">
        <v>50</v>
      </c>
      <c r="F3144" s="8">
        <f t="shared" si="245"/>
        <v>8500</v>
      </c>
      <c r="G3144" s="5">
        <v>0.03</v>
      </c>
      <c r="H3144" s="8">
        <f>VLOOKUP($T3144,Pricebook!$A:$D,4,0)</f>
        <v>170</v>
      </c>
      <c r="I3144" s="10">
        <f t="shared" si="246"/>
        <v>8245</v>
      </c>
      <c r="J3144" t="s">
        <v>781</v>
      </c>
      <c r="K3144" t="s">
        <v>396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649</v>
      </c>
      <c r="O3144" s="7">
        <v>19711</v>
      </c>
      <c r="P3144" t="s">
        <v>650</v>
      </c>
      <c r="Q3144" t="s">
        <v>61</v>
      </c>
      <c r="R3144" s="3">
        <v>40565</v>
      </c>
      <c r="S3144" s="12">
        <f t="shared" si="247"/>
        <v>2</v>
      </c>
      <c r="T3144" s="3" t="s">
        <v>14219</v>
      </c>
      <c r="U3144" t="s">
        <v>14229</v>
      </c>
      <c r="V3144" t="s">
        <v>14229</v>
      </c>
      <c r="W3144" t="s">
        <v>14197</v>
      </c>
      <c r="X3144" t="str">
        <f>VLOOKUP(Q3144,Managers!$A:$B,2,0)</f>
        <v>Allen Young</v>
      </c>
      <c r="Y3144">
        <f>VLOOKUP(W3144,HourlyWages!$A:$B,2,0)</f>
        <v>71</v>
      </c>
      <c r="Z3144">
        <v>1</v>
      </c>
      <c r="AA3144" s="14">
        <f t="shared" si="249"/>
        <v>0.58235294117647063</v>
      </c>
    </row>
    <row r="3145" spans="1:27" x14ac:dyDescent="0.2">
      <c r="A3145">
        <v>3144</v>
      </c>
      <c r="B3145">
        <v>22561</v>
      </c>
      <c r="C3145" s="3">
        <v>40563</v>
      </c>
      <c r="D3145" s="17">
        <f t="shared" si="248"/>
        <v>40544</v>
      </c>
      <c r="E3145">
        <v>5</v>
      </c>
      <c r="F3145" s="8">
        <f t="shared" si="245"/>
        <v>750</v>
      </c>
      <c r="G3145" s="5">
        <v>0.03</v>
      </c>
      <c r="H3145" s="8">
        <f>VLOOKUP($T3145,Pricebook!$A:$D,4,0)</f>
        <v>150</v>
      </c>
      <c r="I3145" s="10">
        <f t="shared" si="246"/>
        <v>727.5</v>
      </c>
      <c r="J3145" t="s">
        <v>781</v>
      </c>
      <c r="K3145" t="s">
        <v>396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649</v>
      </c>
      <c r="O3145" s="7">
        <v>19711</v>
      </c>
      <c r="P3145" t="s">
        <v>650</v>
      </c>
      <c r="Q3145" t="s">
        <v>61</v>
      </c>
      <c r="R3145" s="3">
        <v>40565</v>
      </c>
      <c r="S3145" s="12">
        <f t="shared" si="247"/>
        <v>2</v>
      </c>
      <c r="T3145" s="3" t="s">
        <v>14211</v>
      </c>
      <c r="U3145" t="s">
        <v>14235</v>
      </c>
      <c r="V3145" t="s">
        <v>14242</v>
      </c>
      <c r="W3145" t="s">
        <v>14185</v>
      </c>
      <c r="X3145" t="str">
        <f>VLOOKUP(Q3145,Managers!$A:$B,2,0)</f>
        <v>Allen Young</v>
      </c>
      <c r="Y3145">
        <f>VLOOKUP(W3145,HourlyWages!$A:$B,2,0)</f>
        <v>70</v>
      </c>
      <c r="Z3145">
        <v>1</v>
      </c>
      <c r="AA3145" s="14">
        <f t="shared" si="249"/>
        <v>0.53333333333333333</v>
      </c>
    </row>
    <row r="3146" spans="1:27" x14ac:dyDescent="0.2">
      <c r="A3146">
        <v>3145</v>
      </c>
      <c r="B3146">
        <v>22562</v>
      </c>
      <c r="C3146" s="3">
        <v>39899</v>
      </c>
      <c r="D3146" s="17">
        <f t="shared" si="248"/>
        <v>39873</v>
      </c>
      <c r="E3146">
        <v>46</v>
      </c>
      <c r="F3146" s="8">
        <f t="shared" si="245"/>
        <v>6900</v>
      </c>
      <c r="G3146" s="5">
        <v>0.08</v>
      </c>
      <c r="H3146" s="8">
        <f>VLOOKUP($T3146,Pricebook!$A:$D,4,0)</f>
        <v>150</v>
      </c>
      <c r="I3146" s="10">
        <f t="shared" si="246"/>
        <v>6348</v>
      </c>
      <c r="J3146" t="s">
        <v>1733</v>
      </c>
      <c r="K3146" t="s">
        <v>487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1734</v>
      </c>
      <c r="O3146" s="7">
        <v>11542</v>
      </c>
      <c r="P3146" t="s">
        <v>60</v>
      </c>
      <c r="Q3146" t="s">
        <v>61</v>
      </c>
      <c r="R3146" s="3">
        <v>39901</v>
      </c>
      <c r="S3146" s="12">
        <f t="shared" si="247"/>
        <v>2</v>
      </c>
      <c r="T3146" s="3" t="s">
        <v>14216</v>
      </c>
      <c r="U3146" t="s">
        <v>14235</v>
      </c>
      <c r="V3146" t="s">
        <v>14236</v>
      </c>
      <c r="W3146" t="s">
        <v>14195</v>
      </c>
      <c r="X3146" t="str">
        <f>VLOOKUP(Q3146,Managers!$A:$B,2,0)</f>
        <v>Allen Young</v>
      </c>
      <c r="Y3146">
        <f>VLOOKUP(W3146,HourlyWages!$A:$B,2,0)</f>
        <v>52</v>
      </c>
      <c r="Z3146">
        <v>1</v>
      </c>
      <c r="AA3146" s="14">
        <f t="shared" si="249"/>
        <v>0.65333333333333332</v>
      </c>
    </row>
    <row r="3147" spans="1:27" x14ac:dyDescent="0.2">
      <c r="A3147">
        <v>3146</v>
      </c>
      <c r="B3147">
        <v>22562</v>
      </c>
      <c r="C3147" s="3">
        <v>39899</v>
      </c>
      <c r="D3147" s="17">
        <f t="shared" si="248"/>
        <v>39873</v>
      </c>
      <c r="E3147">
        <v>31</v>
      </c>
      <c r="F3147" s="8">
        <f t="shared" si="245"/>
        <v>3410</v>
      </c>
      <c r="G3147" s="5">
        <v>0.1</v>
      </c>
      <c r="H3147" s="8">
        <f>VLOOKUP($T3147,Pricebook!$A:$D,4,0)</f>
        <v>110</v>
      </c>
      <c r="I3147" s="10">
        <f t="shared" si="246"/>
        <v>3069</v>
      </c>
      <c r="J3147" t="s">
        <v>1733</v>
      </c>
      <c r="K3147" t="s">
        <v>487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1734</v>
      </c>
      <c r="O3147" s="7">
        <v>11542</v>
      </c>
      <c r="P3147" t="s">
        <v>60</v>
      </c>
      <c r="Q3147" t="s">
        <v>61</v>
      </c>
      <c r="R3147" s="3">
        <v>39901</v>
      </c>
      <c r="S3147" s="12">
        <f t="shared" si="247"/>
        <v>2</v>
      </c>
      <c r="T3147" s="3" t="s">
        <v>14215</v>
      </c>
      <c r="U3147" t="s">
        <v>14229</v>
      </c>
      <c r="V3147" t="s">
        <v>14245</v>
      </c>
      <c r="W3147" t="s">
        <v>14200</v>
      </c>
      <c r="X3147" t="str">
        <f>VLOOKUP(Q3147,Managers!$A:$B,2,0)</f>
        <v>Allen Young</v>
      </c>
      <c r="Y3147">
        <f>VLOOKUP(W3147,HourlyWages!$A:$B,2,0)</f>
        <v>59</v>
      </c>
      <c r="Z3147">
        <v>1</v>
      </c>
      <c r="AA3147" s="14">
        <f t="shared" si="249"/>
        <v>0.46363636363636362</v>
      </c>
    </row>
    <row r="3148" spans="1:27" x14ac:dyDescent="0.2">
      <c r="A3148">
        <v>3147</v>
      </c>
      <c r="B3148">
        <v>22562</v>
      </c>
      <c r="C3148" s="3">
        <v>39899</v>
      </c>
      <c r="D3148" s="17">
        <f t="shared" si="248"/>
        <v>39873</v>
      </c>
      <c r="E3148">
        <v>3</v>
      </c>
      <c r="F3148" s="8">
        <f t="shared" si="245"/>
        <v>600</v>
      </c>
      <c r="G3148" s="5">
        <v>0</v>
      </c>
      <c r="H3148" s="8">
        <f>VLOOKUP($T3148,Pricebook!$A:$D,4,0)</f>
        <v>200</v>
      </c>
      <c r="I3148" s="10">
        <f t="shared" si="246"/>
        <v>600</v>
      </c>
      <c r="J3148" t="s">
        <v>1733</v>
      </c>
      <c r="K3148" t="s">
        <v>487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1734</v>
      </c>
      <c r="O3148" s="7">
        <v>11542</v>
      </c>
      <c r="P3148" t="s">
        <v>60</v>
      </c>
      <c r="Q3148" t="s">
        <v>61</v>
      </c>
      <c r="R3148" s="3">
        <v>39900</v>
      </c>
      <c r="S3148" s="12">
        <f t="shared" si="247"/>
        <v>1</v>
      </c>
      <c r="T3148" s="3" t="s">
        <v>14206</v>
      </c>
      <c r="U3148" t="s">
        <v>14229</v>
      </c>
      <c r="V3148" t="s">
        <v>14241</v>
      </c>
      <c r="W3148" t="s">
        <v>14199</v>
      </c>
      <c r="X3148" t="str">
        <f>VLOOKUP(Q3148,Managers!$A:$B,2,0)</f>
        <v>Allen Young</v>
      </c>
      <c r="Y3148">
        <f>VLOOKUP(W3148,HourlyWages!$A:$B,2,0)</f>
        <v>68</v>
      </c>
      <c r="Z3148">
        <v>1</v>
      </c>
      <c r="AA3148" s="14">
        <f t="shared" si="249"/>
        <v>0.66</v>
      </c>
    </row>
    <row r="3149" spans="1:27" x14ac:dyDescent="0.2">
      <c r="A3149">
        <v>3148</v>
      </c>
      <c r="B3149">
        <v>22563</v>
      </c>
      <c r="C3149" s="3">
        <v>41049</v>
      </c>
      <c r="D3149" s="17">
        <f t="shared" si="248"/>
        <v>41030</v>
      </c>
      <c r="E3149">
        <v>32</v>
      </c>
      <c r="F3149" s="8">
        <f t="shared" si="245"/>
        <v>4000</v>
      </c>
      <c r="G3149" s="5">
        <v>0.06</v>
      </c>
      <c r="H3149" s="8">
        <f>VLOOKUP($T3149,Pricebook!$A:$D,4,0)</f>
        <v>125</v>
      </c>
      <c r="I3149" s="10">
        <f t="shared" si="246"/>
        <v>3760</v>
      </c>
      <c r="J3149" t="s">
        <v>2196</v>
      </c>
      <c r="K3149" t="s">
        <v>597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1211</v>
      </c>
      <c r="O3149" s="7">
        <v>59715</v>
      </c>
      <c r="P3149" t="s">
        <v>1213</v>
      </c>
      <c r="Q3149" t="s">
        <v>23</v>
      </c>
      <c r="R3149" s="3">
        <v>41052</v>
      </c>
      <c r="S3149" s="12">
        <f t="shared" si="247"/>
        <v>3</v>
      </c>
      <c r="T3149" s="3" t="s">
        <v>14208</v>
      </c>
      <c r="U3149" t="s">
        <v>14232</v>
      </c>
      <c r="V3149" t="s">
        <v>14241</v>
      </c>
      <c r="W3149" t="s">
        <v>14199</v>
      </c>
      <c r="X3149" t="str">
        <f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9"/>
        <v>0.45600000000000002</v>
      </c>
    </row>
    <row r="3150" spans="1:27" x14ac:dyDescent="0.2">
      <c r="A3150">
        <v>3149</v>
      </c>
      <c r="B3150">
        <v>22626</v>
      </c>
      <c r="C3150" s="3">
        <v>40358</v>
      </c>
      <c r="D3150" s="17">
        <f t="shared" si="248"/>
        <v>40330</v>
      </c>
      <c r="E3150">
        <v>17</v>
      </c>
      <c r="F3150" s="8">
        <f t="shared" si="245"/>
        <v>1870</v>
      </c>
      <c r="G3150" s="5">
        <v>0.02</v>
      </c>
      <c r="H3150" s="8">
        <f>VLOOKUP($T3150,Pricebook!$A:$D,4,0)</f>
        <v>110</v>
      </c>
      <c r="I3150" s="10">
        <f t="shared" si="246"/>
        <v>1832.6</v>
      </c>
      <c r="J3150" t="s">
        <v>537</v>
      </c>
      <c r="K3150" t="s">
        <v>538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1461</v>
      </c>
      <c r="O3150" s="7">
        <v>45424</v>
      </c>
      <c r="P3150" t="s">
        <v>210</v>
      </c>
      <c r="Q3150" t="s">
        <v>61</v>
      </c>
      <c r="R3150" s="3">
        <v>40360</v>
      </c>
      <c r="S3150" s="12">
        <f t="shared" si="247"/>
        <v>2</v>
      </c>
      <c r="T3150" s="3" t="s">
        <v>14215</v>
      </c>
      <c r="U3150" t="s">
        <v>14229</v>
      </c>
      <c r="V3150" t="s">
        <v>14230</v>
      </c>
      <c r="W3150" t="s">
        <v>14187</v>
      </c>
      <c r="X3150" t="str">
        <f>VLOOKUP(Q3150,Managers!$A:$B,2,0)</f>
        <v>Allen Young</v>
      </c>
      <c r="Y3150">
        <f>VLOOKUP(W3150,HourlyWages!$A:$B,2,0)</f>
        <v>45</v>
      </c>
      <c r="Z3150">
        <v>1</v>
      </c>
      <c r="AA3150" s="14">
        <f t="shared" si="249"/>
        <v>0.59090909090909094</v>
      </c>
    </row>
    <row r="3151" spans="1:27" x14ac:dyDescent="0.2">
      <c r="A3151">
        <v>3150</v>
      </c>
      <c r="B3151">
        <v>22626</v>
      </c>
      <c r="C3151" s="3">
        <v>40358</v>
      </c>
      <c r="D3151" s="17">
        <f t="shared" si="248"/>
        <v>40330</v>
      </c>
      <c r="E3151">
        <v>35</v>
      </c>
      <c r="F3151" s="8">
        <f t="shared" si="245"/>
        <v>4375</v>
      </c>
      <c r="G3151" s="5">
        <v>0.04</v>
      </c>
      <c r="H3151" s="8">
        <f>VLOOKUP($T3151,Pricebook!$A:$D,4,0)</f>
        <v>125</v>
      </c>
      <c r="I3151" s="10">
        <f t="shared" si="246"/>
        <v>4200</v>
      </c>
      <c r="J3151" t="s">
        <v>537</v>
      </c>
      <c r="K3151" t="s">
        <v>538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1461</v>
      </c>
      <c r="O3151" s="7">
        <v>45424</v>
      </c>
      <c r="P3151" t="s">
        <v>210</v>
      </c>
      <c r="Q3151" t="s">
        <v>61</v>
      </c>
      <c r="R3151" s="3">
        <v>40360</v>
      </c>
      <c r="S3151" s="12">
        <f t="shared" si="247"/>
        <v>2</v>
      </c>
      <c r="T3151" s="3" t="s">
        <v>14209</v>
      </c>
      <c r="U3151" t="s">
        <v>14232</v>
      </c>
      <c r="V3151" t="s">
        <v>14244</v>
      </c>
      <c r="W3151" t="s">
        <v>14185</v>
      </c>
      <c r="X3151" t="str">
        <f>VLOOKUP(Q3151,Managers!$A:$B,2,0)</f>
        <v>Allen Young</v>
      </c>
      <c r="Y3151">
        <f>VLOOKUP(W3151,HourlyWages!$A:$B,2,0)</f>
        <v>70</v>
      </c>
      <c r="Z3151">
        <v>1</v>
      </c>
      <c r="AA3151" s="14">
        <f t="shared" si="249"/>
        <v>0.44</v>
      </c>
    </row>
    <row r="3152" spans="1:27" x14ac:dyDescent="0.2">
      <c r="A3152">
        <v>3151</v>
      </c>
      <c r="B3152">
        <v>22627</v>
      </c>
      <c r="C3152" s="3">
        <v>40271</v>
      </c>
      <c r="D3152" s="17">
        <f t="shared" si="248"/>
        <v>40269</v>
      </c>
      <c r="E3152">
        <v>33</v>
      </c>
      <c r="F3152" s="8">
        <f t="shared" si="245"/>
        <v>4125</v>
      </c>
      <c r="G3152" s="5">
        <v>0.09</v>
      </c>
      <c r="H3152" s="8">
        <f>VLOOKUP($T3152,Pricebook!$A:$D,4,0)</f>
        <v>125</v>
      </c>
      <c r="I3152" s="10">
        <f t="shared" si="246"/>
        <v>3753.75</v>
      </c>
      <c r="J3152" t="s">
        <v>720</v>
      </c>
      <c r="K3152" t="s">
        <v>269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488</v>
      </c>
      <c r="O3152" s="7" t="s">
        <v>489</v>
      </c>
      <c r="P3152" t="s">
        <v>91</v>
      </c>
      <c r="Q3152" t="s">
        <v>61</v>
      </c>
      <c r="R3152" s="3">
        <v>40276</v>
      </c>
      <c r="S3152" s="12">
        <f t="shared" si="247"/>
        <v>5</v>
      </c>
      <c r="T3152" s="3" t="s">
        <v>14208</v>
      </c>
      <c r="U3152" t="s">
        <v>14232</v>
      </c>
      <c r="V3152" t="s">
        <v>14244</v>
      </c>
      <c r="W3152" t="s">
        <v>14200</v>
      </c>
      <c r="X3152" t="str">
        <f>VLOOKUP(Q3152,Managers!$A:$B,2,0)</f>
        <v>Allen Young</v>
      </c>
      <c r="Y3152">
        <f>VLOOKUP(W3152,HourlyWages!$A:$B,2,0)</f>
        <v>59</v>
      </c>
      <c r="Z3152">
        <v>1</v>
      </c>
      <c r="AA3152" s="14">
        <f t="shared" si="249"/>
        <v>0.52800000000000002</v>
      </c>
    </row>
    <row r="3153" spans="1:27" x14ac:dyDescent="0.2">
      <c r="A3153">
        <v>3152</v>
      </c>
      <c r="B3153">
        <v>22627</v>
      </c>
      <c r="C3153" s="3">
        <v>40271</v>
      </c>
      <c r="D3153" s="17">
        <f t="shared" si="248"/>
        <v>40269</v>
      </c>
      <c r="E3153">
        <v>46</v>
      </c>
      <c r="F3153" s="8">
        <f t="shared" si="245"/>
        <v>5750</v>
      </c>
      <c r="G3153" s="5">
        <v>0.03</v>
      </c>
      <c r="H3153" s="8">
        <f>VLOOKUP($T3153,Pricebook!$A:$D,4,0)</f>
        <v>125</v>
      </c>
      <c r="I3153" s="10">
        <f t="shared" si="246"/>
        <v>5577.5</v>
      </c>
      <c r="J3153" t="s">
        <v>720</v>
      </c>
      <c r="K3153" t="s">
        <v>269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721</v>
      </c>
      <c r="O3153" s="7">
        <v>95240</v>
      </c>
      <c r="P3153" t="s">
        <v>114</v>
      </c>
      <c r="Q3153" t="s">
        <v>23</v>
      </c>
      <c r="R3153" s="3">
        <v>40271</v>
      </c>
      <c r="S3153" s="12">
        <f t="shared" si="247"/>
        <v>0</v>
      </c>
      <c r="T3153" s="3" t="s">
        <v>14217</v>
      </c>
      <c r="U3153" t="s">
        <v>14232</v>
      </c>
      <c r="V3153" t="s">
        <v>14236</v>
      </c>
      <c r="W3153" t="s">
        <v>14186</v>
      </c>
      <c r="X3153" t="str">
        <f>VLOOKUP(Q3153,Managers!$A:$B,2,0)</f>
        <v>Bob Turner</v>
      </c>
      <c r="Y3153">
        <f>VLOOKUP(W3153,HourlyWages!$A:$B,2,0)</f>
        <v>67</v>
      </c>
      <c r="Z3153">
        <v>1</v>
      </c>
      <c r="AA3153" s="14">
        <f t="shared" si="249"/>
        <v>0.46400000000000002</v>
      </c>
    </row>
    <row r="3154" spans="1:27" x14ac:dyDescent="0.2">
      <c r="A3154">
        <v>3153</v>
      </c>
      <c r="B3154">
        <v>22628</v>
      </c>
      <c r="C3154" s="3">
        <v>40115</v>
      </c>
      <c r="D3154" s="17">
        <f t="shared" si="248"/>
        <v>40087</v>
      </c>
      <c r="E3154">
        <v>30</v>
      </c>
      <c r="F3154" s="8">
        <f t="shared" si="245"/>
        <v>3750</v>
      </c>
      <c r="G3154" s="5">
        <v>0.02</v>
      </c>
      <c r="H3154" s="8">
        <f>VLOOKUP($T3154,Pricebook!$A:$D,4,0)</f>
        <v>125</v>
      </c>
      <c r="I3154" s="10">
        <f t="shared" si="246"/>
        <v>3675</v>
      </c>
      <c r="J3154" t="s">
        <v>886</v>
      </c>
      <c r="K3154" t="s">
        <v>136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411</v>
      </c>
      <c r="O3154" s="7">
        <v>22124</v>
      </c>
      <c r="P3154" t="s">
        <v>368</v>
      </c>
      <c r="Q3154" t="s">
        <v>34</v>
      </c>
      <c r="R3154" s="3">
        <v>40118</v>
      </c>
      <c r="S3154" s="12">
        <f t="shared" si="247"/>
        <v>3</v>
      </c>
      <c r="T3154" s="3" t="s">
        <v>14221</v>
      </c>
      <c r="U3154" t="s">
        <v>14232</v>
      </c>
      <c r="V3154" t="s">
        <v>14239</v>
      </c>
      <c r="W3154" t="s">
        <v>14198</v>
      </c>
      <c r="X3154" t="str">
        <f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9"/>
        <v>0.59199999999999997</v>
      </c>
    </row>
    <row r="3155" spans="1:27" x14ac:dyDescent="0.2">
      <c r="A3155">
        <v>3154</v>
      </c>
      <c r="B3155">
        <v>22629</v>
      </c>
      <c r="C3155" s="3">
        <v>40283</v>
      </c>
      <c r="D3155" s="17">
        <f t="shared" si="248"/>
        <v>40269</v>
      </c>
      <c r="E3155">
        <v>5</v>
      </c>
      <c r="F3155" s="8">
        <f t="shared" si="245"/>
        <v>750</v>
      </c>
      <c r="G3155" s="5">
        <v>0.05</v>
      </c>
      <c r="H3155" s="8">
        <f>VLOOKUP($T3155,Pricebook!$A:$D,4,0)</f>
        <v>150</v>
      </c>
      <c r="I3155" s="10">
        <f t="shared" si="246"/>
        <v>712.5</v>
      </c>
      <c r="J3155" t="s">
        <v>150</v>
      </c>
      <c r="K3155" t="s">
        <v>151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1384</v>
      </c>
      <c r="O3155" s="7">
        <v>66104</v>
      </c>
      <c r="P3155" t="s">
        <v>153</v>
      </c>
      <c r="Q3155" t="s">
        <v>16</v>
      </c>
      <c r="R3155" s="3">
        <v>40288</v>
      </c>
      <c r="S3155" s="12">
        <f t="shared" si="247"/>
        <v>5</v>
      </c>
      <c r="T3155" s="3" t="s">
        <v>14211</v>
      </c>
      <c r="U3155" t="s">
        <v>14235</v>
      </c>
      <c r="V3155" t="s">
        <v>14234</v>
      </c>
      <c r="W3155" t="s">
        <v>14200</v>
      </c>
      <c r="X3155" t="str">
        <f>VLOOKUP(Q3155,Managers!$A:$B,2,0)</f>
        <v>Josh Martinez</v>
      </c>
      <c r="Y3155">
        <f>VLOOKUP(W3155,HourlyWages!$A:$B,2,0)</f>
        <v>59</v>
      </c>
      <c r="Z3155">
        <v>1</v>
      </c>
      <c r="AA3155" s="14">
        <f t="shared" si="249"/>
        <v>0.60666666666666669</v>
      </c>
    </row>
    <row r="3156" spans="1:27" x14ac:dyDescent="0.2">
      <c r="A3156">
        <v>3155</v>
      </c>
      <c r="B3156">
        <v>22656</v>
      </c>
      <c r="C3156" s="3">
        <v>40534</v>
      </c>
      <c r="D3156" s="17">
        <f t="shared" si="248"/>
        <v>40513</v>
      </c>
      <c r="E3156">
        <v>10</v>
      </c>
      <c r="F3156" s="8">
        <f t="shared" si="245"/>
        <v>1500</v>
      </c>
      <c r="G3156" s="5">
        <v>0.05</v>
      </c>
      <c r="H3156" s="8">
        <f>VLOOKUP($T3156,Pricebook!$A:$D,4,0)</f>
        <v>150</v>
      </c>
      <c r="I3156" s="10">
        <f t="shared" si="246"/>
        <v>1425</v>
      </c>
      <c r="J3156" t="s">
        <v>1539</v>
      </c>
      <c r="K3156" t="s">
        <v>73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1874</v>
      </c>
      <c r="O3156" s="7">
        <v>46324</v>
      </c>
      <c r="P3156" t="s">
        <v>278</v>
      </c>
      <c r="Q3156" t="s">
        <v>16</v>
      </c>
      <c r="R3156" s="3">
        <v>40536</v>
      </c>
      <c r="S3156" s="12">
        <f t="shared" si="247"/>
        <v>2</v>
      </c>
      <c r="T3156" s="3" t="s">
        <v>14211</v>
      </c>
      <c r="U3156" t="s">
        <v>14235</v>
      </c>
      <c r="V3156" t="s">
        <v>14229</v>
      </c>
      <c r="W3156" t="s">
        <v>14197</v>
      </c>
      <c r="X3156" t="str">
        <f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9"/>
        <v>0.52666666666666662</v>
      </c>
    </row>
    <row r="3157" spans="1:27" x14ac:dyDescent="0.2">
      <c r="A3157">
        <v>3156</v>
      </c>
      <c r="B3157">
        <v>22657</v>
      </c>
      <c r="C3157" s="3">
        <v>40845</v>
      </c>
      <c r="D3157" s="17">
        <f t="shared" si="248"/>
        <v>40817</v>
      </c>
      <c r="E3157">
        <v>36</v>
      </c>
      <c r="F3157" s="8">
        <f t="shared" si="245"/>
        <v>5400</v>
      </c>
      <c r="G3157" s="5">
        <v>0</v>
      </c>
      <c r="H3157" s="8">
        <f>VLOOKUP($T3157,Pricebook!$A:$D,4,0)</f>
        <v>150</v>
      </c>
      <c r="I3157" s="10">
        <f t="shared" si="246"/>
        <v>5400</v>
      </c>
      <c r="J3157" t="s">
        <v>1010</v>
      </c>
      <c r="K3157" t="s">
        <v>290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2140</v>
      </c>
      <c r="O3157" s="7">
        <v>49508</v>
      </c>
      <c r="P3157" t="s">
        <v>172</v>
      </c>
      <c r="Q3157" t="s">
        <v>16</v>
      </c>
      <c r="R3157" s="3">
        <v>40846</v>
      </c>
      <c r="S3157" s="12">
        <f t="shared" si="247"/>
        <v>1</v>
      </c>
      <c r="T3157" s="3" t="s">
        <v>14211</v>
      </c>
      <c r="U3157" t="s">
        <v>14235</v>
      </c>
      <c r="V3157" t="s">
        <v>14237</v>
      </c>
      <c r="W3157" t="s">
        <v>14193</v>
      </c>
      <c r="X3157" t="str">
        <f>VLOOKUP(Q3157,Managers!$A:$B,2,0)</f>
        <v>Josh Martinez</v>
      </c>
      <c r="Y3157">
        <f>VLOOKUP(W3157,HourlyWages!$A:$B,2,0)</f>
        <v>57</v>
      </c>
      <c r="Z3157">
        <v>1</v>
      </c>
      <c r="AA3157" s="14">
        <f t="shared" si="249"/>
        <v>0.62</v>
      </c>
    </row>
    <row r="3158" spans="1:27" x14ac:dyDescent="0.2">
      <c r="A3158">
        <v>3157</v>
      </c>
      <c r="B3158">
        <v>22657</v>
      </c>
      <c r="C3158" s="3">
        <v>40845</v>
      </c>
      <c r="D3158" s="17">
        <f t="shared" si="248"/>
        <v>40817</v>
      </c>
      <c r="E3158">
        <v>8</v>
      </c>
      <c r="F3158" s="8">
        <f t="shared" si="245"/>
        <v>1120</v>
      </c>
      <c r="G3158" s="5">
        <v>0.05</v>
      </c>
      <c r="H3158" s="8">
        <f>VLOOKUP($T3158,Pricebook!$A:$D,4,0)</f>
        <v>140</v>
      </c>
      <c r="I3158" s="10">
        <f t="shared" si="246"/>
        <v>1064</v>
      </c>
      <c r="J3158" t="s">
        <v>1010</v>
      </c>
      <c r="K3158" t="s">
        <v>290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2140</v>
      </c>
      <c r="O3158" s="7">
        <v>49508</v>
      </c>
      <c r="P3158" t="s">
        <v>172</v>
      </c>
      <c r="Q3158" t="s">
        <v>16</v>
      </c>
      <c r="R3158" s="3">
        <v>40846</v>
      </c>
      <c r="S3158" s="12">
        <f t="shared" si="247"/>
        <v>1</v>
      </c>
      <c r="T3158" s="3" t="s">
        <v>14213</v>
      </c>
      <c r="U3158" t="s">
        <v>14229</v>
      </c>
      <c r="V3158" t="s">
        <v>14238</v>
      </c>
      <c r="W3158" t="s">
        <v>14190</v>
      </c>
      <c r="X3158" t="str">
        <f>VLOOKUP(Q3158,Managers!$A:$B,2,0)</f>
        <v>Josh Martinez</v>
      </c>
      <c r="Y3158">
        <f>VLOOKUP(W3158,HourlyWages!$A:$B,2,0)</f>
        <v>67</v>
      </c>
      <c r="Z3158">
        <v>1</v>
      </c>
      <c r="AA3158" s="14">
        <f t="shared" si="249"/>
        <v>0.52142857142857146</v>
      </c>
    </row>
    <row r="3159" spans="1:27" x14ac:dyDescent="0.2">
      <c r="A3159">
        <v>3158</v>
      </c>
      <c r="B3159">
        <v>22661</v>
      </c>
      <c r="C3159" s="3">
        <v>40447</v>
      </c>
      <c r="D3159" s="17">
        <f t="shared" si="248"/>
        <v>40422</v>
      </c>
      <c r="E3159">
        <v>11</v>
      </c>
      <c r="F3159" s="8">
        <f t="shared" si="245"/>
        <v>1320</v>
      </c>
      <c r="G3159" s="5">
        <v>0.05</v>
      </c>
      <c r="H3159" s="8">
        <f>VLOOKUP($T3159,Pricebook!$A:$D,4,0)</f>
        <v>120</v>
      </c>
      <c r="I3159" s="10">
        <f t="shared" si="246"/>
        <v>1254</v>
      </c>
      <c r="J3159" t="s">
        <v>1518</v>
      </c>
      <c r="K3159" t="s">
        <v>594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2063</v>
      </c>
      <c r="O3159" s="7">
        <v>85351</v>
      </c>
      <c r="P3159" t="s">
        <v>70</v>
      </c>
      <c r="Q3159" t="s">
        <v>23</v>
      </c>
      <c r="R3159" s="3">
        <v>40450</v>
      </c>
      <c r="S3159" s="12">
        <f t="shared" si="247"/>
        <v>3</v>
      </c>
      <c r="T3159" s="3" t="s">
        <v>14212</v>
      </c>
      <c r="U3159" t="s">
        <v>14229</v>
      </c>
      <c r="V3159" t="s">
        <v>14237</v>
      </c>
      <c r="W3159" t="s">
        <v>14188</v>
      </c>
      <c r="X3159" t="str">
        <f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9"/>
        <v>0.56666666666666665</v>
      </c>
    </row>
    <row r="3160" spans="1:27" x14ac:dyDescent="0.2">
      <c r="A3160">
        <v>3159</v>
      </c>
      <c r="B3160">
        <v>22663</v>
      </c>
      <c r="C3160" s="3">
        <v>40919</v>
      </c>
      <c r="D3160" s="17">
        <f t="shared" si="248"/>
        <v>40909</v>
      </c>
      <c r="E3160">
        <v>35</v>
      </c>
      <c r="F3160" s="8">
        <f t="shared" si="245"/>
        <v>4375</v>
      </c>
      <c r="G3160" s="5">
        <v>7.0000000000000007E-2</v>
      </c>
      <c r="H3160" s="8">
        <f>VLOOKUP($T3160,Pricebook!$A:$D,4,0)</f>
        <v>125</v>
      </c>
      <c r="I3160" s="10">
        <f t="shared" si="246"/>
        <v>4068.7499999999995</v>
      </c>
      <c r="J3160" t="s">
        <v>1520</v>
      </c>
      <c r="K3160" t="s">
        <v>50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1868</v>
      </c>
      <c r="O3160" s="7">
        <v>64118</v>
      </c>
      <c r="P3160" t="s">
        <v>358</v>
      </c>
      <c r="Q3160" t="s">
        <v>16</v>
      </c>
      <c r="R3160" s="3">
        <v>40919</v>
      </c>
      <c r="S3160" s="12">
        <f t="shared" si="247"/>
        <v>0</v>
      </c>
      <c r="T3160" s="3" t="s">
        <v>14221</v>
      </c>
      <c r="U3160" t="s">
        <v>14232</v>
      </c>
      <c r="V3160" t="s">
        <v>14239</v>
      </c>
      <c r="W3160" t="s">
        <v>14202</v>
      </c>
      <c r="X3160" t="str">
        <f>VLOOKUP(Q3160,Managers!$A:$B,2,0)</f>
        <v>Josh Martinez</v>
      </c>
      <c r="Y3160">
        <f>VLOOKUP(W3160,HourlyWages!$A:$B,2,0)</f>
        <v>71</v>
      </c>
      <c r="Z3160">
        <v>1</v>
      </c>
      <c r="AA3160" s="14">
        <f t="shared" si="249"/>
        <v>0.432</v>
      </c>
    </row>
    <row r="3161" spans="1:27" x14ac:dyDescent="0.2">
      <c r="A3161">
        <v>3160</v>
      </c>
      <c r="B3161">
        <v>22663</v>
      </c>
      <c r="C3161" s="3">
        <v>40919</v>
      </c>
      <c r="D3161" s="17">
        <f t="shared" si="248"/>
        <v>40909</v>
      </c>
      <c r="E3161">
        <v>15</v>
      </c>
      <c r="F3161" s="8">
        <f t="shared" si="245"/>
        <v>2250</v>
      </c>
      <c r="G3161" s="5">
        <v>0.08</v>
      </c>
      <c r="H3161" s="8">
        <f>VLOOKUP($T3161,Pricebook!$A:$D,4,0)</f>
        <v>150</v>
      </c>
      <c r="I3161" s="10">
        <f t="shared" si="246"/>
        <v>2070</v>
      </c>
      <c r="J3161" t="s">
        <v>1520</v>
      </c>
      <c r="K3161" t="s">
        <v>50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1868</v>
      </c>
      <c r="O3161" s="7">
        <v>64118</v>
      </c>
      <c r="P3161" t="s">
        <v>358</v>
      </c>
      <c r="Q3161" t="s">
        <v>16</v>
      </c>
      <c r="R3161" s="3">
        <v>40924</v>
      </c>
      <c r="S3161" s="12">
        <f t="shared" si="247"/>
        <v>5</v>
      </c>
      <c r="T3161" s="3" t="s">
        <v>14216</v>
      </c>
      <c r="U3161" t="s">
        <v>14235</v>
      </c>
      <c r="V3161" t="s">
        <v>14245</v>
      </c>
      <c r="W3161" t="s">
        <v>14192</v>
      </c>
      <c r="X3161" t="str">
        <f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9"/>
        <v>0.5</v>
      </c>
    </row>
    <row r="3162" spans="1:27" x14ac:dyDescent="0.2">
      <c r="A3162">
        <v>3161</v>
      </c>
      <c r="B3162">
        <v>22688</v>
      </c>
      <c r="C3162" s="3">
        <v>41016</v>
      </c>
      <c r="D3162" s="17">
        <f t="shared" si="248"/>
        <v>41000</v>
      </c>
      <c r="E3162">
        <v>40</v>
      </c>
      <c r="F3162" s="8">
        <f t="shared" si="245"/>
        <v>6000</v>
      </c>
      <c r="G3162" s="5">
        <v>0.1</v>
      </c>
      <c r="H3162" s="8">
        <f>VLOOKUP($T3162,Pricebook!$A:$D,4,0)</f>
        <v>150</v>
      </c>
      <c r="I3162" s="10">
        <f t="shared" si="246"/>
        <v>5400</v>
      </c>
      <c r="J3162" t="s">
        <v>1148</v>
      </c>
      <c r="K3162" t="s">
        <v>434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1149</v>
      </c>
      <c r="O3162" s="7">
        <v>15239</v>
      </c>
      <c r="P3162" t="s">
        <v>232</v>
      </c>
      <c r="Q3162" t="s">
        <v>61</v>
      </c>
      <c r="R3162" s="3">
        <v>41017</v>
      </c>
      <c r="S3162" s="12">
        <f t="shared" si="247"/>
        <v>1</v>
      </c>
      <c r="T3162" s="3" t="s">
        <v>14210</v>
      </c>
      <c r="U3162" t="s">
        <v>14235</v>
      </c>
      <c r="V3162" t="s">
        <v>14229</v>
      </c>
      <c r="W3162" t="s">
        <v>14197</v>
      </c>
      <c r="X3162" t="str">
        <f>VLOOKUP(Q3162,Managers!$A:$B,2,0)</f>
        <v>Allen Young</v>
      </c>
      <c r="Y3162">
        <f>VLOOKUP(W3162,HourlyWages!$A:$B,2,0)</f>
        <v>71</v>
      </c>
      <c r="Z3162">
        <v>1</v>
      </c>
      <c r="AA3162" s="14">
        <f t="shared" si="249"/>
        <v>0.52666666666666662</v>
      </c>
    </row>
    <row r="3163" spans="1:27" x14ac:dyDescent="0.2">
      <c r="A3163">
        <v>3162</v>
      </c>
      <c r="B3163">
        <v>22689</v>
      </c>
      <c r="C3163" s="3">
        <v>40825</v>
      </c>
      <c r="D3163" s="17">
        <f t="shared" si="248"/>
        <v>40817</v>
      </c>
      <c r="E3163">
        <v>39</v>
      </c>
      <c r="F3163" s="8">
        <f t="shared" si="245"/>
        <v>6630</v>
      </c>
      <c r="G3163" s="5">
        <v>0.1</v>
      </c>
      <c r="H3163" s="8">
        <f>VLOOKUP($T3163,Pricebook!$A:$D,4,0)</f>
        <v>170</v>
      </c>
      <c r="I3163" s="10">
        <f t="shared" si="246"/>
        <v>5967</v>
      </c>
      <c r="J3163" t="s">
        <v>1337</v>
      </c>
      <c r="K3163" t="s">
        <v>203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2113</v>
      </c>
      <c r="O3163" s="7">
        <v>85338</v>
      </c>
      <c r="P3163" t="s">
        <v>70</v>
      </c>
      <c r="Q3163" t="s">
        <v>23</v>
      </c>
      <c r="R3163" s="3">
        <v>40827</v>
      </c>
      <c r="S3163" s="12">
        <f t="shared" si="247"/>
        <v>2</v>
      </c>
      <c r="T3163" s="3" t="s">
        <v>14219</v>
      </c>
      <c r="U3163" t="s">
        <v>14229</v>
      </c>
      <c r="V3163" t="s">
        <v>14237</v>
      </c>
      <c r="W3163" t="s">
        <v>14202</v>
      </c>
      <c r="X3163" t="str">
        <f>VLOOKUP(Q3163,Managers!$A:$B,2,0)</f>
        <v>Bob Turner</v>
      </c>
      <c r="Y3163">
        <f>VLOOKUP(W3163,HourlyWages!$A:$B,2,0)</f>
        <v>71</v>
      </c>
      <c r="Z3163">
        <v>1</v>
      </c>
      <c r="AA3163" s="14">
        <f t="shared" si="249"/>
        <v>0.58235294117647063</v>
      </c>
    </row>
    <row r="3164" spans="1:27" x14ac:dyDescent="0.2">
      <c r="A3164">
        <v>3163</v>
      </c>
      <c r="B3164">
        <v>22695</v>
      </c>
      <c r="C3164" s="3">
        <v>39997</v>
      </c>
      <c r="D3164" s="17">
        <f t="shared" si="248"/>
        <v>39995</v>
      </c>
      <c r="E3164">
        <v>44</v>
      </c>
      <c r="F3164" s="8">
        <f t="shared" si="245"/>
        <v>4840</v>
      </c>
      <c r="G3164" s="5">
        <v>0.02</v>
      </c>
      <c r="H3164" s="8">
        <f>VLOOKUP($T3164,Pricebook!$A:$D,4,0)</f>
        <v>110</v>
      </c>
      <c r="I3164" s="10">
        <f t="shared" si="246"/>
        <v>4743.2</v>
      </c>
      <c r="J3164" t="s">
        <v>1463</v>
      </c>
      <c r="K3164" t="s">
        <v>576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1961</v>
      </c>
      <c r="O3164" s="7">
        <v>46383</v>
      </c>
      <c r="P3164" t="s">
        <v>278</v>
      </c>
      <c r="Q3164" t="s">
        <v>16</v>
      </c>
      <c r="R3164" s="3">
        <v>40002</v>
      </c>
      <c r="S3164" s="12">
        <f t="shared" si="247"/>
        <v>5</v>
      </c>
      <c r="T3164" s="3" t="s">
        <v>14215</v>
      </c>
      <c r="U3164" t="s">
        <v>14229</v>
      </c>
      <c r="V3164" t="s">
        <v>14244</v>
      </c>
      <c r="W3164" t="s">
        <v>14196</v>
      </c>
      <c r="X3164" t="str">
        <f>VLOOKUP(Q3164,Managers!$A:$B,2,0)</f>
        <v>Josh Martinez</v>
      </c>
      <c r="Y3164">
        <f>VLOOKUP(W3164,HourlyWages!$A:$B,2,0)</f>
        <v>58</v>
      </c>
      <c r="Z3164">
        <v>1</v>
      </c>
      <c r="AA3164" s="14">
        <f t="shared" si="249"/>
        <v>0.47272727272727272</v>
      </c>
    </row>
    <row r="3165" spans="1:27" x14ac:dyDescent="0.2">
      <c r="A3165">
        <v>3164</v>
      </c>
      <c r="B3165">
        <v>22727</v>
      </c>
      <c r="C3165" s="3">
        <v>40727</v>
      </c>
      <c r="D3165" s="17">
        <f t="shared" si="248"/>
        <v>40725</v>
      </c>
      <c r="E3165">
        <v>45</v>
      </c>
      <c r="F3165" s="8">
        <f t="shared" si="245"/>
        <v>4950</v>
      </c>
      <c r="G3165" s="5">
        <v>7.0000000000000007E-2</v>
      </c>
      <c r="H3165" s="8">
        <f>VLOOKUP($T3165,Pricebook!$A:$D,4,0)</f>
        <v>110</v>
      </c>
      <c r="I3165" s="10">
        <f t="shared" si="246"/>
        <v>4603.5</v>
      </c>
      <c r="J3165" t="s">
        <v>736</v>
      </c>
      <c r="K3165" t="s">
        <v>400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1047</v>
      </c>
      <c r="O3165" s="7">
        <v>28540</v>
      </c>
      <c r="P3165" t="s">
        <v>33</v>
      </c>
      <c r="Q3165" t="s">
        <v>34</v>
      </c>
      <c r="R3165" s="3">
        <v>40727</v>
      </c>
      <c r="S3165" s="12">
        <f t="shared" si="247"/>
        <v>0</v>
      </c>
      <c r="T3165" s="3" t="s">
        <v>14215</v>
      </c>
      <c r="U3165" t="s">
        <v>14229</v>
      </c>
      <c r="V3165" t="s">
        <v>14238</v>
      </c>
      <c r="W3165" t="s">
        <v>14188</v>
      </c>
      <c r="X3165" t="str">
        <f>VLOOKUP(Q3165,Managers!$A:$B,2,0)</f>
        <v>Frank Mitchell</v>
      </c>
      <c r="Y3165">
        <f>VLOOKUP(W3165,HourlyWages!$A:$B,2,0)</f>
        <v>52</v>
      </c>
      <c r="Z3165">
        <v>1</v>
      </c>
      <c r="AA3165" s="14">
        <f t="shared" si="249"/>
        <v>0.52727272727272723</v>
      </c>
    </row>
    <row r="3166" spans="1:27" x14ac:dyDescent="0.2">
      <c r="A3166">
        <v>3165</v>
      </c>
      <c r="B3166">
        <v>22752</v>
      </c>
      <c r="C3166" s="3">
        <v>41250</v>
      </c>
      <c r="D3166" s="17">
        <f t="shared" si="248"/>
        <v>41244</v>
      </c>
      <c r="E3166">
        <v>2</v>
      </c>
      <c r="F3166" s="8">
        <f t="shared" si="245"/>
        <v>400</v>
      </c>
      <c r="G3166" s="5">
        <v>0.1</v>
      </c>
      <c r="H3166" s="8">
        <f>VLOOKUP($T3166,Pricebook!$A:$D,4,0)</f>
        <v>200</v>
      </c>
      <c r="I3166" s="10">
        <f t="shared" si="246"/>
        <v>360</v>
      </c>
      <c r="J3166" t="s">
        <v>1153</v>
      </c>
      <c r="K3166" t="s">
        <v>538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2197</v>
      </c>
      <c r="O3166" s="7">
        <v>94404</v>
      </c>
      <c r="P3166" t="s">
        <v>114</v>
      </c>
      <c r="Q3166" t="s">
        <v>23</v>
      </c>
      <c r="R3166" s="3">
        <v>41255</v>
      </c>
      <c r="S3166" s="12">
        <f t="shared" si="247"/>
        <v>5</v>
      </c>
      <c r="T3166" s="3" t="s">
        <v>14206</v>
      </c>
      <c r="U3166" t="s">
        <v>14229</v>
      </c>
      <c r="V3166" t="s">
        <v>14230</v>
      </c>
      <c r="W3166" t="s">
        <v>14203</v>
      </c>
      <c r="X3166" t="str">
        <f>VLOOKUP(Q3166,Managers!$A:$B,2,0)</f>
        <v>Bob Turner</v>
      </c>
      <c r="Y3166">
        <f>VLOOKUP(W3166,HourlyWages!$A:$B,2,0)</f>
        <v>62</v>
      </c>
      <c r="Z3166">
        <v>1</v>
      </c>
      <c r="AA3166" s="14">
        <f t="shared" si="249"/>
        <v>0.69</v>
      </c>
    </row>
    <row r="3167" spans="1:27" x14ac:dyDescent="0.2">
      <c r="A3167">
        <v>3166</v>
      </c>
      <c r="B3167">
        <v>22755</v>
      </c>
      <c r="C3167" s="3">
        <v>39902</v>
      </c>
      <c r="D3167" s="17">
        <f t="shared" si="248"/>
        <v>39873</v>
      </c>
      <c r="E3167">
        <v>35</v>
      </c>
      <c r="F3167" s="8">
        <f t="shared" si="245"/>
        <v>5600</v>
      </c>
      <c r="G3167" s="5">
        <v>0</v>
      </c>
      <c r="H3167" s="8">
        <f>VLOOKUP($T3167,Pricebook!$A:$D,4,0)</f>
        <v>160</v>
      </c>
      <c r="I3167" s="10">
        <f t="shared" si="246"/>
        <v>5600</v>
      </c>
      <c r="J3167" t="s">
        <v>669</v>
      </c>
      <c r="K3167" t="s">
        <v>68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670</v>
      </c>
      <c r="O3167" s="7">
        <v>80906</v>
      </c>
      <c r="P3167" t="s">
        <v>237</v>
      </c>
      <c r="Q3167" t="s">
        <v>23</v>
      </c>
      <c r="R3167" s="3">
        <v>39903</v>
      </c>
      <c r="S3167" s="12">
        <f t="shared" si="247"/>
        <v>1</v>
      </c>
      <c r="T3167" s="3" t="s">
        <v>14218</v>
      </c>
      <c r="U3167" t="s">
        <v>14229</v>
      </c>
      <c r="V3167" t="s">
        <v>14236</v>
      </c>
      <c r="W3167" t="s">
        <v>14184</v>
      </c>
      <c r="X3167" t="str">
        <f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9"/>
        <v>0.6875</v>
      </c>
    </row>
    <row r="3168" spans="1:27" x14ac:dyDescent="0.2">
      <c r="A3168">
        <v>3167</v>
      </c>
      <c r="B3168">
        <v>22755</v>
      </c>
      <c r="C3168" s="3">
        <v>39902</v>
      </c>
      <c r="D3168" s="17">
        <f t="shared" si="248"/>
        <v>39873</v>
      </c>
      <c r="E3168">
        <v>45</v>
      </c>
      <c r="F3168" s="8">
        <f t="shared" si="245"/>
        <v>7200</v>
      </c>
      <c r="G3168" s="5">
        <v>0.04</v>
      </c>
      <c r="H3168" s="8">
        <f>VLOOKUP($T3168,Pricebook!$A:$D,4,0)</f>
        <v>160</v>
      </c>
      <c r="I3168" s="10">
        <f t="shared" si="246"/>
        <v>6912</v>
      </c>
      <c r="J3168" t="s">
        <v>669</v>
      </c>
      <c r="K3168" t="s">
        <v>68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2198</v>
      </c>
      <c r="O3168" s="7">
        <v>80022</v>
      </c>
      <c r="P3168" t="s">
        <v>237</v>
      </c>
      <c r="Q3168" t="s">
        <v>23</v>
      </c>
      <c r="R3168" s="3">
        <v>39904</v>
      </c>
      <c r="S3168" s="12">
        <f t="shared" si="247"/>
        <v>2</v>
      </c>
      <c r="T3168" s="3" t="s">
        <v>14218</v>
      </c>
      <c r="U3168" t="s">
        <v>14229</v>
      </c>
      <c r="V3168" t="s">
        <v>14237</v>
      </c>
      <c r="W3168" t="s">
        <v>14186</v>
      </c>
      <c r="X3168" t="str">
        <f>VLOOKUP(Q3168,Managers!$A:$B,2,0)</f>
        <v>Bob Turner</v>
      </c>
      <c r="Y3168">
        <f>VLOOKUP(W3168,HourlyWages!$A:$B,2,0)</f>
        <v>67</v>
      </c>
      <c r="Z3168">
        <v>1</v>
      </c>
      <c r="AA3168" s="14">
        <f t="shared" si="249"/>
        <v>0.58125000000000004</v>
      </c>
    </row>
    <row r="3169" spans="1:27" x14ac:dyDescent="0.2">
      <c r="A3169">
        <v>3168</v>
      </c>
      <c r="B3169">
        <v>22755</v>
      </c>
      <c r="C3169" s="3">
        <v>39902</v>
      </c>
      <c r="D3169" s="17">
        <f t="shared" si="248"/>
        <v>39873</v>
      </c>
      <c r="E3169">
        <v>5</v>
      </c>
      <c r="F3169" s="8">
        <f t="shared" si="245"/>
        <v>750</v>
      </c>
      <c r="G3169" s="5">
        <v>0.06</v>
      </c>
      <c r="H3169" s="8">
        <f>VLOOKUP($T3169,Pricebook!$A:$D,4,0)</f>
        <v>150</v>
      </c>
      <c r="I3169" s="10">
        <f t="shared" si="246"/>
        <v>705</v>
      </c>
      <c r="J3169" t="s">
        <v>669</v>
      </c>
      <c r="K3169" t="s">
        <v>68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2198</v>
      </c>
      <c r="O3169" s="7">
        <v>80022</v>
      </c>
      <c r="P3169" t="s">
        <v>237</v>
      </c>
      <c r="Q3169" t="s">
        <v>23</v>
      </c>
      <c r="R3169" s="3">
        <v>39904</v>
      </c>
      <c r="S3169" s="12">
        <f t="shared" si="247"/>
        <v>2</v>
      </c>
      <c r="T3169" s="3" t="s">
        <v>14210</v>
      </c>
      <c r="U3169" t="s">
        <v>14235</v>
      </c>
      <c r="V3169" t="s">
        <v>14237</v>
      </c>
      <c r="W3169" t="s">
        <v>14195</v>
      </c>
      <c r="X3169" t="str">
        <f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9"/>
        <v>0.65333333333333332</v>
      </c>
    </row>
    <row r="3170" spans="1:27" x14ac:dyDescent="0.2">
      <c r="A3170">
        <v>3169</v>
      </c>
      <c r="B3170">
        <v>22787</v>
      </c>
      <c r="C3170" s="3">
        <v>40638</v>
      </c>
      <c r="D3170" s="17">
        <f t="shared" si="248"/>
        <v>40634</v>
      </c>
      <c r="E3170">
        <v>35</v>
      </c>
      <c r="F3170" s="8">
        <f t="shared" si="245"/>
        <v>4900</v>
      </c>
      <c r="G3170" s="5">
        <v>0.06</v>
      </c>
      <c r="H3170" s="8">
        <f>VLOOKUP($T3170,Pricebook!$A:$D,4,0)</f>
        <v>140</v>
      </c>
      <c r="I3170" s="10">
        <f t="shared" si="246"/>
        <v>4606</v>
      </c>
      <c r="J3170" t="s">
        <v>195</v>
      </c>
      <c r="K3170" t="s">
        <v>103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89</v>
      </c>
      <c r="O3170" s="7" t="s">
        <v>196</v>
      </c>
      <c r="P3170" t="s">
        <v>197</v>
      </c>
      <c r="Q3170" t="s">
        <v>23</v>
      </c>
      <c r="R3170" s="3">
        <v>40638</v>
      </c>
      <c r="S3170" s="12">
        <f t="shared" si="247"/>
        <v>0</v>
      </c>
      <c r="T3170" s="3" t="s">
        <v>14213</v>
      </c>
      <c r="U3170" t="s">
        <v>14229</v>
      </c>
      <c r="V3170" t="s">
        <v>14233</v>
      </c>
      <c r="W3170" t="s">
        <v>14196</v>
      </c>
      <c r="X3170" t="str">
        <f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9"/>
        <v>0.58571428571428574</v>
      </c>
    </row>
    <row r="3171" spans="1:27" x14ac:dyDescent="0.2">
      <c r="A3171">
        <v>3170</v>
      </c>
      <c r="B3171">
        <v>22817</v>
      </c>
      <c r="C3171" s="3">
        <v>41234</v>
      </c>
      <c r="D3171" s="17">
        <f t="shared" si="248"/>
        <v>41214</v>
      </c>
      <c r="E3171">
        <v>27</v>
      </c>
      <c r="F3171" s="8">
        <f t="shared" si="245"/>
        <v>3375</v>
      </c>
      <c r="G3171" s="5">
        <v>0.05</v>
      </c>
      <c r="H3171" s="8">
        <f>VLOOKUP($T3171,Pricebook!$A:$D,4,0)</f>
        <v>125</v>
      </c>
      <c r="I3171" s="10">
        <f t="shared" si="246"/>
        <v>3206.25</v>
      </c>
      <c r="J3171" t="s">
        <v>1472</v>
      </c>
      <c r="K3171" t="s">
        <v>327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903</v>
      </c>
      <c r="O3171" s="7">
        <v>98052</v>
      </c>
      <c r="P3171" t="s">
        <v>22</v>
      </c>
      <c r="Q3171" t="s">
        <v>23</v>
      </c>
      <c r="R3171" s="3">
        <v>41236</v>
      </c>
      <c r="S3171" s="12">
        <f t="shared" si="247"/>
        <v>2</v>
      </c>
      <c r="T3171" s="3" t="s">
        <v>14209</v>
      </c>
      <c r="U3171" t="s">
        <v>14232</v>
      </c>
      <c r="V3171" t="s">
        <v>14236</v>
      </c>
      <c r="W3171" t="s">
        <v>14202</v>
      </c>
      <c r="X3171" t="str">
        <f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9"/>
        <v>0.432</v>
      </c>
    </row>
    <row r="3172" spans="1:27" x14ac:dyDescent="0.2">
      <c r="A3172">
        <v>3171</v>
      </c>
      <c r="B3172">
        <v>22818</v>
      </c>
      <c r="C3172" s="3">
        <v>39955</v>
      </c>
      <c r="D3172" s="17">
        <f t="shared" si="248"/>
        <v>39934</v>
      </c>
      <c r="E3172">
        <v>50</v>
      </c>
      <c r="F3172" s="8">
        <f t="shared" si="245"/>
        <v>6250</v>
      </c>
      <c r="G3172" s="5">
        <v>0.1</v>
      </c>
      <c r="H3172" s="8">
        <f>VLOOKUP($T3172,Pricebook!$A:$D,4,0)</f>
        <v>125</v>
      </c>
      <c r="I3172" s="10">
        <f t="shared" si="246"/>
        <v>5625</v>
      </c>
      <c r="J3172" t="s">
        <v>1161</v>
      </c>
      <c r="K3172" t="s">
        <v>193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2199</v>
      </c>
      <c r="O3172" s="7">
        <v>88001</v>
      </c>
      <c r="P3172" t="s">
        <v>52</v>
      </c>
      <c r="Q3172" t="s">
        <v>23</v>
      </c>
      <c r="R3172" s="3">
        <v>39957</v>
      </c>
      <c r="S3172" s="12">
        <f t="shared" si="247"/>
        <v>2</v>
      </c>
      <c r="T3172" s="3" t="s">
        <v>14221</v>
      </c>
      <c r="U3172" t="s">
        <v>14232</v>
      </c>
      <c r="V3172" t="s">
        <v>14237</v>
      </c>
      <c r="W3172" t="s">
        <v>14195</v>
      </c>
      <c r="X3172" t="str">
        <f>VLOOKUP(Q3172,Managers!$A:$B,2,0)</f>
        <v>Bob Turner</v>
      </c>
      <c r="Y3172">
        <f>VLOOKUP(W3172,HourlyWages!$A:$B,2,0)</f>
        <v>52</v>
      </c>
      <c r="Z3172">
        <v>1</v>
      </c>
      <c r="AA3172" s="14">
        <f t="shared" si="249"/>
        <v>0.58399999999999996</v>
      </c>
    </row>
    <row r="3173" spans="1:27" x14ac:dyDescent="0.2">
      <c r="A3173">
        <v>3172</v>
      </c>
      <c r="B3173">
        <v>22818</v>
      </c>
      <c r="C3173" s="3">
        <v>39955</v>
      </c>
      <c r="D3173" s="17">
        <f t="shared" si="248"/>
        <v>39934</v>
      </c>
      <c r="E3173">
        <v>19</v>
      </c>
      <c r="F3173" s="8">
        <f t="shared" si="245"/>
        <v>2850</v>
      </c>
      <c r="G3173" s="5">
        <v>0.08</v>
      </c>
      <c r="H3173" s="8">
        <f>VLOOKUP($T3173,Pricebook!$A:$D,4,0)</f>
        <v>150</v>
      </c>
      <c r="I3173" s="10">
        <f t="shared" si="246"/>
        <v>2622</v>
      </c>
      <c r="J3173" t="s">
        <v>1161</v>
      </c>
      <c r="K3173" t="s">
        <v>193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2199</v>
      </c>
      <c r="O3173" s="7">
        <v>88001</v>
      </c>
      <c r="P3173" t="s">
        <v>52</v>
      </c>
      <c r="Q3173" t="s">
        <v>23</v>
      </c>
      <c r="R3173" s="3">
        <v>39959</v>
      </c>
      <c r="S3173" s="12">
        <f t="shared" si="247"/>
        <v>4</v>
      </c>
      <c r="T3173" s="3" t="s">
        <v>14211</v>
      </c>
      <c r="U3173" t="s">
        <v>14235</v>
      </c>
      <c r="V3173" t="s">
        <v>14230</v>
      </c>
      <c r="W3173" t="s">
        <v>14194</v>
      </c>
      <c r="X3173" t="str">
        <f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9"/>
        <v>0.52666666666666662</v>
      </c>
    </row>
    <row r="3174" spans="1:27" x14ac:dyDescent="0.2">
      <c r="A3174">
        <v>3173</v>
      </c>
      <c r="B3174">
        <v>22819</v>
      </c>
      <c r="C3174" s="3">
        <v>41223</v>
      </c>
      <c r="D3174" s="17">
        <f t="shared" si="248"/>
        <v>41214</v>
      </c>
      <c r="E3174">
        <v>1</v>
      </c>
      <c r="F3174" s="8">
        <f t="shared" si="245"/>
        <v>120</v>
      </c>
      <c r="G3174" s="5">
        <v>0.06</v>
      </c>
      <c r="H3174" s="8">
        <f>VLOOKUP($T3174,Pricebook!$A:$D,4,0)</f>
        <v>120</v>
      </c>
      <c r="I3174" s="10">
        <f t="shared" si="246"/>
        <v>112.8</v>
      </c>
      <c r="J3174" t="s">
        <v>855</v>
      </c>
      <c r="K3174" t="s">
        <v>400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2173</v>
      </c>
      <c r="O3174" s="7">
        <v>36869</v>
      </c>
      <c r="P3174" t="s">
        <v>424</v>
      </c>
      <c r="Q3174" t="s">
        <v>34</v>
      </c>
      <c r="R3174" s="3">
        <v>41225</v>
      </c>
      <c r="S3174" s="12">
        <f t="shared" si="247"/>
        <v>2</v>
      </c>
      <c r="T3174" s="3" t="s">
        <v>14212</v>
      </c>
      <c r="U3174" t="s">
        <v>14229</v>
      </c>
      <c r="V3174" t="s">
        <v>14241</v>
      </c>
      <c r="W3174" t="s">
        <v>14198</v>
      </c>
      <c r="X3174" t="str">
        <f>VLOOKUP(Q3174,Managers!$A:$B,2,0)</f>
        <v>Frank Mitchell</v>
      </c>
      <c r="Y3174">
        <f>VLOOKUP(W3174,HourlyWages!$A:$B,2,0)</f>
        <v>51</v>
      </c>
      <c r="Z3174">
        <v>1</v>
      </c>
      <c r="AA3174" s="14">
        <f t="shared" si="249"/>
        <v>0.57499999999999996</v>
      </c>
    </row>
    <row r="3175" spans="1:27" x14ac:dyDescent="0.2">
      <c r="A3175">
        <v>3174</v>
      </c>
      <c r="B3175">
        <v>22820</v>
      </c>
      <c r="C3175" s="3">
        <v>40407</v>
      </c>
      <c r="D3175" s="17">
        <f t="shared" si="248"/>
        <v>40391</v>
      </c>
      <c r="E3175">
        <v>34</v>
      </c>
      <c r="F3175" s="8">
        <f t="shared" si="245"/>
        <v>5100</v>
      </c>
      <c r="G3175" s="5">
        <v>0.05</v>
      </c>
      <c r="H3175" s="8">
        <f>VLOOKUP($T3175,Pricebook!$A:$D,4,0)</f>
        <v>150</v>
      </c>
      <c r="I3175" s="10">
        <f t="shared" si="246"/>
        <v>4845</v>
      </c>
      <c r="J3175" t="s">
        <v>67</v>
      </c>
      <c r="K3175" t="s">
        <v>68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1100</v>
      </c>
      <c r="O3175" s="7" t="s">
        <v>1101</v>
      </c>
      <c r="P3175" t="s">
        <v>492</v>
      </c>
      <c r="Q3175" t="s">
        <v>61</v>
      </c>
      <c r="R3175" s="3">
        <v>40409</v>
      </c>
      <c r="S3175" s="12">
        <f t="shared" si="247"/>
        <v>2</v>
      </c>
      <c r="T3175" s="3" t="s">
        <v>14211</v>
      </c>
      <c r="U3175" t="s">
        <v>14235</v>
      </c>
      <c r="V3175" t="s">
        <v>14231</v>
      </c>
      <c r="W3175" t="s">
        <v>14194</v>
      </c>
      <c r="X3175" t="str">
        <f>VLOOKUP(Q3175,Managers!$A:$B,2,0)</f>
        <v>Allen Young</v>
      </c>
      <c r="Y3175">
        <f>VLOOKUP(W3175,HourlyWages!$A:$B,2,0)</f>
        <v>71</v>
      </c>
      <c r="Z3175">
        <v>1</v>
      </c>
      <c r="AA3175" s="14">
        <f t="shared" si="249"/>
        <v>0.52666666666666662</v>
      </c>
    </row>
    <row r="3176" spans="1:27" x14ac:dyDescent="0.2">
      <c r="A3176">
        <v>3175</v>
      </c>
      <c r="B3176">
        <v>22820</v>
      </c>
      <c r="C3176" s="3">
        <v>40407</v>
      </c>
      <c r="D3176" s="17">
        <f t="shared" si="248"/>
        <v>40391</v>
      </c>
      <c r="E3176">
        <v>18</v>
      </c>
      <c r="F3176" s="8">
        <f t="shared" si="245"/>
        <v>2520</v>
      </c>
      <c r="G3176" s="5">
        <v>0</v>
      </c>
      <c r="H3176" s="8">
        <f>VLOOKUP($T3176,Pricebook!$A:$D,4,0)</f>
        <v>140</v>
      </c>
      <c r="I3176" s="10">
        <f t="shared" si="246"/>
        <v>2520</v>
      </c>
      <c r="J3176" t="s">
        <v>67</v>
      </c>
      <c r="K3176" t="s">
        <v>68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866</v>
      </c>
      <c r="O3176" s="7" t="s">
        <v>867</v>
      </c>
      <c r="P3176" t="s">
        <v>91</v>
      </c>
      <c r="Q3176" t="s">
        <v>61</v>
      </c>
      <c r="R3176" s="3">
        <v>40410</v>
      </c>
      <c r="S3176" s="12">
        <f t="shared" si="247"/>
        <v>3</v>
      </c>
      <c r="T3176" s="3" t="s">
        <v>14213</v>
      </c>
      <c r="U3176" t="s">
        <v>14229</v>
      </c>
      <c r="V3176" t="s">
        <v>14229</v>
      </c>
      <c r="W3176" t="s">
        <v>14184</v>
      </c>
      <c r="X3176" t="str">
        <f>VLOOKUP(Q3176,Managers!$A:$B,2,0)</f>
        <v>Allen Young</v>
      </c>
      <c r="Y3176">
        <f>VLOOKUP(W3176,HourlyWages!$A:$B,2,0)</f>
        <v>50</v>
      </c>
      <c r="Z3176">
        <v>1</v>
      </c>
      <c r="AA3176" s="14">
        <f t="shared" si="249"/>
        <v>0.6428571428571429</v>
      </c>
    </row>
    <row r="3177" spans="1:27" x14ac:dyDescent="0.2">
      <c r="A3177">
        <v>3176</v>
      </c>
      <c r="B3177">
        <v>22848</v>
      </c>
      <c r="C3177" s="3">
        <v>40887</v>
      </c>
      <c r="D3177" s="17">
        <f t="shared" si="248"/>
        <v>40878</v>
      </c>
      <c r="E3177">
        <v>20</v>
      </c>
      <c r="F3177" s="8">
        <f t="shared" si="245"/>
        <v>3400</v>
      </c>
      <c r="G3177" s="5">
        <v>0.01</v>
      </c>
      <c r="H3177" s="8">
        <f>VLOOKUP($T3177,Pricebook!$A:$D,4,0)</f>
        <v>170</v>
      </c>
      <c r="I3177" s="10">
        <f t="shared" si="246"/>
        <v>3366</v>
      </c>
      <c r="J3177" t="s">
        <v>444</v>
      </c>
      <c r="K3177" t="s">
        <v>348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378</v>
      </c>
      <c r="O3177" s="7">
        <v>94521</v>
      </c>
      <c r="P3177" t="s">
        <v>114</v>
      </c>
      <c r="Q3177" t="s">
        <v>23</v>
      </c>
      <c r="R3177" s="3">
        <v>40888</v>
      </c>
      <c r="S3177" s="12">
        <f t="shared" si="247"/>
        <v>1</v>
      </c>
      <c r="T3177" s="3" t="s">
        <v>14219</v>
      </c>
      <c r="U3177" t="s">
        <v>14229</v>
      </c>
      <c r="V3177" t="s">
        <v>14244</v>
      </c>
      <c r="W3177" t="s">
        <v>14195</v>
      </c>
      <c r="X3177" t="str">
        <f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9"/>
        <v>0.69411764705882351</v>
      </c>
    </row>
    <row r="3178" spans="1:27" x14ac:dyDescent="0.2">
      <c r="A3178">
        <v>3177</v>
      </c>
      <c r="B3178">
        <v>22848</v>
      </c>
      <c r="C3178" s="3">
        <v>40887</v>
      </c>
      <c r="D3178" s="17">
        <f t="shared" si="248"/>
        <v>40878</v>
      </c>
      <c r="E3178">
        <v>45</v>
      </c>
      <c r="F3178" s="8">
        <f t="shared" si="245"/>
        <v>5625</v>
      </c>
      <c r="G3178" s="5">
        <v>0.02</v>
      </c>
      <c r="H3178" s="8">
        <f>VLOOKUP($T3178,Pricebook!$A:$D,4,0)</f>
        <v>125</v>
      </c>
      <c r="I3178" s="10">
        <f t="shared" si="246"/>
        <v>5512.5</v>
      </c>
      <c r="J3178" t="s">
        <v>444</v>
      </c>
      <c r="K3178" t="s">
        <v>348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378</v>
      </c>
      <c r="O3178" s="7">
        <v>94521</v>
      </c>
      <c r="P3178" t="s">
        <v>114</v>
      </c>
      <c r="Q3178" t="s">
        <v>23</v>
      </c>
      <c r="R3178" s="3">
        <v>40889</v>
      </c>
      <c r="S3178" s="12">
        <f t="shared" si="247"/>
        <v>2</v>
      </c>
      <c r="T3178" s="3" t="s">
        <v>14221</v>
      </c>
      <c r="U3178" t="s">
        <v>14232</v>
      </c>
      <c r="V3178" t="s">
        <v>14241</v>
      </c>
      <c r="W3178" t="s">
        <v>14192</v>
      </c>
      <c r="X3178" t="str">
        <f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9"/>
        <v>0.4</v>
      </c>
    </row>
    <row r="3179" spans="1:27" x14ac:dyDescent="0.2">
      <c r="A3179">
        <v>3178</v>
      </c>
      <c r="B3179">
        <v>22848</v>
      </c>
      <c r="C3179" s="3">
        <v>40887</v>
      </c>
      <c r="D3179" s="17">
        <f t="shared" si="248"/>
        <v>40878</v>
      </c>
      <c r="E3179">
        <v>4</v>
      </c>
      <c r="F3179" s="8">
        <f t="shared" si="245"/>
        <v>600</v>
      </c>
      <c r="G3179" s="5">
        <v>0.09</v>
      </c>
      <c r="H3179" s="8">
        <f>VLOOKUP($T3179,Pricebook!$A:$D,4,0)</f>
        <v>150</v>
      </c>
      <c r="I3179" s="10">
        <f t="shared" si="246"/>
        <v>546</v>
      </c>
      <c r="J3179" t="s">
        <v>444</v>
      </c>
      <c r="K3179" t="s">
        <v>348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378</v>
      </c>
      <c r="O3179" s="7">
        <v>94521</v>
      </c>
      <c r="P3179" t="s">
        <v>114</v>
      </c>
      <c r="Q3179" t="s">
        <v>23</v>
      </c>
      <c r="R3179" s="3">
        <v>40889</v>
      </c>
      <c r="S3179" s="12">
        <f t="shared" si="247"/>
        <v>2</v>
      </c>
      <c r="T3179" s="3" t="s">
        <v>14211</v>
      </c>
      <c r="U3179" t="s">
        <v>14235</v>
      </c>
      <c r="V3179" t="s">
        <v>14234</v>
      </c>
      <c r="W3179" t="s">
        <v>14198</v>
      </c>
      <c r="X3179" t="str">
        <f>VLOOKUP(Q3179,Managers!$A:$B,2,0)</f>
        <v>Bob Turner</v>
      </c>
      <c r="Y3179">
        <f>VLOOKUP(W3179,HourlyWages!$A:$B,2,0)</f>
        <v>51</v>
      </c>
      <c r="Z3179">
        <v>1</v>
      </c>
      <c r="AA3179" s="14">
        <f t="shared" si="249"/>
        <v>0.66</v>
      </c>
    </row>
    <row r="3180" spans="1:27" x14ac:dyDescent="0.2">
      <c r="A3180">
        <v>3179</v>
      </c>
      <c r="B3180">
        <v>22849</v>
      </c>
      <c r="C3180" s="3">
        <v>40588</v>
      </c>
      <c r="D3180" s="17">
        <f t="shared" si="248"/>
        <v>40575</v>
      </c>
      <c r="E3180">
        <v>27</v>
      </c>
      <c r="F3180" s="8">
        <f t="shared" si="245"/>
        <v>4320</v>
      </c>
      <c r="G3180" s="5">
        <v>0.08</v>
      </c>
      <c r="H3180" s="8">
        <f>VLOOKUP($T3180,Pricebook!$A:$D,4,0)</f>
        <v>160</v>
      </c>
      <c r="I3180" s="10">
        <f t="shared" si="246"/>
        <v>3974.4</v>
      </c>
      <c r="J3180" t="s">
        <v>135</v>
      </c>
      <c r="K3180" t="s">
        <v>136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2010</v>
      </c>
      <c r="O3180" s="7">
        <v>75104</v>
      </c>
      <c r="P3180" t="s">
        <v>48</v>
      </c>
      <c r="Q3180" t="s">
        <v>16</v>
      </c>
      <c r="R3180" s="3">
        <v>40589</v>
      </c>
      <c r="S3180" s="12">
        <f t="shared" si="247"/>
        <v>1</v>
      </c>
      <c r="T3180" s="3" t="s">
        <v>14218</v>
      </c>
      <c r="U3180" t="s">
        <v>14229</v>
      </c>
      <c r="V3180" t="s">
        <v>14236</v>
      </c>
      <c r="W3180" t="s">
        <v>14192</v>
      </c>
      <c r="X3180" t="str">
        <f>VLOOKUP(Q3180,Managers!$A:$B,2,0)</f>
        <v>Josh Martinez</v>
      </c>
      <c r="Y3180">
        <f>VLOOKUP(W3180,HourlyWages!$A:$B,2,0)</f>
        <v>75</v>
      </c>
      <c r="Z3180">
        <v>1</v>
      </c>
      <c r="AA3180" s="14">
        <f t="shared" si="249"/>
        <v>0.53125</v>
      </c>
    </row>
    <row r="3181" spans="1:27" x14ac:dyDescent="0.2">
      <c r="A3181">
        <v>3180</v>
      </c>
      <c r="B3181">
        <v>22849</v>
      </c>
      <c r="C3181" s="3">
        <v>40588</v>
      </c>
      <c r="D3181" s="17">
        <f t="shared" si="248"/>
        <v>40575</v>
      </c>
      <c r="E3181">
        <v>34</v>
      </c>
      <c r="F3181" s="8">
        <f t="shared" si="245"/>
        <v>4080</v>
      </c>
      <c r="G3181" s="5">
        <v>0</v>
      </c>
      <c r="H3181" s="8">
        <f>VLOOKUP($T3181,Pricebook!$A:$D,4,0)</f>
        <v>120</v>
      </c>
      <c r="I3181" s="10">
        <f t="shared" si="246"/>
        <v>4080</v>
      </c>
      <c r="J3181" t="s">
        <v>135</v>
      </c>
      <c r="K3181" t="s">
        <v>136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2010</v>
      </c>
      <c r="O3181" s="7">
        <v>75104</v>
      </c>
      <c r="P3181" t="s">
        <v>48</v>
      </c>
      <c r="Q3181" t="s">
        <v>16</v>
      </c>
      <c r="R3181" s="3">
        <v>40590</v>
      </c>
      <c r="S3181" s="12">
        <f t="shared" si="247"/>
        <v>2</v>
      </c>
      <c r="T3181" s="3" t="s">
        <v>14212</v>
      </c>
      <c r="U3181" t="s">
        <v>14229</v>
      </c>
      <c r="V3181" t="s">
        <v>14245</v>
      </c>
      <c r="W3181" t="s">
        <v>14184</v>
      </c>
      <c r="X3181" t="str">
        <f>VLOOKUP(Q3181,Managers!$A:$B,2,0)</f>
        <v>Josh Martinez</v>
      </c>
      <c r="Y3181">
        <f>VLOOKUP(W3181,HourlyWages!$A:$B,2,0)</f>
        <v>50</v>
      </c>
      <c r="Z3181">
        <v>1</v>
      </c>
      <c r="AA3181" s="14">
        <f t="shared" si="249"/>
        <v>0.58333333333333337</v>
      </c>
    </row>
    <row r="3182" spans="1:27" x14ac:dyDescent="0.2">
      <c r="A3182">
        <v>3181</v>
      </c>
      <c r="B3182">
        <v>22849</v>
      </c>
      <c r="C3182" s="3">
        <v>40588</v>
      </c>
      <c r="D3182" s="17">
        <f t="shared" si="248"/>
        <v>40575</v>
      </c>
      <c r="E3182">
        <v>27</v>
      </c>
      <c r="F3182" s="8">
        <f t="shared" si="245"/>
        <v>5400</v>
      </c>
      <c r="G3182" s="5">
        <v>0.01</v>
      </c>
      <c r="H3182" s="8">
        <f>VLOOKUP($T3182,Pricebook!$A:$D,4,0)</f>
        <v>200</v>
      </c>
      <c r="I3182" s="10">
        <f t="shared" si="246"/>
        <v>5346</v>
      </c>
      <c r="J3182" t="s">
        <v>135</v>
      </c>
      <c r="K3182" t="s">
        <v>136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2010</v>
      </c>
      <c r="O3182" s="7">
        <v>75104</v>
      </c>
      <c r="P3182" t="s">
        <v>48</v>
      </c>
      <c r="Q3182" t="s">
        <v>16</v>
      </c>
      <c r="R3182" s="3">
        <v>40590</v>
      </c>
      <c r="S3182" s="12">
        <f t="shared" si="247"/>
        <v>2</v>
      </c>
      <c r="T3182" s="3" t="s">
        <v>14206</v>
      </c>
      <c r="U3182" t="s">
        <v>14229</v>
      </c>
      <c r="V3182" t="s">
        <v>14241</v>
      </c>
      <c r="W3182" t="s">
        <v>14186</v>
      </c>
      <c r="X3182" t="str">
        <f>VLOOKUP(Q3182,Managers!$A:$B,2,0)</f>
        <v>Josh Martinez</v>
      </c>
      <c r="Y3182">
        <f>VLOOKUP(W3182,HourlyWages!$A:$B,2,0)</f>
        <v>67</v>
      </c>
      <c r="Z3182">
        <v>1</v>
      </c>
      <c r="AA3182" s="14">
        <f t="shared" si="249"/>
        <v>0.66500000000000004</v>
      </c>
    </row>
    <row r="3183" spans="1:27" x14ac:dyDescent="0.2">
      <c r="A3183">
        <v>3182</v>
      </c>
      <c r="B3183">
        <v>22849</v>
      </c>
      <c r="C3183" s="3">
        <v>40588</v>
      </c>
      <c r="D3183" s="17">
        <f t="shared" si="248"/>
        <v>40575</v>
      </c>
      <c r="E3183">
        <v>25</v>
      </c>
      <c r="F3183" s="8">
        <f t="shared" si="245"/>
        <v>3750</v>
      </c>
      <c r="G3183" s="5">
        <v>0.05</v>
      </c>
      <c r="H3183" s="8">
        <f>VLOOKUP($T3183,Pricebook!$A:$D,4,0)</f>
        <v>150</v>
      </c>
      <c r="I3183" s="10">
        <f t="shared" si="246"/>
        <v>3562.5</v>
      </c>
      <c r="J3183" t="s">
        <v>135</v>
      </c>
      <c r="K3183" t="s">
        <v>136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2010</v>
      </c>
      <c r="O3183" s="7">
        <v>75104</v>
      </c>
      <c r="P3183" t="s">
        <v>48</v>
      </c>
      <c r="Q3183" t="s">
        <v>16</v>
      </c>
      <c r="R3183" s="3">
        <v>40590</v>
      </c>
      <c r="S3183" s="12">
        <f t="shared" si="247"/>
        <v>2</v>
      </c>
      <c r="T3183" s="3" t="s">
        <v>14210</v>
      </c>
      <c r="U3183" t="s">
        <v>14235</v>
      </c>
      <c r="V3183" t="s">
        <v>14247</v>
      </c>
      <c r="W3183" t="s">
        <v>14201</v>
      </c>
      <c r="X3183" t="str">
        <f>VLOOKUP(Q3183,Managers!$A:$B,2,0)</f>
        <v>Josh Martinez</v>
      </c>
      <c r="Y3183">
        <f>VLOOKUP(W3183,HourlyWages!$A:$B,2,0)</f>
        <v>53</v>
      </c>
      <c r="Z3183">
        <v>1</v>
      </c>
      <c r="AA3183" s="14">
        <f t="shared" si="249"/>
        <v>0.64666666666666661</v>
      </c>
    </row>
    <row r="3184" spans="1:27" x14ac:dyDescent="0.2">
      <c r="A3184">
        <v>3183</v>
      </c>
      <c r="B3184">
        <v>22850</v>
      </c>
      <c r="C3184" s="3">
        <v>40663</v>
      </c>
      <c r="D3184" s="17">
        <f t="shared" si="248"/>
        <v>40634</v>
      </c>
      <c r="E3184">
        <v>4</v>
      </c>
      <c r="F3184" s="8">
        <f t="shared" si="245"/>
        <v>600</v>
      </c>
      <c r="G3184" s="5">
        <v>0.08</v>
      </c>
      <c r="H3184" s="8">
        <f>VLOOKUP($T3184,Pricebook!$A:$D,4,0)</f>
        <v>150</v>
      </c>
      <c r="I3184" s="10">
        <f t="shared" si="246"/>
        <v>552</v>
      </c>
      <c r="J3184" t="s">
        <v>1778</v>
      </c>
      <c r="K3184" t="s">
        <v>482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2047</v>
      </c>
      <c r="O3184" s="7">
        <v>93277</v>
      </c>
      <c r="P3184" t="s">
        <v>114</v>
      </c>
      <c r="Q3184" t="s">
        <v>23</v>
      </c>
      <c r="R3184" s="3">
        <v>40664</v>
      </c>
      <c r="S3184" s="12">
        <f t="shared" si="247"/>
        <v>1</v>
      </c>
      <c r="T3184" s="3" t="s">
        <v>14211</v>
      </c>
      <c r="U3184" t="s">
        <v>14235</v>
      </c>
      <c r="V3184" t="s">
        <v>14240</v>
      </c>
      <c r="W3184" t="s">
        <v>14198</v>
      </c>
      <c r="X3184" t="str">
        <f>VLOOKUP(Q3184,Managers!$A:$B,2,0)</f>
        <v>Bob Turner</v>
      </c>
      <c r="Y3184">
        <f>VLOOKUP(W3184,HourlyWages!$A:$B,2,0)</f>
        <v>51</v>
      </c>
      <c r="Z3184">
        <v>1</v>
      </c>
      <c r="AA3184" s="14">
        <f t="shared" si="249"/>
        <v>0.66</v>
      </c>
    </row>
    <row r="3185" spans="1:27" x14ac:dyDescent="0.2">
      <c r="A3185">
        <v>3184</v>
      </c>
      <c r="B3185">
        <v>22851</v>
      </c>
      <c r="C3185" s="3">
        <v>39873</v>
      </c>
      <c r="D3185" s="17">
        <f t="shared" si="248"/>
        <v>39873</v>
      </c>
      <c r="E3185">
        <v>25</v>
      </c>
      <c r="F3185" s="8">
        <f t="shared" si="245"/>
        <v>3750</v>
      </c>
      <c r="G3185" s="5">
        <v>0.09</v>
      </c>
      <c r="H3185" s="8">
        <f>VLOOKUP($T3185,Pricebook!$A:$D,4,0)</f>
        <v>150</v>
      </c>
      <c r="I3185" s="10">
        <f t="shared" si="246"/>
        <v>3412.5</v>
      </c>
      <c r="J3185" t="s">
        <v>884</v>
      </c>
      <c r="K3185" t="s">
        <v>621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2120</v>
      </c>
      <c r="O3185" s="7">
        <v>72022</v>
      </c>
      <c r="P3185" t="s">
        <v>66</v>
      </c>
      <c r="Q3185" t="s">
        <v>34</v>
      </c>
      <c r="R3185" s="3">
        <v>39874</v>
      </c>
      <c r="S3185" s="12">
        <f t="shared" si="247"/>
        <v>1</v>
      </c>
      <c r="T3185" s="3" t="s">
        <v>14211</v>
      </c>
      <c r="U3185" t="s">
        <v>14235</v>
      </c>
      <c r="V3185" t="s">
        <v>14233</v>
      </c>
      <c r="W3185" t="s">
        <v>14190</v>
      </c>
      <c r="X3185" t="str">
        <f>VLOOKUP(Q3185,Managers!$A:$B,2,0)</f>
        <v>Frank Mitchell</v>
      </c>
      <c r="Y3185">
        <f>VLOOKUP(W3185,HourlyWages!$A:$B,2,0)</f>
        <v>67</v>
      </c>
      <c r="Z3185">
        <v>1</v>
      </c>
      <c r="AA3185" s="14">
        <f t="shared" si="249"/>
        <v>0.55333333333333334</v>
      </c>
    </row>
    <row r="3186" spans="1:27" x14ac:dyDescent="0.2">
      <c r="A3186">
        <v>3185</v>
      </c>
      <c r="B3186">
        <v>22851</v>
      </c>
      <c r="C3186" s="3">
        <v>39873</v>
      </c>
      <c r="D3186" s="17">
        <f t="shared" si="248"/>
        <v>39873</v>
      </c>
      <c r="E3186">
        <v>13</v>
      </c>
      <c r="F3186" s="8">
        <f t="shared" ref="F3186:F3249" si="250">H3186*E3186</f>
        <v>1625</v>
      </c>
      <c r="G3186" s="5">
        <v>0</v>
      </c>
      <c r="H3186" s="8">
        <f>VLOOKUP($T3186,Pricebook!$A:$D,4,0)</f>
        <v>125</v>
      </c>
      <c r="I3186" s="10">
        <f t="shared" ref="I3186:I3249" si="251">F3186*(1-G3186)</f>
        <v>1625</v>
      </c>
      <c r="J3186" t="s">
        <v>884</v>
      </c>
      <c r="K3186" t="s">
        <v>621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2120</v>
      </c>
      <c r="O3186" s="7">
        <v>72022</v>
      </c>
      <c r="P3186" t="s">
        <v>66</v>
      </c>
      <c r="Q3186" t="s">
        <v>34</v>
      </c>
      <c r="R3186" s="3">
        <v>39875</v>
      </c>
      <c r="S3186" s="12">
        <f t="shared" ref="S3186:S3249" si="252">R3186-C3186</f>
        <v>2</v>
      </c>
      <c r="T3186" s="3" t="s">
        <v>14208</v>
      </c>
      <c r="U3186" t="s">
        <v>14232</v>
      </c>
      <c r="V3186" t="s">
        <v>14230</v>
      </c>
      <c r="W3186" t="s">
        <v>14196</v>
      </c>
      <c r="X3186" t="str">
        <f>VLOOKUP(Q3186,Managers!$A:$B,2,0)</f>
        <v>Frank Mitchell</v>
      </c>
      <c r="Y3186">
        <f>VLOOKUP(W3186,HourlyWages!$A:$B,2,0)</f>
        <v>58</v>
      </c>
      <c r="Z3186">
        <v>1</v>
      </c>
      <c r="AA3186" s="14">
        <f t="shared" si="249"/>
        <v>0.53600000000000003</v>
      </c>
    </row>
    <row r="3187" spans="1:27" x14ac:dyDescent="0.2">
      <c r="A3187">
        <v>3186</v>
      </c>
      <c r="B3187">
        <v>22851</v>
      </c>
      <c r="C3187" s="3">
        <v>39873</v>
      </c>
      <c r="D3187" s="17">
        <f t="shared" si="248"/>
        <v>39873</v>
      </c>
      <c r="E3187">
        <v>38</v>
      </c>
      <c r="F3187" s="8">
        <f t="shared" si="250"/>
        <v>5700</v>
      </c>
      <c r="G3187" s="5">
        <v>0.06</v>
      </c>
      <c r="H3187" s="8">
        <f>VLOOKUP($T3187,Pricebook!$A:$D,4,0)</f>
        <v>150</v>
      </c>
      <c r="I3187" s="10">
        <f t="shared" si="251"/>
        <v>5358</v>
      </c>
      <c r="J3187" t="s">
        <v>884</v>
      </c>
      <c r="K3187" t="s">
        <v>621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2120</v>
      </c>
      <c r="O3187" s="7">
        <v>72022</v>
      </c>
      <c r="P3187" t="s">
        <v>66</v>
      </c>
      <c r="Q3187" t="s">
        <v>34</v>
      </c>
      <c r="R3187" s="3">
        <v>39874</v>
      </c>
      <c r="S3187" s="12">
        <f t="shared" si="252"/>
        <v>1</v>
      </c>
      <c r="T3187" s="3" t="s">
        <v>14210</v>
      </c>
      <c r="U3187" t="s">
        <v>14235</v>
      </c>
      <c r="V3187" t="s">
        <v>14236</v>
      </c>
      <c r="W3187" t="s">
        <v>14196</v>
      </c>
      <c r="X3187" t="str">
        <f>VLOOKUP(Q3187,Managers!$A:$B,2,0)</f>
        <v>Frank Mitchell</v>
      </c>
      <c r="Y3187">
        <f>VLOOKUP(W3187,HourlyWages!$A:$B,2,0)</f>
        <v>58</v>
      </c>
      <c r="Z3187">
        <v>1</v>
      </c>
      <c r="AA3187" s="14">
        <f t="shared" si="249"/>
        <v>0.61333333333333329</v>
      </c>
    </row>
    <row r="3188" spans="1:27" x14ac:dyDescent="0.2">
      <c r="A3188">
        <v>3187</v>
      </c>
      <c r="B3188">
        <v>22880</v>
      </c>
      <c r="C3188" s="3">
        <v>40328</v>
      </c>
      <c r="D3188" s="17">
        <f t="shared" si="248"/>
        <v>40299</v>
      </c>
      <c r="E3188">
        <v>13</v>
      </c>
      <c r="F3188" s="8">
        <f t="shared" si="250"/>
        <v>1950</v>
      </c>
      <c r="G3188" s="5">
        <v>0.01</v>
      </c>
      <c r="H3188" s="8">
        <f>VLOOKUP($T3188,Pricebook!$A:$D,4,0)</f>
        <v>150</v>
      </c>
      <c r="I3188" s="10">
        <f t="shared" si="251"/>
        <v>1930.5</v>
      </c>
      <c r="J3188" t="s">
        <v>2200</v>
      </c>
      <c r="K3188" t="s">
        <v>430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815</v>
      </c>
      <c r="O3188" s="7" t="s">
        <v>816</v>
      </c>
      <c r="P3188" t="s">
        <v>91</v>
      </c>
      <c r="Q3188" t="s">
        <v>61</v>
      </c>
      <c r="R3188" s="3">
        <v>40331</v>
      </c>
      <c r="S3188" s="12">
        <f t="shared" si="252"/>
        <v>3</v>
      </c>
      <c r="T3188" s="3" t="s">
        <v>14211</v>
      </c>
      <c r="U3188" t="s">
        <v>14235</v>
      </c>
      <c r="V3188" t="s">
        <v>14229</v>
      </c>
      <c r="W3188" t="s">
        <v>14191</v>
      </c>
      <c r="X3188" t="str">
        <f>VLOOKUP(Q3188,Managers!$A:$B,2,0)</f>
        <v>Allen Young</v>
      </c>
      <c r="Y3188">
        <f>VLOOKUP(W3188,HourlyWages!$A:$B,2,0)</f>
        <v>60</v>
      </c>
      <c r="Z3188">
        <v>1</v>
      </c>
      <c r="AA3188" s="14">
        <f t="shared" si="249"/>
        <v>0.6</v>
      </c>
    </row>
    <row r="3189" spans="1:27" x14ac:dyDescent="0.2">
      <c r="A3189">
        <v>3188</v>
      </c>
      <c r="B3189">
        <v>22881</v>
      </c>
      <c r="C3189" s="3">
        <v>40274</v>
      </c>
      <c r="D3189" s="17">
        <f t="shared" si="248"/>
        <v>40269</v>
      </c>
      <c r="E3189">
        <v>33</v>
      </c>
      <c r="F3189" s="8">
        <f t="shared" si="250"/>
        <v>6600</v>
      </c>
      <c r="G3189" s="5">
        <v>0.04</v>
      </c>
      <c r="H3189" s="8">
        <f>VLOOKUP($T3189,Pricebook!$A:$D,4,0)</f>
        <v>200</v>
      </c>
      <c r="I3189" s="10">
        <f t="shared" si="251"/>
        <v>6336</v>
      </c>
      <c r="J3189" t="s">
        <v>1535</v>
      </c>
      <c r="K3189" t="s">
        <v>449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1648</v>
      </c>
      <c r="O3189" s="7">
        <v>78550</v>
      </c>
      <c r="P3189" t="s">
        <v>48</v>
      </c>
      <c r="Q3189" t="s">
        <v>16</v>
      </c>
      <c r="R3189" s="3">
        <v>40275</v>
      </c>
      <c r="S3189" s="12">
        <f t="shared" si="252"/>
        <v>1</v>
      </c>
      <c r="T3189" s="3" t="s">
        <v>14206</v>
      </c>
      <c r="U3189" t="s">
        <v>14229</v>
      </c>
      <c r="V3189" t="s">
        <v>14230</v>
      </c>
      <c r="W3189" t="s">
        <v>14191</v>
      </c>
      <c r="X3189" t="str">
        <f>VLOOKUP(Q3189,Managers!$A:$B,2,0)</f>
        <v>Josh Martinez</v>
      </c>
      <c r="Y3189">
        <f>VLOOKUP(W3189,HourlyWages!$A:$B,2,0)</f>
        <v>60</v>
      </c>
      <c r="Z3189">
        <v>1</v>
      </c>
      <c r="AA3189" s="14">
        <f t="shared" si="249"/>
        <v>0.7</v>
      </c>
    </row>
    <row r="3190" spans="1:27" x14ac:dyDescent="0.2">
      <c r="A3190">
        <v>3189</v>
      </c>
      <c r="B3190">
        <v>22882</v>
      </c>
      <c r="C3190" s="3">
        <v>40434</v>
      </c>
      <c r="D3190" s="17">
        <f t="shared" si="248"/>
        <v>40422</v>
      </c>
      <c r="E3190">
        <v>10</v>
      </c>
      <c r="F3190" s="8">
        <f t="shared" si="250"/>
        <v>1100</v>
      </c>
      <c r="G3190" s="5">
        <v>0.03</v>
      </c>
      <c r="H3190" s="8">
        <f>VLOOKUP($T3190,Pricebook!$A:$D,4,0)</f>
        <v>110</v>
      </c>
      <c r="I3190" s="10">
        <f t="shared" si="251"/>
        <v>1067</v>
      </c>
      <c r="J3190" t="s">
        <v>742</v>
      </c>
      <c r="K3190" t="s">
        <v>360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750</v>
      </c>
      <c r="O3190" s="7">
        <v>29577</v>
      </c>
      <c r="P3190" t="s">
        <v>163</v>
      </c>
      <c r="Q3190" t="s">
        <v>34</v>
      </c>
      <c r="R3190" s="3">
        <v>40436</v>
      </c>
      <c r="S3190" s="12">
        <f t="shared" si="252"/>
        <v>2</v>
      </c>
      <c r="T3190" s="3" t="s">
        <v>14215</v>
      </c>
      <c r="U3190" t="s">
        <v>14229</v>
      </c>
      <c r="V3190" t="s">
        <v>14241</v>
      </c>
      <c r="W3190" t="s">
        <v>14184</v>
      </c>
      <c r="X3190" t="str">
        <f>VLOOKUP(Q3190,Managers!$A:$B,2,0)</f>
        <v>Frank Mitchell</v>
      </c>
      <c r="Y3190">
        <f>VLOOKUP(W3190,HourlyWages!$A:$B,2,0)</f>
        <v>50</v>
      </c>
      <c r="Z3190">
        <v>1</v>
      </c>
      <c r="AA3190" s="14">
        <f t="shared" si="249"/>
        <v>0.54545454545454541</v>
      </c>
    </row>
    <row r="3191" spans="1:27" x14ac:dyDescent="0.2">
      <c r="A3191">
        <v>3190</v>
      </c>
      <c r="B3191">
        <v>22885</v>
      </c>
      <c r="C3191" s="3">
        <v>40140</v>
      </c>
      <c r="D3191" s="17">
        <f t="shared" si="248"/>
        <v>40118</v>
      </c>
      <c r="E3191">
        <v>4</v>
      </c>
      <c r="F3191" s="8">
        <f t="shared" si="250"/>
        <v>560</v>
      </c>
      <c r="G3191" s="5">
        <v>0.05</v>
      </c>
      <c r="H3191" s="8">
        <f>VLOOKUP($T3191,Pricebook!$A:$D,4,0)</f>
        <v>140</v>
      </c>
      <c r="I3191" s="10">
        <f t="shared" si="251"/>
        <v>532</v>
      </c>
      <c r="J3191" t="s">
        <v>2201</v>
      </c>
      <c r="K3191" t="s">
        <v>241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2202</v>
      </c>
      <c r="O3191" s="7">
        <v>55410</v>
      </c>
      <c r="P3191" t="s">
        <v>130</v>
      </c>
      <c r="Q3191" t="s">
        <v>16</v>
      </c>
      <c r="R3191" s="3">
        <v>40142</v>
      </c>
      <c r="S3191" s="12">
        <f t="shared" si="252"/>
        <v>2</v>
      </c>
      <c r="T3191" s="3" t="s">
        <v>14207</v>
      </c>
      <c r="U3191" t="s">
        <v>14229</v>
      </c>
      <c r="V3191" t="s">
        <v>14244</v>
      </c>
      <c r="W3191" t="s">
        <v>14193</v>
      </c>
      <c r="X3191" t="str">
        <f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9"/>
        <v>0.59285714285714286</v>
      </c>
    </row>
    <row r="3192" spans="1:27" x14ac:dyDescent="0.2">
      <c r="A3192">
        <v>3191</v>
      </c>
      <c r="B3192">
        <v>22887</v>
      </c>
      <c r="C3192" s="3">
        <v>40500</v>
      </c>
      <c r="D3192" s="17">
        <f t="shared" si="248"/>
        <v>40483</v>
      </c>
      <c r="E3192">
        <v>34</v>
      </c>
      <c r="F3192" s="8">
        <f t="shared" si="250"/>
        <v>4250</v>
      </c>
      <c r="G3192" s="5">
        <v>7.0000000000000007E-2</v>
      </c>
      <c r="H3192" s="8">
        <f>VLOOKUP($T3192,Pricebook!$A:$D,4,0)</f>
        <v>125</v>
      </c>
      <c r="I3192" s="10">
        <f t="shared" si="251"/>
        <v>3952.4999999999995</v>
      </c>
      <c r="J3192" t="s">
        <v>333</v>
      </c>
      <c r="K3192" t="s">
        <v>108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1371</v>
      </c>
      <c r="O3192" s="7">
        <v>40422</v>
      </c>
      <c r="P3192" t="s">
        <v>254</v>
      </c>
      <c r="Q3192" t="s">
        <v>34</v>
      </c>
      <c r="R3192" s="3">
        <v>40501</v>
      </c>
      <c r="S3192" s="12">
        <f t="shared" si="252"/>
        <v>1</v>
      </c>
      <c r="T3192" s="3" t="s">
        <v>14221</v>
      </c>
      <c r="U3192" t="s">
        <v>14232</v>
      </c>
      <c r="V3192" t="s">
        <v>14237</v>
      </c>
      <c r="W3192" t="s">
        <v>14196</v>
      </c>
      <c r="X3192" t="str">
        <f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9"/>
        <v>0.53600000000000003</v>
      </c>
    </row>
    <row r="3193" spans="1:27" x14ac:dyDescent="0.2">
      <c r="A3193">
        <v>3192</v>
      </c>
      <c r="B3193">
        <v>22912</v>
      </c>
      <c r="C3193" s="3">
        <v>40467</v>
      </c>
      <c r="D3193" s="17">
        <f t="shared" si="248"/>
        <v>40452</v>
      </c>
      <c r="E3193">
        <v>33</v>
      </c>
      <c r="F3193" s="8">
        <f t="shared" si="250"/>
        <v>5280</v>
      </c>
      <c r="G3193" s="5">
        <v>0.03</v>
      </c>
      <c r="H3193" s="8">
        <f>VLOOKUP($T3193,Pricebook!$A:$D,4,0)</f>
        <v>160</v>
      </c>
      <c r="I3193" s="10">
        <f t="shared" si="251"/>
        <v>5121.5999999999995</v>
      </c>
      <c r="J3193" t="s">
        <v>1843</v>
      </c>
      <c r="K3193" t="s">
        <v>1076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1278</v>
      </c>
      <c r="O3193" s="7">
        <v>94110</v>
      </c>
      <c r="P3193" t="s">
        <v>114</v>
      </c>
      <c r="Q3193" t="s">
        <v>23</v>
      </c>
      <c r="R3193" s="3">
        <v>40471</v>
      </c>
      <c r="S3193" s="12">
        <f t="shared" si="252"/>
        <v>4</v>
      </c>
      <c r="T3193" s="3" t="s">
        <v>14218</v>
      </c>
      <c r="U3193" t="s">
        <v>14229</v>
      </c>
      <c r="V3193" t="s">
        <v>14237</v>
      </c>
      <c r="W3193" t="s">
        <v>14203</v>
      </c>
      <c r="X3193" t="str">
        <f>VLOOKUP(Q3193,Managers!$A:$B,2,0)</f>
        <v>Bob Turner</v>
      </c>
      <c r="Y3193">
        <f>VLOOKUP(W3193,HourlyWages!$A:$B,2,0)</f>
        <v>62</v>
      </c>
      <c r="Z3193">
        <v>1</v>
      </c>
      <c r="AA3193" s="14">
        <f t="shared" si="249"/>
        <v>0.61250000000000004</v>
      </c>
    </row>
    <row r="3194" spans="1:27" x14ac:dyDescent="0.2">
      <c r="A3194">
        <v>3193</v>
      </c>
      <c r="B3194">
        <v>22913</v>
      </c>
      <c r="C3194" s="3">
        <v>40354</v>
      </c>
      <c r="D3194" s="17">
        <f t="shared" si="248"/>
        <v>40330</v>
      </c>
      <c r="E3194">
        <v>32</v>
      </c>
      <c r="F3194" s="8">
        <f t="shared" si="250"/>
        <v>3520</v>
      </c>
      <c r="G3194" s="5">
        <v>0.06</v>
      </c>
      <c r="H3194" s="8">
        <f>VLOOKUP($T3194,Pricebook!$A:$D,4,0)</f>
        <v>110</v>
      </c>
      <c r="I3194" s="10">
        <f t="shared" si="251"/>
        <v>3308.7999999999997</v>
      </c>
      <c r="J3194" t="s">
        <v>1021</v>
      </c>
      <c r="K3194" t="s">
        <v>46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1851</v>
      </c>
      <c r="O3194" s="7">
        <v>94086</v>
      </c>
      <c r="P3194" t="s">
        <v>114</v>
      </c>
      <c r="Q3194" t="s">
        <v>23</v>
      </c>
      <c r="R3194" s="3">
        <v>40355</v>
      </c>
      <c r="S3194" s="12">
        <f t="shared" si="252"/>
        <v>1</v>
      </c>
      <c r="T3194" s="3" t="s">
        <v>14215</v>
      </c>
      <c r="U3194" t="s">
        <v>14229</v>
      </c>
      <c r="V3194" t="s">
        <v>14244</v>
      </c>
      <c r="W3194" t="s">
        <v>14197</v>
      </c>
      <c r="X3194" t="str">
        <f>VLOOKUP(Q3194,Managers!$A:$B,2,0)</f>
        <v>Bob Turner</v>
      </c>
      <c r="Y3194">
        <f>VLOOKUP(W3194,HourlyWages!$A:$B,2,0)</f>
        <v>71</v>
      </c>
      <c r="Z3194">
        <v>1</v>
      </c>
      <c r="AA3194" s="14">
        <f t="shared" si="249"/>
        <v>0.35454545454545455</v>
      </c>
    </row>
    <row r="3195" spans="1:27" x14ac:dyDescent="0.2">
      <c r="A3195">
        <v>3194</v>
      </c>
      <c r="B3195">
        <v>22913</v>
      </c>
      <c r="C3195" s="3">
        <v>40354</v>
      </c>
      <c r="D3195" s="17">
        <f t="shared" si="248"/>
        <v>40330</v>
      </c>
      <c r="E3195">
        <v>24</v>
      </c>
      <c r="F3195" s="8">
        <f t="shared" si="250"/>
        <v>3000</v>
      </c>
      <c r="G3195" s="5">
        <v>0.06</v>
      </c>
      <c r="H3195" s="8">
        <f>VLOOKUP($T3195,Pricebook!$A:$D,4,0)</f>
        <v>125</v>
      </c>
      <c r="I3195" s="10">
        <f t="shared" si="251"/>
        <v>2820</v>
      </c>
      <c r="J3195" t="s">
        <v>1021</v>
      </c>
      <c r="K3195" t="s">
        <v>46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1780</v>
      </c>
      <c r="O3195" s="7">
        <v>92592</v>
      </c>
      <c r="P3195" t="s">
        <v>114</v>
      </c>
      <c r="Q3195" t="s">
        <v>23</v>
      </c>
      <c r="R3195" s="3">
        <v>40357</v>
      </c>
      <c r="S3195" s="12">
        <f t="shared" si="252"/>
        <v>3</v>
      </c>
      <c r="T3195" s="3" t="s">
        <v>14209</v>
      </c>
      <c r="U3195" t="s">
        <v>14232</v>
      </c>
      <c r="V3195" t="s">
        <v>14244</v>
      </c>
      <c r="W3195" t="s">
        <v>14193</v>
      </c>
      <c r="X3195" t="str">
        <f>VLOOKUP(Q3195,Managers!$A:$B,2,0)</f>
        <v>Bob Turner</v>
      </c>
      <c r="Y3195">
        <f>VLOOKUP(W3195,HourlyWages!$A:$B,2,0)</f>
        <v>57</v>
      </c>
      <c r="Z3195">
        <v>1</v>
      </c>
      <c r="AA3195" s="14">
        <f t="shared" si="249"/>
        <v>0.54400000000000004</v>
      </c>
    </row>
    <row r="3196" spans="1:27" x14ac:dyDescent="0.2">
      <c r="A3196">
        <v>3195</v>
      </c>
      <c r="B3196">
        <v>22913</v>
      </c>
      <c r="C3196" s="3">
        <v>40354</v>
      </c>
      <c r="D3196" s="17">
        <f t="shared" si="248"/>
        <v>40330</v>
      </c>
      <c r="E3196">
        <v>50</v>
      </c>
      <c r="F3196" s="8">
        <f t="shared" si="250"/>
        <v>7500</v>
      </c>
      <c r="G3196" s="5">
        <v>0.02</v>
      </c>
      <c r="H3196" s="8">
        <f>VLOOKUP($T3196,Pricebook!$A:$D,4,0)</f>
        <v>150</v>
      </c>
      <c r="I3196" s="10">
        <f t="shared" si="251"/>
        <v>7350</v>
      </c>
      <c r="J3196" t="s">
        <v>1021</v>
      </c>
      <c r="K3196" t="s">
        <v>46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1780</v>
      </c>
      <c r="O3196" s="7">
        <v>92592</v>
      </c>
      <c r="P3196" t="s">
        <v>114</v>
      </c>
      <c r="Q3196" t="s">
        <v>23</v>
      </c>
      <c r="R3196" s="3">
        <v>40355</v>
      </c>
      <c r="S3196" s="12">
        <f t="shared" si="252"/>
        <v>1</v>
      </c>
      <c r="T3196" s="3" t="s">
        <v>14210</v>
      </c>
      <c r="U3196" t="s">
        <v>14235</v>
      </c>
      <c r="V3196" t="s">
        <v>14234</v>
      </c>
      <c r="W3196" t="s">
        <v>14200</v>
      </c>
      <c r="X3196" t="str">
        <f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9"/>
        <v>0.60666666666666669</v>
      </c>
    </row>
    <row r="3197" spans="1:27" x14ac:dyDescent="0.2">
      <c r="A3197">
        <v>3196</v>
      </c>
      <c r="B3197">
        <v>22914</v>
      </c>
      <c r="C3197" s="3">
        <v>40921</v>
      </c>
      <c r="D3197" s="17">
        <f t="shared" si="248"/>
        <v>40909</v>
      </c>
      <c r="E3197">
        <v>30</v>
      </c>
      <c r="F3197" s="8">
        <f t="shared" si="250"/>
        <v>5100</v>
      </c>
      <c r="G3197" s="5">
        <v>7.0000000000000007E-2</v>
      </c>
      <c r="H3197" s="8">
        <f>VLOOKUP($T3197,Pricebook!$A:$D,4,0)</f>
        <v>170</v>
      </c>
      <c r="I3197" s="10">
        <f t="shared" si="251"/>
        <v>4743</v>
      </c>
      <c r="J3197" t="s">
        <v>680</v>
      </c>
      <c r="K3197" t="s">
        <v>185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1945</v>
      </c>
      <c r="O3197" s="7">
        <v>92677</v>
      </c>
      <c r="P3197" t="s">
        <v>114</v>
      </c>
      <c r="Q3197" t="s">
        <v>23</v>
      </c>
      <c r="R3197" s="3">
        <v>40922</v>
      </c>
      <c r="S3197" s="12">
        <f t="shared" si="252"/>
        <v>1</v>
      </c>
      <c r="T3197" s="3" t="s">
        <v>14219</v>
      </c>
      <c r="U3197" t="s">
        <v>14229</v>
      </c>
      <c r="V3197" t="s">
        <v>14230</v>
      </c>
      <c r="W3197" t="s">
        <v>14191</v>
      </c>
      <c r="X3197" t="str">
        <f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9"/>
        <v>0.6470588235294118</v>
      </c>
    </row>
    <row r="3198" spans="1:27" x14ac:dyDescent="0.2">
      <c r="A3198">
        <v>3197</v>
      </c>
      <c r="B3198">
        <v>22916</v>
      </c>
      <c r="C3198" s="3">
        <v>40941</v>
      </c>
      <c r="D3198" s="17">
        <f t="shared" si="248"/>
        <v>40940</v>
      </c>
      <c r="E3198">
        <v>18</v>
      </c>
      <c r="F3198" s="8">
        <f t="shared" si="250"/>
        <v>1980</v>
      </c>
      <c r="G3198" s="5">
        <v>0.04</v>
      </c>
      <c r="H3198" s="8">
        <f>VLOOKUP($T3198,Pricebook!$A:$D,4,0)</f>
        <v>110</v>
      </c>
      <c r="I3198" s="10">
        <f t="shared" si="251"/>
        <v>1900.8</v>
      </c>
      <c r="J3198" t="s">
        <v>1043</v>
      </c>
      <c r="K3198" t="s">
        <v>121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2203</v>
      </c>
      <c r="O3198" s="7" t="s">
        <v>2204</v>
      </c>
      <c r="P3198" t="s">
        <v>232</v>
      </c>
      <c r="Q3198" t="s">
        <v>61</v>
      </c>
      <c r="R3198" s="3">
        <v>40942</v>
      </c>
      <c r="S3198" s="12">
        <f t="shared" si="252"/>
        <v>1</v>
      </c>
      <c r="T3198" s="3" t="s">
        <v>14215</v>
      </c>
      <c r="U3198" t="s">
        <v>14229</v>
      </c>
      <c r="V3198" t="s">
        <v>14241</v>
      </c>
      <c r="W3198" t="s">
        <v>14198</v>
      </c>
      <c r="X3198" t="str">
        <f>VLOOKUP(Q3198,Managers!$A:$B,2,0)</f>
        <v>Allen Young</v>
      </c>
      <c r="Y3198">
        <f>VLOOKUP(W3198,HourlyWages!$A:$B,2,0)</f>
        <v>51</v>
      </c>
      <c r="Z3198">
        <v>1</v>
      </c>
      <c r="AA3198" s="14">
        <f t="shared" si="249"/>
        <v>0.53636363636363638</v>
      </c>
    </row>
    <row r="3199" spans="1:27" x14ac:dyDescent="0.2">
      <c r="A3199">
        <v>3198</v>
      </c>
      <c r="B3199">
        <v>22917</v>
      </c>
      <c r="C3199" s="3">
        <v>39873</v>
      </c>
      <c r="D3199" s="17">
        <f t="shared" si="248"/>
        <v>39873</v>
      </c>
      <c r="E3199">
        <v>1</v>
      </c>
      <c r="F3199" s="8">
        <f t="shared" si="250"/>
        <v>150</v>
      </c>
      <c r="G3199" s="5">
        <v>0.06</v>
      </c>
      <c r="H3199" s="8">
        <f>VLOOKUP($T3199,Pricebook!$A:$D,4,0)</f>
        <v>150</v>
      </c>
      <c r="I3199" s="10">
        <f t="shared" si="251"/>
        <v>141</v>
      </c>
      <c r="J3199" t="s">
        <v>1177</v>
      </c>
      <c r="K3199" t="s">
        <v>41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2205</v>
      </c>
      <c r="O3199" s="7">
        <v>35244</v>
      </c>
      <c r="P3199" t="s">
        <v>424</v>
      </c>
      <c r="Q3199" t="s">
        <v>34</v>
      </c>
      <c r="R3199" s="3">
        <v>39876</v>
      </c>
      <c r="S3199" s="12">
        <f t="shared" si="252"/>
        <v>3</v>
      </c>
      <c r="T3199" s="3" t="s">
        <v>14222</v>
      </c>
      <c r="U3199" t="s">
        <v>14235</v>
      </c>
      <c r="V3199" t="s">
        <v>14233</v>
      </c>
      <c r="W3199" t="s">
        <v>14197</v>
      </c>
      <c r="X3199" t="str">
        <f>VLOOKUP(Q3199,Managers!$A:$B,2,0)</f>
        <v>Frank Mitchell</v>
      </c>
      <c r="Y3199">
        <f>VLOOKUP(W3199,HourlyWages!$A:$B,2,0)</f>
        <v>71</v>
      </c>
      <c r="Z3199">
        <v>1</v>
      </c>
      <c r="AA3199" s="14">
        <f t="shared" si="249"/>
        <v>0.52666666666666662</v>
      </c>
    </row>
    <row r="3200" spans="1:27" x14ac:dyDescent="0.2">
      <c r="A3200">
        <v>3199</v>
      </c>
      <c r="B3200">
        <v>22919</v>
      </c>
      <c r="C3200" s="3">
        <v>40011</v>
      </c>
      <c r="D3200" s="17">
        <f t="shared" si="248"/>
        <v>39995</v>
      </c>
      <c r="E3200">
        <v>21</v>
      </c>
      <c r="F3200" s="8">
        <f t="shared" si="250"/>
        <v>4200</v>
      </c>
      <c r="G3200" s="5">
        <v>7.0000000000000007E-2</v>
      </c>
      <c r="H3200" s="8">
        <f>VLOOKUP($T3200,Pricebook!$A:$D,4,0)</f>
        <v>200</v>
      </c>
      <c r="I3200" s="10">
        <f t="shared" si="251"/>
        <v>3905.9999999999995</v>
      </c>
      <c r="J3200" t="s">
        <v>1054</v>
      </c>
      <c r="K3200" t="s">
        <v>20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687</v>
      </c>
      <c r="O3200" s="7">
        <v>32137</v>
      </c>
      <c r="P3200" t="s">
        <v>101</v>
      </c>
      <c r="Q3200" t="s">
        <v>34</v>
      </c>
      <c r="R3200" s="3">
        <v>40012</v>
      </c>
      <c r="S3200" s="12">
        <f t="shared" si="252"/>
        <v>1</v>
      </c>
      <c r="T3200" s="3" t="s">
        <v>14214</v>
      </c>
      <c r="U3200" t="s">
        <v>14229</v>
      </c>
      <c r="V3200" t="s">
        <v>14241</v>
      </c>
      <c r="W3200" t="s">
        <v>14189</v>
      </c>
      <c r="X3200" t="str">
        <f>VLOOKUP(Q3200,Managers!$A:$B,2,0)</f>
        <v>Frank Mitchell</v>
      </c>
      <c r="Y3200">
        <f>VLOOKUP(W3200,HourlyWages!$A:$B,2,0)</f>
        <v>62</v>
      </c>
      <c r="Z3200">
        <v>1</v>
      </c>
      <c r="AA3200" s="14">
        <f t="shared" si="249"/>
        <v>0.69</v>
      </c>
    </row>
    <row r="3201" spans="1:27" x14ac:dyDescent="0.2">
      <c r="A3201">
        <v>3200</v>
      </c>
      <c r="B3201">
        <v>22947</v>
      </c>
      <c r="C3201" s="3">
        <v>40165</v>
      </c>
      <c r="D3201" s="17">
        <f t="shared" si="248"/>
        <v>40148</v>
      </c>
      <c r="E3201">
        <v>19</v>
      </c>
      <c r="F3201" s="8">
        <f t="shared" si="250"/>
        <v>2375</v>
      </c>
      <c r="G3201" s="5">
        <v>0.09</v>
      </c>
      <c r="H3201" s="8">
        <f>VLOOKUP($T3201,Pricebook!$A:$D,4,0)</f>
        <v>125</v>
      </c>
      <c r="I3201" s="10">
        <f t="shared" si="251"/>
        <v>2161.25</v>
      </c>
      <c r="J3201" t="s">
        <v>284</v>
      </c>
      <c r="K3201" t="s">
        <v>285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286</v>
      </c>
      <c r="O3201" s="7">
        <v>55119</v>
      </c>
      <c r="P3201" t="s">
        <v>130</v>
      </c>
      <c r="Q3201" t="s">
        <v>16</v>
      </c>
      <c r="R3201" s="3">
        <v>40172</v>
      </c>
      <c r="S3201" s="12">
        <f t="shared" si="252"/>
        <v>7</v>
      </c>
      <c r="T3201" s="3" t="s">
        <v>14208</v>
      </c>
      <c r="U3201" t="s">
        <v>14232</v>
      </c>
      <c r="V3201" t="s">
        <v>14246</v>
      </c>
      <c r="W3201" t="s">
        <v>14199</v>
      </c>
      <c r="X3201" t="str">
        <f>VLOOKUP(Q3201,Managers!$A:$B,2,0)</f>
        <v>Josh Martinez</v>
      </c>
      <c r="Y3201">
        <f>VLOOKUP(W3201,HourlyWages!$A:$B,2,0)</f>
        <v>68</v>
      </c>
      <c r="Z3201">
        <v>1</v>
      </c>
      <c r="AA3201" s="14">
        <f t="shared" si="249"/>
        <v>0.45600000000000002</v>
      </c>
    </row>
    <row r="3202" spans="1:27" x14ac:dyDescent="0.2">
      <c r="A3202">
        <v>3201</v>
      </c>
      <c r="B3202">
        <v>22950</v>
      </c>
      <c r="C3202" s="3">
        <v>40898</v>
      </c>
      <c r="D3202" s="17">
        <f t="shared" si="248"/>
        <v>40878</v>
      </c>
      <c r="E3202">
        <v>29</v>
      </c>
      <c r="F3202" s="8">
        <f t="shared" si="250"/>
        <v>5800</v>
      </c>
      <c r="G3202" s="5">
        <v>0.1</v>
      </c>
      <c r="H3202" s="8">
        <f>VLOOKUP($T3202,Pricebook!$A:$D,4,0)</f>
        <v>200</v>
      </c>
      <c r="I3202" s="10">
        <f t="shared" si="251"/>
        <v>5220</v>
      </c>
      <c r="J3202" t="s">
        <v>2206</v>
      </c>
      <c r="K3202" t="s">
        <v>310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2207</v>
      </c>
      <c r="O3202" s="7">
        <v>77036</v>
      </c>
      <c r="P3202" t="s">
        <v>48</v>
      </c>
      <c r="Q3202" t="s">
        <v>16</v>
      </c>
      <c r="R3202" s="3">
        <v>40905</v>
      </c>
      <c r="S3202" s="12">
        <f t="shared" si="252"/>
        <v>7</v>
      </c>
      <c r="T3202" s="3" t="s">
        <v>14206</v>
      </c>
      <c r="U3202" t="s">
        <v>14229</v>
      </c>
      <c r="V3202" t="s">
        <v>14231</v>
      </c>
      <c r="W3202" t="s">
        <v>14200</v>
      </c>
      <c r="X3202" t="str">
        <f>VLOOKUP(Q3202,Managers!$A:$B,2,0)</f>
        <v>Josh Martinez</v>
      </c>
      <c r="Y3202">
        <f>VLOOKUP(W3202,HourlyWages!$A:$B,2,0)</f>
        <v>59</v>
      </c>
      <c r="Z3202">
        <v>1</v>
      </c>
      <c r="AA3202" s="14">
        <f t="shared" si="249"/>
        <v>0.70499999999999996</v>
      </c>
    </row>
    <row r="3203" spans="1:27" x14ac:dyDescent="0.2">
      <c r="A3203">
        <v>3202</v>
      </c>
      <c r="B3203">
        <v>22951</v>
      </c>
      <c r="C3203" s="3">
        <v>41032</v>
      </c>
      <c r="D3203" s="17">
        <f t="shared" ref="D3203:D3266" si="253">DATE(YEAR(C3203),MONTH(C3203),1)</f>
        <v>41030</v>
      </c>
      <c r="E3203">
        <v>24</v>
      </c>
      <c r="F3203" s="8">
        <f t="shared" si="250"/>
        <v>3600</v>
      </c>
      <c r="G3203" s="5">
        <v>0.1</v>
      </c>
      <c r="H3203" s="8">
        <f>VLOOKUP($T3203,Pricebook!$A:$D,4,0)</f>
        <v>150</v>
      </c>
      <c r="I3203" s="10">
        <f t="shared" si="251"/>
        <v>3240</v>
      </c>
      <c r="J3203" t="s">
        <v>456</v>
      </c>
      <c r="K3203" t="s">
        <v>99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1864</v>
      </c>
      <c r="O3203" s="7">
        <v>15235</v>
      </c>
      <c r="P3203" t="s">
        <v>232</v>
      </c>
      <c r="Q3203" t="s">
        <v>61</v>
      </c>
      <c r="R3203" s="3">
        <v>41032</v>
      </c>
      <c r="S3203" s="12">
        <f t="shared" si="252"/>
        <v>0</v>
      </c>
      <c r="T3203" s="3" t="s">
        <v>14210</v>
      </c>
      <c r="U3203" t="s">
        <v>14235</v>
      </c>
      <c r="V3203" t="s">
        <v>14233</v>
      </c>
      <c r="W3203" t="s">
        <v>14201</v>
      </c>
      <c r="X3203" t="str">
        <f>VLOOKUP(Q3203,Managers!$A:$B,2,0)</f>
        <v>Allen Young</v>
      </c>
      <c r="Y3203">
        <f>VLOOKUP(W3203,HourlyWages!$A:$B,2,0)</f>
        <v>53</v>
      </c>
      <c r="Z3203">
        <v>1</v>
      </c>
      <c r="AA3203" s="14">
        <f t="shared" ref="AA3203:AA3266" si="254">(H3203-Y3203)/H3203</f>
        <v>0.64666666666666661</v>
      </c>
    </row>
    <row r="3204" spans="1:27" x14ac:dyDescent="0.2">
      <c r="A3204">
        <v>3203</v>
      </c>
      <c r="B3204">
        <v>22978</v>
      </c>
      <c r="C3204" s="3">
        <v>39905</v>
      </c>
      <c r="D3204" s="17">
        <f t="shared" si="253"/>
        <v>39904</v>
      </c>
      <c r="E3204">
        <v>28</v>
      </c>
      <c r="F3204" s="8">
        <f t="shared" si="250"/>
        <v>3500</v>
      </c>
      <c r="G3204" s="5">
        <v>0.03</v>
      </c>
      <c r="H3204" s="8">
        <f>VLOOKUP($T3204,Pricebook!$A:$D,4,0)</f>
        <v>125</v>
      </c>
      <c r="I3204" s="10">
        <f t="shared" si="251"/>
        <v>3395</v>
      </c>
      <c r="J3204" t="s">
        <v>946</v>
      </c>
      <c r="K3204" t="s">
        <v>306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1987</v>
      </c>
      <c r="O3204" s="7" t="s">
        <v>1988</v>
      </c>
      <c r="P3204" t="s">
        <v>33</v>
      </c>
      <c r="Q3204" t="s">
        <v>34</v>
      </c>
      <c r="R3204" s="3">
        <v>39906</v>
      </c>
      <c r="S3204" s="12">
        <f t="shared" si="252"/>
        <v>1</v>
      </c>
      <c r="T3204" s="3" t="s">
        <v>14221</v>
      </c>
      <c r="U3204" t="s">
        <v>14232</v>
      </c>
      <c r="V3204" t="s">
        <v>14239</v>
      </c>
      <c r="W3204" t="s">
        <v>14199</v>
      </c>
      <c r="X3204" t="str">
        <f>VLOOKUP(Q3204,Managers!$A:$B,2,0)</f>
        <v>Frank Mitchell</v>
      </c>
      <c r="Y3204">
        <f>VLOOKUP(W3204,HourlyWages!$A:$B,2,0)</f>
        <v>68</v>
      </c>
      <c r="Z3204">
        <v>1</v>
      </c>
      <c r="AA3204" s="14">
        <f t="shared" si="254"/>
        <v>0.45600000000000002</v>
      </c>
    </row>
    <row r="3205" spans="1:27" x14ac:dyDescent="0.2">
      <c r="A3205">
        <v>3204</v>
      </c>
      <c r="B3205">
        <v>22980</v>
      </c>
      <c r="C3205" s="3">
        <v>41183</v>
      </c>
      <c r="D3205" s="17">
        <f t="shared" si="253"/>
        <v>41183</v>
      </c>
      <c r="E3205">
        <v>17</v>
      </c>
      <c r="F3205" s="8">
        <f t="shared" si="250"/>
        <v>3400</v>
      </c>
      <c r="G3205" s="5">
        <v>0</v>
      </c>
      <c r="H3205" s="8">
        <f>VLOOKUP($T3205,Pricebook!$A:$D,4,0)</f>
        <v>200</v>
      </c>
      <c r="I3205" s="10">
        <f t="shared" si="251"/>
        <v>3400</v>
      </c>
      <c r="J3205" t="s">
        <v>658</v>
      </c>
      <c r="K3205" t="s">
        <v>396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1566</v>
      </c>
      <c r="O3205" s="7">
        <v>50401</v>
      </c>
      <c r="P3205" t="s">
        <v>38</v>
      </c>
      <c r="Q3205" t="s">
        <v>16</v>
      </c>
      <c r="R3205" s="3">
        <v>41184</v>
      </c>
      <c r="S3205" s="12">
        <f t="shared" si="252"/>
        <v>1</v>
      </c>
      <c r="T3205" s="3" t="s">
        <v>14206</v>
      </c>
      <c r="U3205" t="s">
        <v>14229</v>
      </c>
      <c r="V3205" t="s">
        <v>14242</v>
      </c>
      <c r="W3205" t="s">
        <v>14196</v>
      </c>
      <c r="X3205" t="str">
        <f>VLOOKUP(Q3205,Managers!$A:$B,2,0)</f>
        <v>Josh Martinez</v>
      </c>
      <c r="Y3205">
        <f>VLOOKUP(W3205,HourlyWages!$A:$B,2,0)</f>
        <v>58</v>
      </c>
      <c r="Z3205">
        <v>1</v>
      </c>
      <c r="AA3205" s="14">
        <f t="shared" si="254"/>
        <v>0.71</v>
      </c>
    </row>
    <row r="3206" spans="1:27" x14ac:dyDescent="0.2">
      <c r="A3206">
        <v>3205</v>
      </c>
      <c r="B3206">
        <v>22980</v>
      </c>
      <c r="C3206" s="3">
        <v>41183</v>
      </c>
      <c r="D3206" s="17">
        <f t="shared" si="253"/>
        <v>41183</v>
      </c>
      <c r="E3206">
        <v>10</v>
      </c>
      <c r="F3206" s="8">
        <f t="shared" si="250"/>
        <v>1100</v>
      </c>
      <c r="G3206" s="5">
        <v>0.06</v>
      </c>
      <c r="H3206" s="8">
        <f>VLOOKUP($T3206,Pricebook!$A:$D,4,0)</f>
        <v>110</v>
      </c>
      <c r="I3206" s="10">
        <f t="shared" si="251"/>
        <v>1034</v>
      </c>
      <c r="J3206" t="s">
        <v>658</v>
      </c>
      <c r="K3206" t="s">
        <v>396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2208</v>
      </c>
      <c r="O3206" s="7" t="s">
        <v>611</v>
      </c>
      <c r="P3206" t="s">
        <v>232</v>
      </c>
      <c r="Q3206" t="s">
        <v>61</v>
      </c>
      <c r="R3206" s="3">
        <v>41184</v>
      </c>
      <c r="S3206" s="12">
        <f t="shared" si="252"/>
        <v>1</v>
      </c>
      <c r="T3206" s="3" t="s">
        <v>14215</v>
      </c>
      <c r="U3206" t="s">
        <v>14229</v>
      </c>
      <c r="V3206" t="s">
        <v>14244</v>
      </c>
      <c r="W3206" t="s">
        <v>14187</v>
      </c>
      <c r="X3206" t="str">
        <f>VLOOKUP(Q3206,Managers!$A:$B,2,0)</f>
        <v>Allen Young</v>
      </c>
      <c r="Y3206">
        <f>VLOOKUP(W3206,HourlyWages!$A:$B,2,0)</f>
        <v>45</v>
      </c>
      <c r="Z3206">
        <v>1</v>
      </c>
      <c r="AA3206" s="14">
        <f t="shared" si="254"/>
        <v>0.59090909090909094</v>
      </c>
    </row>
    <row r="3207" spans="1:27" x14ac:dyDescent="0.2">
      <c r="A3207">
        <v>3206</v>
      </c>
      <c r="B3207">
        <v>23008</v>
      </c>
      <c r="C3207" s="3">
        <v>40095</v>
      </c>
      <c r="D3207" s="17">
        <f t="shared" si="253"/>
        <v>40087</v>
      </c>
      <c r="E3207">
        <v>10</v>
      </c>
      <c r="F3207" s="8">
        <f t="shared" si="250"/>
        <v>1600</v>
      </c>
      <c r="G3207" s="5">
        <v>0.1</v>
      </c>
      <c r="H3207" s="8">
        <f>VLOOKUP($T3207,Pricebook!$A:$D,4,0)</f>
        <v>160</v>
      </c>
      <c r="I3207" s="10">
        <f t="shared" si="251"/>
        <v>1440</v>
      </c>
      <c r="J3207" t="s">
        <v>1231</v>
      </c>
      <c r="K3207" t="s">
        <v>400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1232</v>
      </c>
      <c r="O3207" s="7">
        <v>75028</v>
      </c>
      <c r="P3207" t="s">
        <v>48</v>
      </c>
      <c r="Q3207" t="s">
        <v>16</v>
      </c>
      <c r="R3207" s="3">
        <v>40097</v>
      </c>
      <c r="S3207" s="12">
        <f t="shared" si="252"/>
        <v>2</v>
      </c>
      <c r="T3207" s="3" t="s">
        <v>14218</v>
      </c>
      <c r="U3207" t="s">
        <v>14229</v>
      </c>
      <c r="V3207" t="s">
        <v>14229</v>
      </c>
      <c r="W3207" t="s">
        <v>14185</v>
      </c>
      <c r="X3207" t="str">
        <f>VLOOKUP(Q3207,Managers!$A:$B,2,0)</f>
        <v>Josh Martinez</v>
      </c>
      <c r="Y3207">
        <f>VLOOKUP(W3207,HourlyWages!$A:$B,2,0)</f>
        <v>70</v>
      </c>
      <c r="Z3207">
        <v>1</v>
      </c>
      <c r="AA3207" s="14">
        <f t="shared" si="254"/>
        <v>0.5625</v>
      </c>
    </row>
    <row r="3208" spans="1:27" x14ac:dyDescent="0.2">
      <c r="A3208">
        <v>3207</v>
      </c>
      <c r="B3208">
        <v>23008</v>
      </c>
      <c r="C3208" s="3">
        <v>40095</v>
      </c>
      <c r="D3208" s="17">
        <f t="shared" si="253"/>
        <v>40087</v>
      </c>
      <c r="E3208">
        <v>2</v>
      </c>
      <c r="F3208" s="8">
        <f t="shared" si="250"/>
        <v>300</v>
      </c>
      <c r="G3208" s="5">
        <v>0.02</v>
      </c>
      <c r="H3208" s="8">
        <f>VLOOKUP($T3208,Pricebook!$A:$D,4,0)</f>
        <v>150</v>
      </c>
      <c r="I3208" s="10">
        <f t="shared" si="251"/>
        <v>294</v>
      </c>
      <c r="J3208" t="s">
        <v>1231</v>
      </c>
      <c r="K3208" t="s">
        <v>400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1232</v>
      </c>
      <c r="O3208" s="7">
        <v>75028</v>
      </c>
      <c r="P3208" t="s">
        <v>48</v>
      </c>
      <c r="Q3208" t="s">
        <v>16</v>
      </c>
      <c r="R3208" s="3">
        <v>40097</v>
      </c>
      <c r="S3208" s="12">
        <f t="shared" si="252"/>
        <v>2</v>
      </c>
      <c r="T3208" s="3" t="s">
        <v>14211</v>
      </c>
      <c r="U3208" t="s">
        <v>14235</v>
      </c>
      <c r="V3208" t="s">
        <v>14237</v>
      </c>
      <c r="W3208" t="s">
        <v>14203</v>
      </c>
      <c r="X3208" t="str">
        <f>VLOOKUP(Q3208,Managers!$A:$B,2,0)</f>
        <v>Josh Martinez</v>
      </c>
      <c r="Y3208">
        <f>VLOOKUP(W3208,HourlyWages!$A:$B,2,0)</f>
        <v>62</v>
      </c>
      <c r="Z3208">
        <v>1</v>
      </c>
      <c r="AA3208" s="14">
        <f t="shared" si="254"/>
        <v>0.58666666666666667</v>
      </c>
    </row>
    <row r="3209" spans="1:27" x14ac:dyDescent="0.2">
      <c r="A3209">
        <v>3208</v>
      </c>
      <c r="B3209">
        <v>23011</v>
      </c>
      <c r="C3209" s="3">
        <v>40344</v>
      </c>
      <c r="D3209" s="17">
        <f t="shared" si="253"/>
        <v>40330</v>
      </c>
      <c r="E3209">
        <v>1</v>
      </c>
      <c r="F3209" s="8">
        <f t="shared" si="250"/>
        <v>150</v>
      </c>
      <c r="G3209" s="5">
        <v>0.01</v>
      </c>
      <c r="H3209" s="8">
        <f>VLOOKUP($T3209,Pricebook!$A:$D,4,0)</f>
        <v>150</v>
      </c>
      <c r="I3209" s="10">
        <f t="shared" si="251"/>
        <v>148.5</v>
      </c>
      <c r="J3209" t="s">
        <v>1057</v>
      </c>
      <c r="K3209" t="s">
        <v>374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1494</v>
      </c>
      <c r="O3209" s="7">
        <v>66801</v>
      </c>
      <c r="P3209" t="s">
        <v>153</v>
      </c>
      <c r="Q3209" t="s">
        <v>16</v>
      </c>
      <c r="R3209" s="3">
        <v>40351</v>
      </c>
      <c r="S3209" s="12">
        <f t="shared" si="252"/>
        <v>7</v>
      </c>
      <c r="T3209" s="3" t="s">
        <v>14211</v>
      </c>
      <c r="U3209" t="s">
        <v>14235</v>
      </c>
      <c r="V3209" t="s">
        <v>14233</v>
      </c>
      <c r="W3209" t="s">
        <v>14185</v>
      </c>
      <c r="X3209" t="str">
        <f>VLOOKUP(Q3209,Managers!$A:$B,2,0)</f>
        <v>Josh Martinez</v>
      </c>
      <c r="Y3209">
        <f>VLOOKUP(W3209,HourlyWages!$A:$B,2,0)</f>
        <v>70</v>
      </c>
      <c r="Z3209">
        <v>1</v>
      </c>
      <c r="AA3209" s="14">
        <f t="shared" si="254"/>
        <v>0.53333333333333333</v>
      </c>
    </row>
    <row r="3210" spans="1:27" x14ac:dyDescent="0.2">
      <c r="A3210">
        <v>3209</v>
      </c>
      <c r="B3210">
        <v>23041</v>
      </c>
      <c r="C3210" s="3">
        <v>40379</v>
      </c>
      <c r="D3210" s="17">
        <f t="shared" si="253"/>
        <v>40360</v>
      </c>
      <c r="E3210">
        <v>21</v>
      </c>
      <c r="F3210" s="8">
        <f t="shared" si="250"/>
        <v>3360</v>
      </c>
      <c r="G3210" s="5">
        <v>0.02</v>
      </c>
      <c r="H3210" s="8">
        <f>VLOOKUP($T3210,Pricebook!$A:$D,4,0)</f>
        <v>160</v>
      </c>
      <c r="I3210" s="10">
        <f t="shared" si="251"/>
        <v>3292.7999999999997</v>
      </c>
      <c r="J3210" t="s">
        <v>772</v>
      </c>
      <c r="K3210" t="s">
        <v>482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773</v>
      </c>
      <c r="O3210" s="7">
        <v>33404</v>
      </c>
      <c r="P3210" t="s">
        <v>101</v>
      </c>
      <c r="Q3210" t="s">
        <v>34</v>
      </c>
      <c r="R3210" s="3">
        <v>40386</v>
      </c>
      <c r="S3210" s="12">
        <f t="shared" si="252"/>
        <v>7</v>
      </c>
      <c r="T3210" s="3" t="s">
        <v>14218</v>
      </c>
      <c r="U3210" t="s">
        <v>14229</v>
      </c>
      <c r="V3210" t="s">
        <v>14238</v>
      </c>
      <c r="W3210" t="s">
        <v>14192</v>
      </c>
      <c r="X3210" t="str">
        <f>VLOOKUP(Q3210,Managers!$A:$B,2,0)</f>
        <v>Frank Mitchell</v>
      </c>
      <c r="Y3210">
        <f>VLOOKUP(W3210,HourlyWages!$A:$B,2,0)</f>
        <v>75</v>
      </c>
      <c r="Z3210">
        <v>1</v>
      </c>
      <c r="AA3210" s="14">
        <f t="shared" si="254"/>
        <v>0.53125</v>
      </c>
    </row>
    <row r="3211" spans="1:27" x14ac:dyDescent="0.2">
      <c r="A3211">
        <v>3210</v>
      </c>
      <c r="B3211">
        <v>23041</v>
      </c>
      <c r="C3211" s="3">
        <v>40379</v>
      </c>
      <c r="D3211" s="17">
        <f t="shared" si="253"/>
        <v>40360</v>
      </c>
      <c r="E3211">
        <v>5</v>
      </c>
      <c r="F3211" s="8">
        <f t="shared" si="250"/>
        <v>800</v>
      </c>
      <c r="G3211" s="5">
        <v>0.08</v>
      </c>
      <c r="H3211" s="8">
        <f>VLOOKUP($T3211,Pricebook!$A:$D,4,0)</f>
        <v>160</v>
      </c>
      <c r="I3211" s="10">
        <f t="shared" si="251"/>
        <v>736</v>
      </c>
      <c r="J3211" t="s">
        <v>772</v>
      </c>
      <c r="K3211" t="s">
        <v>482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773</v>
      </c>
      <c r="O3211" s="7">
        <v>33404</v>
      </c>
      <c r="P3211" t="s">
        <v>101</v>
      </c>
      <c r="Q3211" t="s">
        <v>34</v>
      </c>
      <c r="R3211" s="3">
        <v>40381</v>
      </c>
      <c r="S3211" s="12">
        <f t="shared" si="252"/>
        <v>2</v>
      </c>
      <c r="T3211" s="3" t="s">
        <v>14218</v>
      </c>
      <c r="U3211" t="s">
        <v>14229</v>
      </c>
      <c r="V3211" t="s">
        <v>14247</v>
      </c>
      <c r="W3211" t="s">
        <v>14200</v>
      </c>
      <c r="X3211" t="str">
        <f>VLOOKUP(Q3211,Managers!$A:$B,2,0)</f>
        <v>Frank Mitchell</v>
      </c>
      <c r="Y3211">
        <f>VLOOKUP(W3211,HourlyWages!$A:$B,2,0)</f>
        <v>59</v>
      </c>
      <c r="Z3211">
        <v>1</v>
      </c>
      <c r="AA3211" s="14">
        <f t="shared" si="254"/>
        <v>0.63124999999999998</v>
      </c>
    </row>
    <row r="3212" spans="1:27" x14ac:dyDescent="0.2">
      <c r="A3212">
        <v>3211</v>
      </c>
      <c r="B3212">
        <v>23041</v>
      </c>
      <c r="C3212" s="3">
        <v>40379</v>
      </c>
      <c r="D3212" s="17">
        <f t="shared" si="253"/>
        <v>40360</v>
      </c>
      <c r="E3212">
        <v>10</v>
      </c>
      <c r="F3212" s="8">
        <f t="shared" si="250"/>
        <v>1250</v>
      </c>
      <c r="G3212" s="5">
        <v>0.08</v>
      </c>
      <c r="H3212" s="8">
        <f>VLOOKUP($T3212,Pricebook!$A:$D,4,0)</f>
        <v>125</v>
      </c>
      <c r="I3212" s="10">
        <f t="shared" si="251"/>
        <v>1150</v>
      </c>
      <c r="J3212" t="s">
        <v>772</v>
      </c>
      <c r="K3212" t="s">
        <v>482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773</v>
      </c>
      <c r="O3212" s="7">
        <v>33404</v>
      </c>
      <c r="P3212" t="s">
        <v>101</v>
      </c>
      <c r="Q3212" t="s">
        <v>34</v>
      </c>
      <c r="R3212" s="3">
        <v>40386</v>
      </c>
      <c r="S3212" s="12">
        <f t="shared" si="252"/>
        <v>7</v>
      </c>
      <c r="T3212" s="3" t="s">
        <v>14209</v>
      </c>
      <c r="U3212" t="s">
        <v>14232</v>
      </c>
      <c r="V3212" t="s">
        <v>14241</v>
      </c>
      <c r="W3212" t="s">
        <v>14196</v>
      </c>
      <c r="X3212" t="str">
        <f>VLOOKUP(Q3212,Managers!$A:$B,2,0)</f>
        <v>Frank Mitchell</v>
      </c>
      <c r="Y3212">
        <f>VLOOKUP(W3212,HourlyWages!$A:$B,2,0)</f>
        <v>58</v>
      </c>
      <c r="Z3212">
        <v>1</v>
      </c>
      <c r="AA3212" s="14">
        <f t="shared" si="254"/>
        <v>0.53600000000000003</v>
      </c>
    </row>
    <row r="3213" spans="1:27" x14ac:dyDescent="0.2">
      <c r="A3213">
        <v>3212</v>
      </c>
      <c r="B3213">
        <v>23042</v>
      </c>
      <c r="C3213" s="3">
        <v>39929</v>
      </c>
      <c r="D3213" s="17">
        <f t="shared" si="253"/>
        <v>39904</v>
      </c>
      <c r="E3213">
        <v>20</v>
      </c>
      <c r="F3213" s="8">
        <f t="shared" si="250"/>
        <v>4000</v>
      </c>
      <c r="G3213" s="5">
        <v>0.04</v>
      </c>
      <c r="H3213" s="8">
        <f>VLOOKUP($T3213,Pricebook!$A:$D,4,0)</f>
        <v>200</v>
      </c>
      <c r="I3213" s="10">
        <f t="shared" si="251"/>
        <v>3840</v>
      </c>
      <c r="J3213" t="s">
        <v>444</v>
      </c>
      <c r="K3213" t="s">
        <v>348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378</v>
      </c>
      <c r="O3213" s="7">
        <v>94521</v>
      </c>
      <c r="P3213" t="s">
        <v>114</v>
      </c>
      <c r="Q3213" t="s">
        <v>23</v>
      </c>
      <c r="R3213" s="3">
        <v>39930</v>
      </c>
      <c r="S3213" s="12">
        <f t="shared" si="252"/>
        <v>1</v>
      </c>
      <c r="T3213" s="3" t="s">
        <v>14206</v>
      </c>
      <c r="U3213" t="s">
        <v>14229</v>
      </c>
      <c r="V3213" t="s">
        <v>14237</v>
      </c>
      <c r="W3213" t="s">
        <v>14186</v>
      </c>
      <c r="X3213" t="str">
        <f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4"/>
        <v>0.66500000000000004</v>
      </c>
    </row>
    <row r="3214" spans="1:27" x14ac:dyDescent="0.2">
      <c r="A3214">
        <v>3213</v>
      </c>
      <c r="B3214">
        <v>23046</v>
      </c>
      <c r="C3214" s="3">
        <v>40457</v>
      </c>
      <c r="D3214" s="17">
        <f t="shared" si="253"/>
        <v>40452</v>
      </c>
      <c r="E3214">
        <v>33</v>
      </c>
      <c r="F3214" s="8">
        <f t="shared" si="250"/>
        <v>3630</v>
      </c>
      <c r="G3214" s="5">
        <v>0.08</v>
      </c>
      <c r="H3214" s="8">
        <f>VLOOKUP($T3214,Pricebook!$A:$D,4,0)</f>
        <v>110</v>
      </c>
      <c r="I3214" s="10">
        <f t="shared" si="251"/>
        <v>3339.6000000000004</v>
      </c>
      <c r="J3214" t="s">
        <v>1168</v>
      </c>
      <c r="K3214" t="s">
        <v>747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1493</v>
      </c>
      <c r="O3214" s="7">
        <v>97526</v>
      </c>
      <c r="P3214" t="s">
        <v>43</v>
      </c>
      <c r="Q3214" t="s">
        <v>23</v>
      </c>
      <c r="R3214" s="3">
        <v>40459</v>
      </c>
      <c r="S3214" s="12">
        <f t="shared" si="252"/>
        <v>2</v>
      </c>
      <c r="T3214" s="3" t="s">
        <v>14215</v>
      </c>
      <c r="U3214" t="s">
        <v>14229</v>
      </c>
      <c r="V3214" t="s">
        <v>14229</v>
      </c>
      <c r="W3214" t="s">
        <v>14185</v>
      </c>
      <c r="X3214" t="str">
        <f>VLOOKUP(Q3214,Managers!$A:$B,2,0)</f>
        <v>Bob Turner</v>
      </c>
      <c r="Y3214">
        <f>VLOOKUP(W3214,HourlyWages!$A:$B,2,0)</f>
        <v>70</v>
      </c>
      <c r="Z3214">
        <v>1</v>
      </c>
      <c r="AA3214" s="14">
        <f t="shared" si="254"/>
        <v>0.36363636363636365</v>
      </c>
    </row>
    <row r="3215" spans="1:27" x14ac:dyDescent="0.2">
      <c r="A3215">
        <v>3214</v>
      </c>
      <c r="B3215">
        <v>23076</v>
      </c>
      <c r="C3215" s="3">
        <v>39960</v>
      </c>
      <c r="D3215" s="17">
        <f t="shared" si="253"/>
        <v>39934</v>
      </c>
      <c r="E3215">
        <v>50</v>
      </c>
      <c r="F3215" s="8">
        <f t="shared" si="250"/>
        <v>6250</v>
      </c>
      <c r="G3215" s="5">
        <v>0.03</v>
      </c>
      <c r="H3215" s="8">
        <f>VLOOKUP($T3215,Pricebook!$A:$D,4,0)</f>
        <v>125</v>
      </c>
      <c r="I3215" s="10">
        <f t="shared" si="251"/>
        <v>6062.5</v>
      </c>
      <c r="J3215" t="s">
        <v>1781</v>
      </c>
      <c r="K3215" t="s">
        <v>385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1782</v>
      </c>
      <c r="O3215" s="7">
        <v>46312</v>
      </c>
      <c r="P3215" t="s">
        <v>278</v>
      </c>
      <c r="Q3215" t="s">
        <v>16</v>
      </c>
      <c r="R3215" s="3">
        <v>39961</v>
      </c>
      <c r="S3215" s="12">
        <f t="shared" si="252"/>
        <v>1</v>
      </c>
      <c r="T3215" s="3" t="s">
        <v>14208</v>
      </c>
      <c r="U3215" t="s">
        <v>14232</v>
      </c>
      <c r="V3215" t="s">
        <v>14242</v>
      </c>
      <c r="W3215" t="s">
        <v>14201</v>
      </c>
      <c r="X3215" t="str">
        <f>VLOOKUP(Q3215,Managers!$A:$B,2,0)</f>
        <v>Josh Martinez</v>
      </c>
      <c r="Y3215">
        <f>VLOOKUP(W3215,HourlyWages!$A:$B,2,0)</f>
        <v>53</v>
      </c>
      <c r="Z3215">
        <v>1</v>
      </c>
      <c r="AA3215" s="14">
        <f t="shared" si="254"/>
        <v>0.57599999999999996</v>
      </c>
    </row>
    <row r="3216" spans="1:27" x14ac:dyDescent="0.2">
      <c r="A3216">
        <v>3215</v>
      </c>
      <c r="B3216">
        <v>23078</v>
      </c>
      <c r="C3216" s="3">
        <v>40801</v>
      </c>
      <c r="D3216" s="17">
        <f t="shared" si="253"/>
        <v>40787</v>
      </c>
      <c r="E3216">
        <v>8</v>
      </c>
      <c r="F3216" s="8">
        <f t="shared" si="250"/>
        <v>880</v>
      </c>
      <c r="G3216" s="5">
        <v>0.09</v>
      </c>
      <c r="H3216" s="8">
        <f>VLOOKUP($T3216,Pricebook!$A:$D,4,0)</f>
        <v>110</v>
      </c>
      <c r="I3216" s="10">
        <f t="shared" si="251"/>
        <v>800.80000000000007</v>
      </c>
      <c r="J3216" t="s">
        <v>725</v>
      </c>
      <c r="K3216" t="s">
        <v>348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2209</v>
      </c>
      <c r="O3216" s="7" t="s">
        <v>2210</v>
      </c>
      <c r="P3216" t="s">
        <v>317</v>
      </c>
      <c r="Q3216" t="s">
        <v>61</v>
      </c>
      <c r="R3216" s="3">
        <v>40803</v>
      </c>
      <c r="S3216" s="12">
        <f t="shared" si="252"/>
        <v>2</v>
      </c>
      <c r="T3216" s="3" t="s">
        <v>14215</v>
      </c>
      <c r="U3216" t="s">
        <v>14229</v>
      </c>
      <c r="V3216" t="s">
        <v>14229</v>
      </c>
      <c r="W3216" t="s">
        <v>14195</v>
      </c>
      <c r="X3216" t="str">
        <f>VLOOKUP(Q3216,Managers!$A:$B,2,0)</f>
        <v>Allen Young</v>
      </c>
      <c r="Y3216">
        <f>VLOOKUP(W3216,HourlyWages!$A:$B,2,0)</f>
        <v>52</v>
      </c>
      <c r="Z3216">
        <v>1</v>
      </c>
      <c r="AA3216" s="14">
        <f t="shared" si="254"/>
        <v>0.52727272727272723</v>
      </c>
    </row>
    <row r="3217" spans="1:27" x14ac:dyDescent="0.2">
      <c r="A3217">
        <v>3216</v>
      </c>
      <c r="B3217">
        <v>23078</v>
      </c>
      <c r="C3217" s="3">
        <v>40801</v>
      </c>
      <c r="D3217" s="17">
        <f t="shared" si="253"/>
        <v>40787</v>
      </c>
      <c r="E3217">
        <v>18</v>
      </c>
      <c r="F3217" s="8">
        <f t="shared" si="250"/>
        <v>1980</v>
      </c>
      <c r="G3217" s="5">
        <v>0.1</v>
      </c>
      <c r="H3217" s="8">
        <f>VLOOKUP($T3217,Pricebook!$A:$D,4,0)</f>
        <v>110</v>
      </c>
      <c r="I3217" s="10">
        <f t="shared" si="251"/>
        <v>1782</v>
      </c>
      <c r="J3217" t="s">
        <v>725</v>
      </c>
      <c r="K3217" t="s">
        <v>348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473</v>
      </c>
      <c r="O3217" s="7" t="s">
        <v>474</v>
      </c>
      <c r="P3217" t="s">
        <v>421</v>
      </c>
      <c r="Q3217" t="s">
        <v>61</v>
      </c>
      <c r="R3217" s="3">
        <v>40801</v>
      </c>
      <c r="S3217" s="12">
        <f t="shared" si="252"/>
        <v>0</v>
      </c>
      <c r="T3217" s="3" t="s">
        <v>14220</v>
      </c>
      <c r="U3217" t="s">
        <v>14229</v>
      </c>
      <c r="V3217" t="s">
        <v>14230</v>
      </c>
      <c r="W3217" t="s">
        <v>14202</v>
      </c>
      <c r="X3217" t="str">
        <f>VLOOKUP(Q3217,Managers!$A:$B,2,0)</f>
        <v>Allen Young</v>
      </c>
      <c r="Y3217">
        <f>VLOOKUP(W3217,HourlyWages!$A:$B,2,0)</f>
        <v>71</v>
      </c>
      <c r="Z3217">
        <v>1</v>
      </c>
      <c r="AA3217" s="14">
        <f t="shared" si="254"/>
        <v>0.35454545454545455</v>
      </c>
    </row>
    <row r="3218" spans="1:27" x14ac:dyDescent="0.2">
      <c r="A3218">
        <v>3217</v>
      </c>
      <c r="B3218">
        <v>23078</v>
      </c>
      <c r="C3218" s="3">
        <v>40801</v>
      </c>
      <c r="D3218" s="17">
        <f t="shared" si="253"/>
        <v>40787</v>
      </c>
      <c r="E3218">
        <v>39</v>
      </c>
      <c r="F3218" s="8">
        <f t="shared" si="250"/>
        <v>5460</v>
      </c>
      <c r="G3218" s="5">
        <v>7.0000000000000007E-2</v>
      </c>
      <c r="H3218" s="8">
        <f>VLOOKUP($T3218,Pricebook!$A:$D,4,0)</f>
        <v>140</v>
      </c>
      <c r="I3218" s="10">
        <f t="shared" si="251"/>
        <v>5077.7999999999993</v>
      </c>
      <c r="J3218" t="s">
        <v>725</v>
      </c>
      <c r="K3218" t="s">
        <v>348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1080</v>
      </c>
      <c r="O3218" s="7" t="s">
        <v>1081</v>
      </c>
      <c r="P3218" t="s">
        <v>91</v>
      </c>
      <c r="Q3218" t="s">
        <v>61</v>
      </c>
      <c r="R3218" s="3">
        <v>40803</v>
      </c>
      <c r="S3218" s="12">
        <f t="shared" si="252"/>
        <v>2</v>
      </c>
      <c r="T3218" s="3" t="s">
        <v>14207</v>
      </c>
      <c r="U3218" t="s">
        <v>14229</v>
      </c>
      <c r="V3218" t="s">
        <v>14241</v>
      </c>
      <c r="W3218" t="s">
        <v>14184</v>
      </c>
      <c r="X3218" t="str">
        <f>VLOOKUP(Q3218,Managers!$A:$B,2,0)</f>
        <v>Allen Young</v>
      </c>
      <c r="Y3218">
        <f>VLOOKUP(W3218,HourlyWages!$A:$B,2,0)</f>
        <v>50</v>
      </c>
      <c r="Z3218">
        <v>1</v>
      </c>
      <c r="AA3218" s="14">
        <f t="shared" si="254"/>
        <v>0.6428571428571429</v>
      </c>
    </row>
    <row r="3219" spans="1:27" x14ac:dyDescent="0.2">
      <c r="A3219">
        <v>3218</v>
      </c>
      <c r="B3219">
        <v>23104</v>
      </c>
      <c r="C3219" s="3">
        <v>40642</v>
      </c>
      <c r="D3219" s="17">
        <f t="shared" si="253"/>
        <v>40634</v>
      </c>
      <c r="E3219">
        <v>3</v>
      </c>
      <c r="F3219" s="8">
        <f t="shared" si="250"/>
        <v>375</v>
      </c>
      <c r="G3219" s="5">
        <v>0.02</v>
      </c>
      <c r="H3219" s="8">
        <f>VLOOKUP($T3219,Pricebook!$A:$D,4,0)</f>
        <v>125</v>
      </c>
      <c r="I3219" s="10">
        <f t="shared" si="251"/>
        <v>367.5</v>
      </c>
      <c r="J3219" t="s">
        <v>1527</v>
      </c>
      <c r="K3219" t="s">
        <v>597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1011</v>
      </c>
      <c r="O3219" s="7">
        <v>38301</v>
      </c>
      <c r="P3219" t="s">
        <v>81</v>
      </c>
      <c r="Q3219" t="s">
        <v>34</v>
      </c>
      <c r="R3219" s="3">
        <v>40643</v>
      </c>
      <c r="S3219" s="12">
        <f t="shared" si="252"/>
        <v>1</v>
      </c>
      <c r="T3219" s="3" t="s">
        <v>14208</v>
      </c>
      <c r="U3219" t="s">
        <v>14232</v>
      </c>
      <c r="V3219" t="s">
        <v>14238</v>
      </c>
      <c r="W3219" t="s">
        <v>14199</v>
      </c>
      <c r="X3219" t="str">
        <f>VLOOKUP(Q3219,Managers!$A:$B,2,0)</f>
        <v>Frank Mitchell</v>
      </c>
      <c r="Y3219">
        <f>VLOOKUP(W3219,HourlyWages!$A:$B,2,0)</f>
        <v>68</v>
      </c>
      <c r="Z3219">
        <v>1</v>
      </c>
      <c r="AA3219" s="14">
        <f t="shared" si="254"/>
        <v>0.45600000000000002</v>
      </c>
    </row>
    <row r="3220" spans="1:27" x14ac:dyDescent="0.2">
      <c r="A3220">
        <v>3219</v>
      </c>
      <c r="B3220">
        <v>23104</v>
      </c>
      <c r="C3220" s="3">
        <v>40642</v>
      </c>
      <c r="D3220" s="17">
        <f t="shared" si="253"/>
        <v>40634</v>
      </c>
      <c r="E3220">
        <v>24</v>
      </c>
      <c r="F3220" s="8">
        <f t="shared" si="250"/>
        <v>3360</v>
      </c>
      <c r="G3220" s="5">
        <v>0.01</v>
      </c>
      <c r="H3220" s="8">
        <f>VLOOKUP($T3220,Pricebook!$A:$D,4,0)</f>
        <v>140</v>
      </c>
      <c r="I3220" s="10">
        <f t="shared" si="251"/>
        <v>3326.4</v>
      </c>
      <c r="J3220" t="s">
        <v>1527</v>
      </c>
      <c r="K3220" t="s">
        <v>597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2211</v>
      </c>
      <c r="O3220" s="7">
        <v>37604</v>
      </c>
      <c r="P3220" t="s">
        <v>81</v>
      </c>
      <c r="Q3220" t="s">
        <v>34</v>
      </c>
      <c r="R3220" s="3">
        <v>40645</v>
      </c>
      <c r="S3220" s="12">
        <f t="shared" si="252"/>
        <v>3</v>
      </c>
      <c r="T3220" s="3" t="s">
        <v>14213</v>
      </c>
      <c r="U3220" t="s">
        <v>14229</v>
      </c>
      <c r="V3220" t="s">
        <v>14245</v>
      </c>
      <c r="W3220" t="s">
        <v>14197</v>
      </c>
      <c r="X3220" t="str">
        <f>VLOOKUP(Q3220,Managers!$A:$B,2,0)</f>
        <v>Frank Mitchell</v>
      </c>
      <c r="Y3220">
        <f>VLOOKUP(W3220,HourlyWages!$A:$B,2,0)</f>
        <v>71</v>
      </c>
      <c r="Z3220">
        <v>1</v>
      </c>
      <c r="AA3220" s="14">
        <f t="shared" si="254"/>
        <v>0.49285714285714288</v>
      </c>
    </row>
    <row r="3221" spans="1:27" x14ac:dyDescent="0.2">
      <c r="A3221">
        <v>3220</v>
      </c>
      <c r="B3221">
        <v>23106</v>
      </c>
      <c r="C3221" s="3">
        <v>40471</v>
      </c>
      <c r="D3221" s="17">
        <f t="shared" si="253"/>
        <v>40452</v>
      </c>
      <c r="E3221">
        <v>35</v>
      </c>
      <c r="F3221" s="8">
        <f t="shared" si="250"/>
        <v>5250</v>
      </c>
      <c r="G3221" s="5">
        <v>0.05</v>
      </c>
      <c r="H3221" s="8">
        <f>VLOOKUP($T3221,Pricebook!$A:$D,4,0)</f>
        <v>150</v>
      </c>
      <c r="I3221" s="10">
        <f t="shared" si="251"/>
        <v>4987.5</v>
      </c>
      <c r="J3221" t="s">
        <v>527</v>
      </c>
      <c r="K3221" t="s">
        <v>27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2108</v>
      </c>
      <c r="O3221" s="7">
        <v>23111</v>
      </c>
      <c r="P3221" t="s">
        <v>368</v>
      </c>
      <c r="Q3221" t="s">
        <v>34</v>
      </c>
      <c r="R3221" s="3">
        <v>40473</v>
      </c>
      <c r="S3221" s="12">
        <f t="shared" si="252"/>
        <v>2</v>
      </c>
      <c r="T3221" s="3" t="s">
        <v>14216</v>
      </c>
      <c r="U3221" t="s">
        <v>14235</v>
      </c>
      <c r="V3221" t="s">
        <v>14237</v>
      </c>
      <c r="W3221" t="s">
        <v>14190</v>
      </c>
      <c r="X3221" t="str">
        <f>VLOOKUP(Q3221,Managers!$A:$B,2,0)</f>
        <v>Frank Mitchell</v>
      </c>
      <c r="Y3221">
        <f>VLOOKUP(W3221,HourlyWages!$A:$B,2,0)</f>
        <v>67</v>
      </c>
      <c r="Z3221">
        <v>1</v>
      </c>
      <c r="AA3221" s="14">
        <f t="shared" si="254"/>
        <v>0.55333333333333334</v>
      </c>
    </row>
    <row r="3222" spans="1:27" x14ac:dyDescent="0.2">
      <c r="A3222">
        <v>3221</v>
      </c>
      <c r="B3222">
        <v>23107</v>
      </c>
      <c r="C3222" s="3">
        <v>40705</v>
      </c>
      <c r="D3222" s="17">
        <f t="shared" si="253"/>
        <v>40695</v>
      </c>
      <c r="E3222">
        <v>7</v>
      </c>
      <c r="F3222" s="8">
        <f t="shared" si="250"/>
        <v>1120</v>
      </c>
      <c r="G3222" s="5">
        <v>7.0000000000000007E-2</v>
      </c>
      <c r="H3222" s="8">
        <f>VLOOKUP($T3222,Pricebook!$A:$D,4,0)</f>
        <v>160</v>
      </c>
      <c r="I3222" s="10">
        <f t="shared" si="251"/>
        <v>1041.5999999999999</v>
      </c>
      <c r="J3222" t="s">
        <v>636</v>
      </c>
      <c r="K3222" t="s">
        <v>637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638</v>
      </c>
      <c r="O3222" s="7">
        <v>35904</v>
      </c>
      <c r="P3222" t="s">
        <v>424</v>
      </c>
      <c r="Q3222" t="s">
        <v>34</v>
      </c>
      <c r="R3222" s="3">
        <v>40708</v>
      </c>
      <c r="S3222" s="12">
        <f t="shared" si="252"/>
        <v>3</v>
      </c>
      <c r="T3222" s="3" t="s">
        <v>14218</v>
      </c>
      <c r="U3222" t="s">
        <v>14229</v>
      </c>
      <c r="V3222" t="s">
        <v>14234</v>
      </c>
      <c r="W3222" t="s">
        <v>14200</v>
      </c>
      <c r="X3222" t="str">
        <f>VLOOKUP(Q3222,Managers!$A:$B,2,0)</f>
        <v>Frank Mitchell</v>
      </c>
      <c r="Y3222">
        <f>VLOOKUP(W3222,HourlyWages!$A:$B,2,0)</f>
        <v>59</v>
      </c>
      <c r="Z3222">
        <v>1</v>
      </c>
      <c r="AA3222" s="14">
        <f t="shared" si="254"/>
        <v>0.63124999999999998</v>
      </c>
    </row>
    <row r="3223" spans="1:27" x14ac:dyDescent="0.2">
      <c r="A3223">
        <v>3222</v>
      </c>
      <c r="B3223">
        <v>23136</v>
      </c>
      <c r="C3223" s="3">
        <v>40081</v>
      </c>
      <c r="D3223" s="17">
        <f t="shared" si="253"/>
        <v>40057</v>
      </c>
      <c r="E3223">
        <v>41</v>
      </c>
      <c r="F3223" s="8">
        <f t="shared" si="250"/>
        <v>5125</v>
      </c>
      <c r="G3223" s="5">
        <v>0.01</v>
      </c>
      <c r="H3223" s="8">
        <f>VLOOKUP($T3223,Pricebook!$A:$D,4,0)</f>
        <v>125</v>
      </c>
      <c r="I3223" s="10">
        <f t="shared" si="251"/>
        <v>5073.75</v>
      </c>
      <c r="J3223" t="s">
        <v>1888</v>
      </c>
      <c r="K3223" t="s">
        <v>73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1889</v>
      </c>
      <c r="O3223" s="7">
        <v>80538</v>
      </c>
      <c r="P3223" t="s">
        <v>237</v>
      </c>
      <c r="Q3223" t="s">
        <v>23</v>
      </c>
      <c r="R3223" s="3">
        <v>40082</v>
      </c>
      <c r="S3223" s="12">
        <f t="shared" si="252"/>
        <v>1</v>
      </c>
      <c r="T3223" s="3" t="s">
        <v>14221</v>
      </c>
      <c r="U3223" t="s">
        <v>14232</v>
      </c>
      <c r="V3223" t="s">
        <v>14241</v>
      </c>
      <c r="W3223" t="s">
        <v>14189</v>
      </c>
      <c r="X3223" t="str">
        <f>VLOOKUP(Q3223,Managers!$A:$B,2,0)</f>
        <v>Bob Turner</v>
      </c>
      <c r="Y3223">
        <f>VLOOKUP(W3223,HourlyWages!$A:$B,2,0)</f>
        <v>62</v>
      </c>
      <c r="Z3223">
        <v>1</v>
      </c>
      <c r="AA3223" s="14">
        <f t="shared" si="254"/>
        <v>0.504</v>
      </c>
    </row>
    <row r="3224" spans="1:27" x14ac:dyDescent="0.2">
      <c r="A3224">
        <v>3223</v>
      </c>
      <c r="B3224">
        <v>23136</v>
      </c>
      <c r="C3224" s="3">
        <v>40081</v>
      </c>
      <c r="D3224" s="17">
        <f t="shared" si="253"/>
        <v>40057</v>
      </c>
      <c r="E3224">
        <v>43</v>
      </c>
      <c r="F3224" s="8">
        <f t="shared" si="250"/>
        <v>6450</v>
      </c>
      <c r="G3224" s="5">
        <v>0.04</v>
      </c>
      <c r="H3224" s="8">
        <f>VLOOKUP($T3224,Pricebook!$A:$D,4,0)</f>
        <v>150</v>
      </c>
      <c r="I3224" s="10">
        <f t="shared" si="251"/>
        <v>6192</v>
      </c>
      <c r="J3224" t="s">
        <v>1888</v>
      </c>
      <c r="K3224" t="s">
        <v>73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1889</v>
      </c>
      <c r="O3224" s="7">
        <v>80538</v>
      </c>
      <c r="P3224" t="s">
        <v>237</v>
      </c>
      <c r="Q3224" t="s">
        <v>23</v>
      </c>
      <c r="R3224" s="3">
        <v>40082</v>
      </c>
      <c r="S3224" s="12">
        <f t="shared" si="252"/>
        <v>1</v>
      </c>
      <c r="T3224" s="3" t="s">
        <v>14211</v>
      </c>
      <c r="U3224" t="s">
        <v>14235</v>
      </c>
      <c r="V3224" t="s">
        <v>14237</v>
      </c>
      <c r="W3224" t="s">
        <v>14194</v>
      </c>
      <c r="X3224" t="str">
        <f>VLOOKUP(Q3224,Managers!$A:$B,2,0)</f>
        <v>Bob Turner</v>
      </c>
      <c r="Y3224">
        <f>VLOOKUP(W3224,HourlyWages!$A:$B,2,0)</f>
        <v>71</v>
      </c>
      <c r="Z3224">
        <v>1</v>
      </c>
      <c r="AA3224" s="14">
        <f t="shared" si="254"/>
        <v>0.52666666666666662</v>
      </c>
    </row>
    <row r="3225" spans="1:27" x14ac:dyDescent="0.2">
      <c r="A3225">
        <v>3224</v>
      </c>
      <c r="B3225">
        <v>23140</v>
      </c>
      <c r="C3225" s="3">
        <v>40947</v>
      </c>
      <c r="D3225" s="17">
        <f t="shared" si="253"/>
        <v>40940</v>
      </c>
      <c r="E3225">
        <v>18</v>
      </c>
      <c r="F3225" s="8">
        <f t="shared" si="250"/>
        <v>2250</v>
      </c>
      <c r="G3225" s="5">
        <v>0.05</v>
      </c>
      <c r="H3225" s="8">
        <f>VLOOKUP($T3225,Pricebook!$A:$D,4,0)</f>
        <v>125</v>
      </c>
      <c r="I3225" s="10">
        <f t="shared" si="251"/>
        <v>2137.5</v>
      </c>
      <c r="J3225" t="s">
        <v>1784</v>
      </c>
      <c r="K3225" t="s">
        <v>314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1785</v>
      </c>
      <c r="O3225" s="7">
        <v>28115</v>
      </c>
      <c r="P3225" t="s">
        <v>33</v>
      </c>
      <c r="Q3225" t="s">
        <v>34</v>
      </c>
      <c r="R3225" s="3">
        <v>40949</v>
      </c>
      <c r="S3225" s="12">
        <f t="shared" si="252"/>
        <v>2</v>
      </c>
      <c r="T3225" s="3" t="s">
        <v>14208</v>
      </c>
      <c r="U3225" t="s">
        <v>14232</v>
      </c>
      <c r="V3225" t="s">
        <v>14240</v>
      </c>
      <c r="W3225" t="s">
        <v>14202</v>
      </c>
      <c r="X3225" t="str">
        <f>VLOOKUP(Q3225,Managers!$A:$B,2,0)</f>
        <v>Frank Mitchell</v>
      </c>
      <c r="Y3225">
        <f>VLOOKUP(W3225,HourlyWages!$A:$B,2,0)</f>
        <v>71</v>
      </c>
      <c r="Z3225">
        <v>1</v>
      </c>
      <c r="AA3225" s="14">
        <f t="shared" si="254"/>
        <v>0.432</v>
      </c>
    </row>
    <row r="3226" spans="1:27" x14ac:dyDescent="0.2">
      <c r="A3226">
        <v>3225</v>
      </c>
      <c r="B3226">
        <v>23140</v>
      </c>
      <c r="C3226" s="3">
        <v>40947</v>
      </c>
      <c r="D3226" s="17">
        <f t="shared" si="253"/>
        <v>40940</v>
      </c>
      <c r="E3226">
        <v>16</v>
      </c>
      <c r="F3226" s="8">
        <f t="shared" si="250"/>
        <v>1920</v>
      </c>
      <c r="G3226" s="5">
        <v>0.02</v>
      </c>
      <c r="H3226" s="8">
        <f>VLOOKUP($T3226,Pricebook!$A:$D,4,0)</f>
        <v>120</v>
      </c>
      <c r="I3226" s="10">
        <f t="shared" si="251"/>
        <v>1881.6</v>
      </c>
      <c r="J3226" t="s">
        <v>1784</v>
      </c>
      <c r="K3226" t="s">
        <v>314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1785</v>
      </c>
      <c r="O3226" s="7">
        <v>28115</v>
      </c>
      <c r="P3226" t="s">
        <v>33</v>
      </c>
      <c r="Q3226" t="s">
        <v>34</v>
      </c>
      <c r="R3226" s="3">
        <v>40947</v>
      </c>
      <c r="S3226" s="12">
        <f t="shared" si="252"/>
        <v>0</v>
      </c>
      <c r="T3226" s="3" t="s">
        <v>14212</v>
      </c>
      <c r="U3226" t="s">
        <v>14229</v>
      </c>
      <c r="V3226" t="s">
        <v>14241</v>
      </c>
      <c r="W3226" t="s">
        <v>14193</v>
      </c>
      <c r="X3226" t="str">
        <f>VLOOKUP(Q3226,Managers!$A:$B,2,0)</f>
        <v>Frank Mitchell</v>
      </c>
      <c r="Y3226">
        <f>VLOOKUP(W3226,HourlyWages!$A:$B,2,0)</f>
        <v>57</v>
      </c>
      <c r="Z3226">
        <v>1</v>
      </c>
      <c r="AA3226" s="14">
        <f t="shared" si="254"/>
        <v>0.52500000000000002</v>
      </c>
    </row>
    <row r="3227" spans="1:27" x14ac:dyDescent="0.2">
      <c r="A3227">
        <v>3226</v>
      </c>
      <c r="B3227">
        <v>23168</v>
      </c>
      <c r="C3227" s="3">
        <v>40436</v>
      </c>
      <c r="D3227" s="17">
        <f t="shared" si="253"/>
        <v>40422</v>
      </c>
      <c r="E3227">
        <v>46</v>
      </c>
      <c r="F3227" s="8">
        <f t="shared" si="250"/>
        <v>6900</v>
      </c>
      <c r="G3227" s="5">
        <v>0</v>
      </c>
      <c r="H3227" s="8">
        <f>VLOOKUP($T3227,Pricebook!$A:$D,4,0)</f>
        <v>150</v>
      </c>
      <c r="I3227" s="10">
        <f t="shared" si="251"/>
        <v>6900</v>
      </c>
      <c r="J3227" t="s">
        <v>1300</v>
      </c>
      <c r="K3227" t="s">
        <v>269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1972</v>
      </c>
      <c r="O3227" s="7">
        <v>93422</v>
      </c>
      <c r="P3227" t="s">
        <v>114</v>
      </c>
      <c r="Q3227" t="s">
        <v>23</v>
      </c>
      <c r="R3227" s="3">
        <v>40443</v>
      </c>
      <c r="S3227" s="12">
        <f t="shared" si="252"/>
        <v>7</v>
      </c>
      <c r="T3227" s="3" t="s">
        <v>14222</v>
      </c>
      <c r="U3227" t="s">
        <v>14235</v>
      </c>
      <c r="V3227" t="s">
        <v>14234</v>
      </c>
      <c r="W3227" t="s">
        <v>14189</v>
      </c>
      <c r="X3227" t="str">
        <f>VLOOKUP(Q3227,Managers!$A:$B,2,0)</f>
        <v>Bob Turner</v>
      </c>
      <c r="Y3227">
        <f>VLOOKUP(W3227,HourlyWages!$A:$B,2,0)</f>
        <v>62</v>
      </c>
      <c r="Z3227">
        <v>1</v>
      </c>
      <c r="AA3227" s="14">
        <f t="shared" si="254"/>
        <v>0.58666666666666667</v>
      </c>
    </row>
    <row r="3228" spans="1:27" x14ac:dyDescent="0.2">
      <c r="A3228">
        <v>3227</v>
      </c>
      <c r="B3228">
        <v>23169</v>
      </c>
      <c r="C3228" s="3">
        <v>40717</v>
      </c>
      <c r="D3228" s="17">
        <f t="shared" si="253"/>
        <v>40695</v>
      </c>
      <c r="E3228">
        <v>27</v>
      </c>
      <c r="F3228" s="8">
        <f t="shared" si="250"/>
        <v>2970</v>
      </c>
      <c r="G3228" s="5">
        <v>7.0000000000000007E-2</v>
      </c>
      <c r="H3228" s="8">
        <f>VLOOKUP($T3228,Pricebook!$A:$D,4,0)</f>
        <v>110</v>
      </c>
      <c r="I3228" s="10">
        <f t="shared" si="251"/>
        <v>2762.1</v>
      </c>
      <c r="J3228" t="s">
        <v>429</v>
      </c>
      <c r="K3228" t="s">
        <v>430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490</v>
      </c>
      <c r="O3228" s="7" t="s">
        <v>491</v>
      </c>
      <c r="P3228" t="s">
        <v>492</v>
      </c>
      <c r="Q3228" t="s">
        <v>61</v>
      </c>
      <c r="R3228" s="3">
        <v>40719</v>
      </c>
      <c r="S3228" s="12">
        <f t="shared" si="252"/>
        <v>2</v>
      </c>
      <c r="T3228" s="3" t="s">
        <v>14215</v>
      </c>
      <c r="U3228" t="s">
        <v>14229</v>
      </c>
      <c r="V3228" t="s">
        <v>14242</v>
      </c>
      <c r="W3228" t="s">
        <v>14202</v>
      </c>
      <c r="X3228" t="str">
        <f>VLOOKUP(Q3228,Managers!$A:$B,2,0)</f>
        <v>Allen Young</v>
      </c>
      <c r="Y3228">
        <f>VLOOKUP(W3228,HourlyWages!$A:$B,2,0)</f>
        <v>71</v>
      </c>
      <c r="Z3228">
        <v>1</v>
      </c>
      <c r="AA3228" s="14">
        <f t="shared" si="254"/>
        <v>0.35454545454545455</v>
      </c>
    </row>
    <row r="3229" spans="1:27" x14ac:dyDescent="0.2">
      <c r="A3229">
        <v>3228</v>
      </c>
      <c r="B3229">
        <v>23169</v>
      </c>
      <c r="C3229" s="3">
        <v>40717</v>
      </c>
      <c r="D3229" s="17">
        <f t="shared" si="253"/>
        <v>40695</v>
      </c>
      <c r="E3229">
        <v>22</v>
      </c>
      <c r="F3229" s="8">
        <f t="shared" si="250"/>
        <v>3300</v>
      </c>
      <c r="G3229" s="5">
        <v>0.1</v>
      </c>
      <c r="H3229" s="8">
        <f>VLOOKUP($T3229,Pricebook!$A:$D,4,0)</f>
        <v>150</v>
      </c>
      <c r="I3229" s="10">
        <f t="shared" si="251"/>
        <v>2970</v>
      </c>
      <c r="J3229" t="s">
        <v>429</v>
      </c>
      <c r="K3229" t="s">
        <v>430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1845</v>
      </c>
      <c r="O3229" s="7" t="s">
        <v>2212</v>
      </c>
      <c r="P3229" t="s">
        <v>499</v>
      </c>
      <c r="Q3229" t="s">
        <v>61</v>
      </c>
      <c r="R3229" s="3">
        <v>40719</v>
      </c>
      <c r="S3229" s="12">
        <f t="shared" si="252"/>
        <v>2</v>
      </c>
      <c r="T3229" s="3" t="s">
        <v>14211</v>
      </c>
      <c r="U3229" t="s">
        <v>14235</v>
      </c>
      <c r="V3229" t="s">
        <v>14241</v>
      </c>
      <c r="W3229" t="s">
        <v>14188</v>
      </c>
      <c r="X3229" t="str">
        <f>VLOOKUP(Q3229,Managers!$A:$B,2,0)</f>
        <v>Allen Young</v>
      </c>
      <c r="Y3229">
        <f>VLOOKUP(W3229,HourlyWages!$A:$B,2,0)</f>
        <v>52</v>
      </c>
      <c r="Z3229">
        <v>1</v>
      </c>
      <c r="AA3229" s="14">
        <f t="shared" si="254"/>
        <v>0.65333333333333332</v>
      </c>
    </row>
    <row r="3230" spans="1:27" x14ac:dyDescent="0.2">
      <c r="A3230">
        <v>3229</v>
      </c>
      <c r="B3230">
        <v>23170</v>
      </c>
      <c r="C3230" s="3">
        <v>39954</v>
      </c>
      <c r="D3230" s="17">
        <f t="shared" si="253"/>
        <v>39934</v>
      </c>
      <c r="E3230">
        <v>20</v>
      </c>
      <c r="F3230" s="8">
        <f t="shared" si="250"/>
        <v>2500</v>
      </c>
      <c r="G3230" s="5">
        <v>0.06</v>
      </c>
      <c r="H3230" s="8">
        <f>VLOOKUP($T3230,Pricebook!$A:$D,4,0)</f>
        <v>125</v>
      </c>
      <c r="I3230" s="10">
        <f t="shared" si="251"/>
        <v>2350</v>
      </c>
      <c r="J3230" t="s">
        <v>756</v>
      </c>
      <c r="K3230" t="s">
        <v>190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758</v>
      </c>
      <c r="O3230" s="7">
        <v>83301</v>
      </c>
      <c r="P3230" t="s">
        <v>197</v>
      </c>
      <c r="Q3230" t="s">
        <v>23</v>
      </c>
      <c r="R3230" s="3">
        <v>39956</v>
      </c>
      <c r="S3230" s="12">
        <f t="shared" si="252"/>
        <v>2</v>
      </c>
      <c r="T3230" s="3" t="s">
        <v>14221</v>
      </c>
      <c r="U3230" t="s">
        <v>14232</v>
      </c>
      <c r="V3230" t="s">
        <v>14240</v>
      </c>
      <c r="W3230" t="s">
        <v>14192</v>
      </c>
      <c r="X3230" t="str">
        <f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4"/>
        <v>0.4</v>
      </c>
    </row>
    <row r="3231" spans="1:27" x14ac:dyDescent="0.2">
      <c r="A3231">
        <v>3230</v>
      </c>
      <c r="B3231">
        <v>23172</v>
      </c>
      <c r="C3231" s="3">
        <v>41023</v>
      </c>
      <c r="D3231" s="17">
        <f t="shared" si="253"/>
        <v>41000</v>
      </c>
      <c r="E3231">
        <v>13</v>
      </c>
      <c r="F3231" s="8">
        <f t="shared" si="250"/>
        <v>1950</v>
      </c>
      <c r="G3231" s="5">
        <v>7.0000000000000007E-2</v>
      </c>
      <c r="H3231" s="8">
        <f>VLOOKUP($T3231,Pricebook!$A:$D,4,0)</f>
        <v>150</v>
      </c>
      <c r="I3231" s="10">
        <f t="shared" si="251"/>
        <v>1813.4999999999998</v>
      </c>
      <c r="J3231" t="s">
        <v>1308</v>
      </c>
      <c r="K3231" t="s">
        <v>713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2062</v>
      </c>
      <c r="O3231" s="7">
        <v>97128</v>
      </c>
      <c r="P3231" t="s">
        <v>43</v>
      </c>
      <c r="Q3231" t="s">
        <v>23</v>
      </c>
      <c r="R3231" s="3">
        <v>41028</v>
      </c>
      <c r="S3231" s="12">
        <f t="shared" si="252"/>
        <v>5</v>
      </c>
      <c r="T3231" s="3" t="s">
        <v>14216</v>
      </c>
      <c r="U3231" t="s">
        <v>14235</v>
      </c>
      <c r="V3231" t="s">
        <v>14241</v>
      </c>
      <c r="W3231" t="s">
        <v>14191</v>
      </c>
      <c r="X3231" t="str">
        <f>VLOOKUP(Q3231,Managers!$A:$B,2,0)</f>
        <v>Bob Turner</v>
      </c>
      <c r="Y3231">
        <f>VLOOKUP(W3231,HourlyWages!$A:$B,2,0)</f>
        <v>60</v>
      </c>
      <c r="Z3231">
        <v>1</v>
      </c>
      <c r="AA3231" s="14">
        <f t="shared" si="254"/>
        <v>0.6</v>
      </c>
    </row>
    <row r="3232" spans="1:27" x14ac:dyDescent="0.2">
      <c r="A3232">
        <v>3231</v>
      </c>
      <c r="B3232">
        <v>23174</v>
      </c>
      <c r="C3232" s="3">
        <v>41116</v>
      </c>
      <c r="D3232" s="17">
        <f t="shared" si="253"/>
        <v>41091</v>
      </c>
      <c r="E3232">
        <v>16</v>
      </c>
      <c r="F3232" s="8">
        <f t="shared" si="250"/>
        <v>2000</v>
      </c>
      <c r="G3232" s="5">
        <v>0.06</v>
      </c>
      <c r="H3232" s="8">
        <f>VLOOKUP($T3232,Pricebook!$A:$D,4,0)</f>
        <v>125</v>
      </c>
      <c r="I3232" s="10">
        <f t="shared" si="251"/>
        <v>1880</v>
      </c>
      <c r="J3232" t="s">
        <v>1823</v>
      </c>
      <c r="K3232" t="s">
        <v>747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2146</v>
      </c>
      <c r="O3232" s="7" t="s">
        <v>2147</v>
      </c>
      <c r="P3232" t="s">
        <v>95</v>
      </c>
      <c r="Q3232" t="s">
        <v>16</v>
      </c>
      <c r="R3232" s="3">
        <v>41118</v>
      </c>
      <c r="S3232" s="12">
        <f t="shared" si="252"/>
        <v>2</v>
      </c>
      <c r="T3232" s="3" t="s">
        <v>14221</v>
      </c>
      <c r="U3232" t="s">
        <v>14232</v>
      </c>
      <c r="V3232" t="s">
        <v>14241</v>
      </c>
      <c r="W3232" t="s">
        <v>14199</v>
      </c>
      <c r="X3232" t="str">
        <f>VLOOKUP(Q3232,Managers!$A:$B,2,0)</f>
        <v>Josh Martinez</v>
      </c>
      <c r="Y3232">
        <f>VLOOKUP(W3232,HourlyWages!$A:$B,2,0)</f>
        <v>68</v>
      </c>
      <c r="Z3232">
        <v>1</v>
      </c>
      <c r="AA3232" s="14">
        <f t="shared" si="254"/>
        <v>0.45600000000000002</v>
      </c>
    </row>
    <row r="3233" spans="1:27" x14ac:dyDescent="0.2">
      <c r="A3233">
        <v>3232</v>
      </c>
      <c r="B3233">
        <v>23174</v>
      </c>
      <c r="C3233" s="3">
        <v>41116</v>
      </c>
      <c r="D3233" s="17">
        <f t="shared" si="253"/>
        <v>41091</v>
      </c>
      <c r="E3233">
        <v>8</v>
      </c>
      <c r="F3233" s="8">
        <f t="shared" si="250"/>
        <v>1600</v>
      </c>
      <c r="G3233" s="5">
        <v>0.03</v>
      </c>
      <c r="H3233" s="8">
        <f>VLOOKUP($T3233,Pricebook!$A:$D,4,0)</f>
        <v>200</v>
      </c>
      <c r="I3233" s="10">
        <f t="shared" si="251"/>
        <v>1552</v>
      </c>
      <c r="J3233" t="s">
        <v>1823</v>
      </c>
      <c r="K3233" t="s">
        <v>747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2146</v>
      </c>
      <c r="O3233" s="7" t="s">
        <v>2147</v>
      </c>
      <c r="P3233" t="s">
        <v>95</v>
      </c>
      <c r="Q3233" t="s">
        <v>16</v>
      </c>
      <c r="R3233" s="3">
        <v>41123</v>
      </c>
      <c r="S3233" s="12">
        <f t="shared" si="252"/>
        <v>7</v>
      </c>
      <c r="T3233" s="3" t="s">
        <v>14206</v>
      </c>
      <c r="U3233" t="s">
        <v>14229</v>
      </c>
      <c r="V3233" t="s">
        <v>14245</v>
      </c>
      <c r="W3233" t="s">
        <v>14195</v>
      </c>
      <c r="X3233" t="str">
        <f>VLOOKUP(Q3233,Managers!$A:$B,2,0)</f>
        <v>Josh Martinez</v>
      </c>
      <c r="Y3233">
        <f>VLOOKUP(W3233,HourlyWages!$A:$B,2,0)</f>
        <v>52</v>
      </c>
      <c r="Z3233">
        <v>1</v>
      </c>
      <c r="AA3233" s="14">
        <f t="shared" si="254"/>
        <v>0.74</v>
      </c>
    </row>
    <row r="3234" spans="1:27" x14ac:dyDescent="0.2">
      <c r="A3234">
        <v>3233</v>
      </c>
      <c r="B3234">
        <v>23202</v>
      </c>
      <c r="C3234" s="3">
        <v>40754</v>
      </c>
      <c r="D3234" s="17">
        <f t="shared" si="253"/>
        <v>40725</v>
      </c>
      <c r="E3234">
        <v>39</v>
      </c>
      <c r="F3234" s="8">
        <f t="shared" si="250"/>
        <v>4290</v>
      </c>
      <c r="G3234" s="5">
        <v>0.05</v>
      </c>
      <c r="H3234" s="8">
        <f>VLOOKUP($T3234,Pricebook!$A:$D,4,0)</f>
        <v>110</v>
      </c>
      <c r="I3234" s="10">
        <f t="shared" si="251"/>
        <v>4075.5</v>
      </c>
      <c r="J3234" t="s">
        <v>1900</v>
      </c>
      <c r="K3234" t="s">
        <v>341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1902</v>
      </c>
      <c r="O3234" s="7">
        <v>75061</v>
      </c>
      <c r="P3234" t="s">
        <v>48</v>
      </c>
      <c r="Q3234" t="s">
        <v>16</v>
      </c>
      <c r="R3234" s="3">
        <v>40756</v>
      </c>
      <c r="S3234" s="12">
        <f t="shared" si="252"/>
        <v>2</v>
      </c>
      <c r="T3234" s="3" t="s">
        <v>14215</v>
      </c>
      <c r="U3234" t="s">
        <v>14229</v>
      </c>
      <c r="V3234" t="s">
        <v>14236</v>
      </c>
      <c r="W3234" t="s">
        <v>14201</v>
      </c>
      <c r="X3234" t="str">
        <f>VLOOKUP(Q3234,Managers!$A:$B,2,0)</f>
        <v>Josh Martinez</v>
      </c>
      <c r="Y3234">
        <f>VLOOKUP(W3234,HourlyWages!$A:$B,2,0)</f>
        <v>53</v>
      </c>
      <c r="Z3234">
        <v>1</v>
      </c>
      <c r="AA3234" s="14">
        <f t="shared" si="254"/>
        <v>0.51818181818181819</v>
      </c>
    </row>
    <row r="3235" spans="1:27" x14ac:dyDescent="0.2">
      <c r="A3235">
        <v>3234</v>
      </c>
      <c r="B3235">
        <v>23202</v>
      </c>
      <c r="C3235" s="3">
        <v>40754</v>
      </c>
      <c r="D3235" s="17">
        <f t="shared" si="253"/>
        <v>40725</v>
      </c>
      <c r="E3235">
        <v>48</v>
      </c>
      <c r="F3235" s="8">
        <f t="shared" si="250"/>
        <v>5760</v>
      </c>
      <c r="G3235" s="5">
        <v>0.02</v>
      </c>
      <c r="H3235" s="8">
        <f>VLOOKUP($T3235,Pricebook!$A:$D,4,0)</f>
        <v>120</v>
      </c>
      <c r="I3235" s="10">
        <f t="shared" si="251"/>
        <v>5644.8</v>
      </c>
      <c r="J3235" t="s">
        <v>1900</v>
      </c>
      <c r="K3235" t="s">
        <v>341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1902</v>
      </c>
      <c r="O3235" s="7">
        <v>75061</v>
      </c>
      <c r="P3235" t="s">
        <v>48</v>
      </c>
      <c r="Q3235" t="s">
        <v>16</v>
      </c>
      <c r="R3235" s="3">
        <v>40756</v>
      </c>
      <c r="S3235" s="12">
        <f t="shared" si="252"/>
        <v>2</v>
      </c>
      <c r="T3235" s="3" t="s">
        <v>14212</v>
      </c>
      <c r="U3235" t="s">
        <v>14229</v>
      </c>
      <c r="V3235" t="s">
        <v>14242</v>
      </c>
      <c r="W3235" t="s">
        <v>14199</v>
      </c>
      <c r="X3235" t="str">
        <f>VLOOKUP(Q3235,Managers!$A:$B,2,0)</f>
        <v>Josh Martinez</v>
      </c>
      <c r="Y3235">
        <f>VLOOKUP(W3235,HourlyWages!$A:$B,2,0)</f>
        <v>68</v>
      </c>
      <c r="Z3235">
        <v>1</v>
      </c>
      <c r="AA3235" s="14">
        <f t="shared" si="254"/>
        <v>0.43333333333333335</v>
      </c>
    </row>
    <row r="3236" spans="1:27" x14ac:dyDescent="0.2">
      <c r="A3236">
        <v>3235</v>
      </c>
      <c r="B3236">
        <v>23205</v>
      </c>
      <c r="C3236" s="3">
        <v>39957</v>
      </c>
      <c r="D3236" s="17">
        <f t="shared" si="253"/>
        <v>39934</v>
      </c>
      <c r="E3236">
        <v>8</v>
      </c>
      <c r="F3236" s="8">
        <f t="shared" si="250"/>
        <v>1360</v>
      </c>
      <c r="G3236" s="5">
        <v>0.08</v>
      </c>
      <c r="H3236" s="8">
        <f>VLOOKUP($T3236,Pricebook!$A:$D,4,0)</f>
        <v>170</v>
      </c>
      <c r="I3236" s="10">
        <f t="shared" si="251"/>
        <v>1251.2</v>
      </c>
      <c r="J3236" t="s">
        <v>214</v>
      </c>
      <c r="K3236" t="s">
        <v>215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539</v>
      </c>
      <c r="O3236" s="7">
        <v>43026</v>
      </c>
      <c r="P3236" t="s">
        <v>210</v>
      </c>
      <c r="Q3236" t="s">
        <v>61</v>
      </c>
      <c r="R3236" s="3">
        <v>39958</v>
      </c>
      <c r="S3236" s="12">
        <f t="shared" si="252"/>
        <v>1</v>
      </c>
      <c r="T3236" s="3" t="s">
        <v>14219</v>
      </c>
      <c r="U3236" t="s">
        <v>14229</v>
      </c>
      <c r="V3236" t="s">
        <v>14245</v>
      </c>
      <c r="W3236" t="s">
        <v>14189</v>
      </c>
      <c r="X3236" t="str">
        <f>VLOOKUP(Q3236,Managers!$A:$B,2,0)</f>
        <v>Allen Young</v>
      </c>
      <c r="Y3236">
        <f>VLOOKUP(W3236,HourlyWages!$A:$B,2,0)</f>
        <v>62</v>
      </c>
      <c r="Z3236">
        <v>1</v>
      </c>
      <c r="AA3236" s="14">
        <f t="shared" si="254"/>
        <v>0.63529411764705879</v>
      </c>
    </row>
    <row r="3237" spans="1:27" x14ac:dyDescent="0.2">
      <c r="A3237">
        <v>3236</v>
      </c>
      <c r="B3237">
        <v>23205</v>
      </c>
      <c r="C3237" s="3">
        <v>39957</v>
      </c>
      <c r="D3237" s="17">
        <f t="shared" si="253"/>
        <v>39934</v>
      </c>
      <c r="E3237">
        <v>32</v>
      </c>
      <c r="F3237" s="8">
        <f t="shared" si="250"/>
        <v>4800</v>
      </c>
      <c r="G3237" s="5">
        <v>0.08</v>
      </c>
      <c r="H3237" s="8">
        <f>VLOOKUP($T3237,Pricebook!$A:$D,4,0)</f>
        <v>150</v>
      </c>
      <c r="I3237" s="10">
        <f t="shared" si="251"/>
        <v>4416</v>
      </c>
      <c r="J3237" t="s">
        <v>214</v>
      </c>
      <c r="K3237" t="s">
        <v>215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539</v>
      </c>
      <c r="O3237" s="7">
        <v>43026</v>
      </c>
      <c r="P3237" t="s">
        <v>210</v>
      </c>
      <c r="Q3237" t="s">
        <v>61</v>
      </c>
      <c r="R3237" s="3">
        <v>39958</v>
      </c>
      <c r="S3237" s="12">
        <f t="shared" si="252"/>
        <v>1</v>
      </c>
      <c r="T3237" s="3" t="s">
        <v>14211</v>
      </c>
      <c r="U3237" t="s">
        <v>14235</v>
      </c>
      <c r="V3237" t="s">
        <v>14230</v>
      </c>
      <c r="W3237" t="s">
        <v>14198</v>
      </c>
      <c r="X3237" t="str">
        <f>VLOOKUP(Q3237,Managers!$A:$B,2,0)</f>
        <v>Allen Young</v>
      </c>
      <c r="Y3237">
        <f>VLOOKUP(W3237,HourlyWages!$A:$B,2,0)</f>
        <v>51</v>
      </c>
      <c r="Z3237">
        <v>1</v>
      </c>
      <c r="AA3237" s="14">
        <f t="shared" si="254"/>
        <v>0.66</v>
      </c>
    </row>
    <row r="3238" spans="1:27" x14ac:dyDescent="0.2">
      <c r="A3238">
        <v>3237</v>
      </c>
      <c r="B3238">
        <v>23205</v>
      </c>
      <c r="C3238" s="3">
        <v>39957</v>
      </c>
      <c r="D3238" s="17">
        <f t="shared" si="253"/>
        <v>39934</v>
      </c>
      <c r="E3238">
        <v>26</v>
      </c>
      <c r="F3238" s="8">
        <f t="shared" si="250"/>
        <v>3250</v>
      </c>
      <c r="G3238" s="5">
        <v>0.02</v>
      </c>
      <c r="H3238" s="8">
        <f>VLOOKUP($T3238,Pricebook!$A:$D,4,0)</f>
        <v>125</v>
      </c>
      <c r="I3238" s="10">
        <f t="shared" si="251"/>
        <v>3185</v>
      </c>
      <c r="J3238" t="s">
        <v>214</v>
      </c>
      <c r="K3238" t="s">
        <v>215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539</v>
      </c>
      <c r="O3238" s="7">
        <v>43026</v>
      </c>
      <c r="P3238" t="s">
        <v>210</v>
      </c>
      <c r="Q3238" t="s">
        <v>61</v>
      </c>
      <c r="R3238" s="3">
        <v>39958</v>
      </c>
      <c r="S3238" s="12">
        <f t="shared" si="252"/>
        <v>1</v>
      </c>
      <c r="T3238" s="3" t="s">
        <v>14209</v>
      </c>
      <c r="U3238" t="s">
        <v>14232</v>
      </c>
      <c r="V3238" t="s">
        <v>14237</v>
      </c>
      <c r="W3238" t="s">
        <v>14193</v>
      </c>
      <c r="X3238" t="str">
        <f>VLOOKUP(Q3238,Managers!$A:$B,2,0)</f>
        <v>Allen Young</v>
      </c>
      <c r="Y3238">
        <f>VLOOKUP(W3238,HourlyWages!$A:$B,2,0)</f>
        <v>57</v>
      </c>
      <c r="Z3238">
        <v>1</v>
      </c>
      <c r="AA3238" s="14">
        <f t="shared" si="254"/>
        <v>0.54400000000000004</v>
      </c>
    </row>
    <row r="3239" spans="1:27" x14ac:dyDescent="0.2">
      <c r="A3239">
        <v>3238</v>
      </c>
      <c r="B3239">
        <v>23207</v>
      </c>
      <c r="C3239" s="3">
        <v>40473</v>
      </c>
      <c r="D3239" s="17">
        <f t="shared" si="253"/>
        <v>40452</v>
      </c>
      <c r="E3239">
        <v>11</v>
      </c>
      <c r="F3239" s="8">
        <f t="shared" si="250"/>
        <v>1210</v>
      </c>
      <c r="G3239" s="5">
        <v>0.1</v>
      </c>
      <c r="H3239" s="8">
        <f>VLOOKUP($T3239,Pricebook!$A:$D,4,0)</f>
        <v>110</v>
      </c>
      <c r="I3239" s="10">
        <f t="shared" si="251"/>
        <v>1089</v>
      </c>
      <c r="J3239" t="s">
        <v>1010</v>
      </c>
      <c r="K3239" t="s">
        <v>290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2140</v>
      </c>
      <c r="O3239" s="7">
        <v>49508</v>
      </c>
      <c r="P3239" t="s">
        <v>172</v>
      </c>
      <c r="Q3239" t="s">
        <v>16</v>
      </c>
      <c r="R3239" s="3">
        <v>40474</v>
      </c>
      <c r="S3239" s="12">
        <f t="shared" si="252"/>
        <v>1</v>
      </c>
      <c r="T3239" s="3" t="s">
        <v>14215</v>
      </c>
      <c r="U3239" t="s">
        <v>14229</v>
      </c>
      <c r="V3239" t="s">
        <v>14241</v>
      </c>
      <c r="W3239" t="s">
        <v>14187</v>
      </c>
      <c r="X3239" t="str">
        <f>VLOOKUP(Q3239,Managers!$A:$B,2,0)</f>
        <v>Josh Martinez</v>
      </c>
      <c r="Y3239">
        <f>VLOOKUP(W3239,HourlyWages!$A:$B,2,0)</f>
        <v>45</v>
      </c>
      <c r="Z3239">
        <v>1</v>
      </c>
      <c r="AA3239" s="14">
        <f t="shared" si="254"/>
        <v>0.59090909090909094</v>
      </c>
    </row>
    <row r="3240" spans="1:27" x14ac:dyDescent="0.2">
      <c r="A3240">
        <v>3239</v>
      </c>
      <c r="B3240">
        <v>23232</v>
      </c>
      <c r="C3240" s="3">
        <v>40284</v>
      </c>
      <c r="D3240" s="17">
        <f t="shared" si="253"/>
        <v>40269</v>
      </c>
      <c r="E3240">
        <v>15</v>
      </c>
      <c r="F3240" s="8">
        <f t="shared" si="250"/>
        <v>2250</v>
      </c>
      <c r="G3240" s="5">
        <v>0.03</v>
      </c>
      <c r="H3240" s="8">
        <f>VLOOKUP($T3240,Pricebook!$A:$D,4,0)</f>
        <v>150</v>
      </c>
      <c r="I3240" s="10">
        <f t="shared" si="251"/>
        <v>2182.5</v>
      </c>
      <c r="J3240" t="s">
        <v>117</v>
      </c>
      <c r="K3240" t="s">
        <v>118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119</v>
      </c>
      <c r="O3240" s="7">
        <v>33023</v>
      </c>
      <c r="P3240" t="s">
        <v>101</v>
      </c>
      <c r="Q3240" t="s">
        <v>34</v>
      </c>
      <c r="R3240" s="3">
        <v>40285</v>
      </c>
      <c r="S3240" s="12">
        <f t="shared" si="252"/>
        <v>1</v>
      </c>
      <c r="T3240" s="3" t="s">
        <v>14211</v>
      </c>
      <c r="U3240" t="s">
        <v>14235</v>
      </c>
      <c r="V3240" t="s">
        <v>14241</v>
      </c>
      <c r="W3240" t="s">
        <v>14190</v>
      </c>
      <c r="X3240" t="str">
        <f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4"/>
        <v>0.55333333333333334</v>
      </c>
    </row>
    <row r="3241" spans="1:27" x14ac:dyDescent="0.2">
      <c r="A3241">
        <v>3240</v>
      </c>
      <c r="B3241">
        <v>23232</v>
      </c>
      <c r="C3241" s="3">
        <v>40284</v>
      </c>
      <c r="D3241" s="17">
        <f t="shared" si="253"/>
        <v>40269</v>
      </c>
      <c r="E3241">
        <v>31</v>
      </c>
      <c r="F3241" s="8">
        <f t="shared" si="250"/>
        <v>6200</v>
      </c>
      <c r="G3241" s="5">
        <v>0.03</v>
      </c>
      <c r="H3241" s="8">
        <f>VLOOKUP($T3241,Pricebook!$A:$D,4,0)</f>
        <v>200</v>
      </c>
      <c r="I3241" s="10">
        <f t="shared" si="251"/>
        <v>6014</v>
      </c>
      <c r="J3241" t="s">
        <v>117</v>
      </c>
      <c r="K3241" t="s">
        <v>118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119</v>
      </c>
      <c r="O3241" s="7">
        <v>33023</v>
      </c>
      <c r="P3241" t="s">
        <v>101</v>
      </c>
      <c r="Q3241" t="s">
        <v>34</v>
      </c>
      <c r="R3241" s="3">
        <v>40285</v>
      </c>
      <c r="S3241" s="12">
        <f t="shared" si="252"/>
        <v>1</v>
      </c>
      <c r="T3241" s="3" t="s">
        <v>14214</v>
      </c>
      <c r="U3241" t="s">
        <v>14229</v>
      </c>
      <c r="V3241" t="s">
        <v>14242</v>
      </c>
      <c r="W3241" t="s">
        <v>14186</v>
      </c>
      <c r="X3241" t="str">
        <f>VLOOKUP(Q3241,Managers!$A:$B,2,0)</f>
        <v>Frank Mitchell</v>
      </c>
      <c r="Y3241">
        <f>VLOOKUP(W3241,HourlyWages!$A:$B,2,0)</f>
        <v>67</v>
      </c>
      <c r="Z3241">
        <v>1</v>
      </c>
      <c r="AA3241" s="14">
        <f t="shared" si="254"/>
        <v>0.66500000000000004</v>
      </c>
    </row>
    <row r="3242" spans="1:27" x14ac:dyDescent="0.2">
      <c r="A3242">
        <v>3241</v>
      </c>
      <c r="B3242">
        <v>23232</v>
      </c>
      <c r="C3242" s="3">
        <v>40284</v>
      </c>
      <c r="D3242" s="17">
        <f t="shared" si="253"/>
        <v>40269</v>
      </c>
      <c r="E3242">
        <v>20</v>
      </c>
      <c r="F3242" s="8">
        <f t="shared" si="250"/>
        <v>2200</v>
      </c>
      <c r="G3242" s="5">
        <v>0.06</v>
      </c>
      <c r="H3242" s="8">
        <f>VLOOKUP($T3242,Pricebook!$A:$D,4,0)</f>
        <v>110</v>
      </c>
      <c r="I3242" s="10">
        <f t="shared" si="251"/>
        <v>2068</v>
      </c>
      <c r="J3242" t="s">
        <v>117</v>
      </c>
      <c r="K3242" t="s">
        <v>118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119</v>
      </c>
      <c r="O3242" s="7">
        <v>33023</v>
      </c>
      <c r="P3242" t="s">
        <v>101</v>
      </c>
      <c r="Q3242" t="s">
        <v>34</v>
      </c>
      <c r="R3242" s="3">
        <v>40284</v>
      </c>
      <c r="S3242" s="12">
        <f t="shared" si="252"/>
        <v>0</v>
      </c>
      <c r="T3242" s="3" t="s">
        <v>14215</v>
      </c>
      <c r="U3242" t="s">
        <v>14229</v>
      </c>
      <c r="V3242" t="s">
        <v>14236</v>
      </c>
      <c r="W3242" t="s">
        <v>14184</v>
      </c>
      <c r="X3242" t="str">
        <f>VLOOKUP(Q3242,Managers!$A:$B,2,0)</f>
        <v>Frank Mitchell</v>
      </c>
      <c r="Y3242">
        <f>VLOOKUP(W3242,HourlyWages!$A:$B,2,0)</f>
        <v>50</v>
      </c>
      <c r="Z3242">
        <v>1</v>
      </c>
      <c r="AA3242" s="14">
        <f t="shared" si="254"/>
        <v>0.54545454545454541</v>
      </c>
    </row>
    <row r="3243" spans="1:27" x14ac:dyDescent="0.2">
      <c r="A3243">
        <v>3242</v>
      </c>
      <c r="B3243">
        <v>23235</v>
      </c>
      <c r="C3243" s="3">
        <v>40729</v>
      </c>
      <c r="D3243" s="17">
        <f t="shared" si="253"/>
        <v>40725</v>
      </c>
      <c r="E3243">
        <v>6</v>
      </c>
      <c r="F3243" s="8">
        <f t="shared" si="250"/>
        <v>750</v>
      </c>
      <c r="G3243" s="5">
        <v>0.02</v>
      </c>
      <c r="H3243" s="8">
        <f>VLOOKUP($T3243,Pricebook!$A:$D,4,0)</f>
        <v>125</v>
      </c>
      <c r="I3243" s="10">
        <f t="shared" si="251"/>
        <v>735</v>
      </c>
      <c r="J3243" t="s">
        <v>1300</v>
      </c>
      <c r="K3243" t="s">
        <v>269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1972</v>
      </c>
      <c r="O3243" s="7">
        <v>93422</v>
      </c>
      <c r="P3243" t="s">
        <v>114</v>
      </c>
      <c r="Q3243" t="s">
        <v>23</v>
      </c>
      <c r="R3243" s="3">
        <v>40731</v>
      </c>
      <c r="S3243" s="12">
        <f t="shared" si="252"/>
        <v>2</v>
      </c>
      <c r="T3243" s="3" t="s">
        <v>14209</v>
      </c>
      <c r="U3243" t="s">
        <v>14232</v>
      </c>
      <c r="V3243" t="s">
        <v>14236</v>
      </c>
      <c r="W3243" t="s">
        <v>14194</v>
      </c>
      <c r="X3243" t="str">
        <f>VLOOKUP(Q3243,Managers!$A:$B,2,0)</f>
        <v>Bob Turner</v>
      </c>
      <c r="Y3243">
        <f>VLOOKUP(W3243,HourlyWages!$A:$B,2,0)</f>
        <v>71</v>
      </c>
      <c r="Z3243">
        <v>1</v>
      </c>
      <c r="AA3243" s="14">
        <f t="shared" si="254"/>
        <v>0.432</v>
      </c>
    </row>
    <row r="3244" spans="1:27" x14ac:dyDescent="0.2">
      <c r="A3244">
        <v>3243</v>
      </c>
      <c r="B3244">
        <v>23238</v>
      </c>
      <c r="C3244" s="3">
        <v>40268</v>
      </c>
      <c r="D3244" s="17">
        <f t="shared" si="253"/>
        <v>40238</v>
      </c>
      <c r="E3244">
        <v>25</v>
      </c>
      <c r="F3244" s="8">
        <f t="shared" si="250"/>
        <v>3750</v>
      </c>
      <c r="G3244" s="5">
        <v>0.05</v>
      </c>
      <c r="H3244" s="8">
        <f>VLOOKUP($T3244,Pricebook!$A:$D,4,0)</f>
        <v>150</v>
      </c>
      <c r="I3244" s="10">
        <f t="shared" si="251"/>
        <v>3562.5</v>
      </c>
      <c r="J3244" t="s">
        <v>797</v>
      </c>
      <c r="K3244" t="s">
        <v>125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798</v>
      </c>
      <c r="O3244" s="7">
        <v>90069</v>
      </c>
      <c r="P3244" t="s">
        <v>114</v>
      </c>
      <c r="Q3244" t="s">
        <v>23</v>
      </c>
      <c r="R3244" s="3">
        <v>40270</v>
      </c>
      <c r="S3244" s="12">
        <f t="shared" si="252"/>
        <v>2</v>
      </c>
      <c r="T3244" s="3" t="s">
        <v>14216</v>
      </c>
      <c r="U3244" t="s">
        <v>14235</v>
      </c>
      <c r="V3244" t="s">
        <v>14245</v>
      </c>
      <c r="W3244" t="s">
        <v>14196</v>
      </c>
      <c r="X3244" t="str">
        <f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4"/>
        <v>0.61333333333333329</v>
      </c>
    </row>
    <row r="3245" spans="1:27" x14ac:dyDescent="0.2">
      <c r="A3245">
        <v>3244</v>
      </c>
      <c r="B3245">
        <v>23264</v>
      </c>
      <c r="C3245" s="3">
        <v>40519</v>
      </c>
      <c r="D3245" s="17">
        <f t="shared" si="253"/>
        <v>40513</v>
      </c>
      <c r="E3245">
        <v>16</v>
      </c>
      <c r="F3245" s="8">
        <f t="shared" si="250"/>
        <v>1760</v>
      </c>
      <c r="G3245" s="5">
        <v>0.02</v>
      </c>
      <c r="H3245" s="8">
        <f>VLOOKUP($T3245,Pricebook!$A:$D,4,0)</f>
        <v>110</v>
      </c>
      <c r="I3245" s="10">
        <f t="shared" si="251"/>
        <v>1724.8</v>
      </c>
      <c r="J3245" t="s">
        <v>238</v>
      </c>
      <c r="K3245" t="s">
        <v>151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239</v>
      </c>
      <c r="O3245" s="7">
        <v>61201</v>
      </c>
      <c r="P3245" t="s">
        <v>15</v>
      </c>
      <c r="Q3245" t="s">
        <v>16</v>
      </c>
      <c r="R3245" s="3">
        <v>40521</v>
      </c>
      <c r="S3245" s="12">
        <f t="shared" si="252"/>
        <v>2</v>
      </c>
      <c r="T3245" s="3" t="s">
        <v>14215</v>
      </c>
      <c r="U3245" t="s">
        <v>14229</v>
      </c>
      <c r="V3245" t="s">
        <v>14241</v>
      </c>
      <c r="W3245" t="s">
        <v>14188</v>
      </c>
      <c r="X3245" t="str">
        <f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4"/>
        <v>0.52727272727272723</v>
      </c>
    </row>
    <row r="3246" spans="1:27" x14ac:dyDescent="0.2">
      <c r="A3246">
        <v>3245</v>
      </c>
      <c r="B3246">
        <v>23264</v>
      </c>
      <c r="C3246" s="3">
        <v>40519</v>
      </c>
      <c r="D3246" s="17">
        <f t="shared" si="253"/>
        <v>40513</v>
      </c>
      <c r="E3246">
        <v>27</v>
      </c>
      <c r="F3246" s="8">
        <f t="shared" si="250"/>
        <v>5400</v>
      </c>
      <c r="G3246" s="5">
        <v>0.06</v>
      </c>
      <c r="H3246" s="8">
        <f>VLOOKUP($T3246,Pricebook!$A:$D,4,0)</f>
        <v>200</v>
      </c>
      <c r="I3246" s="10">
        <f t="shared" si="251"/>
        <v>5076</v>
      </c>
      <c r="J3246" t="s">
        <v>238</v>
      </c>
      <c r="K3246" t="s">
        <v>151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283</v>
      </c>
      <c r="O3246" s="7">
        <v>61107</v>
      </c>
      <c r="P3246" t="s">
        <v>15</v>
      </c>
      <c r="Q3246" t="s">
        <v>16</v>
      </c>
      <c r="R3246" s="3">
        <v>40521</v>
      </c>
      <c r="S3246" s="12">
        <f t="shared" si="252"/>
        <v>2</v>
      </c>
      <c r="T3246" s="3" t="s">
        <v>14214</v>
      </c>
      <c r="U3246" t="s">
        <v>14229</v>
      </c>
      <c r="V3246" t="s">
        <v>14236</v>
      </c>
      <c r="W3246" t="s">
        <v>14195</v>
      </c>
      <c r="X3246" t="str">
        <f>VLOOKUP(Q3246,Managers!$A:$B,2,0)</f>
        <v>Josh Martinez</v>
      </c>
      <c r="Y3246">
        <f>VLOOKUP(W3246,HourlyWages!$A:$B,2,0)</f>
        <v>52</v>
      </c>
      <c r="Z3246">
        <v>1</v>
      </c>
      <c r="AA3246" s="14">
        <f t="shared" si="254"/>
        <v>0.74</v>
      </c>
    </row>
    <row r="3247" spans="1:27" x14ac:dyDescent="0.2">
      <c r="A3247">
        <v>3246</v>
      </c>
      <c r="B3247">
        <v>23268</v>
      </c>
      <c r="C3247" s="3">
        <v>40924</v>
      </c>
      <c r="D3247" s="17">
        <f t="shared" si="253"/>
        <v>40909</v>
      </c>
      <c r="E3247">
        <v>5</v>
      </c>
      <c r="F3247" s="8">
        <f t="shared" si="250"/>
        <v>550</v>
      </c>
      <c r="G3247" s="5">
        <v>0.02</v>
      </c>
      <c r="H3247" s="8">
        <f>VLOOKUP($T3247,Pricebook!$A:$D,4,0)</f>
        <v>110</v>
      </c>
      <c r="I3247" s="10">
        <f t="shared" si="251"/>
        <v>539</v>
      </c>
      <c r="J3247" t="s">
        <v>1757</v>
      </c>
      <c r="K3247" t="s">
        <v>252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832</v>
      </c>
      <c r="O3247" s="7" t="s">
        <v>833</v>
      </c>
      <c r="P3247" t="s">
        <v>91</v>
      </c>
      <c r="Q3247" t="s">
        <v>61</v>
      </c>
      <c r="R3247" s="3">
        <v>40926</v>
      </c>
      <c r="S3247" s="12">
        <f t="shared" si="252"/>
        <v>2</v>
      </c>
      <c r="T3247" s="3" t="s">
        <v>14215</v>
      </c>
      <c r="U3247" t="s">
        <v>14229</v>
      </c>
      <c r="V3247" t="s">
        <v>14246</v>
      </c>
      <c r="W3247" t="s">
        <v>14203</v>
      </c>
      <c r="X3247" t="str">
        <f>VLOOKUP(Q3247,Managers!$A:$B,2,0)</f>
        <v>Allen Young</v>
      </c>
      <c r="Y3247">
        <f>VLOOKUP(W3247,HourlyWages!$A:$B,2,0)</f>
        <v>62</v>
      </c>
      <c r="Z3247">
        <v>1</v>
      </c>
      <c r="AA3247" s="14">
        <f t="shared" si="254"/>
        <v>0.43636363636363634</v>
      </c>
    </row>
    <row r="3248" spans="1:27" x14ac:dyDescent="0.2">
      <c r="A3248">
        <v>3247</v>
      </c>
      <c r="B3248">
        <v>23268</v>
      </c>
      <c r="C3248" s="3">
        <v>40924</v>
      </c>
      <c r="D3248" s="17">
        <f t="shared" si="253"/>
        <v>40909</v>
      </c>
      <c r="E3248">
        <v>14</v>
      </c>
      <c r="F3248" s="8">
        <f t="shared" si="250"/>
        <v>1540</v>
      </c>
      <c r="G3248" s="5">
        <v>0.09</v>
      </c>
      <c r="H3248" s="8">
        <f>VLOOKUP($T3248,Pricebook!$A:$D,4,0)</f>
        <v>110</v>
      </c>
      <c r="I3248" s="10">
        <f t="shared" si="251"/>
        <v>1401.4</v>
      </c>
      <c r="J3248" t="s">
        <v>1757</v>
      </c>
      <c r="K3248" t="s">
        <v>252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1378</v>
      </c>
      <c r="O3248" s="7" t="s">
        <v>1379</v>
      </c>
      <c r="P3248" t="s">
        <v>87</v>
      </c>
      <c r="Q3248" t="s">
        <v>61</v>
      </c>
      <c r="R3248" s="3">
        <v>40926</v>
      </c>
      <c r="S3248" s="12">
        <f t="shared" si="252"/>
        <v>2</v>
      </c>
      <c r="T3248" s="3" t="s">
        <v>14215</v>
      </c>
      <c r="U3248" t="s">
        <v>14229</v>
      </c>
      <c r="V3248" t="s">
        <v>14239</v>
      </c>
      <c r="W3248" t="s">
        <v>14198</v>
      </c>
      <c r="X3248" t="str">
        <f>VLOOKUP(Q3248,Managers!$A:$B,2,0)</f>
        <v>Allen Young</v>
      </c>
      <c r="Y3248">
        <f>VLOOKUP(W3248,HourlyWages!$A:$B,2,0)</f>
        <v>51</v>
      </c>
      <c r="Z3248">
        <v>1</v>
      </c>
      <c r="AA3248" s="14">
        <f t="shared" si="254"/>
        <v>0.53636363636363638</v>
      </c>
    </row>
    <row r="3249" spans="1:27" x14ac:dyDescent="0.2">
      <c r="A3249">
        <v>3248</v>
      </c>
      <c r="B3249">
        <v>23270</v>
      </c>
      <c r="C3249" s="3">
        <v>40615</v>
      </c>
      <c r="D3249" s="17">
        <f t="shared" si="253"/>
        <v>40603</v>
      </c>
      <c r="E3249">
        <v>20</v>
      </c>
      <c r="F3249" s="8">
        <f t="shared" si="250"/>
        <v>3400</v>
      </c>
      <c r="G3249" s="5">
        <v>0.04</v>
      </c>
      <c r="H3249" s="8">
        <f>VLOOKUP($T3249,Pricebook!$A:$D,4,0)</f>
        <v>170</v>
      </c>
      <c r="I3249" s="10">
        <f t="shared" si="251"/>
        <v>3264</v>
      </c>
      <c r="J3249" t="s">
        <v>850</v>
      </c>
      <c r="K3249" t="s">
        <v>552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851</v>
      </c>
      <c r="O3249" s="7">
        <v>33311</v>
      </c>
      <c r="P3249" t="s">
        <v>101</v>
      </c>
      <c r="Q3249" t="s">
        <v>34</v>
      </c>
      <c r="R3249" s="3">
        <v>40619</v>
      </c>
      <c r="S3249" s="12">
        <f t="shared" si="252"/>
        <v>4</v>
      </c>
      <c r="T3249" s="3" t="s">
        <v>14219</v>
      </c>
      <c r="U3249" t="s">
        <v>14229</v>
      </c>
      <c r="V3249" t="s">
        <v>14230</v>
      </c>
      <c r="W3249" t="s">
        <v>14194</v>
      </c>
      <c r="X3249" t="str">
        <f>VLOOKUP(Q3249,Managers!$A:$B,2,0)</f>
        <v>Frank Mitchell</v>
      </c>
      <c r="Y3249">
        <f>VLOOKUP(W3249,HourlyWages!$A:$B,2,0)</f>
        <v>71</v>
      </c>
      <c r="Z3249">
        <v>1</v>
      </c>
      <c r="AA3249" s="14">
        <f t="shared" si="254"/>
        <v>0.58235294117647063</v>
      </c>
    </row>
    <row r="3250" spans="1:27" x14ac:dyDescent="0.2">
      <c r="A3250">
        <v>3249</v>
      </c>
      <c r="B3250">
        <v>23270</v>
      </c>
      <c r="C3250" s="3">
        <v>40615</v>
      </c>
      <c r="D3250" s="17">
        <f t="shared" si="253"/>
        <v>40603</v>
      </c>
      <c r="E3250">
        <v>42</v>
      </c>
      <c r="F3250" s="8">
        <f t="shared" ref="F3250:F3313" si="255">H3250*E3250</f>
        <v>6300</v>
      </c>
      <c r="G3250" s="5">
        <v>0.05</v>
      </c>
      <c r="H3250" s="8">
        <f>VLOOKUP($T3250,Pricebook!$A:$D,4,0)</f>
        <v>150</v>
      </c>
      <c r="I3250" s="10">
        <f t="shared" ref="I3250:I3313" si="256">F3250*(1-G3250)</f>
        <v>5985</v>
      </c>
      <c r="J3250" t="s">
        <v>850</v>
      </c>
      <c r="K3250" t="s">
        <v>552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851</v>
      </c>
      <c r="O3250" s="7">
        <v>33311</v>
      </c>
      <c r="P3250" t="s">
        <v>101</v>
      </c>
      <c r="Q3250" t="s">
        <v>34</v>
      </c>
      <c r="R3250" s="3">
        <v>40620</v>
      </c>
      <c r="S3250" s="12">
        <f t="shared" ref="S3250:S3313" si="257">R3250-C3250</f>
        <v>5</v>
      </c>
      <c r="T3250" s="3" t="s">
        <v>14210</v>
      </c>
      <c r="U3250" t="s">
        <v>14235</v>
      </c>
      <c r="V3250" t="s">
        <v>14236</v>
      </c>
      <c r="W3250" t="s">
        <v>14185</v>
      </c>
      <c r="X3250" t="str">
        <f>VLOOKUP(Q3250,Managers!$A:$B,2,0)</f>
        <v>Frank Mitchell</v>
      </c>
      <c r="Y3250">
        <f>VLOOKUP(W3250,HourlyWages!$A:$B,2,0)</f>
        <v>70</v>
      </c>
      <c r="Z3250">
        <v>1</v>
      </c>
      <c r="AA3250" s="14">
        <f t="shared" si="254"/>
        <v>0.53333333333333333</v>
      </c>
    </row>
    <row r="3251" spans="1:27" x14ac:dyDescent="0.2">
      <c r="A3251">
        <v>3250</v>
      </c>
      <c r="B3251">
        <v>23271</v>
      </c>
      <c r="C3251" s="3">
        <v>40485</v>
      </c>
      <c r="D3251" s="17">
        <f t="shared" si="253"/>
        <v>40483</v>
      </c>
      <c r="E3251">
        <v>1</v>
      </c>
      <c r="F3251" s="8">
        <f t="shared" si="255"/>
        <v>150</v>
      </c>
      <c r="G3251" s="5">
        <v>0.09</v>
      </c>
      <c r="H3251" s="8">
        <f>VLOOKUP($T3251,Pricebook!$A:$D,4,0)</f>
        <v>150</v>
      </c>
      <c r="I3251" s="10">
        <f t="shared" si="256"/>
        <v>136.5</v>
      </c>
      <c r="J3251" t="s">
        <v>869</v>
      </c>
      <c r="K3251" t="s">
        <v>707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2213</v>
      </c>
      <c r="O3251" s="7" t="s">
        <v>2214</v>
      </c>
      <c r="P3251" t="s">
        <v>317</v>
      </c>
      <c r="Q3251" t="s">
        <v>61</v>
      </c>
      <c r="R3251" s="3">
        <v>40486</v>
      </c>
      <c r="S3251" s="12">
        <f t="shared" si="257"/>
        <v>1</v>
      </c>
      <c r="T3251" s="3" t="s">
        <v>14216</v>
      </c>
      <c r="U3251" t="s">
        <v>14235</v>
      </c>
      <c r="V3251" t="s">
        <v>14233</v>
      </c>
      <c r="W3251" t="s">
        <v>14186</v>
      </c>
      <c r="X3251" t="str">
        <f>VLOOKUP(Q3251,Managers!$A:$B,2,0)</f>
        <v>Allen Young</v>
      </c>
      <c r="Y3251">
        <f>VLOOKUP(W3251,HourlyWages!$A:$B,2,0)</f>
        <v>67</v>
      </c>
      <c r="Z3251">
        <v>1</v>
      </c>
      <c r="AA3251" s="14">
        <f t="shared" si="254"/>
        <v>0.55333333333333334</v>
      </c>
    </row>
    <row r="3252" spans="1:27" x14ac:dyDescent="0.2">
      <c r="A3252">
        <v>3251</v>
      </c>
      <c r="B3252">
        <v>23297</v>
      </c>
      <c r="C3252" s="3">
        <v>41092</v>
      </c>
      <c r="D3252" s="17">
        <f t="shared" si="253"/>
        <v>41091</v>
      </c>
      <c r="E3252">
        <v>20</v>
      </c>
      <c r="F3252" s="8">
        <f t="shared" si="255"/>
        <v>3400</v>
      </c>
      <c r="G3252" s="5">
        <v>0.06</v>
      </c>
      <c r="H3252" s="8">
        <f>VLOOKUP($T3252,Pricebook!$A:$D,4,0)</f>
        <v>170</v>
      </c>
      <c r="I3252" s="10">
        <f t="shared" si="256"/>
        <v>3196</v>
      </c>
      <c r="J3252" t="s">
        <v>680</v>
      </c>
      <c r="K3252" t="s">
        <v>185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2215</v>
      </c>
      <c r="O3252" s="7">
        <v>92530</v>
      </c>
      <c r="P3252" t="s">
        <v>114</v>
      </c>
      <c r="Q3252" t="s">
        <v>23</v>
      </c>
      <c r="R3252" s="3">
        <v>41094</v>
      </c>
      <c r="S3252" s="12">
        <f t="shared" si="257"/>
        <v>2</v>
      </c>
      <c r="T3252" s="3" t="s">
        <v>14219</v>
      </c>
      <c r="U3252" t="s">
        <v>14229</v>
      </c>
      <c r="V3252" t="s">
        <v>14244</v>
      </c>
      <c r="W3252" t="s">
        <v>14203</v>
      </c>
      <c r="X3252" t="str">
        <f>VLOOKUP(Q3252,Managers!$A:$B,2,0)</f>
        <v>Bob Turner</v>
      </c>
      <c r="Y3252">
        <f>VLOOKUP(W3252,HourlyWages!$A:$B,2,0)</f>
        <v>62</v>
      </c>
      <c r="Z3252">
        <v>1</v>
      </c>
      <c r="AA3252" s="14">
        <f t="shared" si="254"/>
        <v>0.63529411764705879</v>
      </c>
    </row>
    <row r="3253" spans="1:27" x14ac:dyDescent="0.2">
      <c r="A3253">
        <v>3252</v>
      </c>
      <c r="B3253">
        <v>23297</v>
      </c>
      <c r="C3253" s="3">
        <v>41092</v>
      </c>
      <c r="D3253" s="17">
        <f t="shared" si="253"/>
        <v>41091</v>
      </c>
      <c r="E3253">
        <v>34</v>
      </c>
      <c r="F3253" s="8">
        <f t="shared" si="255"/>
        <v>6800</v>
      </c>
      <c r="G3253" s="5">
        <v>0.05</v>
      </c>
      <c r="H3253" s="8">
        <f>VLOOKUP($T3253,Pricebook!$A:$D,4,0)</f>
        <v>200</v>
      </c>
      <c r="I3253" s="10">
        <f t="shared" si="256"/>
        <v>6460</v>
      </c>
      <c r="J3253" t="s">
        <v>680</v>
      </c>
      <c r="K3253" t="s">
        <v>185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2215</v>
      </c>
      <c r="O3253" s="7">
        <v>92530</v>
      </c>
      <c r="P3253" t="s">
        <v>114</v>
      </c>
      <c r="Q3253" t="s">
        <v>23</v>
      </c>
      <c r="R3253" s="3">
        <v>41094</v>
      </c>
      <c r="S3253" s="12">
        <f t="shared" si="257"/>
        <v>2</v>
      </c>
      <c r="T3253" s="3" t="s">
        <v>14206</v>
      </c>
      <c r="U3253" t="s">
        <v>14229</v>
      </c>
      <c r="V3253" t="s">
        <v>14233</v>
      </c>
      <c r="W3253" t="s">
        <v>14194</v>
      </c>
      <c r="X3253" t="str">
        <f>VLOOKUP(Q3253,Managers!$A:$B,2,0)</f>
        <v>Bob Turner</v>
      </c>
      <c r="Y3253">
        <f>VLOOKUP(W3253,HourlyWages!$A:$B,2,0)</f>
        <v>71</v>
      </c>
      <c r="Z3253">
        <v>1</v>
      </c>
      <c r="AA3253" s="14">
        <f t="shared" si="254"/>
        <v>0.64500000000000002</v>
      </c>
    </row>
    <row r="3254" spans="1:27" x14ac:dyDescent="0.2">
      <c r="A3254">
        <v>3253</v>
      </c>
      <c r="B3254">
        <v>23301</v>
      </c>
      <c r="C3254" s="3">
        <v>40651</v>
      </c>
      <c r="D3254" s="17">
        <f t="shared" si="253"/>
        <v>40634</v>
      </c>
      <c r="E3254">
        <v>4</v>
      </c>
      <c r="F3254" s="8">
        <f t="shared" si="255"/>
        <v>600</v>
      </c>
      <c r="G3254" s="5">
        <v>0.02</v>
      </c>
      <c r="H3254" s="8">
        <f>VLOOKUP($T3254,Pricebook!$A:$D,4,0)</f>
        <v>150</v>
      </c>
      <c r="I3254" s="10">
        <f t="shared" si="256"/>
        <v>588</v>
      </c>
      <c r="J3254" t="s">
        <v>680</v>
      </c>
      <c r="K3254" t="s">
        <v>185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2215</v>
      </c>
      <c r="O3254" s="7">
        <v>92530</v>
      </c>
      <c r="P3254" t="s">
        <v>114</v>
      </c>
      <c r="Q3254" t="s">
        <v>23</v>
      </c>
      <c r="R3254" s="3">
        <v>40653</v>
      </c>
      <c r="S3254" s="12">
        <f t="shared" si="257"/>
        <v>2</v>
      </c>
      <c r="T3254" s="3" t="s">
        <v>14211</v>
      </c>
      <c r="U3254" t="s">
        <v>14235</v>
      </c>
      <c r="V3254" t="s">
        <v>14230</v>
      </c>
      <c r="W3254" t="s">
        <v>14200</v>
      </c>
      <c r="X3254" t="str">
        <f>VLOOKUP(Q3254,Managers!$A:$B,2,0)</f>
        <v>Bob Turner</v>
      </c>
      <c r="Y3254">
        <f>VLOOKUP(W3254,HourlyWages!$A:$B,2,0)</f>
        <v>59</v>
      </c>
      <c r="Z3254">
        <v>1</v>
      </c>
      <c r="AA3254" s="14">
        <f t="shared" si="254"/>
        <v>0.60666666666666669</v>
      </c>
    </row>
    <row r="3255" spans="1:27" x14ac:dyDescent="0.2">
      <c r="A3255">
        <v>3254</v>
      </c>
      <c r="B3255">
        <v>23301</v>
      </c>
      <c r="C3255" s="3">
        <v>40651</v>
      </c>
      <c r="D3255" s="17">
        <f t="shared" si="253"/>
        <v>40634</v>
      </c>
      <c r="E3255">
        <v>3</v>
      </c>
      <c r="F3255" s="8">
        <f t="shared" si="255"/>
        <v>330</v>
      </c>
      <c r="G3255" s="5">
        <v>0.05</v>
      </c>
      <c r="H3255" s="8">
        <f>VLOOKUP($T3255,Pricebook!$A:$D,4,0)</f>
        <v>110</v>
      </c>
      <c r="I3255" s="10">
        <f t="shared" si="256"/>
        <v>313.5</v>
      </c>
      <c r="J3255" t="s">
        <v>680</v>
      </c>
      <c r="K3255" t="s">
        <v>185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2215</v>
      </c>
      <c r="O3255" s="7">
        <v>92530</v>
      </c>
      <c r="P3255" t="s">
        <v>114</v>
      </c>
      <c r="Q3255" t="s">
        <v>23</v>
      </c>
      <c r="R3255" s="3">
        <v>40653</v>
      </c>
      <c r="S3255" s="12">
        <f t="shared" si="257"/>
        <v>2</v>
      </c>
      <c r="T3255" s="3" t="s">
        <v>14215</v>
      </c>
      <c r="U3255" t="s">
        <v>14229</v>
      </c>
      <c r="V3255" t="s">
        <v>14234</v>
      </c>
      <c r="W3255" t="s">
        <v>14203</v>
      </c>
      <c r="X3255" t="str">
        <f>VLOOKUP(Q3255,Managers!$A:$B,2,0)</f>
        <v>Bob Turner</v>
      </c>
      <c r="Y3255">
        <f>VLOOKUP(W3255,HourlyWages!$A:$B,2,0)</f>
        <v>62</v>
      </c>
      <c r="Z3255">
        <v>1</v>
      </c>
      <c r="AA3255" s="14">
        <f t="shared" si="254"/>
        <v>0.43636363636363634</v>
      </c>
    </row>
    <row r="3256" spans="1:27" x14ac:dyDescent="0.2">
      <c r="A3256">
        <v>3255</v>
      </c>
      <c r="B3256">
        <v>23303</v>
      </c>
      <c r="C3256" s="3">
        <v>39984</v>
      </c>
      <c r="D3256" s="17">
        <f t="shared" si="253"/>
        <v>39965</v>
      </c>
      <c r="E3256">
        <v>39</v>
      </c>
      <c r="F3256" s="8">
        <f t="shared" si="255"/>
        <v>4290</v>
      </c>
      <c r="G3256" s="5">
        <v>0.09</v>
      </c>
      <c r="H3256" s="8">
        <f>VLOOKUP($T3256,Pricebook!$A:$D,4,0)</f>
        <v>110</v>
      </c>
      <c r="I3256" s="10">
        <f t="shared" si="256"/>
        <v>3903.9</v>
      </c>
      <c r="J3256" t="s">
        <v>1181</v>
      </c>
      <c r="K3256" t="s">
        <v>385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1340</v>
      </c>
      <c r="O3256" s="7">
        <v>21221</v>
      </c>
      <c r="P3256" t="s">
        <v>187</v>
      </c>
      <c r="Q3256" t="s">
        <v>61</v>
      </c>
      <c r="R3256" s="3">
        <v>39986</v>
      </c>
      <c r="S3256" s="12">
        <f t="shared" si="257"/>
        <v>2</v>
      </c>
      <c r="T3256" s="3" t="s">
        <v>14215</v>
      </c>
      <c r="U3256" t="s">
        <v>14229</v>
      </c>
      <c r="V3256" t="s">
        <v>14244</v>
      </c>
      <c r="W3256" t="s">
        <v>14190</v>
      </c>
      <c r="X3256" t="str">
        <f>VLOOKUP(Q3256,Managers!$A:$B,2,0)</f>
        <v>Allen Young</v>
      </c>
      <c r="Y3256">
        <f>VLOOKUP(W3256,HourlyWages!$A:$B,2,0)</f>
        <v>67</v>
      </c>
      <c r="Z3256">
        <v>1</v>
      </c>
      <c r="AA3256" s="14">
        <f t="shared" si="254"/>
        <v>0.39090909090909093</v>
      </c>
    </row>
    <row r="3257" spans="1:27" x14ac:dyDescent="0.2">
      <c r="A3257">
        <v>3256</v>
      </c>
      <c r="B3257">
        <v>23328</v>
      </c>
      <c r="C3257" s="3">
        <v>40436</v>
      </c>
      <c r="D3257" s="17">
        <f t="shared" si="253"/>
        <v>40422</v>
      </c>
      <c r="E3257">
        <v>39</v>
      </c>
      <c r="F3257" s="8">
        <f t="shared" si="255"/>
        <v>5850</v>
      </c>
      <c r="G3257" s="5">
        <v>0.03</v>
      </c>
      <c r="H3257" s="8">
        <f>VLOOKUP($T3257,Pricebook!$A:$D,4,0)</f>
        <v>150</v>
      </c>
      <c r="I3257" s="10">
        <f t="shared" si="256"/>
        <v>5674.5</v>
      </c>
      <c r="J3257" t="s">
        <v>1289</v>
      </c>
      <c r="K3257" t="s">
        <v>46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1800</v>
      </c>
      <c r="O3257" s="7">
        <v>83605</v>
      </c>
      <c r="P3257" t="s">
        <v>197</v>
      </c>
      <c r="Q3257" t="s">
        <v>23</v>
      </c>
      <c r="R3257" s="3">
        <v>40437</v>
      </c>
      <c r="S3257" s="12">
        <f t="shared" si="257"/>
        <v>1</v>
      </c>
      <c r="T3257" s="3" t="s">
        <v>14216</v>
      </c>
      <c r="U3257" t="s">
        <v>14235</v>
      </c>
      <c r="V3257" t="s">
        <v>14237</v>
      </c>
      <c r="W3257" t="s">
        <v>14197</v>
      </c>
      <c r="X3257" t="str">
        <f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4"/>
        <v>0.52666666666666662</v>
      </c>
    </row>
    <row r="3258" spans="1:27" x14ac:dyDescent="0.2">
      <c r="A3258">
        <v>3257</v>
      </c>
      <c r="B3258">
        <v>23329</v>
      </c>
      <c r="C3258" s="3">
        <v>40538</v>
      </c>
      <c r="D3258" s="17">
        <f t="shared" si="253"/>
        <v>40513</v>
      </c>
      <c r="E3258">
        <v>4</v>
      </c>
      <c r="F3258" s="8">
        <f t="shared" si="255"/>
        <v>600</v>
      </c>
      <c r="G3258" s="5">
        <v>0.05</v>
      </c>
      <c r="H3258" s="8">
        <f>VLOOKUP($T3258,Pricebook!$A:$D,4,0)</f>
        <v>150</v>
      </c>
      <c r="I3258" s="10">
        <f t="shared" si="256"/>
        <v>570</v>
      </c>
      <c r="J3258" t="s">
        <v>2216</v>
      </c>
      <c r="K3258" t="s">
        <v>377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270</v>
      </c>
      <c r="O3258" s="7">
        <v>91104</v>
      </c>
      <c r="P3258" t="s">
        <v>114</v>
      </c>
      <c r="Q3258" t="s">
        <v>23</v>
      </c>
      <c r="R3258" s="3">
        <v>40562</v>
      </c>
      <c r="S3258" s="12">
        <f t="shared" si="257"/>
        <v>24</v>
      </c>
      <c r="T3258" s="3" t="s">
        <v>14210</v>
      </c>
      <c r="U3258" t="s">
        <v>14235</v>
      </c>
      <c r="V3258" t="s">
        <v>14242</v>
      </c>
      <c r="W3258" t="s">
        <v>14186</v>
      </c>
      <c r="X3258" t="str">
        <f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4"/>
        <v>0.55333333333333334</v>
      </c>
    </row>
    <row r="3259" spans="1:27" x14ac:dyDescent="0.2">
      <c r="A3259">
        <v>3258</v>
      </c>
      <c r="B3259">
        <v>23329</v>
      </c>
      <c r="C3259" s="3">
        <v>40538</v>
      </c>
      <c r="D3259" s="17">
        <f t="shared" si="253"/>
        <v>40513</v>
      </c>
      <c r="E3259">
        <v>47</v>
      </c>
      <c r="F3259" s="8">
        <f t="shared" si="255"/>
        <v>7050</v>
      </c>
      <c r="G3259" s="5">
        <v>0.05</v>
      </c>
      <c r="H3259" s="8">
        <f>VLOOKUP($T3259,Pricebook!$A:$D,4,0)</f>
        <v>150</v>
      </c>
      <c r="I3259" s="10">
        <f t="shared" si="256"/>
        <v>6697.5</v>
      </c>
      <c r="J3259" t="s">
        <v>2216</v>
      </c>
      <c r="K3259" t="s">
        <v>377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270</v>
      </c>
      <c r="O3259" s="7">
        <v>91104</v>
      </c>
      <c r="P3259" t="s">
        <v>114</v>
      </c>
      <c r="Q3259" t="s">
        <v>23</v>
      </c>
      <c r="R3259" s="3">
        <v>40542</v>
      </c>
      <c r="S3259" s="12">
        <f t="shared" si="257"/>
        <v>4</v>
      </c>
      <c r="T3259" s="3" t="s">
        <v>14210</v>
      </c>
      <c r="U3259" t="s">
        <v>14235</v>
      </c>
      <c r="V3259" t="s">
        <v>14241</v>
      </c>
      <c r="W3259" t="s">
        <v>14197</v>
      </c>
      <c r="X3259" t="str">
        <f>VLOOKUP(Q3259,Managers!$A:$B,2,0)</f>
        <v>Bob Turner</v>
      </c>
      <c r="Y3259">
        <f>VLOOKUP(W3259,HourlyWages!$A:$B,2,0)</f>
        <v>71</v>
      </c>
      <c r="Z3259">
        <v>1</v>
      </c>
      <c r="AA3259" s="14">
        <f t="shared" si="254"/>
        <v>0.52666666666666662</v>
      </c>
    </row>
    <row r="3260" spans="1:27" x14ac:dyDescent="0.2">
      <c r="A3260">
        <v>3259</v>
      </c>
      <c r="B3260">
        <v>23333</v>
      </c>
      <c r="C3260" s="3">
        <v>40030</v>
      </c>
      <c r="D3260" s="17">
        <f t="shared" si="253"/>
        <v>40026</v>
      </c>
      <c r="E3260">
        <v>44</v>
      </c>
      <c r="F3260" s="8">
        <f t="shared" si="255"/>
        <v>7480</v>
      </c>
      <c r="G3260" s="5">
        <v>0.04</v>
      </c>
      <c r="H3260" s="8">
        <f>VLOOKUP($T3260,Pricebook!$A:$D,4,0)</f>
        <v>170</v>
      </c>
      <c r="I3260" s="10">
        <f t="shared" si="256"/>
        <v>7180.8</v>
      </c>
      <c r="J3260" t="s">
        <v>92</v>
      </c>
      <c r="K3260" t="s">
        <v>93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2083</v>
      </c>
      <c r="O3260" s="7">
        <v>53713</v>
      </c>
      <c r="P3260" t="s">
        <v>95</v>
      </c>
      <c r="Q3260" t="s">
        <v>16</v>
      </c>
      <c r="R3260" s="3">
        <v>40031</v>
      </c>
      <c r="S3260" s="12">
        <f t="shared" si="257"/>
        <v>1</v>
      </c>
      <c r="T3260" s="3" t="s">
        <v>14219</v>
      </c>
      <c r="U3260" t="s">
        <v>14229</v>
      </c>
      <c r="V3260" t="s">
        <v>14230</v>
      </c>
      <c r="W3260" t="s">
        <v>14189</v>
      </c>
      <c r="X3260" t="str">
        <f>VLOOKUP(Q3260,Managers!$A:$B,2,0)</f>
        <v>Josh Martinez</v>
      </c>
      <c r="Y3260">
        <f>VLOOKUP(W3260,HourlyWages!$A:$B,2,0)</f>
        <v>62</v>
      </c>
      <c r="Z3260">
        <v>1</v>
      </c>
      <c r="AA3260" s="14">
        <f t="shared" si="254"/>
        <v>0.63529411764705879</v>
      </c>
    </row>
    <row r="3261" spans="1:27" x14ac:dyDescent="0.2">
      <c r="A3261">
        <v>3260</v>
      </c>
      <c r="B3261">
        <v>23333</v>
      </c>
      <c r="C3261" s="3">
        <v>40030</v>
      </c>
      <c r="D3261" s="17">
        <f t="shared" si="253"/>
        <v>40026</v>
      </c>
      <c r="E3261">
        <v>32</v>
      </c>
      <c r="F3261" s="8">
        <f t="shared" si="255"/>
        <v>3520</v>
      </c>
      <c r="G3261" s="5">
        <v>0.04</v>
      </c>
      <c r="H3261" s="8">
        <f>VLOOKUP($T3261,Pricebook!$A:$D,4,0)</f>
        <v>110</v>
      </c>
      <c r="I3261" s="10">
        <f t="shared" si="256"/>
        <v>3379.2</v>
      </c>
      <c r="J3261" t="s">
        <v>92</v>
      </c>
      <c r="K3261" t="s">
        <v>93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2083</v>
      </c>
      <c r="O3261" s="7">
        <v>53713</v>
      </c>
      <c r="P3261" t="s">
        <v>95</v>
      </c>
      <c r="Q3261" t="s">
        <v>16</v>
      </c>
      <c r="R3261" s="3">
        <v>40032</v>
      </c>
      <c r="S3261" s="12">
        <f t="shared" si="257"/>
        <v>2</v>
      </c>
      <c r="T3261" s="3" t="s">
        <v>14215</v>
      </c>
      <c r="U3261" t="s">
        <v>14229</v>
      </c>
      <c r="V3261" t="s">
        <v>14237</v>
      </c>
      <c r="W3261" t="s">
        <v>14203</v>
      </c>
      <c r="X3261" t="str">
        <f>VLOOKUP(Q3261,Managers!$A:$B,2,0)</f>
        <v>Josh Martinez</v>
      </c>
      <c r="Y3261">
        <f>VLOOKUP(W3261,HourlyWages!$A:$B,2,0)</f>
        <v>62</v>
      </c>
      <c r="Z3261">
        <v>1</v>
      </c>
      <c r="AA3261" s="14">
        <f t="shared" si="254"/>
        <v>0.43636363636363634</v>
      </c>
    </row>
    <row r="3262" spans="1:27" x14ac:dyDescent="0.2">
      <c r="A3262">
        <v>3261</v>
      </c>
      <c r="B3262">
        <v>23333</v>
      </c>
      <c r="C3262" s="3">
        <v>40030</v>
      </c>
      <c r="D3262" s="17">
        <f t="shared" si="253"/>
        <v>40026</v>
      </c>
      <c r="E3262">
        <v>16</v>
      </c>
      <c r="F3262" s="8">
        <f t="shared" si="255"/>
        <v>2400</v>
      </c>
      <c r="G3262" s="5">
        <v>0.03</v>
      </c>
      <c r="H3262" s="8">
        <f>VLOOKUP($T3262,Pricebook!$A:$D,4,0)</f>
        <v>150</v>
      </c>
      <c r="I3262" s="10">
        <f t="shared" si="256"/>
        <v>2328</v>
      </c>
      <c r="J3262" t="s">
        <v>92</v>
      </c>
      <c r="K3262" t="s">
        <v>93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2083</v>
      </c>
      <c r="O3262" s="7">
        <v>53713</v>
      </c>
      <c r="P3262" t="s">
        <v>95</v>
      </c>
      <c r="Q3262" t="s">
        <v>16</v>
      </c>
      <c r="R3262" s="3">
        <v>40031</v>
      </c>
      <c r="S3262" s="12">
        <f t="shared" si="257"/>
        <v>1</v>
      </c>
      <c r="T3262" s="3" t="s">
        <v>14210</v>
      </c>
      <c r="U3262" t="s">
        <v>14235</v>
      </c>
      <c r="V3262" t="s">
        <v>14231</v>
      </c>
      <c r="W3262" t="s">
        <v>14195</v>
      </c>
      <c r="X3262" t="str">
        <f>VLOOKUP(Q3262,Managers!$A:$B,2,0)</f>
        <v>Josh Martinez</v>
      </c>
      <c r="Y3262">
        <f>VLOOKUP(W3262,HourlyWages!$A:$B,2,0)</f>
        <v>52</v>
      </c>
      <c r="Z3262">
        <v>1</v>
      </c>
      <c r="AA3262" s="14">
        <f t="shared" si="254"/>
        <v>0.65333333333333332</v>
      </c>
    </row>
    <row r="3263" spans="1:27" x14ac:dyDescent="0.2">
      <c r="A3263">
        <v>3262</v>
      </c>
      <c r="B3263">
        <v>23360</v>
      </c>
      <c r="C3263" s="3">
        <v>39944</v>
      </c>
      <c r="D3263" s="17">
        <f t="shared" si="253"/>
        <v>39934</v>
      </c>
      <c r="E3263">
        <v>30</v>
      </c>
      <c r="F3263" s="8">
        <f t="shared" si="255"/>
        <v>3300</v>
      </c>
      <c r="G3263" s="5">
        <v>0.01</v>
      </c>
      <c r="H3263" s="8">
        <f>VLOOKUP($T3263,Pricebook!$A:$D,4,0)</f>
        <v>110</v>
      </c>
      <c r="I3263" s="10">
        <f t="shared" si="256"/>
        <v>3267</v>
      </c>
      <c r="J3263" t="s">
        <v>1563</v>
      </c>
      <c r="K3263" t="s">
        <v>108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624</v>
      </c>
      <c r="O3263" s="7" t="s">
        <v>625</v>
      </c>
      <c r="P3263" t="s">
        <v>368</v>
      </c>
      <c r="Q3263" t="s">
        <v>34</v>
      </c>
      <c r="R3263" s="3">
        <v>39944</v>
      </c>
      <c r="S3263" s="12">
        <f t="shared" si="257"/>
        <v>0</v>
      </c>
      <c r="T3263" s="3" t="s">
        <v>14220</v>
      </c>
      <c r="U3263" t="s">
        <v>14229</v>
      </c>
      <c r="V3263" t="s">
        <v>14244</v>
      </c>
      <c r="W3263" t="s">
        <v>14190</v>
      </c>
      <c r="X3263" t="str">
        <f>VLOOKUP(Q3263,Managers!$A:$B,2,0)</f>
        <v>Frank Mitchell</v>
      </c>
      <c r="Y3263">
        <f>VLOOKUP(W3263,HourlyWages!$A:$B,2,0)</f>
        <v>67</v>
      </c>
      <c r="Z3263">
        <v>1</v>
      </c>
      <c r="AA3263" s="14">
        <f t="shared" si="254"/>
        <v>0.39090909090909093</v>
      </c>
    </row>
    <row r="3264" spans="1:27" x14ac:dyDescent="0.2">
      <c r="A3264">
        <v>3263</v>
      </c>
      <c r="B3264">
        <v>23361</v>
      </c>
      <c r="C3264" s="3">
        <v>40362</v>
      </c>
      <c r="D3264" s="17">
        <f t="shared" si="253"/>
        <v>40360</v>
      </c>
      <c r="E3264">
        <v>2</v>
      </c>
      <c r="F3264" s="8">
        <f t="shared" si="255"/>
        <v>280</v>
      </c>
      <c r="G3264" s="5">
        <v>0.06</v>
      </c>
      <c r="H3264" s="8">
        <f>VLOOKUP($T3264,Pricebook!$A:$D,4,0)</f>
        <v>140</v>
      </c>
      <c r="I3264" s="10">
        <f t="shared" si="256"/>
        <v>263.2</v>
      </c>
      <c r="J3264" t="s">
        <v>2071</v>
      </c>
      <c r="K3264" t="s">
        <v>252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2072</v>
      </c>
      <c r="O3264" s="7">
        <v>86401</v>
      </c>
      <c r="P3264" t="s">
        <v>70</v>
      </c>
      <c r="Q3264" t="s">
        <v>23</v>
      </c>
      <c r="R3264" s="3">
        <v>40363</v>
      </c>
      <c r="S3264" s="12">
        <f t="shared" si="257"/>
        <v>1</v>
      </c>
      <c r="T3264" s="3" t="s">
        <v>14213</v>
      </c>
      <c r="U3264" t="s">
        <v>14229</v>
      </c>
      <c r="V3264" t="s">
        <v>14244</v>
      </c>
      <c r="W3264" t="s">
        <v>14193</v>
      </c>
      <c r="X3264" t="str">
        <f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4"/>
        <v>0.59285714285714286</v>
      </c>
    </row>
    <row r="3265" spans="1:27" x14ac:dyDescent="0.2">
      <c r="A3265">
        <v>3264</v>
      </c>
      <c r="B3265">
        <v>23361</v>
      </c>
      <c r="C3265" s="3">
        <v>40362</v>
      </c>
      <c r="D3265" s="17">
        <f t="shared" si="253"/>
        <v>40360</v>
      </c>
      <c r="E3265">
        <v>36</v>
      </c>
      <c r="F3265" s="8">
        <f t="shared" si="255"/>
        <v>7200</v>
      </c>
      <c r="G3265" s="5">
        <v>0.04</v>
      </c>
      <c r="H3265" s="8">
        <f>VLOOKUP($T3265,Pricebook!$A:$D,4,0)</f>
        <v>200</v>
      </c>
      <c r="I3265" s="10">
        <f t="shared" si="256"/>
        <v>6912</v>
      </c>
      <c r="J3265" t="s">
        <v>2071</v>
      </c>
      <c r="K3265" t="s">
        <v>252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2072</v>
      </c>
      <c r="O3265" s="7">
        <v>86401</v>
      </c>
      <c r="P3265" t="s">
        <v>70</v>
      </c>
      <c r="Q3265" t="s">
        <v>23</v>
      </c>
      <c r="R3265" s="3">
        <v>40363</v>
      </c>
      <c r="S3265" s="12">
        <f t="shared" si="257"/>
        <v>1</v>
      </c>
      <c r="T3265" s="3" t="s">
        <v>14206</v>
      </c>
      <c r="U3265" t="s">
        <v>14229</v>
      </c>
      <c r="V3265" t="s">
        <v>14241</v>
      </c>
      <c r="W3265" t="s">
        <v>14194</v>
      </c>
      <c r="X3265" t="str">
        <f>VLOOKUP(Q3265,Managers!$A:$B,2,0)</f>
        <v>Bob Turner</v>
      </c>
      <c r="Y3265">
        <f>VLOOKUP(W3265,HourlyWages!$A:$B,2,0)</f>
        <v>71</v>
      </c>
      <c r="Z3265">
        <v>1</v>
      </c>
      <c r="AA3265" s="14">
        <f t="shared" si="254"/>
        <v>0.64500000000000002</v>
      </c>
    </row>
    <row r="3266" spans="1:27" x14ac:dyDescent="0.2">
      <c r="A3266">
        <v>3265</v>
      </c>
      <c r="B3266">
        <v>23361</v>
      </c>
      <c r="C3266" s="3">
        <v>40362</v>
      </c>
      <c r="D3266" s="17">
        <f t="shared" si="253"/>
        <v>40360</v>
      </c>
      <c r="E3266">
        <v>7</v>
      </c>
      <c r="F3266" s="8">
        <f t="shared" si="255"/>
        <v>1050</v>
      </c>
      <c r="G3266" s="5">
        <v>7.0000000000000007E-2</v>
      </c>
      <c r="H3266" s="8">
        <f>VLOOKUP($T3266,Pricebook!$A:$D,4,0)</f>
        <v>150</v>
      </c>
      <c r="I3266" s="10">
        <f t="shared" si="256"/>
        <v>976.49999999999989</v>
      </c>
      <c r="J3266" t="s">
        <v>2071</v>
      </c>
      <c r="K3266" t="s">
        <v>252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2072</v>
      </c>
      <c r="O3266" s="7">
        <v>86401</v>
      </c>
      <c r="P3266" t="s">
        <v>70</v>
      </c>
      <c r="Q3266" t="s">
        <v>23</v>
      </c>
      <c r="R3266" s="3">
        <v>40362</v>
      </c>
      <c r="S3266" s="12">
        <f t="shared" si="257"/>
        <v>0</v>
      </c>
      <c r="T3266" s="3" t="s">
        <v>14210</v>
      </c>
      <c r="U3266" t="s">
        <v>14235</v>
      </c>
      <c r="V3266" t="s">
        <v>14244</v>
      </c>
      <c r="W3266" t="s">
        <v>14191</v>
      </c>
      <c r="X3266" t="str">
        <f>VLOOKUP(Q3266,Managers!$A:$B,2,0)</f>
        <v>Bob Turner</v>
      </c>
      <c r="Y3266">
        <f>VLOOKUP(W3266,HourlyWages!$A:$B,2,0)</f>
        <v>60</v>
      </c>
      <c r="Z3266">
        <v>1</v>
      </c>
      <c r="AA3266" s="14">
        <f t="shared" si="254"/>
        <v>0.6</v>
      </c>
    </row>
    <row r="3267" spans="1:27" x14ac:dyDescent="0.2">
      <c r="A3267">
        <v>3266</v>
      </c>
      <c r="B3267">
        <v>23362</v>
      </c>
      <c r="C3267" s="3">
        <v>40417</v>
      </c>
      <c r="D3267" s="17">
        <f t="shared" ref="D3267:D3330" si="258">DATE(YEAR(C3267),MONTH(C3267),1)</f>
        <v>40391</v>
      </c>
      <c r="E3267">
        <v>45</v>
      </c>
      <c r="F3267" s="8">
        <f t="shared" si="255"/>
        <v>5625</v>
      </c>
      <c r="G3267" s="5">
        <v>0.1</v>
      </c>
      <c r="H3267" s="8">
        <f>VLOOKUP($T3267,Pricebook!$A:$D,4,0)</f>
        <v>125</v>
      </c>
      <c r="I3267" s="10">
        <f t="shared" si="256"/>
        <v>5062.5</v>
      </c>
      <c r="J3267" t="s">
        <v>1035</v>
      </c>
      <c r="K3267" t="s">
        <v>36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1036</v>
      </c>
      <c r="O3267" s="7">
        <v>30721</v>
      </c>
      <c r="P3267" t="s">
        <v>134</v>
      </c>
      <c r="Q3267" t="s">
        <v>34</v>
      </c>
      <c r="R3267" s="3">
        <v>40419</v>
      </c>
      <c r="S3267" s="12">
        <f t="shared" si="257"/>
        <v>2</v>
      </c>
      <c r="T3267" s="3" t="s">
        <v>14208</v>
      </c>
      <c r="U3267" t="s">
        <v>14232</v>
      </c>
      <c r="V3267" t="s">
        <v>14236</v>
      </c>
      <c r="W3267" t="s">
        <v>14185</v>
      </c>
      <c r="X3267" t="str">
        <f>VLOOKUP(Q3267,Managers!$A:$B,2,0)</f>
        <v>Frank Mitchell</v>
      </c>
      <c r="Y3267">
        <f>VLOOKUP(W3267,HourlyWages!$A:$B,2,0)</f>
        <v>70</v>
      </c>
      <c r="Z3267">
        <v>1</v>
      </c>
      <c r="AA3267" s="14">
        <f t="shared" ref="AA3267:AA3330" si="259">(H3267-Y3267)/H3267</f>
        <v>0.44</v>
      </c>
    </row>
    <row r="3268" spans="1:27" x14ac:dyDescent="0.2">
      <c r="A3268">
        <v>3267</v>
      </c>
      <c r="B3268">
        <v>23363</v>
      </c>
      <c r="C3268" s="3">
        <v>41058</v>
      </c>
      <c r="D3268" s="17">
        <f t="shared" si="258"/>
        <v>41030</v>
      </c>
      <c r="E3268">
        <v>46</v>
      </c>
      <c r="F3268" s="8">
        <f t="shared" si="255"/>
        <v>7360</v>
      </c>
      <c r="G3268" s="5">
        <v>0.02</v>
      </c>
      <c r="H3268" s="8">
        <f>VLOOKUP($T3268,Pricebook!$A:$D,4,0)</f>
        <v>160</v>
      </c>
      <c r="I3268" s="10">
        <f t="shared" si="256"/>
        <v>7212.8</v>
      </c>
      <c r="J3268" t="s">
        <v>1048</v>
      </c>
      <c r="K3268" t="s">
        <v>508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1049</v>
      </c>
      <c r="O3268" s="7">
        <v>37042</v>
      </c>
      <c r="P3268" t="s">
        <v>81</v>
      </c>
      <c r="Q3268" t="s">
        <v>34</v>
      </c>
      <c r="R3268" s="3">
        <v>41065</v>
      </c>
      <c r="S3268" s="12">
        <f t="shared" si="257"/>
        <v>7</v>
      </c>
      <c r="T3268" s="3" t="s">
        <v>14218</v>
      </c>
      <c r="U3268" t="s">
        <v>14229</v>
      </c>
      <c r="V3268" t="s">
        <v>14238</v>
      </c>
      <c r="W3268" t="s">
        <v>14194</v>
      </c>
      <c r="X3268" t="str">
        <f>VLOOKUP(Q3268,Managers!$A:$B,2,0)</f>
        <v>Frank Mitchell</v>
      </c>
      <c r="Y3268">
        <f>VLOOKUP(W3268,HourlyWages!$A:$B,2,0)</f>
        <v>71</v>
      </c>
      <c r="Z3268">
        <v>1</v>
      </c>
      <c r="AA3268" s="14">
        <f t="shared" si="259"/>
        <v>0.55625000000000002</v>
      </c>
    </row>
    <row r="3269" spans="1:27" x14ac:dyDescent="0.2">
      <c r="A3269">
        <v>3268</v>
      </c>
      <c r="B3269">
        <v>23366</v>
      </c>
      <c r="C3269" s="3">
        <v>40501</v>
      </c>
      <c r="D3269" s="17">
        <f t="shared" si="258"/>
        <v>40483</v>
      </c>
      <c r="E3269">
        <v>12</v>
      </c>
      <c r="F3269" s="8">
        <f t="shared" si="255"/>
        <v>1500</v>
      </c>
      <c r="G3269" s="5">
        <v>0.06</v>
      </c>
      <c r="H3269" s="8">
        <f>VLOOKUP($T3269,Pricebook!$A:$D,4,0)</f>
        <v>125</v>
      </c>
      <c r="I3269" s="10">
        <f t="shared" si="256"/>
        <v>1410</v>
      </c>
      <c r="J3269" t="s">
        <v>1820</v>
      </c>
      <c r="K3269" t="s">
        <v>508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1821</v>
      </c>
      <c r="O3269" s="7">
        <v>94704</v>
      </c>
      <c r="P3269" t="s">
        <v>114</v>
      </c>
      <c r="Q3269" t="s">
        <v>23</v>
      </c>
      <c r="R3269" s="3">
        <v>40503</v>
      </c>
      <c r="S3269" s="12">
        <f t="shared" si="257"/>
        <v>2</v>
      </c>
      <c r="T3269" s="3" t="s">
        <v>14208</v>
      </c>
      <c r="U3269" t="s">
        <v>14232</v>
      </c>
      <c r="V3269" t="s">
        <v>14243</v>
      </c>
      <c r="W3269" t="s">
        <v>14194</v>
      </c>
      <c r="X3269" t="str">
        <f>VLOOKUP(Q3269,Managers!$A:$B,2,0)</f>
        <v>Bob Turner</v>
      </c>
      <c r="Y3269">
        <f>VLOOKUP(W3269,HourlyWages!$A:$B,2,0)</f>
        <v>71</v>
      </c>
      <c r="Z3269">
        <v>1</v>
      </c>
      <c r="AA3269" s="14">
        <f t="shared" si="259"/>
        <v>0.432</v>
      </c>
    </row>
    <row r="3270" spans="1:27" x14ac:dyDescent="0.2">
      <c r="A3270">
        <v>3269</v>
      </c>
      <c r="B3270">
        <v>23366</v>
      </c>
      <c r="C3270" s="3">
        <v>40501</v>
      </c>
      <c r="D3270" s="17">
        <f t="shared" si="258"/>
        <v>40483</v>
      </c>
      <c r="E3270">
        <v>5</v>
      </c>
      <c r="F3270" s="8">
        <f t="shared" si="255"/>
        <v>1000</v>
      </c>
      <c r="G3270" s="5">
        <v>0.04</v>
      </c>
      <c r="H3270" s="8">
        <f>VLOOKUP($T3270,Pricebook!$A:$D,4,0)</f>
        <v>200</v>
      </c>
      <c r="I3270" s="10">
        <f t="shared" si="256"/>
        <v>960</v>
      </c>
      <c r="J3270" t="s">
        <v>1820</v>
      </c>
      <c r="K3270" t="s">
        <v>508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1821</v>
      </c>
      <c r="O3270" s="7">
        <v>94704</v>
      </c>
      <c r="P3270" t="s">
        <v>114</v>
      </c>
      <c r="Q3270" t="s">
        <v>23</v>
      </c>
      <c r="R3270" s="3">
        <v>40501</v>
      </c>
      <c r="S3270" s="12">
        <f t="shared" si="257"/>
        <v>0</v>
      </c>
      <c r="T3270" s="3" t="s">
        <v>14206</v>
      </c>
      <c r="U3270" t="s">
        <v>14229</v>
      </c>
      <c r="V3270" t="s">
        <v>14237</v>
      </c>
      <c r="W3270" t="s">
        <v>14186</v>
      </c>
      <c r="X3270" t="str">
        <f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9"/>
        <v>0.66500000000000004</v>
      </c>
    </row>
    <row r="3271" spans="1:27" x14ac:dyDescent="0.2">
      <c r="A3271">
        <v>3270</v>
      </c>
      <c r="B3271">
        <v>23392</v>
      </c>
      <c r="C3271" s="3">
        <v>40041</v>
      </c>
      <c r="D3271" s="17">
        <f t="shared" si="258"/>
        <v>40026</v>
      </c>
      <c r="E3271">
        <v>24</v>
      </c>
      <c r="F3271" s="8">
        <f t="shared" si="255"/>
        <v>3000</v>
      </c>
      <c r="G3271" s="5">
        <v>0</v>
      </c>
      <c r="H3271" s="8">
        <f>VLOOKUP($T3271,Pricebook!$A:$D,4,0)</f>
        <v>125</v>
      </c>
      <c r="I3271" s="10">
        <f t="shared" si="256"/>
        <v>3000</v>
      </c>
      <c r="J3271" t="s">
        <v>1733</v>
      </c>
      <c r="K3271" t="s">
        <v>487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1734</v>
      </c>
      <c r="O3271" s="7">
        <v>11542</v>
      </c>
      <c r="P3271" t="s">
        <v>60</v>
      </c>
      <c r="Q3271" t="s">
        <v>61</v>
      </c>
      <c r="R3271" s="3">
        <v>40043</v>
      </c>
      <c r="S3271" s="12">
        <f t="shared" si="257"/>
        <v>2</v>
      </c>
      <c r="T3271" s="3" t="s">
        <v>14209</v>
      </c>
      <c r="U3271" t="s">
        <v>14232</v>
      </c>
      <c r="V3271" t="s">
        <v>14233</v>
      </c>
      <c r="W3271" t="s">
        <v>14194</v>
      </c>
      <c r="X3271" t="str">
        <f>VLOOKUP(Q3271,Managers!$A:$B,2,0)</f>
        <v>Allen Young</v>
      </c>
      <c r="Y3271">
        <f>VLOOKUP(W3271,HourlyWages!$A:$B,2,0)</f>
        <v>71</v>
      </c>
      <c r="Z3271">
        <v>1</v>
      </c>
      <c r="AA3271" s="14">
        <f t="shared" si="259"/>
        <v>0.432</v>
      </c>
    </row>
    <row r="3272" spans="1:27" x14ac:dyDescent="0.2">
      <c r="A3272">
        <v>3271</v>
      </c>
      <c r="B3272">
        <v>23394</v>
      </c>
      <c r="C3272" s="3">
        <v>40297</v>
      </c>
      <c r="D3272" s="17">
        <f t="shared" si="258"/>
        <v>40269</v>
      </c>
      <c r="E3272">
        <v>45</v>
      </c>
      <c r="F3272" s="8">
        <f t="shared" si="255"/>
        <v>7200</v>
      </c>
      <c r="G3272" s="5">
        <v>0.01</v>
      </c>
      <c r="H3272" s="8">
        <f>VLOOKUP($T3272,Pricebook!$A:$D,4,0)</f>
        <v>160</v>
      </c>
      <c r="I3272" s="10">
        <f t="shared" si="256"/>
        <v>7128</v>
      </c>
      <c r="J3272" t="s">
        <v>322</v>
      </c>
      <c r="K3272" t="s">
        <v>185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1293</v>
      </c>
      <c r="O3272" s="7">
        <v>44052</v>
      </c>
      <c r="P3272" t="s">
        <v>210</v>
      </c>
      <c r="Q3272" t="s">
        <v>61</v>
      </c>
      <c r="R3272" s="3">
        <v>40298</v>
      </c>
      <c r="S3272" s="12">
        <f t="shared" si="257"/>
        <v>1</v>
      </c>
      <c r="T3272" s="3" t="s">
        <v>14218</v>
      </c>
      <c r="U3272" t="s">
        <v>14229</v>
      </c>
      <c r="V3272" t="s">
        <v>14236</v>
      </c>
      <c r="W3272" t="s">
        <v>14191</v>
      </c>
      <c r="X3272" t="str">
        <f>VLOOKUP(Q3272,Managers!$A:$B,2,0)</f>
        <v>Allen Young</v>
      </c>
      <c r="Y3272">
        <f>VLOOKUP(W3272,HourlyWages!$A:$B,2,0)</f>
        <v>60</v>
      </c>
      <c r="Z3272">
        <v>1</v>
      </c>
      <c r="AA3272" s="14">
        <f t="shared" si="259"/>
        <v>0.625</v>
      </c>
    </row>
    <row r="3273" spans="1:27" x14ac:dyDescent="0.2">
      <c r="A3273">
        <v>3272</v>
      </c>
      <c r="B3273">
        <v>23395</v>
      </c>
      <c r="C3273" s="3">
        <v>41209</v>
      </c>
      <c r="D3273" s="17">
        <f t="shared" si="258"/>
        <v>41183</v>
      </c>
      <c r="E3273">
        <v>31</v>
      </c>
      <c r="F3273" s="8">
        <f t="shared" si="255"/>
        <v>4650</v>
      </c>
      <c r="G3273" s="5">
        <v>0.01</v>
      </c>
      <c r="H3273" s="8">
        <f>VLOOKUP($T3273,Pricebook!$A:$D,4,0)</f>
        <v>150</v>
      </c>
      <c r="I3273" s="10">
        <f t="shared" si="256"/>
        <v>4603.5</v>
      </c>
      <c r="J3273" t="s">
        <v>1954</v>
      </c>
      <c r="K3273" t="s">
        <v>99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1955</v>
      </c>
      <c r="O3273" s="7">
        <v>92253</v>
      </c>
      <c r="P3273" t="s">
        <v>114</v>
      </c>
      <c r="Q3273" t="s">
        <v>23</v>
      </c>
      <c r="R3273" s="3">
        <v>41211</v>
      </c>
      <c r="S3273" s="12">
        <f t="shared" si="257"/>
        <v>2</v>
      </c>
      <c r="T3273" s="3" t="s">
        <v>14211</v>
      </c>
      <c r="U3273" t="s">
        <v>14235</v>
      </c>
      <c r="V3273" t="s">
        <v>14237</v>
      </c>
      <c r="W3273" t="s">
        <v>14202</v>
      </c>
      <c r="X3273" t="str">
        <f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9"/>
        <v>0.52666666666666662</v>
      </c>
    </row>
    <row r="3274" spans="1:27" x14ac:dyDescent="0.2">
      <c r="A3274">
        <v>3273</v>
      </c>
      <c r="B3274">
        <v>23396</v>
      </c>
      <c r="C3274" s="3">
        <v>40347</v>
      </c>
      <c r="D3274" s="17">
        <f t="shared" si="258"/>
        <v>40330</v>
      </c>
      <c r="E3274">
        <v>30</v>
      </c>
      <c r="F3274" s="8">
        <f t="shared" si="255"/>
        <v>4500</v>
      </c>
      <c r="G3274" s="5">
        <v>0.08</v>
      </c>
      <c r="H3274" s="8">
        <f>VLOOKUP($T3274,Pricebook!$A:$D,4,0)</f>
        <v>150</v>
      </c>
      <c r="I3274" s="10">
        <f t="shared" si="256"/>
        <v>4140</v>
      </c>
      <c r="J3274" t="s">
        <v>684</v>
      </c>
      <c r="K3274" t="s">
        <v>576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1949</v>
      </c>
      <c r="O3274" s="7">
        <v>86442</v>
      </c>
      <c r="P3274" t="s">
        <v>70</v>
      </c>
      <c r="Q3274" t="s">
        <v>23</v>
      </c>
      <c r="R3274" s="3">
        <v>40349</v>
      </c>
      <c r="S3274" s="12">
        <f t="shared" si="257"/>
        <v>2</v>
      </c>
      <c r="T3274" s="3" t="s">
        <v>14216</v>
      </c>
      <c r="U3274" t="s">
        <v>14235</v>
      </c>
      <c r="V3274" t="s">
        <v>14241</v>
      </c>
      <c r="W3274" t="s">
        <v>14198</v>
      </c>
      <c r="X3274" t="str">
        <f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9"/>
        <v>0.66</v>
      </c>
    </row>
    <row r="3275" spans="1:27" x14ac:dyDescent="0.2">
      <c r="A3275">
        <v>3274</v>
      </c>
      <c r="B3275">
        <v>23398</v>
      </c>
      <c r="C3275" s="3">
        <v>39885</v>
      </c>
      <c r="D3275" s="17">
        <f t="shared" si="258"/>
        <v>39873</v>
      </c>
      <c r="E3275">
        <v>19</v>
      </c>
      <c r="F3275" s="8">
        <f t="shared" si="255"/>
        <v>2090</v>
      </c>
      <c r="G3275" s="5">
        <v>0.06</v>
      </c>
      <c r="H3275" s="8">
        <f>VLOOKUP($T3275,Pricebook!$A:$D,4,0)</f>
        <v>110</v>
      </c>
      <c r="I3275" s="10">
        <f t="shared" si="256"/>
        <v>1964.6</v>
      </c>
      <c r="J3275" t="s">
        <v>665</v>
      </c>
      <c r="K3275" t="s">
        <v>482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2217</v>
      </c>
      <c r="O3275" s="7">
        <v>21136</v>
      </c>
      <c r="P3275" t="s">
        <v>187</v>
      </c>
      <c r="Q3275" t="s">
        <v>61</v>
      </c>
      <c r="R3275" s="3">
        <v>39886</v>
      </c>
      <c r="S3275" s="12">
        <f t="shared" si="257"/>
        <v>1</v>
      </c>
      <c r="T3275" s="3" t="s">
        <v>14215</v>
      </c>
      <c r="U3275" t="s">
        <v>14229</v>
      </c>
      <c r="V3275" t="s">
        <v>14240</v>
      </c>
      <c r="W3275" t="s">
        <v>14197</v>
      </c>
      <c r="X3275" t="str">
        <f>VLOOKUP(Q3275,Managers!$A:$B,2,0)</f>
        <v>Allen Young</v>
      </c>
      <c r="Y3275">
        <f>VLOOKUP(W3275,HourlyWages!$A:$B,2,0)</f>
        <v>71</v>
      </c>
      <c r="Z3275">
        <v>1</v>
      </c>
      <c r="AA3275" s="14">
        <f t="shared" si="259"/>
        <v>0.35454545454545455</v>
      </c>
    </row>
    <row r="3276" spans="1:27" x14ac:dyDescent="0.2">
      <c r="A3276">
        <v>3275</v>
      </c>
      <c r="B3276">
        <v>23399</v>
      </c>
      <c r="C3276" s="3">
        <v>40541</v>
      </c>
      <c r="D3276" s="17">
        <f t="shared" si="258"/>
        <v>40513</v>
      </c>
      <c r="E3276">
        <v>14</v>
      </c>
      <c r="F3276" s="8">
        <f t="shared" si="255"/>
        <v>2800</v>
      </c>
      <c r="G3276" s="5">
        <v>0.01</v>
      </c>
      <c r="H3276" s="8">
        <f>VLOOKUP($T3276,Pricebook!$A:$D,4,0)</f>
        <v>200</v>
      </c>
      <c r="I3276" s="10">
        <f t="shared" si="256"/>
        <v>2772</v>
      </c>
      <c r="J3276" t="s">
        <v>1035</v>
      </c>
      <c r="K3276" t="s">
        <v>36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1036</v>
      </c>
      <c r="O3276" s="7">
        <v>30721</v>
      </c>
      <c r="P3276" t="s">
        <v>134</v>
      </c>
      <c r="Q3276" t="s">
        <v>34</v>
      </c>
      <c r="R3276" s="3">
        <v>40541</v>
      </c>
      <c r="S3276" s="12">
        <f t="shared" si="257"/>
        <v>0</v>
      </c>
      <c r="T3276" s="3" t="s">
        <v>14206</v>
      </c>
      <c r="U3276" t="s">
        <v>14229</v>
      </c>
      <c r="V3276" t="s">
        <v>14241</v>
      </c>
      <c r="W3276" t="s">
        <v>14194</v>
      </c>
      <c r="X3276" t="str">
        <f>VLOOKUP(Q3276,Managers!$A:$B,2,0)</f>
        <v>Frank Mitchell</v>
      </c>
      <c r="Y3276">
        <f>VLOOKUP(W3276,HourlyWages!$A:$B,2,0)</f>
        <v>71</v>
      </c>
      <c r="Z3276">
        <v>1</v>
      </c>
      <c r="AA3276" s="14">
        <f t="shared" si="259"/>
        <v>0.64500000000000002</v>
      </c>
    </row>
    <row r="3277" spans="1:27" x14ac:dyDescent="0.2">
      <c r="A3277">
        <v>3276</v>
      </c>
      <c r="B3277">
        <v>23426</v>
      </c>
      <c r="C3277" s="3">
        <v>40590</v>
      </c>
      <c r="D3277" s="17">
        <f t="shared" si="258"/>
        <v>40575</v>
      </c>
      <c r="E3277">
        <v>45</v>
      </c>
      <c r="F3277" s="8">
        <f t="shared" si="255"/>
        <v>6750</v>
      </c>
      <c r="G3277" s="5">
        <v>7.0000000000000007E-2</v>
      </c>
      <c r="H3277" s="8">
        <f>VLOOKUP($T3277,Pricebook!$A:$D,4,0)</f>
        <v>150</v>
      </c>
      <c r="I3277" s="10">
        <f t="shared" si="256"/>
        <v>6277.5</v>
      </c>
      <c r="J3277" t="s">
        <v>1231</v>
      </c>
      <c r="K3277" t="s">
        <v>400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1092</v>
      </c>
      <c r="O3277" s="7">
        <v>76106</v>
      </c>
      <c r="P3277" t="s">
        <v>48</v>
      </c>
      <c r="Q3277" t="s">
        <v>16</v>
      </c>
      <c r="R3277" s="3">
        <v>40592</v>
      </c>
      <c r="S3277" s="12">
        <f t="shared" si="257"/>
        <v>2</v>
      </c>
      <c r="T3277" s="3" t="s">
        <v>14211</v>
      </c>
      <c r="U3277" t="s">
        <v>14235</v>
      </c>
      <c r="V3277" t="s">
        <v>14240</v>
      </c>
      <c r="W3277" t="s">
        <v>14195</v>
      </c>
      <c r="X3277" t="str">
        <f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9"/>
        <v>0.65333333333333332</v>
      </c>
    </row>
    <row r="3278" spans="1:27" x14ac:dyDescent="0.2">
      <c r="A3278">
        <v>3277</v>
      </c>
      <c r="B3278">
        <v>23426</v>
      </c>
      <c r="C3278" s="3">
        <v>40590</v>
      </c>
      <c r="D3278" s="17">
        <f t="shared" si="258"/>
        <v>40575</v>
      </c>
      <c r="E3278">
        <v>12</v>
      </c>
      <c r="F3278" s="8">
        <f t="shared" si="255"/>
        <v>1680</v>
      </c>
      <c r="G3278" s="5">
        <v>0.09</v>
      </c>
      <c r="H3278" s="8">
        <f>VLOOKUP($T3278,Pricebook!$A:$D,4,0)</f>
        <v>140</v>
      </c>
      <c r="I3278" s="10">
        <f t="shared" si="256"/>
        <v>1528.8</v>
      </c>
      <c r="J3278" t="s">
        <v>1231</v>
      </c>
      <c r="K3278" t="s">
        <v>400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1092</v>
      </c>
      <c r="O3278" s="7">
        <v>76106</v>
      </c>
      <c r="P3278" t="s">
        <v>48</v>
      </c>
      <c r="Q3278" t="s">
        <v>16</v>
      </c>
      <c r="R3278" s="3">
        <v>40591</v>
      </c>
      <c r="S3278" s="12">
        <f t="shared" si="257"/>
        <v>1</v>
      </c>
      <c r="T3278" s="3" t="s">
        <v>14207</v>
      </c>
      <c r="U3278" t="s">
        <v>14229</v>
      </c>
      <c r="V3278" t="s">
        <v>14236</v>
      </c>
      <c r="W3278" t="s">
        <v>14198</v>
      </c>
      <c r="X3278" t="str">
        <f>VLOOKUP(Q3278,Managers!$A:$B,2,0)</f>
        <v>Josh Martinez</v>
      </c>
      <c r="Y3278">
        <f>VLOOKUP(W3278,HourlyWages!$A:$B,2,0)</f>
        <v>51</v>
      </c>
      <c r="Z3278">
        <v>1</v>
      </c>
      <c r="AA3278" s="14">
        <f t="shared" si="259"/>
        <v>0.63571428571428568</v>
      </c>
    </row>
    <row r="3279" spans="1:27" x14ac:dyDescent="0.2">
      <c r="A3279">
        <v>3278</v>
      </c>
      <c r="B3279">
        <v>23427</v>
      </c>
      <c r="C3279" s="3">
        <v>40763</v>
      </c>
      <c r="D3279" s="17">
        <f t="shared" si="258"/>
        <v>40756</v>
      </c>
      <c r="E3279">
        <v>30</v>
      </c>
      <c r="F3279" s="8">
        <f t="shared" si="255"/>
        <v>4800</v>
      </c>
      <c r="G3279" s="5">
        <v>0.09</v>
      </c>
      <c r="H3279" s="8">
        <f>VLOOKUP($T3279,Pricebook!$A:$D,4,0)</f>
        <v>160</v>
      </c>
      <c r="I3279" s="10">
        <f t="shared" si="256"/>
        <v>4368</v>
      </c>
      <c r="J3279" t="s">
        <v>694</v>
      </c>
      <c r="K3279" t="s">
        <v>235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1649</v>
      </c>
      <c r="O3279" s="7">
        <v>85345</v>
      </c>
      <c r="P3279" t="s">
        <v>70</v>
      </c>
      <c r="Q3279" t="s">
        <v>23</v>
      </c>
      <c r="R3279" s="3">
        <v>40770</v>
      </c>
      <c r="S3279" s="12">
        <f t="shared" si="257"/>
        <v>7</v>
      </c>
      <c r="T3279" s="3" t="s">
        <v>14218</v>
      </c>
      <c r="U3279" t="s">
        <v>14229</v>
      </c>
      <c r="V3279" t="s">
        <v>14245</v>
      </c>
      <c r="W3279" t="s">
        <v>14184</v>
      </c>
      <c r="X3279" t="str">
        <f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9"/>
        <v>0.6875</v>
      </c>
    </row>
    <row r="3280" spans="1:27" x14ac:dyDescent="0.2">
      <c r="A3280">
        <v>3279</v>
      </c>
      <c r="B3280">
        <v>23427</v>
      </c>
      <c r="C3280" s="3">
        <v>40763</v>
      </c>
      <c r="D3280" s="17">
        <f t="shared" si="258"/>
        <v>40756</v>
      </c>
      <c r="E3280">
        <v>22</v>
      </c>
      <c r="F3280" s="8">
        <f t="shared" si="255"/>
        <v>3520</v>
      </c>
      <c r="G3280" s="5">
        <v>0.03</v>
      </c>
      <c r="H3280" s="8">
        <f>VLOOKUP($T3280,Pricebook!$A:$D,4,0)</f>
        <v>160</v>
      </c>
      <c r="I3280" s="10">
        <f t="shared" si="256"/>
        <v>3414.4</v>
      </c>
      <c r="J3280" t="s">
        <v>694</v>
      </c>
      <c r="K3280" t="s">
        <v>235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1649</v>
      </c>
      <c r="O3280" s="7">
        <v>85345</v>
      </c>
      <c r="P3280" t="s">
        <v>70</v>
      </c>
      <c r="Q3280" t="s">
        <v>23</v>
      </c>
      <c r="R3280" s="3">
        <v>40772</v>
      </c>
      <c r="S3280" s="12">
        <f t="shared" si="257"/>
        <v>9</v>
      </c>
      <c r="T3280" s="3" t="s">
        <v>14218</v>
      </c>
      <c r="U3280" t="s">
        <v>14229</v>
      </c>
      <c r="V3280" t="s">
        <v>14233</v>
      </c>
      <c r="W3280" t="s">
        <v>14188</v>
      </c>
      <c r="X3280" t="str">
        <f>VLOOKUP(Q3280,Managers!$A:$B,2,0)</f>
        <v>Bob Turner</v>
      </c>
      <c r="Y3280">
        <f>VLOOKUP(W3280,HourlyWages!$A:$B,2,0)</f>
        <v>52</v>
      </c>
      <c r="Z3280">
        <v>1</v>
      </c>
      <c r="AA3280" s="14">
        <f t="shared" si="259"/>
        <v>0.67500000000000004</v>
      </c>
    </row>
    <row r="3281" spans="1:27" x14ac:dyDescent="0.2">
      <c r="A3281">
        <v>3280</v>
      </c>
      <c r="B3281">
        <v>23428</v>
      </c>
      <c r="C3281" s="3">
        <v>41210</v>
      </c>
      <c r="D3281" s="17">
        <f t="shared" si="258"/>
        <v>41183</v>
      </c>
      <c r="E3281">
        <v>41</v>
      </c>
      <c r="F3281" s="8">
        <f t="shared" si="255"/>
        <v>4510</v>
      </c>
      <c r="G3281" s="5">
        <v>0.02</v>
      </c>
      <c r="H3281" s="8">
        <f>VLOOKUP($T3281,Pricebook!$A:$D,4,0)</f>
        <v>110</v>
      </c>
      <c r="I3281" s="10">
        <f t="shared" si="256"/>
        <v>4419.8</v>
      </c>
      <c r="J3281" t="s">
        <v>1183</v>
      </c>
      <c r="K3281" t="s">
        <v>300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2218</v>
      </c>
      <c r="O3281" s="7" t="s">
        <v>2219</v>
      </c>
      <c r="P3281" t="s">
        <v>317</v>
      </c>
      <c r="Q3281" t="s">
        <v>61</v>
      </c>
      <c r="R3281" s="3">
        <v>41212</v>
      </c>
      <c r="S3281" s="12">
        <f t="shared" si="257"/>
        <v>2</v>
      </c>
      <c r="T3281" s="3" t="s">
        <v>14215</v>
      </c>
      <c r="U3281" t="s">
        <v>14229</v>
      </c>
      <c r="V3281" t="s">
        <v>14241</v>
      </c>
      <c r="W3281" t="s">
        <v>14192</v>
      </c>
      <c r="X3281" t="str">
        <f>VLOOKUP(Q3281,Managers!$A:$B,2,0)</f>
        <v>Allen Young</v>
      </c>
      <c r="Y3281">
        <f>VLOOKUP(W3281,HourlyWages!$A:$B,2,0)</f>
        <v>75</v>
      </c>
      <c r="Z3281">
        <v>1</v>
      </c>
      <c r="AA3281" s="14">
        <f t="shared" si="259"/>
        <v>0.31818181818181818</v>
      </c>
    </row>
    <row r="3282" spans="1:27" x14ac:dyDescent="0.2">
      <c r="A3282">
        <v>3281</v>
      </c>
      <c r="B3282">
        <v>23429</v>
      </c>
      <c r="C3282" s="3">
        <v>39891</v>
      </c>
      <c r="D3282" s="17">
        <f t="shared" si="258"/>
        <v>39873</v>
      </c>
      <c r="E3282">
        <v>28</v>
      </c>
      <c r="F3282" s="8">
        <f t="shared" si="255"/>
        <v>4480</v>
      </c>
      <c r="G3282" s="5">
        <v>0.06</v>
      </c>
      <c r="H3282" s="8">
        <f>VLOOKUP($T3282,Pricebook!$A:$D,4,0)</f>
        <v>160</v>
      </c>
      <c r="I3282" s="10">
        <f t="shared" si="256"/>
        <v>4211.2</v>
      </c>
      <c r="J3282" t="s">
        <v>1075</v>
      </c>
      <c r="K3282" t="s">
        <v>1076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1824</v>
      </c>
      <c r="O3282" s="7" t="s">
        <v>1825</v>
      </c>
      <c r="P3282" t="s">
        <v>232</v>
      </c>
      <c r="Q3282" t="s">
        <v>61</v>
      </c>
      <c r="R3282" s="3">
        <v>39891</v>
      </c>
      <c r="S3282" s="12">
        <f t="shared" si="257"/>
        <v>0</v>
      </c>
      <c r="T3282" s="3" t="s">
        <v>14218</v>
      </c>
      <c r="U3282" t="s">
        <v>14229</v>
      </c>
      <c r="V3282" t="s">
        <v>14234</v>
      </c>
      <c r="W3282" t="s">
        <v>14196</v>
      </c>
      <c r="X3282" t="str">
        <f>VLOOKUP(Q3282,Managers!$A:$B,2,0)</f>
        <v>Allen Young</v>
      </c>
      <c r="Y3282">
        <f>VLOOKUP(W3282,HourlyWages!$A:$B,2,0)</f>
        <v>58</v>
      </c>
      <c r="Z3282">
        <v>1</v>
      </c>
      <c r="AA3282" s="14">
        <f t="shared" si="259"/>
        <v>0.63749999999999996</v>
      </c>
    </row>
    <row r="3283" spans="1:27" x14ac:dyDescent="0.2">
      <c r="A3283">
        <v>3282</v>
      </c>
      <c r="B3283">
        <v>23429</v>
      </c>
      <c r="C3283" s="3">
        <v>39891</v>
      </c>
      <c r="D3283" s="17">
        <f t="shared" si="258"/>
        <v>39873</v>
      </c>
      <c r="E3283">
        <v>19</v>
      </c>
      <c r="F3283" s="8">
        <f t="shared" si="255"/>
        <v>2850</v>
      </c>
      <c r="G3283" s="5">
        <v>7.0000000000000007E-2</v>
      </c>
      <c r="H3283" s="8">
        <f>VLOOKUP($T3283,Pricebook!$A:$D,4,0)</f>
        <v>150</v>
      </c>
      <c r="I3283" s="10">
        <f t="shared" si="256"/>
        <v>2650.5</v>
      </c>
      <c r="J3283" t="s">
        <v>1075</v>
      </c>
      <c r="K3283" t="s">
        <v>1076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1824</v>
      </c>
      <c r="O3283" s="7" t="s">
        <v>1825</v>
      </c>
      <c r="P3283" t="s">
        <v>232</v>
      </c>
      <c r="Q3283" t="s">
        <v>61</v>
      </c>
      <c r="R3283" s="3">
        <v>39893</v>
      </c>
      <c r="S3283" s="12">
        <f t="shared" si="257"/>
        <v>2</v>
      </c>
      <c r="T3283" s="3" t="s">
        <v>14210</v>
      </c>
      <c r="U3283" t="s">
        <v>14235</v>
      </c>
      <c r="V3283" t="s">
        <v>14244</v>
      </c>
      <c r="W3283" t="s">
        <v>14187</v>
      </c>
      <c r="X3283" t="str">
        <f>VLOOKUP(Q3283,Managers!$A:$B,2,0)</f>
        <v>Allen Young</v>
      </c>
      <c r="Y3283">
        <f>VLOOKUP(W3283,HourlyWages!$A:$B,2,0)</f>
        <v>45</v>
      </c>
      <c r="Z3283">
        <v>1</v>
      </c>
      <c r="AA3283" s="14">
        <f t="shared" si="259"/>
        <v>0.7</v>
      </c>
    </row>
    <row r="3284" spans="1:27" x14ac:dyDescent="0.2">
      <c r="A3284">
        <v>3283</v>
      </c>
      <c r="B3284">
        <v>23488</v>
      </c>
      <c r="C3284" s="3">
        <v>39819</v>
      </c>
      <c r="D3284" s="17">
        <f t="shared" si="258"/>
        <v>39814</v>
      </c>
      <c r="E3284">
        <v>29</v>
      </c>
      <c r="F3284" s="8">
        <f t="shared" si="255"/>
        <v>3480</v>
      </c>
      <c r="G3284" s="5">
        <v>0.03</v>
      </c>
      <c r="H3284" s="8">
        <f>VLOOKUP($T3284,Pricebook!$A:$D,4,0)</f>
        <v>120</v>
      </c>
      <c r="I3284" s="10">
        <f t="shared" si="256"/>
        <v>3375.6</v>
      </c>
      <c r="J3284" t="s">
        <v>1421</v>
      </c>
      <c r="K3284" t="s">
        <v>434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1695</v>
      </c>
      <c r="O3284" s="7">
        <v>92672</v>
      </c>
      <c r="P3284" t="s">
        <v>114</v>
      </c>
      <c r="Q3284" t="s">
        <v>23</v>
      </c>
      <c r="R3284" s="3">
        <v>39821</v>
      </c>
      <c r="S3284" s="12">
        <f t="shared" si="257"/>
        <v>2</v>
      </c>
      <c r="T3284" s="3" t="s">
        <v>14212</v>
      </c>
      <c r="U3284" t="s">
        <v>14229</v>
      </c>
      <c r="V3284" t="s">
        <v>14242</v>
      </c>
      <c r="W3284" t="s">
        <v>14184</v>
      </c>
      <c r="X3284" t="str">
        <f>VLOOKUP(Q3284,Managers!$A:$B,2,0)</f>
        <v>Bob Turner</v>
      </c>
      <c r="Y3284">
        <f>VLOOKUP(W3284,HourlyWages!$A:$B,2,0)</f>
        <v>50</v>
      </c>
      <c r="Z3284">
        <v>1</v>
      </c>
      <c r="AA3284" s="14">
        <f t="shared" si="259"/>
        <v>0.58333333333333337</v>
      </c>
    </row>
    <row r="3285" spans="1:27" x14ac:dyDescent="0.2">
      <c r="A3285">
        <v>3284</v>
      </c>
      <c r="B3285">
        <v>23488</v>
      </c>
      <c r="C3285" s="3">
        <v>39819</v>
      </c>
      <c r="D3285" s="17">
        <f t="shared" si="258"/>
        <v>39814</v>
      </c>
      <c r="E3285">
        <v>30</v>
      </c>
      <c r="F3285" s="8">
        <f t="shared" si="255"/>
        <v>3750</v>
      </c>
      <c r="G3285" s="5">
        <v>0.04</v>
      </c>
      <c r="H3285" s="8">
        <f>VLOOKUP($T3285,Pricebook!$A:$D,4,0)</f>
        <v>125</v>
      </c>
      <c r="I3285" s="10">
        <f t="shared" si="256"/>
        <v>3600</v>
      </c>
      <c r="J3285" t="s">
        <v>734</v>
      </c>
      <c r="K3285" t="s">
        <v>290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2220</v>
      </c>
      <c r="O3285" s="7">
        <v>61401</v>
      </c>
      <c r="P3285" t="s">
        <v>15</v>
      </c>
      <c r="Q3285" t="s">
        <v>16</v>
      </c>
      <c r="R3285" s="3">
        <v>39820</v>
      </c>
      <c r="S3285" s="12">
        <f t="shared" si="257"/>
        <v>1</v>
      </c>
      <c r="T3285" s="3" t="s">
        <v>14217</v>
      </c>
      <c r="U3285" t="s">
        <v>14232</v>
      </c>
      <c r="V3285" t="s">
        <v>14242</v>
      </c>
      <c r="W3285" t="s">
        <v>14190</v>
      </c>
      <c r="X3285" t="str">
        <f>VLOOKUP(Q3285,Managers!$A:$B,2,0)</f>
        <v>Josh Martinez</v>
      </c>
      <c r="Y3285">
        <f>VLOOKUP(W3285,HourlyWages!$A:$B,2,0)</f>
        <v>67</v>
      </c>
      <c r="Z3285">
        <v>1</v>
      </c>
      <c r="AA3285" s="14">
        <f t="shared" si="259"/>
        <v>0.46400000000000002</v>
      </c>
    </row>
    <row r="3286" spans="1:27" x14ac:dyDescent="0.2">
      <c r="A3286">
        <v>3285</v>
      </c>
      <c r="B3286">
        <v>23489</v>
      </c>
      <c r="C3286" s="3">
        <v>41149</v>
      </c>
      <c r="D3286" s="17">
        <f t="shared" si="258"/>
        <v>41122</v>
      </c>
      <c r="E3286">
        <v>42</v>
      </c>
      <c r="F3286" s="8">
        <f t="shared" si="255"/>
        <v>6300</v>
      </c>
      <c r="G3286" s="5">
        <v>0.02</v>
      </c>
      <c r="H3286" s="8">
        <f>VLOOKUP($T3286,Pricebook!$A:$D,4,0)</f>
        <v>150</v>
      </c>
      <c r="I3286" s="10">
        <f t="shared" si="256"/>
        <v>6174</v>
      </c>
      <c r="J3286" t="s">
        <v>465</v>
      </c>
      <c r="K3286" t="s">
        <v>344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1382</v>
      </c>
      <c r="O3286" s="7">
        <v>74801</v>
      </c>
      <c r="P3286" t="s">
        <v>75</v>
      </c>
      <c r="Q3286" t="s">
        <v>16</v>
      </c>
      <c r="R3286" s="3">
        <v>41149</v>
      </c>
      <c r="S3286" s="12">
        <f t="shared" si="257"/>
        <v>0</v>
      </c>
      <c r="T3286" s="3" t="s">
        <v>14211</v>
      </c>
      <c r="U3286" t="s">
        <v>14235</v>
      </c>
      <c r="V3286" t="s">
        <v>14238</v>
      </c>
      <c r="W3286" t="s">
        <v>14192</v>
      </c>
      <c r="X3286" t="str">
        <f>VLOOKUP(Q3286,Managers!$A:$B,2,0)</f>
        <v>Josh Martinez</v>
      </c>
      <c r="Y3286">
        <f>VLOOKUP(W3286,HourlyWages!$A:$B,2,0)</f>
        <v>75</v>
      </c>
      <c r="Z3286">
        <v>1</v>
      </c>
      <c r="AA3286" s="14">
        <f t="shared" si="259"/>
        <v>0.5</v>
      </c>
    </row>
    <row r="3287" spans="1:27" x14ac:dyDescent="0.2">
      <c r="A3287">
        <v>3286</v>
      </c>
      <c r="B3287">
        <v>23522</v>
      </c>
      <c r="C3287" s="3">
        <v>40644</v>
      </c>
      <c r="D3287" s="17">
        <f t="shared" si="258"/>
        <v>40634</v>
      </c>
      <c r="E3287">
        <v>8</v>
      </c>
      <c r="F3287" s="8">
        <f t="shared" si="255"/>
        <v>1000</v>
      </c>
      <c r="G3287" s="5">
        <v>0.02</v>
      </c>
      <c r="H3287" s="8">
        <f>VLOOKUP($T3287,Pricebook!$A:$D,4,0)</f>
        <v>125</v>
      </c>
      <c r="I3287" s="10">
        <f t="shared" si="256"/>
        <v>980</v>
      </c>
      <c r="J3287" t="s">
        <v>1183</v>
      </c>
      <c r="K3287" t="s">
        <v>300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1260</v>
      </c>
      <c r="O3287" s="7" t="s">
        <v>1261</v>
      </c>
      <c r="P3287" t="s">
        <v>492</v>
      </c>
      <c r="Q3287" t="s">
        <v>61</v>
      </c>
      <c r="R3287" s="3">
        <v>40645</v>
      </c>
      <c r="S3287" s="12">
        <f t="shared" si="257"/>
        <v>1</v>
      </c>
      <c r="T3287" s="3" t="s">
        <v>14208</v>
      </c>
      <c r="U3287" t="s">
        <v>14232</v>
      </c>
      <c r="V3287" t="s">
        <v>14241</v>
      </c>
      <c r="W3287" t="s">
        <v>14190</v>
      </c>
      <c r="X3287" t="str">
        <f>VLOOKUP(Q3287,Managers!$A:$B,2,0)</f>
        <v>Allen Young</v>
      </c>
      <c r="Y3287">
        <f>VLOOKUP(W3287,HourlyWages!$A:$B,2,0)</f>
        <v>67</v>
      </c>
      <c r="Z3287">
        <v>1</v>
      </c>
      <c r="AA3287" s="14">
        <f t="shared" si="259"/>
        <v>0.46400000000000002</v>
      </c>
    </row>
    <row r="3288" spans="1:27" x14ac:dyDescent="0.2">
      <c r="A3288">
        <v>3287</v>
      </c>
      <c r="B3288">
        <v>23522</v>
      </c>
      <c r="C3288" s="3">
        <v>40644</v>
      </c>
      <c r="D3288" s="17">
        <f t="shared" si="258"/>
        <v>40634</v>
      </c>
      <c r="E3288">
        <v>20</v>
      </c>
      <c r="F3288" s="8">
        <f t="shared" si="255"/>
        <v>3000</v>
      </c>
      <c r="G3288" s="5">
        <v>0.06</v>
      </c>
      <c r="H3288" s="8">
        <f>VLOOKUP($T3288,Pricebook!$A:$D,4,0)</f>
        <v>150</v>
      </c>
      <c r="I3288" s="10">
        <f t="shared" si="256"/>
        <v>2820</v>
      </c>
      <c r="J3288" t="s">
        <v>1183</v>
      </c>
      <c r="K3288" t="s">
        <v>300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703</v>
      </c>
      <c r="O3288" s="7" t="s">
        <v>1046</v>
      </c>
      <c r="P3288" t="s">
        <v>87</v>
      </c>
      <c r="Q3288" t="s">
        <v>61</v>
      </c>
      <c r="R3288" s="3">
        <v>40646</v>
      </c>
      <c r="S3288" s="12">
        <f t="shared" si="257"/>
        <v>2</v>
      </c>
      <c r="T3288" s="3" t="s">
        <v>14210</v>
      </c>
      <c r="U3288" t="s">
        <v>14235</v>
      </c>
      <c r="V3288" t="s">
        <v>14247</v>
      </c>
      <c r="W3288" t="s">
        <v>14200</v>
      </c>
      <c r="X3288" t="str">
        <f>VLOOKUP(Q3288,Managers!$A:$B,2,0)</f>
        <v>Allen Young</v>
      </c>
      <c r="Y3288">
        <f>VLOOKUP(W3288,HourlyWages!$A:$B,2,0)</f>
        <v>59</v>
      </c>
      <c r="Z3288">
        <v>1</v>
      </c>
      <c r="AA3288" s="14">
        <f t="shared" si="259"/>
        <v>0.60666666666666669</v>
      </c>
    </row>
    <row r="3289" spans="1:27" x14ac:dyDescent="0.2">
      <c r="A3289">
        <v>3288</v>
      </c>
      <c r="B3289">
        <v>23522</v>
      </c>
      <c r="C3289" s="3">
        <v>40644</v>
      </c>
      <c r="D3289" s="17">
        <f t="shared" si="258"/>
        <v>40634</v>
      </c>
      <c r="E3289">
        <v>19</v>
      </c>
      <c r="F3289" s="8">
        <f t="shared" si="255"/>
        <v>2850</v>
      </c>
      <c r="G3289" s="5">
        <v>0.1</v>
      </c>
      <c r="H3289" s="8">
        <f>VLOOKUP($T3289,Pricebook!$A:$D,4,0)</f>
        <v>150</v>
      </c>
      <c r="I3289" s="10">
        <f t="shared" si="256"/>
        <v>2565</v>
      </c>
      <c r="J3289" t="s">
        <v>1183</v>
      </c>
      <c r="K3289" t="s">
        <v>300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2221</v>
      </c>
      <c r="O3289" s="7" t="s">
        <v>2222</v>
      </c>
      <c r="P3289" t="s">
        <v>87</v>
      </c>
      <c r="Q3289" t="s">
        <v>61</v>
      </c>
      <c r="R3289" s="3">
        <v>40645</v>
      </c>
      <c r="S3289" s="12">
        <f t="shared" si="257"/>
        <v>1</v>
      </c>
      <c r="T3289" s="3" t="s">
        <v>14211</v>
      </c>
      <c r="U3289" t="s">
        <v>14235</v>
      </c>
      <c r="V3289" t="s">
        <v>14244</v>
      </c>
      <c r="W3289" t="s">
        <v>14187</v>
      </c>
      <c r="X3289" t="str">
        <f>VLOOKUP(Q3289,Managers!$A:$B,2,0)</f>
        <v>Allen Young</v>
      </c>
      <c r="Y3289">
        <f>VLOOKUP(W3289,HourlyWages!$A:$B,2,0)</f>
        <v>45</v>
      </c>
      <c r="Z3289">
        <v>1</v>
      </c>
      <c r="AA3289" s="14">
        <f t="shared" si="259"/>
        <v>0.7</v>
      </c>
    </row>
    <row r="3290" spans="1:27" x14ac:dyDescent="0.2">
      <c r="A3290">
        <v>3289</v>
      </c>
      <c r="B3290">
        <v>23522</v>
      </c>
      <c r="C3290" s="3">
        <v>40644</v>
      </c>
      <c r="D3290" s="17">
        <f t="shared" si="258"/>
        <v>40634</v>
      </c>
      <c r="E3290">
        <v>36</v>
      </c>
      <c r="F3290" s="8">
        <f t="shared" si="255"/>
        <v>3960</v>
      </c>
      <c r="G3290" s="5">
        <v>0.1</v>
      </c>
      <c r="H3290" s="8">
        <f>VLOOKUP($T3290,Pricebook!$A:$D,4,0)</f>
        <v>110</v>
      </c>
      <c r="I3290" s="10">
        <f t="shared" si="256"/>
        <v>3564</v>
      </c>
      <c r="J3290" t="s">
        <v>1183</v>
      </c>
      <c r="K3290" t="s">
        <v>300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2223</v>
      </c>
      <c r="O3290" s="7" t="s">
        <v>2224</v>
      </c>
      <c r="P3290" t="s">
        <v>87</v>
      </c>
      <c r="Q3290" t="s">
        <v>61</v>
      </c>
      <c r="R3290" s="3">
        <v>40646</v>
      </c>
      <c r="S3290" s="12">
        <f t="shared" si="257"/>
        <v>2</v>
      </c>
      <c r="T3290" s="3" t="s">
        <v>14215</v>
      </c>
      <c r="U3290" t="s">
        <v>14229</v>
      </c>
      <c r="V3290" t="s">
        <v>14236</v>
      </c>
      <c r="W3290" t="s">
        <v>14185</v>
      </c>
      <c r="X3290" t="str">
        <f>VLOOKUP(Q3290,Managers!$A:$B,2,0)</f>
        <v>Allen Young</v>
      </c>
      <c r="Y3290">
        <f>VLOOKUP(W3290,HourlyWages!$A:$B,2,0)</f>
        <v>70</v>
      </c>
      <c r="Z3290">
        <v>1</v>
      </c>
      <c r="AA3290" s="14">
        <f t="shared" si="259"/>
        <v>0.36363636363636365</v>
      </c>
    </row>
    <row r="3291" spans="1:27" x14ac:dyDescent="0.2">
      <c r="A3291">
        <v>3290</v>
      </c>
      <c r="B3291">
        <v>23524</v>
      </c>
      <c r="C3291" s="3">
        <v>39931</v>
      </c>
      <c r="D3291" s="17">
        <f t="shared" si="258"/>
        <v>39904</v>
      </c>
      <c r="E3291">
        <v>28</v>
      </c>
      <c r="F3291" s="8">
        <f t="shared" si="255"/>
        <v>5600</v>
      </c>
      <c r="G3291" s="5">
        <v>0.04</v>
      </c>
      <c r="H3291" s="8">
        <f>VLOOKUP($T3291,Pricebook!$A:$D,4,0)</f>
        <v>200</v>
      </c>
      <c r="I3291" s="10">
        <f t="shared" si="256"/>
        <v>5376</v>
      </c>
      <c r="J3291" t="s">
        <v>612</v>
      </c>
      <c r="K3291" t="s">
        <v>99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2225</v>
      </c>
      <c r="O3291" s="7">
        <v>58201</v>
      </c>
      <c r="P3291" t="s">
        <v>339</v>
      </c>
      <c r="Q3291" t="s">
        <v>16</v>
      </c>
      <c r="R3291" s="3">
        <v>39933</v>
      </c>
      <c r="S3291" s="12">
        <f t="shared" si="257"/>
        <v>2</v>
      </c>
      <c r="T3291" s="3" t="s">
        <v>14214</v>
      </c>
      <c r="U3291" t="s">
        <v>14229</v>
      </c>
      <c r="V3291" t="s">
        <v>14242</v>
      </c>
      <c r="W3291" t="s">
        <v>14189</v>
      </c>
      <c r="X3291" t="str">
        <f>VLOOKUP(Q3291,Managers!$A:$B,2,0)</f>
        <v>Josh Martinez</v>
      </c>
      <c r="Y3291">
        <f>VLOOKUP(W3291,HourlyWages!$A:$B,2,0)</f>
        <v>62</v>
      </c>
      <c r="Z3291">
        <v>1</v>
      </c>
      <c r="AA3291" s="14">
        <f t="shared" si="259"/>
        <v>0.69</v>
      </c>
    </row>
    <row r="3292" spans="1:27" x14ac:dyDescent="0.2">
      <c r="A3292">
        <v>3291</v>
      </c>
      <c r="B3292">
        <v>23524</v>
      </c>
      <c r="C3292" s="3">
        <v>39931</v>
      </c>
      <c r="D3292" s="17">
        <f t="shared" si="258"/>
        <v>39904</v>
      </c>
      <c r="E3292">
        <v>46</v>
      </c>
      <c r="F3292" s="8">
        <f t="shared" si="255"/>
        <v>5060</v>
      </c>
      <c r="G3292" s="5">
        <v>0.06</v>
      </c>
      <c r="H3292" s="8">
        <f>VLOOKUP($T3292,Pricebook!$A:$D,4,0)</f>
        <v>110</v>
      </c>
      <c r="I3292" s="10">
        <f t="shared" si="256"/>
        <v>4756.3999999999996</v>
      </c>
      <c r="J3292" t="s">
        <v>612</v>
      </c>
      <c r="K3292" t="s">
        <v>99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2225</v>
      </c>
      <c r="O3292" s="7">
        <v>58201</v>
      </c>
      <c r="P3292" t="s">
        <v>339</v>
      </c>
      <c r="Q3292" t="s">
        <v>16</v>
      </c>
      <c r="R3292" s="3">
        <v>39933</v>
      </c>
      <c r="S3292" s="12">
        <f t="shared" si="257"/>
        <v>2</v>
      </c>
      <c r="T3292" s="3" t="s">
        <v>14215</v>
      </c>
      <c r="U3292" t="s">
        <v>14229</v>
      </c>
      <c r="V3292" t="s">
        <v>14233</v>
      </c>
      <c r="W3292" t="s">
        <v>14201</v>
      </c>
      <c r="X3292" t="str">
        <f>VLOOKUP(Q3292,Managers!$A:$B,2,0)</f>
        <v>Josh Martinez</v>
      </c>
      <c r="Y3292">
        <f>VLOOKUP(W3292,HourlyWages!$A:$B,2,0)</f>
        <v>53</v>
      </c>
      <c r="Z3292">
        <v>1</v>
      </c>
      <c r="AA3292" s="14">
        <f t="shared" si="259"/>
        <v>0.51818181818181819</v>
      </c>
    </row>
    <row r="3293" spans="1:27" x14ac:dyDescent="0.2">
      <c r="A3293">
        <v>3292</v>
      </c>
      <c r="B3293">
        <v>23555</v>
      </c>
      <c r="C3293" s="3">
        <v>41254</v>
      </c>
      <c r="D3293" s="17">
        <f t="shared" si="258"/>
        <v>41244</v>
      </c>
      <c r="E3293">
        <v>29</v>
      </c>
      <c r="F3293" s="8">
        <f t="shared" si="255"/>
        <v>5800</v>
      </c>
      <c r="G3293" s="5">
        <v>0.09</v>
      </c>
      <c r="H3293" s="8">
        <f>VLOOKUP($T3293,Pricebook!$A:$D,4,0)</f>
        <v>200</v>
      </c>
      <c r="I3293" s="10">
        <f t="shared" si="256"/>
        <v>5278</v>
      </c>
      <c r="J3293" t="s">
        <v>680</v>
      </c>
      <c r="K3293" t="s">
        <v>185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2226</v>
      </c>
      <c r="O3293" s="7">
        <v>92630</v>
      </c>
      <c r="P3293" t="s">
        <v>114</v>
      </c>
      <c r="Q3293" t="s">
        <v>23</v>
      </c>
      <c r="R3293" s="3">
        <v>41255</v>
      </c>
      <c r="S3293" s="12">
        <f t="shared" si="257"/>
        <v>1</v>
      </c>
      <c r="T3293" s="3" t="s">
        <v>14214</v>
      </c>
      <c r="U3293" t="s">
        <v>14229</v>
      </c>
      <c r="V3293" t="s">
        <v>14236</v>
      </c>
      <c r="W3293" t="s">
        <v>14191</v>
      </c>
      <c r="X3293" t="str">
        <f>VLOOKUP(Q3293,Managers!$A:$B,2,0)</f>
        <v>Bob Turner</v>
      </c>
      <c r="Y3293">
        <f>VLOOKUP(W3293,HourlyWages!$A:$B,2,0)</f>
        <v>60</v>
      </c>
      <c r="Z3293">
        <v>1</v>
      </c>
      <c r="AA3293" s="14">
        <f t="shared" si="259"/>
        <v>0.7</v>
      </c>
    </row>
    <row r="3294" spans="1:27" x14ac:dyDescent="0.2">
      <c r="A3294">
        <v>3293</v>
      </c>
      <c r="B3294">
        <v>23555</v>
      </c>
      <c r="C3294" s="3">
        <v>41254</v>
      </c>
      <c r="D3294" s="17">
        <f t="shared" si="258"/>
        <v>41244</v>
      </c>
      <c r="E3294">
        <v>5</v>
      </c>
      <c r="F3294" s="8">
        <f t="shared" si="255"/>
        <v>750</v>
      </c>
      <c r="G3294" s="5">
        <v>0.06</v>
      </c>
      <c r="H3294" s="8">
        <f>VLOOKUP($T3294,Pricebook!$A:$D,4,0)</f>
        <v>150</v>
      </c>
      <c r="I3294" s="10">
        <f t="shared" si="256"/>
        <v>705</v>
      </c>
      <c r="J3294" t="s">
        <v>680</v>
      </c>
      <c r="K3294" t="s">
        <v>185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2226</v>
      </c>
      <c r="O3294" s="7">
        <v>92630</v>
      </c>
      <c r="P3294" t="s">
        <v>114</v>
      </c>
      <c r="Q3294" t="s">
        <v>23</v>
      </c>
      <c r="R3294" s="3">
        <v>41255</v>
      </c>
      <c r="S3294" s="12">
        <f t="shared" si="257"/>
        <v>1</v>
      </c>
      <c r="T3294" s="3" t="s">
        <v>14210</v>
      </c>
      <c r="U3294" t="s">
        <v>14235</v>
      </c>
      <c r="V3294" t="s">
        <v>14237</v>
      </c>
      <c r="W3294" t="s">
        <v>14196</v>
      </c>
      <c r="X3294" t="str">
        <f>VLOOKUP(Q3294,Managers!$A:$B,2,0)</f>
        <v>Bob Turner</v>
      </c>
      <c r="Y3294">
        <f>VLOOKUP(W3294,HourlyWages!$A:$B,2,0)</f>
        <v>58</v>
      </c>
      <c r="Z3294">
        <v>1</v>
      </c>
      <c r="AA3294" s="14">
        <f t="shared" si="259"/>
        <v>0.61333333333333329</v>
      </c>
    </row>
    <row r="3295" spans="1:27" x14ac:dyDescent="0.2">
      <c r="A3295">
        <v>3294</v>
      </c>
      <c r="B3295">
        <v>23556</v>
      </c>
      <c r="C3295" s="3">
        <v>40552</v>
      </c>
      <c r="D3295" s="17">
        <f t="shared" si="258"/>
        <v>40544</v>
      </c>
      <c r="E3295">
        <v>34</v>
      </c>
      <c r="F3295" s="8">
        <f t="shared" si="255"/>
        <v>5780</v>
      </c>
      <c r="G3295" s="5">
        <v>0.05</v>
      </c>
      <c r="H3295" s="8">
        <f>VLOOKUP($T3295,Pricebook!$A:$D,4,0)</f>
        <v>170</v>
      </c>
      <c r="I3295" s="10">
        <f t="shared" si="256"/>
        <v>5491</v>
      </c>
      <c r="J3295" t="s">
        <v>1521</v>
      </c>
      <c r="K3295" t="s">
        <v>775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1522</v>
      </c>
      <c r="O3295" s="7">
        <v>36608</v>
      </c>
      <c r="P3295" t="s">
        <v>424</v>
      </c>
      <c r="Q3295" t="s">
        <v>34</v>
      </c>
      <c r="R3295" s="3">
        <v>40553</v>
      </c>
      <c r="S3295" s="12">
        <f t="shared" si="257"/>
        <v>1</v>
      </c>
      <c r="T3295" s="3" t="s">
        <v>14219</v>
      </c>
      <c r="U3295" t="s">
        <v>14229</v>
      </c>
      <c r="V3295" t="s">
        <v>14240</v>
      </c>
      <c r="W3295" t="s">
        <v>14199</v>
      </c>
      <c r="X3295" t="str">
        <f>VLOOKUP(Q3295,Managers!$A:$B,2,0)</f>
        <v>Frank Mitchell</v>
      </c>
      <c r="Y3295">
        <f>VLOOKUP(W3295,HourlyWages!$A:$B,2,0)</f>
        <v>68</v>
      </c>
      <c r="Z3295">
        <v>1</v>
      </c>
      <c r="AA3295" s="14">
        <f t="shared" si="259"/>
        <v>0.6</v>
      </c>
    </row>
    <row r="3296" spans="1:27" x14ac:dyDescent="0.2">
      <c r="A3296">
        <v>3295</v>
      </c>
      <c r="B3296">
        <v>23557</v>
      </c>
      <c r="C3296" s="3">
        <v>40694</v>
      </c>
      <c r="D3296" s="17">
        <f t="shared" si="258"/>
        <v>40664</v>
      </c>
      <c r="E3296">
        <v>7</v>
      </c>
      <c r="F3296" s="8">
        <f t="shared" si="255"/>
        <v>875</v>
      </c>
      <c r="G3296" s="5">
        <v>0.02</v>
      </c>
      <c r="H3296" s="8">
        <f>VLOOKUP($T3296,Pricebook!$A:$D,4,0)</f>
        <v>125</v>
      </c>
      <c r="I3296" s="10">
        <f t="shared" si="256"/>
        <v>857.5</v>
      </c>
      <c r="J3296" t="s">
        <v>63</v>
      </c>
      <c r="K3296" t="s">
        <v>64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2227</v>
      </c>
      <c r="O3296" s="7">
        <v>72450</v>
      </c>
      <c r="P3296" t="s">
        <v>66</v>
      </c>
      <c r="Q3296" t="s">
        <v>34</v>
      </c>
      <c r="R3296" s="3">
        <v>40695</v>
      </c>
      <c r="S3296" s="12">
        <f t="shared" si="257"/>
        <v>1</v>
      </c>
      <c r="T3296" s="3" t="s">
        <v>14208</v>
      </c>
      <c r="U3296" t="s">
        <v>14232</v>
      </c>
      <c r="V3296" t="s">
        <v>14236</v>
      </c>
      <c r="W3296" t="s">
        <v>14195</v>
      </c>
      <c r="X3296" t="str">
        <f>VLOOKUP(Q3296,Managers!$A:$B,2,0)</f>
        <v>Frank Mitchell</v>
      </c>
      <c r="Y3296">
        <f>VLOOKUP(W3296,HourlyWages!$A:$B,2,0)</f>
        <v>52</v>
      </c>
      <c r="Z3296">
        <v>1</v>
      </c>
      <c r="AA3296" s="14">
        <f t="shared" si="259"/>
        <v>0.58399999999999996</v>
      </c>
    </row>
    <row r="3297" spans="1:27" x14ac:dyDescent="0.2">
      <c r="A3297">
        <v>3296</v>
      </c>
      <c r="B3297">
        <v>23558</v>
      </c>
      <c r="C3297" s="3">
        <v>40764</v>
      </c>
      <c r="D3297" s="17">
        <f t="shared" si="258"/>
        <v>40756</v>
      </c>
      <c r="E3297">
        <v>4</v>
      </c>
      <c r="F3297" s="8">
        <f t="shared" si="255"/>
        <v>440</v>
      </c>
      <c r="G3297" s="5">
        <v>0.01</v>
      </c>
      <c r="H3297" s="8">
        <f>VLOOKUP($T3297,Pricebook!$A:$D,4,0)</f>
        <v>110</v>
      </c>
      <c r="I3297" s="10">
        <f t="shared" si="256"/>
        <v>435.6</v>
      </c>
      <c r="J3297" t="s">
        <v>1184</v>
      </c>
      <c r="K3297" t="s">
        <v>175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1185</v>
      </c>
      <c r="O3297" s="7">
        <v>26101</v>
      </c>
      <c r="P3297" t="s">
        <v>655</v>
      </c>
      <c r="Q3297" t="s">
        <v>61</v>
      </c>
      <c r="R3297" s="3">
        <v>40766</v>
      </c>
      <c r="S3297" s="12">
        <f t="shared" si="257"/>
        <v>2</v>
      </c>
      <c r="T3297" s="3" t="s">
        <v>14215</v>
      </c>
      <c r="U3297" t="s">
        <v>14229</v>
      </c>
      <c r="V3297" t="s">
        <v>14236</v>
      </c>
      <c r="W3297" t="s">
        <v>14197</v>
      </c>
      <c r="X3297" t="str">
        <f>VLOOKUP(Q3297,Managers!$A:$B,2,0)</f>
        <v>Allen Young</v>
      </c>
      <c r="Y3297">
        <f>VLOOKUP(W3297,HourlyWages!$A:$B,2,0)</f>
        <v>71</v>
      </c>
      <c r="Z3297">
        <v>1</v>
      </c>
      <c r="AA3297" s="14">
        <f t="shared" si="259"/>
        <v>0.35454545454545455</v>
      </c>
    </row>
    <row r="3298" spans="1:27" x14ac:dyDescent="0.2">
      <c r="A3298">
        <v>3297</v>
      </c>
      <c r="B3298">
        <v>23558</v>
      </c>
      <c r="C3298" s="3">
        <v>40764</v>
      </c>
      <c r="D3298" s="17">
        <f t="shared" si="258"/>
        <v>40756</v>
      </c>
      <c r="E3298">
        <v>17</v>
      </c>
      <c r="F3298" s="8">
        <f t="shared" si="255"/>
        <v>2125</v>
      </c>
      <c r="G3298" s="5">
        <v>0.03</v>
      </c>
      <c r="H3298" s="8">
        <f>VLOOKUP($T3298,Pricebook!$A:$D,4,0)</f>
        <v>125</v>
      </c>
      <c r="I3298" s="10">
        <f t="shared" si="256"/>
        <v>2061.25</v>
      </c>
      <c r="J3298" t="s">
        <v>1184</v>
      </c>
      <c r="K3298" t="s">
        <v>175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1185</v>
      </c>
      <c r="O3298" s="7">
        <v>26101</v>
      </c>
      <c r="P3298" t="s">
        <v>655</v>
      </c>
      <c r="Q3298" t="s">
        <v>61</v>
      </c>
      <c r="R3298" s="3">
        <v>40769</v>
      </c>
      <c r="S3298" s="12">
        <f t="shared" si="257"/>
        <v>5</v>
      </c>
      <c r="T3298" s="3" t="s">
        <v>14209</v>
      </c>
      <c r="U3298" t="s">
        <v>14232</v>
      </c>
      <c r="V3298" t="s">
        <v>14238</v>
      </c>
      <c r="W3298" t="s">
        <v>14199</v>
      </c>
      <c r="X3298" t="str">
        <f>VLOOKUP(Q3298,Managers!$A:$B,2,0)</f>
        <v>Allen Young</v>
      </c>
      <c r="Y3298">
        <f>VLOOKUP(W3298,HourlyWages!$A:$B,2,0)</f>
        <v>68</v>
      </c>
      <c r="Z3298">
        <v>1</v>
      </c>
      <c r="AA3298" s="14">
        <f t="shared" si="259"/>
        <v>0.45600000000000002</v>
      </c>
    </row>
    <row r="3299" spans="1:27" x14ac:dyDescent="0.2">
      <c r="A3299">
        <v>3298</v>
      </c>
      <c r="B3299">
        <v>23559</v>
      </c>
      <c r="C3299" s="3">
        <v>40377</v>
      </c>
      <c r="D3299" s="17">
        <f t="shared" si="258"/>
        <v>40360</v>
      </c>
      <c r="E3299">
        <v>14</v>
      </c>
      <c r="F3299" s="8">
        <f t="shared" si="255"/>
        <v>2240</v>
      </c>
      <c r="G3299" s="5">
        <v>0.03</v>
      </c>
      <c r="H3299" s="8">
        <f>VLOOKUP($T3299,Pricebook!$A:$D,4,0)</f>
        <v>160</v>
      </c>
      <c r="I3299" s="10">
        <f t="shared" si="256"/>
        <v>2172.7999999999997</v>
      </c>
      <c r="J3299" t="s">
        <v>1187</v>
      </c>
      <c r="K3299" t="s">
        <v>226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1862</v>
      </c>
      <c r="O3299" s="7">
        <v>37174</v>
      </c>
      <c r="P3299" t="s">
        <v>81</v>
      </c>
      <c r="Q3299" t="s">
        <v>34</v>
      </c>
      <c r="R3299" s="3">
        <v>40384</v>
      </c>
      <c r="S3299" s="12">
        <f t="shared" si="257"/>
        <v>7</v>
      </c>
      <c r="T3299" s="3" t="s">
        <v>14218</v>
      </c>
      <c r="U3299" t="s">
        <v>14229</v>
      </c>
      <c r="V3299" t="s">
        <v>14234</v>
      </c>
      <c r="W3299" t="s">
        <v>14192</v>
      </c>
      <c r="X3299" t="str">
        <f>VLOOKUP(Q3299,Managers!$A:$B,2,0)</f>
        <v>Frank Mitchell</v>
      </c>
      <c r="Y3299">
        <f>VLOOKUP(W3299,HourlyWages!$A:$B,2,0)</f>
        <v>75</v>
      </c>
      <c r="Z3299">
        <v>1</v>
      </c>
      <c r="AA3299" s="14">
        <f t="shared" si="259"/>
        <v>0.53125</v>
      </c>
    </row>
    <row r="3300" spans="1:27" x14ac:dyDescent="0.2">
      <c r="A3300">
        <v>3299</v>
      </c>
      <c r="B3300">
        <v>23559</v>
      </c>
      <c r="C3300" s="3">
        <v>40377</v>
      </c>
      <c r="D3300" s="17">
        <f t="shared" si="258"/>
        <v>40360</v>
      </c>
      <c r="E3300">
        <v>9</v>
      </c>
      <c r="F3300" s="8">
        <f t="shared" si="255"/>
        <v>1350</v>
      </c>
      <c r="G3300" s="5">
        <v>0.02</v>
      </c>
      <c r="H3300" s="8">
        <f>VLOOKUP($T3300,Pricebook!$A:$D,4,0)</f>
        <v>150</v>
      </c>
      <c r="I3300" s="10">
        <f t="shared" si="256"/>
        <v>1323</v>
      </c>
      <c r="J3300" t="s">
        <v>1187</v>
      </c>
      <c r="K3300" t="s">
        <v>226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1862</v>
      </c>
      <c r="O3300" s="7">
        <v>37174</v>
      </c>
      <c r="P3300" t="s">
        <v>81</v>
      </c>
      <c r="Q3300" t="s">
        <v>34</v>
      </c>
      <c r="R3300" s="3">
        <v>40382</v>
      </c>
      <c r="S3300" s="12">
        <f t="shared" si="257"/>
        <v>5</v>
      </c>
      <c r="T3300" s="3" t="s">
        <v>14216</v>
      </c>
      <c r="U3300" t="s">
        <v>14235</v>
      </c>
      <c r="V3300" t="s">
        <v>14230</v>
      </c>
      <c r="W3300" t="s">
        <v>14193</v>
      </c>
      <c r="X3300" t="str">
        <f>VLOOKUP(Q3300,Managers!$A:$B,2,0)</f>
        <v>Frank Mitchell</v>
      </c>
      <c r="Y3300">
        <f>VLOOKUP(W3300,HourlyWages!$A:$B,2,0)</f>
        <v>57</v>
      </c>
      <c r="Z3300">
        <v>1</v>
      </c>
      <c r="AA3300" s="14">
        <f t="shared" si="259"/>
        <v>0.62</v>
      </c>
    </row>
    <row r="3301" spans="1:27" x14ac:dyDescent="0.2">
      <c r="A3301">
        <v>3300</v>
      </c>
      <c r="B3301">
        <v>23584</v>
      </c>
      <c r="C3301" s="3">
        <v>40980</v>
      </c>
      <c r="D3301" s="17">
        <f t="shared" si="258"/>
        <v>40969</v>
      </c>
      <c r="E3301">
        <v>14</v>
      </c>
      <c r="F3301" s="8">
        <f t="shared" si="255"/>
        <v>2100</v>
      </c>
      <c r="G3301" s="5">
        <v>0.06</v>
      </c>
      <c r="H3301" s="8">
        <f>VLOOKUP($T3301,Pricebook!$A:$D,4,0)</f>
        <v>150</v>
      </c>
      <c r="I3301" s="10">
        <f t="shared" si="256"/>
        <v>1974</v>
      </c>
      <c r="J3301" t="s">
        <v>690</v>
      </c>
      <c r="K3301" t="s">
        <v>58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2053</v>
      </c>
      <c r="O3301" s="7">
        <v>60107</v>
      </c>
      <c r="P3301" t="s">
        <v>15</v>
      </c>
      <c r="Q3301" t="s">
        <v>16</v>
      </c>
      <c r="R3301" s="3">
        <v>40982</v>
      </c>
      <c r="S3301" s="12">
        <f t="shared" si="257"/>
        <v>2</v>
      </c>
      <c r="T3301" s="3" t="s">
        <v>14216</v>
      </c>
      <c r="U3301" t="s">
        <v>14235</v>
      </c>
      <c r="V3301" t="s">
        <v>14236</v>
      </c>
      <c r="W3301" t="s">
        <v>14191</v>
      </c>
      <c r="X3301" t="str">
        <f>VLOOKUP(Q3301,Managers!$A:$B,2,0)</f>
        <v>Josh Martinez</v>
      </c>
      <c r="Y3301">
        <f>VLOOKUP(W3301,HourlyWages!$A:$B,2,0)</f>
        <v>60</v>
      </c>
      <c r="Z3301">
        <v>1</v>
      </c>
      <c r="AA3301" s="14">
        <f t="shared" si="259"/>
        <v>0.6</v>
      </c>
    </row>
    <row r="3302" spans="1:27" x14ac:dyDescent="0.2">
      <c r="A3302">
        <v>3301</v>
      </c>
      <c r="B3302">
        <v>23585</v>
      </c>
      <c r="C3302" s="3">
        <v>41213</v>
      </c>
      <c r="D3302" s="17">
        <f t="shared" si="258"/>
        <v>41183</v>
      </c>
      <c r="E3302">
        <v>44</v>
      </c>
      <c r="F3302" s="8">
        <f t="shared" si="255"/>
        <v>5280</v>
      </c>
      <c r="G3302" s="5">
        <v>0.06</v>
      </c>
      <c r="H3302" s="8">
        <f>VLOOKUP($T3302,Pricebook!$A:$D,4,0)</f>
        <v>120</v>
      </c>
      <c r="I3302" s="10">
        <f t="shared" si="256"/>
        <v>4963.2</v>
      </c>
      <c r="J3302" t="s">
        <v>2184</v>
      </c>
      <c r="K3302" t="s">
        <v>41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1599</v>
      </c>
      <c r="O3302" s="7">
        <v>97301</v>
      </c>
      <c r="P3302" t="s">
        <v>43</v>
      </c>
      <c r="Q3302" t="s">
        <v>23</v>
      </c>
      <c r="R3302" s="3">
        <v>41214</v>
      </c>
      <c r="S3302" s="12">
        <f t="shared" si="257"/>
        <v>1</v>
      </c>
      <c r="T3302" s="3" t="s">
        <v>14212</v>
      </c>
      <c r="U3302" t="s">
        <v>14229</v>
      </c>
      <c r="V3302" t="s">
        <v>14236</v>
      </c>
      <c r="W3302" t="s">
        <v>14194</v>
      </c>
      <c r="X3302" t="str">
        <f>VLOOKUP(Q3302,Managers!$A:$B,2,0)</f>
        <v>Bob Turner</v>
      </c>
      <c r="Y3302">
        <f>VLOOKUP(W3302,HourlyWages!$A:$B,2,0)</f>
        <v>71</v>
      </c>
      <c r="Z3302">
        <v>1</v>
      </c>
      <c r="AA3302" s="14">
        <f t="shared" si="259"/>
        <v>0.40833333333333333</v>
      </c>
    </row>
    <row r="3303" spans="1:27" x14ac:dyDescent="0.2">
      <c r="A3303">
        <v>3302</v>
      </c>
      <c r="B3303">
        <v>23586</v>
      </c>
      <c r="C3303" s="3">
        <v>40192</v>
      </c>
      <c r="D3303" s="17">
        <f t="shared" si="258"/>
        <v>40179</v>
      </c>
      <c r="E3303">
        <v>32</v>
      </c>
      <c r="F3303" s="8">
        <f t="shared" si="255"/>
        <v>3520</v>
      </c>
      <c r="G3303" s="5">
        <v>0.03</v>
      </c>
      <c r="H3303" s="8">
        <f>VLOOKUP($T3303,Pricebook!$A:$D,4,0)</f>
        <v>110</v>
      </c>
      <c r="I3303" s="10">
        <f t="shared" si="256"/>
        <v>3414.4</v>
      </c>
      <c r="J3303" t="s">
        <v>946</v>
      </c>
      <c r="K3303" t="s">
        <v>306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1987</v>
      </c>
      <c r="O3303" s="7" t="s">
        <v>1988</v>
      </c>
      <c r="P3303" t="s">
        <v>33</v>
      </c>
      <c r="Q3303" t="s">
        <v>34</v>
      </c>
      <c r="R3303" s="3">
        <v>40195</v>
      </c>
      <c r="S3303" s="12">
        <f t="shared" si="257"/>
        <v>3</v>
      </c>
      <c r="T3303" s="3" t="s">
        <v>14215</v>
      </c>
      <c r="U3303" t="s">
        <v>14229</v>
      </c>
      <c r="V3303" t="s">
        <v>14241</v>
      </c>
      <c r="W3303" t="s">
        <v>14184</v>
      </c>
      <c r="X3303" t="str">
        <f>VLOOKUP(Q3303,Managers!$A:$B,2,0)</f>
        <v>Frank Mitchell</v>
      </c>
      <c r="Y3303">
        <f>VLOOKUP(W3303,HourlyWages!$A:$B,2,0)</f>
        <v>50</v>
      </c>
      <c r="Z3303">
        <v>1</v>
      </c>
      <c r="AA3303" s="14">
        <f t="shared" si="259"/>
        <v>0.54545454545454541</v>
      </c>
    </row>
    <row r="3304" spans="1:27" x14ac:dyDescent="0.2">
      <c r="A3304">
        <v>3303</v>
      </c>
      <c r="B3304">
        <v>23616</v>
      </c>
      <c r="C3304" s="3">
        <v>41149</v>
      </c>
      <c r="D3304" s="17">
        <f t="shared" si="258"/>
        <v>41122</v>
      </c>
      <c r="E3304">
        <v>47</v>
      </c>
      <c r="F3304" s="8">
        <f t="shared" si="255"/>
        <v>7050</v>
      </c>
      <c r="G3304" s="5">
        <v>0.09</v>
      </c>
      <c r="H3304" s="8">
        <f>VLOOKUP($T3304,Pricebook!$A:$D,4,0)</f>
        <v>150</v>
      </c>
      <c r="I3304" s="10">
        <f t="shared" si="256"/>
        <v>6415.5</v>
      </c>
      <c r="J3304" t="s">
        <v>1367</v>
      </c>
      <c r="K3304" t="s">
        <v>68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1730</v>
      </c>
      <c r="O3304" s="7" t="s">
        <v>1731</v>
      </c>
      <c r="P3304" t="s">
        <v>492</v>
      </c>
      <c r="Q3304" t="s">
        <v>61</v>
      </c>
      <c r="R3304" s="3">
        <v>41149</v>
      </c>
      <c r="S3304" s="12">
        <f t="shared" si="257"/>
        <v>0</v>
      </c>
      <c r="T3304" s="3" t="s">
        <v>14222</v>
      </c>
      <c r="U3304" t="s">
        <v>14235</v>
      </c>
      <c r="V3304" t="s">
        <v>14233</v>
      </c>
      <c r="W3304" t="s">
        <v>14185</v>
      </c>
      <c r="X3304" t="str">
        <f>VLOOKUP(Q3304,Managers!$A:$B,2,0)</f>
        <v>Allen Young</v>
      </c>
      <c r="Y3304">
        <f>VLOOKUP(W3304,HourlyWages!$A:$B,2,0)</f>
        <v>70</v>
      </c>
      <c r="Z3304">
        <v>1</v>
      </c>
      <c r="AA3304" s="14">
        <f t="shared" si="259"/>
        <v>0.53333333333333333</v>
      </c>
    </row>
    <row r="3305" spans="1:27" x14ac:dyDescent="0.2">
      <c r="A3305">
        <v>3304</v>
      </c>
      <c r="B3305">
        <v>23617</v>
      </c>
      <c r="C3305" s="3">
        <v>40668</v>
      </c>
      <c r="D3305" s="17">
        <f t="shared" si="258"/>
        <v>40664</v>
      </c>
      <c r="E3305">
        <v>6</v>
      </c>
      <c r="F3305" s="8">
        <f t="shared" si="255"/>
        <v>960</v>
      </c>
      <c r="G3305" s="5">
        <v>0.04</v>
      </c>
      <c r="H3305" s="8">
        <f>VLOOKUP($T3305,Pricebook!$A:$D,4,0)</f>
        <v>160</v>
      </c>
      <c r="I3305" s="10">
        <f t="shared" si="256"/>
        <v>921.59999999999991</v>
      </c>
      <c r="J3305" t="s">
        <v>774</v>
      </c>
      <c r="K3305" t="s">
        <v>775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1001</v>
      </c>
      <c r="O3305" s="7">
        <v>90405</v>
      </c>
      <c r="P3305" t="s">
        <v>114</v>
      </c>
      <c r="Q3305" t="s">
        <v>23</v>
      </c>
      <c r="R3305" s="3">
        <v>40670</v>
      </c>
      <c r="S3305" s="12">
        <f t="shared" si="257"/>
        <v>2</v>
      </c>
      <c r="T3305" s="3" t="s">
        <v>14218</v>
      </c>
      <c r="U3305" t="s">
        <v>14229</v>
      </c>
      <c r="V3305" t="s">
        <v>14234</v>
      </c>
      <c r="W3305" t="s">
        <v>14191</v>
      </c>
      <c r="X3305" t="str">
        <f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9"/>
        <v>0.625</v>
      </c>
    </row>
    <row r="3306" spans="1:27" x14ac:dyDescent="0.2">
      <c r="A3306">
        <v>3305</v>
      </c>
      <c r="B3306">
        <v>23618</v>
      </c>
      <c r="C3306" s="3">
        <v>41240</v>
      </c>
      <c r="D3306" s="17">
        <f t="shared" si="258"/>
        <v>41214</v>
      </c>
      <c r="E3306">
        <v>45</v>
      </c>
      <c r="F3306" s="8">
        <f t="shared" si="255"/>
        <v>6750</v>
      </c>
      <c r="G3306" s="5">
        <v>0.02</v>
      </c>
      <c r="H3306" s="8">
        <f>VLOOKUP($T3306,Pricebook!$A:$D,4,0)</f>
        <v>150</v>
      </c>
      <c r="I3306" s="10">
        <f t="shared" si="256"/>
        <v>6615</v>
      </c>
      <c r="J3306" t="s">
        <v>1287</v>
      </c>
      <c r="K3306" t="s">
        <v>775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1288</v>
      </c>
      <c r="O3306" s="7">
        <v>32720</v>
      </c>
      <c r="P3306" t="s">
        <v>101</v>
      </c>
      <c r="Q3306" t="s">
        <v>34</v>
      </c>
      <c r="R3306" s="3">
        <v>41242</v>
      </c>
      <c r="S3306" s="12">
        <f t="shared" si="257"/>
        <v>2</v>
      </c>
      <c r="T3306" s="3" t="s">
        <v>14210</v>
      </c>
      <c r="U3306" t="s">
        <v>14235</v>
      </c>
      <c r="V3306" t="s">
        <v>14237</v>
      </c>
      <c r="W3306" t="s">
        <v>14191</v>
      </c>
      <c r="X3306" t="str">
        <f>VLOOKUP(Q3306,Managers!$A:$B,2,0)</f>
        <v>Frank Mitchell</v>
      </c>
      <c r="Y3306">
        <f>VLOOKUP(W3306,HourlyWages!$A:$B,2,0)</f>
        <v>60</v>
      </c>
      <c r="Z3306">
        <v>1</v>
      </c>
      <c r="AA3306" s="14">
        <f t="shared" si="259"/>
        <v>0.6</v>
      </c>
    </row>
    <row r="3307" spans="1:27" x14ac:dyDescent="0.2">
      <c r="A3307">
        <v>3306</v>
      </c>
      <c r="B3307">
        <v>23619</v>
      </c>
      <c r="C3307" s="3">
        <v>41264</v>
      </c>
      <c r="D3307" s="17">
        <f t="shared" si="258"/>
        <v>41244</v>
      </c>
      <c r="E3307">
        <v>7</v>
      </c>
      <c r="F3307" s="8">
        <f t="shared" si="255"/>
        <v>1050</v>
      </c>
      <c r="G3307" s="5">
        <v>0.06</v>
      </c>
      <c r="H3307" s="8">
        <f>VLOOKUP($T3307,Pricebook!$A:$D,4,0)</f>
        <v>150</v>
      </c>
      <c r="I3307" s="10">
        <f t="shared" si="256"/>
        <v>987</v>
      </c>
      <c r="J3307" t="s">
        <v>626</v>
      </c>
      <c r="K3307" t="s">
        <v>27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987</v>
      </c>
      <c r="O3307" s="7" t="s">
        <v>988</v>
      </c>
      <c r="P3307" t="s">
        <v>421</v>
      </c>
      <c r="Q3307" t="s">
        <v>61</v>
      </c>
      <c r="R3307" s="3">
        <v>41265</v>
      </c>
      <c r="S3307" s="12">
        <f t="shared" si="257"/>
        <v>1</v>
      </c>
      <c r="T3307" s="3" t="s">
        <v>14216</v>
      </c>
      <c r="U3307" t="s">
        <v>14235</v>
      </c>
      <c r="V3307" t="s">
        <v>14230</v>
      </c>
      <c r="W3307" t="s">
        <v>14200</v>
      </c>
      <c r="X3307" t="str">
        <f>VLOOKUP(Q3307,Managers!$A:$B,2,0)</f>
        <v>Allen Young</v>
      </c>
      <c r="Y3307">
        <f>VLOOKUP(W3307,HourlyWages!$A:$B,2,0)</f>
        <v>59</v>
      </c>
      <c r="Z3307">
        <v>1</v>
      </c>
      <c r="AA3307" s="14">
        <f t="shared" si="259"/>
        <v>0.60666666666666669</v>
      </c>
    </row>
    <row r="3308" spans="1:27" x14ac:dyDescent="0.2">
      <c r="A3308">
        <v>3307</v>
      </c>
      <c r="B3308">
        <v>23619</v>
      </c>
      <c r="C3308" s="3">
        <v>41264</v>
      </c>
      <c r="D3308" s="17">
        <f t="shared" si="258"/>
        <v>41244</v>
      </c>
      <c r="E3308">
        <v>45</v>
      </c>
      <c r="F3308" s="8">
        <f t="shared" si="255"/>
        <v>5625</v>
      </c>
      <c r="G3308" s="5">
        <v>0.02</v>
      </c>
      <c r="H3308" s="8">
        <f>VLOOKUP($T3308,Pricebook!$A:$D,4,0)</f>
        <v>125</v>
      </c>
      <c r="I3308" s="10">
        <f t="shared" si="256"/>
        <v>5512.5</v>
      </c>
      <c r="J3308" t="s">
        <v>626</v>
      </c>
      <c r="K3308" t="s">
        <v>27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2228</v>
      </c>
      <c r="O3308" s="7" t="s">
        <v>2229</v>
      </c>
      <c r="P3308" t="s">
        <v>317</v>
      </c>
      <c r="Q3308" t="s">
        <v>61</v>
      </c>
      <c r="R3308" s="3">
        <v>41266</v>
      </c>
      <c r="S3308" s="12">
        <f t="shared" si="257"/>
        <v>2</v>
      </c>
      <c r="T3308" s="3" t="s">
        <v>14208</v>
      </c>
      <c r="U3308" t="s">
        <v>14232</v>
      </c>
      <c r="V3308" t="s">
        <v>14243</v>
      </c>
      <c r="W3308" t="s">
        <v>14197</v>
      </c>
      <c r="X3308" t="str">
        <f>VLOOKUP(Q3308,Managers!$A:$B,2,0)</f>
        <v>Allen Young</v>
      </c>
      <c r="Y3308">
        <f>VLOOKUP(W3308,HourlyWages!$A:$B,2,0)</f>
        <v>71</v>
      </c>
      <c r="Z3308">
        <v>1</v>
      </c>
      <c r="AA3308" s="14">
        <f t="shared" si="259"/>
        <v>0.432</v>
      </c>
    </row>
    <row r="3309" spans="1:27" x14ac:dyDescent="0.2">
      <c r="A3309">
        <v>3308</v>
      </c>
      <c r="B3309">
        <v>23619</v>
      </c>
      <c r="C3309" s="3">
        <v>41264</v>
      </c>
      <c r="D3309" s="17">
        <f t="shared" si="258"/>
        <v>41244</v>
      </c>
      <c r="E3309">
        <v>48</v>
      </c>
      <c r="F3309" s="8">
        <f t="shared" si="255"/>
        <v>7200</v>
      </c>
      <c r="G3309" s="5">
        <v>0.06</v>
      </c>
      <c r="H3309" s="8">
        <f>VLOOKUP($T3309,Pricebook!$A:$D,4,0)</f>
        <v>150</v>
      </c>
      <c r="I3309" s="10">
        <f t="shared" si="256"/>
        <v>6768</v>
      </c>
      <c r="J3309" t="s">
        <v>626</v>
      </c>
      <c r="K3309" t="s">
        <v>27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2230</v>
      </c>
      <c r="O3309" s="7" t="s">
        <v>2231</v>
      </c>
      <c r="P3309" t="s">
        <v>317</v>
      </c>
      <c r="Q3309" t="s">
        <v>61</v>
      </c>
      <c r="R3309" s="3">
        <v>41267</v>
      </c>
      <c r="S3309" s="12">
        <f t="shared" si="257"/>
        <v>3</v>
      </c>
      <c r="T3309" s="3" t="s">
        <v>14210</v>
      </c>
      <c r="U3309" t="s">
        <v>14235</v>
      </c>
      <c r="V3309" t="s">
        <v>14230</v>
      </c>
      <c r="W3309" t="s">
        <v>14198</v>
      </c>
      <c r="X3309" t="str">
        <f>VLOOKUP(Q3309,Managers!$A:$B,2,0)</f>
        <v>Allen Young</v>
      </c>
      <c r="Y3309">
        <f>VLOOKUP(W3309,HourlyWages!$A:$B,2,0)</f>
        <v>51</v>
      </c>
      <c r="Z3309">
        <v>1</v>
      </c>
      <c r="AA3309" s="14">
        <f t="shared" si="259"/>
        <v>0.66</v>
      </c>
    </row>
    <row r="3310" spans="1:27" x14ac:dyDescent="0.2">
      <c r="A3310">
        <v>3309</v>
      </c>
      <c r="B3310">
        <v>23648</v>
      </c>
      <c r="C3310" s="3">
        <v>41176</v>
      </c>
      <c r="D3310" s="17">
        <f t="shared" si="258"/>
        <v>41153</v>
      </c>
      <c r="E3310">
        <v>44</v>
      </c>
      <c r="F3310" s="8">
        <f t="shared" si="255"/>
        <v>6600</v>
      </c>
      <c r="G3310" s="5">
        <v>0.03</v>
      </c>
      <c r="H3310" s="8">
        <f>VLOOKUP($T3310,Pricebook!$A:$D,4,0)</f>
        <v>150</v>
      </c>
      <c r="I3310" s="10">
        <f t="shared" si="256"/>
        <v>6402</v>
      </c>
      <c r="J3310" t="s">
        <v>793</v>
      </c>
      <c r="K3310" t="s">
        <v>212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794</v>
      </c>
      <c r="O3310" s="7">
        <v>28601</v>
      </c>
      <c r="P3310" t="s">
        <v>33</v>
      </c>
      <c r="Q3310" t="s">
        <v>34</v>
      </c>
      <c r="R3310" s="3">
        <v>41177</v>
      </c>
      <c r="S3310" s="12">
        <f t="shared" si="257"/>
        <v>1</v>
      </c>
      <c r="T3310" s="3" t="s">
        <v>14211</v>
      </c>
      <c r="U3310" t="s">
        <v>14235</v>
      </c>
      <c r="V3310" t="s">
        <v>14245</v>
      </c>
      <c r="W3310" t="s">
        <v>14192</v>
      </c>
      <c r="X3310" t="str">
        <f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9"/>
        <v>0.5</v>
      </c>
    </row>
    <row r="3311" spans="1:27" x14ac:dyDescent="0.2">
      <c r="A3311">
        <v>3310</v>
      </c>
      <c r="B3311">
        <v>23648</v>
      </c>
      <c r="C3311" s="3">
        <v>41176</v>
      </c>
      <c r="D3311" s="17">
        <f t="shared" si="258"/>
        <v>41153</v>
      </c>
      <c r="E3311">
        <v>4</v>
      </c>
      <c r="F3311" s="8">
        <f t="shared" si="255"/>
        <v>800</v>
      </c>
      <c r="G3311" s="5">
        <v>0.1</v>
      </c>
      <c r="H3311" s="8">
        <f>VLOOKUP($T3311,Pricebook!$A:$D,4,0)</f>
        <v>200</v>
      </c>
      <c r="I3311" s="10">
        <f t="shared" si="256"/>
        <v>720</v>
      </c>
      <c r="J3311" t="s">
        <v>793</v>
      </c>
      <c r="K3311" t="s">
        <v>212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794</v>
      </c>
      <c r="O3311" s="7">
        <v>28601</v>
      </c>
      <c r="P3311" t="s">
        <v>33</v>
      </c>
      <c r="Q3311" t="s">
        <v>34</v>
      </c>
      <c r="R3311" s="3">
        <v>41177</v>
      </c>
      <c r="S3311" s="12">
        <f t="shared" si="257"/>
        <v>1</v>
      </c>
      <c r="T3311" s="3" t="s">
        <v>14214</v>
      </c>
      <c r="U3311" t="s">
        <v>14229</v>
      </c>
      <c r="V3311" t="s">
        <v>14241</v>
      </c>
      <c r="W3311" t="s">
        <v>14186</v>
      </c>
      <c r="X3311" t="str">
        <f>VLOOKUP(Q3311,Managers!$A:$B,2,0)</f>
        <v>Frank Mitchell</v>
      </c>
      <c r="Y3311">
        <f>VLOOKUP(W3311,HourlyWages!$A:$B,2,0)</f>
        <v>67</v>
      </c>
      <c r="Z3311">
        <v>1</v>
      </c>
      <c r="AA3311" s="14">
        <f t="shared" si="259"/>
        <v>0.66500000000000004</v>
      </c>
    </row>
    <row r="3312" spans="1:27" x14ac:dyDescent="0.2">
      <c r="A3312">
        <v>3311</v>
      </c>
      <c r="B3312">
        <v>23649</v>
      </c>
      <c r="C3312" s="3">
        <v>41157</v>
      </c>
      <c r="D3312" s="17">
        <f t="shared" si="258"/>
        <v>41153</v>
      </c>
      <c r="E3312">
        <v>30</v>
      </c>
      <c r="F3312" s="8">
        <f t="shared" si="255"/>
        <v>4500</v>
      </c>
      <c r="G3312" s="5">
        <v>0.1</v>
      </c>
      <c r="H3312" s="8">
        <f>VLOOKUP($T3312,Pricebook!$A:$D,4,0)</f>
        <v>150</v>
      </c>
      <c r="I3312" s="10">
        <f t="shared" si="256"/>
        <v>4050</v>
      </c>
      <c r="J3312" t="s">
        <v>1726</v>
      </c>
      <c r="K3312" t="s">
        <v>108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1334</v>
      </c>
      <c r="O3312" s="7">
        <v>78589</v>
      </c>
      <c r="P3312" t="s">
        <v>48</v>
      </c>
      <c r="Q3312" t="s">
        <v>16</v>
      </c>
      <c r="R3312" s="3">
        <v>41160</v>
      </c>
      <c r="S3312" s="12">
        <f t="shared" si="257"/>
        <v>3</v>
      </c>
      <c r="T3312" s="3" t="s">
        <v>14210</v>
      </c>
      <c r="U3312" t="s">
        <v>14235</v>
      </c>
      <c r="V3312" t="s">
        <v>14229</v>
      </c>
      <c r="W3312" t="s">
        <v>14185</v>
      </c>
      <c r="X3312" t="str">
        <f>VLOOKUP(Q3312,Managers!$A:$B,2,0)</f>
        <v>Josh Martinez</v>
      </c>
      <c r="Y3312">
        <f>VLOOKUP(W3312,HourlyWages!$A:$B,2,0)</f>
        <v>70</v>
      </c>
      <c r="Z3312">
        <v>1</v>
      </c>
      <c r="AA3312" s="14">
        <f t="shared" si="259"/>
        <v>0.53333333333333333</v>
      </c>
    </row>
    <row r="3313" spans="1:27" x14ac:dyDescent="0.2">
      <c r="A3313">
        <v>3312</v>
      </c>
      <c r="B3313">
        <v>23649</v>
      </c>
      <c r="C3313" s="3">
        <v>41157</v>
      </c>
      <c r="D3313" s="17">
        <f t="shared" si="258"/>
        <v>41153</v>
      </c>
      <c r="E3313">
        <v>42</v>
      </c>
      <c r="F3313" s="8">
        <f t="shared" si="255"/>
        <v>6300</v>
      </c>
      <c r="G3313" s="5">
        <v>0.01</v>
      </c>
      <c r="H3313" s="8">
        <f>VLOOKUP($T3313,Pricebook!$A:$D,4,0)</f>
        <v>150</v>
      </c>
      <c r="I3313" s="10">
        <f t="shared" si="256"/>
        <v>6237</v>
      </c>
      <c r="J3313" t="s">
        <v>1726</v>
      </c>
      <c r="K3313" t="s">
        <v>108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1334</v>
      </c>
      <c r="O3313" s="7">
        <v>78589</v>
      </c>
      <c r="P3313" t="s">
        <v>48</v>
      </c>
      <c r="Q3313" t="s">
        <v>16</v>
      </c>
      <c r="R3313" s="3">
        <v>41158</v>
      </c>
      <c r="S3313" s="12">
        <f t="shared" si="257"/>
        <v>1</v>
      </c>
      <c r="T3313" s="3" t="s">
        <v>14210</v>
      </c>
      <c r="U3313" t="s">
        <v>14235</v>
      </c>
      <c r="V3313" t="s">
        <v>14230</v>
      </c>
      <c r="W3313" t="s">
        <v>14188</v>
      </c>
      <c r="X3313" t="str">
        <f>VLOOKUP(Q3313,Managers!$A:$B,2,0)</f>
        <v>Josh Martinez</v>
      </c>
      <c r="Y3313">
        <f>VLOOKUP(W3313,HourlyWages!$A:$B,2,0)</f>
        <v>52</v>
      </c>
      <c r="Z3313">
        <v>1</v>
      </c>
      <c r="AA3313" s="14">
        <f t="shared" si="259"/>
        <v>0.65333333333333332</v>
      </c>
    </row>
    <row r="3314" spans="1:27" x14ac:dyDescent="0.2">
      <c r="A3314">
        <v>3313</v>
      </c>
      <c r="B3314">
        <v>23652</v>
      </c>
      <c r="C3314" s="3">
        <v>40055</v>
      </c>
      <c r="D3314" s="17">
        <f t="shared" si="258"/>
        <v>40026</v>
      </c>
      <c r="E3314">
        <v>27</v>
      </c>
      <c r="F3314" s="8">
        <f t="shared" ref="F3314:F3377" si="260">H3314*E3314</f>
        <v>3240</v>
      </c>
      <c r="G3314" s="5">
        <v>0.1</v>
      </c>
      <c r="H3314" s="8">
        <f>VLOOKUP($T3314,Pricebook!$A:$D,4,0)</f>
        <v>120</v>
      </c>
      <c r="I3314" s="10">
        <f t="shared" ref="I3314:I3377" si="261">F3314*(1-G3314)</f>
        <v>2916</v>
      </c>
      <c r="J3314" t="s">
        <v>673</v>
      </c>
      <c r="K3314" t="s">
        <v>520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2101</v>
      </c>
      <c r="O3314" s="7">
        <v>95630</v>
      </c>
      <c r="P3314" t="s">
        <v>114</v>
      </c>
      <c r="Q3314" t="s">
        <v>23</v>
      </c>
      <c r="R3314" s="3">
        <v>40055</v>
      </c>
      <c r="S3314" s="12">
        <f t="shared" ref="S3314:S3377" si="262">R3314-C3314</f>
        <v>0</v>
      </c>
      <c r="T3314" s="3" t="s">
        <v>14212</v>
      </c>
      <c r="U3314" t="s">
        <v>14229</v>
      </c>
      <c r="V3314" t="s">
        <v>14241</v>
      </c>
      <c r="W3314" t="s">
        <v>14189</v>
      </c>
      <c r="X3314" t="str">
        <f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9"/>
        <v>0.48333333333333334</v>
      </c>
    </row>
    <row r="3315" spans="1:27" x14ac:dyDescent="0.2">
      <c r="A3315">
        <v>3314</v>
      </c>
      <c r="B3315">
        <v>23680</v>
      </c>
      <c r="C3315" s="3">
        <v>40488</v>
      </c>
      <c r="D3315" s="17">
        <f t="shared" si="258"/>
        <v>40483</v>
      </c>
      <c r="E3315">
        <v>8</v>
      </c>
      <c r="F3315" s="8">
        <f t="shared" si="260"/>
        <v>1000</v>
      </c>
      <c r="G3315" s="5">
        <v>0.1</v>
      </c>
      <c r="H3315" s="8">
        <f>VLOOKUP($T3315,Pricebook!$A:$D,4,0)</f>
        <v>125</v>
      </c>
      <c r="I3315" s="10">
        <f t="shared" si="261"/>
        <v>900</v>
      </c>
      <c r="J3315" t="s">
        <v>1654</v>
      </c>
      <c r="K3315" t="s">
        <v>341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1955</v>
      </c>
      <c r="O3315" s="7">
        <v>92253</v>
      </c>
      <c r="P3315" t="s">
        <v>114</v>
      </c>
      <c r="Q3315" t="s">
        <v>23</v>
      </c>
      <c r="R3315" s="3">
        <v>40489</v>
      </c>
      <c r="S3315" s="12">
        <f t="shared" si="262"/>
        <v>1</v>
      </c>
      <c r="T3315" s="3" t="s">
        <v>14209</v>
      </c>
      <c r="U3315" t="s">
        <v>14232</v>
      </c>
      <c r="V3315" t="s">
        <v>14236</v>
      </c>
      <c r="W3315" t="s">
        <v>14190</v>
      </c>
      <c r="X3315" t="str">
        <f>VLOOKUP(Q3315,Managers!$A:$B,2,0)</f>
        <v>Bob Turner</v>
      </c>
      <c r="Y3315">
        <f>VLOOKUP(W3315,HourlyWages!$A:$B,2,0)</f>
        <v>67</v>
      </c>
      <c r="Z3315">
        <v>1</v>
      </c>
      <c r="AA3315" s="14">
        <f t="shared" si="259"/>
        <v>0.46400000000000002</v>
      </c>
    </row>
    <row r="3316" spans="1:27" x14ac:dyDescent="0.2">
      <c r="A3316">
        <v>3315</v>
      </c>
      <c r="B3316">
        <v>23681</v>
      </c>
      <c r="C3316" s="3">
        <v>41048</v>
      </c>
      <c r="D3316" s="17">
        <f t="shared" si="258"/>
        <v>41030</v>
      </c>
      <c r="E3316">
        <v>42</v>
      </c>
      <c r="F3316" s="8">
        <f t="shared" si="260"/>
        <v>8400</v>
      </c>
      <c r="G3316" s="5">
        <v>0</v>
      </c>
      <c r="H3316" s="8">
        <f>VLOOKUP($T3316,Pricebook!$A:$D,4,0)</f>
        <v>200</v>
      </c>
      <c r="I3316" s="10">
        <f t="shared" si="261"/>
        <v>8400</v>
      </c>
      <c r="J3316" t="s">
        <v>1577</v>
      </c>
      <c r="K3316" t="s">
        <v>285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335</v>
      </c>
      <c r="O3316" s="7">
        <v>17602</v>
      </c>
      <c r="P3316" t="s">
        <v>232</v>
      </c>
      <c r="Q3316" t="s">
        <v>61</v>
      </c>
      <c r="R3316" s="3">
        <v>41050</v>
      </c>
      <c r="S3316" s="12">
        <f t="shared" si="262"/>
        <v>2</v>
      </c>
      <c r="T3316" s="3" t="s">
        <v>14206</v>
      </c>
      <c r="U3316" t="s">
        <v>14229</v>
      </c>
      <c r="V3316" t="s">
        <v>14244</v>
      </c>
      <c r="W3316" t="s">
        <v>14196</v>
      </c>
      <c r="X3316" t="str">
        <f>VLOOKUP(Q3316,Managers!$A:$B,2,0)</f>
        <v>Allen Young</v>
      </c>
      <c r="Y3316">
        <f>VLOOKUP(W3316,HourlyWages!$A:$B,2,0)</f>
        <v>58</v>
      </c>
      <c r="Z3316">
        <v>1</v>
      </c>
      <c r="AA3316" s="14">
        <f t="shared" si="259"/>
        <v>0.71</v>
      </c>
    </row>
    <row r="3317" spans="1:27" x14ac:dyDescent="0.2">
      <c r="A3317">
        <v>3316</v>
      </c>
      <c r="B3317">
        <v>23685</v>
      </c>
      <c r="C3317" s="3">
        <v>41089</v>
      </c>
      <c r="D3317" s="17">
        <f t="shared" si="258"/>
        <v>41061</v>
      </c>
      <c r="E3317">
        <v>46</v>
      </c>
      <c r="F3317" s="8">
        <f t="shared" si="260"/>
        <v>6900</v>
      </c>
      <c r="G3317" s="5">
        <v>0.08</v>
      </c>
      <c r="H3317" s="8">
        <f>VLOOKUP($T3317,Pricebook!$A:$D,4,0)</f>
        <v>150</v>
      </c>
      <c r="I3317" s="10">
        <f t="shared" si="261"/>
        <v>6348</v>
      </c>
      <c r="J3317" t="s">
        <v>1588</v>
      </c>
      <c r="K3317" t="s">
        <v>215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1589</v>
      </c>
      <c r="O3317" s="7">
        <v>80033</v>
      </c>
      <c r="P3317" t="s">
        <v>237</v>
      </c>
      <c r="Q3317" t="s">
        <v>23</v>
      </c>
      <c r="R3317" s="3">
        <v>41090</v>
      </c>
      <c r="S3317" s="12">
        <f t="shared" si="262"/>
        <v>1</v>
      </c>
      <c r="T3317" s="3" t="s">
        <v>14210</v>
      </c>
      <c r="U3317" t="s">
        <v>14235</v>
      </c>
      <c r="V3317" t="s">
        <v>14242</v>
      </c>
      <c r="W3317" t="s">
        <v>14190</v>
      </c>
      <c r="X3317" t="str">
        <f>VLOOKUP(Q3317,Managers!$A:$B,2,0)</f>
        <v>Bob Turner</v>
      </c>
      <c r="Y3317">
        <f>VLOOKUP(W3317,HourlyWages!$A:$B,2,0)</f>
        <v>67</v>
      </c>
      <c r="Z3317">
        <v>1</v>
      </c>
      <c r="AA3317" s="14">
        <f t="shared" si="259"/>
        <v>0.55333333333333334</v>
      </c>
    </row>
    <row r="3318" spans="1:27" x14ac:dyDescent="0.2">
      <c r="A3318">
        <v>3317</v>
      </c>
      <c r="B3318">
        <v>23713</v>
      </c>
      <c r="C3318" s="3">
        <v>41241</v>
      </c>
      <c r="D3318" s="17">
        <f t="shared" si="258"/>
        <v>41214</v>
      </c>
      <c r="E3318">
        <v>38</v>
      </c>
      <c r="F3318" s="8">
        <f t="shared" si="260"/>
        <v>5700</v>
      </c>
      <c r="G3318" s="5">
        <v>0.05</v>
      </c>
      <c r="H3318" s="8">
        <f>VLOOKUP($T3318,Pricebook!$A:$D,4,0)</f>
        <v>150</v>
      </c>
      <c r="I3318" s="10">
        <f t="shared" si="261"/>
        <v>5415</v>
      </c>
      <c r="J3318" t="s">
        <v>2169</v>
      </c>
      <c r="K3318" t="s">
        <v>276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2170</v>
      </c>
      <c r="O3318" s="7" t="s">
        <v>2171</v>
      </c>
      <c r="P3318" t="s">
        <v>358</v>
      </c>
      <c r="Q3318" t="s">
        <v>16</v>
      </c>
      <c r="R3318" s="3">
        <v>41244</v>
      </c>
      <c r="S3318" s="12">
        <f t="shared" si="262"/>
        <v>3</v>
      </c>
      <c r="T3318" s="3" t="s">
        <v>14210</v>
      </c>
      <c r="U3318" t="s">
        <v>14235</v>
      </c>
      <c r="V3318" t="s">
        <v>14241</v>
      </c>
      <c r="W3318" t="s">
        <v>14198</v>
      </c>
      <c r="X3318" t="str">
        <f>VLOOKUP(Q3318,Managers!$A:$B,2,0)</f>
        <v>Josh Martinez</v>
      </c>
      <c r="Y3318">
        <f>VLOOKUP(W3318,HourlyWages!$A:$B,2,0)</f>
        <v>51</v>
      </c>
      <c r="Z3318">
        <v>1</v>
      </c>
      <c r="AA3318" s="14">
        <f t="shared" si="259"/>
        <v>0.66</v>
      </c>
    </row>
    <row r="3319" spans="1:27" x14ac:dyDescent="0.2">
      <c r="A3319">
        <v>3318</v>
      </c>
      <c r="B3319">
        <v>23719</v>
      </c>
      <c r="C3319" s="3">
        <v>40384</v>
      </c>
      <c r="D3319" s="17">
        <f t="shared" si="258"/>
        <v>40360</v>
      </c>
      <c r="E3319">
        <v>17</v>
      </c>
      <c r="F3319" s="8">
        <f t="shared" si="260"/>
        <v>1870</v>
      </c>
      <c r="G3319" s="5">
        <v>0.08</v>
      </c>
      <c r="H3319" s="8">
        <f>VLOOKUP($T3319,Pricebook!$A:$D,4,0)</f>
        <v>110</v>
      </c>
      <c r="I3319" s="10">
        <f t="shared" si="261"/>
        <v>1720.4</v>
      </c>
      <c r="J3319" t="s">
        <v>1515</v>
      </c>
      <c r="K3319" t="s">
        <v>185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1516</v>
      </c>
      <c r="O3319" s="7">
        <v>95336</v>
      </c>
      <c r="P3319" t="s">
        <v>114</v>
      </c>
      <c r="Q3319" t="s">
        <v>23</v>
      </c>
      <c r="R3319" s="3">
        <v>40386</v>
      </c>
      <c r="S3319" s="12">
        <f t="shared" si="262"/>
        <v>2</v>
      </c>
      <c r="T3319" s="3" t="s">
        <v>14215</v>
      </c>
      <c r="U3319" t="s">
        <v>14229</v>
      </c>
      <c r="V3319" t="s">
        <v>14245</v>
      </c>
      <c r="W3319" t="s">
        <v>14192</v>
      </c>
      <c r="X3319" t="str">
        <f>VLOOKUP(Q3319,Managers!$A:$B,2,0)</f>
        <v>Bob Turner</v>
      </c>
      <c r="Y3319">
        <f>VLOOKUP(W3319,HourlyWages!$A:$B,2,0)</f>
        <v>75</v>
      </c>
      <c r="Z3319">
        <v>1</v>
      </c>
      <c r="AA3319" s="14">
        <f t="shared" si="259"/>
        <v>0.31818181818181818</v>
      </c>
    </row>
    <row r="3320" spans="1:27" x14ac:dyDescent="0.2">
      <c r="A3320">
        <v>3319</v>
      </c>
      <c r="B3320">
        <v>23745</v>
      </c>
      <c r="C3320" s="3">
        <v>41248</v>
      </c>
      <c r="D3320" s="17">
        <f t="shared" si="258"/>
        <v>41244</v>
      </c>
      <c r="E3320">
        <v>12</v>
      </c>
      <c r="F3320" s="8">
        <f t="shared" si="260"/>
        <v>1500</v>
      </c>
      <c r="G3320" s="5">
        <v>0.06</v>
      </c>
      <c r="H3320" s="8">
        <f>VLOOKUP($T3320,Pricebook!$A:$D,4,0)</f>
        <v>125</v>
      </c>
      <c r="I3320" s="10">
        <f t="shared" si="261"/>
        <v>1410</v>
      </c>
      <c r="J3320" t="s">
        <v>1883</v>
      </c>
      <c r="K3320" t="s">
        <v>99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2232</v>
      </c>
      <c r="O3320" s="7">
        <v>80004</v>
      </c>
      <c r="P3320" t="s">
        <v>237</v>
      </c>
      <c r="Q3320" t="s">
        <v>23</v>
      </c>
      <c r="R3320" s="3">
        <v>41248</v>
      </c>
      <c r="S3320" s="12">
        <f t="shared" si="262"/>
        <v>0</v>
      </c>
      <c r="T3320" s="3" t="s">
        <v>14208</v>
      </c>
      <c r="U3320" t="s">
        <v>14232</v>
      </c>
      <c r="V3320" t="s">
        <v>14245</v>
      </c>
      <c r="W3320" t="s">
        <v>14184</v>
      </c>
      <c r="X3320" t="str">
        <f>VLOOKUP(Q3320,Managers!$A:$B,2,0)</f>
        <v>Bob Turner</v>
      </c>
      <c r="Y3320">
        <f>VLOOKUP(W3320,HourlyWages!$A:$B,2,0)</f>
        <v>50</v>
      </c>
      <c r="Z3320">
        <v>1</v>
      </c>
      <c r="AA3320" s="14">
        <f t="shared" si="259"/>
        <v>0.6</v>
      </c>
    </row>
    <row r="3321" spans="1:27" x14ac:dyDescent="0.2">
      <c r="A3321">
        <v>3320</v>
      </c>
      <c r="B3321">
        <v>23745</v>
      </c>
      <c r="C3321" s="3">
        <v>41248</v>
      </c>
      <c r="D3321" s="17">
        <f t="shared" si="258"/>
        <v>41244</v>
      </c>
      <c r="E3321">
        <v>47</v>
      </c>
      <c r="F3321" s="8">
        <f t="shared" si="260"/>
        <v>5875</v>
      </c>
      <c r="G3321" s="5">
        <v>0</v>
      </c>
      <c r="H3321" s="8">
        <f>VLOOKUP($T3321,Pricebook!$A:$D,4,0)</f>
        <v>125</v>
      </c>
      <c r="I3321" s="10">
        <f t="shared" si="261"/>
        <v>5875</v>
      </c>
      <c r="J3321" t="s">
        <v>1883</v>
      </c>
      <c r="K3321" t="s">
        <v>99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2232</v>
      </c>
      <c r="O3321" s="7">
        <v>80004</v>
      </c>
      <c r="P3321" t="s">
        <v>237</v>
      </c>
      <c r="Q3321" t="s">
        <v>23</v>
      </c>
      <c r="R3321" s="3">
        <v>41252</v>
      </c>
      <c r="S3321" s="12">
        <f t="shared" si="262"/>
        <v>4</v>
      </c>
      <c r="T3321" s="3" t="s">
        <v>14209</v>
      </c>
      <c r="U3321" t="s">
        <v>14232</v>
      </c>
      <c r="V3321" t="s">
        <v>14240</v>
      </c>
      <c r="W3321" t="s">
        <v>14193</v>
      </c>
      <c r="X3321" t="str">
        <f>VLOOKUP(Q3321,Managers!$A:$B,2,0)</f>
        <v>Bob Turner</v>
      </c>
      <c r="Y3321">
        <f>VLOOKUP(W3321,HourlyWages!$A:$B,2,0)</f>
        <v>57</v>
      </c>
      <c r="Z3321">
        <v>1</v>
      </c>
      <c r="AA3321" s="14">
        <f t="shared" si="259"/>
        <v>0.54400000000000004</v>
      </c>
    </row>
    <row r="3322" spans="1:27" x14ac:dyDescent="0.2">
      <c r="A3322">
        <v>3321</v>
      </c>
      <c r="B3322">
        <v>23746</v>
      </c>
      <c r="C3322" s="3">
        <v>40527</v>
      </c>
      <c r="D3322" s="17">
        <f t="shared" si="258"/>
        <v>40513</v>
      </c>
      <c r="E3322">
        <v>10</v>
      </c>
      <c r="F3322" s="8">
        <f t="shared" si="260"/>
        <v>1500</v>
      </c>
      <c r="G3322" s="5">
        <v>0.06</v>
      </c>
      <c r="H3322" s="8">
        <f>VLOOKUP($T3322,Pricebook!$A:$D,4,0)</f>
        <v>150</v>
      </c>
      <c r="I3322" s="10">
        <f t="shared" si="261"/>
        <v>1410</v>
      </c>
      <c r="J3322" t="s">
        <v>451</v>
      </c>
      <c r="K3322" t="s">
        <v>452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2233</v>
      </c>
      <c r="O3322" s="7">
        <v>84663</v>
      </c>
      <c r="P3322" t="s">
        <v>201</v>
      </c>
      <c r="Q3322" t="s">
        <v>23</v>
      </c>
      <c r="R3322" s="3">
        <v>40528</v>
      </c>
      <c r="S3322" s="12">
        <f t="shared" si="262"/>
        <v>1</v>
      </c>
      <c r="T3322" s="3" t="s">
        <v>14211</v>
      </c>
      <c r="U3322" t="s">
        <v>14235</v>
      </c>
      <c r="V3322" t="s">
        <v>14236</v>
      </c>
      <c r="W3322" t="s">
        <v>14188</v>
      </c>
      <c r="X3322" t="str">
        <f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9"/>
        <v>0.65333333333333332</v>
      </c>
    </row>
    <row r="3323" spans="1:27" x14ac:dyDescent="0.2">
      <c r="A3323">
        <v>3322</v>
      </c>
      <c r="B3323">
        <v>23748</v>
      </c>
      <c r="C3323" s="3">
        <v>41131</v>
      </c>
      <c r="D3323" s="17">
        <f t="shared" si="258"/>
        <v>41122</v>
      </c>
      <c r="E3323">
        <v>26</v>
      </c>
      <c r="F3323" s="8">
        <f t="shared" si="260"/>
        <v>5200</v>
      </c>
      <c r="G3323" s="5">
        <v>0.02</v>
      </c>
      <c r="H3323" s="8">
        <f>VLOOKUP($T3323,Pricebook!$A:$D,4,0)</f>
        <v>200</v>
      </c>
      <c r="I3323" s="10">
        <f t="shared" si="261"/>
        <v>5096</v>
      </c>
      <c r="J3323" t="s">
        <v>1900</v>
      </c>
      <c r="K3323" t="s">
        <v>341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1902</v>
      </c>
      <c r="O3323" s="7">
        <v>75061</v>
      </c>
      <c r="P3323" t="s">
        <v>48</v>
      </c>
      <c r="Q3323" t="s">
        <v>16</v>
      </c>
      <c r="R3323" s="3">
        <v>41133</v>
      </c>
      <c r="S3323" s="12">
        <f t="shared" si="262"/>
        <v>2</v>
      </c>
      <c r="T3323" s="3" t="s">
        <v>14206</v>
      </c>
      <c r="U3323" t="s">
        <v>14229</v>
      </c>
      <c r="V3323" t="s">
        <v>14236</v>
      </c>
      <c r="W3323" t="s">
        <v>14201</v>
      </c>
      <c r="X3323" t="str">
        <f>VLOOKUP(Q3323,Managers!$A:$B,2,0)</f>
        <v>Josh Martinez</v>
      </c>
      <c r="Y3323">
        <f>VLOOKUP(W3323,HourlyWages!$A:$B,2,0)</f>
        <v>53</v>
      </c>
      <c r="Z3323">
        <v>1</v>
      </c>
      <c r="AA3323" s="14">
        <f t="shared" si="259"/>
        <v>0.73499999999999999</v>
      </c>
    </row>
    <row r="3324" spans="1:27" x14ac:dyDescent="0.2">
      <c r="A3324">
        <v>3323</v>
      </c>
      <c r="B3324">
        <v>23751</v>
      </c>
      <c r="C3324" s="3">
        <v>39890</v>
      </c>
      <c r="D3324" s="17">
        <f t="shared" si="258"/>
        <v>39873</v>
      </c>
      <c r="E3324">
        <v>44</v>
      </c>
      <c r="F3324" s="8">
        <f t="shared" si="260"/>
        <v>5500</v>
      </c>
      <c r="G3324" s="5">
        <v>0.01</v>
      </c>
      <c r="H3324" s="8">
        <f>VLOOKUP($T3324,Pricebook!$A:$D,4,0)</f>
        <v>125</v>
      </c>
      <c r="I3324" s="10">
        <f t="shared" si="261"/>
        <v>5445</v>
      </c>
      <c r="J3324" t="s">
        <v>195</v>
      </c>
      <c r="K3324" t="s">
        <v>103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2024</v>
      </c>
      <c r="O3324" s="7">
        <v>85224</v>
      </c>
      <c r="P3324" t="s">
        <v>70</v>
      </c>
      <c r="Q3324" t="s">
        <v>23</v>
      </c>
      <c r="R3324" s="3">
        <v>39891</v>
      </c>
      <c r="S3324" s="12">
        <f t="shared" si="262"/>
        <v>1</v>
      </c>
      <c r="T3324" s="3" t="s">
        <v>14217</v>
      </c>
      <c r="U3324" t="s">
        <v>14232</v>
      </c>
      <c r="V3324" t="s">
        <v>14237</v>
      </c>
      <c r="W3324" t="s">
        <v>14203</v>
      </c>
      <c r="X3324" t="str">
        <f>VLOOKUP(Q3324,Managers!$A:$B,2,0)</f>
        <v>Bob Turner</v>
      </c>
      <c r="Y3324">
        <f>VLOOKUP(W3324,HourlyWages!$A:$B,2,0)</f>
        <v>62</v>
      </c>
      <c r="Z3324">
        <v>1</v>
      </c>
      <c r="AA3324" s="14">
        <f t="shared" si="259"/>
        <v>0.504</v>
      </c>
    </row>
    <row r="3325" spans="1:27" x14ac:dyDescent="0.2">
      <c r="A3325">
        <v>3324</v>
      </c>
      <c r="B3325">
        <v>23777</v>
      </c>
      <c r="C3325" s="3">
        <v>41239</v>
      </c>
      <c r="D3325" s="17">
        <f t="shared" si="258"/>
        <v>41214</v>
      </c>
      <c r="E3325">
        <v>16</v>
      </c>
      <c r="F3325" s="8">
        <f t="shared" si="260"/>
        <v>3200</v>
      </c>
      <c r="G3325" s="5">
        <v>0.06</v>
      </c>
      <c r="H3325" s="8">
        <f>VLOOKUP($T3325,Pricebook!$A:$D,4,0)</f>
        <v>200</v>
      </c>
      <c r="I3325" s="10">
        <f t="shared" si="261"/>
        <v>3008</v>
      </c>
      <c r="J3325" t="s">
        <v>83</v>
      </c>
      <c r="K3325" t="s">
        <v>84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1378</v>
      </c>
      <c r="O3325" s="7">
        <v>35756</v>
      </c>
      <c r="P3325" t="s">
        <v>424</v>
      </c>
      <c r="Q3325" t="s">
        <v>34</v>
      </c>
      <c r="R3325" s="3">
        <v>41240</v>
      </c>
      <c r="S3325" s="12">
        <f t="shared" si="262"/>
        <v>1</v>
      </c>
      <c r="T3325" s="3" t="s">
        <v>14206</v>
      </c>
      <c r="U3325" t="s">
        <v>14229</v>
      </c>
      <c r="V3325" t="s">
        <v>14245</v>
      </c>
      <c r="W3325" t="s">
        <v>14187</v>
      </c>
      <c r="X3325" t="str">
        <f>VLOOKUP(Q3325,Managers!$A:$B,2,0)</f>
        <v>Frank Mitchell</v>
      </c>
      <c r="Y3325">
        <f>VLOOKUP(W3325,HourlyWages!$A:$B,2,0)</f>
        <v>45</v>
      </c>
      <c r="Z3325">
        <v>1</v>
      </c>
      <c r="AA3325" s="14">
        <f t="shared" si="259"/>
        <v>0.77500000000000002</v>
      </c>
    </row>
    <row r="3326" spans="1:27" x14ac:dyDescent="0.2">
      <c r="A3326">
        <v>3325</v>
      </c>
      <c r="B3326">
        <v>23778</v>
      </c>
      <c r="C3326" s="3">
        <v>40007</v>
      </c>
      <c r="D3326" s="17">
        <f t="shared" si="258"/>
        <v>39995</v>
      </c>
      <c r="E3326">
        <v>13</v>
      </c>
      <c r="F3326" s="8">
        <f t="shared" si="260"/>
        <v>2210</v>
      </c>
      <c r="G3326" s="5">
        <v>0.06</v>
      </c>
      <c r="H3326" s="8">
        <f>VLOOKUP($T3326,Pricebook!$A:$D,4,0)</f>
        <v>170</v>
      </c>
      <c r="I3326" s="10">
        <f t="shared" si="261"/>
        <v>2077.4</v>
      </c>
      <c r="J3326" t="s">
        <v>981</v>
      </c>
      <c r="K3326" t="s">
        <v>713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1314</v>
      </c>
      <c r="O3326" s="7">
        <v>91767</v>
      </c>
      <c r="P3326" t="s">
        <v>114</v>
      </c>
      <c r="Q3326" t="s">
        <v>23</v>
      </c>
      <c r="R3326" s="3">
        <v>40011</v>
      </c>
      <c r="S3326" s="12">
        <f t="shared" si="262"/>
        <v>4</v>
      </c>
      <c r="T3326" s="3" t="s">
        <v>14219</v>
      </c>
      <c r="U3326" t="s">
        <v>14229</v>
      </c>
      <c r="V3326" t="s">
        <v>14236</v>
      </c>
      <c r="W3326" t="s">
        <v>14196</v>
      </c>
      <c r="X3326" t="str">
        <f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9"/>
        <v>0.6588235294117647</v>
      </c>
    </row>
    <row r="3327" spans="1:27" x14ac:dyDescent="0.2">
      <c r="A3327">
        <v>3326</v>
      </c>
      <c r="B3327">
        <v>23781</v>
      </c>
      <c r="C3327" s="3">
        <v>40847</v>
      </c>
      <c r="D3327" s="17">
        <f t="shared" si="258"/>
        <v>40817</v>
      </c>
      <c r="E3327">
        <v>30</v>
      </c>
      <c r="F3327" s="8">
        <f t="shared" si="260"/>
        <v>3300</v>
      </c>
      <c r="G3327" s="5">
        <v>0</v>
      </c>
      <c r="H3327" s="8">
        <f>VLOOKUP($T3327,Pricebook!$A:$D,4,0)</f>
        <v>110</v>
      </c>
      <c r="I3327" s="10">
        <f t="shared" si="261"/>
        <v>3300</v>
      </c>
      <c r="J3327" t="s">
        <v>1078</v>
      </c>
      <c r="K3327" t="s">
        <v>585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1156</v>
      </c>
      <c r="O3327" s="7" t="s">
        <v>1581</v>
      </c>
      <c r="P3327" t="s">
        <v>134</v>
      </c>
      <c r="Q3327" t="s">
        <v>34</v>
      </c>
      <c r="R3327" s="3">
        <v>40849</v>
      </c>
      <c r="S3327" s="12">
        <f t="shared" si="262"/>
        <v>2</v>
      </c>
      <c r="T3327" s="3" t="s">
        <v>14215</v>
      </c>
      <c r="U3327" t="s">
        <v>14229</v>
      </c>
      <c r="V3327" t="s">
        <v>14229</v>
      </c>
      <c r="W3327" t="s">
        <v>14188</v>
      </c>
      <c r="X3327" t="str">
        <f>VLOOKUP(Q3327,Managers!$A:$B,2,0)</f>
        <v>Frank Mitchell</v>
      </c>
      <c r="Y3327">
        <f>VLOOKUP(W3327,HourlyWages!$A:$B,2,0)</f>
        <v>52</v>
      </c>
      <c r="Z3327">
        <v>1</v>
      </c>
      <c r="AA3327" s="14">
        <f t="shared" si="259"/>
        <v>0.52727272727272723</v>
      </c>
    </row>
    <row r="3328" spans="1:27" x14ac:dyDescent="0.2">
      <c r="A3328">
        <v>3327</v>
      </c>
      <c r="B3328">
        <v>23782</v>
      </c>
      <c r="C3328" s="3">
        <v>40188</v>
      </c>
      <c r="D3328" s="17">
        <f t="shared" si="258"/>
        <v>40179</v>
      </c>
      <c r="E3328">
        <v>46</v>
      </c>
      <c r="F3328" s="8">
        <f t="shared" si="260"/>
        <v>5750</v>
      </c>
      <c r="G3328" s="5">
        <v>0.09</v>
      </c>
      <c r="H3328" s="8">
        <f>VLOOKUP($T3328,Pricebook!$A:$D,4,0)</f>
        <v>125</v>
      </c>
      <c r="I3328" s="10">
        <f t="shared" si="261"/>
        <v>5232.5</v>
      </c>
      <c r="J3328" t="s">
        <v>460</v>
      </c>
      <c r="K3328" t="s">
        <v>449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2234</v>
      </c>
      <c r="O3328" s="7">
        <v>11801</v>
      </c>
      <c r="P3328" t="s">
        <v>60</v>
      </c>
      <c r="Q3328" t="s">
        <v>61</v>
      </c>
      <c r="R3328" s="3">
        <v>40188</v>
      </c>
      <c r="S3328" s="12">
        <f t="shared" si="262"/>
        <v>0</v>
      </c>
      <c r="T3328" s="3" t="s">
        <v>14221</v>
      </c>
      <c r="U3328" t="s">
        <v>14232</v>
      </c>
      <c r="V3328" t="s">
        <v>14237</v>
      </c>
      <c r="W3328" t="s">
        <v>14189</v>
      </c>
      <c r="X3328" t="str">
        <f>VLOOKUP(Q3328,Managers!$A:$B,2,0)</f>
        <v>Allen Young</v>
      </c>
      <c r="Y3328">
        <f>VLOOKUP(W3328,HourlyWages!$A:$B,2,0)</f>
        <v>62</v>
      </c>
      <c r="Z3328">
        <v>1</v>
      </c>
      <c r="AA3328" s="14">
        <f t="shared" si="259"/>
        <v>0.504</v>
      </c>
    </row>
    <row r="3329" spans="1:27" x14ac:dyDescent="0.2">
      <c r="A3329">
        <v>3328</v>
      </c>
      <c r="B3329">
        <v>23782</v>
      </c>
      <c r="C3329" s="3">
        <v>40188</v>
      </c>
      <c r="D3329" s="17">
        <f t="shared" si="258"/>
        <v>40179</v>
      </c>
      <c r="E3329">
        <v>7</v>
      </c>
      <c r="F3329" s="8">
        <f t="shared" si="260"/>
        <v>1400</v>
      </c>
      <c r="G3329" s="5">
        <v>0.09</v>
      </c>
      <c r="H3329" s="8">
        <f>VLOOKUP($T3329,Pricebook!$A:$D,4,0)</f>
        <v>200</v>
      </c>
      <c r="I3329" s="10">
        <f t="shared" si="261"/>
        <v>1274</v>
      </c>
      <c r="J3329" t="s">
        <v>460</v>
      </c>
      <c r="K3329" t="s">
        <v>449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2234</v>
      </c>
      <c r="O3329" s="7">
        <v>11801</v>
      </c>
      <c r="P3329" t="s">
        <v>60</v>
      </c>
      <c r="Q3329" t="s">
        <v>61</v>
      </c>
      <c r="R3329" s="3">
        <v>40193</v>
      </c>
      <c r="S3329" s="12">
        <f t="shared" si="262"/>
        <v>5</v>
      </c>
      <c r="T3329" s="3" t="s">
        <v>14206</v>
      </c>
      <c r="U3329" t="s">
        <v>14229</v>
      </c>
      <c r="V3329" t="s">
        <v>14241</v>
      </c>
      <c r="W3329" t="s">
        <v>14193</v>
      </c>
      <c r="X3329" t="str">
        <f>VLOOKUP(Q3329,Managers!$A:$B,2,0)</f>
        <v>Allen Young</v>
      </c>
      <c r="Y3329">
        <f>VLOOKUP(W3329,HourlyWages!$A:$B,2,0)</f>
        <v>57</v>
      </c>
      <c r="Z3329">
        <v>1</v>
      </c>
      <c r="AA3329" s="14">
        <f t="shared" si="259"/>
        <v>0.71499999999999997</v>
      </c>
    </row>
    <row r="3330" spans="1:27" x14ac:dyDescent="0.2">
      <c r="A3330">
        <v>3329</v>
      </c>
      <c r="B3330">
        <v>23808</v>
      </c>
      <c r="C3330" s="3">
        <v>39851</v>
      </c>
      <c r="D3330" s="17">
        <f t="shared" si="258"/>
        <v>39845</v>
      </c>
      <c r="E3330">
        <v>30</v>
      </c>
      <c r="F3330" s="8">
        <f t="shared" si="260"/>
        <v>3300</v>
      </c>
      <c r="G3330" s="5">
        <v>0.04</v>
      </c>
      <c r="H3330" s="8">
        <f>VLOOKUP($T3330,Pricebook!$A:$D,4,0)</f>
        <v>110</v>
      </c>
      <c r="I3330" s="10">
        <f t="shared" si="261"/>
        <v>3168</v>
      </c>
      <c r="J3330" t="s">
        <v>412</v>
      </c>
      <c r="K3330" t="s">
        <v>327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1780</v>
      </c>
      <c r="O3330" s="7">
        <v>92592</v>
      </c>
      <c r="P3330" t="s">
        <v>114</v>
      </c>
      <c r="Q3330" t="s">
        <v>23</v>
      </c>
      <c r="R3330" s="3">
        <v>39858</v>
      </c>
      <c r="S3330" s="12">
        <f t="shared" si="262"/>
        <v>7</v>
      </c>
      <c r="T3330" s="3" t="s">
        <v>14215</v>
      </c>
      <c r="U3330" t="s">
        <v>14229</v>
      </c>
      <c r="V3330" t="s">
        <v>14238</v>
      </c>
      <c r="W3330" t="s">
        <v>14192</v>
      </c>
      <c r="X3330" t="str">
        <f>VLOOKUP(Q3330,Managers!$A:$B,2,0)</f>
        <v>Bob Turner</v>
      </c>
      <c r="Y3330">
        <f>VLOOKUP(W3330,HourlyWages!$A:$B,2,0)</f>
        <v>75</v>
      </c>
      <c r="Z3330">
        <v>1</v>
      </c>
      <c r="AA3330" s="14">
        <f t="shared" si="259"/>
        <v>0.31818181818181818</v>
      </c>
    </row>
    <row r="3331" spans="1:27" x14ac:dyDescent="0.2">
      <c r="A3331">
        <v>3330</v>
      </c>
      <c r="B3331">
        <v>23808</v>
      </c>
      <c r="C3331" s="3">
        <v>39851</v>
      </c>
      <c r="D3331" s="17">
        <f t="shared" ref="D3331:D3394" si="263">DATE(YEAR(C3331),MONTH(C3331),1)</f>
        <v>39845</v>
      </c>
      <c r="E3331">
        <v>28</v>
      </c>
      <c r="F3331" s="8">
        <f t="shared" si="260"/>
        <v>4200</v>
      </c>
      <c r="G3331" s="5">
        <v>0.08</v>
      </c>
      <c r="H3331" s="8">
        <f>VLOOKUP($T3331,Pricebook!$A:$D,4,0)</f>
        <v>150</v>
      </c>
      <c r="I3331" s="10">
        <f t="shared" si="261"/>
        <v>3864</v>
      </c>
      <c r="J3331" t="s">
        <v>412</v>
      </c>
      <c r="K3331" t="s">
        <v>327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1780</v>
      </c>
      <c r="O3331" s="7">
        <v>92592</v>
      </c>
      <c r="P3331" t="s">
        <v>114</v>
      </c>
      <c r="Q3331" t="s">
        <v>23</v>
      </c>
      <c r="R3331" s="3">
        <v>39853</v>
      </c>
      <c r="S3331" s="12">
        <f t="shared" si="262"/>
        <v>2</v>
      </c>
      <c r="T3331" s="3" t="s">
        <v>14210</v>
      </c>
      <c r="U3331" t="s">
        <v>14235</v>
      </c>
      <c r="V3331" t="s">
        <v>14245</v>
      </c>
      <c r="W3331" t="s">
        <v>14192</v>
      </c>
      <c r="X3331" t="str">
        <f>VLOOKUP(Q3331,Managers!$A:$B,2,0)</f>
        <v>Bob Turner</v>
      </c>
      <c r="Y3331">
        <f>VLOOKUP(W3331,HourlyWages!$A:$B,2,0)</f>
        <v>75</v>
      </c>
      <c r="Z3331">
        <v>1</v>
      </c>
      <c r="AA3331" s="14">
        <f t="shared" ref="AA3331:AA3394" si="264">(H3331-Y3331)/H3331</f>
        <v>0.5</v>
      </c>
    </row>
    <row r="3332" spans="1:27" x14ac:dyDescent="0.2">
      <c r="A3332">
        <v>3331</v>
      </c>
      <c r="B3332">
        <v>23809</v>
      </c>
      <c r="C3332" s="3">
        <v>41064</v>
      </c>
      <c r="D3332" s="17">
        <f t="shared" si="263"/>
        <v>41061</v>
      </c>
      <c r="E3332">
        <v>7</v>
      </c>
      <c r="F3332" s="8">
        <f t="shared" si="260"/>
        <v>1120</v>
      </c>
      <c r="G3332" s="5">
        <v>0.1</v>
      </c>
      <c r="H3332" s="8">
        <f>VLOOKUP($T3332,Pricebook!$A:$D,4,0)</f>
        <v>160</v>
      </c>
      <c r="I3332" s="10">
        <f t="shared" si="261"/>
        <v>1008</v>
      </c>
      <c r="J3332" t="s">
        <v>755</v>
      </c>
      <c r="K3332" t="s">
        <v>452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691</v>
      </c>
      <c r="O3332" s="7">
        <v>22153</v>
      </c>
      <c r="P3332" t="s">
        <v>368</v>
      </c>
      <c r="Q3332" t="s">
        <v>34</v>
      </c>
      <c r="R3332" s="3">
        <v>41066</v>
      </c>
      <c r="S3332" s="12">
        <f t="shared" si="262"/>
        <v>2</v>
      </c>
      <c r="T3332" s="3" t="s">
        <v>14218</v>
      </c>
      <c r="U3332" t="s">
        <v>14229</v>
      </c>
      <c r="V3332" t="s">
        <v>14229</v>
      </c>
      <c r="W3332" t="s">
        <v>14200</v>
      </c>
      <c r="X3332" t="str">
        <f>VLOOKUP(Q3332,Managers!$A:$B,2,0)</f>
        <v>Frank Mitchell</v>
      </c>
      <c r="Y3332">
        <f>VLOOKUP(W3332,HourlyWages!$A:$B,2,0)</f>
        <v>59</v>
      </c>
      <c r="Z3332">
        <v>1</v>
      </c>
      <c r="AA3332" s="14">
        <f t="shared" si="264"/>
        <v>0.63124999999999998</v>
      </c>
    </row>
    <row r="3333" spans="1:27" x14ac:dyDescent="0.2">
      <c r="A3333">
        <v>3332</v>
      </c>
      <c r="B3333">
        <v>23812</v>
      </c>
      <c r="C3333" s="3">
        <v>41117</v>
      </c>
      <c r="D3333" s="17">
        <f t="shared" si="263"/>
        <v>41091</v>
      </c>
      <c r="E3333">
        <v>32</v>
      </c>
      <c r="F3333" s="8">
        <f t="shared" si="260"/>
        <v>4800</v>
      </c>
      <c r="G3333" s="5">
        <v>0.1</v>
      </c>
      <c r="H3333" s="8">
        <f>VLOOKUP($T3333,Pricebook!$A:$D,4,0)</f>
        <v>150</v>
      </c>
      <c r="I3333" s="10">
        <f t="shared" si="261"/>
        <v>4320</v>
      </c>
      <c r="J3333" t="s">
        <v>1143</v>
      </c>
      <c r="K3333" t="s">
        <v>552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1053</v>
      </c>
      <c r="O3333" s="7">
        <v>31313</v>
      </c>
      <c r="P3333" t="s">
        <v>134</v>
      </c>
      <c r="Q3333" t="s">
        <v>34</v>
      </c>
      <c r="R3333" s="3">
        <v>41117</v>
      </c>
      <c r="S3333" s="12">
        <f t="shared" si="262"/>
        <v>0</v>
      </c>
      <c r="T3333" s="3" t="s">
        <v>14216</v>
      </c>
      <c r="U3333" t="s">
        <v>14235</v>
      </c>
      <c r="V3333" t="s">
        <v>14238</v>
      </c>
      <c r="W3333" t="s">
        <v>14200</v>
      </c>
      <c r="X3333" t="str">
        <f>VLOOKUP(Q3333,Managers!$A:$B,2,0)</f>
        <v>Frank Mitchell</v>
      </c>
      <c r="Y3333">
        <f>VLOOKUP(W3333,HourlyWages!$A:$B,2,0)</f>
        <v>59</v>
      </c>
      <c r="Z3333">
        <v>1</v>
      </c>
      <c r="AA3333" s="14">
        <f t="shared" si="264"/>
        <v>0.60666666666666669</v>
      </c>
    </row>
    <row r="3334" spans="1:27" x14ac:dyDescent="0.2">
      <c r="A3334">
        <v>3333</v>
      </c>
      <c r="B3334">
        <v>23842</v>
      </c>
      <c r="C3334" s="3">
        <v>40438</v>
      </c>
      <c r="D3334" s="17">
        <f t="shared" si="263"/>
        <v>40422</v>
      </c>
      <c r="E3334">
        <v>20</v>
      </c>
      <c r="F3334" s="8">
        <f t="shared" si="260"/>
        <v>2200</v>
      </c>
      <c r="G3334" s="5">
        <v>0.1</v>
      </c>
      <c r="H3334" s="8">
        <f>VLOOKUP($T3334,Pricebook!$A:$D,4,0)</f>
        <v>110</v>
      </c>
      <c r="I3334" s="10">
        <f t="shared" si="261"/>
        <v>1980</v>
      </c>
      <c r="J3334" t="s">
        <v>753</v>
      </c>
      <c r="K3334" t="s">
        <v>27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902</v>
      </c>
      <c r="O3334" s="7">
        <v>98373</v>
      </c>
      <c r="P3334" t="s">
        <v>22</v>
      </c>
      <c r="Q3334" t="s">
        <v>23</v>
      </c>
      <c r="R3334" s="3">
        <v>40445</v>
      </c>
      <c r="S3334" s="12">
        <f t="shared" si="262"/>
        <v>7</v>
      </c>
      <c r="T3334" s="3" t="s">
        <v>14215</v>
      </c>
      <c r="U3334" t="s">
        <v>14229</v>
      </c>
      <c r="V3334" t="s">
        <v>14241</v>
      </c>
      <c r="W3334" t="s">
        <v>14186</v>
      </c>
      <c r="X3334" t="str">
        <f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4"/>
        <v>0.39090909090909093</v>
      </c>
    </row>
    <row r="3335" spans="1:27" x14ac:dyDescent="0.2">
      <c r="A3335">
        <v>3334</v>
      </c>
      <c r="B3335">
        <v>23844</v>
      </c>
      <c r="C3335" s="3">
        <v>40000</v>
      </c>
      <c r="D3335" s="17">
        <f t="shared" si="263"/>
        <v>39995</v>
      </c>
      <c r="E3335">
        <v>40</v>
      </c>
      <c r="F3335" s="8">
        <f t="shared" si="260"/>
        <v>6800</v>
      </c>
      <c r="G3335" s="5">
        <v>0</v>
      </c>
      <c r="H3335" s="8">
        <f>VLOOKUP($T3335,Pricebook!$A:$D,4,0)</f>
        <v>170</v>
      </c>
      <c r="I3335" s="10">
        <f t="shared" si="261"/>
        <v>6800</v>
      </c>
      <c r="J3335" t="s">
        <v>819</v>
      </c>
      <c r="K3335" t="s">
        <v>112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1676</v>
      </c>
      <c r="O3335" s="7">
        <v>55433</v>
      </c>
      <c r="P3335" t="s">
        <v>130</v>
      </c>
      <c r="Q3335" t="s">
        <v>16</v>
      </c>
      <c r="R3335" s="3">
        <v>40002</v>
      </c>
      <c r="S3335" s="12">
        <f t="shared" si="262"/>
        <v>2</v>
      </c>
      <c r="T3335" s="3" t="s">
        <v>14219</v>
      </c>
      <c r="U3335" t="s">
        <v>14229</v>
      </c>
      <c r="V3335" t="s">
        <v>14245</v>
      </c>
      <c r="W3335" t="s">
        <v>14202</v>
      </c>
      <c r="X3335" t="str">
        <f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4"/>
        <v>0.58235294117647063</v>
      </c>
    </row>
    <row r="3336" spans="1:27" x14ac:dyDescent="0.2">
      <c r="A3336">
        <v>3335</v>
      </c>
      <c r="B3336">
        <v>23844</v>
      </c>
      <c r="C3336" s="3">
        <v>40000</v>
      </c>
      <c r="D3336" s="17">
        <f t="shared" si="263"/>
        <v>39995</v>
      </c>
      <c r="E3336">
        <v>42</v>
      </c>
      <c r="F3336" s="8">
        <f t="shared" si="260"/>
        <v>7140</v>
      </c>
      <c r="G3336" s="5">
        <v>0.03</v>
      </c>
      <c r="H3336" s="8">
        <f>VLOOKUP($T3336,Pricebook!$A:$D,4,0)</f>
        <v>170</v>
      </c>
      <c r="I3336" s="10">
        <f t="shared" si="261"/>
        <v>6925.8</v>
      </c>
      <c r="J3336" t="s">
        <v>819</v>
      </c>
      <c r="K3336" t="s">
        <v>112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1676</v>
      </c>
      <c r="O3336" s="7">
        <v>55433</v>
      </c>
      <c r="P3336" t="s">
        <v>130</v>
      </c>
      <c r="Q3336" t="s">
        <v>16</v>
      </c>
      <c r="R3336" s="3">
        <v>40002</v>
      </c>
      <c r="S3336" s="12">
        <f t="shared" si="262"/>
        <v>2</v>
      </c>
      <c r="T3336" s="3" t="s">
        <v>14219</v>
      </c>
      <c r="U3336" t="s">
        <v>14229</v>
      </c>
      <c r="V3336" t="s">
        <v>14238</v>
      </c>
      <c r="W3336" t="s">
        <v>14194</v>
      </c>
      <c r="X3336" t="str">
        <f>VLOOKUP(Q3336,Managers!$A:$B,2,0)</f>
        <v>Josh Martinez</v>
      </c>
      <c r="Y3336">
        <f>VLOOKUP(W3336,HourlyWages!$A:$B,2,0)</f>
        <v>71</v>
      </c>
      <c r="Z3336">
        <v>1</v>
      </c>
      <c r="AA3336" s="14">
        <f t="shared" si="264"/>
        <v>0.58235294117647063</v>
      </c>
    </row>
    <row r="3337" spans="1:27" x14ac:dyDescent="0.2">
      <c r="A3337">
        <v>3336</v>
      </c>
      <c r="B3337">
        <v>23844</v>
      </c>
      <c r="C3337" s="3">
        <v>40000</v>
      </c>
      <c r="D3337" s="17">
        <f t="shared" si="263"/>
        <v>39995</v>
      </c>
      <c r="E3337">
        <v>11</v>
      </c>
      <c r="F3337" s="8">
        <f t="shared" si="260"/>
        <v>2200</v>
      </c>
      <c r="G3337" s="5">
        <v>0.08</v>
      </c>
      <c r="H3337" s="8">
        <f>VLOOKUP($T3337,Pricebook!$A:$D,4,0)</f>
        <v>200</v>
      </c>
      <c r="I3337" s="10">
        <f t="shared" si="261"/>
        <v>2024</v>
      </c>
      <c r="J3337" t="s">
        <v>819</v>
      </c>
      <c r="K3337" t="s">
        <v>112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1676</v>
      </c>
      <c r="O3337" s="7">
        <v>55433</v>
      </c>
      <c r="P3337" t="s">
        <v>130</v>
      </c>
      <c r="Q3337" t="s">
        <v>16</v>
      </c>
      <c r="R3337" s="3">
        <v>40001</v>
      </c>
      <c r="S3337" s="12">
        <f t="shared" si="262"/>
        <v>1</v>
      </c>
      <c r="T3337" s="3" t="s">
        <v>14214</v>
      </c>
      <c r="U3337" t="s">
        <v>14229</v>
      </c>
      <c r="V3337" t="s">
        <v>14230</v>
      </c>
      <c r="W3337" t="s">
        <v>14193</v>
      </c>
      <c r="X3337" t="str">
        <f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4"/>
        <v>0.71499999999999997</v>
      </c>
    </row>
    <row r="3338" spans="1:27" x14ac:dyDescent="0.2">
      <c r="A3338">
        <v>3337</v>
      </c>
      <c r="B3338">
        <v>23847</v>
      </c>
      <c r="C3338" s="3">
        <v>41222</v>
      </c>
      <c r="D3338" s="17">
        <f t="shared" si="263"/>
        <v>41214</v>
      </c>
      <c r="E3338">
        <v>7</v>
      </c>
      <c r="F3338" s="8">
        <f t="shared" si="260"/>
        <v>1050</v>
      </c>
      <c r="G3338" s="5">
        <v>0.01</v>
      </c>
      <c r="H3338" s="8">
        <f>VLOOKUP($T3338,Pricebook!$A:$D,4,0)</f>
        <v>150</v>
      </c>
      <c r="I3338" s="10">
        <f t="shared" si="261"/>
        <v>1039.5</v>
      </c>
      <c r="J3338" t="s">
        <v>1300</v>
      </c>
      <c r="K3338" t="s">
        <v>269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2235</v>
      </c>
      <c r="O3338" s="7">
        <v>78745</v>
      </c>
      <c r="P3338" t="s">
        <v>48</v>
      </c>
      <c r="Q3338" t="s">
        <v>16</v>
      </c>
      <c r="R3338" s="3">
        <v>41224</v>
      </c>
      <c r="S3338" s="12">
        <f t="shared" si="262"/>
        <v>2</v>
      </c>
      <c r="T3338" s="3" t="s">
        <v>14210</v>
      </c>
      <c r="U3338" t="s">
        <v>14235</v>
      </c>
      <c r="V3338" t="s">
        <v>14239</v>
      </c>
      <c r="W3338" t="s">
        <v>14198</v>
      </c>
      <c r="X3338" t="str">
        <f>VLOOKUP(Q3338,Managers!$A:$B,2,0)</f>
        <v>Josh Martinez</v>
      </c>
      <c r="Y3338">
        <f>VLOOKUP(W3338,HourlyWages!$A:$B,2,0)</f>
        <v>51</v>
      </c>
      <c r="Z3338">
        <v>1</v>
      </c>
      <c r="AA3338" s="14">
        <f t="shared" si="264"/>
        <v>0.66</v>
      </c>
    </row>
    <row r="3339" spans="1:27" x14ac:dyDescent="0.2">
      <c r="A3339">
        <v>3338</v>
      </c>
      <c r="B3339">
        <v>23877</v>
      </c>
      <c r="C3339" s="3">
        <v>40006</v>
      </c>
      <c r="D3339" s="17">
        <f t="shared" si="263"/>
        <v>39995</v>
      </c>
      <c r="E3339">
        <v>31</v>
      </c>
      <c r="F3339" s="8">
        <f t="shared" si="260"/>
        <v>4650</v>
      </c>
      <c r="G3339" s="5">
        <v>7.0000000000000007E-2</v>
      </c>
      <c r="H3339" s="8">
        <f>VLOOKUP($T3339,Pricebook!$A:$D,4,0)</f>
        <v>150</v>
      </c>
      <c r="I3339" s="10">
        <f t="shared" si="261"/>
        <v>4324.5</v>
      </c>
      <c r="J3339" t="s">
        <v>444</v>
      </c>
      <c r="K3339" t="s">
        <v>348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378</v>
      </c>
      <c r="O3339" s="7">
        <v>94521</v>
      </c>
      <c r="P3339" t="s">
        <v>114</v>
      </c>
      <c r="Q3339" t="s">
        <v>23</v>
      </c>
      <c r="R3339" s="3">
        <v>40006</v>
      </c>
      <c r="S3339" s="12">
        <f t="shared" si="262"/>
        <v>0</v>
      </c>
      <c r="T3339" s="3" t="s">
        <v>14210</v>
      </c>
      <c r="U3339" t="s">
        <v>14235</v>
      </c>
      <c r="V3339" t="s">
        <v>14236</v>
      </c>
      <c r="W3339" t="s">
        <v>14192</v>
      </c>
      <c r="X3339" t="str">
        <f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4"/>
        <v>0.5</v>
      </c>
    </row>
    <row r="3340" spans="1:27" x14ac:dyDescent="0.2">
      <c r="A3340">
        <v>3339</v>
      </c>
      <c r="B3340">
        <v>23877</v>
      </c>
      <c r="C3340" s="3">
        <v>40006</v>
      </c>
      <c r="D3340" s="17">
        <f t="shared" si="263"/>
        <v>39995</v>
      </c>
      <c r="E3340">
        <v>35</v>
      </c>
      <c r="F3340" s="8">
        <f t="shared" si="260"/>
        <v>5250</v>
      </c>
      <c r="G3340" s="5">
        <v>0</v>
      </c>
      <c r="H3340" s="8">
        <f>VLOOKUP($T3340,Pricebook!$A:$D,4,0)</f>
        <v>150</v>
      </c>
      <c r="I3340" s="10">
        <f t="shared" si="261"/>
        <v>5250</v>
      </c>
      <c r="J3340" t="s">
        <v>444</v>
      </c>
      <c r="K3340" t="s">
        <v>348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2236</v>
      </c>
      <c r="O3340" s="7">
        <v>92627</v>
      </c>
      <c r="P3340" t="s">
        <v>114</v>
      </c>
      <c r="Q3340" t="s">
        <v>23</v>
      </c>
      <c r="R3340" s="3">
        <v>40008</v>
      </c>
      <c r="S3340" s="12">
        <f t="shared" si="262"/>
        <v>2</v>
      </c>
      <c r="T3340" s="3" t="s">
        <v>14211</v>
      </c>
      <c r="U3340" t="s">
        <v>14235</v>
      </c>
      <c r="V3340" t="s">
        <v>14237</v>
      </c>
      <c r="W3340" t="s">
        <v>14185</v>
      </c>
      <c r="X3340" t="str">
        <f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4"/>
        <v>0.53333333333333333</v>
      </c>
    </row>
    <row r="3341" spans="1:27" x14ac:dyDescent="0.2">
      <c r="A3341">
        <v>3340</v>
      </c>
      <c r="B3341">
        <v>23906</v>
      </c>
      <c r="C3341" s="3">
        <v>40441</v>
      </c>
      <c r="D3341" s="17">
        <f t="shared" si="263"/>
        <v>40422</v>
      </c>
      <c r="E3341">
        <v>37</v>
      </c>
      <c r="F3341" s="8">
        <f t="shared" si="260"/>
        <v>6290</v>
      </c>
      <c r="G3341" s="5">
        <v>0.1</v>
      </c>
      <c r="H3341" s="8">
        <f>VLOOKUP($T3341,Pricebook!$A:$D,4,0)</f>
        <v>170</v>
      </c>
      <c r="I3341" s="10">
        <f t="shared" si="261"/>
        <v>5661</v>
      </c>
      <c r="J3341" t="s">
        <v>1994</v>
      </c>
      <c r="K3341" t="s">
        <v>244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1309</v>
      </c>
      <c r="O3341" s="7">
        <v>97035</v>
      </c>
      <c r="P3341" t="s">
        <v>43</v>
      </c>
      <c r="Q3341" t="s">
        <v>23</v>
      </c>
      <c r="R3341" s="3">
        <v>40442</v>
      </c>
      <c r="S3341" s="12">
        <f t="shared" si="262"/>
        <v>1</v>
      </c>
      <c r="T3341" s="3" t="s">
        <v>14219</v>
      </c>
      <c r="U3341" t="s">
        <v>14229</v>
      </c>
      <c r="V3341" t="s">
        <v>14246</v>
      </c>
      <c r="W3341" t="s">
        <v>14200</v>
      </c>
      <c r="X3341" t="str">
        <f>VLOOKUP(Q3341,Managers!$A:$B,2,0)</f>
        <v>Bob Turner</v>
      </c>
      <c r="Y3341">
        <f>VLOOKUP(W3341,HourlyWages!$A:$B,2,0)</f>
        <v>59</v>
      </c>
      <c r="Z3341">
        <v>1</v>
      </c>
      <c r="AA3341" s="14">
        <f t="shared" si="264"/>
        <v>0.65294117647058825</v>
      </c>
    </row>
    <row r="3342" spans="1:27" x14ac:dyDescent="0.2">
      <c r="A3342">
        <v>3341</v>
      </c>
      <c r="B3342">
        <v>23907</v>
      </c>
      <c r="C3342" s="3">
        <v>40738</v>
      </c>
      <c r="D3342" s="17">
        <f t="shared" si="263"/>
        <v>40725</v>
      </c>
      <c r="E3342">
        <v>7</v>
      </c>
      <c r="F3342" s="8">
        <f t="shared" si="260"/>
        <v>1050</v>
      </c>
      <c r="G3342" s="5">
        <v>0.05</v>
      </c>
      <c r="H3342" s="8">
        <f>VLOOKUP($T3342,Pricebook!$A:$D,4,0)</f>
        <v>150</v>
      </c>
      <c r="I3342" s="10">
        <f t="shared" si="261"/>
        <v>997.5</v>
      </c>
      <c r="J3342" t="s">
        <v>35</v>
      </c>
      <c r="K3342" t="s">
        <v>36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2237</v>
      </c>
      <c r="O3342" s="7">
        <v>50021</v>
      </c>
      <c r="P3342" t="s">
        <v>38</v>
      </c>
      <c r="Q3342" t="s">
        <v>16</v>
      </c>
      <c r="R3342" s="3">
        <v>40738</v>
      </c>
      <c r="S3342" s="12">
        <f t="shared" si="262"/>
        <v>0</v>
      </c>
      <c r="T3342" s="3" t="s">
        <v>14210</v>
      </c>
      <c r="U3342" t="s">
        <v>14235</v>
      </c>
      <c r="V3342" t="s">
        <v>14240</v>
      </c>
      <c r="W3342" t="s">
        <v>14192</v>
      </c>
      <c r="X3342" t="str">
        <f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4"/>
        <v>0.5</v>
      </c>
    </row>
    <row r="3343" spans="1:27" x14ac:dyDescent="0.2">
      <c r="A3343">
        <v>3342</v>
      </c>
      <c r="B3343">
        <v>23911</v>
      </c>
      <c r="C3343" s="3">
        <v>41061</v>
      </c>
      <c r="D3343" s="17">
        <f t="shared" si="263"/>
        <v>41061</v>
      </c>
      <c r="E3343">
        <v>21</v>
      </c>
      <c r="F3343" s="8">
        <f t="shared" si="260"/>
        <v>2625</v>
      </c>
      <c r="G3343" s="5">
        <v>0.1</v>
      </c>
      <c r="H3343" s="8">
        <f>VLOOKUP($T3343,Pricebook!$A:$D,4,0)</f>
        <v>125</v>
      </c>
      <c r="I3343" s="10">
        <f t="shared" si="261"/>
        <v>2362.5</v>
      </c>
      <c r="J3343" t="s">
        <v>1449</v>
      </c>
      <c r="K3343" t="s">
        <v>637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1450</v>
      </c>
      <c r="O3343" s="7">
        <v>98408</v>
      </c>
      <c r="P3343" t="s">
        <v>22</v>
      </c>
      <c r="Q3343" t="s">
        <v>23</v>
      </c>
      <c r="R3343" s="3">
        <v>41062</v>
      </c>
      <c r="S3343" s="12">
        <f t="shared" si="262"/>
        <v>1</v>
      </c>
      <c r="T3343" s="3" t="s">
        <v>14221</v>
      </c>
      <c r="U3343" t="s">
        <v>14232</v>
      </c>
      <c r="V3343" t="s">
        <v>14233</v>
      </c>
      <c r="W3343" t="s">
        <v>14192</v>
      </c>
      <c r="X3343" t="str">
        <f>VLOOKUP(Q3343,Managers!$A:$B,2,0)</f>
        <v>Bob Turner</v>
      </c>
      <c r="Y3343">
        <f>VLOOKUP(W3343,HourlyWages!$A:$B,2,0)</f>
        <v>75</v>
      </c>
      <c r="Z3343">
        <v>1</v>
      </c>
      <c r="AA3343" s="14">
        <f t="shared" si="264"/>
        <v>0.4</v>
      </c>
    </row>
    <row r="3344" spans="1:27" x14ac:dyDescent="0.2">
      <c r="A3344">
        <v>3343</v>
      </c>
      <c r="B3344">
        <v>23911</v>
      </c>
      <c r="C3344" s="3">
        <v>41061</v>
      </c>
      <c r="D3344" s="17">
        <f t="shared" si="263"/>
        <v>41061</v>
      </c>
      <c r="E3344">
        <v>19</v>
      </c>
      <c r="F3344" s="8">
        <f t="shared" si="260"/>
        <v>2850</v>
      </c>
      <c r="G3344" s="5">
        <v>0.03</v>
      </c>
      <c r="H3344" s="8">
        <f>VLOOKUP($T3344,Pricebook!$A:$D,4,0)</f>
        <v>150</v>
      </c>
      <c r="I3344" s="10">
        <f t="shared" si="261"/>
        <v>2764.5</v>
      </c>
      <c r="J3344" t="s">
        <v>1449</v>
      </c>
      <c r="K3344" t="s">
        <v>637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1450</v>
      </c>
      <c r="O3344" s="7">
        <v>98408</v>
      </c>
      <c r="P3344" t="s">
        <v>22</v>
      </c>
      <c r="Q3344" t="s">
        <v>23</v>
      </c>
      <c r="R3344" s="3">
        <v>41062</v>
      </c>
      <c r="S3344" s="12">
        <f t="shared" si="262"/>
        <v>1</v>
      </c>
      <c r="T3344" s="3" t="s">
        <v>14211</v>
      </c>
      <c r="U3344" t="s">
        <v>14235</v>
      </c>
      <c r="V3344" t="s">
        <v>14238</v>
      </c>
      <c r="W3344" t="s">
        <v>14188</v>
      </c>
      <c r="X3344" t="str">
        <f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4"/>
        <v>0.65333333333333332</v>
      </c>
    </row>
    <row r="3345" spans="1:27" x14ac:dyDescent="0.2">
      <c r="A3345">
        <v>3344</v>
      </c>
      <c r="B3345">
        <v>23911</v>
      </c>
      <c r="C3345" s="3">
        <v>41061</v>
      </c>
      <c r="D3345" s="17">
        <f t="shared" si="263"/>
        <v>41061</v>
      </c>
      <c r="E3345">
        <v>3</v>
      </c>
      <c r="F3345" s="8">
        <f t="shared" si="260"/>
        <v>330</v>
      </c>
      <c r="G3345" s="5">
        <v>0</v>
      </c>
      <c r="H3345" s="8">
        <f>VLOOKUP($T3345,Pricebook!$A:$D,4,0)</f>
        <v>110</v>
      </c>
      <c r="I3345" s="10">
        <f t="shared" si="261"/>
        <v>330</v>
      </c>
      <c r="J3345" t="s">
        <v>1449</v>
      </c>
      <c r="K3345" t="s">
        <v>637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1450</v>
      </c>
      <c r="O3345" s="7">
        <v>98408</v>
      </c>
      <c r="P3345" t="s">
        <v>22</v>
      </c>
      <c r="Q3345" t="s">
        <v>23</v>
      </c>
      <c r="R3345" s="3">
        <v>41062</v>
      </c>
      <c r="S3345" s="12">
        <f t="shared" si="262"/>
        <v>1</v>
      </c>
      <c r="T3345" s="3" t="s">
        <v>14215</v>
      </c>
      <c r="U3345" t="s">
        <v>14229</v>
      </c>
      <c r="V3345" t="s">
        <v>14236</v>
      </c>
      <c r="W3345" t="s">
        <v>14185</v>
      </c>
      <c r="X3345" t="str">
        <f>VLOOKUP(Q3345,Managers!$A:$B,2,0)</f>
        <v>Bob Turner</v>
      </c>
      <c r="Y3345">
        <f>VLOOKUP(W3345,HourlyWages!$A:$B,2,0)</f>
        <v>70</v>
      </c>
      <c r="Z3345">
        <v>1</v>
      </c>
      <c r="AA3345" s="14">
        <f t="shared" si="264"/>
        <v>0.36363636363636365</v>
      </c>
    </row>
    <row r="3346" spans="1:27" x14ac:dyDescent="0.2">
      <c r="A3346">
        <v>3345</v>
      </c>
      <c r="B3346">
        <v>23936</v>
      </c>
      <c r="C3346" s="3">
        <v>40164</v>
      </c>
      <c r="D3346" s="17">
        <f t="shared" si="263"/>
        <v>40148</v>
      </c>
      <c r="E3346">
        <v>27</v>
      </c>
      <c r="F3346" s="8">
        <f t="shared" si="260"/>
        <v>3240</v>
      </c>
      <c r="G3346" s="5">
        <v>0.09</v>
      </c>
      <c r="H3346" s="8">
        <f>VLOOKUP($T3346,Pricebook!$A:$D,4,0)</f>
        <v>120</v>
      </c>
      <c r="I3346" s="10">
        <f t="shared" si="261"/>
        <v>2948.4</v>
      </c>
      <c r="J3346" t="s">
        <v>302</v>
      </c>
      <c r="K3346" t="s">
        <v>303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304</v>
      </c>
      <c r="O3346" s="7">
        <v>42420</v>
      </c>
      <c r="P3346" t="s">
        <v>254</v>
      </c>
      <c r="Q3346" t="s">
        <v>34</v>
      </c>
      <c r="R3346" s="3">
        <v>40166</v>
      </c>
      <c r="S3346" s="12">
        <f t="shared" si="262"/>
        <v>2</v>
      </c>
      <c r="T3346" s="3" t="s">
        <v>14212</v>
      </c>
      <c r="U3346" t="s">
        <v>14229</v>
      </c>
      <c r="V3346" t="s">
        <v>14237</v>
      </c>
      <c r="W3346" t="s">
        <v>14192</v>
      </c>
      <c r="X3346" t="str">
        <f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4"/>
        <v>0.375</v>
      </c>
    </row>
    <row r="3347" spans="1:27" x14ac:dyDescent="0.2">
      <c r="A3347">
        <v>3346</v>
      </c>
      <c r="B3347">
        <v>23940</v>
      </c>
      <c r="C3347" s="3">
        <v>40641</v>
      </c>
      <c r="D3347" s="17">
        <f t="shared" si="263"/>
        <v>40634</v>
      </c>
      <c r="E3347">
        <v>20</v>
      </c>
      <c r="F3347" s="8">
        <f t="shared" si="260"/>
        <v>3400</v>
      </c>
      <c r="G3347" s="5">
        <v>0.03</v>
      </c>
      <c r="H3347" s="8">
        <f>VLOOKUP($T3347,Pricebook!$A:$D,4,0)</f>
        <v>170</v>
      </c>
      <c r="I3347" s="10">
        <f t="shared" si="261"/>
        <v>3298</v>
      </c>
      <c r="J3347" t="s">
        <v>1055</v>
      </c>
      <c r="K3347" t="s">
        <v>13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1056</v>
      </c>
      <c r="O3347" s="7">
        <v>48073</v>
      </c>
      <c r="P3347" t="s">
        <v>172</v>
      </c>
      <c r="Q3347" t="s">
        <v>16</v>
      </c>
      <c r="R3347" s="3">
        <v>40642</v>
      </c>
      <c r="S3347" s="12">
        <f t="shared" si="262"/>
        <v>1</v>
      </c>
      <c r="T3347" s="3" t="s">
        <v>14219</v>
      </c>
      <c r="U3347" t="s">
        <v>14229</v>
      </c>
      <c r="V3347" t="s">
        <v>14242</v>
      </c>
      <c r="W3347" t="s">
        <v>14189</v>
      </c>
      <c r="X3347" t="str">
        <f>VLOOKUP(Q3347,Managers!$A:$B,2,0)</f>
        <v>Josh Martinez</v>
      </c>
      <c r="Y3347">
        <f>VLOOKUP(W3347,HourlyWages!$A:$B,2,0)</f>
        <v>62</v>
      </c>
      <c r="Z3347">
        <v>1</v>
      </c>
      <c r="AA3347" s="14">
        <f t="shared" si="264"/>
        <v>0.63529411764705879</v>
      </c>
    </row>
    <row r="3348" spans="1:27" x14ac:dyDescent="0.2">
      <c r="A3348">
        <v>3347</v>
      </c>
      <c r="B3348">
        <v>23940</v>
      </c>
      <c r="C3348" s="3">
        <v>40641</v>
      </c>
      <c r="D3348" s="17">
        <f t="shared" si="263"/>
        <v>40634</v>
      </c>
      <c r="E3348">
        <v>11</v>
      </c>
      <c r="F3348" s="8">
        <f t="shared" si="260"/>
        <v>1375</v>
      </c>
      <c r="G3348" s="5">
        <v>0.02</v>
      </c>
      <c r="H3348" s="8">
        <f>VLOOKUP($T3348,Pricebook!$A:$D,4,0)</f>
        <v>125</v>
      </c>
      <c r="I3348" s="10">
        <f t="shared" si="261"/>
        <v>1347.5</v>
      </c>
      <c r="J3348" t="s">
        <v>1055</v>
      </c>
      <c r="K3348" t="s">
        <v>13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1056</v>
      </c>
      <c r="O3348" s="7">
        <v>48073</v>
      </c>
      <c r="P3348" t="s">
        <v>172</v>
      </c>
      <c r="Q3348" t="s">
        <v>16</v>
      </c>
      <c r="R3348" s="3">
        <v>40644</v>
      </c>
      <c r="S3348" s="12">
        <f t="shared" si="262"/>
        <v>3</v>
      </c>
      <c r="T3348" s="3" t="s">
        <v>14221</v>
      </c>
      <c r="U3348" t="s">
        <v>14232</v>
      </c>
      <c r="V3348" t="s">
        <v>14243</v>
      </c>
      <c r="W3348" t="s">
        <v>14191</v>
      </c>
      <c r="X3348" t="str">
        <f>VLOOKUP(Q3348,Managers!$A:$B,2,0)</f>
        <v>Josh Martinez</v>
      </c>
      <c r="Y3348">
        <f>VLOOKUP(W3348,HourlyWages!$A:$B,2,0)</f>
        <v>60</v>
      </c>
      <c r="Z3348">
        <v>1</v>
      </c>
      <c r="AA3348" s="14">
        <f t="shared" si="264"/>
        <v>0.52</v>
      </c>
    </row>
    <row r="3349" spans="1:27" x14ac:dyDescent="0.2">
      <c r="A3349">
        <v>3348</v>
      </c>
      <c r="B3349">
        <v>23943</v>
      </c>
      <c r="C3349" s="3">
        <v>40717</v>
      </c>
      <c r="D3349" s="17">
        <f t="shared" si="263"/>
        <v>40695</v>
      </c>
      <c r="E3349">
        <v>24</v>
      </c>
      <c r="F3349" s="8">
        <f t="shared" si="260"/>
        <v>2880</v>
      </c>
      <c r="G3349" s="5">
        <v>0.03</v>
      </c>
      <c r="H3349" s="8">
        <f>VLOOKUP($T3349,Pricebook!$A:$D,4,0)</f>
        <v>120</v>
      </c>
      <c r="I3349" s="10">
        <f t="shared" si="261"/>
        <v>2793.6</v>
      </c>
      <c r="J3349" t="s">
        <v>1663</v>
      </c>
      <c r="K3349" t="s">
        <v>50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1664</v>
      </c>
      <c r="O3349" s="7">
        <v>86301</v>
      </c>
      <c r="P3349" t="s">
        <v>70</v>
      </c>
      <c r="Q3349" t="s">
        <v>23</v>
      </c>
      <c r="R3349" s="3">
        <v>40719</v>
      </c>
      <c r="S3349" s="12">
        <f t="shared" si="262"/>
        <v>2</v>
      </c>
      <c r="T3349" s="3" t="s">
        <v>14212</v>
      </c>
      <c r="U3349" t="s">
        <v>14229</v>
      </c>
      <c r="V3349" t="s">
        <v>14244</v>
      </c>
      <c r="W3349" t="s">
        <v>14203</v>
      </c>
      <c r="X3349" t="str">
        <f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4"/>
        <v>0.48333333333333334</v>
      </c>
    </row>
    <row r="3350" spans="1:27" x14ac:dyDescent="0.2">
      <c r="A3350">
        <v>3349</v>
      </c>
      <c r="B3350">
        <v>23968</v>
      </c>
      <c r="C3350" s="3">
        <v>40606</v>
      </c>
      <c r="D3350" s="17">
        <f t="shared" si="263"/>
        <v>40603</v>
      </c>
      <c r="E3350">
        <v>19</v>
      </c>
      <c r="F3350" s="8">
        <f t="shared" si="260"/>
        <v>2090</v>
      </c>
      <c r="G3350" s="5">
        <v>0.05</v>
      </c>
      <c r="H3350" s="8">
        <f>VLOOKUP($T3350,Pricebook!$A:$D,4,0)</f>
        <v>110</v>
      </c>
      <c r="I3350" s="10">
        <f t="shared" si="261"/>
        <v>1985.5</v>
      </c>
      <c r="J3350" t="s">
        <v>206</v>
      </c>
      <c r="K3350" t="s">
        <v>207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2238</v>
      </c>
      <c r="O3350" s="7" t="s">
        <v>2239</v>
      </c>
      <c r="P3350" t="s">
        <v>87</v>
      </c>
      <c r="Q3350" t="s">
        <v>61</v>
      </c>
      <c r="R3350" s="3">
        <v>40609</v>
      </c>
      <c r="S3350" s="12">
        <f t="shared" si="262"/>
        <v>3</v>
      </c>
      <c r="T3350" s="3" t="s">
        <v>14215</v>
      </c>
      <c r="U3350" t="s">
        <v>14229</v>
      </c>
      <c r="V3350" t="s">
        <v>14241</v>
      </c>
      <c r="W3350" t="s">
        <v>14202</v>
      </c>
      <c r="X3350" t="str">
        <f>VLOOKUP(Q3350,Managers!$A:$B,2,0)</f>
        <v>Allen Young</v>
      </c>
      <c r="Y3350">
        <f>VLOOKUP(W3350,HourlyWages!$A:$B,2,0)</f>
        <v>71</v>
      </c>
      <c r="Z3350">
        <v>1</v>
      </c>
      <c r="AA3350" s="14">
        <f t="shared" si="264"/>
        <v>0.35454545454545455</v>
      </c>
    </row>
    <row r="3351" spans="1:27" x14ac:dyDescent="0.2">
      <c r="A3351">
        <v>3350</v>
      </c>
      <c r="B3351">
        <v>23971</v>
      </c>
      <c r="C3351" s="3">
        <v>40138</v>
      </c>
      <c r="D3351" s="17">
        <f t="shared" si="263"/>
        <v>40118</v>
      </c>
      <c r="E3351">
        <v>5</v>
      </c>
      <c r="F3351" s="8">
        <f t="shared" si="260"/>
        <v>850</v>
      </c>
      <c r="G3351" s="5">
        <v>0</v>
      </c>
      <c r="H3351" s="8">
        <f>VLOOKUP($T3351,Pricebook!$A:$D,4,0)</f>
        <v>170</v>
      </c>
      <c r="I3351" s="10">
        <f t="shared" si="261"/>
        <v>850</v>
      </c>
      <c r="J3351" t="s">
        <v>1187</v>
      </c>
      <c r="K3351" t="s">
        <v>226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2240</v>
      </c>
      <c r="O3351" s="7">
        <v>79605</v>
      </c>
      <c r="P3351" t="s">
        <v>48</v>
      </c>
      <c r="Q3351" t="s">
        <v>16</v>
      </c>
      <c r="R3351" s="3">
        <v>40141</v>
      </c>
      <c r="S3351" s="12">
        <f t="shared" si="262"/>
        <v>3</v>
      </c>
      <c r="T3351" s="3" t="s">
        <v>14219</v>
      </c>
      <c r="U3351" t="s">
        <v>14229</v>
      </c>
      <c r="V3351" t="s">
        <v>14236</v>
      </c>
      <c r="W3351" t="s">
        <v>14191</v>
      </c>
      <c r="X3351" t="str">
        <f>VLOOKUP(Q3351,Managers!$A:$B,2,0)</f>
        <v>Josh Martinez</v>
      </c>
      <c r="Y3351">
        <f>VLOOKUP(W3351,HourlyWages!$A:$B,2,0)</f>
        <v>60</v>
      </c>
      <c r="Z3351">
        <v>1</v>
      </c>
      <c r="AA3351" s="14">
        <f t="shared" si="264"/>
        <v>0.6470588235294118</v>
      </c>
    </row>
    <row r="3352" spans="1:27" x14ac:dyDescent="0.2">
      <c r="A3352">
        <v>3351</v>
      </c>
      <c r="B3352">
        <v>24003</v>
      </c>
      <c r="C3352" s="3">
        <v>40117</v>
      </c>
      <c r="D3352" s="17">
        <f t="shared" si="263"/>
        <v>40087</v>
      </c>
      <c r="E3352">
        <v>49</v>
      </c>
      <c r="F3352" s="8">
        <f t="shared" si="260"/>
        <v>5880</v>
      </c>
      <c r="G3352" s="5">
        <v>0.06</v>
      </c>
      <c r="H3352" s="8">
        <f>VLOOKUP($T3352,Pricebook!$A:$D,4,0)</f>
        <v>120</v>
      </c>
      <c r="I3352" s="10">
        <f t="shared" si="261"/>
        <v>5527.2</v>
      </c>
      <c r="J3352" t="s">
        <v>958</v>
      </c>
      <c r="K3352" t="s">
        <v>576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2241</v>
      </c>
      <c r="O3352" s="7" t="s">
        <v>2242</v>
      </c>
      <c r="P3352" t="s">
        <v>421</v>
      </c>
      <c r="Q3352" t="s">
        <v>61</v>
      </c>
      <c r="R3352" s="3">
        <v>40119</v>
      </c>
      <c r="S3352" s="12">
        <f t="shared" si="262"/>
        <v>2</v>
      </c>
      <c r="T3352" s="3" t="s">
        <v>14212</v>
      </c>
      <c r="U3352" t="s">
        <v>14229</v>
      </c>
      <c r="V3352" t="s">
        <v>14234</v>
      </c>
      <c r="W3352" t="s">
        <v>14184</v>
      </c>
      <c r="X3352" t="str">
        <f>VLOOKUP(Q3352,Managers!$A:$B,2,0)</f>
        <v>Allen Young</v>
      </c>
      <c r="Y3352">
        <f>VLOOKUP(W3352,HourlyWages!$A:$B,2,0)</f>
        <v>50</v>
      </c>
      <c r="Z3352">
        <v>1</v>
      </c>
      <c r="AA3352" s="14">
        <f t="shared" si="264"/>
        <v>0.58333333333333337</v>
      </c>
    </row>
    <row r="3353" spans="1:27" x14ac:dyDescent="0.2">
      <c r="A3353">
        <v>3352</v>
      </c>
      <c r="B3353">
        <v>24003</v>
      </c>
      <c r="C3353" s="3">
        <v>40117</v>
      </c>
      <c r="D3353" s="17">
        <f t="shared" si="263"/>
        <v>40087</v>
      </c>
      <c r="E3353">
        <v>50</v>
      </c>
      <c r="F3353" s="8">
        <f t="shared" si="260"/>
        <v>10000</v>
      </c>
      <c r="G3353" s="5">
        <v>0.02</v>
      </c>
      <c r="H3353" s="8">
        <f>VLOOKUP($T3353,Pricebook!$A:$D,4,0)</f>
        <v>200</v>
      </c>
      <c r="I3353" s="10">
        <f t="shared" si="261"/>
        <v>9800</v>
      </c>
      <c r="J3353" t="s">
        <v>958</v>
      </c>
      <c r="K3353" t="s">
        <v>576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2243</v>
      </c>
      <c r="O3353" s="7" t="s">
        <v>2244</v>
      </c>
      <c r="P3353" t="s">
        <v>421</v>
      </c>
      <c r="Q3353" t="s">
        <v>61</v>
      </c>
      <c r="R3353" s="3">
        <v>40118</v>
      </c>
      <c r="S3353" s="12">
        <f t="shared" si="262"/>
        <v>1</v>
      </c>
      <c r="T3353" s="3" t="s">
        <v>14206</v>
      </c>
      <c r="U3353" t="s">
        <v>14229</v>
      </c>
      <c r="V3353" t="s">
        <v>14244</v>
      </c>
      <c r="W3353" t="s">
        <v>14203</v>
      </c>
      <c r="X3353" t="str">
        <f>VLOOKUP(Q3353,Managers!$A:$B,2,0)</f>
        <v>Allen Young</v>
      </c>
      <c r="Y3353">
        <f>VLOOKUP(W3353,HourlyWages!$A:$B,2,0)</f>
        <v>62</v>
      </c>
      <c r="Z3353">
        <v>1</v>
      </c>
      <c r="AA3353" s="14">
        <f t="shared" si="264"/>
        <v>0.69</v>
      </c>
    </row>
    <row r="3354" spans="1:27" x14ac:dyDescent="0.2">
      <c r="A3354">
        <v>3353</v>
      </c>
      <c r="B3354">
        <v>24003</v>
      </c>
      <c r="C3354" s="3">
        <v>40117</v>
      </c>
      <c r="D3354" s="17">
        <f t="shared" si="263"/>
        <v>40087</v>
      </c>
      <c r="E3354">
        <v>9</v>
      </c>
      <c r="F3354" s="8">
        <f t="shared" si="260"/>
        <v>1260</v>
      </c>
      <c r="G3354" s="5">
        <v>0.06</v>
      </c>
      <c r="H3354" s="8">
        <f>VLOOKUP($T3354,Pricebook!$A:$D,4,0)</f>
        <v>140</v>
      </c>
      <c r="I3354" s="10">
        <f t="shared" si="261"/>
        <v>1184.3999999999999</v>
      </c>
      <c r="J3354" t="s">
        <v>958</v>
      </c>
      <c r="K3354" t="s">
        <v>576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1441</v>
      </c>
      <c r="O3354" s="7">
        <v>91745</v>
      </c>
      <c r="P3354" t="s">
        <v>114</v>
      </c>
      <c r="Q3354" t="s">
        <v>23</v>
      </c>
      <c r="R3354" s="3">
        <v>40117</v>
      </c>
      <c r="S3354" s="12">
        <f t="shared" si="262"/>
        <v>0</v>
      </c>
      <c r="T3354" s="3" t="s">
        <v>14213</v>
      </c>
      <c r="U3354" t="s">
        <v>14229</v>
      </c>
      <c r="V3354" t="s">
        <v>14229</v>
      </c>
      <c r="W3354" t="s">
        <v>14197</v>
      </c>
      <c r="X3354" t="str">
        <f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4"/>
        <v>0.49285714285714288</v>
      </c>
    </row>
    <row r="3355" spans="1:27" x14ac:dyDescent="0.2">
      <c r="A3355">
        <v>3354</v>
      </c>
      <c r="B3355">
        <v>24003</v>
      </c>
      <c r="C3355" s="3">
        <v>40117</v>
      </c>
      <c r="D3355" s="17">
        <f t="shared" si="263"/>
        <v>40087</v>
      </c>
      <c r="E3355">
        <v>4</v>
      </c>
      <c r="F3355" s="8">
        <f t="shared" si="260"/>
        <v>600</v>
      </c>
      <c r="G3355" s="5">
        <v>0.05</v>
      </c>
      <c r="H3355" s="8">
        <f>VLOOKUP($T3355,Pricebook!$A:$D,4,0)</f>
        <v>150</v>
      </c>
      <c r="I3355" s="10">
        <f t="shared" si="261"/>
        <v>570</v>
      </c>
      <c r="J3355" t="s">
        <v>958</v>
      </c>
      <c r="K3355" t="s">
        <v>576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89</v>
      </c>
      <c r="O3355" s="7" t="s">
        <v>90</v>
      </c>
      <c r="P3355" t="s">
        <v>91</v>
      </c>
      <c r="Q3355" t="s">
        <v>61</v>
      </c>
      <c r="R3355" s="3">
        <v>40119</v>
      </c>
      <c r="S3355" s="12">
        <f t="shared" si="262"/>
        <v>2</v>
      </c>
      <c r="T3355" s="3" t="s">
        <v>14210</v>
      </c>
      <c r="U3355" t="s">
        <v>14235</v>
      </c>
      <c r="V3355" t="s">
        <v>14238</v>
      </c>
      <c r="W3355" t="s">
        <v>14202</v>
      </c>
      <c r="X3355" t="str">
        <f>VLOOKUP(Q3355,Managers!$A:$B,2,0)</f>
        <v>Allen Young</v>
      </c>
      <c r="Y3355">
        <f>VLOOKUP(W3355,HourlyWages!$A:$B,2,0)</f>
        <v>71</v>
      </c>
      <c r="Z3355">
        <v>1</v>
      </c>
      <c r="AA3355" s="14">
        <f t="shared" si="264"/>
        <v>0.52666666666666662</v>
      </c>
    </row>
    <row r="3356" spans="1:27" x14ac:dyDescent="0.2">
      <c r="A3356">
        <v>3355</v>
      </c>
      <c r="B3356">
        <v>24007</v>
      </c>
      <c r="C3356" s="3">
        <v>40416</v>
      </c>
      <c r="D3356" s="17">
        <f t="shared" si="263"/>
        <v>40391</v>
      </c>
      <c r="E3356">
        <v>26</v>
      </c>
      <c r="F3356" s="8">
        <f t="shared" si="260"/>
        <v>3900</v>
      </c>
      <c r="G3356" s="5">
        <v>0.08</v>
      </c>
      <c r="H3356" s="8">
        <f>VLOOKUP($T3356,Pricebook!$A:$D,4,0)</f>
        <v>150</v>
      </c>
      <c r="I3356" s="10">
        <f t="shared" si="261"/>
        <v>3588</v>
      </c>
      <c r="J3356" t="s">
        <v>1131</v>
      </c>
      <c r="K3356" t="s">
        <v>203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2245</v>
      </c>
      <c r="O3356" s="7">
        <v>60201</v>
      </c>
      <c r="P3356" t="s">
        <v>15</v>
      </c>
      <c r="Q3356" t="s">
        <v>16</v>
      </c>
      <c r="R3356" s="3">
        <v>40423</v>
      </c>
      <c r="S3356" s="12">
        <f t="shared" si="262"/>
        <v>7</v>
      </c>
      <c r="T3356" s="3" t="s">
        <v>14211</v>
      </c>
      <c r="U3356" t="s">
        <v>14235</v>
      </c>
      <c r="V3356" t="s">
        <v>14237</v>
      </c>
      <c r="W3356" t="s">
        <v>14197</v>
      </c>
      <c r="X3356" t="str">
        <f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4"/>
        <v>0.52666666666666662</v>
      </c>
    </row>
    <row r="3357" spans="1:27" x14ac:dyDescent="0.2">
      <c r="A3357">
        <v>3356</v>
      </c>
      <c r="B3357">
        <v>24007</v>
      </c>
      <c r="C3357" s="3">
        <v>40416</v>
      </c>
      <c r="D3357" s="17">
        <f t="shared" si="263"/>
        <v>40391</v>
      </c>
      <c r="E3357">
        <v>28</v>
      </c>
      <c r="F3357" s="8">
        <f t="shared" si="260"/>
        <v>3080</v>
      </c>
      <c r="G3357" s="5">
        <v>0.06</v>
      </c>
      <c r="H3357" s="8">
        <f>VLOOKUP($T3357,Pricebook!$A:$D,4,0)</f>
        <v>110</v>
      </c>
      <c r="I3357" s="10">
        <f t="shared" si="261"/>
        <v>2895.2</v>
      </c>
      <c r="J3357" t="s">
        <v>1131</v>
      </c>
      <c r="K3357" t="s">
        <v>203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2245</v>
      </c>
      <c r="O3357" s="7">
        <v>60201</v>
      </c>
      <c r="P3357" t="s">
        <v>15</v>
      </c>
      <c r="Q3357" t="s">
        <v>16</v>
      </c>
      <c r="R3357" s="3">
        <v>40423</v>
      </c>
      <c r="S3357" s="12">
        <f t="shared" si="262"/>
        <v>7</v>
      </c>
      <c r="T3357" s="3" t="s">
        <v>14220</v>
      </c>
      <c r="U3357" t="s">
        <v>14229</v>
      </c>
      <c r="V3357" t="s">
        <v>14237</v>
      </c>
      <c r="W3357" t="s">
        <v>14199</v>
      </c>
      <c r="X3357" t="str">
        <f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4"/>
        <v>0.38181818181818183</v>
      </c>
    </row>
    <row r="3358" spans="1:27" x14ac:dyDescent="0.2">
      <c r="A3358">
        <v>3357</v>
      </c>
      <c r="B3358">
        <v>24007</v>
      </c>
      <c r="C3358" s="3">
        <v>40416</v>
      </c>
      <c r="D3358" s="17">
        <f t="shared" si="263"/>
        <v>40391</v>
      </c>
      <c r="E3358">
        <v>42</v>
      </c>
      <c r="F3358" s="8">
        <f t="shared" si="260"/>
        <v>8400</v>
      </c>
      <c r="G3358" s="5">
        <v>0.09</v>
      </c>
      <c r="H3358" s="8">
        <f>VLOOKUP($T3358,Pricebook!$A:$D,4,0)</f>
        <v>200</v>
      </c>
      <c r="I3358" s="10">
        <f t="shared" si="261"/>
        <v>7644</v>
      </c>
      <c r="J3358" t="s">
        <v>1131</v>
      </c>
      <c r="K3358" t="s">
        <v>203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2245</v>
      </c>
      <c r="O3358" s="7">
        <v>60201</v>
      </c>
      <c r="P3358" t="s">
        <v>15</v>
      </c>
      <c r="Q3358" t="s">
        <v>16</v>
      </c>
      <c r="R3358" s="3">
        <v>40420</v>
      </c>
      <c r="S3358" s="12">
        <f t="shared" si="262"/>
        <v>4</v>
      </c>
      <c r="T3358" s="3" t="s">
        <v>14214</v>
      </c>
      <c r="U3358" t="s">
        <v>14229</v>
      </c>
      <c r="V3358" t="s">
        <v>14241</v>
      </c>
      <c r="W3358" t="s">
        <v>14196</v>
      </c>
      <c r="X3358" t="str">
        <f>VLOOKUP(Q3358,Managers!$A:$B,2,0)</f>
        <v>Josh Martinez</v>
      </c>
      <c r="Y3358">
        <f>VLOOKUP(W3358,HourlyWages!$A:$B,2,0)</f>
        <v>58</v>
      </c>
      <c r="Z3358">
        <v>1</v>
      </c>
      <c r="AA3358" s="14">
        <f t="shared" si="264"/>
        <v>0.71</v>
      </c>
    </row>
    <row r="3359" spans="1:27" x14ac:dyDescent="0.2">
      <c r="A3359">
        <v>3358</v>
      </c>
      <c r="B3359">
        <v>24033</v>
      </c>
      <c r="C3359" s="3">
        <v>40545</v>
      </c>
      <c r="D3359" s="17">
        <f t="shared" si="263"/>
        <v>40544</v>
      </c>
      <c r="E3359">
        <v>50</v>
      </c>
      <c r="F3359" s="8">
        <f t="shared" si="260"/>
        <v>6250</v>
      </c>
      <c r="G3359" s="5">
        <v>0</v>
      </c>
      <c r="H3359" s="8">
        <f>VLOOKUP($T3359,Pricebook!$A:$D,4,0)</f>
        <v>125</v>
      </c>
      <c r="I3359" s="10">
        <f t="shared" si="261"/>
        <v>6250</v>
      </c>
      <c r="J3359" t="s">
        <v>879</v>
      </c>
      <c r="K3359" t="s">
        <v>68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1482</v>
      </c>
      <c r="O3359" s="7">
        <v>33334</v>
      </c>
      <c r="P3359" t="s">
        <v>101</v>
      </c>
      <c r="Q3359" t="s">
        <v>34</v>
      </c>
      <c r="R3359" s="3">
        <v>40547</v>
      </c>
      <c r="S3359" s="12">
        <f t="shared" si="262"/>
        <v>2</v>
      </c>
      <c r="T3359" s="3" t="s">
        <v>14208</v>
      </c>
      <c r="U3359" t="s">
        <v>14232</v>
      </c>
      <c r="V3359" t="s">
        <v>14244</v>
      </c>
      <c r="W3359" t="s">
        <v>14200</v>
      </c>
      <c r="X3359" t="str">
        <f>VLOOKUP(Q3359,Managers!$A:$B,2,0)</f>
        <v>Frank Mitchell</v>
      </c>
      <c r="Y3359">
        <f>VLOOKUP(W3359,HourlyWages!$A:$B,2,0)</f>
        <v>59</v>
      </c>
      <c r="Z3359">
        <v>1</v>
      </c>
      <c r="AA3359" s="14">
        <f t="shared" si="264"/>
        <v>0.52800000000000002</v>
      </c>
    </row>
    <row r="3360" spans="1:27" x14ac:dyDescent="0.2">
      <c r="A3360">
        <v>3359</v>
      </c>
      <c r="B3360">
        <v>24038</v>
      </c>
      <c r="C3360" s="3">
        <v>40714</v>
      </c>
      <c r="D3360" s="17">
        <f t="shared" si="263"/>
        <v>40695</v>
      </c>
      <c r="E3360">
        <v>38</v>
      </c>
      <c r="F3360" s="8">
        <f t="shared" si="260"/>
        <v>4560</v>
      </c>
      <c r="G3360" s="5">
        <v>0.1</v>
      </c>
      <c r="H3360" s="8">
        <f>VLOOKUP($T3360,Pricebook!$A:$D,4,0)</f>
        <v>120</v>
      </c>
      <c r="I3360" s="10">
        <f t="shared" si="261"/>
        <v>4104</v>
      </c>
      <c r="J3360" t="s">
        <v>931</v>
      </c>
      <c r="K3360" t="s">
        <v>207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2193</v>
      </c>
      <c r="O3360" s="7">
        <v>60544</v>
      </c>
      <c r="P3360" t="s">
        <v>15</v>
      </c>
      <c r="Q3360" t="s">
        <v>16</v>
      </c>
      <c r="R3360" s="3">
        <v>40716</v>
      </c>
      <c r="S3360" s="12">
        <f t="shared" si="262"/>
        <v>2</v>
      </c>
      <c r="T3360" s="3" t="s">
        <v>14212</v>
      </c>
      <c r="U3360" t="s">
        <v>14229</v>
      </c>
      <c r="V3360" t="s">
        <v>14241</v>
      </c>
      <c r="W3360" t="s">
        <v>14197</v>
      </c>
      <c r="X3360" t="str">
        <f>VLOOKUP(Q3360,Managers!$A:$B,2,0)</f>
        <v>Josh Martinez</v>
      </c>
      <c r="Y3360">
        <f>VLOOKUP(W3360,HourlyWages!$A:$B,2,0)</f>
        <v>71</v>
      </c>
      <c r="Z3360">
        <v>1</v>
      </c>
      <c r="AA3360" s="14">
        <f t="shared" si="264"/>
        <v>0.40833333333333333</v>
      </c>
    </row>
    <row r="3361" spans="1:27" x14ac:dyDescent="0.2">
      <c r="A3361">
        <v>3360</v>
      </c>
      <c r="B3361">
        <v>24038</v>
      </c>
      <c r="C3361" s="3">
        <v>40714</v>
      </c>
      <c r="D3361" s="17">
        <f t="shared" si="263"/>
        <v>40695</v>
      </c>
      <c r="E3361">
        <v>15</v>
      </c>
      <c r="F3361" s="8">
        <f t="shared" si="260"/>
        <v>2250</v>
      </c>
      <c r="G3361" s="5">
        <v>0</v>
      </c>
      <c r="H3361" s="8">
        <f>VLOOKUP($T3361,Pricebook!$A:$D,4,0)</f>
        <v>150</v>
      </c>
      <c r="I3361" s="10">
        <f t="shared" si="261"/>
        <v>2250</v>
      </c>
      <c r="J3361" t="s">
        <v>931</v>
      </c>
      <c r="K3361" t="s">
        <v>207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2246</v>
      </c>
      <c r="O3361" s="7">
        <v>46368</v>
      </c>
      <c r="P3361" t="s">
        <v>278</v>
      </c>
      <c r="Q3361" t="s">
        <v>16</v>
      </c>
      <c r="R3361" s="3">
        <v>40716</v>
      </c>
      <c r="S3361" s="12">
        <f t="shared" si="262"/>
        <v>2</v>
      </c>
      <c r="T3361" s="3" t="s">
        <v>14210</v>
      </c>
      <c r="U3361" t="s">
        <v>14235</v>
      </c>
      <c r="V3361" t="s">
        <v>14236</v>
      </c>
      <c r="W3361" t="s">
        <v>14193</v>
      </c>
      <c r="X3361" t="str">
        <f>VLOOKUP(Q3361,Managers!$A:$B,2,0)</f>
        <v>Josh Martinez</v>
      </c>
      <c r="Y3361">
        <f>VLOOKUP(W3361,HourlyWages!$A:$B,2,0)</f>
        <v>57</v>
      </c>
      <c r="Z3361">
        <v>1</v>
      </c>
      <c r="AA3361" s="14">
        <f t="shared" si="264"/>
        <v>0.62</v>
      </c>
    </row>
    <row r="3362" spans="1:27" x14ac:dyDescent="0.2">
      <c r="A3362">
        <v>3361</v>
      </c>
      <c r="B3362">
        <v>24039</v>
      </c>
      <c r="C3362" s="3">
        <v>41107</v>
      </c>
      <c r="D3362" s="17">
        <f t="shared" si="263"/>
        <v>41091</v>
      </c>
      <c r="E3362">
        <v>5</v>
      </c>
      <c r="F3362" s="8">
        <f t="shared" si="260"/>
        <v>750</v>
      </c>
      <c r="G3362" s="5">
        <v>0.1</v>
      </c>
      <c r="H3362" s="8">
        <f>VLOOKUP($T3362,Pricebook!$A:$D,4,0)</f>
        <v>150</v>
      </c>
      <c r="I3362" s="10">
        <f t="shared" si="261"/>
        <v>675</v>
      </c>
      <c r="J3362" t="s">
        <v>1037</v>
      </c>
      <c r="K3362" t="s">
        <v>142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2176</v>
      </c>
      <c r="O3362" s="7">
        <v>55345</v>
      </c>
      <c r="P3362" t="s">
        <v>130</v>
      </c>
      <c r="Q3362" t="s">
        <v>16</v>
      </c>
      <c r="R3362" s="3">
        <v>41109</v>
      </c>
      <c r="S3362" s="12">
        <f t="shared" si="262"/>
        <v>2</v>
      </c>
      <c r="T3362" s="3" t="s">
        <v>14211</v>
      </c>
      <c r="U3362" t="s">
        <v>14235</v>
      </c>
      <c r="V3362" t="s">
        <v>14237</v>
      </c>
      <c r="W3362" t="s">
        <v>14198</v>
      </c>
      <c r="X3362" t="str">
        <f>VLOOKUP(Q3362,Managers!$A:$B,2,0)</f>
        <v>Josh Martinez</v>
      </c>
      <c r="Y3362">
        <f>VLOOKUP(W3362,HourlyWages!$A:$B,2,0)</f>
        <v>51</v>
      </c>
      <c r="Z3362">
        <v>1</v>
      </c>
      <c r="AA3362" s="14">
        <f t="shared" si="264"/>
        <v>0.66</v>
      </c>
    </row>
    <row r="3363" spans="1:27" x14ac:dyDescent="0.2">
      <c r="A3363">
        <v>3362</v>
      </c>
      <c r="B3363">
        <v>24064</v>
      </c>
      <c r="C3363" s="3">
        <v>40384</v>
      </c>
      <c r="D3363" s="17">
        <f t="shared" si="263"/>
        <v>40360</v>
      </c>
      <c r="E3363">
        <v>23</v>
      </c>
      <c r="F3363" s="8">
        <f t="shared" si="260"/>
        <v>3450</v>
      </c>
      <c r="G3363" s="5">
        <v>7.0000000000000007E-2</v>
      </c>
      <c r="H3363" s="8">
        <f>VLOOKUP($T3363,Pricebook!$A:$D,4,0)</f>
        <v>150</v>
      </c>
      <c r="I3363" s="10">
        <f t="shared" si="261"/>
        <v>3208.5</v>
      </c>
      <c r="J3363" t="s">
        <v>168</v>
      </c>
      <c r="K3363" t="s">
        <v>99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169</v>
      </c>
      <c r="O3363" s="7">
        <v>50322</v>
      </c>
      <c r="P3363" t="s">
        <v>38</v>
      </c>
      <c r="Q3363" t="s">
        <v>16</v>
      </c>
      <c r="R3363" s="3">
        <v>40387</v>
      </c>
      <c r="S3363" s="12">
        <f t="shared" si="262"/>
        <v>3</v>
      </c>
      <c r="T3363" s="3" t="s">
        <v>14216</v>
      </c>
      <c r="U3363" t="s">
        <v>14235</v>
      </c>
      <c r="V3363" t="s">
        <v>14230</v>
      </c>
      <c r="W3363" t="s">
        <v>14188</v>
      </c>
      <c r="X3363" t="str">
        <f>VLOOKUP(Q3363,Managers!$A:$B,2,0)</f>
        <v>Josh Martinez</v>
      </c>
      <c r="Y3363">
        <f>VLOOKUP(W3363,HourlyWages!$A:$B,2,0)</f>
        <v>52</v>
      </c>
      <c r="Z3363">
        <v>1</v>
      </c>
      <c r="AA3363" s="14">
        <f t="shared" si="264"/>
        <v>0.65333333333333332</v>
      </c>
    </row>
    <row r="3364" spans="1:27" x14ac:dyDescent="0.2">
      <c r="A3364">
        <v>3363</v>
      </c>
      <c r="B3364">
        <v>24066</v>
      </c>
      <c r="C3364" s="3">
        <v>41012</v>
      </c>
      <c r="D3364" s="17">
        <f t="shared" si="263"/>
        <v>41000</v>
      </c>
      <c r="E3364">
        <v>30</v>
      </c>
      <c r="F3364" s="8">
        <f t="shared" si="260"/>
        <v>3750</v>
      </c>
      <c r="G3364" s="5">
        <v>7.0000000000000007E-2</v>
      </c>
      <c r="H3364" s="8">
        <f>VLOOKUP($T3364,Pricebook!$A:$D,4,0)</f>
        <v>125</v>
      </c>
      <c r="I3364" s="10">
        <f t="shared" si="261"/>
        <v>3487.4999999999995</v>
      </c>
      <c r="J3364" t="s">
        <v>1355</v>
      </c>
      <c r="K3364" t="s">
        <v>203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2093</v>
      </c>
      <c r="O3364" s="7">
        <v>33511</v>
      </c>
      <c r="P3364" t="s">
        <v>101</v>
      </c>
      <c r="Q3364" t="s">
        <v>34</v>
      </c>
      <c r="R3364" s="3">
        <v>41014</v>
      </c>
      <c r="S3364" s="12">
        <f t="shared" si="262"/>
        <v>2</v>
      </c>
      <c r="T3364" s="3" t="s">
        <v>14217</v>
      </c>
      <c r="U3364" t="s">
        <v>14232</v>
      </c>
      <c r="V3364" t="s">
        <v>14230</v>
      </c>
      <c r="W3364" t="s">
        <v>14191</v>
      </c>
      <c r="X3364" t="str">
        <f>VLOOKUP(Q3364,Managers!$A:$B,2,0)</f>
        <v>Frank Mitchell</v>
      </c>
      <c r="Y3364">
        <f>VLOOKUP(W3364,HourlyWages!$A:$B,2,0)</f>
        <v>60</v>
      </c>
      <c r="Z3364">
        <v>1</v>
      </c>
      <c r="AA3364" s="14">
        <f t="shared" si="264"/>
        <v>0.52</v>
      </c>
    </row>
    <row r="3365" spans="1:27" x14ac:dyDescent="0.2">
      <c r="A3365">
        <v>3364</v>
      </c>
      <c r="B3365">
        <v>24067</v>
      </c>
      <c r="C3365" s="3">
        <v>41143</v>
      </c>
      <c r="D3365" s="17">
        <f t="shared" si="263"/>
        <v>41122</v>
      </c>
      <c r="E3365">
        <v>30</v>
      </c>
      <c r="F3365" s="8">
        <f t="shared" si="260"/>
        <v>4800</v>
      </c>
      <c r="G3365" s="5">
        <v>7.0000000000000007E-2</v>
      </c>
      <c r="H3365" s="8">
        <f>VLOOKUP($T3365,Pricebook!$A:$D,4,0)</f>
        <v>160</v>
      </c>
      <c r="I3365" s="10">
        <f t="shared" si="261"/>
        <v>4464</v>
      </c>
      <c r="J3365" t="s">
        <v>2152</v>
      </c>
      <c r="K3365" t="s">
        <v>165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147</v>
      </c>
      <c r="O3365" s="7" t="s">
        <v>2247</v>
      </c>
      <c r="P3365" t="s">
        <v>317</v>
      </c>
      <c r="Q3365" t="s">
        <v>61</v>
      </c>
      <c r="R3365" s="3">
        <v>41145</v>
      </c>
      <c r="S3365" s="12">
        <f t="shared" si="262"/>
        <v>2</v>
      </c>
      <c r="T3365" s="3" t="s">
        <v>14218</v>
      </c>
      <c r="U3365" t="s">
        <v>14229</v>
      </c>
      <c r="V3365" t="s">
        <v>14241</v>
      </c>
      <c r="W3365" t="s">
        <v>14197</v>
      </c>
      <c r="X3365" t="str">
        <f>VLOOKUP(Q3365,Managers!$A:$B,2,0)</f>
        <v>Allen Young</v>
      </c>
      <c r="Y3365">
        <f>VLOOKUP(W3365,HourlyWages!$A:$B,2,0)</f>
        <v>71</v>
      </c>
      <c r="Z3365">
        <v>1</v>
      </c>
      <c r="AA3365" s="14">
        <f t="shared" si="264"/>
        <v>0.55625000000000002</v>
      </c>
    </row>
    <row r="3366" spans="1:27" x14ac:dyDescent="0.2">
      <c r="A3366">
        <v>3365</v>
      </c>
      <c r="B3366">
        <v>24067</v>
      </c>
      <c r="C3366" s="3">
        <v>41143</v>
      </c>
      <c r="D3366" s="17">
        <f t="shared" si="263"/>
        <v>41122</v>
      </c>
      <c r="E3366">
        <v>19</v>
      </c>
      <c r="F3366" s="8">
        <f t="shared" si="260"/>
        <v>2090</v>
      </c>
      <c r="G3366" s="5">
        <v>7.0000000000000007E-2</v>
      </c>
      <c r="H3366" s="8">
        <f>VLOOKUP($T3366,Pricebook!$A:$D,4,0)</f>
        <v>110</v>
      </c>
      <c r="I3366" s="10">
        <f t="shared" si="261"/>
        <v>1943.6999999999998</v>
      </c>
      <c r="J3366" t="s">
        <v>2152</v>
      </c>
      <c r="K3366" t="s">
        <v>165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989</v>
      </c>
      <c r="O3366" s="7">
        <v>47274</v>
      </c>
      <c r="P3366" t="s">
        <v>278</v>
      </c>
      <c r="Q3366" t="s">
        <v>16</v>
      </c>
      <c r="R3366" s="3">
        <v>41144</v>
      </c>
      <c r="S3366" s="12">
        <f t="shared" si="262"/>
        <v>1</v>
      </c>
      <c r="T3366" s="3" t="s">
        <v>14215</v>
      </c>
      <c r="U3366" t="s">
        <v>14229</v>
      </c>
      <c r="V3366" t="s">
        <v>14236</v>
      </c>
      <c r="W3366" t="s">
        <v>14201</v>
      </c>
      <c r="X3366" t="str">
        <f>VLOOKUP(Q3366,Managers!$A:$B,2,0)</f>
        <v>Josh Martinez</v>
      </c>
      <c r="Y3366">
        <f>VLOOKUP(W3366,HourlyWages!$A:$B,2,0)</f>
        <v>53</v>
      </c>
      <c r="Z3366">
        <v>1</v>
      </c>
      <c r="AA3366" s="14">
        <f t="shared" si="264"/>
        <v>0.51818181818181819</v>
      </c>
    </row>
    <row r="3367" spans="1:27" x14ac:dyDescent="0.2">
      <c r="A3367">
        <v>3366</v>
      </c>
      <c r="B3367">
        <v>24067</v>
      </c>
      <c r="C3367" s="3">
        <v>41143</v>
      </c>
      <c r="D3367" s="17">
        <f t="shared" si="263"/>
        <v>41122</v>
      </c>
      <c r="E3367">
        <v>46</v>
      </c>
      <c r="F3367" s="8">
        <f t="shared" si="260"/>
        <v>6900</v>
      </c>
      <c r="G3367" s="5">
        <v>0.03</v>
      </c>
      <c r="H3367" s="8">
        <f>VLOOKUP($T3367,Pricebook!$A:$D,4,0)</f>
        <v>150</v>
      </c>
      <c r="I3367" s="10">
        <f t="shared" si="261"/>
        <v>6693</v>
      </c>
      <c r="J3367" t="s">
        <v>2152</v>
      </c>
      <c r="K3367" t="s">
        <v>165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989</v>
      </c>
      <c r="O3367" s="7">
        <v>47274</v>
      </c>
      <c r="P3367" t="s">
        <v>278</v>
      </c>
      <c r="Q3367" t="s">
        <v>16</v>
      </c>
      <c r="R3367" s="3">
        <v>41144</v>
      </c>
      <c r="S3367" s="12">
        <f t="shared" si="262"/>
        <v>1</v>
      </c>
      <c r="T3367" s="3" t="s">
        <v>14210</v>
      </c>
      <c r="U3367" t="s">
        <v>14235</v>
      </c>
      <c r="V3367" t="s">
        <v>14244</v>
      </c>
      <c r="W3367" t="s">
        <v>14193</v>
      </c>
      <c r="X3367" t="str">
        <f>VLOOKUP(Q3367,Managers!$A:$B,2,0)</f>
        <v>Josh Martinez</v>
      </c>
      <c r="Y3367">
        <f>VLOOKUP(W3367,HourlyWages!$A:$B,2,0)</f>
        <v>57</v>
      </c>
      <c r="Z3367">
        <v>1</v>
      </c>
      <c r="AA3367" s="14">
        <f t="shared" si="264"/>
        <v>0.62</v>
      </c>
    </row>
    <row r="3368" spans="1:27" x14ac:dyDescent="0.2">
      <c r="A3368">
        <v>3367</v>
      </c>
      <c r="B3368">
        <v>24069</v>
      </c>
      <c r="C3368" s="3">
        <v>40375</v>
      </c>
      <c r="D3368" s="17">
        <f t="shared" si="263"/>
        <v>40360</v>
      </c>
      <c r="E3368">
        <v>21</v>
      </c>
      <c r="F3368" s="8">
        <f t="shared" si="260"/>
        <v>2625</v>
      </c>
      <c r="G3368" s="5">
        <v>0.02</v>
      </c>
      <c r="H3368" s="8">
        <f>VLOOKUP($T3368,Pricebook!$A:$D,4,0)</f>
        <v>125</v>
      </c>
      <c r="I3368" s="10">
        <f t="shared" si="261"/>
        <v>2572.5</v>
      </c>
      <c r="J3368" t="s">
        <v>96</v>
      </c>
      <c r="K3368" t="s">
        <v>84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97</v>
      </c>
      <c r="O3368" s="7">
        <v>12180</v>
      </c>
      <c r="P3368" t="s">
        <v>60</v>
      </c>
      <c r="Q3368" t="s">
        <v>61</v>
      </c>
      <c r="R3368" s="3">
        <v>40382</v>
      </c>
      <c r="S3368" s="12">
        <f t="shared" si="262"/>
        <v>7</v>
      </c>
      <c r="T3368" s="3" t="s">
        <v>14209</v>
      </c>
      <c r="U3368" t="s">
        <v>14232</v>
      </c>
      <c r="V3368" t="s">
        <v>14244</v>
      </c>
      <c r="W3368" t="s">
        <v>14191</v>
      </c>
      <c r="X3368" t="str">
        <f>VLOOKUP(Q3368,Managers!$A:$B,2,0)</f>
        <v>Allen Young</v>
      </c>
      <c r="Y3368">
        <f>VLOOKUP(W3368,HourlyWages!$A:$B,2,0)</f>
        <v>60</v>
      </c>
      <c r="Z3368">
        <v>1</v>
      </c>
      <c r="AA3368" s="14">
        <f t="shared" si="264"/>
        <v>0.52</v>
      </c>
    </row>
    <row r="3369" spans="1:27" x14ac:dyDescent="0.2">
      <c r="A3369">
        <v>3368</v>
      </c>
      <c r="B3369">
        <v>24070</v>
      </c>
      <c r="C3369" s="3">
        <v>40617</v>
      </c>
      <c r="D3369" s="17">
        <f t="shared" si="263"/>
        <v>40603</v>
      </c>
      <c r="E3369">
        <v>36</v>
      </c>
      <c r="F3369" s="8">
        <f t="shared" si="260"/>
        <v>5760</v>
      </c>
      <c r="G3369" s="5">
        <v>0.1</v>
      </c>
      <c r="H3369" s="8">
        <f>VLOOKUP($T3369,Pricebook!$A:$D,4,0)</f>
        <v>160</v>
      </c>
      <c r="I3369" s="10">
        <f t="shared" si="261"/>
        <v>5184</v>
      </c>
      <c r="J3369" t="s">
        <v>150</v>
      </c>
      <c r="K3369" t="s">
        <v>151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1604</v>
      </c>
      <c r="O3369" s="7">
        <v>66044</v>
      </c>
      <c r="P3369" t="s">
        <v>153</v>
      </c>
      <c r="Q3369" t="s">
        <v>16</v>
      </c>
      <c r="R3369" s="3">
        <v>40618</v>
      </c>
      <c r="S3369" s="12">
        <f t="shared" si="262"/>
        <v>1</v>
      </c>
      <c r="T3369" s="3" t="s">
        <v>14218</v>
      </c>
      <c r="U3369" t="s">
        <v>14229</v>
      </c>
      <c r="V3369" t="s">
        <v>14237</v>
      </c>
      <c r="W3369" t="s">
        <v>14184</v>
      </c>
      <c r="X3369" t="str">
        <f>VLOOKUP(Q3369,Managers!$A:$B,2,0)</f>
        <v>Josh Martinez</v>
      </c>
      <c r="Y3369">
        <f>VLOOKUP(W3369,HourlyWages!$A:$B,2,0)</f>
        <v>50</v>
      </c>
      <c r="Z3369">
        <v>1</v>
      </c>
      <c r="AA3369" s="14">
        <f t="shared" si="264"/>
        <v>0.6875</v>
      </c>
    </row>
    <row r="3370" spans="1:27" x14ac:dyDescent="0.2">
      <c r="A3370">
        <v>3369</v>
      </c>
      <c r="B3370">
        <v>24070</v>
      </c>
      <c r="C3370" s="3">
        <v>40617</v>
      </c>
      <c r="D3370" s="17">
        <f t="shared" si="263"/>
        <v>40603</v>
      </c>
      <c r="E3370">
        <v>3</v>
      </c>
      <c r="F3370" s="8">
        <f t="shared" si="260"/>
        <v>375</v>
      </c>
      <c r="G3370" s="5">
        <v>0.1</v>
      </c>
      <c r="H3370" s="8">
        <f>VLOOKUP($T3370,Pricebook!$A:$D,4,0)</f>
        <v>125</v>
      </c>
      <c r="I3370" s="10">
        <f t="shared" si="261"/>
        <v>337.5</v>
      </c>
      <c r="J3370" t="s">
        <v>150</v>
      </c>
      <c r="K3370" t="s">
        <v>151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1604</v>
      </c>
      <c r="O3370" s="7">
        <v>66044</v>
      </c>
      <c r="P3370" t="s">
        <v>153</v>
      </c>
      <c r="Q3370" t="s">
        <v>16</v>
      </c>
      <c r="R3370" s="3">
        <v>40618</v>
      </c>
      <c r="S3370" s="12">
        <f t="shared" si="262"/>
        <v>1</v>
      </c>
      <c r="T3370" s="3" t="s">
        <v>14221</v>
      </c>
      <c r="U3370" t="s">
        <v>14232</v>
      </c>
      <c r="V3370" t="s">
        <v>14244</v>
      </c>
      <c r="W3370" t="s">
        <v>14191</v>
      </c>
      <c r="X3370" t="str">
        <f>VLOOKUP(Q3370,Managers!$A:$B,2,0)</f>
        <v>Josh Martinez</v>
      </c>
      <c r="Y3370">
        <f>VLOOKUP(W3370,HourlyWages!$A:$B,2,0)</f>
        <v>60</v>
      </c>
      <c r="Z3370">
        <v>1</v>
      </c>
      <c r="AA3370" s="14">
        <f t="shared" si="264"/>
        <v>0.52</v>
      </c>
    </row>
    <row r="3371" spans="1:27" x14ac:dyDescent="0.2">
      <c r="A3371">
        <v>3370</v>
      </c>
      <c r="B3371">
        <v>24070</v>
      </c>
      <c r="C3371" s="3">
        <v>40617</v>
      </c>
      <c r="D3371" s="17">
        <f t="shared" si="263"/>
        <v>40603</v>
      </c>
      <c r="E3371">
        <v>48</v>
      </c>
      <c r="F3371" s="8">
        <f t="shared" si="260"/>
        <v>5760</v>
      </c>
      <c r="G3371" s="5">
        <v>0</v>
      </c>
      <c r="H3371" s="8">
        <f>VLOOKUP($T3371,Pricebook!$A:$D,4,0)</f>
        <v>120</v>
      </c>
      <c r="I3371" s="10">
        <f t="shared" si="261"/>
        <v>5760</v>
      </c>
      <c r="J3371" t="s">
        <v>150</v>
      </c>
      <c r="K3371" t="s">
        <v>151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2248</v>
      </c>
      <c r="O3371" s="7">
        <v>66048</v>
      </c>
      <c r="P3371" t="s">
        <v>153</v>
      </c>
      <c r="Q3371" t="s">
        <v>16</v>
      </c>
      <c r="R3371" s="3">
        <v>40618</v>
      </c>
      <c r="S3371" s="12">
        <f t="shared" si="262"/>
        <v>1</v>
      </c>
      <c r="T3371" s="3" t="s">
        <v>14212</v>
      </c>
      <c r="U3371" t="s">
        <v>14229</v>
      </c>
      <c r="V3371" t="s">
        <v>14244</v>
      </c>
      <c r="W3371" t="s">
        <v>14201</v>
      </c>
      <c r="X3371" t="str">
        <f>VLOOKUP(Q3371,Managers!$A:$B,2,0)</f>
        <v>Josh Martinez</v>
      </c>
      <c r="Y3371">
        <f>VLOOKUP(W3371,HourlyWages!$A:$B,2,0)</f>
        <v>53</v>
      </c>
      <c r="Z3371">
        <v>1</v>
      </c>
      <c r="AA3371" s="14">
        <f t="shared" si="264"/>
        <v>0.55833333333333335</v>
      </c>
    </row>
    <row r="3372" spans="1:27" x14ac:dyDescent="0.2">
      <c r="A3372">
        <v>3371</v>
      </c>
      <c r="B3372">
        <v>24097</v>
      </c>
      <c r="C3372" s="3">
        <v>40394</v>
      </c>
      <c r="D3372" s="17">
        <f t="shared" si="263"/>
        <v>40391</v>
      </c>
      <c r="E3372">
        <v>1</v>
      </c>
      <c r="F3372" s="8">
        <f t="shared" si="260"/>
        <v>150</v>
      </c>
      <c r="G3372" s="5">
        <v>0</v>
      </c>
      <c r="H3372" s="8">
        <f>VLOOKUP($T3372,Pricebook!$A:$D,4,0)</f>
        <v>150</v>
      </c>
      <c r="I3372" s="10">
        <f t="shared" si="261"/>
        <v>150</v>
      </c>
      <c r="J3372" t="s">
        <v>1575</v>
      </c>
      <c r="K3372" t="s">
        <v>363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984</v>
      </c>
      <c r="O3372" s="7">
        <v>60302</v>
      </c>
      <c r="P3372" t="s">
        <v>15</v>
      </c>
      <c r="Q3372" t="s">
        <v>16</v>
      </c>
      <c r="R3372" s="3">
        <v>40394</v>
      </c>
      <c r="S3372" s="12">
        <f t="shared" si="262"/>
        <v>0</v>
      </c>
      <c r="T3372" s="3" t="s">
        <v>14211</v>
      </c>
      <c r="U3372" t="s">
        <v>14235</v>
      </c>
      <c r="V3372" t="s">
        <v>14230</v>
      </c>
      <c r="W3372" t="s">
        <v>14186</v>
      </c>
      <c r="X3372" t="str">
        <f>VLOOKUP(Q3372,Managers!$A:$B,2,0)</f>
        <v>Josh Martinez</v>
      </c>
      <c r="Y3372">
        <f>VLOOKUP(W3372,HourlyWages!$A:$B,2,0)</f>
        <v>67</v>
      </c>
      <c r="Z3372">
        <v>1</v>
      </c>
      <c r="AA3372" s="14">
        <f t="shared" si="264"/>
        <v>0.55333333333333334</v>
      </c>
    </row>
    <row r="3373" spans="1:27" x14ac:dyDescent="0.2">
      <c r="A3373">
        <v>3372</v>
      </c>
      <c r="B3373">
        <v>24097</v>
      </c>
      <c r="C3373" s="3">
        <v>40394</v>
      </c>
      <c r="D3373" s="17">
        <f t="shared" si="263"/>
        <v>40391</v>
      </c>
      <c r="E3373">
        <v>27</v>
      </c>
      <c r="F3373" s="8">
        <f t="shared" si="260"/>
        <v>4050</v>
      </c>
      <c r="G3373" s="5">
        <v>0.04</v>
      </c>
      <c r="H3373" s="8">
        <f>VLOOKUP($T3373,Pricebook!$A:$D,4,0)</f>
        <v>150</v>
      </c>
      <c r="I3373" s="10">
        <f t="shared" si="261"/>
        <v>3888</v>
      </c>
      <c r="J3373" t="s">
        <v>1575</v>
      </c>
      <c r="K3373" t="s">
        <v>363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984</v>
      </c>
      <c r="O3373" s="7">
        <v>60302</v>
      </c>
      <c r="P3373" t="s">
        <v>15</v>
      </c>
      <c r="Q3373" t="s">
        <v>16</v>
      </c>
      <c r="R3373" s="3">
        <v>40396</v>
      </c>
      <c r="S3373" s="12">
        <f t="shared" si="262"/>
        <v>2</v>
      </c>
      <c r="T3373" s="3" t="s">
        <v>14211</v>
      </c>
      <c r="U3373" t="s">
        <v>14235</v>
      </c>
      <c r="V3373" t="s">
        <v>14244</v>
      </c>
      <c r="W3373" t="s">
        <v>14195</v>
      </c>
      <c r="X3373" t="str">
        <f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4"/>
        <v>0.65333333333333332</v>
      </c>
    </row>
    <row r="3374" spans="1:27" x14ac:dyDescent="0.2">
      <c r="A3374">
        <v>3373</v>
      </c>
      <c r="B3374">
        <v>24097</v>
      </c>
      <c r="C3374" s="3">
        <v>40394</v>
      </c>
      <c r="D3374" s="17">
        <f t="shared" si="263"/>
        <v>40391</v>
      </c>
      <c r="E3374">
        <v>2</v>
      </c>
      <c r="F3374" s="8">
        <f t="shared" si="260"/>
        <v>220</v>
      </c>
      <c r="G3374" s="5">
        <v>0.01</v>
      </c>
      <c r="H3374" s="8">
        <f>VLOOKUP($T3374,Pricebook!$A:$D,4,0)</f>
        <v>110</v>
      </c>
      <c r="I3374" s="10">
        <f t="shared" si="261"/>
        <v>217.8</v>
      </c>
      <c r="J3374" t="s">
        <v>1575</v>
      </c>
      <c r="K3374" t="s">
        <v>363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984</v>
      </c>
      <c r="O3374" s="7">
        <v>60302</v>
      </c>
      <c r="P3374" t="s">
        <v>15</v>
      </c>
      <c r="Q3374" t="s">
        <v>16</v>
      </c>
      <c r="R3374" s="3">
        <v>40396</v>
      </c>
      <c r="S3374" s="12">
        <f t="shared" si="262"/>
        <v>2</v>
      </c>
      <c r="T3374" s="3" t="s">
        <v>14215</v>
      </c>
      <c r="U3374" t="s">
        <v>14229</v>
      </c>
      <c r="V3374" t="s">
        <v>14236</v>
      </c>
      <c r="W3374" t="s">
        <v>14184</v>
      </c>
      <c r="X3374" t="str">
        <f>VLOOKUP(Q3374,Managers!$A:$B,2,0)</f>
        <v>Josh Martinez</v>
      </c>
      <c r="Y3374">
        <f>VLOOKUP(W3374,HourlyWages!$A:$B,2,0)</f>
        <v>50</v>
      </c>
      <c r="Z3374">
        <v>1</v>
      </c>
      <c r="AA3374" s="14">
        <f t="shared" si="264"/>
        <v>0.54545454545454541</v>
      </c>
    </row>
    <row r="3375" spans="1:27" x14ac:dyDescent="0.2">
      <c r="A3375">
        <v>3374</v>
      </c>
      <c r="B3375">
        <v>24098</v>
      </c>
      <c r="C3375" s="3">
        <v>41016</v>
      </c>
      <c r="D3375" s="17">
        <f t="shared" si="263"/>
        <v>41000</v>
      </c>
      <c r="E3375">
        <v>42</v>
      </c>
      <c r="F3375" s="8">
        <f t="shared" si="260"/>
        <v>6720</v>
      </c>
      <c r="G3375" s="5">
        <v>0.05</v>
      </c>
      <c r="H3375" s="8">
        <f>VLOOKUP($T3375,Pricebook!$A:$D,4,0)</f>
        <v>160</v>
      </c>
      <c r="I3375" s="10">
        <f t="shared" si="261"/>
        <v>6384</v>
      </c>
      <c r="J3375" t="s">
        <v>1919</v>
      </c>
      <c r="K3375" t="s">
        <v>260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143</v>
      </c>
      <c r="O3375" s="7">
        <v>36830</v>
      </c>
      <c r="P3375" t="s">
        <v>424</v>
      </c>
      <c r="Q3375" t="s">
        <v>34</v>
      </c>
      <c r="R3375" s="3">
        <v>41017</v>
      </c>
      <c r="S3375" s="12">
        <f t="shared" si="262"/>
        <v>1</v>
      </c>
      <c r="T3375" s="3" t="s">
        <v>14218</v>
      </c>
      <c r="U3375" t="s">
        <v>14229</v>
      </c>
      <c r="V3375" t="s">
        <v>14241</v>
      </c>
      <c r="W3375" t="s">
        <v>14196</v>
      </c>
      <c r="X3375" t="str">
        <f>VLOOKUP(Q3375,Managers!$A:$B,2,0)</f>
        <v>Frank Mitchell</v>
      </c>
      <c r="Y3375">
        <f>VLOOKUP(W3375,HourlyWages!$A:$B,2,0)</f>
        <v>58</v>
      </c>
      <c r="Z3375">
        <v>1</v>
      </c>
      <c r="AA3375" s="14">
        <f t="shared" si="264"/>
        <v>0.63749999999999996</v>
      </c>
    </row>
    <row r="3376" spans="1:27" x14ac:dyDescent="0.2">
      <c r="A3376">
        <v>3375</v>
      </c>
      <c r="B3376">
        <v>24098</v>
      </c>
      <c r="C3376" s="3">
        <v>41016</v>
      </c>
      <c r="D3376" s="17">
        <f t="shared" si="263"/>
        <v>41000</v>
      </c>
      <c r="E3376">
        <v>10</v>
      </c>
      <c r="F3376" s="8">
        <f t="shared" si="260"/>
        <v>1100</v>
      </c>
      <c r="G3376" s="5">
        <v>0.05</v>
      </c>
      <c r="H3376" s="8">
        <f>VLOOKUP($T3376,Pricebook!$A:$D,4,0)</f>
        <v>110</v>
      </c>
      <c r="I3376" s="10">
        <f t="shared" si="261"/>
        <v>1045</v>
      </c>
      <c r="J3376" t="s">
        <v>1919</v>
      </c>
      <c r="K3376" t="s">
        <v>260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143</v>
      </c>
      <c r="O3376" s="7">
        <v>36830</v>
      </c>
      <c r="P3376" t="s">
        <v>424</v>
      </c>
      <c r="Q3376" t="s">
        <v>34</v>
      </c>
      <c r="R3376" s="3">
        <v>41018</v>
      </c>
      <c r="S3376" s="12">
        <f t="shared" si="262"/>
        <v>2</v>
      </c>
      <c r="T3376" s="3" t="s">
        <v>14215</v>
      </c>
      <c r="U3376" t="s">
        <v>14229</v>
      </c>
      <c r="V3376" t="s">
        <v>14234</v>
      </c>
      <c r="W3376" t="s">
        <v>14201</v>
      </c>
      <c r="X3376" t="str">
        <f>VLOOKUP(Q3376,Managers!$A:$B,2,0)</f>
        <v>Frank Mitchell</v>
      </c>
      <c r="Y3376">
        <f>VLOOKUP(W3376,HourlyWages!$A:$B,2,0)</f>
        <v>53</v>
      </c>
      <c r="Z3376">
        <v>1</v>
      </c>
      <c r="AA3376" s="14">
        <f t="shared" si="264"/>
        <v>0.51818181818181819</v>
      </c>
    </row>
    <row r="3377" spans="1:27" x14ac:dyDescent="0.2">
      <c r="A3377">
        <v>3376</v>
      </c>
      <c r="B3377">
        <v>24098</v>
      </c>
      <c r="C3377" s="3">
        <v>41016</v>
      </c>
      <c r="D3377" s="17">
        <f t="shared" si="263"/>
        <v>41000</v>
      </c>
      <c r="E3377">
        <v>32</v>
      </c>
      <c r="F3377" s="8">
        <f t="shared" si="260"/>
        <v>4800</v>
      </c>
      <c r="G3377" s="5">
        <v>0.02</v>
      </c>
      <c r="H3377" s="8">
        <f>VLOOKUP($T3377,Pricebook!$A:$D,4,0)</f>
        <v>150</v>
      </c>
      <c r="I3377" s="10">
        <f t="shared" si="261"/>
        <v>4704</v>
      </c>
      <c r="J3377" t="s">
        <v>1919</v>
      </c>
      <c r="K3377" t="s">
        <v>260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143</v>
      </c>
      <c r="O3377" s="7">
        <v>36830</v>
      </c>
      <c r="P3377" t="s">
        <v>424</v>
      </c>
      <c r="Q3377" t="s">
        <v>34</v>
      </c>
      <c r="R3377" s="3">
        <v>41017</v>
      </c>
      <c r="S3377" s="12">
        <f t="shared" si="262"/>
        <v>1</v>
      </c>
      <c r="T3377" s="3" t="s">
        <v>14210</v>
      </c>
      <c r="U3377" t="s">
        <v>14235</v>
      </c>
      <c r="V3377" t="s">
        <v>14243</v>
      </c>
      <c r="W3377" t="s">
        <v>14185</v>
      </c>
      <c r="X3377" t="str">
        <f>VLOOKUP(Q3377,Managers!$A:$B,2,0)</f>
        <v>Frank Mitchell</v>
      </c>
      <c r="Y3377">
        <f>VLOOKUP(W3377,HourlyWages!$A:$B,2,0)</f>
        <v>70</v>
      </c>
      <c r="Z3377">
        <v>1</v>
      </c>
      <c r="AA3377" s="14">
        <f t="shared" si="264"/>
        <v>0.53333333333333333</v>
      </c>
    </row>
    <row r="3378" spans="1:27" x14ac:dyDescent="0.2">
      <c r="A3378">
        <v>3377</v>
      </c>
      <c r="B3378">
        <v>24099</v>
      </c>
      <c r="C3378" s="3">
        <v>40683</v>
      </c>
      <c r="D3378" s="17">
        <f t="shared" si="263"/>
        <v>40664</v>
      </c>
      <c r="E3378">
        <v>6</v>
      </c>
      <c r="F3378" s="8">
        <f t="shared" ref="F3378:F3441" si="265">H3378*E3378</f>
        <v>900</v>
      </c>
      <c r="G3378" s="5">
        <v>0.01</v>
      </c>
      <c r="H3378" s="8">
        <f>VLOOKUP($T3378,Pricebook!$A:$D,4,0)</f>
        <v>150</v>
      </c>
      <c r="I3378" s="10">
        <f t="shared" ref="I3378:I3441" si="266">F3378*(1-G3378)</f>
        <v>891</v>
      </c>
      <c r="J3378" t="s">
        <v>1008</v>
      </c>
      <c r="K3378" t="s">
        <v>36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113</v>
      </c>
      <c r="O3378" s="7">
        <v>11561</v>
      </c>
      <c r="P3378" t="s">
        <v>60</v>
      </c>
      <c r="Q3378" t="s">
        <v>61</v>
      </c>
      <c r="R3378" s="3">
        <v>40684</v>
      </c>
      <c r="S3378" s="12">
        <f t="shared" ref="S3378:S3441" si="267">R3378-C3378</f>
        <v>1</v>
      </c>
      <c r="T3378" s="3" t="s">
        <v>14211</v>
      </c>
      <c r="U3378" t="s">
        <v>14235</v>
      </c>
      <c r="V3378" t="s">
        <v>14241</v>
      </c>
      <c r="W3378" t="s">
        <v>14187</v>
      </c>
      <c r="X3378" t="str">
        <f>VLOOKUP(Q3378,Managers!$A:$B,2,0)</f>
        <v>Allen Young</v>
      </c>
      <c r="Y3378">
        <f>VLOOKUP(W3378,HourlyWages!$A:$B,2,0)</f>
        <v>45</v>
      </c>
      <c r="Z3378">
        <v>1</v>
      </c>
      <c r="AA3378" s="14">
        <f t="shared" si="264"/>
        <v>0.7</v>
      </c>
    </row>
    <row r="3379" spans="1:27" x14ac:dyDescent="0.2">
      <c r="A3379">
        <v>3378</v>
      </c>
      <c r="B3379">
        <v>24099</v>
      </c>
      <c r="C3379" s="3">
        <v>40683</v>
      </c>
      <c r="D3379" s="17">
        <f t="shared" si="263"/>
        <v>40664</v>
      </c>
      <c r="E3379">
        <v>36</v>
      </c>
      <c r="F3379" s="8">
        <f t="shared" si="265"/>
        <v>7200</v>
      </c>
      <c r="G3379" s="5">
        <v>0</v>
      </c>
      <c r="H3379" s="8">
        <f>VLOOKUP($T3379,Pricebook!$A:$D,4,0)</f>
        <v>200</v>
      </c>
      <c r="I3379" s="10">
        <f t="shared" si="266"/>
        <v>7200</v>
      </c>
      <c r="J3379" t="s">
        <v>1008</v>
      </c>
      <c r="K3379" t="s">
        <v>36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113</v>
      </c>
      <c r="O3379" s="7">
        <v>11561</v>
      </c>
      <c r="P3379" t="s">
        <v>60</v>
      </c>
      <c r="Q3379" t="s">
        <v>61</v>
      </c>
      <c r="R3379" s="3">
        <v>40684</v>
      </c>
      <c r="S3379" s="12">
        <f t="shared" si="267"/>
        <v>1</v>
      </c>
      <c r="T3379" s="3" t="s">
        <v>14206</v>
      </c>
      <c r="U3379" t="s">
        <v>14229</v>
      </c>
      <c r="V3379" t="s">
        <v>14236</v>
      </c>
      <c r="W3379" t="s">
        <v>14201</v>
      </c>
      <c r="X3379" t="str">
        <f>VLOOKUP(Q3379,Managers!$A:$B,2,0)</f>
        <v>Allen Young</v>
      </c>
      <c r="Y3379">
        <f>VLOOKUP(W3379,HourlyWages!$A:$B,2,0)</f>
        <v>53</v>
      </c>
      <c r="Z3379">
        <v>1</v>
      </c>
      <c r="AA3379" s="14">
        <f t="shared" si="264"/>
        <v>0.73499999999999999</v>
      </c>
    </row>
    <row r="3380" spans="1:27" x14ac:dyDescent="0.2">
      <c r="A3380">
        <v>3379</v>
      </c>
      <c r="B3380">
        <v>24102</v>
      </c>
      <c r="C3380" s="3">
        <v>40512</v>
      </c>
      <c r="D3380" s="17">
        <f t="shared" si="263"/>
        <v>40483</v>
      </c>
      <c r="E3380">
        <v>50</v>
      </c>
      <c r="F3380" s="8">
        <f t="shared" si="265"/>
        <v>10000</v>
      </c>
      <c r="G3380" s="5">
        <v>0.03</v>
      </c>
      <c r="H3380" s="8">
        <f>VLOOKUP($T3380,Pricebook!$A:$D,4,0)</f>
        <v>200</v>
      </c>
      <c r="I3380" s="10">
        <f t="shared" si="266"/>
        <v>9700</v>
      </c>
      <c r="J3380" t="s">
        <v>1376</v>
      </c>
      <c r="K3380" t="s">
        <v>226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488</v>
      </c>
      <c r="O3380" s="7" t="s">
        <v>489</v>
      </c>
      <c r="P3380" t="s">
        <v>91</v>
      </c>
      <c r="Q3380" t="s">
        <v>61</v>
      </c>
      <c r="R3380" s="3">
        <v>40513</v>
      </c>
      <c r="S3380" s="12">
        <f t="shared" si="267"/>
        <v>1</v>
      </c>
      <c r="T3380" s="3" t="s">
        <v>14206</v>
      </c>
      <c r="U3380" t="s">
        <v>14229</v>
      </c>
      <c r="V3380" t="s">
        <v>14241</v>
      </c>
      <c r="W3380" t="s">
        <v>14187</v>
      </c>
      <c r="X3380" t="str">
        <f>VLOOKUP(Q3380,Managers!$A:$B,2,0)</f>
        <v>Allen Young</v>
      </c>
      <c r="Y3380">
        <f>VLOOKUP(W3380,HourlyWages!$A:$B,2,0)</f>
        <v>45</v>
      </c>
      <c r="Z3380">
        <v>1</v>
      </c>
      <c r="AA3380" s="14">
        <f t="shared" si="264"/>
        <v>0.77500000000000002</v>
      </c>
    </row>
    <row r="3381" spans="1:27" x14ac:dyDescent="0.2">
      <c r="A3381">
        <v>3380</v>
      </c>
      <c r="B3381">
        <v>24128</v>
      </c>
      <c r="C3381" s="3">
        <v>40505</v>
      </c>
      <c r="D3381" s="17">
        <f t="shared" si="263"/>
        <v>40483</v>
      </c>
      <c r="E3381">
        <v>13</v>
      </c>
      <c r="F3381" s="8">
        <f t="shared" si="265"/>
        <v>1430</v>
      </c>
      <c r="G3381" s="5">
        <v>0.1</v>
      </c>
      <c r="H3381" s="8">
        <f>VLOOKUP($T3381,Pricebook!$A:$D,4,0)</f>
        <v>110</v>
      </c>
      <c r="I3381" s="10">
        <f t="shared" si="266"/>
        <v>1287</v>
      </c>
      <c r="J3381" t="s">
        <v>738</v>
      </c>
      <c r="K3381" t="s">
        <v>50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739</v>
      </c>
      <c r="O3381" s="7">
        <v>60110</v>
      </c>
      <c r="P3381" t="s">
        <v>15</v>
      </c>
      <c r="Q3381" t="s">
        <v>16</v>
      </c>
      <c r="R3381" s="3">
        <v>40507</v>
      </c>
      <c r="S3381" s="12">
        <f t="shared" si="267"/>
        <v>2</v>
      </c>
      <c r="T3381" s="3" t="s">
        <v>14215</v>
      </c>
      <c r="U3381" t="s">
        <v>14229</v>
      </c>
      <c r="V3381" t="s">
        <v>14230</v>
      </c>
      <c r="W3381" t="s">
        <v>14189</v>
      </c>
      <c r="X3381" t="str">
        <f>VLOOKUP(Q3381,Managers!$A:$B,2,0)</f>
        <v>Josh Martinez</v>
      </c>
      <c r="Y3381">
        <f>VLOOKUP(W3381,HourlyWages!$A:$B,2,0)</f>
        <v>62</v>
      </c>
      <c r="Z3381">
        <v>1</v>
      </c>
      <c r="AA3381" s="14">
        <f t="shared" si="264"/>
        <v>0.43636363636363634</v>
      </c>
    </row>
    <row r="3382" spans="1:27" x14ac:dyDescent="0.2">
      <c r="A3382">
        <v>3381</v>
      </c>
      <c r="B3382">
        <v>24128</v>
      </c>
      <c r="C3382" s="3">
        <v>40505</v>
      </c>
      <c r="D3382" s="17">
        <f t="shared" si="263"/>
        <v>40483</v>
      </c>
      <c r="E3382">
        <v>43</v>
      </c>
      <c r="F3382" s="8">
        <f t="shared" si="265"/>
        <v>6450</v>
      </c>
      <c r="G3382" s="5">
        <v>0.09</v>
      </c>
      <c r="H3382" s="8">
        <f>VLOOKUP($T3382,Pricebook!$A:$D,4,0)</f>
        <v>150</v>
      </c>
      <c r="I3382" s="10">
        <f t="shared" si="266"/>
        <v>5869.5</v>
      </c>
      <c r="J3382" t="s">
        <v>738</v>
      </c>
      <c r="K3382" t="s">
        <v>50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739</v>
      </c>
      <c r="O3382" s="7">
        <v>60110</v>
      </c>
      <c r="P3382" t="s">
        <v>15</v>
      </c>
      <c r="Q3382" t="s">
        <v>16</v>
      </c>
      <c r="R3382" s="3">
        <v>40507</v>
      </c>
      <c r="S3382" s="12">
        <f t="shared" si="267"/>
        <v>2</v>
      </c>
      <c r="T3382" s="3" t="s">
        <v>14210</v>
      </c>
      <c r="U3382" t="s">
        <v>14235</v>
      </c>
      <c r="V3382" t="s">
        <v>14237</v>
      </c>
      <c r="W3382" t="s">
        <v>14186</v>
      </c>
      <c r="X3382" t="str">
        <f>VLOOKUP(Q3382,Managers!$A:$B,2,0)</f>
        <v>Josh Martinez</v>
      </c>
      <c r="Y3382">
        <f>VLOOKUP(W3382,HourlyWages!$A:$B,2,0)</f>
        <v>67</v>
      </c>
      <c r="Z3382">
        <v>1</v>
      </c>
      <c r="AA3382" s="14">
        <f t="shared" si="264"/>
        <v>0.55333333333333334</v>
      </c>
    </row>
    <row r="3383" spans="1:27" x14ac:dyDescent="0.2">
      <c r="A3383">
        <v>3382</v>
      </c>
      <c r="B3383">
        <v>24132</v>
      </c>
      <c r="C3383" s="3">
        <v>40000</v>
      </c>
      <c r="D3383" s="17">
        <f t="shared" si="263"/>
        <v>39995</v>
      </c>
      <c r="E3383">
        <v>4</v>
      </c>
      <c r="F3383" s="8">
        <f t="shared" si="265"/>
        <v>640</v>
      </c>
      <c r="G3383" s="5">
        <v>0.03</v>
      </c>
      <c r="H3383" s="8">
        <f>VLOOKUP($T3383,Pricebook!$A:$D,4,0)</f>
        <v>160</v>
      </c>
      <c r="I3383" s="10">
        <f t="shared" si="266"/>
        <v>620.79999999999995</v>
      </c>
      <c r="J3383" t="s">
        <v>460</v>
      </c>
      <c r="K3383" t="s">
        <v>230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2002</v>
      </c>
      <c r="O3383" s="7">
        <v>50613</v>
      </c>
      <c r="P3383" t="s">
        <v>38</v>
      </c>
      <c r="Q3383" t="s">
        <v>16</v>
      </c>
      <c r="R3383" s="3">
        <v>40005</v>
      </c>
      <c r="S3383" s="12">
        <f t="shared" si="267"/>
        <v>5</v>
      </c>
      <c r="T3383" s="3" t="s">
        <v>14218</v>
      </c>
      <c r="U3383" t="s">
        <v>14229</v>
      </c>
      <c r="V3383" t="s">
        <v>14236</v>
      </c>
      <c r="W3383" t="s">
        <v>14203</v>
      </c>
      <c r="X3383" t="str">
        <f>VLOOKUP(Q3383,Managers!$A:$B,2,0)</f>
        <v>Josh Martinez</v>
      </c>
      <c r="Y3383">
        <f>VLOOKUP(W3383,HourlyWages!$A:$B,2,0)</f>
        <v>62</v>
      </c>
      <c r="Z3383">
        <v>1</v>
      </c>
      <c r="AA3383" s="14">
        <f t="shared" si="264"/>
        <v>0.61250000000000004</v>
      </c>
    </row>
    <row r="3384" spans="1:27" x14ac:dyDescent="0.2">
      <c r="A3384">
        <v>3383</v>
      </c>
      <c r="B3384">
        <v>24132</v>
      </c>
      <c r="C3384" s="3">
        <v>40000</v>
      </c>
      <c r="D3384" s="17">
        <f t="shared" si="263"/>
        <v>39995</v>
      </c>
      <c r="E3384">
        <v>46</v>
      </c>
      <c r="F3384" s="8">
        <f t="shared" si="265"/>
        <v>7360</v>
      </c>
      <c r="G3384" s="5">
        <v>0.05</v>
      </c>
      <c r="H3384" s="8">
        <f>VLOOKUP($T3384,Pricebook!$A:$D,4,0)</f>
        <v>160</v>
      </c>
      <c r="I3384" s="10">
        <f t="shared" si="266"/>
        <v>6992</v>
      </c>
      <c r="J3384" t="s">
        <v>460</v>
      </c>
      <c r="K3384" t="s">
        <v>230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2002</v>
      </c>
      <c r="O3384" s="7">
        <v>50613</v>
      </c>
      <c r="P3384" t="s">
        <v>38</v>
      </c>
      <c r="Q3384" t="s">
        <v>16</v>
      </c>
      <c r="R3384" s="3">
        <v>40000</v>
      </c>
      <c r="S3384" s="12">
        <f t="shared" si="267"/>
        <v>0</v>
      </c>
      <c r="T3384" s="3" t="s">
        <v>14218</v>
      </c>
      <c r="U3384" t="s">
        <v>14229</v>
      </c>
      <c r="V3384" t="s">
        <v>14237</v>
      </c>
      <c r="W3384" t="s">
        <v>14194</v>
      </c>
      <c r="X3384" t="str">
        <f>VLOOKUP(Q3384,Managers!$A:$B,2,0)</f>
        <v>Josh Martinez</v>
      </c>
      <c r="Y3384">
        <f>VLOOKUP(W3384,HourlyWages!$A:$B,2,0)</f>
        <v>71</v>
      </c>
      <c r="Z3384">
        <v>1</v>
      </c>
      <c r="AA3384" s="14">
        <f t="shared" si="264"/>
        <v>0.55625000000000002</v>
      </c>
    </row>
    <row r="3385" spans="1:27" x14ac:dyDescent="0.2">
      <c r="A3385">
        <v>3384</v>
      </c>
      <c r="B3385">
        <v>24132</v>
      </c>
      <c r="C3385" s="3">
        <v>40000</v>
      </c>
      <c r="D3385" s="17">
        <f t="shared" si="263"/>
        <v>39995</v>
      </c>
      <c r="E3385">
        <v>22</v>
      </c>
      <c r="F3385" s="8">
        <f t="shared" si="265"/>
        <v>3300</v>
      </c>
      <c r="G3385" s="5">
        <v>0.04</v>
      </c>
      <c r="H3385" s="8">
        <f>VLOOKUP($T3385,Pricebook!$A:$D,4,0)</f>
        <v>150</v>
      </c>
      <c r="I3385" s="10">
        <f t="shared" si="266"/>
        <v>3168</v>
      </c>
      <c r="J3385" t="s">
        <v>460</v>
      </c>
      <c r="K3385" t="s">
        <v>230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2002</v>
      </c>
      <c r="O3385" s="7">
        <v>50613</v>
      </c>
      <c r="P3385" t="s">
        <v>38</v>
      </c>
      <c r="Q3385" t="s">
        <v>16</v>
      </c>
      <c r="R3385" s="3">
        <v>40005</v>
      </c>
      <c r="S3385" s="12">
        <f t="shared" si="267"/>
        <v>5</v>
      </c>
      <c r="T3385" s="3" t="s">
        <v>14211</v>
      </c>
      <c r="U3385" t="s">
        <v>14235</v>
      </c>
      <c r="V3385" t="s">
        <v>14236</v>
      </c>
      <c r="W3385" t="s">
        <v>14188</v>
      </c>
      <c r="X3385" t="str">
        <f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4"/>
        <v>0.65333333333333332</v>
      </c>
    </row>
    <row r="3386" spans="1:27" x14ac:dyDescent="0.2">
      <c r="A3386">
        <v>3385</v>
      </c>
      <c r="B3386">
        <v>24132</v>
      </c>
      <c r="C3386" s="3">
        <v>40000</v>
      </c>
      <c r="D3386" s="17">
        <f t="shared" si="263"/>
        <v>39995</v>
      </c>
      <c r="E3386">
        <v>31</v>
      </c>
      <c r="F3386" s="8">
        <f t="shared" si="265"/>
        <v>4960</v>
      </c>
      <c r="G3386" s="5">
        <v>0.05</v>
      </c>
      <c r="H3386" s="8">
        <f>VLOOKUP($T3386,Pricebook!$A:$D,4,0)</f>
        <v>160</v>
      </c>
      <c r="I3386" s="10">
        <f t="shared" si="266"/>
        <v>4712</v>
      </c>
      <c r="J3386" t="s">
        <v>460</v>
      </c>
      <c r="K3386" t="s">
        <v>230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1281</v>
      </c>
      <c r="O3386" s="7">
        <v>52402</v>
      </c>
      <c r="P3386" t="s">
        <v>38</v>
      </c>
      <c r="Q3386" t="s">
        <v>16</v>
      </c>
      <c r="R3386" s="3">
        <v>40007</v>
      </c>
      <c r="S3386" s="12">
        <f t="shared" si="267"/>
        <v>7</v>
      </c>
      <c r="T3386" s="3" t="s">
        <v>14218</v>
      </c>
      <c r="U3386" t="s">
        <v>14229</v>
      </c>
      <c r="V3386" t="s">
        <v>14239</v>
      </c>
      <c r="W3386" t="s">
        <v>14202</v>
      </c>
      <c r="X3386" t="str">
        <f>VLOOKUP(Q3386,Managers!$A:$B,2,0)</f>
        <v>Josh Martinez</v>
      </c>
      <c r="Y3386">
        <f>VLOOKUP(W3386,HourlyWages!$A:$B,2,0)</f>
        <v>71</v>
      </c>
      <c r="Z3386">
        <v>1</v>
      </c>
      <c r="AA3386" s="14">
        <f t="shared" si="264"/>
        <v>0.55625000000000002</v>
      </c>
    </row>
    <row r="3387" spans="1:27" x14ac:dyDescent="0.2">
      <c r="A3387">
        <v>3386</v>
      </c>
      <c r="B3387">
        <v>24132</v>
      </c>
      <c r="C3387" s="3">
        <v>40000</v>
      </c>
      <c r="D3387" s="17">
        <f t="shared" si="263"/>
        <v>39995</v>
      </c>
      <c r="E3387">
        <v>12</v>
      </c>
      <c r="F3387" s="8">
        <f t="shared" si="265"/>
        <v>1920</v>
      </c>
      <c r="G3387" s="5">
        <v>0.04</v>
      </c>
      <c r="H3387" s="8">
        <f>VLOOKUP($T3387,Pricebook!$A:$D,4,0)</f>
        <v>160</v>
      </c>
      <c r="I3387" s="10">
        <f t="shared" si="266"/>
        <v>1843.1999999999998</v>
      </c>
      <c r="J3387" t="s">
        <v>460</v>
      </c>
      <c r="K3387" t="s">
        <v>230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1281</v>
      </c>
      <c r="O3387" s="7">
        <v>52402</v>
      </c>
      <c r="P3387" t="s">
        <v>38</v>
      </c>
      <c r="Q3387" t="s">
        <v>16</v>
      </c>
      <c r="R3387" s="3">
        <v>40009</v>
      </c>
      <c r="S3387" s="12">
        <f t="shared" si="267"/>
        <v>9</v>
      </c>
      <c r="T3387" s="3" t="s">
        <v>14218</v>
      </c>
      <c r="U3387" t="s">
        <v>14229</v>
      </c>
      <c r="V3387" t="s">
        <v>14236</v>
      </c>
      <c r="W3387" t="s">
        <v>14198</v>
      </c>
      <c r="X3387" t="str">
        <f>VLOOKUP(Q3387,Managers!$A:$B,2,0)</f>
        <v>Josh Martinez</v>
      </c>
      <c r="Y3387">
        <f>VLOOKUP(W3387,HourlyWages!$A:$B,2,0)</f>
        <v>51</v>
      </c>
      <c r="Z3387">
        <v>1</v>
      </c>
      <c r="AA3387" s="14">
        <f t="shared" si="264"/>
        <v>0.68125000000000002</v>
      </c>
    </row>
    <row r="3388" spans="1:27" x14ac:dyDescent="0.2">
      <c r="A3388">
        <v>3387</v>
      </c>
      <c r="B3388">
        <v>24132</v>
      </c>
      <c r="C3388" s="3">
        <v>40000</v>
      </c>
      <c r="D3388" s="17">
        <f t="shared" si="263"/>
        <v>39995</v>
      </c>
      <c r="E3388">
        <v>3</v>
      </c>
      <c r="F3388" s="8">
        <f t="shared" si="265"/>
        <v>600</v>
      </c>
      <c r="G3388" s="5">
        <v>0.02</v>
      </c>
      <c r="H3388" s="8">
        <f>VLOOKUP($T3388,Pricebook!$A:$D,4,0)</f>
        <v>200</v>
      </c>
      <c r="I3388" s="10">
        <f t="shared" si="266"/>
        <v>588</v>
      </c>
      <c r="J3388" t="s">
        <v>460</v>
      </c>
      <c r="K3388" t="s">
        <v>230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1281</v>
      </c>
      <c r="O3388" s="7">
        <v>52402</v>
      </c>
      <c r="P3388" t="s">
        <v>38</v>
      </c>
      <c r="Q3388" t="s">
        <v>16</v>
      </c>
      <c r="R3388" s="3">
        <v>40007</v>
      </c>
      <c r="S3388" s="12">
        <f t="shared" si="267"/>
        <v>7</v>
      </c>
      <c r="T3388" s="3" t="s">
        <v>14206</v>
      </c>
      <c r="U3388" t="s">
        <v>14229</v>
      </c>
      <c r="V3388" t="s">
        <v>14245</v>
      </c>
      <c r="W3388" t="s">
        <v>14202</v>
      </c>
      <c r="X3388" t="str">
        <f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4"/>
        <v>0.64500000000000002</v>
      </c>
    </row>
    <row r="3389" spans="1:27" x14ac:dyDescent="0.2">
      <c r="A3389">
        <v>3388</v>
      </c>
      <c r="B3389">
        <v>24135</v>
      </c>
      <c r="C3389" s="3">
        <v>40200</v>
      </c>
      <c r="D3389" s="17">
        <f t="shared" si="263"/>
        <v>40179</v>
      </c>
      <c r="E3389">
        <v>12</v>
      </c>
      <c r="F3389" s="8">
        <f t="shared" si="265"/>
        <v>1920</v>
      </c>
      <c r="G3389" s="5">
        <v>0.1</v>
      </c>
      <c r="H3389" s="8">
        <f>VLOOKUP($T3389,Pricebook!$A:$D,4,0)</f>
        <v>160</v>
      </c>
      <c r="I3389" s="10">
        <f t="shared" si="266"/>
        <v>1728</v>
      </c>
      <c r="J3389" t="s">
        <v>543</v>
      </c>
      <c r="K3389" t="s">
        <v>544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545</v>
      </c>
      <c r="O3389" s="7">
        <v>75116</v>
      </c>
      <c r="P3389" t="s">
        <v>48</v>
      </c>
      <c r="Q3389" t="s">
        <v>16</v>
      </c>
      <c r="R3389" s="3">
        <v>40202</v>
      </c>
      <c r="S3389" s="12">
        <f t="shared" si="267"/>
        <v>2</v>
      </c>
      <c r="T3389" s="3" t="s">
        <v>14218</v>
      </c>
      <c r="U3389" t="s">
        <v>14229</v>
      </c>
      <c r="V3389" t="s">
        <v>14230</v>
      </c>
      <c r="W3389" t="s">
        <v>14189</v>
      </c>
      <c r="X3389" t="str">
        <f>VLOOKUP(Q3389,Managers!$A:$B,2,0)</f>
        <v>Josh Martinez</v>
      </c>
      <c r="Y3389">
        <f>VLOOKUP(W3389,HourlyWages!$A:$B,2,0)</f>
        <v>62</v>
      </c>
      <c r="Z3389">
        <v>1</v>
      </c>
      <c r="AA3389" s="14">
        <f t="shared" si="264"/>
        <v>0.61250000000000004</v>
      </c>
    </row>
    <row r="3390" spans="1:27" x14ac:dyDescent="0.2">
      <c r="A3390">
        <v>3389</v>
      </c>
      <c r="B3390">
        <v>24160</v>
      </c>
      <c r="C3390" s="3">
        <v>40575</v>
      </c>
      <c r="D3390" s="17">
        <f t="shared" si="263"/>
        <v>40575</v>
      </c>
      <c r="E3390">
        <v>44</v>
      </c>
      <c r="F3390" s="8">
        <f t="shared" si="265"/>
        <v>6600</v>
      </c>
      <c r="G3390" s="5">
        <v>0.06</v>
      </c>
      <c r="H3390" s="8">
        <f>VLOOKUP($T3390,Pricebook!$A:$D,4,0)</f>
        <v>150</v>
      </c>
      <c r="I3390" s="10">
        <f t="shared" si="266"/>
        <v>6204</v>
      </c>
      <c r="J3390" t="s">
        <v>1298</v>
      </c>
      <c r="K3390" t="s">
        <v>241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2187</v>
      </c>
      <c r="O3390" s="7">
        <v>37918</v>
      </c>
      <c r="P3390" t="s">
        <v>81</v>
      </c>
      <c r="Q3390" t="s">
        <v>34</v>
      </c>
      <c r="R3390" s="3">
        <v>40576</v>
      </c>
      <c r="S3390" s="12">
        <f t="shared" si="267"/>
        <v>1</v>
      </c>
      <c r="T3390" s="3" t="s">
        <v>14210</v>
      </c>
      <c r="U3390" t="s">
        <v>14235</v>
      </c>
      <c r="V3390" t="s">
        <v>14229</v>
      </c>
      <c r="W3390" t="s">
        <v>14194</v>
      </c>
      <c r="X3390" t="str">
        <f>VLOOKUP(Q3390,Managers!$A:$B,2,0)</f>
        <v>Frank Mitchell</v>
      </c>
      <c r="Y3390">
        <f>VLOOKUP(W3390,HourlyWages!$A:$B,2,0)</f>
        <v>71</v>
      </c>
      <c r="Z3390">
        <v>1</v>
      </c>
      <c r="AA3390" s="14">
        <f t="shared" si="264"/>
        <v>0.52666666666666662</v>
      </c>
    </row>
    <row r="3391" spans="1:27" x14ac:dyDescent="0.2">
      <c r="A3391">
        <v>3390</v>
      </c>
      <c r="B3391">
        <v>24162</v>
      </c>
      <c r="C3391" s="3">
        <v>40047</v>
      </c>
      <c r="D3391" s="17">
        <f t="shared" si="263"/>
        <v>40026</v>
      </c>
      <c r="E3391">
        <v>1</v>
      </c>
      <c r="F3391" s="8">
        <f t="shared" si="265"/>
        <v>110</v>
      </c>
      <c r="G3391" s="5">
        <v>0.08</v>
      </c>
      <c r="H3391" s="8">
        <f>VLOOKUP($T3391,Pricebook!$A:$D,4,0)</f>
        <v>110</v>
      </c>
      <c r="I3391" s="10">
        <f t="shared" si="266"/>
        <v>101.2</v>
      </c>
      <c r="J3391" t="s">
        <v>139</v>
      </c>
      <c r="K3391" t="s">
        <v>27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140</v>
      </c>
      <c r="O3391" s="7">
        <v>33021</v>
      </c>
      <c r="P3391" t="s">
        <v>101</v>
      </c>
      <c r="Q3391" t="s">
        <v>34</v>
      </c>
      <c r="R3391" s="3">
        <v>40049</v>
      </c>
      <c r="S3391" s="12">
        <f t="shared" si="267"/>
        <v>2</v>
      </c>
      <c r="T3391" s="3" t="s">
        <v>14215</v>
      </c>
      <c r="U3391" t="s">
        <v>14229</v>
      </c>
      <c r="V3391" t="s">
        <v>14242</v>
      </c>
      <c r="W3391" t="s">
        <v>14190</v>
      </c>
      <c r="X3391" t="str">
        <f>VLOOKUP(Q3391,Managers!$A:$B,2,0)</f>
        <v>Frank Mitchell</v>
      </c>
      <c r="Y3391">
        <f>VLOOKUP(W3391,HourlyWages!$A:$B,2,0)</f>
        <v>67</v>
      </c>
      <c r="Z3391">
        <v>1</v>
      </c>
      <c r="AA3391" s="14">
        <f t="shared" si="264"/>
        <v>0.39090909090909093</v>
      </c>
    </row>
    <row r="3392" spans="1:27" x14ac:dyDescent="0.2">
      <c r="A3392">
        <v>3391</v>
      </c>
      <c r="B3392">
        <v>24162</v>
      </c>
      <c r="C3392" s="3">
        <v>40047</v>
      </c>
      <c r="D3392" s="17">
        <f t="shared" si="263"/>
        <v>40026</v>
      </c>
      <c r="E3392">
        <v>12</v>
      </c>
      <c r="F3392" s="8">
        <f t="shared" si="265"/>
        <v>1500</v>
      </c>
      <c r="G3392" s="5">
        <v>0.04</v>
      </c>
      <c r="H3392" s="8">
        <f>VLOOKUP($T3392,Pricebook!$A:$D,4,0)</f>
        <v>125</v>
      </c>
      <c r="I3392" s="10">
        <f t="shared" si="266"/>
        <v>1440</v>
      </c>
      <c r="J3392" t="s">
        <v>139</v>
      </c>
      <c r="K3392" t="s">
        <v>27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140</v>
      </c>
      <c r="O3392" s="7">
        <v>33021</v>
      </c>
      <c r="P3392" t="s">
        <v>101</v>
      </c>
      <c r="Q3392" t="s">
        <v>34</v>
      </c>
      <c r="R3392" s="3">
        <v>40048</v>
      </c>
      <c r="S3392" s="12">
        <f t="shared" si="267"/>
        <v>1</v>
      </c>
      <c r="T3392" s="3" t="s">
        <v>14209</v>
      </c>
      <c r="U3392" t="s">
        <v>14232</v>
      </c>
      <c r="V3392" t="s">
        <v>14245</v>
      </c>
      <c r="W3392" t="s">
        <v>14201</v>
      </c>
      <c r="X3392" t="str">
        <f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4"/>
        <v>0.57599999999999996</v>
      </c>
    </row>
    <row r="3393" spans="1:27" x14ac:dyDescent="0.2">
      <c r="A3393">
        <v>3392</v>
      </c>
      <c r="B3393">
        <v>24193</v>
      </c>
      <c r="C3393" s="3">
        <v>39886</v>
      </c>
      <c r="D3393" s="17">
        <f t="shared" si="263"/>
        <v>39873</v>
      </c>
      <c r="E3393">
        <v>45</v>
      </c>
      <c r="F3393" s="8">
        <f t="shared" si="265"/>
        <v>5625</v>
      </c>
      <c r="G3393" s="5">
        <v>0.02</v>
      </c>
      <c r="H3393" s="8">
        <f>VLOOKUP($T3393,Pricebook!$A:$D,4,0)</f>
        <v>125</v>
      </c>
      <c r="I3393" s="10">
        <f t="shared" si="266"/>
        <v>5512.5</v>
      </c>
      <c r="J3393" t="s">
        <v>1935</v>
      </c>
      <c r="K3393" t="s">
        <v>385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1705</v>
      </c>
      <c r="O3393" s="7">
        <v>37814</v>
      </c>
      <c r="P3393" t="s">
        <v>81</v>
      </c>
      <c r="Q3393" t="s">
        <v>34</v>
      </c>
      <c r="R3393" s="3">
        <v>39888</v>
      </c>
      <c r="S3393" s="12">
        <f t="shared" si="267"/>
        <v>2</v>
      </c>
      <c r="T3393" s="3" t="s">
        <v>14217</v>
      </c>
      <c r="U3393" t="s">
        <v>14232</v>
      </c>
      <c r="V3393" t="s">
        <v>14238</v>
      </c>
      <c r="W3393" t="s">
        <v>14190</v>
      </c>
      <c r="X3393" t="str">
        <f>VLOOKUP(Q3393,Managers!$A:$B,2,0)</f>
        <v>Frank Mitchell</v>
      </c>
      <c r="Y3393">
        <f>VLOOKUP(W3393,HourlyWages!$A:$B,2,0)</f>
        <v>67</v>
      </c>
      <c r="Z3393">
        <v>1</v>
      </c>
      <c r="AA3393" s="14">
        <f t="shared" si="264"/>
        <v>0.46400000000000002</v>
      </c>
    </row>
    <row r="3394" spans="1:27" x14ac:dyDescent="0.2">
      <c r="A3394">
        <v>3393</v>
      </c>
      <c r="B3394">
        <v>24193</v>
      </c>
      <c r="C3394" s="3">
        <v>39886</v>
      </c>
      <c r="D3394" s="17">
        <f t="shared" si="263"/>
        <v>39873</v>
      </c>
      <c r="E3394">
        <v>24</v>
      </c>
      <c r="F3394" s="8">
        <f t="shared" si="265"/>
        <v>2640</v>
      </c>
      <c r="G3394" s="5">
        <v>0.02</v>
      </c>
      <c r="H3394" s="8">
        <f>VLOOKUP($T3394,Pricebook!$A:$D,4,0)</f>
        <v>110</v>
      </c>
      <c r="I3394" s="10">
        <f t="shared" si="266"/>
        <v>2587.1999999999998</v>
      </c>
      <c r="J3394" t="s">
        <v>1935</v>
      </c>
      <c r="K3394" t="s">
        <v>385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1705</v>
      </c>
      <c r="O3394" s="7">
        <v>37814</v>
      </c>
      <c r="P3394" t="s">
        <v>81</v>
      </c>
      <c r="Q3394" t="s">
        <v>34</v>
      </c>
      <c r="R3394" s="3">
        <v>39887</v>
      </c>
      <c r="S3394" s="12">
        <f t="shared" si="267"/>
        <v>1</v>
      </c>
      <c r="T3394" s="3" t="s">
        <v>14215</v>
      </c>
      <c r="U3394" t="s">
        <v>14229</v>
      </c>
      <c r="V3394" t="s">
        <v>14241</v>
      </c>
      <c r="W3394" t="s">
        <v>14202</v>
      </c>
      <c r="X3394" t="str">
        <f>VLOOKUP(Q3394,Managers!$A:$B,2,0)</f>
        <v>Frank Mitchell</v>
      </c>
      <c r="Y3394">
        <f>VLOOKUP(W3394,HourlyWages!$A:$B,2,0)</f>
        <v>71</v>
      </c>
      <c r="Z3394">
        <v>1</v>
      </c>
      <c r="AA3394" s="14">
        <f t="shared" si="264"/>
        <v>0.35454545454545455</v>
      </c>
    </row>
    <row r="3395" spans="1:27" x14ac:dyDescent="0.2">
      <c r="A3395">
        <v>3394</v>
      </c>
      <c r="B3395">
        <v>24193</v>
      </c>
      <c r="C3395" s="3">
        <v>39886</v>
      </c>
      <c r="D3395" s="17">
        <f t="shared" ref="D3395:D3458" si="268">DATE(YEAR(C3395),MONTH(C3395),1)</f>
        <v>39873</v>
      </c>
      <c r="E3395">
        <v>19</v>
      </c>
      <c r="F3395" s="8">
        <f t="shared" si="265"/>
        <v>2850</v>
      </c>
      <c r="G3395" s="5">
        <v>0.04</v>
      </c>
      <c r="H3395" s="8">
        <f>VLOOKUP($T3395,Pricebook!$A:$D,4,0)</f>
        <v>150</v>
      </c>
      <c r="I3395" s="10">
        <f t="shared" si="266"/>
        <v>2736</v>
      </c>
      <c r="J3395" t="s">
        <v>1935</v>
      </c>
      <c r="K3395" t="s">
        <v>385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1705</v>
      </c>
      <c r="O3395" s="7">
        <v>37814</v>
      </c>
      <c r="P3395" t="s">
        <v>81</v>
      </c>
      <c r="Q3395" t="s">
        <v>34</v>
      </c>
      <c r="R3395" s="3">
        <v>39888</v>
      </c>
      <c r="S3395" s="12">
        <f t="shared" si="267"/>
        <v>2</v>
      </c>
      <c r="T3395" s="3" t="s">
        <v>14210</v>
      </c>
      <c r="U3395" t="s">
        <v>14235</v>
      </c>
      <c r="V3395" t="s">
        <v>14229</v>
      </c>
      <c r="W3395" t="s">
        <v>14193</v>
      </c>
      <c r="X3395" t="str">
        <f>VLOOKUP(Q3395,Managers!$A:$B,2,0)</f>
        <v>Frank Mitchell</v>
      </c>
      <c r="Y3395">
        <f>VLOOKUP(W3395,HourlyWages!$A:$B,2,0)</f>
        <v>57</v>
      </c>
      <c r="Z3395">
        <v>1</v>
      </c>
      <c r="AA3395" s="14">
        <f t="shared" ref="AA3395:AA3458" si="269">(H3395-Y3395)/H3395</f>
        <v>0.62</v>
      </c>
    </row>
    <row r="3396" spans="1:27" x14ac:dyDescent="0.2">
      <c r="A3396">
        <v>3395</v>
      </c>
      <c r="B3396">
        <v>24196</v>
      </c>
      <c r="C3396" s="3">
        <v>40389</v>
      </c>
      <c r="D3396" s="17">
        <f t="shared" si="268"/>
        <v>40360</v>
      </c>
      <c r="E3396">
        <v>2</v>
      </c>
      <c r="F3396" s="8">
        <f t="shared" si="265"/>
        <v>220</v>
      </c>
      <c r="G3396" s="5">
        <v>0.08</v>
      </c>
      <c r="H3396" s="8">
        <f>VLOOKUP($T3396,Pricebook!$A:$D,4,0)</f>
        <v>110</v>
      </c>
      <c r="I3396" s="10">
        <f t="shared" si="266"/>
        <v>202.4</v>
      </c>
      <c r="J3396" t="s">
        <v>2054</v>
      </c>
      <c r="K3396" t="s">
        <v>713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2055</v>
      </c>
      <c r="O3396" s="7">
        <v>76541</v>
      </c>
      <c r="P3396" t="s">
        <v>48</v>
      </c>
      <c r="Q3396" t="s">
        <v>16</v>
      </c>
      <c r="R3396" s="3">
        <v>40390</v>
      </c>
      <c r="S3396" s="12">
        <f t="shared" si="267"/>
        <v>1</v>
      </c>
      <c r="T3396" s="3" t="s">
        <v>14215</v>
      </c>
      <c r="U3396" t="s">
        <v>14229</v>
      </c>
      <c r="V3396" t="s">
        <v>14230</v>
      </c>
      <c r="W3396" t="s">
        <v>14191</v>
      </c>
      <c r="X3396" t="str">
        <f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9"/>
        <v>0.45454545454545453</v>
      </c>
    </row>
    <row r="3397" spans="1:27" x14ac:dyDescent="0.2">
      <c r="A3397">
        <v>3396</v>
      </c>
      <c r="B3397">
        <v>24196</v>
      </c>
      <c r="C3397" s="3">
        <v>40389</v>
      </c>
      <c r="D3397" s="17">
        <f t="shared" si="268"/>
        <v>40360</v>
      </c>
      <c r="E3397">
        <v>24</v>
      </c>
      <c r="F3397" s="8">
        <f t="shared" si="265"/>
        <v>4800</v>
      </c>
      <c r="G3397" s="5">
        <v>0.05</v>
      </c>
      <c r="H3397" s="8">
        <f>VLOOKUP($T3397,Pricebook!$A:$D,4,0)</f>
        <v>200</v>
      </c>
      <c r="I3397" s="10">
        <f t="shared" si="266"/>
        <v>4560</v>
      </c>
      <c r="J3397" t="s">
        <v>2054</v>
      </c>
      <c r="K3397" t="s">
        <v>713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2055</v>
      </c>
      <c r="O3397" s="7">
        <v>76541</v>
      </c>
      <c r="P3397" t="s">
        <v>48</v>
      </c>
      <c r="Q3397" t="s">
        <v>16</v>
      </c>
      <c r="R3397" s="3">
        <v>40391</v>
      </c>
      <c r="S3397" s="12">
        <f t="shared" si="267"/>
        <v>2</v>
      </c>
      <c r="T3397" s="3" t="s">
        <v>14206</v>
      </c>
      <c r="U3397" t="s">
        <v>14229</v>
      </c>
      <c r="V3397" t="s">
        <v>14240</v>
      </c>
      <c r="W3397" t="s">
        <v>14198</v>
      </c>
      <c r="X3397" t="str">
        <f>VLOOKUP(Q3397,Managers!$A:$B,2,0)</f>
        <v>Josh Martinez</v>
      </c>
      <c r="Y3397">
        <f>VLOOKUP(W3397,HourlyWages!$A:$B,2,0)</f>
        <v>51</v>
      </c>
      <c r="Z3397">
        <v>1</v>
      </c>
      <c r="AA3397" s="14">
        <f t="shared" si="269"/>
        <v>0.745</v>
      </c>
    </row>
    <row r="3398" spans="1:27" x14ac:dyDescent="0.2">
      <c r="A3398">
        <v>3397</v>
      </c>
      <c r="B3398">
        <v>24197</v>
      </c>
      <c r="C3398" s="3">
        <v>40212</v>
      </c>
      <c r="D3398" s="17">
        <f t="shared" si="268"/>
        <v>40210</v>
      </c>
      <c r="E3398">
        <v>41</v>
      </c>
      <c r="F3398" s="8">
        <f t="shared" si="265"/>
        <v>6150</v>
      </c>
      <c r="G3398" s="5">
        <v>0</v>
      </c>
      <c r="H3398" s="8">
        <f>VLOOKUP($T3398,Pricebook!$A:$D,4,0)</f>
        <v>150</v>
      </c>
      <c r="I3398" s="10">
        <f t="shared" si="266"/>
        <v>6150</v>
      </c>
      <c r="J3398" t="s">
        <v>1841</v>
      </c>
      <c r="K3398" t="s">
        <v>1014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1842</v>
      </c>
      <c r="O3398" s="7">
        <v>75067</v>
      </c>
      <c r="P3398" t="s">
        <v>48</v>
      </c>
      <c r="Q3398" t="s">
        <v>16</v>
      </c>
      <c r="R3398" s="3">
        <v>40219</v>
      </c>
      <c r="S3398" s="12">
        <f t="shared" si="267"/>
        <v>7</v>
      </c>
      <c r="T3398" s="3" t="s">
        <v>14211</v>
      </c>
      <c r="U3398" t="s">
        <v>14235</v>
      </c>
      <c r="V3398" t="s">
        <v>14230</v>
      </c>
      <c r="W3398" t="s">
        <v>14189</v>
      </c>
      <c r="X3398" t="str">
        <f>VLOOKUP(Q3398,Managers!$A:$B,2,0)</f>
        <v>Josh Martinez</v>
      </c>
      <c r="Y3398">
        <f>VLOOKUP(W3398,HourlyWages!$A:$B,2,0)</f>
        <v>62</v>
      </c>
      <c r="Z3398">
        <v>1</v>
      </c>
      <c r="AA3398" s="14">
        <f t="shared" si="269"/>
        <v>0.58666666666666667</v>
      </c>
    </row>
    <row r="3399" spans="1:27" x14ac:dyDescent="0.2">
      <c r="A3399">
        <v>3398</v>
      </c>
      <c r="B3399">
        <v>24197</v>
      </c>
      <c r="C3399" s="3">
        <v>40212</v>
      </c>
      <c r="D3399" s="17">
        <f t="shared" si="268"/>
        <v>40210</v>
      </c>
      <c r="E3399">
        <v>2</v>
      </c>
      <c r="F3399" s="8">
        <f t="shared" si="265"/>
        <v>300</v>
      </c>
      <c r="G3399" s="5">
        <v>0.05</v>
      </c>
      <c r="H3399" s="8">
        <f>VLOOKUP($T3399,Pricebook!$A:$D,4,0)</f>
        <v>150</v>
      </c>
      <c r="I3399" s="10">
        <f t="shared" si="266"/>
        <v>285</v>
      </c>
      <c r="J3399" t="s">
        <v>1841</v>
      </c>
      <c r="K3399" t="s">
        <v>1014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1842</v>
      </c>
      <c r="O3399" s="7">
        <v>75067</v>
      </c>
      <c r="P3399" t="s">
        <v>48</v>
      </c>
      <c r="Q3399" t="s">
        <v>16</v>
      </c>
      <c r="R3399" s="3">
        <v>40219</v>
      </c>
      <c r="S3399" s="12">
        <f t="shared" si="267"/>
        <v>7</v>
      </c>
      <c r="T3399" s="3" t="s">
        <v>14210</v>
      </c>
      <c r="U3399" t="s">
        <v>14235</v>
      </c>
      <c r="V3399" t="s">
        <v>14236</v>
      </c>
      <c r="W3399" t="s">
        <v>14190</v>
      </c>
      <c r="X3399" t="str">
        <f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9"/>
        <v>0.55333333333333334</v>
      </c>
    </row>
    <row r="3400" spans="1:27" x14ac:dyDescent="0.2">
      <c r="A3400">
        <v>3399</v>
      </c>
      <c r="B3400">
        <v>24199</v>
      </c>
      <c r="C3400" s="3">
        <v>39980</v>
      </c>
      <c r="D3400" s="17">
        <f t="shared" si="268"/>
        <v>39965</v>
      </c>
      <c r="E3400">
        <v>16</v>
      </c>
      <c r="F3400" s="8">
        <f t="shared" si="265"/>
        <v>2400</v>
      </c>
      <c r="G3400" s="5">
        <v>0</v>
      </c>
      <c r="H3400" s="8">
        <f>VLOOKUP($T3400,Pricebook!$A:$D,4,0)</f>
        <v>150</v>
      </c>
      <c r="I3400" s="10">
        <f t="shared" si="266"/>
        <v>2400</v>
      </c>
      <c r="J3400" t="s">
        <v>1035</v>
      </c>
      <c r="K3400" t="s">
        <v>36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1036</v>
      </c>
      <c r="O3400" s="7">
        <v>30721</v>
      </c>
      <c r="P3400" t="s">
        <v>134</v>
      </c>
      <c r="Q3400" t="s">
        <v>34</v>
      </c>
      <c r="R3400" s="3">
        <v>39981</v>
      </c>
      <c r="S3400" s="12">
        <f t="shared" si="267"/>
        <v>1</v>
      </c>
      <c r="T3400" s="3" t="s">
        <v>14211</v>
      </c>
      <c r="U3400" t="s">
        <v>14235</v>
      </c>
      <c r="V3400" t="s">
        <v>14237</v>
      </c>
      <c r="W3400" t="s">
        <v>14190</v>
      </c>
      <c r="X3400" t="str">
        <f>VLOOKUP(Q3400,Managers!$A:$B,2,0)</f>
        <v>Frank Mitchell</v>
      </c>
      <c r="Y3400">
        <f>VLOOKUP(W3400,HourlyWages!$A:$B,2,0)</f>
        <v>67</v>
      </c>
      <c r="Z3400">
        <v>1</v>
      </c>
      <c r="AA3400" s="14">
        <f t="shared" si="269"/>
        <v>0.55333333333333334</v>
      </c>
    </row>
    <row r="3401" spans="1:27" x14ac:dyDescent="0.2">
      <c r="A3401">
        <v>3400</v>
      </c>
      <c r="B3401">
        <v>24227</v>
      </c>
      <c r="C3401" s="3">
        <v>40406</v>
      </c>
      <c r="D3401" s="17">
        <f t="shared" si="268"/>
        <v>40391</v>
      </c>
      <c r="E3401">
        <v>24</v>
      </c>
      <c r="F3401" s="8">
        <f t="shared" si="265"/>
        <v>3600</v>
      </c>
      <c r="G3401" s="5">
        <v>0.01</v>
      </c>
      <c r="H3401" s="8">
        <f>VLOOKUP($T3401,Pricebook!$A:$D,4,0)</f>
        <v>150</v>
      </c>
      <c r="I3401" s="10">
        <f t="shared" si="266"/>
        <v>3564</v>
      </c>
      <c r="J3401" t="s">
        <v>1357</v>
      </c>
      <c r="K3401" t="s">
        <v>468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1443</v>
      </c>
      <c r="O3401" s="7">
        <v>35630</v>
      </c>
      <c r="P3401" t="s">
        <v>424</v>
      </c>
      <c r="Q3401" t="s">
        <v>34</v>
      </c>
      <c r="R3401" s="3">
        <v>40408</v>
      </c>
      <c r="S3401" s="12">
        <f t="shared" si="267"/>
        <v>2</v>
      </c>
      <c r="T3401" s="3" t="s">
        <v>14210</v>
      </c>
      <c r="U3401" t="s">
        <v>14235</v>
      </c>
      <c r="V3401" t="s">
        <v>14237</v>
      </c>
      <c r="W3401" t="s">
        <v>14193</v>
      </c>
      <c r="X3401" t="str">
        <f>VLOOKUP(Q3401,Managers!$A:$B,2,0)</f>
        <v>Frank Mitchell</v>
      </c>
      <c r="Y3401">
        <f>VLOOKUP(W3401,HourlyWages!$A:$B,2,0)</f>
        <v>57</v>
      </c>
      <c r="Z3401">
        <v>1</v>
      </c>
      <c r="AA3401" s="14">
        <f t="shared" si="269"/>
        <v>0.62</v>
      </c>
    </row>
    <row r="3402" spans="1:27" x14ac:dyDescent="0.2">
      <c r="A3402">
        <v>3401</v>
      </c>
      <c r="B3402">
        <v>24228</v>
      </c>
      <c r="C3402" s="3">
        <v>40011</v>
      </c>
      <c r="D3402" s="17">
        <f t="shared" si="268"/>
        <v>39995</v>
      </c>
      <c r="E3402">
        <v>31</v>
      </c>
      <c r="F3402" s="8">
        <f t="shared" si="265"/>
        <v>4340</v>
      </c>
      <c r="G3402" s="5">
        <v>0.05</v>
      </c>
      <c r="H3402" s="8">
        <f>VLOOKUP($T3402,Pricebook!$A:$D,4,0)</f>
        <v>140</v>
      </c>
      <c r="I3402" s="10">
        <f t="shared" si="266"/>
        <v>4123</v>
      </c>
      <c r="J3402" t="s">
        <v>96</v>
      </c>
      <c r="K3402" t="s">
        <v>84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97</v>
      </c>
      <c r="O3402" s="7">
        <v>12180</v>
      </c>
      <c r="P3402" t="s">
        <v>60</v>
      </c>
      <c r="Q3402" t="s">
        <v>61</v>
      </c>
      <c r="R3402" s="3">
        <v>40015</v>
      </c>
      <c r="S3402" s="12">
        <f t="shared" si="267"/>
        <v>4</v>
      </c>
      <c r="T3402" s="3" t="s">
        <v>14213</v>
      </c>
      <c r="U3402" t="s">
        <v>14229</v>
      </c>
      <c r="V3402" t="s">
        <v>14240</v>
      </c>
      <c r="W3402" t="s">
        <v>14197</v>
      </c>
      <c r="X3402" t="str">
        <f>VLOOKUP(Q3402,Managers!$A:$B,2,0)</f>
        <v>Allen Young</v>
      </c>
      <c r="Y3402">
        <f>VLOOKUP(W3402,HourlyWages!$A:$B,2,0)</f>
        <v>71</v>
      </c>
      <c r="Z3402">
        <v>1</v>
      </c>
      <c r="AA3402" s="14">
        <f t="shared" si="269"/>
        <v>0.49285714285714288</v>
      </c>
    </row>
    <row r="3403" spans="1:27" x14ac:dyDescent="0.2">
      <c r="A3403">
        <v>3402</v>
      </c>
      <c r="B3403">
        <v>24231</v>
      </c>
      <c r="C3403" s="3">
        <v>40032</v>
      </c>
      <c r="D3403" s="17">
        <f t="shared" si="268"/>
        <v>40026</v>
      </c>
      <c r="E3403">
        <v>48</v>
      </c>
      <c r="F3403" s="8">
        <f t="shared" si="265"/>
        <v>7200</v>
      </c>
      <c r="G3403" s="5">
        <v>0.08</v>
      </c>
      <c r="H3403" s="8">
        <f>VLOOKUP($T3403,Pricebook!$A:$D,4,0)</f>
        <v>150</v>
      </c>
      <c r="I3403" s="10">
        <f t="shared" si="266"/>
        <v>6624</v>
      </c>
      <c r="J3403" t="s">
        <v>1097</v>
      </c>
      <c r="K3403" t="s">
        <v>389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1975</v>
      </c>
      <c r="O3403" s="7">
        <v>11722</v>
      </c>
      <c r="P3403" t="s">
        <v>60</v>
      </c>
      <c r="Q3403" t="s">
        <v>61</v>
      </c>
      <c r="R3403" s="3">
        <v>40032</v>
      </c>
      <c r="S3403" s="12">
        <f t="shared" si="267"/>
        <v>0</v>
      </c>
      <c r="T3403" s="3" t="s">
        <v>14210</v>
      </c>
      <c r="U3403" t="s">
        <v>14235</v>
      </c>
      <c r="V3403" t="s">
        <v>14233</v>
      </c>
      <c r="W3403" t="s">
        <v>14198</v>
      </c>
      <c r="X3403" t="str">
        <f>VLOOKUP(Q3403,Managers!$A:$B,2,0)</f>
        <v>Allen Young</v>
      </c>
      <c r="Y3403">
        <f>VLOOKUP(W3403,HourlyWages!$A:$B,2,0)</f>
        <v>51</v>
      </c>
      <c r="Z3403">
        <v>1</v>
      </c>
      <c r="AA3403" s="14">
        <f t="shared" si="269"/>
        <v>0.66</v>
      </c>
    </row>
    <row r="3404" spans="1:27" x14ac:dyDescent="0.2">
      <c r="A3404">
        <v>3403</v>
      </c>
      <c r="B3404">
        <v>24260</v>
      </c>
      <c r="C3404" s="3">
        <v>40454</v>
      </c>
      <c r="D3404" s="17">
        <f t="shared" si="268"/>
        <v>40452</v>
      </c>
      <c r="E3404">
        <v>48</v>
      </c>
      <c r="F3404" s="8">
        <f t="shared" si="265"/>
        <v>8160</v>
      </c>
      <c r="G3404" s="5">
        <v>0.09</v>
      </c>
      <c r="H3404" s="8">
        <f>VLOOKUP($T3404,Pricebook!$A:$D,4,0)</f>
        <v>170</v>
      </c>
      <c r="I3404" s="10">
        <f t="shared" si="266"/>
        <v>7425.6</v>
      </c>
      <c r="J3404" t="s">
        <v>551</v>
      </c>
      <c r="K3404" t="s">
        <v>552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553</v>
      </c>
      <c r="O3404" s="7" t="s">
        <v>554</v>
      </c>
      <c r="P3404" t="s">
        <v>197</v>
      </c>
      <c r="Q3404" t="s">
        <v>23</v>
      </c>
      <c r="R3404" s="3">
        <v>40455</v>
      </c>
      <c r="S3404" s="12">
        <f t="shared" si="267"/>
        <v>1</v>
      </c>
      <c r="T3404" s="3" t="s">
        <v>14219</v>
      </c>
      <c r="U3404" t="s">
        <v>14229</v>
      </c>
      <c r="V3404" t="s">
        <v>14234</v>
      </c>
      <c r="W3404" t="s">
        <v>14191</v>
      </c>
      <c r="X3404" t="str">
        <f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9"/>
        <v>0.6470588235294118</v>
      </c>
    </row>
    <row r="3405" spans="1:27" x14ac:dyDescent="0.2">
      <c r="A3405">
        <v>3404</v>
      </c>
      <c r="B3405">
        <v>24261</v>
      </c>
      <c r="C3405" s="3">
        <v>41169</v>
      </c>
      <c r="D3405" s="17">
        <f t="shared" si="268"/>
        <v>41153</v>
      </c>
      <c r="E3405">
        <v>28</v>
      </c>
      <c r="F3405" s="8">
        <f t="shared" si="265"/>
        <v>5600</v>
      </c>
      <c r="G3405" s="5">
        <v>0.06</v>
      </c>
      <c r="H3405" s="8">
        <f>VLOOKUP($T3405,Pricebook!$A:$D,4,0)</f>
        <v>200</v>
      </c>
      <c r="I3405" s="10">
        <f t="shared" si="266"/>
        <v>5264</v>
      </c>
      <c r="J3405" t="s">
        <v>575</v>
      </c>
      <c r="K3405" t="s">
        <v>576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1822</v>
      </c>
      <c r="O3405" s="7">
        <v>83201</v>
      </c>
      <c r="P3405" t="s">
        <v>197</v>
      </c>
      <c r="Q3405" t="s">
        <v>23</v>
      </c>
      <c r="R3405" s="3">
        <v>41171</v>
      </c>
      <c r="S3405" s="12">
        <f t="shared" si="267"/>
        <v>2</v>
      </c>
      <c r="T3405" s="3" t="s">
        <v>14206</v>
      </c>
      <c r="U3405" t="s">
        <v>14229</v>
      </c>
      <c r="V3405" t="s">
        <v>14247</v>
      </c>
      <c r="W3405" t="s">
        <v>14188</v>
      </c>
      <c r="X3405" t="str">
        <f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9"/>
        <v>0.74</v>
      </c>
    </row>
    <row r="3406" spans="1:27" x14ac:dyDescent="0.2">
      <c r="A3406">
        <v>3405</v>
      </c>
      <c r="B3406">
        <v>24263</v>
      </c>
      <c r="C3406" s="3">
        <v>41167</v>
      </c>
      <c r="D3406" s="17">
        <f t="shared" si="268"/>
        <v>41153</v>
      </c>
      <c r="E3406">
        <v>16</v>
      </c>
      <c r="F3406" s="8">
        <f t="shared" si="265"/>
        <v>2000</v>
      </c>
      <c r="G3406" s="5">
        <v>0.1</v>
      </c>
      <c r="H3406" s="8">
        <f>VLOOKUP($T3406,Pricebook!$A:$D,4,0)</f>
        <v>125</v>
      </c>
      <c r="I3406" s="10">
        <f t="shared" si="266"/>
        <v>1800</v>
      </c>
      <c r="J3406" t="s">
        <v>658</v>
      </c>
      <c r="K3406" t="s">
        <v>396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2208</v>
      </c>
      <c r="O3406" s="7" t="s">
        <v>611</v>
      </c>
      <c r="P3406" t="s">
        <v>232</v>
      </c>
      <c r="Q3406" t="s">
        <v>61</v>
      </c>
      <c r="R3406" s="3">
        <v>41174</v>
      </c>
      <c r="S3406" s="12">
        <f t="shared" si="267"/>
        <v>7</v>
      </c>
      <c r="T3406" s="3" t="s">
        <v>14221</v>
      </c>
      <c r="U3406" t="s">
        <v>14232</v>
      </c>
      <c r="V3406" t="s">
        <v>14237</v>
      </c>
      <c r="W3406" t="s">
        <v>14189</v>
      </c>
      <c r="X3406" t="str">
        <f>VLOOKUP(Q3406,Managers!$A:$B,2,0)</f>
        <v>Allen Young</v>
      </c>
      <c r="Y3406">
        <f>VLOOKUP(W3406,HourlyWages!$A:$B,2,0)</f>
        <v>62</v>
      </c>
      <c r="Z3406">
        <v>1</v>
      </c>
      <c r="AA3406" s="14">
        <f t="shared" si="269"/>
        <v>0.504</v>
      </c>
    </row>
    <row r="3407" spans="1:27" x14ac:dyDescent="0.2">
      <c r="A3407">
        <v>3406</v>
      </c>
      <c r="B3407">
        <v>24294</v>
      </c>
      <c r="C3407" s="3">
        <v>40027</v>
      </c>
      <c r="D3407" s="17">
        <f t="shared" si="268"/>
        <v>40026</v>
      </c>
      <c r="E3407">
        <v>24</v>
      </c>
      <c r="F3407" s="8">
        <f t="shared" si="265"/>
        <v>3600</v>
      </c>
      <c r="G3407" s="5">
        <v>0.03</v>
      </c>
      <c r="H3407" s="8">
        <f>VLOOKUP($T3407,Pricebook!$A:$D,4,0)</f>
        <v>150</v>
      </c>
      <c r="I3407" s="10">
        <f t="shared" si="266"/>
        <v>3492</v>
      </c>
      <c r="J3407" t="s">
        <v>1894</v>
      </c>
      <c r="K3407" t="s">
        <v>396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1895</v>
      </c>
      <c r="O3407" s="7">
        <v>60062</v>
      </c>
      <c r="P3407" t="s">
        <v>15</v>
      </c>
      <c r="Q3407" t="s">
        <v>16</v>
      </c>
      <c r="R3407" s="3">
        <v>40028</v>
      </c>
      <c r="S3407" s="12">
        <f t="shared" si="267"/>
        <v>1</v>
      </c>
      <c r="T3407" s="3" t="s">
        <v>14216</v>
      </c>
      <c r="U3407" t="s">
        <v>14235</v>
      </c>
      <c r="V3407" t="s">
        <v>14234</v>
      </c>
      <c r="W3407" t="s">
        <v>14194</v>
      </c>
      <c r="X3407" t="str">
        <f>VLOOKUP(Q3407,Managers!$A:$B,2,0)</f>
        <v>Josh Martinez</v>
      </c>
      <c r="Y3407">
        <f>VLOOKUP(W3407,HourlyWages!$A:$B,2,0)</f>
        <v>71</v>
      </c>
      <c r="Z3407">
        <v>1</v>
      </c>
      <c r="AA3407" s="14">
        <f t="shared" si="269"/>
        <v>0.52666666666666662</v>
      </c>
    </row>
    <row r="3408" spans="1:27" x14ac:dyDescent="0.2">
      <c r="A3408">
        <v>3407</v>
      </c>
      <c r="B3408">
        <v>24326</v>
      </c>
      <c r="C3408" s="3">
        <v>40815</v>
      </c>
      <c r="D3408" s="17">
        <f t="shared" si="268"/>
        <v>40787</v>
      </c>
      <c r="E3408">
        <v>37</v>
      </c>
      <c r="F3408" s="8">
        <f t="shared" si="265"/>
        <v>6290</v>
      </c>
      <c r="G3408" s="5">
        <v>0.05</v>
      </c>
      <c r="H3408" s="8">
        <f>VLOOKUP($T3408,Pricebook!$A:$D,4,0)</f>
        <v>170</v>
      </c>
      <c r="I3408" s="10">
        <f t="shared" si="266"/>
        <v>5975.5</v>
      </c>
      <c r="J3408" t="s">
        <v>2112</v>
      </c>
      <c r="K3408" t="s">
        <v>235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1443</v>
      </c>
      <c r="O3408" s="7">
        <v>41042</v>
      </c>
      <c r="P3408" t="s">
        <v>254</v>
      </c>
      <c r="Q3408" t="s">
        <v>34</v>
      </c>
      <c r="R3408" s="3">
        <v>40817</v>
      </c>
      <c r="S3408" s="12">
        <f t="shared" si="267"/>
        <v>2</v>
      </c>
      <c r="T3408" s="3" t="s">
        <v>14219</v>
      </c>
      <c r="U3408" t="s">
        <v>14229</v>
      </c>
      <c r="V3408" t="s">
        <v>14234</v>
      </c>
      <c r="W3408" t="s">
        <v>14191</v>
      </c>
      <c r="X3408" t="str">
        <f>VLOOKUP(Q3408,Managers!$A:$B,2,0)</f>
        <v>Frank Mitchell</v>
      </c>
      <c r="Y3408">
        <f>VLOOKUP(W3408,HourlyWages!$A:$B,2,0)</f>
        <v>60</v>
      </c>
      <c r="Z3408">
        <v>1</v>
      </c>
      <c r="AA3408" s="14">
        <f t="shared" si="269"/>
        <v>0.6470588235294118</v>
      </c>
    </row>
    <row r="3409" spans="1:27" x14ac:dyDescent="0.2">
      <c r="A3409">
        <v>3408</v>
      </c>
      <c r="B3409">
        <v>24326</v>
      </c>
      <c r="C3409" s="3">
        <v>40815</v>
      </c>
      <c r="D3409" s="17">
        <f t="shared" si="268"/>
        <v>40787</v>
      </c>
      <c r="E3409">
        <v>12</v>
      </c>
      <c r="F3409" s="8">
        <f t="shared" si="265"/>
        <v>1440</v>
      </c>
      <c r="G3409" s="5">
        <v>0.06</v>
      </c>
      <c r="H3409" s="8">
        <f>VLOOKUP($T3409,Pricebook!$A:$D,4,0)</f>
        <v>120</v>
      </c>
      <c r="I3409" s="10">
        <f t="shared" si="266"/>
        <v>1353.6</v>
      </c>
      <c r="J3409" t="s">
        <v>2112</v>
      </c>
      <c r="K3409" t="s">
        <v>235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1443</v>
      </c>
      <c r="O3409" s="7">
        <v>41042</v>
      </c>
      <c r="P3409" t="s">
        <v>254</v>
      </c>
      <c r="Q3409" t="s">
        <v>34</v>
      </c>
      <c r="R3409" s="3">
        <v>40816</v>
      </c>
      <c r="S3409" s="12">
        <f t="shared" si="267"/>
        <v>1</v>
      </c>
      <c r="T3409" s="3" t="s">
        <v>14212</v>
      </c>
      <c r="U3409" t="s">
        <v>14229</v>
      </c>
      <c r="V3409" t="s">
        <v>14234</v>
      </c>
      <c r="W3409" t="s">
        <v>14184</v>
      </c>
      <c r="X3409" t="str">
        <f>VLOOKUP(Q3409,Managers!$A:$B,2,0)</f>
        <v>Frank Mitchell</v>
      </c>
      <c r="Y3409">
        <f>VLOOKUP(W3409,HourlyWages!$A:$B,2,0)</f>
        <v>50</v>
      </c>
      <c r="Z3409">
        <v>1</v>
      </c>
      <c r="AA3409" s="14">
        <f t="shared" si="269"/>
        <v>0.58333333333333337</v>
      </c>
    </row>
    <row r="3410" spans="1:27" x14ac:dyDescent="0.2">
      <c r="A3410">
        <v>3409</v>
      </c>
      <c r="B3410">
        <v>24352</v>
      </c>
      <c r="C3410" s="3">
        <v>40308</v>
      </c>
      <c r="D3410" s="17">
        <f t="shared" si="268"/>
        <v>40299</v>
      </c>
      <c r="E3410">
        <v>32</v>
      </c>
      <c r="F3410" s="8">
        <f t="shared" si="265"/>
        <v>3520</v>
      </c>
      <c r="G3410" s="5">
        <v>0.03</v>
      </c>
      <c r="H3410" s="8">
        <f>VLOOKUP($T3410,Pricebook!$A:$D,4,0)</f>
        <v>110</v>
      </c>
      <c r="I3410" s="10">
        <f t="shared" si="266"/>
        <v>3414.4</v>
      </c>
      <c r="J3410" t="s">
        <v>324</v>
      </c>
      <c r="K3410" t="s">
        <v>310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2004</v>
      </c>
      <c r="O3410" s="7">
        <v>38138</v>
      </c>
      <c r="P3410" t="s">
        <v>81</v>
      </c>
      <c r="Q3410" t="s">
        <v>34</v>
      </c>
      <c r="R3410" s="3">
        <v>40308</v>
      </c>
      <c r="S3410" s="12">
        <f t="shared" si="267"/>
        <v>0</v>
      </c>
      <c r="T3410" s="3" t="s">
        <v>14215</v>
      </c>
      <c r="U3410" t="s">
        <v>14229</v>
      </c>
      <c r="V3410" t="s">
        <v>14245</v>
      </c>
      <c r="W3410" t="s">
        <v>14202</v>
      </c>
      <c r="X3410" t="str">
        <f>VLOOKUP(Q3410,Managers!$A:$B,2,0)</f>
        <v>Frank Mitchell</v>
      </c>
      <c r="Y3410">
        <f>VLOOKUP(W3410,HourlyWages!$A:$B,2,0)</f>
        <v>71</v>
      </c>
      <c r="Z3410">
        <v>1</v>
      </c>
      <c r="AA3410" s="14">
        <f t="shared" si="269"/>
        <v>0.35454545454545455</v>
      </c>
    </row>
    <row r="3411" spans="1:27" x14ac:dyDescent="0.2">
      <c r="A3411">
        <v>3410</v>
      </c>
      <c r="B3411">
        <v>24356</v>
      </c>
      <c r="C3411" s="3">
        <v>40309</v>
      </c>
      <c r="D3411" s="17">
        <f t="shared" si="268"/>
        <v>40299</v>
      </c>
      <c r="E3411">
        <v>37</v>
      </c>
      <c r="F3411" s="8">
        <f t="shared" si="265"/>
        <v>4625</v>
      </c>
      <c r="G3411" s="5">
        <v>0.06</v>
      </c>
      <c r="H3411" s="8">
        <f>VLOOKUP($T3411,Pricebook!$A:$D,4,0)</f>
        <v>125</v>
      </c>
      <c r="I3411" s="10">
        <f t="shared" si="266"/>
        <v>4347.5</v>
      </c>
      <c r="J3411" t="s">
        <v>502</v>
      </c>
      <c r="K3411" t="s">
        <v>118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2131</v>
      </c>
      <c r="O3411" s="7">
        <v>21128</v>
      </c>
      <c r="P3411" t="s">
        <v>187</v>
      </c>
      <c r="Q3411" t="s">
        <v>61</v>
      </c>
      <c r="R3411" s="3">
        <v>40311</v>
      </c>
      <c r="S3411" s="12">
        <f t="shared" si="267"/>
        <v>2</v>
      </c>
      <c r="T3411" s="3" t="s">
        <v>14221</v>
      </c>
      <c r="U3411" t="s">
        <v>14232</v>
      </c>
      <c r="V3411" t="s">
        <v>14233</v>
      </c>
      <c r="W3411" t="s">
        <v>14199</v>
      </c>
      <c r="X3411" t="str">
        <f>VLOOKUP(Q3411,Managers!$A:$B,2,0)</f>
        <v>Allen Young</v>
      </c>
      <c r="Y3411">
        <f>VLOOKUP(W3411,HourlyWages!$A:$B,2,0)</f>
        <v>68</v>
      </c>
      <c r="Z3411">
        <v>1</v>
      </c>
      <c r="AA3411" s="14">
        <f t="shared" si="269"/>
        <v>0.45600000000000002</v>
      </c>
    </row>
    <row r="3412" spans="1:27" x14ac:dyDescent="0.2">
      <c r="A3412">
        <v>3411</v>
      </c>
      <c r="B3412">
        <v>24358</v>
      </c>
      <c r="C3412" s="3">
        <v>39949</v>
      </c>
      <c r="D3412" s="17">
        <f t="shared" si="268"/>
        <v>39934</v>
      </c>
      <c r="E3412">
        <v>27</v>
      </c>
      <c r="F3412" s="8">
        <f t="shared" si="265"/>
        <v>5400</v>
      </c>
      <c r="G3412" s="5">
        <v>7.0000000000000007E-2</v>
      </c>
      <c r="H3412" s="8">
        <f>VLOOKUP($T3412,Pricebook!$A:$D,4,0)</f>
        <v>200</v>
      </c>
      <c r="I3412" s="10">
        <f t="shared" si="266"/>
        <v>5022</v>
      </c>
      <c r="J3412" t="s">
        <v>935</v>
      </c>
      <c r="K3412" t="s">
        <v>306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936</v>
      </c>
      <c r="O3412" s="7">
        <v>63116</v>
      </c>
      <c r="P3412" t="s">
        <v>358</v>
      </c>
      <c r="Q3412" t="s">
        <v>16</v>
      </c>
      <c r="R3412" s="3">
        <v>39949</v>
      </c>
      <c r="S3412" s="12">
        <f t="shared" si="267"/>
        <v>0</v>
      </c>
      <c r="T3412" s="3" t="s">
        <v>14206</v>
      </c>
      <c r="U3412" t="s">
        <v>14229</v>
      </c>
      <c r="V3412" t="s">
        <v>14241</v>
      </c>
      <c r="W3412" t="s">
        <v>14188</v>
      </c>
      <c r="X3412" t="str">
        <f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9"/>
        <v>0.74</v>
      </c>
    </row>
    <row r="3413" spans="1:27" x14ac:dyDescent="0.2">
      <c r="A3413">
        <v>3412</v>
      </c>
      <c r="B3413">
        <v>24384</v>
      </c>
      <c r="C3413" s="3">
        <v>40628</v>
      </c>
      <c r="D3413" s="17">
        <f t="shared" si="268"/>
        <v>40603</v>
      </c>
      <c r="E3413">
        <v>44</v>
      </c>
      <c r="F3413" s="8">
        <f t="shared" si="265"/>
        <v>8800</v>
      </c>
      <c r="G3413" s="5">
        <v>0.06</v>
      </c>
      <c r="H3413" s="8">
        <f>VLOOKUP($T3413,Pricebook!$A:$D,4,0)</f>
        <v>200</v>
      </c>
      <c r="I3413" s="10">
        <f t="shared" si="266"/>
        <v>8272</v>
      </c>
      <c r="J3413" t="s">
        <v>519</v>
      </c>
      <c r="K3413" t="s">
        <v>520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522</v>
      </c>
      <c r="O3413" s="7">
        <v>32765</v>
      </c>
      <c r="P3413" t="s">
        <v>101</v>
      </c>
      <c r="Q3413" t="s">
        <v>34</v>
      </c>
      <c r="R3413" s="3">
        <v>40630</v>
      </c>
      <c r="S3413" s="12">
        <f t="shared" si="267"/>
        <v>2</v>
      </c>
      <c r="T3413" s="3" t="s">
        <v>14214</v>
      </c>
      <c r="U3413" t="s">
        <v>14229</v>
      </c>
      <c r="V3413" t="s">
        <v>14245</v>
      </c>
      <c r="W3413" t="s">
        <v>14195</v>
      </c>
      <c r="X3413" t="str">
        <f>VLOOKUP(Q3413,Managers!$A:$B,2,0)</f>
        <v>Frank Mitchell</v>
      </c>
      <c r="Y3413">
        <f>VLOOKUP(W3413,HourlyWages!$A:$B,2,0)</f>
        <v>52</v>
      </c>
      <c r="Z3413">
        <v>1</v>
      </c>
      <c r="AA3413" s="14">
        <f t="shared" si="269"/>
        <v>0.74</v>
      </c>
    </row>
    <row r="3414" spans="1:27" x14ac:dyDescent="0.2">
      <c r="A3414">
        <v>3413</v>
      </c>
      <c r="B3414">
        <v>24384</v>
      </c>
      <c r="C3414" s="3">
        <v>40628</v>
      </c>
      <c r="D3414" s="17">
        <f t="shared" si="268"/>
        <v>40603</v>
      </c>
      <c r="E3414">
        <v>21</v>
      </c>
      <c r="F3414" s="8">
        <f t="shared" si="265"/>
        <v>4200</v>
      </c>
      <c r="G3414" s="5">
        <v>7.0000000000000007E-2</v>
      </c>
      <c r="H3414" s="8">
        <f>VLOOKUP($T3414,Pricebook!$A:$D,4,0)</f>
        <v>200</v>
      </c>
      <c r="I3414" s="10">
        <f t="shared" si="266"/>
        <v>3905.9999999999995</v>
      </c>
      <c r="J3414" t="s">
        <v>519</v>
      </c>
      <c r="K3414" t="s">
        <v>520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522</v>
      </c>
      <c r="O3414" s="7">
        <v>32765</v>
      </c>
      <c r="P3414" t="s">
        <v>101</v>
      </c>
      <c r="Q3414" t="s">
        <v>34</v>
      </c>
      <c r="R3414" s="3">
        <v>40630</v>
      </c>
      <c r="S3414" s="12">
        <f t="shared" si="267"/>
        <v>2</v>
      </c>
      <c r="T3414" s="3" t="s">
        <v>14206</v>
      </c>
      <c r="U3414" t="s">
        <v>14229</v>
      </c>
      <c r="V3414" t="s">
        <v>14241</v>
      </c>
      <c r="W3414" t="s">
        <v>14203</v>
      </c>
      <c r="X3414" t="str">
        <f>VLOOKUP(Q3414,Managers!$A:$B,2,0)</f>
        <v>Frank Mitchell</v>
      </c>
      <c r="Y3414">
        <f>VLOOKUP(W3414,HourlyWages!$A:$B,2,0)</f>
        <v>62</v>
      </c>
      <c r="Z3414">
        <v>1</v>
      </c>
      <c r="AA3414" s="14">
        <f t="shared" si="269"/>
        <v>0.69</v>
      </c>
    </row>
    <row r="3415" spans="1:27" x14ac:dyDescent="0.2">
      <c r="A3415">
        <v>3414</v>
      </c>
      <c r="B3415">
        <v>24384</v>
      </c>
      <c r="C3415" s="3">
        <v>40628</v>
      </c>
      <c r="D3415" s="17">
        <f t="shared" si="268"/>
        <v>40603</v>
      </c>
      <c r="E3415">
        <v>20</v>
      </c>
      <c r="F3415" s="8">
        <f t="shared" si="265"/>
        <v>3000</v>
      </c>
      <c r="G3415" s="5">
        <v>0.1</v>
      </c>
      <c r="H3415" s="8">
        <f>VLOOKUP($T3415,Pricebook!$A:$D,4,0)</f>
        <v>150</v>
      </c>
      <c r="I3415" s="10">
        <f t="shared" si="266"/>
        <v>2700</v>
      </c>
      <c r="J3415" t="s">
        <v>519</v>
      </c>
      <c r="K3415" t="s">
        <v>520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522</v>
      </c>
      <c r="O3415" s="7">
        <v>32765</v>
      </c>
      <c r="P3415" t="s">
        <v>101</v>
      </c>
      <c r="Q3415" t="s">
        <v>34</v>
      </c>
      <c r="R3415" s="3">
        <v>40630</v>
      </c>
      <c r="S3415" s="12">
        <f t="shared" si="267"/>
        <v>2</v>
      </c>
      <c r="T3415" s="3" t="s">
        <v>14210</v>
      </c>
      <c r="U3415" t="s">
        <v>14235</v>
      </c>
      <c r="V3415" t="s">
        <v>14237</v>
      </c>
      <c r="W3415" t="s">
        <v>14185</v>
      </c>
      <c r="X3415" t="str">
        <f>VLOOKUP(Q3415,Managers!$A:$B,2,0)</f>
        <v>Frank Mitchell</v>
      </c>
      <c r="Y3415">
        <f>VLOOKUP(W3415,HourlyWages!$A:$B,2,0)</f>
        <v>70</v>
      </c>
      <c r="Z3415">
        <v>1</v>
      </c>
      <c r="AA3415" s="14">
        <f t="shared" si="269"/>
        <v>0.53333333333333333</v>
      </c>
    </row>
    <row r="3416" spans="1:27" x14ac:dyDescent="0.2">
      <c r="A3416">
        <v>3415</v>
      </c>
      <c r="B3416">
        <v>24386</v>
      </c>
      <c r="C3416" s="3">
        <v>41086</v>
      </c>
      <c r="D3416" s="17">
        <f t="shared" si="268"/>
        <v>41061</v>
      </c>
      <c r="E3416">
        <v>41</v>
      </c>
      <c r="F3416" s="8">
        <f t="shared" si="265"/>
        <v>6150</v>
      </c>
      <c r="G3416" s="5">
        <v>0.03</v>
      </c>
      <c r="H3416" s="8">
        <f>VLOOKUP($T3416,Pricebook!$A:$D,4,0)</f>
        <v>150</v>
      </c>
      <c r="I3416" s="10">
        <f t="shared" si="266"/>
        <v>5965.5</v>
      </c>
      <c r="J3416" t="s">
        <v>937</v>
      </c>
      <c r="K3416" t="s">
        <v>58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2249</v>
      </c>
      <c r="O3416" s="7">
        <v>63043</v>
      </c>
      <c r="P3416" t="s">
        <v>358</v>
      </c>
      <c r="Q3416" t="s">
        <v>16</v>
      </c>
      <c r="R3416" s="3">
        <v>41088</v>
      </c>
      <c r="S3416" s="12">
        <f t="shared" si="267"/>
        <v>2</v>
      </c>
      <c r="T3416" s="3" t="s">
        <v>14211</v>
      </c>
      <c r="U3416" t="s">
        <v>14235</v>
      </c>
      <c r="V3416" t="s">
        <v>14238</v>
      </c>
      <c r="W3416" t="s">
        <v>14187</v>
      </c>
      <c r="X3416" t="str">
        <f>VLOOKUP(Q3416,Managers!$A:$B,2,0)</f>
        <v>Josh Martinez</v>
      </c>
      <c r="Y3416">
        <f>VLOOKUP(W3416,HourlyWages!$A:$B,2,0)</f>
        <v>45</v>
      </c>
      <c r="Z3416">
        <v>1</v>
      </c>
      <c r="AA3416" s="14">
        <f t="shared" si="269"/>
        <v>0.7</v>
      </c>
    </row>
    <row r="3417" spans="1:27" x14ac:dyDescent="0.2">
      <c r="A3417">
        <v>3416</v>
      </c>
      <c r="B3417">
        <v>24386</v>
      </c>
      <c r="C3417" s="3">
        <v>41086</v>
      </c>
      <c r="D3417" s="17">
        <f t="shared" si="268"/>
        <v>41061</v>
      </c>
      <c r="E3417">
        <v>12</v>
      </c>
      <c r="F3417" s="8">
        <f t="shared" si="265"/>
        <v>1800</v>
      </c>
      <c r="G3417" s="5">
        <v>0.01</v>
      </c>
      <c r="H3417" s="8">
        <f>VLOOKUP($T3417,Pricebook!$A:$D,4,0)</f>
        <v>150</v>
      </c>
      <c r="I3417" s="10">
        <f t="shared" si="266"/>
        <v>1782</v>
      </c>
      <c r="J3417" t="s">
        <v>937</v>
      </c>
      <c r="K3417" t="s">
        <v>58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2249</v>
      </c>
      <c r="O3417" s="7">
        <v>63043</v>
      </c>
      <c r="P3417" t="s">
        <v>358</v>
      </c>
      <c r="Q3417" t="s">
        <v>16</v>
      </c>
      <c r="R3417" s="3">
        <v>41088</v>
      </c>
      <c r="S3417" s="12">
        <f t="shared" si="267"/>
        <v>2</v>
      </c>
      <c r="T3417" s="3" t="s">
        <v>14211</v>
      </c>
      <c r="U3417" t="s">
        <v>14235</v>
      </c>
      <c r="V3417" t="s">
        <v>14237</v>
      </c>
      <c r="W3417" t="s">
        <v>14190</v>
      </c>
      <c r="X3417" t="str">
        <f>VLOOKUP(Q3417,Managers!$A:$B,2,0)</f>
        <v>Josh Martinez</v>
      </c>
      <c r="Y3417">
        <f>VLOOKUP(W3417,HourlyWages!$A:$B,2,0)</f>
        <v>67</v>
      </c>
      <c r="Z3417">
        <v>1</v>
      </c>
      <c r="AA3417" s="14">
        <f t="shared" si="269"/>
        <v>0.55333333333333334</v>
      </c>
    </row>
    <row r="3418" spans="1:27" x14ac:dyDescent="0.2">
      <c r="A3418">
        <v>3417</v>
      </c>
      <c r="B3418">
        <v>24386</v>
      </c>
      <c r="C3418" s="3">
        <v>41086</v>
      </c>
      <c r="D3418" s="17">
        <f t="shared" si="268"/>
        <v>41061</v>
      </c>
      <c r="E3418">
        <v>15</v>
      </c>
      <c r="F3418" s="8">
        <f t="shared" si="265"/>
        <v>3000</v>
      </c>
      <c r="G3418" s="5">
        <v>0</v>
      </c>
      <c r="H3418" s="8">
        <f>VLOOKUP($T3418,Pricebook!$A:$D,4,0)</f>
        <v>200</v>
      </c>
      <c r="I3418" s="10">
        <f t="shared" si="266"/>
        <v>3000</v>
      </c>
      <c r="J3418" t="s">
        <v>937</v>
      </c>
      <c r="K3418" t="s">
        <v>58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2249</v>
      </c>
      <c r="O3418" s="7">
        <v>63043</v>
      </c>
      <c r="P3418" t="s">
        <v>358</v>
      </c>
      <c r="Q3418" t="s">
        <v>16</v>
      </c>
      <c r="R3418" s="3">
        <v>41087</v>
      </c>
      <c r="S3418" s="12">
        <f t="shared" si="267"/>
        <v>1</v>
      </c>
      <c r="T3418" s="3" t="s">
        <v>14214</v>
      </c>
      <c r="U3418" t="s">
        <v>14229</v>
      </c>
      <c r="V3418" t="s">
        <v>14238</v>
      </c>
      <c r="W3418" t="s">
        <v>14194</v>
      </c>
      <c r="X3418" t="str">
        <f>VLOOKUP(Q3418,Managers!$A:$B,2,0)</f>
        <v>Josh Martinez</v>
      </c>
      <c r="Y3418">
        <f>VLOOKUP(W3418,HourlyWages!$A:$B,2,0)</f>
        <v>71</v>
      </c>
      <c r="Z3418">
        <v>1</v>
      </c>
      <c r="AA3418" s="14">
        <f t="shared" si="269"/>
        <v>0.64500000000000002</v>
      </c>
    </row>
    <row r="3419" spans="1:27" x14ac:dyDescent="0.2">
      <c r="A3419">
        <v>3418</v>
      </c>
      <c r="B3419">
        <v>24387</v>
      </c>
      <c r="C3419" s="3">
        <v>40765</v>
      </c>
      <c r="D3419" s="17">
        <f t="shared" si="268"/>
        <v>40756</v>
      </c>
      <c r="E3419">
        <v>23</v>
      </c>
      <c r="F3419" s="8">
        <f t="shared" si="265"/>
        <v>2875</v>
      </c>
      <c r="G3419" s="5">
        <v>0.01</v>
      </c>
      <c r="H3419" s="8">
        <f>VLOOKUP($T3419,Pricebook!$A:$D,4,0)</f>
        <v>125</v>
      </c>
      <c r="I3419" s="10">
        <f t="shared" si="266"/>
        <v>2846.25</v>
      </c>
      <c r="J3419" t="s">
        <v>2097</v>
      </c>
      <c r="K3419" t="s">
        <v>374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2098</v>
      </c>
      <c r="O3419" s="7">
        <v>60061</v>
      </c>
      <c r="P3419" t="s">
        <v>15</v>
      </c>
      <c r="Q3419" t="s">
        <v>16</v>
      </c>
      <c r="R3419" s="3">
        <v>40766</v>
      </c>
      <c r="S3419" s="12">
        <f t="shared" si="267"/>
        <v>1</v>
      </c>
      <c r="T3419" s="3" t="s">
        <v>14208</v>
      </c>
      <c r="U3419" t="s">
        <v>14232</v>
      </c>
      <c r="V3419" t="s">
        <v>14242</v>
      </c>
      <c r="W3419" t="s">
        <v>14203</v>
      </c>
      <c r="X3419" t="str">
        <f>VLOOKUP(Q3419,Managers!$A:$B,2,0)</f>
        <v>Josh Martinez</v>
      </c>
      <c r="Y3419">
        <f>VLOOKUP(W3419,HourlyWages!$A:$B,2,0)</f>
        <v>62</v>
      </c>
      <c r="Z3419">
        <v>1</v>
      </c>
      <c r="AA3419" s="14">
        <f t="shared" si="269"/>
        <v>0.504</v>
      </c>
    </row>
    <row r="3420" spans="1:27" x14ac:dyDescent="0.2">
      <c r="A3420">
        <v>3419</v>
      </c>
      <c r="B3420">
        <v>24387</v>
      </c>
      <c r="C3420" s="3">
        <v>40765</v>
      </c>
      <c r="D3420" s="17">
        <f t="shared" si="268"/>
        <v>40756</v>
      </c>
      <c r="E3420">
        <v>17</v>
      </c>
      <c r="F3420" s="8">
        <f t="shared" si="265"/>
        <v>2125</v>
      </c>
      <c r="G3420" s="5">
        <v>0.04</v>
      </c>
      <c r="H3420" s="8">
        <f>VLOOKUP($T3420,Pricebook!$A:$D,4,0)</f>
        <v>125</v>
      </c>
      <c r="I3420" s="10">
        <f t="shared" si="266"/>
        <v>2040</v>
      </c>
      <c r="J3420" t="s">
        <v>2097</v>
      </c>
      <c r="K3420" t="s">
        <v>374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2098</v>
      </c>
      <c r="O3420" s="7">
        <v>60061</v>
      </c>
      <c r="P3420" t="s">
        <v>15</v>
      </c>
      <c r="Q3420" t="s">
        <v>16</v>
      </c>
      <c r="R3420" s="3">
        <v>40765</v>
      </c>
      <c r="S3420" s="12">
        <f t="shared" si="267"/>
        <v>0</v>
      </c>
      <c r="T3420" s="3" t="s">
        <v>14209</v>
      </c>
      <c r="U3420" t="s">
        <v>14232</v>
      </c>
      <c r="V3420" t="s">
        <v>14244</v>
      </c>
      <c r="W3420" t="s">
        <v>14191</v>
      </c>
      <c r="X3420" t="str">
        <f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9"/>
        <v>0.52</v>
      </c>
    </row>
    <row r="3421" spans="1:27" x14ac:dyDescent="0.2">
      <c r="A3421">
        <v>3420</v>
      </c>
      <c r="B3421">
        <v>24388</v>
      </c>
      <c r="C3421" s="3">
        <v>40569</v>
      </c>
      <c r="D3421" s="17">
        <f t="shared" si="268"/>
        <v>40544</v>
      </c>
      <c r="E3421">
        <v>15</v>
      </c>
      <c r="F3421" s="8">
        <f t="shared" si="265"/>
        <v>2250</v>
      </c>
      <c r="G3421" s="5">
        <v>0</v>
      </c>
      <c r="H3421" s="8">
        <f>VLOOKUP($T3421,Pricebook!$A:$D,4,0)</f>
        <v>150</v>
      </c>
      <c r="I3421" s="10">
        <f t="shared" si="266"/>
        <v>2250</v>
      </c>
      <c r="J3421" t="s">
        <v>966</v>
      </c>
      <c r="K3421" t="s">
        <v>637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967</v>
      </c>
      <c r="O3421" s="7">
        <v>46806</v>
      </c>
      <c r="P3421" t="s">
        <v>278</v>
      </c>
      <c r="Q3421" t="s">
        <v>16</v>
      </c>
      <c r="R3421" s="3">
        <v>40570</v>
      </c>
      <c r="S3421" s="12">
        <f t="shared" si="267"/>
        <v>1</v>
      </c>
      <c r="T3421" s="3" t="s">
        <v>14222</v>
      </c>
      <c r="U3421" t="s">
        <v>14235</v>
      </c>
      <c r="V3421" t="s">
        <v>14242</v>
      </c>
      <c r="W3421" t="s">
        <v>14189</v>
      </c>
      <c r="X3421" t="str">
        <f>VLOOKUP(Q3421,Managers!$A:$B,2,0)</f>
        <v>Josh Martinez</v>
      </c>
      <c r="Y3421">
        <f>VLOOKUP(W3421,HourlyWages!$A:$B,2,0)</f>
        <v>62</v>
      </c>
      <c r="Z3421">
        <v>1</v>
      </c>
      <c r="AA3421" s="14">
        <f t="shared" si="269"/>
        <v>0.58666666666666667</v>
      </c>
    </row>
    <row r="3422" spans="1:27" x14ac:dyDescent="0.2">
      <c r="A3422">
        <v>3421</v>
      </c>
      <c r="B3422">
        <v>24390</v>
      </c>
      <c r="C3422" s="3">
        <v>41066</v>
      </c>
      <c r="D3422" s="17">
        <f t="shared" si="268"/>
        <v>41061</v>
      </c>
      <c r="E3422">
        <v>2</v>
      </c>
      <c r="F3422" s="8">
        <f t="shared" si="265"/>
        <v>300</v>
      </c>
      <c r="G3422" s="5">
        <v>0.1</v>
      </c>
      <c r="H3422" s="8">
        <f>VLOOKUP($T3422,Pricebook!$A:$D,4,0)</f>
        <v>150</v>
      </c>
      <c r="I3422" s="10">
        <f t="shared" si="266"/>
        <v>270</v>
      </c>
      <c r="J3422" t="s">
        <v>1760</v>
      </c>
      <c r="K3422" t="s">
        <v>406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335</v>
      </c>
      <c r="O3422" s="7">
        <v>43130</v>
      </c>
      <c r="P3422" t="s">
        <v>210</v>
      </c>
      <c r="Q3422" t="s">
        <v>61</v>
      </c>
      <c r="R3422" s="3">
        <v>41068</v>
      </c>
      <c r="S3422" s="12">
        <f t="shared" si="267"/>
        <v>2</v>
      </c>
      <c r="T3422" s="3" t="s">
        <v>14211</v>
      </c>
      <c r="U3422" t="s">
        <v>14235</v>
      </c>
      <c r="V3422" t="s">
        <v>14229</v>
      </c>
      <c r="W3422" t="s">
        <v>14199</v>
      </c>
      <c r="X3422" t="str">
        <f>VLOOKUP(Q3422,Managers!$A:$B,2,0)</f>
        <v>Allen Young</v>
      </c>
      <c r="Y3422">
        <f>VLOOKUP(W3422,HourlyWages!$A:$B,2,0)</f>
        <v>68</v>
      </c>
      <c r="Z3422">
        <v>1</v>
      </c>
      <c r="AA3422" s="14">
        <f t="shared" si="269"/>
        <v>0.54666666666666663</v>
      </c>
    </row>
    <row r="3423" spans="1:27" x14ac:dyDescent="0.2">
      <c r="A3423">
        <v>3422</v>
      </c>
      <c r="B3423">
        <v>24391</v>
      </c>
      <c r="C3423" s="3">
        <v>39878</v>
      </c>
      <c r="D3423" s="17">
        <f t="shared" si="268"/>
        <v>39873</v>
      </c>
      <c r="E3423">
        <v>14</v>
      </c>
      <c r="F3423" s="8">
        <f t="shared" si="265"/>
        <v>1750</v>
      </c>
      <c r="G3423" s="5">
        <v>0.08</v>
      </c>
      <c r="H3423" s="8">
        <f>VLOOKUP($T3423,Pricebook!$A:$D,4,0)</f>
        <v>125</v>
      </c>
      <c r="I3423" s="10">
        <f t="shared" si="266"/>
        <v>1610</v>
      </c>
      <c r="J3423" t="s">
        <v>809</v>
      </c>
      <c r="K3423" t="s">
        <v>175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1732</v>
      </c>
      <c r="O3423" s="7">
        <v>98226</v>
      </c>
      <c r="P3423" t="s">
        <v>22</v>
      </c>
      <c r="Q3423" t="s">
        <v>23</v>
      </c>
      <c r="R3423" s="3">
        <v>39882</v>
      </c>
      <c r="S3423" s="12">
        <f t="shared" si="267"/>
        <v>4</v>
      </c>
      <c r="T3423" s="3" t="s">
        <v>14209</v>
      </c>
      <c r="U3423" t="s">
        <v>14232</v>
      </c>
      <c r="V3423" t="s">
        <v>14230</v>
      </c>
      <c r="W3423" t="s">
        <v>14185</v>
      </c>
      <c r="X3423" t="str">
        <f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9"/>
        <v>0.44</v>
      </c>
    </row>
    <row r="3424" spans="1:27" x14ac:dyDescent="0.2">
      <c r="A3424">
        <v>3423</v>
      </c>
      <c r="B3424">
        <v>24422</v>
      </c>
      <c r="C3424" s="3">
        <v>40906</v>
      </c>
      <c r="D3424" s="17">
        <f t="shared" si="268"/>
        <v>40878</v>
      </c>
      <c r="E3424">
        <v>20</v>
      </c>
      <c r="F3424" s="8">
        <f t="shared" si="265"/>
        <v>2500</v>
      </c>
      <c r="G3424" s="5">
        <v>0.06</v>
      </c>
      <c r="H3424" s="8">
        <f>VLOOKUP($T3424,Pricebook!$A:$D,4,0)</f>
        <v>125</v>
      </c>
      <c r="I3424" s="10">
        <f t="shared" si="266"/>
        <v>2350</v>
      </c>
      <c r="J3424" t="s">
        <v>67</v>
      </c>
      <c r="K3424" t="s">
        <v>68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145</v>
      </c>
      <c r="O3424" s="7" t="s">
        <v>146</v>
      </c>
      <c r="P3424" t="s">
        <v>91</v>
      </c>
      <c r="Q3424" t="s">
        <v>61</v>
      </c>
      <c r="R3424" s="3">
        <v>40908</v>
      </c>
      <c r="S3424" s="12">
        <f t="shared" si="267"/>
        <v>2</v>
      </c>
      <c r="T3424" s="3" t="s">
        <v>14209</v>
      </c>
      <c r="U3424" t="s">
        <v>14232</v>
      </c>
      <c r="V3424" t="s">
        <v>14231</v>
      </c>
      <c r="W3424" t="s">
        <v>14199</v>
      </c>
      <c r="X3424" t="str">
        <f>VLOOKUP(Q3424,Managers!$A:$B,2,0)</f>
        <v>Allen Young</v>
      </c>
      <c r="Y3424">
        <f>VLOOKUP(W3424,HourlyWages!$A:$B,2,0)</f>
        <v>68</v>
      </c>
      <c r="Z3424">
        <v>1</v>
      </c>
      <c r="AA3424" s="14">
        <f t="shared" si="269"/>
        <v>0.45600000000000002</v>
      </c>
    </row>
    <row r="3425" spans="1:27" x14ac:dyDescent="0.2">
      <c r="A3425">
        <v>3424</v>
      </c>
      <c r="B3425">
        <v>24448</v>
      </c>
      <c r="C3425" s="3">
        <v>40945</v>
      </c>
      <c r="D3425" s="17">
        <f t="shared" si="268"/>
        <v>40940</v>
      </c>
      <c r="E3425">
        <v>46</v>
      </c>
      <c r="F3425" s="8">
        <f t="shared" si="265"/>
        <v>5750</v>
      </c>
      <c r="G3425" s="5">
        <v>0.05</v>
      </c>
      <c r="H3425" s="8">
        <f>VLOOKUP($T3425,Pricebook!$A:$D,4,0)</f>
        <v>125</v>
      </c>
      <c r="I3425" s="10">
        <f t="shared" si="266"/>
        <v>5462.5</v>
      </c>
      <c r="J3425" t="s">
        <v>852</v>
      </c>
      <c r="K3425" t="s">
        <v>594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847</v>
      </c>
      <c r="O3425" s="7">
        <v>32601</v>
      </c>
      <c r="P3425" t="s">
        <v>101</v>
      </c>
      <c r="Q3425" t="s">
        <v>34</v>
      </c>
      <c r="R3425" s="3">
        <v>40947</v>
      </c>
      <c r="S3425" s="12">
        <f t="shared" si="267"/>
        <v>2</v>
      </c>
      <c r="T3425" s="3" t="s">
        <v>14209</v>
      </c>
      <c r="U3425" t="s">
        <v>14232</v>
      </c>
      <c r="V3425" t="s">
        <v>14233</v>
      </c>
      <c r="W3425" t="s">
        <v>14197</v>
      </c>
      <c r="X3425" t="str">
        <f>VLOOKUP(Q3425,Managers!$A:$B,2,0)</f>
        <v>Frank Mitchell</v>
      </c>
      <c r="Y3425">
        <f>VLOOKUP(W3425,HourlyWages!$A:$B,2,0)</f>
        <v>71</v>
      </c>
      <c r="Z3425">
        <v>1</v>
      </c>
      <c r="AA3425" s="14">
        <f t="shared" si="269"/>
        <v>0.432</v>
      </c>
    </row>
    <row r="3426" spans="1:27" x14ac:dyDescent="0.2">
      <c r="A3426">
        <v>3425</v>
      </c>
      <c r="B3426">
        <v>24450</v>
      </c>
      <c r="C3426" s="3">
        <v>41099</v>
      </c>
      <c r="D3426" s="17">
        <f t="shared" si="268"/>
        <v>41091</v>
      </c>
      <c r="E3426">
        <v>37</v>
      </c>
      <c r="F3426" s="8">
        <f t="shared" si="265"/>
        <v>6290</v>
      </c>
      <c r="G3426" s="5">
        <v>0.02</v>
      </c>
      <c r="H3426" s="8">
        <f>VLOOKUP($T3426,Pricebook!$A:$D,4,0)</f>
        <v>170</v>
      </c>
      <c r="I3426" s="10">
        <f t="shared" si="266"/>
        <v>6164.2</v>
      </c>
      <c r="J3426" t="s">
        <v>1105</v>
      </c>
      <c r="K3426" t="s">
        <v>341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1922</v>
      </c>
      <c r="O3426" s="7">
        <v>48227</v>
      </c>
      <c r="P3426" t="s">
        <v>172</v>
      </c>
      <c r="Q3426" t="s">
        <v>16</v>
      </c>
      <c r="R3426" s="3">
        <v>41101</v>
      </c>
      <c r="S3426" s="12">
        <f t="shared" si="267"/>
        <v>2</v>
      </c>
      <c r="T3426" s="3" t="s">
        <v>14219</v>
      </c>
      <c r="U3426" t="s">
        <v>14229</v>
      </c>
      <c r="V3426" t="s">
        <v>14236</v>
      </c>
      <c r="W3426" t="s">
        <v>14189</v>
      </c>
      <c r="X3426" t="str">
        <f>VLOOKUP(Q3426,Managers!$A:$B,2,0)</f>
        <v>Josh Martinez</v>
      </c>
      <c r="Y3426">
        <f>VLOOKUP(W3426,HourlyWages!$A:$B,2,0)</f>
        <v>62</v>
      </c>
      <c r="Z3426">
        <v>1</v>
      </c>
      <c r="AA3426" s="14">
        <f t="shared" si="269"/>
        <v>0.63529411764705879</v>
      </c>
    </row>
    <row r="3427" spans="1:27" x14ac:dyDescent="0.2">
      <c r="A3427">
        <v>3426</v>
      </c>
      <c r="B3427">
        <v>24450</v>
      </c>
      <c r="C3427" s="3">
        <v>41099</v>
      </c>
      <c r="D3427" s="17">
        <f t="shared" si="268"/>
        <v>41091</v>
      </c>
      <c r="E3427">
        <v>41</v>
      </c>
      <c r="F3427" s="8">
        <f t="shared" si="265"/>
        <v>5125</v>
      </c>
      <c r="G3427" s="5">
        <v>0.08</v>
      </c>
      <c r="H3427" s="8">
        <f>VLOOKUP($T3427,Pricebook!$A:$D,4,0)</f>
        <v>125</v>
      </c>
      <c r="I3427" s="10">
        <f t="shared" si="266"/>
        <v>4715</v>
      </c>
      <c r="J3427" t="s">
        <v>1105</v>
      </c>
      <c r="K3427" t="s">
        <v>341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1922</v>
      </c>
      <c r="O3427" s="7">
        <v>48227</v>
      </c>
      <c r="P3427" t="s">
        <v>172</v>
      </c>
      <c r="Q3427" t="s">
        <v>16</v>
      </c>
      <c r="R3427" s="3">
        <v>41102</v>
      </c>
      <c r="S3427" s="12">
        <f t="shared" si="267"/>
        <v>3</v>
      </c>
      <c r="T3427" s="3" t="s">
        <v>14208</v>
      </c>
      <c r="U3427" t="s">
        <v>14232</v>
      </c>
      <c r="V3427" t="s">
        <v>14233</v>
      </c>
      <c r="W3427" t="s">
        <v>14196</v>
      </c>
      <c r="X3427" t="str">
        <f>VLOOKUP(Q3427,Managers!$A:$B,2,0)</f>
        <v>Josh Martinez</v>
      </c>
      <c r="Y3427">
        <f>VLOOKUP(W3427,HourlyWages!$A:$B,2,0)</f>
        <v>58</v>
      </c>
      <c r="Z3427">
        <v>1</v>
      </c>
      <c r="AA3427" s="14">
        <f t="shared" si="269"/>
        <v>0.53600000000000003</v>
      </c>
    </row>
    <row r="3428" spans="1:27" x14ac:dyDescent="0.2">
      <c r="A3428">
        <v>3427</v>
      </c>
      <c r="B3428">
        <v>24450</v>
      </c>
      <c r="C3428" s="3">
        <v>41099</v>
      </c>
      <c r="D3428" s="17">
        <f t="shared" si="268"/>
        <v>41091</v>
      </c>
      <c r="E3428">
        <v>4</v>
      </c>
      <c r="F3428" s="8">
        <f t="shared" si="265"/>
        <v>440</v>
      </c>
      <c r="G3428" s="5">
        <v>0.03</v>
      </c>
      <c r="H3428" s="8">
        <f>VLOOKUP($T3428,Pricebook!$A:$D,4,0)</f>
        <v>110</v>
      </c>
      <c r="I3428" s="10">
        <f t="shared" si="266"/>
        <v>426.8</v>
      </c>
      <c r="J3428" t="s">
        <v>1105</v>
      </c>
      <c r="K3428" t="s">
        <v>341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1922</v>
      </c>
      <c r="O3428" s="7">
        <v>48227</v>
      </c>
      <c r="P3428" t="s">
        <v>172</v>
      </c>
      <c r="Q3428" t="s">
        <v>16</v>
      </c>
      <c r="R3428" s="3">
        <v>41101</v>
      </c>
      <c r="S3428" s="12">
        <f t="shared" si="267"/>
        <v>2</v>
      </c>
      <c r="T3428" s="3" t="s">
        <v>14215</v>
      </c>
      <c r="U3428" t="s">
        <v>14229</v>
      </c>
      <c r="V3428" t="s">
        <v>14241</v>
      </c>
      <c r="W3428" t="s">
        <v>14184</v>
      </c>
      <c r="X3428" t="str">
        <f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9"/>
        <v>0.54545454545454541</v>
      </c>
    </row>
    <row r="3429" spans="1:27" x14ac:dyDescent="0.2">
      <c r="A3429">
        <v>3428</v>
      </c>
      <c r="B3429">
        <v>24451</v>
      </c>
      <c r="C3429" s="3">
        <v>41246</v>
      </c>
      <c r="D3429" s="17">
        <f t="shared" si="268"/>
        <v>41244</v>
      </c>
      <c r="E3429">
        <v>24</v>
      </c>
      <c r="F3429" s="8">
        <f t="shared" si="265"/>
        <v>4080</v>
      </c>
      <c r="G3429" s="5">
        <v>0.06</v>
      </c>
      <c r="H3429" s="8">
        <f>VLOOKUP($T3429,Pricebook!$A:$D,4,0)</f>
        <v>170</v>
      </c>
      <c r="I3429" s="10">
        <f t="shared" si="266"/>
        <v>3835.2</v>
      </c>
      <c r="J3429" t="s">
        <v>931</v>
      </c>
      <c r="K3429" t="s">
        <v>207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2246</v>
      </c>
      <c r="O3429" s="7">
        <v>46368</v>
      </c>
      <c r="P3429" t="s">
        <v>278</v>
      </c>
      <c r="Q3429" t="s">
        <v>16</v>
      </c>
      <c r="R3429" s="3">
        <v>41247</v>
      </c>
      <c r="S3429" s="12">
        <f t="shared" si="267"/>
        <v>1</v>
      </c>
      <c r="T3429" s="3" t="s">
        <v>14219</v>
      </c>
      <c r="U3429" t="s">
        <v>14229</v>
      </c>
      <c r="V3429" t="s">
        <v>14245</v>
      </c>
      <c r="W3429" t="s">
        <v>14185</v>
      </c>
      <c r="X3429" t="str">
        <f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9"/>
        <v>0.58823529411764708</v>
      </c>
    </row>
    <row r="3430" spans="1:27" x14ac:dyDescent="0.2">
      <c r="A3430">
        <v>3429</v>
      </c>
      <c r="B3430">
        <v>24452</v>
      </c>
      <c r="C3430" s="3">
        <v>39940</v>
      </c>
      <c r="D3430" s="17">
        <f t="shared" si="268"/>
        <v>39934</v>
      </c>
      <c r="E3430">
        <v>18</v>
      </c>
      <c r="F3430" s="8">
        <f t="shared" si="265"/>
        <v>1980</v>
      </c>
      <c r="G3430" s="5">
        <v>0.08</v>
      </c>
      <c r="H3430" s="8">
        <f>VLOOKUP($T3430,Pricebook!$A:$D,4,0)</f>
        <v>110</v>
      </c>
      <c r="I3430" s="10">
        <f t="shared" si="266"/>
        <v>1821.6000000000001</v>
      </c>
      <c r="J3430" t="s">
        <v>98</v>
      </c>
      <c r="K3430" t="s">
        <v>99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2040</v>
      </c>
      <c r="O3430" s="7">
        <v>33614</v>
      </c>
      <c r="P3430" t="s">
        <v>101</v>
      </c>
      <c r="Q3430" t="s">
        <v>34</v>
      </c>
      <c r="R3430" s="3">
        <v>39940</v>
      </c>
      <c r="S3430" s="12">
        <f t="shared" si="267"/>
        <v>0</v>
      </c>
      <c r="T3430" s="3" t="s">
        <v>14215</v>
      </c>
      <c r="U3430" t="s">
        <v>14229</v>
      </c>
      <c r="V3430" t="s">
        <v>14245</v>
      </c>
      <c r="W3430" t="s">
        <v>14202</v>
      </c>
      <c r="X3430" t="str">
        <f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9"/>
        <v>0.35454545454545455</v>
      </c>
    </row>
    <row r="3431" spans="1:27" x14ac:dyDescent="0.2">
      <c r="A3431">
        <v>3430</v>
      </c>
      <c r="B3431">
        <v>24455</v>
      </c>
      <c r="C3431" s="3">
        <v>40153</v>
      </c>
      <c r="D3431" s="17">
        <f t="shared" si="268"/>
        <v>40148</v>
      </c>
      <c r="E3431">
        <v>8</v>
      </c>
      <c r="F3431" s="8">
        <f t="shared" si="265"/>
        <v>1200</v>
      </c>
      <c r="G3431" s="5">
        <v>0</v>
      </c>
      <c r="H3431" s="8">
        <f>VLOOKUP($T3431,Pricebook!$A:$D,4,0)</f>
        <v>150</v>
      </c>
      <c r="I3431" s="10">
        <f t="shared" si="266"/>
        <v>1200</v>
      </c>
      <c r="J3431" t="s">
        <v>2158</v>
      </c>
      <c r="K3431" t="s">
        <v>215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2159</v>
      </c>
      <c r="O3431" s="7" t="s">
        <v>2160</v>
      </c>
      <c r="P3431" t="s">
        <v>232</v>
      </c>
      <c r="Q3431" t="s">
        <v>61</v>
      </c>
      <c r="R3431" s="3">
        <v>40155</v>
      </c>
      <c r="S3431" s="12">
        <f t="shared" si="267"/>
        <v>2</v>
      </c>
      <c r="T3431" s="3" t="s">
        <v>14211</v>
      </c>
      <c r="U3431" t="s">
        <v>14235</v>
      </c>
      <c r="V3431" t="s">
        <v>14238</v>
      </c>
      <c r="W3431" t="s">
        <v>14188</v>
      </c>
      <c r="X3431" t="str">
        <f>VLOOKUP(Q3431,Managers!$A:$B,2,0)</f>
        <v>Allen Young</v>
      </c>
      <c r="Y3431">
        <f>VLOOKUP(W3431,HourlyWages!$A:$B,2,0)</f>
        <v>52</v>
      </c>
      <c r="Z3431">
        <v>1</v>
      </c>
      <c r="AA3431" s="14">
        <f t="shared" si="269"/>
        <v>0.65333333333333332</v>
      </c>
    </row>
    <row r="3432" spans="1:27" x14ac:dyDescent="0.2">
      <c r="A3432">
        <v>3431</v>
      </c>
      <c r="B3432">
        <v>24455</v>
      </c>
      <c r="C3432" s="3">
        <v>40153</v>
      </c>
      <c r="D3432" s="17">
        <f t="shared" si="268"/>
        <v>40148</v>
      </c>
      <c r="E3432">
        <v>41</v>
      </c>
      <c r="F3432" s="8">
        <f t="shared" si="265"/>
        <v>4920</v>
      </c>
      <c r="G3432" s="5">
        <v>7.0000000000000007E-2</v>
      </c>
      <c r="H3432" s="8">
        <f>VLOOKUP($T3432,Pricebook!$A:$D,4,0)</f>
        <v>120</v>
      </c>
      <c r="I3432" s="10">
        <f t="shared" si="266"/>
        <v>4575.5999999999995</v>
      </c>
      <c r="J3432" t="s">
        <v>2158</v>
      </c>
      <c r="K3432" t="s">
        <v>215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2159</v>
      </c>
      <c r="O3432" s="7" t="s">
        <v>2160</v>
      </c>
      <c r="P3432" t="s">
        <v>232</v>
      </c>
      <c r="Q3432" t="s">
        <v>61</v>
      </c>
      <c r="R3432" s="3">
        <v>40156</v>
      </c>
      <c r="S3432" s="12">
        <f t="shared" si="267"/>
        <v>3</v>
      </c>
      <c r="T3432" s="3" t="s">
        <v>14212</v>
      </c>
      <c r="U3432" t="s">
        <v>14229</v>
      </c>
      <c r="V3432" t="s">
        <v>14233</v>
      </c>
      <c r="W3432" t="s">
        <v>14200</v>
      </c>
      <c r="X3432" t="str">
        <f>VLOOKUP(Q3432,Managers!$A:$B,2,0)</f>
        <v>Allen Young</v>
      </c>
      <c r="Y3432">
        <f>VLOOKUP(W3432,HourlyWages!$A:$B,2,0)</f>
        <v>59</v>
      </c>
      <c r="Z3432">
        <v>1</v>
      </c>
      <c r="AA3432" s="14">
        <f t="shared" si="269"/>
        <v>0.5083333333333333</v>
      </c>
    </row>
    <row r="3433" spans="1:27" x14ac:dyDescent="0.2">
      <c r="A3433">
        <v>3432</v>
      </c>
      <c r="B3433">
        <v>24486</v>
      </c>
      <c r="C3433" s="3">
        <v>40655</v>
      </c>
      <c r="D3433" s="17">
        <f t="shared" si="268"/>
        <v>40634</v>
      </c>
      <c r="E3433">
        <v>3</v>
      </c>
      <c r="F3433" s="8">
        <f t="shared" si="265"/>
        <v>450</v>
      </c>
      <c r="G3433" s="5">
        <v>0.03</v>
      </c>
      <c r="H3433" s="8">
        <f>VLOOKUP($T3433,Pricebook!$A:$D,4,0)</f>
        <v>150</v>
      </c>
      <c r="I3433" s="10">
        <f t="shared" si="266"/>
        <v>436.5</v>
      </c>
      <c r="J3433" t="s">
        <v>645</v>
      </c>
      <c r="K3433" t="s">
        <v>180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466</v>
      </c>
      <c r="O3433" s="7">
        <v>74601</v>
      </c>
      <c r="P3433" t="s">
        <v>75</v>
      </c>
      <c r="Q3433" t="s">
        <v>16</v>
      </c>
      <c r="R3433" s="3">
        <v>40656</v>
      </c>
      <c r="S3433" s="12">
        <f t="shared" si="267"/>
        <v>1</v>
      </c>
      <c r="T3433" s="3" t="s">
        <v>14211</v>
      </c>
      <c r="U3433" t="s">
        <v>14235</v>
      </c>
      <c r="V3433" t="s">
        <v>14244</v>
      </c>
      <c r="W3433" t="s">
        <v>14199</v>
      </c>
      <c r="X3433" t="str">
        <f>VLOOKUP(Q3433,Managers!$A:$B,2,0)</f>
        <v>Josh Martinez</v>
      </c>
      <c r="Y3433">
        <f>VLOOKUP(W3433,HourlyWages!$A:$B,2,0)</f>
        <v>68</v>
      </c>
      <c r="Z3433">
        <v>1</v>
      </c>
      <c r="AA3433" s="14">
        <f t="shared" si="269"/>
        <v>0.54666666666666663</v>
      </c>
    </row>
    <row r="3434" spans="1:27" x14ac:dyDescent="0.2">
      <c r="A3434">
        <v>3433</v>
      </c>
      <c r="B3434">
        <v>24486</v>
      </c>
      <c r="C3434" s="3">
        <v>40655</v>
      </c>
      <c r="D3434" s="17">
        <f t="shared" si="268"/>
        <v>40634</v>
      </c>
      <c r="E3434">
        <v>14</v>
      </c>
      <c r="F3434" s="8">
        <f t="shared" si="265"/>
        <v>1680</v>
      </c>
      <c r="G3434" s="5">
        <v>0</v>
      </c>
      <c r="H3434" s="8">
        <f>VLOOKUP($T3434,Pricebook!$A:$D,4,0)</f>
        <v>120</v>
      </c>
      <c r="I3434" s="10">
        <f t="shared" si="266"/>
        <v>1680</v>
      </c>
      <c r="J3434" t="s">
        <v>645</v>
      </c>
      <c r="K3434" t="s">
        <v>180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466</v>
      </c>
      <c r="O3434" s="7">
        <v>74601</v>
      </c>
      <c r="P3434" t="s">
        <v>75</v>
      </c>
      <c r="Q3434" t="s">
        <v>16</v>
      </c>
      <c r="R3434" s="3">
        <v>40656</v>
      </c>
      <c r="S3434" s="12">
        <f t="shared" si="267"/>
        <v>1</v>
      </c>
      <c r="T3434" s="3" t="s">
        <v>14212</v>
      </c>
      <c r="U3434" t="s">
        <v>14229</v>
      </c>
      <c r="V3434" t="s">
        <v>14244</v>
      </c>
      <c r="W3434" t="s">
        <v>14195</v>
      </c>
      <c r="X3434" t="str">
        <f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9"/>
        <v>0.56666666666666665</v>
      </c>
    </row>
    <row r="3435" spans="1:27" x14ac:dyDescent="0.2">
      <c r="A3435">
        <v>3434</v>
      </c>
      <c r="B3435">
        <v>24515</v>
      </c>
      <c r="C3435" s="3">
        <v>40304</v>
      </c>
      <c r="D3435" s="17">
        <f t="shared" si="268"/>
        <v>40299</v>
      </c>
      <c r="E3435">
        <v>41</v>
      </c>
      <c r="F3435" s="8">
        <f t="shared" si="265"/>
        <v>6150</v>
      </c>
      <c r="G3435" s="5">
        <v>0.1</v>
      </c>
      <c r="H3435" s="8">
        <f>VLOOKUP($T3435,Pricebook!$A:$D,4,0)</f>
        <v>150</v>
      </c>
      <c r="I3435" s="10">
        <f t="shared" si="266"/>
        <v>5535</v>
      </c>
      <c r="J3435" t="s">
        <v>738</v>
      </c>
      <c r="K3435" t="s">
        <v>50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739</v>
      </c>
      <c r="O3435" s="7">
        <v>60110</v>
      </c>
      <c r="P3435" t="s">
        <v>15</v>
      </c>
      <c r="Q3435" t="s">
        <v>16</v>
      </c>
      <c r="R3435" s="3">
        <v>40306</v>
      </c>
      <c r="S3435" s="12">
        <f t="shared" si="267"/>
        <v>2</v>
      </c>
      <c r="T3435" s="3" t="s">
        <v>14216</v>
      </c>
      <c r="U3435" t="s">
        <v>14235</v>
      </c>
      <c r="V3435" t="s">
        <v>14244</v>
      </c>
      <c r="W3435" t="s">
        <v>14192</v>
      </c>
      <c r="X3435" t="str">
        <f>VLOOKUP(Q3435,Managers!$A:$B,2,0)</f>
        <v>Josh Martinez</v>
      </c>
      <c r="Y3435">
        <f>VLOOKUP(W3435,HourlyWages!$A:$B,2,0)</f>
        <v>75</v>
      </c>
      <c r="Z3435">
        <v>1</v>
      </c>
      <c r="AA3435" s="14">
        <f t="shared" si="269"/>
        <v>0.5</v>
      </c>
    </row>
    <row r="3436" spans="1:27" x14ac:dyDescent="0.2">
      <c r="A3436">
        <v>3435</v>
      </c>
      <c r="B3436">
        <v>24519</v>
      </c>
      <c r="C3436" s="3">
        <v>40705</v>
      </c>
      <c r="D3436" s="17">
        <f t="shared" si="268"/>
        <v>40695</v>
      </c>
      <c r="E3436">
        <v>22</v>
      </c>
      <c r="F3436" s="8">
        <f t="shared" si="265"/>
        <v>3520</v>
      </c>
      <c r="G3436" s="5">
        <v>0.03</v>
      </c>
      <c r="H3436" s="8">
        <f>VLOOKUP($T3436,Pricebook!$A:$D,4,0)</f>
        <v>160</v>
      </c>
      <c r="I3436" s="10">
        <f t="shared" si="266"/>
        <v>3414.4</v>
      </c>
      <c r="J3436" t="s">
        <v>280</v>
      </c>
      <c r="K3436" t="s">
        <v>99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335</v>
      </c>
      <c r="O3436" s="7">
        <v>75146</v>
      </c>
      <c r="P3436" t="s">
        <v>48</v>
      </c>
      <c r="Q3436" t="s">
        <v>16</v>
      </c>
      <c r="R3436" s="3">
        <v>40706</v>
      </c>
      <c r="S3436" s="12">
        <f t="shared" si="267"/>
        <v>1</v>
      </c>
      <c r="T3436" s="3" t="s">
        <v>14218</v>
      </c>
      <c r="U3436" t="s">
        <v>14229</v>
      </c>
      <c r="V3436" t="s">
        <v>14229</v>
      </c>
      <c r="W3436" t="s">
        <v>14197</v>
      </c>
      <c r="X3436" t="str">
        <f>VLOOKUP(Q3436,Managers!$A:$B,2,0)</f>
        <v>Josh Martinez</v>
      </c>
      <c r="Y3436">
        <f>VLOOKUP(W3436,HourlyWages!$A:$B,2,0)</f>
        <v>71</v>
      </c>
      <c r="Z3436">
        <v>1</v>
      </c>
      <c r="AA3436" s="14">
        <f t="shared" si="269"/>
        <v>0.55625000000000002</v>
      </c>
    </row>
    <row r="3437" spans="1:27" x14ac:dyDescent="0.2">
      <c r="A3437">
        <v>3436</v>
      </c>
      <c r="B3437">
        <v>24544</v>
      </c>
      <c r="C3437" s="3">
        <v>39839</v>
      </c>
      <c r="D3437" s="17">
        <f t="shared" si="268"/>
        <v>39814</v>
      </c>
      <c r="E3437">
        <v>31</v>
      </c>
      <c r="F3437" s="8">
        <f t="shared" si="265"/>
        <v>4650</v>
      </c>
      <c r="G3437" s="5">
        <v>0.08</v>
      </c>
      <c r="H3437" s="8">
        <f>VLOOKUP($T3437,Pricebook!$A:$D,4,0)</f>
        <v>150</v>
      </c>
      <c r="I3437" s="10">
        <f t="shared" si="266"/>
        <v>4278</v>
      </c>
      <c r="J3437" t="s">
        <v>448</v>
      </c>
      <c r="K3437" t="s">
        <v>449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970</v>
      </c>
      <c r="O3437" s="7">
        <v>33710</v>
      </c>
      <c r="P3437" t="s">
        <v>101</v>
      </c>
      <c r="Q3437" t="s">
        <v>34</v>
      </c>
      <c r="R3437" s="3">
        <v>39840</v>
      </c>
      <c r="S3437" s="12">
        <f t="shared" si="267"/>
        <v>1</v>
      </c>
      <c r="T3437" s="3" t="s">
        <v>14216</v>
      </c>
      <c r="U3437" t="s">
        <v>14235</v>
      </c>
      <c r="V3437" t="s">
        <v>14247</v>
      </c>
      <c r="W3437" t="s">
        <v>14197</v>
      </c>
      <c r="X3437" t="str">
        <f>VLOOKUP(Q3437,Managers!$A:$B,2,0)</f>
        <v>Frank Mitchell</v>
      </c>
      <c r="Y3437">
        <f>VLOOKUP(W3437,HourlyWages!$A:$B,2,0)</f>
        <v>71</v>
      </c>
      <c r="Z3437">
        <v>1</v>
      </c>
      <c r="AA3437" s="14">
        <f t="shared" si="269"/>
        <v>0.52666666666666662</v>
      </c>
    </row>
    <row r="3438" spans="1:27" x14ac:dyDescent="0.2">
      <c r="A3438">
        <v>3437</v>
      </c>
      <c r="B3438">
        <v>24544</v>
      </c>
      <c r="C3438" s="3">
        <v>39839</v>
      </c>
      <c r="D3438" s="17">
        <f t="shared" si="268"/>
        <v>39814</v>
      </c>
      <c r="E3438">
        <v>15</v>
      </c>
      <c r="F3438" s="8">
        <f t="shared" si="265"/>
        <v>1875</v>
      </c>
      <c r="G3438" s="5">
        <v>0.03</v>
      </c>
      <c r="H3438" s="8">
        <f>VLOOKUP($T3438,Pricebook!$A:$D,4,0)</f>
        <v>125</v>
      </c>
      <c r="I3438" s="10">
        <f t="shared" si="266"/>
        <v>1818.75</v>
      </c>
      <c r="J3438" t="s">
        <v>448</v>
      </c>
      <c r="K3438" t="s">
        <v>449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181</v>
      </c>
      <c r="O3438" s="7">
        <v>32771</v>
      </c>
      <c r="P3438" t="s">
        <v>101</v>
      </c>
      <c r="Q3438" t="s">
        <v>34</v>
      </c>
      <c r="R3438" s="3">
        <v>39840</v>
      </c>
      <c r="S3438" s="12">
        <f t="shared" si="267"/>
        <v>1</v>
      </c>
      <c r="T3438" s="3" t="s">
        <v>14221</v>
      </c>
      <c r="U3438" t="s">
        <v>14232</v>
      </c>
      <c r="V3438" t="s">
        <v>14241</v>
      </c>
      <c r="W3438" t="s">
        <v>14193</v>
      </c>
      <c r="X3438" t="str">
        <f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9"/>
        <v>0.54400000000000004</v>
      </c>
    </row>
    <row r="3439" spans="1:27" x14ac:dyDescent="0.2">
      <c r="A3439">
        <v>3438</v>
      </c>
      <c r="B3439">
        <v>24544</v>
      </c>
      <c r="C3439" s="3">
        <v>39839</v>
      </c>
      <c r="D3439" s="17">
        <f t="shared" si="268"/>
        <v>39814</v>
      </c>
      <c r="E3439">
        <v>39</v>
      </c>
      <c r="F3439" s="8">
        <f t="shared" si="265"/>
        <v>7800</v>
      </c>
      <c r="G3439" s="5">
        <v>0.1</v>
      </c>
      <c r="H3439" s="8">
        <f>VLOOKUP($T3439,Pricebook!$A:$D,4,0)</f>
        <v>200</v>
      </c>
      <c r="I3439" s="10">
        <f t="shared" si="266"/>
        <v>7020</v>
      </c>
      <c r="J3439" t="s">
        <v>448</v>
      </c>
      <c r="K3439" t="s">
        <v>449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181</v>
      </c>
      <c r="O3439" s="7">
        <v>32771</v>
      </c>
      <c r="P3439" t="s">
        <v>101</v>
      </c>
      <c r="Q3439" t="s">
        <v>34</v>
      </c>
      <c r="R3439" s="3">
        <v>39840</v>
      </c>
      <c r="S3439" s="12">
        <f t="shared" si="267"/>
        <v>1</v>
      </c>
      <c r="T3439" s="3" t="s">
        <v>14206</v>
      </c>
      <c r="U3439" t="s">
        <v>14229</v>
      </c>
      <c r="V3439" t="s">
        <v>14238</v>
      </c>
      <c r="W3439" t="s">
        <v>14185</v>
      </c>
      <c r="X3439" t="str">
        <f>VLOOKUP(Q3439,Managers!$A:$B,2,0)</f>
        <v>Frank Mitchell</v>
      </c>
      <c r="Y3439">
        <f>VLOOKUP(W3439,HourlyWages!$A:$B,2,0)</f>
        <v>70</v>
      </c>
      <c r="Z3439">
        <v>1</v>
      </c>
      <c r="AA3439" s="14">
        <f t="shared" si="269"/>
        <v>0.65</v>
      </c>
    </row>
    <row r="3440" spans="1:27" x14ac:dyDescent="0.2">
      <c r="A3440">
        <v>3439</v>
      </c>
      <c r="B3440">
        <v>24546</v>
      </c>
      <c r="C3440" s="3">
        <v>40994</v>
      </c>
      <c r="D3440" s="17">
        <f t="shared" si="268"/>
        <v>40969</v>
      </c>
      <c r="E3440">
        <v>7</v>
      </c>
      <c r="F3440" s="8">
        <f t="shared" si="265"/>
        <v>980</v>
      </c>
      <c r="G3440" s="5">
        <v>0.04</v>
      </c>
      <c r="H3440" s="8">
        <f>VLOOKUP($T3440,Pricebook!$A:$D,4,0)</f>
        <v>140</v>
      </c>
      <c r="I3440" s="10">
        <f t="shared" si="266"/>
        <v>940.8</v>
      </c>
      <c r="J3440" t="s">
        <v>347</v>
      </c>
      <c r="K3440" t="s">
        <v>348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2250</v>
      </c>
      <c r="O3440" s="7">
        <v>75701</v>
      </c>
      <c r="P3440" t="s">
        <v>48</v>
      </c>
      <c r="Q3440" t="s">
        <v>16</v>
      </c>
      <c r="R3440" s="3">
        <v>40995</v>
      </c>
      <c r="S3440" s="12">
        <f t="shared" si="267"/>
        <v>1</v>
      </c>
      <c r="T3440" s="3" t="s">
        <v>14207</v>
      </c>
      <c r="U3440" t="s">
        <v>14229</v>
      </c>
      <c r="V3440" t="s">
        <v>14237</v>
      </c>
      <c r="W3440" t="s">
        <v>14189</v>
      </c>
      <c r="X3440" t="str">
        <f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9"/>
        <v>0.55714285714285716</v>
      </c>
    </row>
    <row r="3441" spans="1:27" x14ac:dyDescent="0.2">
      <c r="A3441">
        <v>3440</v>
      </c>
      <c r="B3441">
        <v>24548</v>
      </c>
      <c r="C3441" s="3">
        <v>40616</v>
      </c>
      <c r="D3441" s="17">
        <f t="shared" si="268"/>
        <v>40603</v>
      </c>
      <c r="E3441">
        <v>32</v>
      </c>
      <c r="F3441" s="8">
        <f t="shared" si="265"/>
        <v>4000</v>
      </c>
      <c r="G3441" s="5">
        <v>0.04</v>
      </c>
      <c r="H3441" s="8">
        <f>VLOOKUP($T3441,Pricebook!$A:$D,4,0)</f>
        <v>125</v>
      </c>
      <c r="I3441" s="10">
        <f t="shared" si="266"/>
        <v>3840</v>
      </c>
      <c r="J3441" t="s">
        <v>557</v>
      </c>
      <c r="K3441" t="s">
        <v>508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2021</v>
      </c>
      <c r="O3441" s="7">
        <v>95677</v>
      </c>
      <c r="P3441" t="s">
        <v>114</v>
      </c>
      <c r="Q3441" t="s">
        <v>23</v>
      </c>
      <c r="R3441" s="3">
        <v>40617</v>
      </c>
      <c r="S3441" s="12">
        <f t="shared" si="267"/>
        <v>1</v>
      </c>
      <c r="T3441" s="3" t="s">
        <v>14208</v>
      </c>
      <c r="U3441" t="s">
        <v>14232</v>
      </c>
      <c r="V3441" t="s">
        <v>14229</v>
      </c>
      <c r="W3441" t="s">
        <v>14192</v>
      </c>
      <c r="X3441" t="str">
        <f>VLOOKUP(Q3441,Managers!$A:$B,2,0)</f>
        <v>Bob Turner</v>
      </c>
      <c r="Y3441">
        <f>VLOOKUP(W3441,HourlyWages!$A:$B,2,0)</f>
        <v>75</v>
      </c>
      <c r="Z3441">
        <v>1</v>
      </c>
      <c r="AA3441" s="14">
        <f t="shared" si="269"/>
        <v>0.4</v>
      </c>
    </row>
    <row r="3442" spans="1:27" x14ac:dyDescent="0.2">
      <c r="A3442">
        <v>3441</v>
      </c>
      <c r="B3442">
        <v>24576</v>
      </c>
      <c r="C3442" s="3">
        <v>41254</v>
      </c>
      <c r="D3442" s="17">
        <f t="shared" si="268"/>
        <v>41244</v>
      </c>
      <c r="E3442">
        <v>29</v>
      </c>
      <c r="F3442" s="8">
        <f t="shared" ref="F3442:F3505" si="270">H3442*E3442</f>
        <v>4350</v>
      </c>
      <c r="G3442" s="5">
        <v>0.03</v>
      </c>
      <c r="H3442" s="8">
        <f>VLOOKUP($T3442,Pricebook!$A:$D,4,0)</f>
        <v>150</v>
      </c>
      <c r="I3442" s="10">
        <f t="shared" ref="I3442:I3505" si="271">F3442*(1-G3442)</f>
        <v>4219.5</v>
      </c>
      <c r="J3442" t="s">
        <v>2104</v>
      </c>
      <c r="K3442" t="s">
        <v>775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1256</v>
      </c>
      <c r="O3442" s="7">
        <v>51503</v>
      </c>
      <c r="P3442" t="s">
        <v>38</v>
      </c>
      <c r="Q3442" t="s">
        <v>16</v>
      </c>
      <c r="R3442" s="3">
        <v>41256</v>
      </c>
      <c r="S3442" s="12">
        <f t="shared" ref="S3442:S3505" si="272">R3442-C3442</f>
        <v>2</v>
      </c>
      <c r="T3442" s="3" t="s">
        <v>14210</v>
      </c>
      <c r="U3442" t="s">
        <v>14235</v>
      </c>
      <c r="V3442" t="s">
        <v>14236</v>
      </c>
      <c r="W3442" t="s">
        <v>14198</v>
      </c>
      <c r="X3442" t="str">
        <f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9"/>
        <v>0.66</v>
      </c>
    </row>
    <row r="3443" spans="1:27" x14ac:dyDescent="0.2">
      <c r="A3443">
        <v>3442</v>
      </c>
      <c r="B3443">
        <v>24576</v>
      </c>
      <c r="C3443" s="3">
        <v>41254</v>
      </c>
      <c r="D3443" s="17">
        <f t="shared" si="268"/>
        <v>41244</v>
      </c>
      <c r="E3443">
        <v>10</v>
      </c>
      <c r="F3443" s="8">
        <f t="shared" si="270"/>
        <v>1250</v>
      </c>
      <c r="G3443" s="5">
        <v>0.05</v>
      </c>
      <c r="H3443" s="8">
        <f>VLOOKUP($T3443,Pricebook!$A:$D,4,0)</f>
        <v>125</v>
      </c>
      <c r="I3443" s="10">
        <f t="shared" si="271"/>
        <v>1187.5</v>
      </c>
      <c r="J3443" t="s">
        <v>2104</v>
      </c>
      <c r="K3443" t="s">
        <v>775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2251</v>
      </c>
      <c r="O3443" s="7">
        <v>52803</v>
      </c>
      <c r="P3443" t="s">
        <v>38</v>
      </c>
      <c r="Q3443" t="s">
        <v>16</v>
      </c>
      <c r="R3443" s="3">
        <v>41256</v>
      </c>
      <c r="S3443" s="12">
        <f t="shared" si="272"/>
        <v>2</v>
      </c>
      <c r="T3443" s="3" t="s">
        <v>14208</v>
      </c>
      <c r="U3443" t="s">
        <v>14232</v>
      </c>
      <c r="V3443" t="s">
        <v>14245</v>
      </c>
      <c r="W3443" t="s">
        <v>14196</v>
      </c>
      <c r="X3443" t="str">
        <f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9"/>
        <v>0.53600000000000003</v>
      </c>
    </row>
    <row r="3444" spans="1:27" x14ac:dyDescent="0.2">
      <c r="A3444">
        <v>3443</v>
      </c>
      <c r="B3444">
        <v>24577</v>
      </c>
      <c r="C3444" s="3">
        <v>40238</v>
      </c>
      <c r="D3444" s="17">
        <f t="shared" si="268"/>
        <v>40238</v>
      </c>
      <c r="E3444">
        <v>8</v>
      </c>
      <c r="F3444" s="8">
        <f t="shared" si="270"/>
        <v>880</v>
      </c>
      <c r="G3444" s="5">
        <v>0.05</v>
      </c>
      <c r="H3444" s="8">
        <f>VLOOKUP($T3444,Pricebook!$A:$D,4,0)</f>
        <v>110</v>
      </c>
      <c r="I3444" s="10">
        <f t="shared" si="271"/>
        <v>836</v>
      </c>
      <c r="J3444" t="s">
        <v>1254</v>
      </c>
      <c r="K3444" t="s">
        <v>121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2252</v>
      </c>
      <c r="O3444" s="7">
        <v>72032</v>
      </c>
      <c r="P3444" t="s">
        <v>66</v>
      </c>
      <c r="Q3444" t="s">
        <v>34</v>
      </c>
      <c r="R3444" s="3">
        <v>40239</v>
      </c>
      <c r="S3444" s="12">
        <f t="shared" si="272"/>
        <v>1</v>
      </c>
      <c r="T3444" s="3" t="s">
        <v>14215</v>
      </c>
      <c r="U3444" t="s">
        <v>14229</v>
      </c>
      <c r="V3444" t="s">
        <v>14229</v>
      </c>
      <c r="W3444" t="s">
        <v>14188</v>
      </c>
      <c r="X3444" t="str">
        <f>VLOOKUP(Q3444,Managers!$A:$B,2,0)</f>
        <v>Frank Mitchell</v>
      </c>
      <c r="Y3444">
        <f>VLOOKUP(W3444,HourlyWages!$A:$B,2,0)</f>
        <v>52</v>
      </c>
      <c r="Z3444">
        <v>1</v>
      </c>
      <c r="AA3444" s="14">
        <f t="shared" si="269"/>
        <v>0.52727272727272723</v>
      </c>
    </row>
    <row r="3445" spans="1:27" x14ac:dyDescent="0.2">
      <c r="A3445">
        <v>3444</v>
      </c>
      <c r="B3445">
        <v>24579</v>
      </c>
      <c r="C3445" s="3">
        <v>41231</v>
      </c>
      <c r="D3445" s="17">
        <f t="shared" si="268"/>
        <v>41214</v>
      </c>
      <c r="E3445">
        <v>45</v>
      </c>
      <c r="F3445" s="8">
        <f t="shared" si="270"/>
        <v>7650</v>
      </c>
      <c r="G3445" s="5">
        <v>0.02</v>
      </c>
      <c r="H3445" s="8">
        <f>VLOOKUP($T3445,Pricebook!$A:$D,4,0)</f>
        <v>170</v>
      </c>
      <c r="I3445" s="10">
        <f t="shared" si="271"/>
        <v>7497</v>
      </c>
      <c r="J3445" t="s">
        <v>347</v>
      </c>
      <c r="K3445" t="s">
        <v>348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2250</v>
      </c>
      <c r="O3445" s="7">
        <v>75701</v>
      </c>
      <c r="P3445" t="s">
        <v>48</v>
      </c>
      <c r="Q3445" t="s">
        <v>16</v>
      </c>
      <c r="R3445" s="3">
        <v>41232</v>
      </c>
      <c r="S3445" s="12">
        <f t="shared" si="272"/>
        <v>1</v>
      </c>
      <c r="T3445" s="3" t="s">
        <v>14219</v>
      </c>
      <c r="U3445" t="s">
        <v>14229</v>
      </c>
      <c r="V3445" t="s">
        <v>14246</v>
      </c>
      <c r="W3445" t="s">
        <v>14203</v>
      </c>
      <c r="X3445" t="str">
        <f>VLOOKUP(Q3445,Managers!$A:$B,2,0)</f>
        <v>Josh Martinez</v>
      </c>
      <c r="Y3445">
        <f>VLOOKUP(W3445,HourlyWages!$A:$B,2,0)</f>
        <v>62</v>
      </c>
      <c r="Z3445">
        <v>1</v>
      </c>
      <c r="AA3445" s="14">
        <f t="shared" si="269"/>
        <v>0.63529411764705879</v>
      </c>
    </row>
    <row r="3446" spans="1:27" x14ac:dyDescent="0.2">
      <c r="A3446">
        <v>3445</v>
      </c>
      <c r="B3446">
        <v>24579</v>
      </c>
      <c r="C3446" s="3">
        <v>41231</v>
      </c>
      <c r="D3446" s="17">
        <f t="shared" si="268"/>
        <v>41214</v>
      </c>
      <c r="E3446">
        <v>40</v>
      </c>
      <c r="F3446" s="8">
        <f t="shared" si="270"/>
        <v>6800</v>
      </c>
      <c r="G3446" s="5">
        <v>0.08</v>
      </c>
      <c r="H3446" s="8">
        <f>VLOOKUP($T3446,Pricebook!$A:$D,4,0)</f>
        <v>170</v>
      </c>
      <c r="I3446" s="10">
        <f t="shared" si="271"/>
        <v>6256</v>
      </c>
      <c r="J3446" t="s">
        <v>347</v>
      </c>
      <c r="K3446" t="s">
        <v>348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2250</v>
      </c>
      <c r="O3446" s="7">
        <v>75701</v>
      </c>
      <c r="P3446" t="s">
        <v>48</v>
      </c>
      <c r="Q3446" t="s">
        <v>16</v>
      </c>
      <c r="R3446" s="3">
        <v>41233</v>
      </c>
      <c r="S3446" s="12">
        <f t="shared" si="272"/>
        <v>2</v>
      </c>
      <c r="T3446" s="3" t="s">
        <v>14219</v>
      </c>
      <c r="U3446" t="s">
        <v>14229</v>
      </c>
      <c r="V3446" t="s">
        <v>14238</v>
      </c>
      <c r="W3446" t="s">
        <v>14185</v>
      </c>
      <c r="X3446" t="str">
        <f>VLOOKUP(Q3446,Managers!$A:$B,2,0)</f>
        <v>Josh Martinez</v>
      </c>
      <c r="Y3446">
        <f>VLOOKUP(W3446,HourlyWages!$A:$B,2,0)</f>
        <v>70</v>
      </c>
      <c r="Z3446">
        <v>1</v>
      </c>
      <c r="AA3446" s="14">
        <f t="shared" si="269"/>
        <v>0.58823529411764708</v>
      </c>
    </row>
    <row r="3447" spans="1:27" x14ac:dyDescent="0.2">
      <c r="A3447">
        <v>3446</v>
      </c>
      <c r="B3447">
        <v>24580</v>
      </c>
      <c r="C3447" s="3">
        <v>41083</v>
      </c>
      <c r="D3447" s="17">
        <f t="shared" si="268"/>
        <v>41061</v>
      </c>
      <c r="E3447">
        <v>25</v>
      </c>
      <c r="F3447" s="8">
        <f t="shared" si="270"/>
        <v>3000</v>
      </c>
      <c r="G3447" s="5">
        <v>0.08</v>
      </c>
      <c r="H3447" s="8">
        <f>VLOOKUP($T3447,Pricebook!$A:$D,4,0)</f>
        <v>120</v>
      </c>
      <c r="I3447" s="10">
        <f t="shared" si="271"/>
        <v>2760</v>
      </c>
      <c r="J3447" t="s">
        <v>1638</v>
      </c>
      <c r="K3447" t="s">
        <v>165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97</v>
      </c>
      <c r="O3447" s="7">
        <v>48098</v>
      </c>
      <c r="P3447" t="s">
        <v>172</v>
      </c>
      <c r="Q3447" t="s">
        <v>16</v>
      </c>
      <c r="R3447" s="3">
        <v>41084</v>
      </c>
      <c r="S3447" s="12">
        <f t="shared" si="272"/>
        <v>1</v>
      </c>
      <c r="T3447" s="3" t="s">
        <v>14212</v>
      </c>
      <c r="U3447" t="s">
        <v>14229</v>
      </c>
      <c r="V3447" t="s">
        <v>14242</v>
      </c>
      <c r="W3447" t="s">
        <v>14202</v>
      </c>
      <c r="X3447" t="str">
        <f>VLOOKUP(Q3447,Managers!$A:$B,2,0)</f>
        <v>Josh Martinez</v>
      </c>
      <c r="Y3447">
        <f>VLOOKUP(W3447,HourlyWages!$A:$B,2,0)</f>
        <v>71</v>
      </c>
      <c r="Z3447">
        <v>1</v>
      </c>
      <c r="AA3447" s="14">
        <f t="shared" si="269"/>
        <v>0.40833333333333333</v>
      </c>
    </row>
    <row r="3448" spans="1:27" x14ac:dyDescent="0.2">
      <c r="A3448">
        <v>3447</v>
      </c>
      <c r="B3448">
        <v>24580</v>
      </c>
      <c r="C3448" s="3">
        <v>41083</v>
      </c>
      <c r="D3448" s="17">
        <f t="shared" si="268"/>
        <v>41061</v>
      </c>
      <c r="E3448">
        <v>14</v>
      </c>
      <c r="F3448" s="8">
        <f t="shared" si="270"/>
        <v>1750</v>
      </c>
      <c r="G3448" s="5">
        <v>0.01</v>
      </c>
      <c r="H3448" s="8">
        <f>VLOOKUP($T3448,Pricebook!$A:$D,4,0)</f>
        <v>125</v>
      </c>
      <c r="I3448" s="10">
        <f t="shared" si="271"/>
        <v>1732.5</v>
      </c>
      <c r="J3448" t="s">
        <v>1638</v>
      </c>
      <c r="K3448" t="s">
        <v>165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2253</v>
      </c>
      <c r="O3448" s="7">
        <v>48093</v>
      </c>
      <c r="P3448" t="s">
        <v>172</v>
      </c>
      <c r="Q3448" t="s">
        <v>16</v>
      </c>
      <c r="R3448" s="3">
        <v>41085</v>
      </c>
      <c r="S3448" s="12">
        <f t="shared" si="272"/>
        <v>2</v>
      </c>
      <c r="T3448" s="3" t="s">
        <v>14208</v>
      </c>
      <c r="U3448" t="s">
        <v>14232</v>
      </c>
      <c r="V3448" t="s">
        <v>14241</v>
      </c>
      <c r="W3448" t="s">
        <v>14184</v>
      </c>
      <c r="X3448" t="str">
        <f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9"/>
        <v>0.6</v>
      </c>
    </row>
    <row r="3449" spans="1:27" x14ac:dyDescent="0.2">
      <c r="A3449">
        <v>3448</v>
      </c>
      <c r="B3449">
        <v>24581</v>
      </c>
      <c r="C3449" s="3">
        <v>40277</v>
      </c>
      <c r="D3449" s="17">
        <f t="shared" si="268"/>
        <v>40269</v>
      </c>
      <c r="E3449">
        <v>8</v>
      </c>
      <c r="F3449" s="8">
        <f t="shared" si="270"/>
        <v>1280</v>
      </c>
      <c r="G3449" s="5">
        <v>0.03</v>
      </c>
      <c r="H3449" s="8">
        <f>VLOOKUP($T3449,Pricebook!$A:$D,4,0)</f>
        <v>160</v>
      </c>
      <c r="I3449" s="10">
        <f t="shared" si="271"/>
        <v>1241.5999999999999</v>
      </c>
      <c r="J3449" t="s">
        <v>1690</v>
      </c>
      <c r="K3449" t="s">
        <v>1076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2254</v>
      </c>
      <c r="O3449" s="7" t="s">
        <v>2255</v>
      </c>
      <c r="P3449" t="s">
        <v>48</v>
      </c>
      <c r="Q3449" t="s">
        <v>16</v>
      </c>
      <c r="R3449" s="3">
        <v>40278</v>
      </c>
      <c r="S3449" s="12">
        <f t="shared" si="272"/>
        <v>1</v>
      </c>
      <c r="T3449" s="3" t="s">
        <v>14218</v>
      </c>
      <c r="U3449" t="s">
        <v>14229</v>
      </c>
      <c r="V3449" t="s">
        <v>14233</v>
      </c>
      <c r="W3449" t="s">
        <v>14192</v>
      </c>
      <c r="X3449" t="str">
        <f>VLOOKUP(Q3449,Managers!$A:$B,2,0)</f>
        <v>Josh Martinez</v>
      </c>
      <c r="Y3449">
        <f>VLOOKUP(W3449,HourlyWages!$A:$B,2,0)</f>
        <v>75</v>
      </c>
      <c r="Z3449">
        <v>1</v>
      </c>
      <c r="AA3449" s="14">
        <f t="shared" si="269"/>
        <v>0.53125</v>
      </c>
    </row>
    <row r="3450" spans="1:27" x14ac:dyDescent="0.2">
      <c r="A3450">
        <v>3449</v>
      </c>
      <c r="B3450">
        <v>24583</v>
      </c>
      <c r="C3450" s="3">
        <v>40764</v>
      </c>
      <c r="D3450" s="17">
        <f t="shared" si="268"/>
        <v>40756</v>
      </c>
      <c r="E3450">
        <v>17</v>
      </c>
      <c r="F3450" s="8">
        <f t="shared" si="270"/>
        <v>2720</v>
      </c>
      <c r="G3450" s="5">
        <v>0.06</v>
      </c>
      <c r="H3450" s="8">
        <f>VLOOKUP($T3450,Pricebook!$A:$D,4,0)</f>
        <v>160</v>
      </c>
      <c r="I3450" s="10">
        <f t="shared" si="271"/>
        <v>2556.7999999999997</v>
      </c>
      <c r="J3450" t="s">
        <v>562</v>
      </c>
      <c r="K3450" t="s">
        <v>128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1476</v>
      </c>
      <c r="O3450" s="7">
        <v>97045</v>
      </c>
      <c r="P3450" t="s">
        <v>43</v>
      </c>
      <c r="Q3450" t="s">
        <v>23</v>
      </c>
      <c r="R3450" s="3">
        <v>40767</v>
      </c>
      <c r="S3450" s="12">
        <f t="shared" si="272"/>
        <v>3</v>
      </c>
      <c r="T3450" s="3" t="s">
        <v>14218</v>
      </c>
      <c r="U3450" t="s">
        <v>14229</v>
      </c>
      <c r="V3450" t="s">
        <v>14241</v>
      </c>
      <c r="W3450" t="s">
        <v>14192</v>
      </c>
      <c r="X3450" t="str">
        <f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9"/>
        <v>0.53125</v>
      </c>
    </row>
    <row r="3451" spans="1:27" x14ac:dyDescent="0.2">
      <c r="A3451">
        <v>3450</v>
      </c>
      <c r="B3451">
        <v>24608</v>
      </c>
      <c r="C3451" s="3">
        <v>41135</v>
      </c>
      <c r="D3451" s="17">
        <f t="shared" si="268"/>
        <v>41122</v>
      </c>
      <c r="E3451">
        <v>50</v>
      </c>
      <c r="F3451" s="8">
        <f t="shared" si="270"/>
        <v>8000</v>
      </c>
      <c r="G3451" s="5">
        <v>7.0000000000000007E-2</v>
      </c>
      <c r="H3451" s="8">
        <f>VLOOKUP($T3451,Pricebook!$A:$D,4,0)</f>
        <v>160</v>
      </c>
      <c r="I3451" s="10">
        <f t="shared" si="271"/>
        <v>7439.9999999999991</v>
      </c>
      <c r="J3451" t="s">
        <v>684</v>
      </c>
      <c r="K3451" t="s">
        <v>576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1949</v>
      </c>
      <c r="O3451" s="7">
        <v>86442</v>
      </c>
      <c r="P3451" t="s">
        <v>70</v>
      </c>
      <c r="Q3451" t="s">
        <v>23</v>
      </c>
      <c r="R3451" s="3">
        <v>41136</v>
      </c>
      <c r="S3451" s="12">
        <f t="shared" si="272"/>
        <v>1</v>
      </c>
      <c r="T3451" s="3" t="s">
        <v>14218</v>
      </c>
      <c r="U3451" t="s">
        <v>14229</v>
      </c>
      <c r="V3451" t="s">
        <v>14230</v>
      </c>
      <c r="W3451" t="s">
        <v>14191</v>
      </c>
      <c r="X3451" t="str">
        <f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9"/>
        <v>0.625</v>
      </c>
    </row>
    <row r="3452" spans="1:27" x14ac:dyDescent="0.2">
      <c r="A3452">
        <v>3451</v>
      </c>
      <c r="B3452">
        <v>24610</v>
      </c>
      <c r="C3452" s="3">
        <v>40196</v>
      </c>
      <c r="D3452" s="17">
        <f t="shared" si="268"/>
        <v>40179</v>
      </c>
      <c r="E3452">
        <v>4</v>
      </c>
      <c r="F3452" s="8">
        <f t="shared" si="270"/>
        <v>500</v>
      </c>
      <c r="G3452" s="5">
        <v>0.01</v>
      </c>
      <c r="H3452" s="8">
        <f>VLOOKUP($T3452,Pricebook!$A:$D,4,0)</f>
        <v>125</v>
      </c>
      <c r="I3452" s="10">
        <f t="shared" si="271"/>
        <v>495</v>
      </c>
      <c r="J3452" t="s">
        <v>1244</v>
      </c>
      <c r="K3452" t="s">
        <v>276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191</v>
      </c>
      <c r="O3452" s="7">
        <v>94061</v>
      </c>
      <c r="P3452" t="s">
        <v>114</v>
      </c>
      <c r="Q3452" t="s">
        <v>23</v>
      </c>
      <c r="R3452" s="3">
        <v>40198</v>
      </c>
      <c r="S3452" s="12">
        <f t="shared" si="272"/>
        <v>2</v>
      </c>
      <c r="T3452" s="3" t="s">
        <v>14221</v>
      </c>
      <c r="U3452" t="s">
        <v>14232</v>
      </c>
      <c r="V3452" t="s">
        <v>14237</v>
      </c>
      <c r="W3452" t="s">
        <v>14191</v>
      </c>
      <c r="X3452" t="str">
        <f>VLOOKUP(Q3452,Managers!$A:$B,2,0)</f>
        <v>Bob Turner</v>
      </c>
      <c r="Y3452">
        <f>VLOOKUP(W3452,HourlyWages!$A:$B,2,0)</f>
        <v>60</v>
      </c>
      <c r="Z3452">
        <v>1</v>
      </c>
      <c r="AA3452" s="14">
        <f t="shared" si="269"/>
        <v>0.52</v>
      </c>
    </row>
    <row r="3453" spans="1:27" x14ac:dyDescent="0.2">
      <c r="A3453">
        <v>3452</v>
      </c>
      <c r="B3453">
        <v>24613</v>
      </c>
      <c r="C3453" s="3">
        <v>41106</v>
      </c>
      <c r="D3453" s="17">
        <f t="shared" si="268"/>
        <v>41091</v>
      </c>
      <c r="E3453">
        <v>16</v>
      </c>
      <c r="F3453" s="8">
        <f t="shared" si="270"/>
        <v>2400</v>
      </c>
      <c r="G3453" s="5">
        <v>0</v>
      </c>
      <c r="H3453" s="8">
        <f>VLOOKUP($T3453,Pricebook!$A:$D,4,0)</f>
        <v>150</v>
      </c>
      <c r="I3453" s="10">
        <f t="shared" si="271"/>
        <v>2400</v>
      </c>
      <c r="J3453" t="s">
        <v>777</v>
      </c>
      <c r="K3453" t="s">
        <v>760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735</v>
      </c>
      <c r="O3453" s="7">
        <v>11520</v>
      </c>
      <c r="P3453" t="s">
        <v>60</v>
      </c>
      <c r="Q3453" t="s">
        <v>61</v>
      </c>
      <c r="R3453" s="3">
        <v>41115</v>
      </c>
      <c r="S3453" s="12">
        <f t="shared" si="272"/>
        <v>9</v>
      </c>
      <c r="T3453" s="3" t="s">
        <v>14222</v>
      </c>
      <c r="U3453" t="s">
        <v>14235</v>
      </c>
      <c r="V3453" t="s">
        <v>14237</v>
      </c>
      <c r="W3453" t="s">
        <v>14201</v>
      </c>
      <c r="X3453" t="str">
        <f>VLOOKUP(Q3453,Managers!$A:$B,2,0)</f>
        <v>Allen Young</v>
      </c>
      <c r="Y3453">
        <f>VLOOKUP(W3453,HourlyWages!$A:$B,2,0)</f>
        <v>53</v>
      </c>
      <c r="Z3453">
        <v>1</v>
      </c>
      <c r="AA3453" s="14">
        <f t="shared" si="269"/>
        <v>0.64666666666666661</v>
      </c>
    </row>
    <row r="3454" spans="1:27" x14ac:dyDescent="0.2">
      <c r="A3454">
        <v>3453</v>
      </c>
      <c r="B3454">
        <v>24613</v>
      </c>
      <c r="C3454" s="3">
        <v>41106</v>
      </c>
      <c r="D3454" s="17">
        <f t="shared" si="268"/>
        <v>41091</v>
      </c>
      <c r="E3454">
        <v>36</v>
      </c>
      <c r="F3454" s="8">
        <f t="shared" si="270"/>
        <v>3960</v>
      </c>
      <c r="G3454" s="5">
        <v>0.01</v>
      </c>
      <c r="H3454" s="8">
        <f>VLOOKUP($T3454,Pricebook!$A:$D,4,0)</f>
        <v>110</v>
      </c>
      <c r="I3454" s="10">
        <f t="shared" si="271"/>
        <v>3920.4</v>
      </c>
      <c r="J3454" t="s">
        <v>777</v>
      </c>
      <c r="K3454" t="s">
        <v>760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735</v>
      </c>
      <c r="O3454" s="7">
        <v>11520</v>
      </c>
      <c r="P3454" t="s">
        <v>60</v>
      </c>
      <c r="Q3454" t="s">
        <v>61</v>
      </c>
      <c r="R3454" s="3">
        <v>41115</v>
      </c>
      <c r="S3454" s="12">
        <f t="shared" si="272"/>
        <v>9</v>
      </c>
      <c r="T3454" s="3" t="s">
        <v>14215</v>
      </c>
      <c r="U3454" t="s">
        <v>14229</v>
      </c>
      <c r="V3454" t="s">
        <v>14244</v>
      </c>
      <c r="W3454" t="s">
        <v>14189</v>
      </c>
      <c r="X3454" t="str">
        <f>VLOOKUP(Q3454,Managers!$A:$B,2,0)</f>
        <v>Allen Young</v>
      </c>
      <c r="Y3454">
        <f>VLOOKUP(W3454,HourlyWages!$A:$B,2,0)</f>
        <v>62</v>
      </c>
      <c r="Z3454">
        <v>1</v>
      </c>
      <c r="AA3454" s="14">
        <f t="shared" si="269"/>
        <v>0.43636363636363634</v>
      </c>
    </row>
    <row r="3455" spans="1:27" x14ac:dyDescent="0.2">
      <c r="A3455">
        <v>3454</v>
      </c>
      <c r="B3455">
        <v>24613</v>
      </c>
      <c r="C3455" s="3">
        <v>41106</v>
      </c>
      <c r="D3455" s="17">
        <f t="shared" si="268"/>
        <v>41091</v>
      </c>
      <c r="E3455">
        <v>39</v>
      </c>
      <c r="F3455" s="8">
        <f t="shared" si="270"/>
        <v>4680</v>
      </c>
      <c r="G3455" s="5">
        <v>0.01</v>
      </c>
      <c r="H3455" s="8">
        <f>VLOOKUP($T3455,Pricebook!$A:$D,4,0)</f>
        <v>120</v>
      </c>
      <c r="I3455" s="10">
        <f t="shared" si="271"/>
        <v>4633.2</v>
      </c>
      <c r="J3455" t="s">
        <v>777</v>
      </c>
      <c r="K3455" t="s">
        <v>760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735</v>
      </c>
      <c r="O3455" s="7">
        <v>11520</v>
      </c>
      <c r="P3455" t="s">
        <v>60</v>
      </c>
      <c r="Q3455" t="s">
        <v>61</v>
      </c>
      <c r="R3455" s="3">
        <v>41115</v>
      </c>
      <c r="S3455" s="12">
        <f t="shared" si="272"/>
        <v>9</v>
      </c>
      <c r="T3455" s="3" t="s">
        <v>14212</v>
      </c>
      <c r="U3455" t="s">
        <v>14229</v>
      </c>
      <c r="V3455" t="s">
        <v>14237</v>
      </c>
      <c r="W3455" t="s">
        <v>14185</v>
      </c>
      <c r="X3455" t="str">
        <f>VLOOKUP(Q3455,Managers!$A:$B,2,0)</f>
        <v>Allen Young</v>
      </c>
      <c r="Y3455">
        <f>VLOOKUP(W3455,HourlyWages!$A:$B,2,0)</f>
        <v>70</v>
      </c>
      <c r="Z3455">
        <v>1</v>
      </c>
      <c r="AA3455" s="14">
        <f t="shared" si="269"/>
        <v>0.41666666666666669</v>
      </c>
    </row>
    <row r="3456" spans="1:27" x14ac:dyDescent="0.2">
      <c r="A3456">
        <v>3455</v>
      </c>
      <c r="B3456">
        <v>24614</v>
      </c>
      <c r="C3456" s="3">
        <v>40138</v>
      </c>
      <c r="D3456" s="17">
        <f t="shared" si="268"/>
        <v>40118</v>
      </c>
      <c r="E3456">
        <v>33</v>
      </c>
      <c r="F3456" s="8">
        <f t="shared" si="270"/>
        <v>4950</v>
      </c>
      <c r="G3456" s="5">
        <v>0.09</v>
      </c>
      <c r="H3456" s="8">
        <f>VLOOKUP($T3456,Pricebook!$A:$D,4,0)</f>
        <v>150</v>
      </c>
      <c r="I3456" s="10">
        <f t="shared" si="271"/>
        <v>4504.5</v>
      </c>
      <c r="J3456" t="s">
        <v>422</v>
      </c>
      <c r="K3456" t="s">
        <v>13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2256</v>
      </c>
      <c r="O3456" s="7">
        <v>35601</v>
      </c>
      <c r="P3456" t="s">
        <v>424</v>
      </c>
      <c r="Q3456" t="s">
        <v>34</v>
      </c>
      <c r="R3456" s="3">
        <v>40145</v>
      </c>
      <c r="S3456" s="12">
        <f t="shared" si="272"/>
        <v>7</v>
      </c>
      <c r="T3456" s="3" t="s">
        <v>14211</v>
      </c>
      <c r="U3456" t="s">
        <v>14235</v>
      </c>
      <c r="V3456" t="s">
        <v>14233</v>
      </c>
      <c r="W3456" t="s">
        <v>14188</v>
      </c>
      <c r="X3456" t="str">
        <f>VLOOKUP(Q3456,Managers!$A:$B,2,0)</f>
        <v>Frank Mitchell</v>
      </c>
      <c r="Y3456">
        <f>VLOOKUP(W3456,HourlyWages!$A:$B,2,0)</f>
        <v>52</v>
      </c>
      <c r="Z3456">
        <v>1</v>
      </c>
      <c r="AA3456" s="14">
        <f t="shared" si="269"/>
        <v>0.65333333333333332</v>
      </c>
    </row>
    <row r="3457" spans="1:27" x14ac:dyDescent="0.2">
      <c r="A3457">
        <v>3456</v>
      </c>
      <c r="B3457">
        <v>24640</v>
      </c>
      <c r="C3457" s="3">
        <v>40572</v>
      </c>
      <c r="D3457" s="17">
        <f t="shared" si="268"/>
        <v>40544</v>
      </c>
      <c r="E3457">
        <v>12</v>
      </c>
      <c r="F3457" s="8">
        <f t="shared" si="270"/>
        <v>1500</v>
      </c>
      <c r="G3457" s="5">
        <v>0.06</v>
      </c>
      <c r="H3457" s="8">
        <f>VLOOKUP($T3457,Pricebook!$A:$D,4,0)</f>
        <v>125</v>
      </c>
      <c r="I3457" s="10">
        <f t="shared" si="271"/>
        <v>1410</v>
      </c>
      <c r="J3457" t="s">
        <v>2095</v>
      </c>
      <c r="K3457" t="s">
        <v>260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2096</v>
      </c>
      <c r="O3457" s="7">
        <v>54220</v>
      </c>
      <c r="P3457" t="s">
        <v>95</v>
      </c>
      <c r="Q3457" t="s">
        <v>16</v>
      </c>
      <c r="R3457" s="3">
        <v>40573</v>
      </c>
      <c r="S3457" s="12">
        <f t="shared" si="272"/>
        <v>1</v>
      </c>
      <c r="T3457" s="3" t="s">
        <v>14221</v>
      </c>
      <c r="U3457" t="s">
        <v>14232</v>
      </c>
      <c r="V3457" t="s">
        <v>14239</v>
      </c>
      <c r="W3457" t="s">
        <v>14185</v>
      </c>
      <c r="X3457" t="str">
        <f>VLOOKUP(Q3457,Managers!$A:$B,2,0)</f>
        <v>Josh Martinez</v>
      </c>
      <c r="Y3457">
        <f>VLOOKUP(W3457,HourlyWages!$A:$B,2,0)</f>
        <v>70</v>
      </c>
      <c r="Z3457">
        <v>1</v>
      </c>
      <c r="AA3457" s="14">
        <f t="shared" si="269"/>
        <v>0.44</v>
      </c>
    </row>
    <row r="3458" spans="1:27" x14ac:dyDescent="0.2">
      <c r="A3458">
        <v>3457</v>
      </c>
      <c r="B3458">
        <v>24643</v>
      </c>
      <c r="C3458" s="3">
        <v>41028</v>
      </c>
      <c r="D3458" s="17">
        <f t="shared" si="268"/>
        <v>41000</v>
      </c>
      <c r="E3458">
        <v>30</v>
      </c>
      <c r="F3458" s="8">
        <f t="shared" si="270"/>
        <v>4500</v>
      </c>
      <c r="G3458" s="5">
        <v>0</v>
      </c>
      <c r="H3458" s="8">
        <f>VLOOKUP($T3458,Pricebook!$A:$D,4,0)</f>
        <v>150</v>
      </c>
      <c r="I3458" s="10">
        <f t="shared" si="271"/>
        <v>4500</v>
      </c>
      <c r="J3458" t="s">
        <v>1722</v>
      </c>
      <c r="K3458" t="s">
        <v>226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1062</v>
      </c>
      <c r="O3458" s="7">
        <v>43229</v>
      </c>
      <c r="P3458" t="s">
        <v>210</v>
      </c>
      <c r="Q3458" t="s">
        <v>61</v>
      </c>
      <c r="R3458" s="3">
        <v>41030</v>
      </c>
      <c r="S3458" s="12">
        <f t="shared" si="272"/>
        <v>2</v>
      </c>
      <c r="T3458" s="3" t="s">
        <v>14210</v>
      </c>
      <c r="U3458" t="s">
        <v>14235</v>
      </c>
      <c r="V3458" t="s">
        <v>14241</v>
      </c>
      <c r="W3458" t="s">
        <v>14190</v>
      </c>
      <c r="X3458" t="str">
        <f>VLOOKUP(Q3458,Managers!$A:$B,2,0)</f>
        <v>Allen Young</v>
      </c>
      <c r="Y3458">
        <f>VLOOKUP(W3458,HourlyWages!$A:$B,2,0)</f>
        <v>67</v>
      </c>
      <c r="Z3458">
        <v>1</v>
      </c>
      <c r="AA3458" s="14">
        <f t="shared" si="269"/>
        <v>0.55333333333333334</v>
      </c>
    </row>
    <row r="3459" spans="1:27" x14ac:dyDescent="0.2">
      <c r="A3459">
        <v>3458</v>
      </c>
      <c r="B3459">
        <v>24644</v>
      </c>
      <c r="C3459" s="3">
        <v>40022</v>
      </c>
      <c r="D3459" s="17">
        <f t="shared" ref="D3459:D3522" si="273">DATE(YEAR(C3459),MONTH(C3459),1)</f>
        <v>39995</v>
      </c>
      <c r="E3459">
        <v>40</v>
      </c>
      <c r="F3459" s="8">
        <f t="shared" si="270"/>
        <v>6800</v>
      </c>
      <c r="G3459" s="5">
        <v>0.01</v>
      </c>
      <c r="H3459" s="8">
        <f>VLOOKUP($T3459,Pricebook!$A:$D,4,0)</f>
        <v>170</v>
      </c>
      <c r="I3459" s="10">
        <f t="shared" si="271"/>
        <v>6732</v>
      </c>
      <c r="J3459" t="s">
        <v>1412</v>
      </c>
      <c r="K3459" t="s">
        <v>13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2257</v>
      </c>
      <c r="O3459" s="7" t="s">
        <v>2258</v>
      </c>
      <c r="P3459" t="s">
        <v>87</v>
      </c>
      <c r="Q3459" t="s">
        <v>61</v>
      </c>
      <c r="R3459" s="3">
        <v>40024</v>
      </c>
      <c r="S3459" s="12">
        <f t="shared" si="272"/>
        <v>2</v>
      </c>
      <c r="T3459" s="3" t="s">
        <v>14219</v>
      </c>
      <c r="U3459" t="s">
        <v>14229</v>
      </c>
      <c r="V3459" t="s">
        <v>14229</v>
      </c>
      <c r="W3459" t="s">
        <v>14196</v>
      </c>
      <c r="X3459" t="str">
        <f>VLOOKUP(Q3459,Managers!$A:$B,2,0)</f>
        <v>Allen Young</v>
      </c>
      <c r="Y3459">
        <f>VLOOKUP(W3459,HourlyWages!$A:$B,2,0)</f>
        <v>58</v>
      </c>
      <c r="Z3459">
        <v>1</v>
      </c>
      <c r="AA3459" s="14">
        <f t="shared" ref="AA3459:AA3522" si="274">(H3459-Y3459)/H3459</f>
        <v>0.6588235294117647</v>
      </c>
    </row>
    <row r="3460" spans="1:27" x14ac:dyDescent="0.2">
      <c r="A3460">
        <v>3459</v>
      </c>
      <c r="B3460">
        <v>24644</v>
      </c>
      <c r="C3460" s="3">
        <v>40022</v>
      </c>
      <c r="D3460" s="17">
        <f t="shared" si="273"/>
        <v>39995</v>
      </c>
      <c r="E3460">
        <v>46</v>
      </c>
      <c r="F3460" s="8">
        <f t="shared" si="270"/>
        <v>5750</v>
      </c>
      <c r="G3460" s="5">
        <v>0</v>
      </c>
      <c r="H3460" s="8">
        <f>VLOOKUP($T3460,Pricebook!$A:$D,4,0)</f>
        <v>125</v>
      </c>
      <c r="I3460" s="10">
        <f t="shared" si="271"/>
        <v>5750</v>
      </c>
      <c r="J3460" t="s">
        <v>1412</v>
      </c>
      <c r="K3460" t="s">
        <v>13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181</v>
      </c>
      <c r="O3460" s="7" t="s">
        <v>183</v>
      </c>
      <c r="P3460" t="s">
        <v>91</v>
      </c>
      <c r="Q3460" t="s">
        <v>61</v>
      </c>
      <c r="R3460" s="3">
        <v>40023</v>
      </c>
      <c r="S3460" s="12">
        <f t="shared" si="272"/>
        <v>1</v>
      </c>
      <c r="T3460" s="3" t="s">
        <v>14221</v>
      </c>
      <c r="U3460" t="s">
        <v>14232</v>
      </c>
      <c r="V3460" t="s">
        <v>14241</v>
      </c>
      <c r="W3460" t="s">
        <v>14201</v>
      </c>
      <c r="X3460" t="str">
        <f>VLOOKUP(Q3460,Managers!$A:$B,2,0)</f>
        <v>Allen Young</v>
      </c>
      <c r="Y3460">
        <f>VLOOKUP(W3460,HourlyWages!$A:$B,2,0)</f>
        <v>53</v>
      </c>
      <c r="Z3460">
        <v>1</v>
      </c>
      <c r="AA3460" s="14">
        <f t="shared" si="274"/>
        <v>0.57599999999999996</v>
      </c>
    </row>
    <row r="3461" spans="1:27" x14ac:dyDescent="0.2">
      <c r="A3461">
        <v>3460</v>
      </c>
      <c r="B3461">
        <v>24646</v>
      </c>
      <c r="C3461" s="3">
        <v>40648</v>
      </c>
      <c r="D3461" s="17">
        <f t="shared" si="273"/>
        <v>40634</v>
      </c>
      <c r="E3461">
        <v>46</v>
      </c>
      <c r="F3461" s="8">
        <f t="shared" si="270"/>
        <v>5060</v>
      </c>
      <c r="G3461" s="5">
        <v>0.09</v>
      </c>
      <c r="H3461" s="8">
        <f>VLOOKUP($T3461,Pricebook!$A:$D,4,0)</f>
        <v>110</v>
      </c>
      <c r="I3461" s="10">
        <f t="shared" si="271"/>
        <v>4604.6000000000004</v>
      </c>
      <c r="J3461" t="s">
        <v>1527</v>
      </c>
      <c r="K3461" t="s">
        <v>597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2211</v>
      </c>
      <c r="O3461" s="7">
        <v>37604</v>
      </c>
      <c r="P3461" t="s">
        <v>81</v>
      </c>
      <c r="Q3461" t="s">
        <v>34</v>
      </c>
      <c r="R3461" s="3">
        <v>40649</v>
      </c>
      <c r="S3461" s="12">
        <f t="shared" si="272"/>
        <v>1</v>
      </c>
      <c r="T3461" s="3" t="s">
        <v>14220</v>
      </c>
      <c r="U3461" t="s">
        <v>14229</v>
      </c>
      <c r="V3461" t="s">
        <v>14233</v>
      </c>
      <c r="W3461" t="s">
        <v>14189</v>
      </c>
      <c r="X3461" t="str">
        <f>VLOOKUP(Q3461,Managers!$A:$B,2,0)</f>
        <v>Frank Mitchell</v>
      </c>
      <c r="Y3461">
        <f>VLOOKUP(W3461,HourlyWages!$A:$B,2,0)</f>
        <v>62</v>
      </c>
      <c r="Z3461">
        <v>1</v>
      </c>
      <c r="AA3461" s="14">
        <f t="shared" si="274"/>
        <v>0.43636363636363634</v>
      </c>
    </row>
    <row r="3462" spans="1:27" x14ac:dyDescent="0.2">
      <c r="A3462">
        <v>3461</v>
      </c>
      <c r="B3462">
        <v>24646</v>
      </c>
      <c r="C3462" s="3">
        <v>40648</v>
      </c>
      <c r="D3462" s="17">
        <f t="shared" si="273"/>
        <v>40634</v>
      </c>
      <c r="E3462">
        <v>21</v>
      </c>
      <c r="F3462" s="8">
        <f t="shared" si="270"/>
        <v>2520</v>
      </c>
      <c r="G3462" s="5">
        <v>0</v>
      </c>
      <c r="H3462" s="8">
        <f>VLOOKUP($T3462,Pricebook!$A:$D,4,0)</f>
        <v>120</v>
      </c>
      <c r="I3462" s="10">
        <f t="shared" si="271"/>
        <v>2520</v>
      </c>
      <c r="J3462" t="s">
        <v>1527</v>
      </c>
      <c r="K3462" t="s">
        <v>597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2211</v>
      </c>
      <c r="O3462" s="7">
        <v>37604</v>
      </c>
      <c r="P3462" t="s">
        <v>81</v>
      </c>
      <c r="Q3462" t="s">
        <v>34</v>
      </c>
      <c r="R3462" s="3">
        <v>40650</v>
      </c>
      <c r="S3462" s="12">
        <f t="shared" si="272"/>
        <v>2</v>
      </c>
      <c r="T3462" s="3" t="s">
        <v>14212</v>
      </c>
      <c r="U3462" t="s">
        <v>14229</v>
      </c>
      <c r="V3462" t="s">
        <v>14238</v>
      </c>
      <c r="W3462" t="s">
        <v>14190</v>
      </c>
      <c r="X3462" t="str">
        <f>VLOOKUP(Q3462,Managers!$A:$B,2,0)</f>
        <v>Frank Mitchell</v>
      </c>
      <c r="Y3462">
        <f>VLOOKUP(W3462,HourlyWages!$A:$B,2,0)</f>
        <v>67</v>
      </c>
      <c r="Z3462">
        <v>1</v>
      </c>
      <c r="AA3462" s="14">
        <f t="shared" si="274"/>
        <v>0.44166666666666665</v>
      </c>
    </row>
    <row r="3463" spans="1:27" x14ac:dyDescent="0.2">
      <c r="A3463">
        <v>3462</v>
      </c>
      <c r="B3463">
        <v>24647</v>
      </c>
      <c r="C3463" s="3">
        <v>39968</v>
      </c>
      <c r="D3463" s="17">
        <f t="shared" si="273"/>
        <v>39965</v>
      </c>
      <c r="E3463">
        <v>3</v>
      </c>
      <c r="F3463" s="8">
        <f t="shared" si="270"/>
        <v>450</v>
      </c>
      <c r="G3463" s="5">
        <v>0</v>
      </c>
      <c r="H3463" s="8">
        <f>VLOOKUP($T3463,Pricebook!$A:$D,4,0)</f>
        <v>150</v>
      </c>
      <c r="I3463" s="10">
        <f t="shared" si="271"/>
        <v>450</v>
      </c>
      <c r="J3463" t="s">
        <v>2060</v>
      </c>
      <c r="K3463" t="s">
        <v>79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307</v>
      </c>
      <c r="O3463" s="7">
        <v>11572</v>
      </c>
      <c r="P3463" t="s">
        <v>60</v>
      </c>
      <c r="Q3463" t="s">
        <v>61</v>
      </c>
      <c r="R3463" s="3">
        <v>39970</v>
      </c>
      <c r="S3463" s="12">
        <f t="shared" si="272"/>
        <v>2</v>
      </c>
      <c r="T3463" s="3" t="s">
        <v>14216</v>
      </c>
      <c r="U3463" t="s">
        <v>14235</v>
      </c>
      <c r="V3463" t="s">
        <v>14229</v>
      </c>
      <c r="W3463" t="s">
        <v>14195</v>
      </c>
      <c r="X3463" t="str">
        <f>VLOOKUP(Q3463,Managers!$A:$B,2,0)</f>
        <v>Allen Young</v>
      </c>
      <c r="Y3463">
        <f>VLOOKUP(W3463,HourlyWages!$A:$B,2,0)</f>
        <v>52</v>
      </c>
      <c r="Z3463">
        <v>1</v>
      </c>
      <c r="AA3463" s="14">
        <f t="shared" si="274"/>
        <v>0.65333333333333332</v>
      </c>
    </row>
    <row r="3464" spans="1:27" x14ac:dyDescent="0.2">
      <c r="A3464">
        <v>3463</v>
      </c>
      <c r="B3464">
        <v>24647</v>
      </c>
      <c r="C3464" s="3">
        <v>39968</v>
      </c>
      <c r="D3464" s="17">
        <f t="shared" si="273"/>
        <v>39965</v>
      </c>
      <c r="E3464">
        <v>34</v>
      </c>
      <c r="F3464" s="8">
        <f t="shared" si="270"/>
        <v>3740</v>
      </c>
      <c r="G3464" s="5">
        <v>0.05</v>
      </c>
      <c r="H3464" s="8">
        <f>VLOOKUP($T3464,Pricebook!$A:$D,4,0)</f>
        <v>110</v>
      </c>
      <c r="I3464" s="10">
        <f t="shared" si="271"/>
        <v>3553</v>
      </c>
      <c r="J3464" t="s">
        <v>2060</v>
      </c>
      <c r="K3464" t="s">
        <v>79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307</v>
      </c>
      <c r="O3464" s="7">
        <v>11572</v>
      </c>
      <c r="P3464" t="s">
        <v>60</v>
      </c>
      <c r="Q3464" t="s">
        <v>61</v>
      </c>
      <c r="R3464" s="3">
        <v>39969</v>
      </c>
      <c r="S3464" s="12">
        <f t="shared" si="272"/>
        <v>1</v>
      </c>
      <c r="T3464" s="3" t="s">
        <v>14215</v>
      </c>
      <c r="U3464" t="s">
        <v>14229</v>
      </c>
      <c r="V3464" t="s">
        <v>14229</v>
      </c>
      <c r="W3464" t="s">
        <v>14197</v>
      </c>
      <c r="X3464" t="str">
        <f>VLOOKUP(Q3464,Managers!$A:$B,2,0)</f>
        <v>Allen Young</v>
      </c>
      <c r="Y3464">
        <f>VLOOKUP(W3464,HourlyWages!$A:$B,2,0)</f>
        <v>71</v>
      </c>
      <c r="Z3464">
        <v>1</v>
      </c>
      <c r="AA3464" s="14">
        <f t="shared" si="274"/>
        <v>0.35454545454545455</v>
      </c>
    </row>
    <row r="3465" spans="1:27" x14ac:dyDescent="0.2">
      <c r="A3465">
        <v>3464</v>
      </c>
      <c r="B3465">
        <v>24672</v>
      </c>
      <c r="C3465" s="3">
        <v>40985</v>
      </c>
      <c r="D3465" s="17">
        <f t="shared" si="273"/>
        <v>40969</v>
      </c>
      <c r="E3465">
        <v>5</v>
      </c>
      <c r="F3465" s="8">
        <f t="shared" si="270"/>
        <v>625</v>
      </c>
      <c r="G3465" s="5">
        <v>0.02</v>
      </c>
      <c r="H3465" s="8">
        <f>VLOOKUP($T3465,Pricebook!$A:$D,4,0)</f>
        <v>125</v>
      </c>
      <c r="I3465" s="10">
        <f t="shared" si="271"/>
        <v>612.5</v>
      </c>
      <c r="J3465" t="s">
        <v>1205</v>
      </c>
      <c r="K3465" t="s">
        <v>998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1206</v>
      </c>
      <c r="O3465" s="7">
        <v>11967</v>
      </c>
      <c r="P3465" t="s">
        <v>60</v>
      </c>
      <c r="Q3465" t="s">
        <v>61</v>
      </c>
      <c r="R3465" s="3">
        <v>40988</v>
      </c>
      <c r="S3465" s="12">
        <f t="shared" si="272"/>
        <v>3</v>
      </c>
      <c r="T3465" s="3" t="s">
        <v>14208</v>
      </c>
      <c r="U3465" t="s">
        <v>14232</v>
      </c>
      <c r="V3465" t="s">
        <v>14243</v>
      </c>
      <c r="W3465" t="s">
        <v>14187</v>
      </c>
      <c r="X3465" t="str">
        <f>VLOOKUP(Q3465,Managers!$A:$B,2,0)</f>
        <v>Allen Young</v>
      </c>
      <c r="Y3465">
        <f>VLOOKUP(W3465,HourlyWages!$A:$B,2,0)</f>
        <v>45</v>
      </c>
      <c r="Z3465">
        <v>1</v>
      </c>
      <c r="AA3465" s="14">
        <f t="shared" si="274"/>
        <v>0.64</v>
      </c>
    </row>
    <row r="3466" spans="1:27" x14ac:dyDescent="0.2">
      <c r="A3466">
        <v>3465</v>
      </c>
      <c r="B3466">
        <v>24672</v>
      </c>
      <c r="C3466" s="3">
        <v>40985</v>
      </c>
      <c r="D3466" s="17">
        <f t="shared" si="273"/>
        <v>40969</v>
      </c>
      <c r="E3466">
        <v>37</v>
      </c>
      <c r="F3466" s="8">
        <f t="shared" si="270"/>
        <v>4070</v>
      </c>
      <c r="G3466" s="5">
        <v>0.09</v>
      </c>
      <c r="H3466" s="8">
        <f>VLOOKUP($T3466,Pricebook!$A:$D,4,0)</f>
        <v>110</v>
      </c>
      <c r="I3466" s="10">
        <f t="shared" si="271"/>
        <v>3703.7000000000003</v>
      </c>
      <c r="J3466" t="s">
        <v>1205</v>
      </c>
      <c r="K3466" t="s">
        <v>998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1206</v>
      </c>
      <c r="O3466" s="7">
        <v>11967</v>
      </c>
      <c r="P3466" t="s">
        <v>60</v>
      </c>
      <c r="Q3466" t="s">
        <v>61</v>
      </c>
      <c r="R3466" s="3">
        <v>40987</v>
      </c>
      <c r="S3466" s="12">
        <f t="shared" si="272"/>
        <v>2</v>
      </c>
      <c r="T3466" s="3" t="s">
        <v>14215</v>
      </c>
      <c r="U3466" t="s">
        <v>14229</v>
      </c>
      <c r="V3466" t="s">
        <v>14233</v>
      </c>
      <c r="W3466" t="s">
        <v>14196</v>
      </c>
      <c r="X3466" t="str">
        <f>VLOOKUP(Q3466,Managers!$A:$B,2,0)</f>
        <v>Allen Young</v>
      </c>
      <c r="Y3466">
        <f>VLOOKUP(W3466,HourlyWages!$A:$B,2,0)</f>
        <v>58</v>
      </c>
      <c r="Z3466">
        <v>1</v>
      </c>
      <c r="AA3466" s="14">
        <f t="shared" si="274"/>
        <v>0.47272727272727272</v>
      </c>
    </row>
    <row r="3467" spans="1:27" x14ac:dyDescent="0.2">
      <c r="A3467">
        <v>3466</v>
      </c>
      <c r="B3467">
        <v>24672</v>
      </c>
      <c r="C3467" s="3">
        <v>40985</v>
      </c>
      <c r="D3467" s="17">
        <f t="shared" si="273"/>
        <v>40969</v>
      </c>
      <c r="E3467">
        <v>37</v>
      </c>
      <c r="F3467" s="8">
        <f t="shared" si="270"/>
        <v>7400</v>
      </c>
      <c r="G3467" s="5">
        <v>0.06</v>
      </c>
      <c r="H3467" s="8">
        <f>VLOOKUP($T3467,Pricebook!$A:$D,4,0)</f>
        <v>200</v>
      </c>
      <c r="I3467" s="10">
        <f t="shared" si="271"/>
        <v>6956</v>
      </c>
      <c r="J3467" t="s">
        <v>1205</v>
      </c>
      <c r="K3467" t="s">
        <v>998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1206</v>
      </c>
      <c r="O3467" s="7">
        <v>11967</v>
      </c>
      <c r="P3467" t="s">
        <v>60</v>
      </c>
      <c r="Q3467" t="s">
        <v>61</v>
      </c>
      <c r="R3467" s="3">
        <v>40987</v>
      </c>
      <c r="S3467" s="12">
        <f t="shared" si="272"/>
        <v>2</v>
      </c>
      <c r="T3467" s="3" t="s">
        <v>14206</v>
      </c>
      <c r="U3467" t="s">
        <v>14229</v>
      </c>
      <c r="V3467" t="s">
        <v>14244</v>
      </c>
      <c r="W3467" t="s">
        <v>14203</v>
      </c>
      <c r="X3467" t="str">
        <f>VLOOKUP(Q3467,Managers!$A:$B,2,0)</f>
        <v>Allen Young</v>
      </c>
      <c r="Y3467">
        <f>VLOOKUP(W3467,HourlyWages!$A:$B,2,0)</f>
        <v>62</v>
      </c>
      <c r="Z3467">
        <v>1</v>
      </c>
      <c r="AA3467" s="14">
        <f t="shared" si="274"/>
        <v>0.69</v>
      </c>
    </row>
    <row r="3468" spans="1:27" x14ac:dyDescent="0.2">
      <c r="A3468">
        <v>3467</v>
      </c>
      <c r="B3468">
        <v>24677</v>
      </c>
      <c r="C3468" s="3">
        <v>40973</v>
      </c>
      <c r="D3468" s="17">
        <f t="shared" si="273"/>
        <v>40969</v>
      </c>
      <c r="E3468">
        <v>44</v>
      </c>
      <c r="F3468" s="8">
        <f t="shared" si="270"/>
        <v>6600</v>
      </c>
      <c r="G3468" s="5">
        <v>0.05</v>
      </c>
      <c r="H3468" s="8">
        <f>VLOOKUP($T3468,Pricebook!$A:$D,4,0)</f>
        <v>150</v>
      </c>
      <c r="I3468" s="10">
        <f t="shared" si="271"/>
        <v>6270</v>
      </c>
      <c r="J3468" t="s">
        <v>1559</v>
      </c>
      <c r="K3468" t="s">
        <v>226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2130</v>
      </c>
      <c r="O3468" s="7">
        <v>95376</v>
      </c>
      <c r="P3468" t="s">
        <v>114</v>
      </c>
      <c r="Q3468" t="s">
        <v>23</v>
      </c>
      <c r="R3468" s="3">
        <v>40975</v>
      </c>
      <c r="S3468" s="12">
        <f t="shared" si="272"/>
        <v>2</v>
      </c>
      <c r="T3468" s="3" t="s">
        <v>14211</v>
      </c>
      <c r="U3468" t="s">
        <v>14235</v>
      </c>
      <c r="V3468" t="s">
        <v>14233</v>
      </c>
      <c r="W3468" t="s">
        <v>14184</v>
      </c>
      <c r="X3468" t="str">
        <f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4"/>
        <v>0.66666666666666663</v>
      </c>
    </row>
    <row r="3469" spans="1:27" x14ac:dyDescent="0.2">
      <c r="A3469">
        <v>3468</v>
      </c>
      <c r="B3469">
        <v>24679</v>
      </c>
      <c r="C3469" s="3">
        <v>40670</v>
      </c>
      <c r="D3469" s="17">
        <f t="shared" si="273"/>
        <v>40664</v>
      </c>
      <c r="E3469">
        <v>7</v>
      </c>
      <c r="F3469" s="8">
        <f t="shared" si="270"/>
        <v>1050</v>
      </c>
      <c r="G3469" s="5">
        <v>0.09</v>
      </c>
      <c r="H3469" s="8">
        <f>VLOOKUP($T3469,Pricebook!$A:$D,4,0)</f>
        <v>150</v>
      </c>
      <c r="I3469" s="10">
        <f t="shared" si="271"/>
        <v>955.5</v>
      </c>
      <c r="J3469" t="s">
        <v>1593</v>
      </c>
      <c r="K3469" t="s">
        <v>99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1594</v>
      </c>
      <c r="O3469" s="7">
        <v>44112</v>
      </c>
      <c r="P3469" t="s">
        <v>210</v>
      </c>
      <c r="Q3469" t="s">
        <v>61</v>
      </c>
      <c r="R3469" s="3">
        <v>40671</v>
      </c>
      <c r="S3469" s="12">
        <f t="shared" si="272"/>
        <v>1</v>
      </c>
      <c r="T3469" s="3" t="s">
        <v>14211</v>
      </c>
      <c r="U3469" t="s">
        <v>14235</v>
      </c>
      <c r="V3469" t="s">
        <v>14236</v>
      </c>
      <c r="W3469" t="s">
        <v>14196</v>
      </c>
      <c r="X3469" t="str">
        <f>VLOOKUP(Q3469,Managers!$A:$B,2,0)</f>
        <v>Allen Young</v>
      </c>
      <c r="Y3469">
        <f>VLOOKUP(W3469,HourlyWages!$A:$B,2,0)</f>
        <v>58</v>
      </c>
      <c r="Z3469">
        <v>1</v>
      </c>
      <c r="AA3469" s="14">
        <f t="shared" si="274"/>
        <v>0.61333333333333329</v>
      </c>
    </row>
    <row r="3470" spans="1:27" x14ac:dyDescent="0.2">
      <c r="A3470">
        <v>3469</v>
      </c>
      <c r="B3470">
        <v>24705</v>
      </c>
      <c r="C3470" s="3">
        <v>40801</v>
      </c>
      <c r="D3470" s="17">
        <f t="shared" si="273"/>
        <v>40787</v>
      </c>
      <c r="E3470">
        <v>34</v>
      </c>
      <c r="F3470" s="8">
        <f t="shared" si="270"/>
        <v>5440</v>
      </c>
      <c r="G3470" s="5">
        <v>0.03</v>
      </c>
      <c r="H3470" s="8">
        <f>VLOOKUP($T3470,Pricebook!$A:$D,4,0)</f>
        <v>160</v>
      </c>
      <c r="I3470" s="10">
        <f t="shared" si="271"/>
        <v>5276.8</v>
      </c>
      <c r="J3470" t="s">
        <v>795</v>
      </c>
      <c r="K3470" t="s">
        <v>142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2259</v>
      </c>
      <c r="O3470" s="7">
        <v>84047</v>
      </c>
      <c r="P3470" t="s">
        <v>201</v>
      </c>
      <c r="Q3470" t="s">
        <v>23</v>
      </c>
      <c r="R3470" s="3">
        <v>40803</v>
      </c>
      <c r="S3470" s="12">
        <f t="shared" si="272"/>
        <v>2</v>
      </c>
      <c r="T3470" s="3" t="s">
        <v>14218</v>
      </c>
      <c r="U3470" t="s">
        <v>14229</v>
      </c>
      <c r="V3470" t="s">
        <v>14237</v>
      </c>
      <c r="W3470" t="s">
        <v>14185</v>
      </c>
      <c r="X3470" t="str">
        <f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4"/>
        <v>0.5625</v>
      </c>
    </row>
    <row r="3471" spans="1:27" x14ac:dyDescent="0.2">
      <c r="A3471">
        <v>3470</v>
      </c>
      <c r="B3471">
        <v>24705</v>
      </c>
      <c r="C3471" s="3">
        <v>40801</v>
      </c>
      <c r="D3471" s="17">
        <f t="shared" si="273"/>
        <v>40787</v>
      </c>
      <c r="E3471">
        <v>15</v>
      </c>
      <c r="F3471" s="8">
        <f t="shared" si="270"/>
        <v>2250</v>
      </c>
      <c r="G3471" s="5">
        <v>0</v>
      </c>
      <c r="H3471" s="8">
        <f>VLOOKUP($T3471,Pricebook!$A:$D,4,0)</f>
        <v>150</v>
      </c>
      <c r="I3471" s="10">
        <f t="shared" si="271"/>
        <v>2250</v>
      </c>
      <c r="J3471" t="s">
        <v>795</v>
      </c>
      <c r="K3471" t="s">
        <v>142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2259</v>
      </c>
      <c r="O3471" s="7">
        <v>84047</v>
      </c>
      <c r="P3471" t="s">
        <v>201</v>
      </c>
      <c r="Q3471" t="s">
        <v>23</v>
      </c>
      <c r="R3471" s="3">
        <v>40803</v>
      </c>
      <c r="S3471" s="12">
        <f t="shared" si="272"/>
        <v>2</v>
      </c>
      <c r="T3471" s="3" t="s">
        <v>14211</v>
      </c>
      <c r="U3471" t="s">
        <v>14235</v>
      </c>
      <c r="V3471" t="s">
        <v>14230</v>
      </c>
      <c r="W3471" t="s">
        <v>14203</v>
      </c>
      <c r="X3471" t="str">
        <f>VLOOKUP(Q3471,Managers!$A:$B,2,0)</f>
        <v>Bob Turner</v>
      </c>
      <c r="Y3471">
        <f>VLOOKUP(W3471,HourlyWages!$A:$B,2,0)</f>
        <v>62</v>
      </c>
      <c r="Z3471">
        <v>1</v>
      </c>
      <c r="AA3471" s="14">
        <f t="shared" si="274"/>
        <v>0.58666666666666667</v>
      </c>
    </row>
    <row r="3472" spans="1:27" x14ac:dyDescent="0.2">
      <c r="A3472">
        <v>3471</v>
      </c>
      <c r="B3472">
        <v>24707</v>
      </c>
      <c r="C3472" s="3">
        <v>40978</v>
      </c>
      <c r="D3472" s="17">
        <f t="shared" si="273"/>
        <v>40969</v>
      </c>
      <c r="E3472">
        <v>14</v>
      </c>
      <c r="F3472" s="8">
        <f t="shared" si="270"/>
        <v>1750</v>
      </c>
      <c r="G3472" s="5">
        <v>0</v>
      </c>
      <c r="H3472" s="8">
        <f>VLOOKUP($T3472,Pricebook!$A:$D,4,0)</f>
        <v>125</v>
      </c>
      <c r="I3472" s="10">
        <f t="shared" si="271"/>
        <v>1750</v>
      </c>
      <c r="J3472" t="s">
        <v>1326</v>
      </c>
      <c r="K3472" t="s">
        <v>713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2260</v>
      </c>
      <c r="O3472" s="7">
        <v>18018</v>
      </c>
      <c r="P3472" t="s">
        <v>232</v>
      </c>
      <c r="Q3472" t="s">
        <v>61</v>
      </c>
      <c r="R3472" s="3">
        <v>40979</v>
      </c>
      <c r="S3472" s="12">
        <f t="shared" si="272"/>
        <v>1</v>
      </c>
      <c r="T3472" s="3" t="s">
        <v>14208</v>
      </c>
      <c r="U3472" t="s">
        <v>14232</v>
      </c>
      <c r="V3472" t="s">
        <v>14244</v>
      </c>
      <c r="W3472" t="s">
        <v>14199</v>
      </c>
      <c r="X3472" t="str">
        <f>VLOOKUP(Q3472,Managers!$A:$B,2,0)</f>
        <v>Allen Young</v>
      </c>
      <c r="Y3472">
        <f>VLOOKUP(W3472,HourlyWages!$A:$B,2,0)</f>
        <v>68</v>
      </c>
      <c r="Z3472">
        <v>1</v>
      </c>
      <c r="AA3472" s="14">
        <f t="shared" si="274"/>
        <v>0.45600000000000002</v>
      </c>
    </row>
    <row r="3473" spans="1:27" x14ac:dyDescent="0.2">
      <c r="A3473">
        <v>3472</v>
      </c>
      <c r="B3473">
        <v>24707</v>
      </c>
      <c r="C3473" s="3">
        <v>40978</v>
      </c>
      <c r="D3473" s="17">
        <f t="shared" si="273"/>
        <v>40969</v>
      </c>
      <c r="E3473">
        <v>3</v>
      </c>
      <c r="F3473" s="8">
        <f t="shared" si="270"/>
        <v>420</v>
      </c>
      <c r="G3473" s="5">
        <v>0.1</v>
      </c>
      <c r="H3473" s="8">
        <f>VLOOKUP($T3473,Pricebook!$A:$D,4,0)</f>
        <v>140</v>
      </c>
      <c r="I3473" s="10">
        <f t="shared" si="271"/>
        <v>378</v>
      </c>
      <c r="J3473" t="s">
        <v>1326</v>
      </c>
      <c r="K3473" t="s">
        <v>713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2260</v>
      </c>
      <c r="O3473" s="7">
        <v>18018</v>
      </c>
      <c r="P3473" t="s">
        <v>232</v>
      </c>
      <c r="Q3473" t="s">
        <v>61</v>
      </c>
      <c r="R3473" s="3">
        <v>40980</v>
      </c>
      <c r="S3473" s="12">
        <f t="shared" si="272"/>
        <v>2</v>
      </c>
      <c r="T3473" s="3" t="s">
        <v>14213</v>
      </c>
      <c r="U3473" t="s">
        <v>14229</v>
      </c>
      <c r="V3473" t="s">
        <v>14234</v>
      </c>
      <c r="W3473" t="s">
        <v>14188</v>
      </c>
      <c r="X3473" t="str">
        <f>VLOOKUP(Q3473,Managers!$A:$B,2,0)</f>
        <v>Allen Young</v>
      </c>
      <c r="Y3473">
        <f>VLOOKUP(W3473,HourlyWages!$A:$B,2,0)</f>
        <v>52</v>
      </c>
      <c r="Z3473">
        <v>1</v>
      </c>
      <c r="AA3473" s="14">
        <f t="shared" si="274"/>
        <v>0.62857142857142856</v>
      </c>
    </row>
    <row r="3474" spans="1:27" x14ac:dyDescent="0.2">
      <c r="A3474">
        <v>3473</v>
      </c>
      <c r="B3474">
        <v>24710</v>
      </c>
      <c r="C3474" s="3">
        <v>40451</v>
      </c>
      <c r="D3474" s="17">
        <f t="shared" si="273"/>
        <v>40422</v>
      </c>
      <c r="E3474">
        <v>3</v>
      </c>
      <c r="F3474" s="8">
        <f t="shared" si="270"/>
        <v>330</v>
      </c>
      <c r="G3474" s="5">
        <v>0.05</v>
      </c>
      <c r="H3474" s="8">
        <f>VLOOKUP($T3474,Pricebook!$A:$D,4,0)</f>
        <v>110</v>
      </c>
      <c r="I3474" s="10">
        <f t="shared" si="271"/>
        <v>313.5</v>
      </c>
      <c r="J3474" t="s">
        <v>2011</v>
      </c>
      <c r="K3474" t="s">
        <v>314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583</v>
      </c>
      <c r="O3474" s="7">
        <v>77546</v>
      </c>
      <c r="P3474" t="s">
        <v>48</v>
      </c>
      <c r="Q3474" t="s">
        <v>16</v>
      </c>
      <c r="R3474" s="3">
        <v>40455</v>
      </c>
      <c r="S3474" s="12">
        <f t="shared" si="272"/>
        <v>4</v>
      </c>
      <c r="T3474" s="3" t="s">
        <v>14215</v>
      </c>
      <c r="U3474" t="s">
        <v>14229</v>
      </c>
      <c r="V3474" t="s">
        <v>14246</v>
      </c>
      <c r="W3474" t="s">
        <v>14195</v>
      </c>
      <c r="X3474" t="str">
        <f>VLOOKUP(Q3474,Managers!$A:$B,2,0)</f>
        <v>Josh Martinez</v>
      </c>
      <c r="Y3474">
        <f>VLOOKUP(W3474,HourlyWages!$A:$B,2,0)</f>
        <v>52</v>
      </c>
      <c r="Z3474">
        <v>1</v>
      </c>
      <c r="AA3474" s="14">
        <f t="shared" si="274"/>
        <v>0.52727272727272723</v>
      </c>
    </row>
    <row r="3475" spans="1:27" x14ac:dyDescent="0.2">
      <c r="A3475">
        <v>3474</v>
      </c>
      <c r="B3475">
        <v>24737</v>
      </c>
      <c r="C3475" s="3">
        <v>40153</v>
      </c>
      <c r="D3475" s="17">
        <f t="shared" si="273"/>
        <v>40148</v>
      </c>
      <c r="E3475">
        <v>3</v>
      </c>
      <c r="F3475" s="8">
        <f t="shared" si="270"/>
        <v>375</v>
      </c>
      <c r="G3475" s="5">
        <v>0.09</v>
      </c>
      <c r="H3475" s="8">
        <f>VLOOKUP($T3475,Pricebook!$A:$D,4,0)</f>
        <v>125</v>
      </c>
      <c r="I3475" s="10">
        <f t="shared" si="271"/>
        <v>341.25</v>
      </c>
      <c r="J3475" t="s">
        <v>150</v>
      </c>
      <c r="K3475" t="s">
        <v>151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2248</v>
      </c>
      <c r="O3475" s="7">
        <v>66048</v>
      </c>
      <c r="P3475" t="s">
        <v>153</v>
      </c>
      <c r="Q3475" t="s">
        <v>16</v>
      </c>
      <c r="R3475" s="3">
        <v>40156</v>
      </c>
      <c r="S3475" s="12">
        <f t="shared" si="272"/>
        <v>3</v>
      </c>
      <c r="T3475" s="3" t="s">
        <v>14221</v>
      </c>
      <c r="U3475" t="s">
        <v>14232</v>
      </c>
      <c r="V3475" t="s">
        <v>14244</v>
      </c>
      <c r="W3475" t="s">
        <v>14184</v>
      </c>
      <c r="X3475" t="str">
        <f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4"/>
        <v>0.6</v>
      </c>
    </row>
    <row r="3476" spans="1:27" x14ac:dyDescent="0.2">
      <c r="A3476">
        <v>3475</v>
      </c>
      <c r="B3476">
        <v>24737</v>
      </c>
      <c r="C3476" s="3">
        <v>40153</v>
      </c>
      <c r="D3476" s="17">
        <f t="shared" si="273"/>
        <v>40148</v>
      </c>
      <c r="E3476">
        <v>26</v>
      </c>
      <c r="F3476" s="8">
        <f t="shared" si="270"/>
        <v>2860</v>
      </c>
      <c r="G3476" s="5">
        <v>0</v>
      </c>
      <c r="H3476" s="8">
        <f>VLOOKUP($T3476,Pricebook!$A:$D,4,0)</f>
        <v>110</v>
      </c>
      <c r="I3476" s="10">
        <f t="shared" si="271"/>
        <v>2860</v>
      </c>
      <c r="J3476" t="s">
        <v>150</v>
      </c>
      <c r="K3476" t="s">
        <v>151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2248</v>
      </c>
      <c r="O3476" s="7">
        <v>66048</v>
      </c>
      <c r="P3476" t="s">
        <v>153</v>
      </c>
      <c r="Q3476" t="s">
        <v>16</v>
      </c>
      <c r="R3476" s="3">
        <v>40154</v>
      </c>
      <c r="S3476" s="12">
        <f t="shared" si="272"/>
        <v>1</v>
      </c>
      <c r="T3476" s="3" t="s">
        <v>14215</v>
      </c>
      <c r="U3476" t="s">
        <v>14229</v>
      </c>
      <c r="V3476" t="s">
        <v>14237</v>
      </c>
      <c r="W3476" t="s">
        <v>14194</v>
      </c>
      <c r="X3476" t="str">
        <f>VLOOKUP(Q3476,Managers!$A:$B,2,0)</f>
        <v>Josh Martinez</v>
      </c>
      <c r="Y3476">
        <f>VLOOKUP(W3476,HourlyWages!$A:$B,2,0)</f>
        <v>71</v>
      </c>
      <c r="Z3476">
        <v>1</v>
      </c>
      <c r="AA3476" s="14">
        <f t="shared" si="274"/>
        <v>0.35454545454545455</v>
      </c>
    </row>
    <row r="3477" spans="1:27" x14ac:dyDescent="0.2">
      <c r="A3477">
        <v>3476</v>
      </c>
      <c r="B3477">
        <v>24740</v>
      </c>
      <c r="C3477" s="3">
        <v>40188</v>
      </c>
      <c r="D3477" s="17">
        <f t="shared" si="273"/>
        <v>40179</v>
      </c>
      <c r="E3477">
        <v>11</v>
      </c>
      <c r="F3477" s="8">
        <f t="shared" si="270"/>
        <v>1375</v>
      </c>
      <c r="G3477" s="5">
        <v>0.04</v>
      </c>
      <c r="H3477" s="8">
        <f>VLOOKUP($T3477,Pricebook!$A:$D,4,0)</f>
        <v>125</v>
      </c>
      <c r="I3477" s="10">
        <f t="shared" si="271"/>
        <v>1320</v>
      </c>
      <c r="J3477" t="s">
        <v>868</v>
      </c>
      <c r="K3477" t="s">
        <v>306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2102</v>
      </c>
      <c r="O3477" s="7">
        <v>10956</v>
      </c>
      <c r="P3477" t="s">
        <v>60</v>
      </c>
      <c r="Q3477" t="s">
        <v>61</v>
      </c>
      <c r="R3477" s="3">
        <v>40189</v>
      </c>
      <c r="S3477" s="12">
        <f t="shared" si="272"/>
        <v>1</v>
      </c>
      <c r="T3477" s="3" t="s">
        <v>14208</v>
      </c>
      <c r="U3477" t="s">
        <v>14232</v>
      </c>
      <c r="V3477" t="s">
        <v>14230</v>
      </c>
      <c r="W3477" t="s">
        <v>14200</v>
      </c>
      <c r="X3477" t="str">
        <f>VLOOKUP(Q3477,Managers!$A:$B,2,0)</f>
        <v>Allen Young</v>
      </c>
      <c r="Y3477">
        <f>VLOOKUP(W3477,HourlyWages!$A:$B,2,0)</f>
        <v>59</v>
      </c>
      <c r="Z3477">
        <v>1</v>
      </c>
      <c r="AA3477" s="14">
        <f t="shared" si="274"/>
        <v>0.52800000000000002</v>
      </c>
    </row>
    <row r="3478" spans="1:27" x14ac:dyDescent="0.2">
      <c r="A3478">
        <v>3477</v>
      </c>
      <c r="B3478">
        <v>24740</v>
      </c>
      <c r="C3478" s="3">
        <v>40188</v>
      </c>
      <c r="D3478" s="17">
        <f t="shared" si="273"/>
        <v>40179</v>
      </c>
      <c r="E3478">
        <v>35</v>
      </c>
      <c r="F3478" s="8">
        <f t="shared" si="270"/>
        <v>4200</v>
      </c>
      <c r="G3478" s="5">
        <v>0.09</v>
      </c>
      <c r="H3478" s="8">
        <f>VLOOKUP($T3478,Pricebook!$A:$D,4,0)</f>
        <v>120</v>
      </c>
      <c r="I3478" s="10">
        <f t="shared" si="271"/>
        <v>3822</v>
      </c>
      <c r="J3478" t="s">
        <v>868</v>
      </c>
      <c r="K3478" t="s">
        <v>306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2102</v>
      </c>
      <c r="O3478" s="7">
        <v>10956</v>
      </c>
      <c r="P3478" t="s">
        <v>60</v>
      </c>
      <c r="Q3478" t="s">
        <v>61</v>
      </c>
      <c r="R3478" s="3">
        <v>40188</v>
      </c>
      <c r="S3478" s="12">
        <f t="shared" si="272"/>
        <v>0</v>
      </c>
      <c r="T3478" s="3" t="s">
        <v>14212</v>
      </c>
      <c r="U3478" t="s">
        <v>14229</v>
      </c>
      <c r="V3478" t="s">
        <v>14233</v>
      </c>
      <c r="W3478" t="s">
        <v>14187</v>
      </c>
      <c r="X3478" t="str">
        <f>VLOOKUP(Q3478,Managers!$A:$B,2,0)</f>
        <v>Allen Young</v>
      </c>
      <c r="Y3478">
        <f>VLOOKUP(W3478,HourlyWages!$A:$B,2,0)</f>
        <v>45</v>
      </c>
      <c r="Z3478">
        <v>1</v>
      </c>
      <c r="AA3478" s="14">
        <f t="shared" si="274"/>
        <v>0.625</v>
      </c>
    </row>
    <row r="3479" spans="1:27" x14ac:dyDescent="0.2">
      <c r="A3479">
        <v>3478</v>
      </c>
      <c r="B3479">
        <v>24743</v>
      </c>
      <c r="C3479" s="3">
        <v>41088</v>
      </c>
      <c r="D3479" s="17">
        <f t="shared" si="273"/>
        <v>41061</v>
      </c>
      <c r="E3479">
        <v>47</v>
      </c>
      <c r="F3479" s="8">
        <f t="shared" si="270"/>
        <v>5875</v>
      </c>
      <c r="G3479" s="5">
        <v>0.06</v>
      </c>
      <c r="H3479" s="8">
        <f>VLOOKUP($T3479,Pricebook!$A:$D,4,0)</f>
        <v>125</v>
      </c>
      <c r="I3479" s="10">
        <f t="shared" si="271"/>
        <v>5522.5</v>
      </c>
      <c r="J3479" t="s">
        <v>414</v>
      </c>
      <c r="K3479" t="s">
        <v>175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1365</v>
      </c>
      <c r="O3479" s="7">
        <v>60060</v>
      </c>
      <c r="P3479" t="s">
        <v>15</v>
      </c>
      <c r="Q3479" t="s">
        <v>16</v>
      </c>
      <c r="R3479" s="3">
        <v>41095</v>
      </c>
      <c r="S3479" s="12">
        <f t="shared" si="272"/>
        <v>7</v>
      </c>
      <c r="T3479" s="3" t="s">
        <v>14221</v>
      </c>
      <c r="U3479" t="s">
        <v>14232</v>
      </c>
      <c r="V3479" t="s">
        <v>14238</v>
      </c>
      <c r="W3479" t="s">
        <v>14192</v>
      </c>
      <c r="X3479" t="str">
        <f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4"/>
        <v>0.4</v>
      </c>
    </row>
    <row r="3480" spans="1:27" x14ac:dyDescent="0.2">
      <c r="A3480">
        <v>3479</v>
      </c>
      <c r="B3480">
        <v>24743</v>
      </c>
      <c r="C3480" s="3">
        <v>41088</v>
      </c>
      <c r="D3480" s="17">
        <f t="shared" si="273"/>
        <v>41061</v>
      </c>
      <c r="E3480">
        <v>26</v>
      </c>
      <c r="F3480" s="8">
        <f t="shared" si="270"/>
        <v>3250</v>
      </c>
      <c r="G3480" s="5">
        <v>0</v>
      </c>
      <c r="H3480" s="8">
        <f>VLOOKUP($T3480,Pricebook!$A:$D,4,0)</f>
        <v>125</v>
      </c>
      <c r="I3480" s="10">
        <f t="shared" si="271"/>
        <v>3250</v>
      </c>
      <c r="J3480" t="s">
        <v>414</v>
      </c>
      <c r="K3480" t="s">
        <v>175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1365</v>
      </c>
      <c r="O3480" s="7">
        <v>60060</v>
      </c>
      <c r="P3480" t="s">
        <v>15</v>
      </c>
      <c r="Q3480" t="s">
        <v>16</v>
      </c>
      <c r="R3480" s="3">
        <v>41093</v>
      </c>
      <c r="S3480" s="12">
        <f t="shared" si="272"/>
        <v>5</v>
      </c>
      <c r="T3480" s="3" t="s">
        <v>14221</v>
      </c>
      <c r="U3480" t="s">
        <v>14232</v>
      </c>
      <c r="V3480" t="s">
        <v>14241</v>
      </c>
      <c r="W3480" t="s">
        <v>14196</v>
      </c>
      <c r="X3480" t="str">
        <f>VLOOKUP(Q3480,Managers!$A:$B,2,0)</f>
        <v>Josh Martinez</v>
      </c>
      <c r="Y3480">
        <f>VLOOKUP(W3480,HourlyWages!$A:$B,2,0)</f>
        <v>58</v>
      </c>
      <c r="Z3480">
        <v>1</v>
      </c>
      <c r="AA3480" s="14">
        <f t="shared" si="274"/>
        <v>0.53600000000000003</v>
      </c>
    </row>
    <row r="3481" spans="1:27" x14ac:dyDescent="0.2">
      <c r="A3481">
        <v>3480</v>
      </c>
      <c r="B3481">
        <v>24775</v>
      </c>
      <c r="C3481" s="3">
        <v>40956</v>
      </c>
      <c r="D3481" s="17">
        <f t="shared" si="273"/>
        <v>40940</v>
      </c>
      <c r="E3481">
        <v>15</v>
      </c>
      <c r="F3481" s="8">
        <f t="shared" si="270"/>
        <v>1875</v>
      </c>
      <c r="G3481" s="5">
        <v>0</v>
      </c>
      <c r="H3481" s="8">
        <f>VLOOKUP($T3481,Pricebook!$A:$D,4,0)</f>
        <v>125</v>
      </c>
      <c r="I3481" s="10">
        <f t="shared" si="271"/>
        <v>1875</v>
      </c>
      <c r="J3481" t="s">
        <v>1831</v>
      </c>
      <c r="K3481" t="s">
        <v>571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186</v>
      </c>
      <c r="O3481" s="7">
        <v>29203</v>
      </c>
      <c r="P3481" t="s">
        <v>163</v>
      </c>
      <c r="Q3481" t="s">
        <v>34</v>
      </c>
      <c r="R3481" s="3">
        <v>40958</v>
      </c>
      <c r="S3481" s="12">
        <f t="shared" si="272"/>
        <v>2</v>
      </c>
      <c r="T3481" s="3" t="s">
        <v>14217</v>
      </c>
      <c r="U3481" t="s">
        <v>14232</v>
      </c>
      <c r="V3481" t="s">
        <v>14241</v>
      </c>
      <c r="W3481" t="s">
        <v>14194</v>
      </c>
      <c r="X3481" t="str">
        <f>VLOOKUP(Q3481,Managers!$A:$B,2,0)</f>
        <v>Frank Mitchell</v>
      </c>
      <c r="Y3481">
        <f>VLOOKUP(W3481,HourlyWages!$A:$B,2,0)</f>
        <v>71</v>
      </c>
      <c r="Z3481">
        <v>1</v>
      </c>
      <c r="AA3481" s="14">
        <f t="shared" si="274"/>
        <v>0.432</v>
      </c>
    </row>
    <row r="3482" spans="1:27" x14ac:dyDescent="0.2">
      <c r="A3482">
        <v>3481</v>
      </c>
      <c r="B3482">
        <v>24775</v>
      </c>
      <c r="C3482" s="3">
        <v>40956</v>
      </c>
      <c r="D3482" s="17">
        <f t="shared" si="273"/>
        <v>40940</v>
      </c>
      <c r="E3482">
        <v>6</v>
      </c>
      <c r="F3482" s="8">
        <f t="shared" si="270"/>
        <v>750</v>
      </c>
      <c r="G3482" s="5">
        <v>0.06</v>
      </c>
      <c r="H3482" s="8">
        <f>VLOOKUP($T3482,Pricebook!$A:$D,4,0)</f>
        <v>125</v>
      </c>
      <c r="I3482" s="10">
        <f t="shared" si="271"/>
        <v>705</v>
      </c>
      <c r="J3482" t="s">
        <v>1831</v>
      </c>
      <c r="K3482" t="s">
        <v>571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186</v>
      </c>
      <c r="O3482" s="7">
        <v>29203</v>
      </c>
      <c r="P3482" t="s">
        <v>163</v>
      </c>
      <c r="Q3482" t="s">
        <v>34</v>
      </c>
      <c r="R3482" s="3">
        <v>40957</v>
      </c>
      <c r="S3482" s="12">
        <f t="shared" si="272"/>
        <v>1</v>
      </c>
      <c r="T3482" s="3" t="s">
        <v>14208</v>
      </c>
      <c r="U3482" t="s">
        <v>14232</v>
      </c>
      <c r="V3482" t="s">
        <v>14244</v>
      </c>
      <c r="W3482" t="s">
        <v>14187</v>
      </c>
      <c r="X3482" t="str">
        <f>VLOOKUP(Q3482,Managers!$A:$B,2,0)</f>
        <v>Frank Mitchell</v>
      </c>
      <c r="Y3482">
        <f>VLOOKUP(W3482,HourlyWages!$A:$B,2,0)</f>
        <v>45</v>
      </c>
      <c r="Z3482">
        <v>1</v>
      </c>
      <c r="AA3482" s="14">
        <f t="shared" si="274"/>
        <v>0.64</v>
      </c>
    </row>
    <row r="3483" spans="1:27" x14ac:dyDescent="0.2">
      <c r="A3483">
        <v>3482</v>
      </c>
      <c r="B3483">
        <v>24801</v>
      </c>
      <c r="C3483" s="3">
        <v>41228</v>
      </c>
      <c r="D3483" s="17">
        <f t="shared" si="273"/>
        <v>41214</v>
      </c>
      <c r="E3483">
        <v>3</v>
      </c>
      <c r="F3483" s="8">
        <f t="shared" si="270"/>
        <v>480</v>
      </c>
      <c r="G3483" s="5">
        <v>0</v>
      </c>
      <c r="H3483" s="8">
        <f>VLOOKUP($T3483,Pricebook!$A:$D,4,0)</f>
        <v>160</v>
      </c>
      <c r="I3483" s="10">
        <f t="shared" si="271"/>
        <v>480</v>
      </c>
      <c r="J3483" t="s">
        <v>548</v>
      </c>
      <c r="K3483" t="s">
        <v>549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888</v>
      </c>
      <c r="O3483" s="7">
        <v>88220</v>
      </c>
      <c r="P3483" t="s">
        <v>52</v>
      </c>
      <c r="Q3483" t="s">
        <v>23</v>
      </c>
      <c r="R3483" s="3">
        <v>41229</v>
      </c>
      <c r="S3483" s="12">
        <f t="shared" si="272"/>
        <v>1</v>
      </c>
      <c r="T3483" s="3" t="s">
        <v>14218</v>
      </c>
      <c r="U3483" t="s">
        <v>14229</v>
      </c>
      <c r="V3483" t="s">
        <v>14243</v>
      </c>
      <c r="W3483" t="s">
        <v>14199</v>
      </c>
      <c r="X3483" t="str">
        <f>VLOOKUP(Q3483,Managers!$A:$B,2,0)</f>
        <v>Bob Turner</v>
      </c>
      <c r="Y3483">
        <f>VLOOKUP(W3483,HourlyWages!$A:$B,2,0)</f>
        <v>68</v>
      </c>
      <c r="Z3483">
        <v>1</v>
      </c>
      <c r="AA3483" s="14">
        <f t="shared" si="274"/>
        <v>0.57499999999999996</v>
      </c>
    </row>
    <row r="3484" spans="1:27" x14ac:dyDescent="0.2">
      <c r="A3484">
        <v>3483</v>
      </c>
      <c r="B3484">
        <v>24801</v>
      </c>
      <c r="C3484" s="3">
        <v>41228</v>
      </c>
      <c r="D3484" s="17">
        <f t="shared" si="273"/>
        <v>41214</v>
      </c>
      <c r="E3484">
        <v>7</v>
      </c>
      <c r="F3484" s="8">
        <f t="shared" si="270"/>
        <v>875</v>
      </c>
      <c r="G3484" s="5">
        <v>0.01</v>
      </c>
      <c r="H3484" s="8">
        <f>VLOOKUP($T3484,Pricebook!$A:$D,4,0)</f>
        <v>125</v>
      </c>
      <c r="I3484" s="10">
        <f t="shared" si="271"/>
        <v>866.25</v>
      </c>
      <c r="J3484" t="s">
        <v>548</v>
      </c>
      <c r="K3484" t="s">
        <v>549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888</v>
      </c>
      <c r="O3484" s="7">
        <v>88220</v>
      </c>
      <c r="P3484" t="s">
        <v>52</v>
      </c>
      <c r="Q3484" t="s">
        <v>23</v>
      </c>
      <c r="R3484" s="3">
        <v>41229</v>
      </c>
      <c r="S3484" s="12">
        <f t="shared" si="272"/>
        <v>1</v>
      </c>
      <c r="T3484" s="3" t="s">
        <v>14208</v>
      </c>
      <c r="U3484" t="s">
        <v>14232</v>
      </c>
      <c r="V3484" t="s">
        <v>14241</v>
      </c>
      <c r="W3484" t="s">
        <v>14190</v>
      </c>
      <c r="X3484" t="str">
        <f>VLOOKUP(Q3484,Managers!$A:$B,2,0)</f>
        <v>Bob Turner</v>
      </c>
      <c r="Y3484">
        <f>VLOOKUP(W3484,HourlyWages!$A:$B,2,0)</f>
        <v>67</v>
      </c>
      <c r="Z3484">
        <v>1</v>
      </c>
      <c r="AA3484" s="14">
        <f t="shared" si="274"/>
        <v>0.46400000000000002</v>
      </c>
    </row>
    <row r="3485" spans="1:27" x14ac:dyDescent="0.2">
      <c r="A3485">
        <v>3484</v>
      </c>
      <c r="B3485">
        <v>24801</v>
      </c>
      <c r="C3485" s="3">
        <v>41228</v>
      </c>
      <c r="D3485" s="17">
        <f t="shared" si="273"/>
        <v>41214</v>
      </c>
      <c r="E3485">
        <v>10</v>
      </c>
      <c r="F3485" s="8">
        <f t="shared" si="270"/>
        <v>1500</v>
      </c>
      <c r="G3485" s="5">
        <v>0.02</v>
      </c>
      <c r="H3485" s="8">
        <f>VLOOKUP($T3485,Pricebook!$A:$D,4,0)</f>
        <v>150</v>
      </c>
      <c r="I3485" s="10">
        <f t="shared" si="271"/>
        <v>1470</v>
      </c>
      <c r="J3485" t="s">
        <v>548</v>
      </c>
      <c r="K3485" t="s">
        <v>549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888</v>
      </c>
      <c r="O3485" s="7">
        <v>88220</v>
      </c>
      <c r="P3485" t="s">
        <v>52</v>
      </c>
      <c r="Q3485" t="s">
        <v>23</v>
      </c>
      <c r="R3485" s="3">
        <v>41229</v>
      </c>
      <c r="S3485" s="12">
        <f t="shared" si="272"/>
        <v>1</v>
      </c>
      <c r="T3485" s="3" t="s">
        <v>14210</v>
      </c>
      <c r="U3485" t="s">
        <v>14235</v>
      </c>
      <c r="V3485" t="s">
        <v>14237</v>
      </c>
      <c r="W3485" t="s">
        <v>14195</v>
      </c>
      <c r="X3485" t="str">
        <f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4"/>
        <v>0.65333333333333332</v>
      </c>
    </row>
    <row r="3486" spans="1:27" x14ac:dyDescent="0.2">
      <c r="A3486">
        <v>3485</v>
      </c>
      <c r="B3486">
        <v>24802</v>
      </c>
      <c r="C3486" s="3">
        <v>39836</v>
      </c>
      <c r="D3486" s="17">
        <f t="shared" si="273"/>
        <v>39814</v>
      </c>
      <c r="E3486">
        <v>18</v>
      </c>
      <c r="F3486" s="8">
        <f t="shared" si="270"/>
        <v>2700</v>
      </c>
      <c r="G3486" s="5">
        <v>0.01</v>
      </c>
      <c r="H3486" s="8">
        <f>VLOOKUP($T3486,Pricebook!$A:$D,4,0)</f>
        <v>150</v>
      </c>
      <c r="I3486" s="10">
        <f t="shared" si="271"/>
        <v>2673</v>
      </c>
      <c r="J3486" t="s">
        <v>2261</v>
      </c>
      <c r="K3486" t="s">
        <v>544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2262</v>
      </c>
      <c r="O3486" s="7">
        <v>98444</v>
      </c>
      <c r="P3486" t="s">
        <v>22</v>
      </c>
      <c r="Q3486" t="s">
        <v>23</v>
      </c>
      <c r="R3486" s="3">
        <v>39838</v>
      </c>
      <c r="S3486" s="12">
        <f t="shared" si="272"/>
        <v>2</v>
      </c>
      <c r="T3486" s="3" t="s">
        <v>14211</v>
      </c>
      <c r="U3486" t="s">
        <v>14235</v>
      </c>
      <c r="V3486" t="s">
        <v>14241</v>
      </c>
      <c r="W3486" t="s">
        <v>14185</v>
      </c>
      <c r="X3486" t="str">
        <f>VLOOKUP(Q3486,Managers!$A:$B,2,0)</f>
        <v>Bob Turner</v>
      </c>
      <c r="Y3486">
        <f>VLOOKUP(W3486,HourlyWages!$A:$B,2,0)</f>
        <v>70</v>
      </c>
      <c r="Z3486">
        <v>1</v>
      </c>
      <c r="AA3486" s="14">
        <f t="shared" si="274"/>
        <v>0.53333333333333333</v>
      </c>
    </row>
    <row r="3487" spans="1:27" x14ac:dyDescent="0.2">
      <c r="A3487">
        <v>3486</v>
      </c>
      <c r="B3487">
        <v>24804</v>
      </c>
      <c r="C3487" s="3">
        <v>40690</v>
      </c>
      <c r="D3487" s="17">
        <f t="shared" si="273"/>
        <v>40664</v>
      </c>
      <c r="E3487">
        <v>20</v>
      </c>
      <c r="F3487" s="8">
        <f t="shared" si="270"/>
        <v>4000</v>
      </c>
      <c r="G3487" s="5">
        <v>0</v>
      </c>
      <c r="H3487" s="8">
        <f>VLOOKUP($T3487,Pricebook!$A:$D,4,0)</f>
        <v>200</v>
      </c>
      <c r="I3487" s="10">
        <f t="shared" si="271"/>
        <v>4000</v>
      </c>
      <c r="J3487" t="s">
        <v>1395</v>
      </c>
      <c r="K3487" t="s">
        <v>58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1218</v>
      </c>
      <c r="O3487" s="7">
        <v>89031</v>
      </c>
      <c r="P3487" t="s">
        <v>1061</v>
      </c>
      <c r="Q3487" t="s">
        <v>23</v>
      </c>
      <c r="R3487" s="3">
        <v>40692</v>
      </c>
      <c r="S3487" s="12">
        <f t="shared" si="272"/>
        <v>2</v>
      </c>
      <c r="T3487" s="3" t="s">
        <v>14206</v>
      </c>
      <c r="U3487" t="s">
        <v>14229</v>
      </c>
      <c r="V3487" t="s">
        <v>14241</v>
      </c>
      <c r="W3487" t="s">
        <v>14189</v>
      </c>
      <c r="X3487" t="str">
        <f>VLOOKUP(Q3487,Managers!$A:$B,2,0)</f>
        <v>Bob Turner</v>
      </c>
      <c r="Y3487">
        <f>VLOOKUP(W3487,HourlyWages!$A:$B,2,0)</f>
        <v>62</v>
      </c>
      <c r="Z3487">
        <v>1</v>
      </c>
      <c r="AA3487" s="14">
        <f t="shared" si="274"/>
        <v>0.69</v>
      </c>
    </row>
    <row r="3488" spans="1:27" x14ac:dyDescent="0.2">
      <c r="A3488">
        <v>3487</v>
      </c>
      <c r="B3488">
        <v>24806</v>
      </c>
      <c r="C3488" s="3">
        <v>40427</v>
      </c>
      <c r="D3488" s="17">
        <f t="shared" si="273"/>
        <v>40422</v>
      </c>
      <c r="E3488">
        <v>20</v>
      </c>
      <c r="F3488" s="8">
        <f t="shared" si="270"/>
        <v>3200</v>
      </c>
      <c r="G3488" s="5">
        <v>0.05</v>
      </c>
      <c r="H3488" s="8">
        <f>VLOOKUP($T3488,Pricebook!$A:$D,4,0)</f>
        <v>160</v>
      </c>
      <c r="I3488" s="10">
        <f t="shared" si="271"/>
        <v>3040</v>
      </c>
      <c r="J3488" t="s">
        <v>1135</v>
      </c>
      <c r="K3488" t="s">
        <v>377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1934</v>
      </c>
      <c r="O3488" s="7">
        <v>47591</v>
      </c>
      <c r="P3488" t="s">
        <v>278</v>
      </c>
      <c r="Q3488" t="s">
        <v>16</v>
      </c>
      <c r="R3488" s="3">
        <v>40429</v>
      </c>
      <c r="S3488" s="12">
        <f t="shared" si="272"/>
        <v>2</v>
      </c>
      <c r="T3488" s="3" t="s">
        <v>14218</v>
      </c>
      <c r="U3488" t="s">
        <v>14229</v>
      </c>
      <c r="V3488" t="s">
        <v>14236</v>
      </c>
      <c r="W3488" t="s">
        <v>14188</v>
      </c>
      <c r="X3488" t="str">
        <f>VLOOKUP(Q3488,Managers!$A:$B,2,0)</f>
        <v>Josh Martinez</v>
      </c>
      <c r="Y3488">
        <f>VLOOKUP(W3488,HourlyWages!$A:$B,2,0)</f>
        <v>52</v>
      </c>
      <c r="Z3488">
        <v>1</v>
      </c>
      <c r="AA3488" s="14">
        <f t="shared" si="274"/>
        <v>0.67500000000000004</v>
      </c>
    </row>
    <row r="3489" spans="1:27" x14ac:dyDescent="0.2">
      <c r="A3489">
        <v>3488</v>
      </c>
      <c r="B3489">
        <v>24833</v>
      </c>
      <c r="C3489" s="3">
        <v>40375</v>
      </c>
      <c r="D3489" s="17">
        <f t="shared" si="273"/>
        <v>40360</v>
      </c>
      <c r="E3489">
        <v>45</v>
      </c>
      <c r="F3489" s="8">
        <f t="shared" si="270"/>
        <v>5625</v>
      </c>
      <c r="G3489" s="5">
        <v>0.08</v>
      </c>
      <c r="H3489" s="8">
        <f>VLOOKUP($T3489,Pricebook!$A:$D,4,0)</f>
        <v>125</v>
      </c>
      <c r="I3489" s="10">
        <f t="shared" si="271"/>
        <v>5175</v>
      </c>
      <c r="J3489" t="s">
        <v>1487</v>
      </c>
      <c r="K3489" t="s">
        <v>482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1745</v>
      </c>
      <c r="O3489" s="7">
        <v>48071</v>
      </c>
      <c r="P3489" t="s">
        <v>172</v>
      </c>
      <c r="Q3489" t="s">
        <v>16</v>
      </c>
      <c r="R3489" s="3">
        <v>40377</v>
      </c>
      <c r="S3489" s="12">
        <f t="shared" si="272"/>
        <v>2</v>
      </c>
      <c r="T3489" s="3" t="s">
        <v>14209</v>
      </c>
      <c r="U3489" t="s">
        <v>14232</v>
      </c>
      <c r="V3489" t="s">
        <v>14243</v>
      </c>
      <c r="W3489" t="s">
        <v>14195</v>
      </c>
      <c r="X3489" t="str">
        <f>VLOOKUP(Q3489,Managers!$A:$B,2,0)</f>
        <v>Josh Martinez</v>
      </c>
      <c r="Y3489">
        <f>VLOOKUP(W3489,HourlyWages!$A:$B,2,0)</f>
        <v>52</v>
      </c>
      <c r="Z3489">
        <v>1</v>
      </c>
      <c r="AA3489" s="14">
        <f t="shared" si="274"/>
        <v>0.58399999999999996</v>
      </c>
    </row>
    <row r="3490" spans="1:27" x14ac:dyDescent="0.2">
      <c r="A3490">
        <v>3489</v>
      </c>
      <c r="B3490">
        <v>24865</v>
      </c>
      <c r="C3490" s="3">
        <v>40987</v>
      </c>
      <c r="D3490" s="17">
        <f t="shared" si="273"/>
        <v>40969</v>
      </c>
      <c r="E3490">
        <v>46</v>
      </c>
      <c r="F3490" s="8">
        <f t="shared" si="270"/>
        <v>5060</v>
      </c>
      <c r="G3490" s="5">
        <v>0.04</v>
      </c>
      <c r="H3490" s="8">
        <f>VLOOKUP($T3490,Pricebook!$A:$D,4,0)</f>
        <v>110</v>
      </c>
      <c r="I3490" s="10">
        <f t="shared" si="271"/>
        <v>4857.5999999999995</v>
      </c>
      <c r="J3490" t="s">
        <v>98</v>
      </c>
      <c r="K3490" t="s">
        <v>99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2040</v>
      </c>
      <c r="O3490" s="7">
        <v>33614</v>
      </c>
      <c r="P3490" t="s">
        <v>101</v>
      </c>
      <c r="Q3490" t="s">
        <v>34</v>
      </c>
      <c r="R3490" s="3">
        <v>40988</v>
      </c>
      <c r="S3490" s="12">
        <f t="shared" si="272"/>
        <v>1</v>
      </c>
      <c r="T3490" s="3" t="s">
        <v>14220</v>
      </c>
      <c r="U3490" t="s">
        <v>14229</v>
      </c>
      <c r="V3490" t="s">
        <v>14244</v>
      </c>
      <c r="W3490" t="s">
        <v>14184</v>
      </c>
      <c r="X3490" t="str">
        <f>VLOOKUP(Q3490,Managers!$A:$B,2,0)</f>
        <v>Frank Mitchell</v>
      </c>
      <c r="Y3490">
        <f>VLOOKUP(W3490,HourlyWages!$A:$B,2,0)</f>
        <v>50</v>
      </c>
      <c r="Z3490">
        <v>1</v>
      </c>
      <c r="AA3490" s="14">
        <f t="shared" si="274"/>
        <v>0.54545454545454541</v>
      </c>
    </row>
    <row r="3491" spans="1:27" x14ac:dyDescent="0.2">
      <c r="A3491">
        <v>3490</v>
      </c>
      <c r="B3491">
        <v>24869</v>
      </c>
      <c r="C3491" s="3">
        <v>39974</v>
      </c>
      <c r="D3491" s="17">
        <f t="shared" si="273"/>
        <v>39965</v>
      </c>
      <c r="E3491">
        <v>14</v>
      </c>
      <c r="F3491" s="8">
        <f t="shared" si="270"/>
        <v>2240</v>
      </c>
      <c r="G3491" s="5">
        <v>0.05</v>
      </c>
      <c r="H3491" s="8">
        <f>VLOOKUP($T3491,Pricebook!$A:$D,4,0)</f>
        <v>160</v>
      </c>
      <c r="I3491" s="10">
        <f t="shared" si="271"/>
        <v>2128</v>
      </c>
      <c r="J3491" t="s">
        <v>1127</v>
      </c>
      <c r="K3491" t="s">
        <v>207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74</v>
      </c>
      <c r="O3491" s="7">
        <v>73160</v>
      </c>
      <c r="P3491" t="s">
        <v>75</v>
      </c>
      <c r="Q3491" t="s">
        <v>16</v>
      </c>
      <c r="R3491" s="3">
        <v>39975</v>
      </c>
      <c r="S3491" s="12">
        <f t="shared" si="272"/>
        <v>1</v>
      </c>
      <c r="T3491" s="3" t="s">
        <v>14218</v>
      </c>
      <c r="U3491" t="s">
        <v>14229</v>
      </c>
      <c r="V3491" t="s">
        <v>14233</v>
      </c>
      <c r="W3491" t="s">
        <v>14184</v>
      </c>
      <c r="X3491" t="str">
        <f>VLOOKUP(Q3491,Managers!$A:$B,2,0)</f>
        <v>Josh Martinez</v>
      </c>
      <c r="Y3491">
        <f>VLOOKUP(W3491,HourlyWages!$A:$B,2,0)</f>
        <v>50</v>
      </c>
      <c r="Z3491">
        <v>1</v>
      </c>
      <c r="AA3491" s="14">
        <f t="shared" si="274"/>
        <v>0.6875</v>
      </c>
    </row>
    <row r="3492" spans="1:27" x14ac:dyDescent="0.2">
      <c r="A3492">
        <v>3491</v>
      </c>
      <c r="B3492">
        <v>24870</v>
      </c>
      <c r="C3492" s="3">
        <v>39927</v>
      </c>
      <c r="D3492" s="17">
        <f t="shared" si="273"/>
        <v>39904</v>
      </c>
      <c r="E3492">
        <v>38</v>
      </c>
      <c r="F3492" s="8">
        <f t="shared" si="270"/>
        <v>5700</v>
      </c>
      <c r="G3492" s="5">
        <v>0.03</v>
      </c>
      <c r="H3492" s="8">
        <f>VLOOKUP($T3492,Pricebook!$A:$D,4,0)</f>
        <v>150</v>
      </c>
      <c r="I3492" s="10">
        <f t="shared" si="271"/>
        <v>5529</v>
      </c>
      <c r="J3492" t="s">
        <v>402</v>
      </c>
      <c r="K3492" t="s">
        <v>400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403</v>
      </c>
      <c r="O3492" s="7" t="s">
        <v>404</v>
      </c>
      <c r="P3492" t="s">
        <v>368</v>
      </c>
      <c r="Q3492" t="s">
        <v>34</v>
      </c>
      <c r="R3492" s="3">
        <v>39929</v>
      </c>
      <c r="S3492" s="12">
        <f t="shared" si="272"/>
        <v>2</v>
      </c>
      <c r="T3492" s="3" t="s">
        <v>14211</v>
      </c>
      <c r="U3492" t="s">
        <v>14235</v>
      </c>
      <c r="V3492" t="s">
        <v>14230</v>
      </c>
      <c r="W3492" t="s">
        <v>14190</v>
      </c>
      <c r="X3492" t="str">
        <f>VLOOKUP(Q3492,Managers!$A:$B,2,0)</f>
        <v>Frank Mitchell</v>
      </c>
      <c r="Y3492">
        <f>VLOOKUP(W3492,HourlyWages!$A:$B,2,0)</f>
        <v>67</v>
      </c>
      <c r="Z3492">
        <v>1</v>
      </c>
      <c r="AA3492" s="14">
        <f t="shared" si="274"/>
        <v>0.55333333333333334</v>
      </c>
    </row>
    <row r="3493" spans="1:27" x14ac:dyDescent="0.2">
      <c r="A3493">
        <v>3492</v>
      </c>
      <c r="B3493">
        <v>24870</v>
      </c>
      <c r="C3493" s="3">
        <v>39927</v>
      </c>
      <c r="D3493" s="17">
        <f t="shared" si="273"/>
        <v>39904</v>
      </c>
      <c r="E3493">
        <v>45</v>
      </c>
      <c r="F3493" s="8">
        <f t="shared" si="270"/>
        <v>9000</v>
      </c>
      <c r="G3493" s="5">
        <v>0</v>
      </c>
      <c r="H3493" s="8">
        <f>VLOOKUP($T3493,Pricebook!$A:$D,4,0)</f>
        <v>200</v>
      </c>
      <c r="I3493" s="10">
        <f t="shared" si="271"/>
        <v>9000</v>
      </c>
      <c r="J3493" t="s">
        <v>402</v>
      </c>
      <c r="K3493" t="s">
        <v>400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403</v>
      </c>
      <c r="O3493" s="7" t="s">
        <v>404</v>
      </c>
      <c r="P3493" t="s">
        <v>368</v>
      </c>
      <c r="Q3493" t="s">
        <v>34</v>
      </c>
      <c r="R3493" s="3">
        <v>39936</v>
      </c>
      <c r="S3493" s="12">
        <f t="shared" si="272"/>
        <v>9</v>
      </c>
      <c r="T3493" s="3" t="s">
        <v>14206</v>
      </c>
      <c r="U3493" t="s">
        <v>14229</v>
      </c>
      <c r="V3493" t="s">
        <v>14236</v>
      </c>
      <c r="W3493" t="s">
        <v>14197</v>
      </c>
      <c r="X3493" t="str">
        <f>VLOOKUP(Q3493,Managers!$A:$B,2,0)</f>
        <v>Frank Mitchell</v>
      </c>
      <c r="Y3493">
        <f>VLOOKUP(W3493,HourlyWages!$A:$B,2,0)</f>
        <v>71</v>
      </c>
      <c r="Z3493">
        <v>1</v>
      </c>
      <c r="AA3493" s="14">
        <f t="shared" si="274"/>
        <v>0.64500000000000002</v>
      </c>
    </row>
    <row r="3494" spans="1:27" x14ac:dyDescent="0.2">
      <c r="A3494">
        <v>3493</v>
      </c>
      <c r="B3494">
        <v>24871</v>
      </c>
      <c r="C3494" s="3">
        <v>40625</v>
      </c>
      <c r="D3494" s="17">
        <f t="shared" si="273"/>
        <v>40603</v>
      </c>
      <c r="E3494">
        <v>6</v>
      </c>
      <c r="F3494" s="8">
        <f t="shared" si="270"/>
        <v>750</v>
      </c>
      <c r="G3494" s="5">
        <v>0.04</v>
      </c>
      <c r="H3494" s="8">
        <f>VLOOKUP($T3494,Pricebook!$A:$D,4,0)</f>
        <v>125</v>
      </c>
      <c r="I3494" s="10">
        <f t="shared" si="271"/>
        <v>720</v>
      </c>
      <c r="J3494" t="s">
        <v>515</v>
      </c>
      <c r="K3494" t="s">
        <v>20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249</v>
      </c>
      <c r="O3494" s="7">
        <v>60090</v>
      </c>
      <c r="P3494" t="s">
        <v>15</v>
      </c>
      <c r="Q3494" t="s">
        <v>16</v>
      </c>
      <c r="R3494" s="3">
        <v>40626</v>
      </c>
      <c r="S3494" s="12">
        <f t="shared" si="272"/>
        <v>1</v>
      </c>
      <c r="T3494" s="3" t="s">
        <v>14208</v>
      </c>
      <c r="U3494" t="s">
        <v>14232</v>
      </c>
      <c r="V3494" t="s">
        <v>14245</v>
      </c>
      <c r="W3494" t="s">
        <v>14186</v>
      </c>
      <c r="X3494" t="str">
        <f>VLOOKUP(Q3494,Managers!$A:$B,2,0)</f>
        <v>Josh Martinez</v>
      </c>
      <c r="Y3494">
        <f>VLOOKUP(W3494,HourlyWages!$A:$B,2,0)</f>
        <v>67</v>
      </c>
      <c r="Z3494">
        <v>1</v>
      </c>
      <c r="AA3494" s="14">
        <f t="shared" si="274"/>
        <v>0.46400000000000002</v>
      </c>
    </row>
    <row r="3495" spans="1:27" x14ac:dyDescent="0.2">
      <c r="A3495">
        <v>3494</v>
      </c>
      <c r="B3495">
        <v>24899</v>
      </c>
      <c r="C3495" s="3">
        <v>40775</v>
      </c>
      <c r="D3495" s="17">
        <f t="shared" si="273"/>
        <v>40756</v>
      </c>
      <c r="E3495">
        <v>37</v>
      </c>
      <c r="F3495" s="8">
        <f t="shared" si="270"/>
        <v>4440</v>
      </c>
      <c r="G3495" s="5">
        <v>0.08</v>
      </c>
      <c r="H3495" s="8">
        <f>VLOOKUP($T3495,Pricebook!$A:$D,4,0)</f>
        <v>120</v>
      </c>
      <c r="I3495" s="10">
        <f t="shared" si="271"/>
        <v>4084.8</v>
      </c>
      <c r="J3495" t="s">
        <v>1520</v>
      </c>
      <c r="K3495" t="s">
        <v>50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1868</v>
      </c>
      <c r="O3495" s="7">
        <v>64118</v>
      </c>
      <c r="P3495" t="s">
        <v>358</v>
      </c>
      <c r="Q3495" t="s">
        <v>16</v>
      </c>
      <c r="R3495" s="3">
        <v>40777</v>
      </c>
      <c r="S3495" s="12">
        <f t="shared" si="272"/>
        <v>2</v>
      </c>
      <c r="T3495" s="3" t="s">
        <v>14212</v>
      </c>
      <c r="U3495" t="s">
        <v>14229</v>
      </c>
      <c r="V3495" t="s">
        <v>14236</v>
      </c>
      <c r="W3495" t="s">
        <v>14198</v>
      </c>
      <c r="X3495" t="str">
        <f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4"/>
        <v>0.57499999999999996</v>
      </c>
    </row>
    <row r="3496" spans="1:27" x14ac:dyDescent="0.2">
      <c r="A3496">
        <v>3495</v>
      </c>
      <c r="B3496">
        <v>24902</v>
      </c>
      <c r="C3496" s="3">
        <v>40324</v>
      </c>
      <c r="D3496" s="17">
        <f t="shared" si="273"/>
        <v>40299</v>
      </c>
      <c r="E3496">
        <v>43</v>
      </c>
      <c r="F3496" s="8">
        <f t="shared" si="270"/>
        <v>4730</v>
      </c>
      <c r="G3496" s="5">
        <v>0.03</v>
      </c>
      <c r="H3496" s="8">
        <f>VLOOKUP($T3496,Pricebook!$A:$D,4,0)</f>
        <v>110</v>
      </c>
      <c r="I3496" s="10">
        <f t="shared" si="271"/>
        <v>4588.0999999999995</v>
      </c>
      <c r="J3496" t="s">
        <v>1646</v>
      </c>
      <c r="K3496" t="s">
        <v>621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2126</v>
      </c>
      <c r="O3496" s="7">
        <v>33024</v>
      </c>
      <c r="P3496" t="s">
        <v>101</v>
      </c>
      <c r="Q3496" t="s">
        <v>34</v>
      </c>
      <c r="R3496" s="3">
        <v>40326</v>
      </c>
      <c r="S3496" s="12">
        <f t="shared" si="272"/>
        <v>2</v>
      </c>
      <c r="T3496" s="3" t="s">
        <v>14215</v>
      </c>
      <c r="U3496" t="s">
        <v>14229</v>
      </c>
      <c r="V3496" t="s">
        <v>14234</v>
      </c>
      <c r="W3496" t="s">
        <v>14203</v>
      </c>
      <c r="X3496" t="str">
        <f>VLOOKUP(Q3496,Managers!$A:$B,2,0)</f>
        <v>Frank Mitchell</v>
      </c>
      <c r="Y3496">
        <f>VLOOKUP(W3496,HourlyWages!$A:$B,2,0)</f>
        <v>62</v>
      </c>
      <c r="Z3496">
        <v>1</v>
      </c>
      <c r="AA3496" s="14">
        <f t="shared" si="274"/>
        <v>0.43636363636363634</v>
      </c>
    </row>
    <row r="3497" spans="1:27" x14ac:dyDescent="0.2">
      <c r="A3497">
        <v>3496</v>
      </c>
      <c r="B3497">
        <v>24903</v>
      </c>
      <c r="C3497" s="3">
        <v>40470</v>
      </c>
      <c r="D3497" s="17">
        <f t="shared" si="273"/>
        <v>40452</v>
      </c>
      <c r="E3497">
        <v>33</v>
      </c>
      <c r="F3497" s="8">
        <f t="shared" si="270"/>
        <v>3630</v>
      </c>
      <c r="G3497" s="5">
        <v>0.05</v>
      </c>
      <c r="H3497" s="8">
        <f>VLOOKUP($T3497,Pricebook!$A:$D,4,0)</f>
        <v>110</v>
      </c>
      <c r="I3497" s="10">
        <f t="shared" si="271"/>
        <v>3448.5</v>
      </c>
      <c r="J3497" t="s">
        <v>787</v>
      </c>
      <c r="K3497" t="s">
        <v>585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788</v>
      </c>
      <c r="O3497" s="7">
        <v>57103</v>
      </c>
      <c r="P3497" t="s">
        <v>789</v>
      </c>
      <c r="Q3497" t="s">
        <v>16</v>
      </c>
      <c r="R3497" s="3">
        <v>40477</v>
      </c>
      <c r="S3497" s="12">
        <f t="shared" si="272"/>
        <v>7</v>
      </c>
      <c r="T3497" s="3" t="s">
        <v>14215</v>
      </c>
      <c r="U3497" t="s">
        <v>14229</v>
      </c>
      <c r="V3497" t="s">
        <v>14243</v>
      </c>
      <c r="W3497" t="s">
        <v>14197</v>
      </c>
      <c r="X3497" t="str">
        <f>VLOOKUP(Q3497,Managers!$A:$B,2,0)</f>
        <v>Josh Martinez</v>
      </c>
      <c r="Y3497">
        <f>VLOOKUP(W3497,HourlyWages!$A:$B,2,0)</f>
        <v>71</v>
      </c>
      <c r="Z3497">
        <v>1</v>
      </c>
      <c r="AA3497" s="14">
        <f t="shared" si="274"/>
        <v>0.35454545454545455</v>
      </c>
    </row>
    <row r="3498" spans="1:27" x14ac:dyDescent="0.2">
      <c r="A3498">
        <v>3497</v>
      </c>
      <c r="B3498">
        <v>24931</v>
      </c>
      <c r="C3498" s="3">
        <v>40854</v>
      </c>
      <c r="D3498" s="17">
        <f t="shared" si="273"/>
        <v>40848</v>
      </c>
      <c r="E3498">
        <v>9</v>
      </c>
      <c r="F3498" s="8">
        <f t="shared" si="270"/>
        <v>1440</v>
      </c>
      <c r="G3498" s="5">
        <v>0.05</v>
      </c>
      <c r="H3498" s="8">
        <f>VLOOKUP($T3498,Pricebook!$A:$D,4,0)</f>
        <v>160</v>
      </c>
      <c r="I3498" s="10">
        <f t="shared" si="271"/>
        <v>1368</v>
      </c>
      <c r="J3498" t="s">
        <v>1784</v>
      </c>
      <c r="K3498" t="s">
        <v>314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1785</v>
      </c>
      <c r="O3498" s="7">
        <v>28115</v>
      </c>
      <c r="P3498" t="s">
        <v>33</v>
      </c>
      <c r="Q3498" t="s">
        <v>34</v>
      </c>
      <c r="R3498" s="3">
        <v>40858</v>
      </c>
      <c r="S3498" s="12">
        <f t="shared" si="272"/>
        <v>4</v>
      </c>
      <c r="T3498" s="3" t="s">
        <v>14218</v>
      </c>
      <c r="U3498" t="s">
        <v>14229</v>
      </c>
      <c r="V3498" t="s">
        <v>14241</v>
      </c>
      <c r="W3498" t="s">
        <v>14185</v>
      </c>
      <c r="X3498" t="str">
        <f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4"/>
        <v>0.5625</v>
      </c>
    </row>
    <row r="3499" spans="1:27" x14ac:dyDescent="0.2">
      <c r="A3499">
        <v>3498</v>
      </c>
      <c r="B3499">
        <v>24933</v>
      </c>
      <c r="C3499" s="3">
        <v>40020</v>
      </c>
      <c r="D3499" s="17">
        <f t="shared" si="273"/>
        <v>39995</v>
      </c>
      <c r="E3499">
        <v>32</v>
      </c>
      <c r="F3499" s="8">
        <f t="shared" si="270"/>
        <v>4000</v>
      </c>
      <c r="G3499" s="5">
        <v>0.01</v>
      </c>
      <c r="H3499" s="8">
        <f>VLOOKUP($T3499,Pricebook!$A:$D,4,0)</f>
        <v>125</v>
      </c>
      <c r="I3499" s="10">
        <f t="shared" si="271"/>
        <v>3960</v>
      </c>
      <c r="J3499" t="s">
        <v>500</v>
      </c>
      <c r="K3499" t="s">
        <v>360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2263</v>
      </c>
      <c r="O3499" s="7">
        <v>48342</v>
      </c>
      <c r="P3499" t="s">
        <v>172</v>
      </c>
      <c r="Q3499" t="s">
        <v>16</v>
      </c>
      <c r="R3499" s="3">
        <v>40022</v>
      </c>
      <c r="S3499" s="12">
        <f t="shared" si="272"/>
        <v>2</v>
      </c>
      <c r="T3499" s="3" t="s">
        <v>14217</v>
      </c>
      <c r="U3499" t="s">
        <v>14232</v>
      </c>
      <c r="V3499" t="s">
        <v>14234</v>
      </c>
      <c r="W3499" t="s">
        <v>14203</v>
      </c>
      <c r="X3499" t="str">
        <f>VLOOKUP(Q3499,Managers!$A:$B,2,0)</f>
        <v>Josh Martinez</v>
      </c>
      <c r="Y3499">
        <f>VLOOKUP(W3499,HourlyWages!$A:$B,2,0)</f>
        <v>62</v>
      </c>
      <c r="Z3499">
        <v>1</v>
      </c>
      <c r="AA3499" s="14">
        <f t="shared" si="274"/>
        <v>0.504</v>
      </c>
    </row>
    <row r="3500" spans="1:27" x14ac:dyDescent="0.2">
      <c r="A3500">
        <v>3499</v>
      </c>
      <c r="B3500">
        <v>24933</v>
      </c>
      <c r="C3500" s="3">
        <v>40020</v>
      </c>
      <c r="D3500" s="17">
        <f t="shared" si="273"/>
        <v>39995</v>
      </c>
      <c r="E3500">
        <v>14</v>
      </c>
      <c r="F3500" s="8">
        <f t="shared" si="270"/>
        <v>1540</v>
      </c>
      <c r="G3500" s="5">
        <v>0.01</v>
      </c>
      <c r="H3500" s="8">
        <f>VLOOKUP($T3500,Pricebook!$A:$D,4,0)</f>
        <v>110</v>
      </c>
      <c r="I3500" s="10">
        <f t="shared" si="271"/>
        <v>1524.6</v>
      </c>
      <c r="J3500" t="s">
        <v>500</v>
      </c>
      <c r="K3500" t="s">
        <v>360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2263</v>
      </c>
      <c r="O3500" s="7">
        <v>48342</v>
      </c>
      <c r="P3500" t="s">
        <v>172</v>
      </c>
      <c r="Q3500" t="s">
        <v>16</v>
      </c>
      <c r="R3500" s="3">
        <v>40022</v>
      </c>
      <c r="S3500" s="12">
        <f t="shared" si="272"/>
        <v>2</v>
      </c>
      <c r="T3500" s="3" t="s">
        <v>14215</v>
      </c>
      <c r="U3500" t="s">
        <v>14229</v>
      </c>
      <c r="V3500" t="s">
        <v>14241</v>
      </c>
      <c r="W3500" t="s">
        <v>14184</v>
      </c>
      <c r="X3500" t="str">
        <f>VLOOKUP(Q3500,Managers!$A:$B,2,0)</f>
        <v>Josh Martinez</v>
      </c>
      <c r="Y3500">
        <f>VLOOKUP(W3500,HourlyWages!$A:$B,2,0)</f>
        <v>50</v>
      </c>
      <c r="Z3500">
        <v>1</v>
      </c>
      <c r="AA3500" s="14">
        <f t="shared" si="274"/>
        <v>0.54545454545454541</v>
      </c>
    </row>
    <row r="3501" spans="1:27" x14ac:dyDescent="0.2">
      <c r="A3501">
        <v>3500</v>
      </c>
      <c r="B3501">
        <v>24960</v>
      </c>
      <c r="C3501" s="3">
        <v>40570</v>
      </c>
      <c r="D3501" s="17">
        <f t="shared" si="273"/>
        <v>40544</v>
      </c>
      <c r="E3501">
        <v>48</v>
      </c>
      <c r="F3501" s="8">
        <f t="shared" si="270"/>
        <v>7200</v>
      </c>
      <c r="G3501" s="5">
        <v>0.01</v>
      </c>
      <c r="H3501" s="8">
        <f>VLOOKUP($T3501,Pricebook!$A:$D,4,0)</f>
        <v>150</v>
      </c>
      <c r="I3501" s="10">
        <f t="shared" si="271"/>
        <v>7128</v>
      </c>
      <c r="J3501" t="s">
        <v>1187</v>
      </c>
      <c r="K3501" t="s">
        <v>226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2240</v>
      </c>
      <c r="O3501" s="7">
        <v>79605</v>
      </c>
      <c r="P3501" t="s">
        <v>48</v>
      </c>
      <c r="Q3501" t="s">
        <v>16</v>
      </c>
      <c r="R3501" s="3">
        <v>40571</v>
      </c>
      <c r="S3501" s="12">
        <f t="shared" si="272"/>
        <v>1</v>
      </c>
      <c r="T3501" s="3" t="s">
        <v>14211</v>
      </c>
      <c r="U3501" t="s">
        <v>14235</v>
      </c>
      <c r="V3501" t="s">
        <v>14241</v>
      </c>
      <c r="W3501" t="s">
        <v>14187</v>
      </c>
      <c r="X3501" t="str">
        <f>VLOOKUP(Q3501,Managers!$A:$B,2,0)</f>
        <v>Josh Martinez</v>
      </c>
      <c r="Y3501">
        <f>VLOOKUP(W3501,HourlyWages!$A:$B,2,0)</f>
        <v>45</v>
      </c>
      <c r="Z3501">
        <v>1</v>
      </c>
      <c r="AA3501" s="14">
        <f t="shared" si="274"/>
        <v>0.7</v>
      </c>
    </row>
    <row r="3502" spans="1:27" x14ac:dyDescent="0.2">
      <c r="A3502">
        <v>3501</v>
      </c>
      <c r="B3502">
        <v>24960</v>
      </c>
      <c r="C3502" s="3">
        <v>40570</v>
      </c>
      <c r="D3502" s="17">
        <f t="shared" si="273"/>
        <v>40544</v>
      </c>
      <c r="E3502">
        <v>37</v>
      </c>
      <c r="F3502" s="8">
        <f t="shared" si="270"/>
        <v>4070</v>
      </c>
      <c r="G3502" s="5">
        <v>0</v>
      </c>
      <c r="H3502" s="8">
        <f>VLOOKUP($T3502,Pricebook!$A:$D,4,0)</f>
        <v>110</v>
      </c>
      <c r="I3502" s="10">
        <f t="shared" si="271"/>
        <v>4070</v>
      </c>
      <c r="J3502" t="s">
        <v>1187</v>
      </c>
      <c r="K3502" t="s">
        <v>226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2240</v>
      </c>
      <c r="O3502" s="7">
        <v>79605</v>
      </c>
      <c r="P3502" t="s">
        <v>48</v>
      </c>
      <c r="Q3502" t="s">
        <v>16</v>
      </c>
      <c r="R3502" s="3">
        <v>40571</v>
      </c>
      <c r="S3502" s="12">
        <f t="shared" si="272"/>
        <v>1</v>
      </c>
      <c r="T3502" s="3" t="s">
        <v>14215</v>
      </c>
      <c r="U3502" t="s">
        <v>14229</v>
      </c>
      <c r="V3502" t="s">
        <v>14244</v>
      </c>
      <c r="W3502" t="s">
        <v>14202</v>
      </c>
      <c r="X3502" t="str">
        <f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4"/>
        <v>0.35454545454545455</v>
      </c>
    </row>
    <row r="3503" spans="1:27" x14ac:dyDescent="0.2">
      <c r="A3503">
        <v>3502</v>
      </c>
      <c r="B3503">
        <v>24960</v>
      </c>
      <c r="C3503" s="3">
        <v>40570</v>
      </c>
      <c r="D3503" s="17">
        <f t="shared" si="273"/>
        <v>40544</v>
      </c>
      <c r="E3503">
        <v>18</v>
      </c>
      <c r="F3503" s="8">
        <f t="shared" si="270"/>
        <v>1980</v>
      </c>
      <c r="G3503" s="5">
        <v>0.03</v>
      </c>
      <c r="H3503" s="8">
        <f>VLOOKUP($T3503,Pricebook!$A:$D,4,0)</f>
        <v>110</v>
      </c>
      <c r="I3503" s="10">
        <f t="shared" si="271"/>
        <v>1920.6</v>
      </c>
      <c r="J3503" t="s">
        <v>1187</v>
      </c>
      <c r="K3503" t="s">
        <v>226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2240</v>
      </c>
      <c r="O3503" s="7">
        <v>79605</v>
      </c>
      <c r="P3503" t="s">
        <v>48</v>
      </c>
      <c r="Q3503" t="s">
        <v>16</v>
      </c>
      <c r="R3503" s="3">
        <v>40572</v>
      </c>
      <c r="S3503" s="12">
        <f t="shared" si="272"/>
        <v>2</v>
      </c>
      <c r="T3503" s="3" t="s">
        <v>14215</v>
      </c>
      <c r="U3503" t="s">
        <v>14229</v>
      </c>
      <c r="V3503" t="s">
        <v>14242</v>
      </c>
      <c r="W3503" t="s">
        <v>14197</v>
      </c>
      <c r="X3503" t="str">
        <f>VLOOKUP(Q3503,Managers!$A:$B,2,0)</f>
        <v>Josh Martinez</v>
      </c>
      <c r="Y3503">
        <f>VLOOKUP(W3503,HourlyWages!$A:$B,2,0)</f>
        <v>71</v>
      </c>
      <c r="Z3503">
        <v>1</v>
      </c>
      <c r="AA3503" s="14">
        <f t="shared" si="274"/>
        <v>0.35454545454545455</v>
      </c>
    </row>
    <row r="3504" spans="1:27" x14ac:dyDescent="0.2">
      <c r="A3504">
        <v>3503</v>
      </c>
      <c r="B3504">
        <v>24960</v>
      </c>
      <c r="C3504" s="3">
        <v>40570</v>
      </c>
      <c r="D3504" s="17">
        <f t="shared" si="273"/>
        <v>40544</v>
      </c>
      <c r="E3504">
        <v>35</v>
      </c>
      <c r="F3504" s="8">
        <f t="shared" si="270"/>
        <v>5250</v>
      </c>
      <c r="G3504" s="5">
        <v>0.04</v>
      </c>
      <c r="H3504" s="8">
        <f>VLOOKUP($T3504,Pricebook!$A:$D,4,0)</f>
        <v>150</v>
      </c>
      <c r="I3504" s="10">
        <f t="shared" si="271"/>
        <v>5040</v>
      </c>
      <c r="J3504" t="s">
        <v>1187</v>
      </c>
      <c r="K3504" t="s">
        <v>226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2240</v>
      </c>
      <c r="O3504" s="7">
        <v>79605</v>
      </c>
      <c r="P3504" t="s">
        <v>48</v>
      </c>
      <c r="Q3504" t="s">
        <v>16</v>
      </c>
      <c r="R3504" s="3">
        <v>40571</v>
      </c>
      <c r="S3504" s="12">
        <f t="shared" si="272"/>
        <v>1</v>
      </c>
      <c r="T3504" s="3" t="s">
        <v>14210</v>
      </c>
      <c r="U3504" t="s">
        <v>14235</v>
      </c>
      <c r="V3504" t="s">
        <v>14241</v>
      </c>
      <c r="W3504" t="s">
        <v>14191</v>
      </c>
      <c r="X3504" t="str">
        <f>VLOOKUP(Q3504,Managers!$A:$B,2,0)</f>
        <v>Josh Martinez</v>
      </c>
      <c r="Y3504">
        <f>VLOOKUP(W3504,HourlyWages!$A:$B,2,0)</f>
        <v>60</v>
      </c>
      <c r="Z3504">
        <v>1</v>
      </c>
      <c r="AA3504" s="14">
        <f t="shared" si="274"/>
        <v>0.6</v>
      </c>
    </row>
    <row r="3505" spans="1:27" x14ac:dyDescent="0.2">
      <c r="A3505">
        <v>3504</v>
      </c>
      <c r="B3505">
        <v>24961</v>
      </c>
      <c r="C3505" s="3">
        <v>40204</v>
      </c>
      <c r="D3505" s="17">
        <f t="shared" si="273"/>
        <v>40179</v>
      </c>
      <c r="E3505">
        <v>8</v>
      </c>
      <c r="F3505" s="8">
        <f t="shared" si="270"/>
        <v>1000</v>
      </c>
      <c r="G3505" s="5">
        <v>0.04</v>
      </c>
      <c r="H3505" s="8">
        <f>VLOOKUP($T3505,Pricebook!$A:$D,4,0)</f>
        <v>125</v>
      </c>
      <c r="I3505" s="10">
        <f t="shared" si="271"/>
        <v>960</v>
      </c>
      <c r="J3505" t="s">
        <v>904</v>
      </c>
      <c r="K3505" t="s">
        <v>193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1007</v>
      </c>
      <c r="O3505" s="7">
        <v>72756</v>
      </c>
      <c r="P3505" t="s">
        <v>66</v>
      </c>
      <c r="Q3505" t="s">
        <v>34</v>
      </c>
      <c r="R3505" s="3">
        <v>40211</v>
      </c>
      <c r="S3505" s="12">
        <f t="shared" si="272"/>
        <v>7</v>
      </c>
      <c r="T3505" s="3" t="s">
        <v>14217</v>
      </c>
      <c r="U3505" t="s">
        <v>14232</v>
      </c>
      <c r="V3505" t="s">
        <v>14245</v>
      </c>
      <c r="W3505" t="s">
        <v>14196</v>
      </c>
      <c r="X3505" t="str">
        <f>VLOOKUP(Q3505,Managers!$A:$B,2,0)</f>
        <v>Frank Mitchell</v>
      </c>
      <c r="Y3505">
        <f>VLOOKUP(W3505,HourlyWages!$A:$B,2,0)</f>
        <v>58</v>
      </c>
      <c r="Z3505">
        <v>1</v>
      </c>
      <c r="AA3505" s="14">
        <f t="shared" si="274"/>
        <v>0.53600000000000003</v>
      </c>
    </row>
    <row r="3506" spans="1:27" x14ac:dyDescent="0.2">
      <c r="A3506">
        <v>3505</v>
      </c>
      <c r="B3506">
        <v>24965</v>
      </c>
      <c r="C3506" s="3">
        <v>40631</v>
      </c>
      <c r="D3506" s="17">
        <f t="shared" si="273"/>
        <v>40603</v>
      </c>
      <c r="E3506">
        <v>6</v>
      </c>
      <c r="F3506" s="8">
        <f t="shared" ref="F3506:F3569" si="275">H3506*E3506</f>
        <v>960</v>
      </c>
      <c r="G3506" s="5">
        <v>7.0000000000000007E-2</v>
      </c>
      <c r="H3506" s="8">
        <f>VLOOKUP($T3506,Pricebook!$A:$D,4,0)</f>
        <v>160</v>
      </c>
      <c r="I3506" s="10">
        <f t="shared" ref="I3506:I3569" si="276">F3506*(1-G3506)</f>
        <v>892.8</v>
      </c>
      <c r="J3506" t="s">
        <v>931</v>
      </c>
      <c r="K3506" t="s">
        <v>207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2246</v>
      </c>
      <c r="O3506" s="7">
        <v>46368</v>
      </c>
      <c r="P3506" t="s">
        <v>278</v>
      </c>
      <c r="Q3506" t="s">
        <v>16</v>
      </c>
      <c r="R3506" s="3">
        <v>40636</v>
      </c>
      <c r="S3506" s="12">
        <f t="shared" ref="S3506:S3569" si="277">R3506-C3506</f>
        <v>5</v>
      </c>
      <c r="T3506" s="3" t="s">
        <v>14218</v>
      </c>
      <c r="U3506" t="s">
        <v>14229</v>
      </c>
      <c r="V3506" t="s">
        <v>14244</v>
      </c>
      <c r="W3506" t="s">
        <v>14184</v>
      </c>
      <c r="X3506" t="str">
        <f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4"/>
        <v>0.6875</v>
      </c>
    </row>
    <row r="3507" spans="1:27" x14ac:dyDescent="0.2">
      <c r="A3507">
        <v>3506</v>
      </c>
      <c r="B3507">
        <v>24965</v>
      </c>
      <c r="C3507" s="3">
        <v>40631</v>
      </c>
      <c r="D3507" s="17">
        <f t="shared" si="273"/>
        <v>40603</v>
      </c>
      <c r="E3507">
        <v>42</v>
      </c>
      <c r="F3507" s="8">
        <f t="shared" si="275"/>
        <v>5250</v>
      </c>
      <c r="G3507" s="5">
        <v>0.09</v>
      </c>
      <c r="H3507" s="8">
        <f>VLOOKUP($T3507,Pricebook!$A:$D,4,0)</f>
        <v>125</v>
      </c>
      <c r="I3507" s="10">
        <f t="shared" si="276"/>
        <v>4777.5</v>
      </c>
      <c r="J3507" t="s">
        <v>931</v>
      </c>
      <c r="K3507" t="s">
        <v>207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2246</v>
      </c>
      <c r="O3507" s="7">
        <v>46368</v>
      </c>
      <c r="P3507" t="s">
        <v>278</v>
      </c>
      <c r="Q3507" t="s">
        <v>16</v>
      </c>
      <c r="R3507" s="3">
        <v>40631</v>
      </c>
      <c r="S3507" s="12">
        <f t="shared" si="277"/>
        <v>0</v>
      </c>
      <c r="T3507" s="3" t="s">
        <v>14208</v>
      </c>
      <c r="U3507" t="s">
        <v>14232</v>
      </c>
      <c r="V3507" t="s">
        <v>14236</v>
      </c>
      <c r="W3507" t="s">
        <v>14189</v>
      </c>
      <c r="X3507" t="str">
        <f>VLOOKUP(Q3507,Managers!$A:$B,2,0)</f>
        <v>Josh Martinez</v>
      </c>
      <c r="Y3507">
        <f>VLOOKUP(W3507,HourlyWages!$A:$B,2,0)</f>
        <v>62</v>
      </c>
      <c r="Z3507">
        <v>1</v>
      </c>
      <c r="AA3507" s="14">
        <f t="shared" si="274"/>
        <v>0.504</v>
      </c>
    </row>
    <row r="3508" spans="1:27" x14ac:dyDescent="0.2">
      <c r="A3508">
        <v>3507</v>
      </c>
      <c r="B3508">
        <v>24966</v>
      </c>
      <c r="C3508" s="3">
        <v>40894</v>
      </c>
      <c r="D3508" s="17">
        <f t="shared" si="273"/>
        <v>40878</v>
      </c>
      <c r="E3508">
        <v>34</v>
      </c>
      <c r="F3508" s="8">
        <f t="shared" si="275"/>
        <v>6800</v>
      </c>
      <c r="G3508" s="5">
        <v>0</v>
      </c>
      <c r="H3508" s="8">
        <f>VLOOKUP($T3508,Pricebook!$A:$D,4,0)</f>
        <v>200</v>
      </c>
      <c r="I3508" s="10">
        <f t="shared" si="276"/>
        <v>6800</v>
      </c>
      <c r="J3508" t="s">
        <v>1567</v>
      </c>
      <c r="K3508" t="s">
        <v>185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1568</v>
      </c>
      <c r="O3508" s="7">
        <v>72143</v>
      </c>
      <c r="P3508" t="s">
        <v>66</v>
      </c>
      <c r="Q3508" t="s">
        <v>34</v>
      </c>
      <c r="R3508" s="3">
        <v>40895</v>
      </c>
      <c r="S3508" s="12">
        <f t="shared" si="277"/>
        <v>1</v>
      </c>
      <c r="T3508" s="3" t="s">
        <v>14206</v>
      </c>
      <c r="U3508" t="s">
        <v>14229</v>
      </c>
      <c r="V3508" t="s">
        <v>14244</v>
      </c>
      <c r="W3508" t="s">
        <v>14198</v>
      </c>
      <c r="X3508" t="str">
        <f>VLOOKUP(Q3508,Managers!$A:$B,2,0)</f>
        <v>Frank Mitchell</v>
      </c>
      <c r="Y3508">
        <f>VLOOKUP(W3508,HourlyWages!$A:$B,2,0)</f>
        <v>51</v>
      </c>
      <c r="Z3508">
        <v>1</v>
      </c>
      <c r="AA3508" s="14">
        <f t="shared" si="274"/>
        <v>0.745</v>
      </c>
    </row>
    <row r="3509" spans="1:27" x14ac:dyDescent="0.2">
      <c r="A3509">
        <v>3508</v>
      </c>
      <c r="B3509">
        <v>24993</v>
      </c>
      <c r="C3509" s="3">
        <v>40248</v>
      </c>
      <c r="D3509" s="17">
        <f t="shared" si="273"/>
        <v>40238</v>
      </c>
      <c r="E3509">
        <v>36</v>
      </c>
      <c r="F3509" s="8">
        <f t="shared" si="275"/>
        <v>5400</v>
      </c>
      <c r="G3509" s="5">
        <v>0.09</v>
      </c>
      <c r="H3509" s="8">
        <f>VLOOKUP($T3509,Pricebook!$A:$D,4,0)</f>
        <v>150</v>
      </c>
      <c r="I3509" s="10">
        <f t="shared" si="276"/>
        <v>4914</v>
      </c>
      <c r="J3509" t="s">
        <v>1935</v>
      </c>
      <c r="K3509" t="s">
        <v>385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1705</v>
      </c>
      <c r="O3509" s="7">
        <v>37814</v>
      </c>
      <c r="P3509" t="s">
        <v>81</v>
      </c>
      <c r="Q3509" t="s">
        <v>34</v>
      </c>
      <c r="R3509" s="3">
        <v>40250</v>
      </c>
      <c r="S3509" s="12">
        <f t="shared" si="277"/>
        <v>2</v>
      </c>
      <c r="T3509" s="3" t="s">
        <v>14210</v>
      </c>
      <c r="U3509" t="s">
        <v>14235</v>
      </c>
      <c r="V3509" t="s">
        <v>14244</v>
      </c>
      <c r="W3509" t="s">
        <v>14184</v>
      </c>
      <c r="X3509" t="str">
        <f>VLOOKUP(Q3509,Managers!$A:$B,2,0)</f>
        <v>Frank Mitchell</v>
      </c>
      <c r="Y3509">
        <f>VLOOKUP(W3509,HourlyWages!$A:$B,2,0)</f>
        <v>50</v>
      </c>
      <c r="Z3509">
        <v>1</v>
      </c>
      <c r="AA3509" s="14">
        <f t="shared" si="274"/>
        <v>0.66666666666666663</v>
      </c>
    </row>
    <row r="3510" spans="1:27" x14ac:dyDescent="0.2">
      <c r="A3510">
        <v>3509</v>
      </c>
      <c r="B3510">
        <v>24996</v>
      </c>
      <c r="C3510" s="3">
        <v>40811</v>
      </c>
      <c r="D3510" s="17">
        <f t="shared" si="273"/>
        <v>40787</v>
      </c>
      <c r="E3510">
        <v>36</v>
      </c>
      <c r="F3510" s="8">
        <f t="shared" si="275"/>
        <v>6120</v>
      </c>
      <c r="G3510" s="5">
        <v>0.01</v>
      </c>
      <c r="H3510" s="8">
        <f>VLOOKUP($T3510,Pricebook!$A:$D,4,0)</f>
        <v>170</v>
      </c>
      <c r="I3510" s="10">
        <f t="shared" si="276"/>
        <v>6058.8</v>
      </c>
      <c r="J3510" t="s">
        <v>573</v>
      </c>
      <c r="K3510" t="s">
        <v>199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1736</v>
      </c>
      <c r="O3510" s="7">
        <v>98146</v>
      </c>
      <c r="P3510" t="s">
        <v>22</v>
      </c>
      <c r="Q3510" t="s">
        <v>23</v>
      </c>
      <c r="R3510" s="3">
        <v>40812</v>
      </c>
      <c r="S3510" s="12">
        <f t="shared" si="277"/>
        <v>1</v>
      </c>
      <c r="T3510" s="3" t="s">
        <v>14219</v>
      </c>
      <c r="U3510" t="s">
        <v>14229</v>
      </c>
      <c r="V3510" t="s">
        <v>14239</v>
      </c>
      <c r="W3510" t="s">
        <v>14195</v>
      </c>
      <c r="X3510" t="str">
        <f>VLOOKUP(Q3510,Managers!$A:$B,2,0)</f>
        <v>Bob Turner</v>
      </c>
      <c r="Y3510">
        <f>VLOOKUP(W3510,HourlyWages!$A:$B,2,0)</f>
        <v>52</v>
      </c>
      <c r="Z3510">
        <v>1</v>
      </c>
      <c r="AA3510" s="14">
        <f t="shared" si="274"/>
        <v>0.69411764705882351</v>
      </c>
    </row>
    <row r="3511" spans="1:27" x14ac:dyDescent="0.2">
      <c r="A3511">
        <v>3510</v>
      </c>
      <c r="B3511">
        <v>24996</v>
      </c>
      <c r="C3511" s="3">
        <v>40811</v>
      </c>
      <c r="D3511" s="17">
        <f t="shared" si="273"/>
        <v>40787</v>
      </c>
      <c r="E3511">
        <v>2</v>
      </c>
      <c r="F3511" s="8">
        <f t="shared" si="275"/>
        <v>300</v>
      </c>
      <c r="G3511" s="5">
        <v>0.09</v>
      </c>
      <c r="H3511" s="8">
        <f>VLOOKUP($T3511,Pricebook!$A:$D,4,0)</f>
        <v>150</v>
      </c>
      <c r="I3511" s="10">
        <f t="shared" si="276"/>
        <v>273</v>
      </c>
      <c r="J3511" t="s">
        <v>573</v>
      </c>
      <c r="K3511" t="s">
        <v>199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1736</v>
      </c>
      <c r="O3511" s="7">
        <v>98146</v>
      </c>
      <c r="P3511" t="s">
        <v>22</v>
      </c>
      <c r="Q3511" t="s">
        <v>23</v>
      </c>
      <c r="R3511" s="3">
        <v>40813</v>
      </c>
      <c r="S3511" s="12">
        <f t="shared" si="277"/>
        <v>2</v>
      </c>
      <c r="T3511" s="3" t="s">
        <v>14210</v>
      </c>
      <c r="U3511" t="s">
        <v>14235</v>
      </c>
      <c r="V3511" t="s">
        <v>14238</v>
      </c>
      <c r="W3511" t="s">
        <v>14190</v>
      </c>
      <c r="X3511" t="str">
        <f>VLOOKUP(Q3511,Managers!$A:$B,2,0)</f>
        <v>Bob Turner</v>
      </c>
      <c r="Y3511">
        <f>VLOOKUP(W3511,HourlyWages!$A:$B,2,0)</f>
        <v>67</v>
      </c>
      <c r="Z3511">
        <v>1</v>
      </c>
      <c r="AA3511" s="14">
        <f t="shared" si="274"/>
        <v>0.55333333333333334</v>
      </c>
    </row>
    <row r="3512" spans="1:27" x14ac:dyDescent="0.2">
      <c r="A3512">
        <v>3511</v>
      </c>
      <c r="B3512">
        <v>25027</v>
      </c>
      <c r="C3512" s="3">
        <v>40163</v>
      </c>
      <c r="D3512" s="17">
        <f t="shared" si="273"/>
        <v>40148</v>
      </c>
      <c r="E3512">
        <v>25</v>
      </c>
      <c r="F3512" s="8">
        <f t="shared" si="275"/>
        <v>3125</v>
      </c>
      <c r="G3512" s="5">
        <v>0.06</v>
      </c>
      <c r="H3512" s="8">
        <f>VLOOKUP($T3512,Pricebook!$A:$D,4,0)</f>
        <v>125</v>
      </c>
      <c r="I3512" s="10">
        <f t="shared" si="276"/>
        <v>2937.5</v>
      </c>
      <c r="J3512" t="s">
        <v>2264</v>
      </c>
      <c r="K3512" t="s">
        <v>747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2265</v>
      </c>
      <c r="O3512" s="7">
        <v>92236</v>
      </c>
      <c r="P3512" t="s">
        <v>114</v>
      </c>
      <c r="Q3512" t="s">
        <v>23</v>
      </c>
      <c r="R3512" s="3">
        <v>40165</v>
      </c>
      <c r="S3512" s="12">
        <f t="shared" si="277"/>
        <v>2</v>
      </c>
      <c r="T3512" s="3" t="s">
        <v>14209</v>
      </c>
      <c r="U3512" t="s">
        <v>14232</v>
      </c>
      <c r="V3512" t="s">
        <v>14246</v>
      </c>
      <c r="W3512" t="s">
        <v>14196</v>
      </c>
      <c r="X3512" t="str">
        <f>VLOOKUP(Q3512,Managers!$A:$B,2,0)</f>
        <v>Bob Turner</v>
      </c>
      <c r="Y3512">
        <f>VLOOKUP(W3512,HourlyWages!$A:$B,2,0)</f>
        <v>58</v>
      </c>
      <c r="Z3512">
        <v>1</v>
      </c>
      <c r="AA3512" s="14">
        <f t="shared" si="274"/>
        <v>0.53600000000000003</v>
      </c>
    </row>
    <row r="3513" spans="1:27" x14ac:dyDescent="0.2">
      <c r="A3513">
        <v>3512</v>
      </c>
      <c r="B3513">
        <v>25028</v>
      </c>
      <c r="C3513" s="3">
        <v>40548</v>
      </c>
      <c r="D3513" s="17">
        <f t="shared" si="273"/>
        <v>40544</v>
      </c>
      <c r="E3513">
        <v>5</v>
      </c>
      <c r="F3513" s="8">
        <f t="shared" si="275"/>
        <v>625</v>
      </c>
      <c r="G3513" s="5">
        <v>0.02</v>
      </c>
      <c r="H3513" s="8">
        <f>VLOOKUP($T3513,Pricebook!$A:$D,4,0)</f>
        <v>125</v>
      </c>
      <c r="I3513" s="10">
        <f t="shared" si="276"/>
        <v>612.5</v>
      </c>
      <c r="J3513" t="s">
        <v>2266</v>
      </c>
      <c r="K3513" t="s">
        <v>637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253</v>
      </c>
      <c r="O3513" s="7">
        <v>84107</v>
      </c>
      <c r="P3513" t="s">
        <v>201</v>
      </c>
      <c r="Q3513" t="s">
        <v>23</v>
      </c>
      <c r="R3513" s="3">
        <v>40549</v>
      </c>
      <c r="S3513" s="12">
        <f t="shared" si="277"/>
        <v>1</v>
      </c>
      <c r="T3513" s="3" t="s">
        <v>14217</v>
      </c>
      <c r="U3513" t="s">
        <v>14232</v>
      </c>
      <c r="V3513" t="s">
        <v>14242</v>
      </c>
      <c r="W3513" t="s">
        <v>14202</v>
      </c>
      <c r="X3513" t="str">
        <f>VLOOKUP(Q3513,Managers!$A:$B,2,0)</f>
        <v>Bob Turner</v>
      </c>
      <c r="Y3513">
        <f>VLOOKUP(W3513,HourlyWages!$A:$B,2,0)</f>
        <v>71</v>
      </c>
      <c r="Z3513">
        <v>1</v>
      </c>
      <c r="AA3513" s="14">
        <f t="shared" si="274"/>
        <v>0.432</v>
      </c>
    </row>
    <row r="3514" spans="1:27" x14ac:dyDescent="0.2">
      <c r="A3514">
        <v>3513</v>
      </c>
      <c r="B3514">
        <v>25028</v>
      </c>
      <c r="C3514" s="3">
        <v>40548</v>
      </c>
      <c r="D3514" s="17">
        <f t="shared" si="273"/>
        <v>40544</v>
      </c>
      <c r="E3514">
        <v>14</v>
      </c>
      <c r="F3514" s="8">
        <f t="shared" si="275"/>
        <v>1540</v>
      </c>
      <c r="G3514" s="5">
        <v>0</v>
      </c>
      <c r="H3514" s="8">
        <f>VLOOKUP($T3514,Pricebook!$A:$D,4,0)</f>
        <v>110</v>
      </c>
      <c r="I3514" s="10">
        <f t="shared" si="276"/>
        <v>1540</v>
      </c>
      <c r="J3514" t="s">
        <v>2266</v>
      </c>
      <c r="K3514" t="s">
        <v>637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253</v>
      </c>
      <c r="O3514" s="7">
        <v>84107</v>
      </c>
      <c r="P3514" t="s">
        <v>201</v>
      </c>
      <c r="Q3514" t="s">
        <v>23</v>
      </c>
      <c r="R3514" s="3">
        <v>40550</v>
      </c>
      <c r="S3514" s="12">
        <f t="shared" si="277"/>
        <v>2</v>
      </c>
      <c r="T3514" s="3" t="s">
        <v>14215</v>
      </c>
      <c r="U3514" t="s">
        <v>14229</v>
      </c>
      <c r="V3514" t="s">
        <v>14240</v>
      </c>
      <c r="W3514" t="s">
        <v>14191</v>
      </c>
      <c r="X3514" t="str">
        <f>VLOOKUP(Q3514,Managers!$A:$B,2,0)</f>
        <v>Bob Turner</v>
      </c>
      <c r="Y3514">
        <f>VLOOKUP(W3514,HourlyWages!$A:$B,2,0)</f>
        <v>60</v>
      </c>
      <c r="Z3514">
        <v>1</v>
      </c>
      <c r="AA3514" s="14">
        <f t="shared" si="274"/>
        <v>0.45454545454545453</v>
      </c>
    </row>
    <row r="3515" spans="1:27" x14ac:dyDescent="0.2">
      <c r="A3515">
        <v>3514</v>
      </c>
      <c r="B3515">
        <v>25031</v>
      </c>
      <c r="C3515" s="3">
        <v>40048</v>
      </c>
      <c r="D3515" s="17">
        <f t="shared" si="273"/>
        <v>40026</v>
      </c>
      <c r="E3515">
        <v>24</v>
      </c>
      <c r="F3515" s="8">
        <f t="shared" si="275"/>
        <v>3000</v>
      </c>
      <c r="G3515" s="5">
        <v>0.1</v>
      </c>
      <c r="H3515" s="8">
        <f>VLOOKUP($T3515,Pricebook!$A:$D,4,0)</f>
        <v>125</v>
      </c>
      <c r="I3515" s="10">
        <f t="shared" si="276"/>
        <v>2700</v>
      </c>
      <c r="J3515" t="s">
        <v>1487</v>
      </c>
      <c r="K3515" t="s">
        <v>482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1034</v>
      </c>
      <c r="O3515" s="7">
        <v>48154</v>
      </c>
      <c r="P3515" t="s">
        <v>172</v>
      </c>
      <c r="Q3515" t="s">
        <v>16</v>
      </c>
      <c r="R3515" s="3">
        <v>40050</v>
      </c>
      <c r="S3515" s="12">
        <f t="shared" si="277"/>
        <v>2</v>
      </c>
      <c r="T3515" s="3" t="s">
        <v>14209</v>
      </c>
      <c r="U3515" t="s">
        <v>14232</v>
      </c>
      <c r="V3515" t="s">
        <v>14241</v>
      </c>
      <c r="W3515" t="s">
        <v>14188</v>
      </c>
      <c r="X3515" t="str">
        <f>VLOOKUP(Q3515,Managers!$A:$B,2,0)</f>
        <v>Josh Martinez</v>
      </c>
      <c r="Y3515">
        <f>VLOOKUP(W3515,HourlyWages!$A:$B,2,0)</f>
        <v>52</v>
      </c>
      <c r="Z3515">
        <v>1</v>
      </c>
      <c r="AA3515" s="14">
        <f t="shared" si="274"/>
        <v>0.58399999999999996</v>
      </c>
    </row>
    <row r="3516" spans="1:27" x14ac:dyDescent="0.2">
      <c r="A3516">
        <v>3515</v>
      </c>
      <c r="B3516">
        <v>25031</v>
      </c>
      <c r="C3516" s="3">
        <v>40048</v>
      </c>
      <c r="D3516" s="17">
        <f t="shared" si="273"/>
        <v>40026</v>
      </c>
      <c r="E3516">
        <v>20</v>
      </c>
      <c r="F3516" s="8">
        <f t="shared" si="275"/>
        <v>2200</v>
      </c>
      <c r="G3516" s="5">
        <v>7.0000000000000007E-2</v>
      </c>
      <c r="H3516" s="8">
        <f>VLOOKUP($T3516,Pricebook!$A:$D,4,0)</f>
        <v>110</v>
      </c>
      <c r="I3516" s="10">
        <f t="shared" si="276"/>
        <v>2045.9999999999998</v>
      </c>
      <c r="J3516" t="s">
        <v>1487</v>
      </c>
      <c r="K3516" t="s">
        <v>482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1745</v>
      </c>
      <c r="O3516" s="7">
        <v>48071</v>
      </c>
      <c r="P3516" t="s">
        <v>172</v>
      </c>
      <c r="Q3516" t="s">
        <v>16</v>
      </c>
      <c r="R3516" s="3">
        <v>40049</v>
      </c>
      <c r="S3516" s="12">
        <f t="shared" si="277"/>
        <v>1</v>
      </c>
      <c r="T3516" s="3" t="s">
        <v>14215</v>
      </c>
      <c r="U3516" t="s">
        <v>14229</v>
      </c>
      <c r="V3516" t="s">
        <v>14241</v>
      </c>
      <c r="W3516" t="s">
        <v>14199</v>
      </c>
      <c r="X3516" t="str">
        <f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4"/>
        <v>0.38181818181818183</v>
      </c>
    </row>
    <row r="3517" spans="1:27" x14ac:dyDescent="0.2">
      <c r="A3517">
        <v>3516</v>
      </c>
      <c r="B3517">
        <v>25056</v>
      </c>
      <c r="C3517" s="3">
        <v>40442</v>
      </c>
      <c r="D3517" s="17">
        <f t="shared" si="273"/>
        <v>40422</v>
      </c>
      <c r="E3517">
        <v>41</v>
      </c>
      <c r="F3517" s="8">
        <f t="shared" si="275"/>
        <v>4510</v>
      </c>
      <c r="G3517" s="5">
        <v>0</v>
      </c>
      <c r="H3517" s="8">
        <f>VLOOKUP($T3517,Pricebook!$A:$D,4,0)</f>
        <v>110</v>
      </c>
      <c r="I3517" s="10">
        <f t="shared" si="276"/>
        <v>4510</v>
      </c>
      <c r="J3517" t="s">
        <v>1234</v>
      </c>
      <c r="K3517" t="s">
        <v>998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1235</v>
      </c>
      <c r="O3517" s="7" t="s">
        <v>1236</v>
      </c>
      <c r="P3517" t="s">
        <v>95</v>
      </c>
      <c r="Q3517" t="s">
        <v>16</v>
      </c>
      <c r="R3517" s="3">
        <v>40444</v>
      </c>
      <c r="S3517" s="12">
        <f t="shared" si="277"/>
        <v>2</v>
      </c>
      <c r="T3517" s="3" t="s">
        <v>14215</v>
      </c>
      <c r="U3517" t="s">
        <v>14229</v>
      </c>
      <c r="V3517" t="s">
        <v>14238</v>
      </c>
      <c r="W3517" t="s">
        <v>14192</v>
      </c>
      <c r="X3517" t="str">
        <f>VLOOKUP(Q3517,Managers!$A:$B,2,0)</f>
        <v>Josh Martinez</v>
      </c>
      <c r="Y3517">
        <f>VLOOKUP(W3517,HourlyWages!$A:$B,2,0)</f>
        <v>75</v>
      </c>
      <c r="Z3517">
        <v>1</v>
      </c>
      <c r="AA3517" s="14">
        <f t="shared" si="274"/>
        <v>0.31818181818181818</v>
      </c>
    </row>
    <row r="3518" spans="1:27" x14ac:dyDescent="0.2">
      <c r="A3518">
        <v>3517</v>
      </c>
      <c r="B3518">
        <v>25060</v>
      </c>
      <c r="C3518" s="3">
        <v>40014</v>
      </c>
      <c r="D3518" s="17">
        <f t="shared" si="273"/>
        <v>39995</v>
      </c>
      <c r="E3518">
        <v>6</v>
      </c>
      <c r="F3518" s="8">
        <f t="shared" si="275"/>
        <v>960</v>
      </c>
      <c r="G3518" s="5">
        <v>0.03</v>
      </c>
      <c r="H3518" s="8">
        <f>VLOOKUP($T3518,Pricebook!$A:$D,4,0)</f>
        <v>160</v>
      </c>
      <c r="I3518" s="10">
        <f t="shared" si="276"/>
        <v>931.19999999999993</v>
      </c>
      <c r="J3518" t="s">
        <v>2068</v>
      </c>
      <c r="K3518" t="s">
        <v>64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2069</v>
      </c>
      <c r="O3518" s="7" t="s">
        <v>2070</v>
      </c>
      <c r="P3518" t="s">
        <v>81</v>
      </c>
      <c r="Q3518" t="s">
        <v>34</v>
      </c>
      <c r="R3518" s="3">
        <v>40016</v>
      </c>
      <c r="S3518" s="12">
        <f t="shared" si="277"/>
        <v>2</v>
      </c>
      <c r="T3518" s="3" t="s">
        <v>14218</v>
      </c>
      <c r="U3518" t="s">
        <v>14229</v>
      </c>
      <c r="V3518" t="s">
        <v>14238</v>
      </c>
      <c r="W3518" t="s">
        <v>14190</v>
      </c>
      <c r="X3518" t="str">
        <f>VLOOKUP(Q3518,Managers!$A:$B,2,0)</f>
        <v>Frank Mitchell</v>
      </c>
      <c r="Y3518">
        <f>VLOOKUP(W3518,HourlyWages!$A:$B,2,0)</f>
        <v>67</v>
      </c>
      <c r="Z3518">
        <v>1</v>
      </c>
      <c r="AA3518" s="14">
        <f t="shared" si="274"/>
        <v>0.58125000000000004</v>
      </c>
    </row>
    <row r="3519" spans="1:27" x14ac:dyDescent="0.2">
      <c r="A3519">
        <v>3518</v>
      </c>
      <c r="B3519">
        <v>25060</v>
      </c>
      <c r="C3519" s="3">
        <v>40014</v>
      </c>
      <c r="D3519" s="17">
        <f t="shared" si="273"/>
        <v>39995</v>
      </c>
      <c r="E3519">
        <v>1</v>
      </c>
      <c r="F3519" s="8">
        <f t="shared" si="275"/>
        <v>150</v>
      </c>
      <c r="G3519" s="5">
        <v>7.0000000000000007E-2</v>
      </c>
      <c r="H3519" s="8">
        <f>VLOOKUP($T3519,Pricebook!$A:$D,4,0)</f>
        <v>150</v>
      </c>
      <c r="I3519" s="10">
        <f t="shared" si="276"/>
        <v>139.5</v>
      </c>
      <c r="J3519" t="s">
        <v>2068</v>
      </c>
      <c r="K3519" t="s">
        <v>64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2069</v>
      </c>
      <c r="O3519" s="7" t="s">
        <v>2070</v>
      </c>
      <c r="P3519" t="s">
        <v>81</v>
      </c>
      <c r="Q3519" t="s">
        <v>34</v>
      </c>
      <c r="R3519" s="3">
        <v>40016</v>
      </c>
      <c r="S3519" s="12">
        <f t="shared" si="277"/>
        <v>2</v>
      </c>
      <c r="T3519" s="3" t="s">
        <v>14216</v>
      </c>
      <c r="U3519" t="s">
        <v>14235</v>
      </c>
      <c r="V3519" t="s">
        <v>14233</v>
      </c>
      <c r="W3519" t="s">
        <v>14196</v>
      </c>
      <c r="X3519" t="str">
        <f>VLOOKUP(Q3519,Managers!$A:$B,2,0)</f>
        <v>Frank Mitchell</v>
      </c>
      <c r="Y3519">
        <f>VLOOKUP(W3519,HourlyWages!$A:$B,2,0)</f>
        <v>58</v>
      </c>
      <c r="Z3519">
        <v>1</v>
      </c>
      <c r="AA3519" s="14">
        <f t="shared" si="274"/>
        <v>0.61333333333333329</v>
      </c>
    </row>
    <row r="3520" spans="1:27" x14ac:dyDescent="0.2">
      <c r="A3520">
        <v>3519</v>
      </c>
      <c r="B3520">
        <v>25061</v>
      </c>
      <c r="C3520" s="3">
        <v>40895</v>
      </c>
      <c r="D3520" s="17">
        <f t="shared" si="273"/>
        <v>40878</v>
      </c>
      <c r="E3520">
        <v>20</v>
      </c>
      <c r="F3520" s="8">
        <f t="shared" si="275"/>
        <v>2200</v>
      </c>
      <c r="G3520" s="5">
        <v>0.1</v>
      </c>
      <c r="H3520" s="8">
        <f>VLOOKUP($T3520,Pricebook!$A:$D,4,0)</f>
        <v>110</v>
      </c>
      <c r="I3520" s="10">
        <f t="shared" si="276"/>
        <v>1980</v>
      </c>
      <c r="J3520" t="s">
        <v>2267</v>
      </c>
      <c r="K3520" t="s">
        <v>549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2268</v>
      </c>
      <c r="O3520" s="7">
        <v>77489</v>
      </c>
      <c r="P3520" t="s">
        <v>48</v>
      </c>
      <c r="Q3520" t="s">
        <v>16</v>
      </c>
      <c r="R3520" s="3">
        <v>40897</v>
      </c>
      <c r="S3520" s="12">
        <f t="shared" si="277"/>
        <v>2</v>
      </c>
      <c r="T3520" s="3" t="s">
        <v>14215</v>
      </c>
      <c r="U3520" t="s">
        <v>14229</v>
      </c>
      <c r="V3520" t="s">
        <v>14241</v>
      </c>
      <c r="W3520" t="s">
        <v>14198</v>
      </c>
      <c r="X3520" t="str">
        <f>VLOOKUP(Q3520,Managers!$A:$B,2,0)</f>
        <v>Josh Martinez</v>
      </c>
      <c r="Y3520">
        <f>VLOOKUP(W3520,HourlyWages!$A:$B,2,0)</f>
        <v>51</v>
      </c>
      <c r="Z3520">
        <v>1</v>
      </c>
      <c r="AA3520" s="14">
        <f t="shared" si="274"/>
        <v>0.53636363636363638</v>
      </c>
    </row>
    <row r="3521" spans="1:27" x14ac:dyDescent="0.2">
      <c r="A3521">
        <v>3520</v>
      </c>
      <c r="B3521">
        <v>25062</v>
      </c>
      <c r="C3521" s="3">
        <v>40481</v>
      </c>
      <c r="D3521" s="17">
        <f t="shared" si="273"/>
        <v>40452</v>
      </c>
      <c r="E3521">
        <v>5</v>
      </c>
      <c r="F3521" s="8">
        <f t="shared" si="275"/>
        <v>850</v>
      </c>
      <c r="G3521" s="5">
        <v>0.03</v>
      </c>
      <c r="H3521" s="8">
        <f>VLOOKUP($T3521,Pricebook!$A:$D,4,0)</f>
        <v>170</v>
      </c>
      <c r="I3521" s="10">
        <f t="shared" si="276"/>
        <v>824.5</v>
      </c>
      <c r="J3521" t="s">
        <v>675</v>
      </c>
      <c r="K3521" t="s">
        <v>482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1537</v>
      </c>
      <c r="O3521" s="7">
        <v>44039</v>
      </c>
      <c r="P3521" t="s">
        <v>210</v>
      </c>
      <c r="Q3521" t="s">
        <v>61</v>
      </c>
      <c r="R3521" s="3">
        <v>40483</v>
      </c>
      <c r="S3521" s="12">
        <f t="shared" si="277"/>
        <v>2</v>
      </c>
      <c r="T3521" s="3" t="s">
        <v>14219</v>
      </c>
      <c r="U3521" t="s">
        <v>14229</v>
      </c>
      <c r="V3521" t="s">
        <v>14241</v>
      </c>
      <c r="W3521" t="s">
        <v>14184</v>
      </c>
      <c r="X3521" t="str">
        <f>VLOOKUP(Q3521,Managers!$A:$B,2,0)</f>
        <v>Allen Young</v>
      </c>
      <c r="Y3521">
        <f>VLOOKUP(W3521,HourlyWages!$A:$B,2,0)</f>
        <v>50</v>
      </c>
      <c r="Z3521">
        <v>1</v>
      </c>
      <c r="AA3521" s="14">
        <f t="shared" si="274"/>
        <v>0.70588235294117652</v>
      </c>
    </row>
    <row r="3522" spans="1:27" x14ac:dyDescent="0.2">
      <c r="A3522">
        <v>3521</v>
      </c>
      <c r="B3522">
        <v>25062</v>
      </c>
      <c r="C3522" s="3">
        <v>40481</v>
      </c>
      <c r="D3522" s="17">
        <f t="shared" si="273"/>
        <v>40452</v>
      </c>
      <c r="E3522">
        <v>9</v>
      </c>
      <c r="F3522" s="8">
        <f t="shared" si="275"/>
        <v>1440</v>
      </c>
      <c r="G3522" s="5">
        <v>0.04</v>
      </c>
      <c r="H3522" s="8">
        <f>VLOOKUP($T3522,Pricebook!$A:$D,4,0)</f>
        <v>160</v>
      </c>
      <c r="I3522" s="10">
        <f t="shared" si="276"/>
        <v>1382.3999999999999</v>
      </c>
      <c r="J3522" t="s">
        <v>675</v>
      </c>
      <c r="K3522" t="s">
        <v>482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1537</v>
      </c>
      <c r="O3522" s="7">
        <v>44039</v>
      </c>
      <c r="P3522" t="s">
        <v>210</v>
      </c>
      <c r="Q3522" t="s">
        <v>61</v>
      </c>
      <c r="R3522" s="3">
        <v>40483</v>
      </c>
      <c r="S3522" s="12">
        <f t="shared" si="277"/>
        <v>2</v>
      </c>
      <c r="T3522" s="3" t="s">
        <v>14218</v>
      </c>
      <c r="U3522" t="s">
        <v>14229</v>
      </c>
      <c r="V3522" t="s">
        <v>14241</v>
      </c>
      <c r="W3522" t="s">
        <v>14194</v>
      </c>
      <c r="X3522" t="str">
        <f>VLOOKUP(Q3522,Managers!$A:$B,2,0)</f>
        <v>Allen Young</v>
      </c>
      <c r="Y3522">
        <f>VLOOKUP(W3522,HourlyWages!$A:$B,2,0)</f>
        <v>71</v>
      </c>
      <c r="Z3522">
        <v>1</v>
      </c>
      <c r="AA3522" s="14">
        <f t="shared" si="274"/>
        <v>0.55625000000000002</v>
      </c>
    </row>
    <row r="3523" spans="1:27" x14ac:dyDescent="0.2">
      <c r="A3523">
        <v>3522</v>
      </c>
      <c r="B3523">
        <v>25063</v>
      </c>
      <c r="C3523" s="3">
        <v>39993</v>
      </c>
      <c r="D3523" s="17">
        <f t="shared" ref="D3523:D3586" si="278">DATE(YEAR(C3523),MONTH(C3523),1)</f>
        <v>39965</v>
      </c>
      <c r="E3523">
        <v>24</v>
      </c>
      <c r="F3523" s="8">
        <f t="shared" si="275"/>
        <v>3600</v>
      </c>
      <c r="G3523" s="5">
        <v>0.04</v>
      </c>
      <c r="H3523" s="8">
        <f>VLOOKUP($T3523,Pricebook!$A:$D,4,0)</f>
        <v>150</v>
      </c>
      <c r="I3523" s="10">
        <f t="shared" si="276"/>
        <v>3456</v>
      </c>
      <c r="J3523" t="s">
        <v>451</v>
      </c>
      <c r="K3523" t="s">
        <v>452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2233</v>
      </c>
      <c r="O3523" s="7">
        <v>84663</v>
      </c>
      <c r="P3523" t="s">
        <v>201</v>
      </c>
      <c r="Q3523" t="s">
        <v>23</v>
      </c>
      <c r="R3523" s="3">
        <v>39993</v>
      </c>
      <c r="S3523" s="12">
        <f t="shared" si="277"/>
        <v>0</v>
      </c>
      <c r="T3523" s="3" t="s">
        <v>14210</v>
      </c>
      <c r="U3523" t="s">
        <v>14235</v>
      </c>
      <c r="V3523" t="s">
        <v>14238</v>
      </c>
      <c r="W3523" t="s">
        <v>14187</v>
      </c>
      <c r="X3523" t="str">
        <f>VLOOKUP(Q3523,Managers!$A:$B,2,0)</f>
        <v>Bob Turner</v>
      </c>
      <c r="Y3523">
        <f>VLOOKUP(W3523,HourlyWages!$A:$B,2,0)</f>
        <v>45</v>
      </c>
      <c r="Z3523">
        <v>1</v>
      </c>
      <c r="AA3523" s="14">
        <f t="shared" ref="AA3523:AA3586" si="279">(H3523-Y3523)/H3523</f>
        <v>0.7</v>
      </c>
    </row>
    <row r="3524" spans="1:27" x14ac:dyDescent="0.2">
      <c r="A3524">
        <v>3523</v>
      </c>
      <c r="B3524">
        <v>25091</v>
      </c>
      <c r="C3524" s="3">
        <v>40228</v>
      </c>
      <c r="D3524" s="17">
        <f t="shared" si="278"/>
        <v>40210</v>
      </c>
      <c r="E3524">
        <v>4</v>
      </c>
      <c r="F3524" s="8">
        <f t="shared" si="275"/>
        <v>640</v>
      </c>
      <c r="G3524" s="5">
        <v>0.01</v>
      </c>
      <c r="H3524" s="8">
        <f>VLOOKUP($T3524,Pricebook!$A:$D,4,0)</f>
        <v>160</v>
      </c>
      <c r="I3524" s="10">
        <f t="shared" si="276"/>
        <v>633.6</v>
      </c>
      <c r="J3524" t="s">
        <v>456</v>
      </c>
      <c r="K3524" t="s">
        <v>99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1864</v>
      </c>
      <c r="O3524" s="7">
        <v>15235</v>
      </c>
      <c r="P3524" t="s">
        <v>232</v>
      </c>
      <c r="Q3524" t="s">
        <v>61</v>
      </c>
      <c r="R3524" s="3">
        <v>40231</v>
      </c>
      <c r="S3524" s="12">
        <f t="shared" si="277"/>
        <v>3</v>
      </c>
      <c r="T3524" s="3" t="s">
        <v>14218</v>
      </c>
      <c r="U3524" t="s">
        <v>14229</v>
      </c>
      <c r="V3524" t="s">
        <v>14236</v>
      </c>
      <c r="W3524" t="s">
        <v>14201</v>
      </c>
      <c r="X3524" t="str">
        <f>VLOOKUP(Q3524,Managers!$A:$B,2,0)</f>
        <v>Allen Young</v>
      </c>
      <c r="Y3524">
        <f>VLOOKUP(W3524,HourlyWages!$A:$B,2,0)</f>
        <v>53</v>
      </c>
      <c r="Z3524">
        <v>1</v>
      </c>
      <c r="AA3524" s="14">
        <f t="shared" si="279"/>
        <v>0.66874999999999996</v>
      </c>
    </row>
    <row r="3525" spans="1:27" x14ac:dyDescent="0.2">
      <c r="A3525">
        <v>3524</v>
      </c>
      <c r="B3525">
        <v>25092</v>
      </c>
      <c r="C3525" s="3">
        <v>40513</v>
      </c>
      <c r="D3525" s="17">
        <f t="shared" si="278"/>
        <v>40513</v>
      </c>
      <c r="E3525">
        <v>6</v>
      </c>
      <c r="F3525" s="8">
        <f t="shared" si="275"/>
        <v>960</v>
      </c>
      <c r="G3525" s="5">
        <v>0.08</v>
      </c>
      <c r="H3525" s="8">
        <f>VLOOKUP($T3525,Pricebook!$A:$D,4,0)</f>
        <v>160</v>
      </c>
      <c r="I3525" s="10">
        <f t="shared" si="276"/>
        <v>883.2</v>
      </c>
      <c r="J3525" t="s">
        <v>623</v>
      </c>
      <c r="K3525" t="s">
        <v>508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2269</v>
      </c>
      <c r="O3525" s="7" t="s">
        <v>2270</v>
      </c>
      <c r="P3525" t="s">
        <v>317</v>
      </c>
      <c r="Q3525" t="s">
        <v>61</v>
      </c>
      <c r="R3525" s="3">
        <v>40515</v>
      </c>
      <c r="S3525" s="12">
        <f t="shared" si="277"/>
        <v>2</v>
      </c>
      <c r="T3525" s="3" t="s">
        <v>14218</v>
      </c>
      <c r="U3525" t="s">
        <v>14229</v>
      </c>
      <c r="V3525" t="s">
        <v>14236</v>
      </c>
      <c r="W3525" t="s">
        <v>14189</v>
      </c>
      <c r="X3525" t="str">
        <f>VLOOKUP(Q3525,Managers!$A:$B,2,0)</f>
        <v>Allen Young</v>
      </c>
      <c r="Y3525">
        <f>VLOOKUP(W3525,HourlyWages!$A:$B,2,0)</f>
        <v>62</v>
      </c>
      <c r="Z3525">
        <v>1</v>
      </c>
      <c r="AA3525" s="14">
        <f t="shared" si="279"/>
        <v>0.61250000000000004</v>
      </c>
    </row>
    <row r="3526" spans="1:27" x14ac:dyDescent="0.2">
      <c r="A3526">
        <v>3525</v>
      </c>
      <c r="B3526">
        <v>25092</v>
      </c>
      <c r="C3526" s="3">
        <v>40513</v>
      </c>
      <c r="D3526" s="17">
        <f t="shared" si="278"/>
        <v>40513</v>
      </c>
      <c r="E3526">
        <v>9</v>
      </c>
      <c r="F3526" s="8">
        <f t="shared" si="275"/>
        <v>1260</v>
      </c>
      <c r="G3526" s="5">
        <v>0.09</v>
      </c>
      <c r="H3526" s="8">
        <f>VLOOKUP($T3526,Pricebook!$A:$D,4,0)</f>
        <v>140</v>
      </c>
      <c r="I3526" s="10">
        <f t="shared" si="276"/>
        <v>1146.6000000000001</v>
      </c>
      <c r="J3526" t="s">
        <v>623</v>
      </c>
      <c r="K3526" t="s">
        <v>508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2271</v>
      </c>
      <c r="O3526" s="7" t="s">
        <v>2272</v>
      </c>
      <c r="P3526" t="s">
        <v>317</v>
      </c>
      <c r="Q3526" t="s">
        <v>61</v>
      </c>
      <c r="R3526" s="3">
        <v>40515</v>
      </c>
      <c r="S3526" s="12">
        <f t="shared" si="277"/>
        <v>2</v>
      </c>
      <c r="T3526" s="3" t="s">
        <v>14213</v>
      </c>
      <c r="U3526" t="s">
        <v>14229</v>
      </c>
      <c r="V3526" t="s">
        <v>14237</v>
      </c>
      <c r="W3526" t="s">
        <v>14203</v>
      </c>
      <c r="X3526" t="str">
        <f>VLOOKUP(Q3526,Managers!$A:$B,2,0)</f>
        <v>Allen Young</v>
      </c>
      <c r="Y3526">
        <f>VLOOKUP(W3526,HourlyWages!$A:$B,2,0)</f>
        <v>62</v>
      </c>
      <c r="Z3526">
        <v>1</v>
      </c>
      <c r="AA3526" s="14">
        <f t="shared" si="279"/>
        <v>0.55714285714285716</v>
      </c>
    </row>
    <row r="3527" spans="1:27" x14ac:dyDescent="0.2">
      <c r="A3527">
        <v>3526</v>
      </c>
      <c r="B3527">
        <v>25092</v>
      </c>
      <c r="C3527" s="3">
        <v>40513</v>
      </c>
      <c r="D3527" s="17">
        <f t="shared" si="278"/>
        <v>40513</v>
      </c>
      <c r="E3527">
        <v>42</v>
      </c>
      <c r="F3527" s="8">
        <f t="shared" si="275"/>
        <v>5040</v>
      </c>
      <c r="G3527" s="5">
        <v>7.0000000000000007E-2</v>
      </c>
      <c r="H3527" s="8">
        <f>VLOOKUP($T3527,Pricebook!$A:$D,4,0)</f>
        <v>120</v>
      </c>
      <c r="I3527" s="10">
        <f t="shared" si="276"/>
        <v>4687.2</v>
      </c>
      <c r="J3527" t="s">
        <v>623</v>
      </c>
      <c r="K3527" t="s">
        <v>508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1100</v>
      </c>
      <c r="O3527" s="7" t="s">
        <v>1101</v>
      </c>
      <c r="P3527" t="s">
        <v>492</v>
      </c>
      <c r="Q3527" t="s">
        <v>61</v>
      </c>
      <c r="R3527" s="3">
        <v>40515</v>
      </c>
      <c r="S3527" s="12">
        <f t="shared" si="277"/>
        <v>2</v>
      </c>
      <c r="T3527" s="3" t="s">
        <v>14212</v>
      </c>
      <c r="U3527" t="s">
        <v>14229</v>
      </c>
      <c r="V3527" t="s">
        <v>14241</v>
      </c>
      <c r="W3527" t="s">
        <v>14194</v>
      </c>
      <c r="X3527" t="str">
        <f>VLOOKUP(Q3527,Managers!$A:$B,2,0)</f>
        <v>Allen Young</v>
      </c>
      <c r="Y3527">
        <f>VLOOKUP(W3527,HourlyWages!$A:$B,2,0)</f>
        <v>71</v>
      </c>
      <c r="Z3527">
        <v>1</v>
      </c>
      <c r="AA3527" s="14">
        <f t="shared" si="279"/>
        <v>0.40833333333333333</v>
      </c>
    </row>
    <row r="3528" spans="1:27" x14ac:dyDescent="0.2">
      <c r="A3528">
        <v>3527</v>
      </c>
      <c r="B3528">
        <v>25095</v>
      </c>
      <c r="C3528" s="3">
        <v>40568</v>
      </c>
      <c r="D3528" s="17">
        <f t="shared" si="278"/>
        <v>40544</v>
      </c>
      <c r="E3528">
        <v>18</v>
      </c>
      <c r="F3528" s="8">
        <f t="shared" si="275"/>
        <v>1980</v>
      </c>
      <c r="G3528" s="5">
        <v>0.06</v>
      </c>
      <c r="H3528" s="8">
        <f>VLOOKUP($T3528,Pricebook!$A:$D,4,0)</f>
        <v>110</v>
      </c>
      <c r="I3528" s="10">
        <f t="shared" si="276"/>
        <v>1861.1999999999998</v>
      </c>
      <c r="J3528" t="s">
        <v>1515</v>
      </c>
      <c r="K3528" t="s">
        <v>185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2273</v>
      </c>
      <c r="O3528" s="7" t="s">
        <v>2274</v>
      </c>
      <c r="P3528" t="s">
        <v>48</v>
      </c>
      <c r="Q3528" t="s">
        <v>16</v>
      </c>
      <c r="R3528" s="3">
        <v>40573</v>
      </c>
      <c r="S3528" s="12">
        <f t="shared" si="277"/>
        <v>5</v>
      </c>
      <c r="T3528" s="3" t="s">
        <v>14220</v>
      </c>
      <c r="U3528" t="s">
        <v>14229</v>
      </c>
      <c r="V3528" t="s">
        <v>14244</v>
      </c>
      <c r="W3528" t="s">
        <v>14187</v>
      </c>
      <c r="X3528" t="str">
        <f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9"/>
        <v>0.59090909090909094</v>
      </c>
    </row>
    <row r="3529" spans="1:27" x14ac:dyDescent="0.2">
      <c r="A3529">
        <v>3528</v>
      </c>
      <c r="B3529">
        <v>25095</v>
      </c>
      <c r="C3529" s="3">
        <v>40568</v>
      </c>
      <c r="D3529" s="17">
        <f t="shared" si="278"/>
        <v>40544</v>
      </c>
      <c r="E3529">
        <v>41</v>
      </c>
      <c r="F3529" s="8">
        <f t="shared" si="275"/>
        <v>6150</v>
      </c>
      <c r="G3529" s="5">
        <v>0.08</v>
      </c>
      <c r="H3529" s="8">
        <f>VLOOKUP($T3529,Pricebook!$A:$D,4,0)</f>
        <v>150</v>
      </c>
      <c r="I3529" s="10">
        <f t="shared" si="276"/>
        <v>5658</v>
      </c>
      <c r="J3529" t="s">
        <v>1515</v>
      </c>
      <c r="K3529" t="s">
        <v>185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2273</v>
      </c>
      <c r="O3529" s="7" t="s">
        <v>2274</v>
      </c>
      <c r="P3529" t="s">
        <v>48</v>
      </c>
      <c r="Q3529" t="s">
        <v>16</v>
      </c>
      <c r="R3529" s="3">
        <v>40568</v>
      </c>
      <c r="S3529" s="12">
        <f t="shared" si="277"/>
        <v>0</v>
      </c>
      <c r="T3529" s="3" t="s">
        <v>14216</v>
      </c>
      <c r="U3529" t="s">
        <v>14235</v>
      </c>
      <c r="V3529" t="s">
        <v>14244</v>
      </c>
      <c r="W3529" t="s">
        <v>14184</v>
      </c>
      <c r="X3529" t="str">
        <f>VLOOKUP(Q3529,Managers!$A:$B,2,0)</f>
        <v>Josh Martinez</v>
      </c>
      <c r="Y3529">
        <f>VLOOKUP(W3529,HourlyWages!$A:$B,2,0)</f>
        <v>50</v>
      </c>
      <c r="Z3529">
        <v>1</v>
      </c>
      <c r="AA3529" s="14">
        <f t="shared" si="279"/>
        <v>0.66666666666666663</v>
      </c>
    </row>
    <row r="3530" spans="1:27" x14ac:dyDescent="0.2">
      <c r="A3530">
        <v>3529</v>
      </c>
      <c r="B3530">
        <v>25120</v>
      </c>
      <c r="C3530" s="3">
        <v>39848</v>
      </c>
      <c r="D3530" s="17">
        <f t="shared" si="278"/>
        <v>39845</v>
      </c>
      <c r="E3530">
        <v>46</v>
      </c>
      <c r="F3530" s="8">
        <f t="shared" si="275"/>
        <v>9200</v>
      </c>
      <c r="G3530" s="5">
        <v>0</v>
      </c>
      <c r="H3530" s="8">
        <f>VLOOKUP($T3530,Pricebook!$A:$D,4,0)</f>
        <v>200</v>
      </c>
      <c r="I3530" s="10">
        <f t="shared" si="276"/>
        <v>9200</v>
      </c>
      <c r="J3530" t="s">
        <v>1548</v>
      </c>
      <c r="K3530" t="s">
        <v>265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1951</v>
      </c>
      <c r="O3530" s="7">
        <v>29301</v>
      </c>
      <c r="P3530" t="s">
        <v>163</v>
      </c>
      <c r="Q3530" t="s">
        <v>34</v>
      </c>
      <c r="R3530" s="3">
        <v>39850</v>
      </c>
      <c r="S3530" s="12">
        <f t="shared" si="277"/>
        <v>2</v>
      </c>
      <c r="T3530" s="3" t="s">
        <v>14214</v>
      </c>
      <c r="U3530" t="s">
        <v>14229</v>
      </c>
      <c r="V3530" t="s">
        <v>14244</v>
      </c>
      <c r="W3530" t="s">
        <v>14200</v>
      </c>
      <c r="X3530" t="str">
        <f>VLOOKUP(Q3530,Managers!$A:$B,2,0)</f>
        <v>Frank Mitchell</v>
      </c>
      <c r="Y3530">
        <f>VLOOKUP(W3530,HourlyWages!$A:$B,2,0)</f>
        <v>59</v>
      </c>
      <c r="Z3530">
        <v>1</v>
      </c>
      <c r="AA3530" s="14">
        <f t="shared" si="279"/>
        <v>0.70499999999999996</v>
      </c>
    </row>
    <row r="3531" spans="1:27" x14ac:dyDescent="0.2">
      <c r="A3531">
        <v>3530</v>
      </c>
      <c r="B3531">
        <v>25120</v>
      </c>
      <c r="C3531" s="3">
        <v>39848</v>
      </c>
      <c r="D3531" s="17">
        <f t="shared" si="278"/>
        <v>39845</v>
      </c>
      <c r="E3531">
        <v>22</v>
      </c>
      <c r="F3531" s="8">
        <f t="shared" si="275"/>
        <v>2420</v>
      </c>
      <c r="G3531" s="5">
        <v>0.01</v>
      </c>
      <c r="H3531" s="8">
        <f>VLOOKUP($T3531,Pricebook!$A:$D,4,0)</f>
        <v>110</v>
      </c>
      <c r="I3531" s="10">
        <f t="shared" si="276"/>
        <v>2395.8000000000002</v>
      </c>
      <c r="J3531" t="s">
        <v>1548</v>
      </c>
      <c r="K3531" t="s">
        <v>265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1951</v>
      </c>
      <c r="O3531" s="7">
        <v>29301</v>
      </c>
      <c r="P3531" t="s">
        <v>163</v>
      </c>
      <c r="Q3531" t="s">
        <v>34</v>
      </c>
      <c r="R3531" s="3">
        <v>39849</v>
      </c>
      <c r="S3531" s="12">
        <f t="shared" si="277"/>
        <v>1</v>
      </c>
      <c r="T3531" s="3" t="s">
        <v>14215</v>
      </c>
      <c r="U3531" t="s">
        <v>14229</v>
      </c>
      <c r="V3531" t="s">
        <v>14238</v>
      </c>
      <c r="W3531" t="s">
        <v>14185</v>
      </c>
      <c r="X3531" t="str">
        <f>VLOOKUP(Q3531,Managers!$A:$B,2,0)</f>
        <v>Frank Mitchell</v>
      </c>
      <c r="Y3531">
        <f>VLOOKUP(W3531,HourlyWages!$A:$B,2,0)</f>
        <v>70</v>
      </c>
      <c r="Z3531">
        <v>1</v>
      </c>
      <c r="AA3531" s="14">
        <f t="shared" si="279"/>
        <v>0.36363636363636365</v>
      </c>
    </row>
    <row r="3532" spans="1:27" x14ac:dyDescent="0.2">
      <c r="A3532">
        <v>3531</v>
      </c>
      <c r="B3532">
        <v>25120</v>
      </c>
      <c r="C3532" s="3">
        <v>39848</v>
      </c>
      <c r="D3532" s="17">
        <f t="shared" si="278"/>
        <v>39845</v>
      </c>
      <c r="E3532">
        <v>10</v>
      </c>
      <c r="F3532" s="8">
        <f t="shared" si="275"/>
        <v>1100</v>
      </c>
      <c r="G3532" s="5">
        <v>0.1</v>
      </c>
      <c r="H3532" s="8">
        <f>VLOOKUP($T3532,Pricebook!$A:$D,4,0)</f>
        <v>110</v>
      </c>
      <c r="I3532" s="10">
        <f t="shared" si="276"/>
        <v>990</v>
      </c>
      <c r="J3532" t="s">
        <v>1548</v>
      </c>
      <c r="K3532" t="s">
        <v>265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1951</v>
      </c>
      <c r="O3532" s="7">
        <v>29301</v>
      </c>
      <c r="P3532" t="s">
        <v>163</v>
      </c>
      <c r="Q3532" t="s">
        <v>34</v>
      </c>
      <c r="R3532" s="3">
        <v>39851</v>
      </c>
      <c r="S3532" s="12">
        <f t="shared" si="277"/>
        <v>3</v>
      </c>
      <c r="T3532" s="3" t="s">
        <v>14215</v>
      </c>
      <c r="U3532" t="s">
        <v>14229</v>
      </c>
      <c r="V3532" t="s">
        <v>14238</v>
      </c>
      <c r="W3532" t="s">
        <v>14193</v>
      </c>
      <c r="X3532" t="str">
        <f>VLOOKUP(Q3532,Managers!$A:$B,2,0)</f>
        <v>Frank Mitchell</v>
      </c>
      <c r="Y3532">
        <f>VLOOKUP(W3532,HourlyWages!$A:$B,2,0)</f>
        <v>57</v>
      </c>
      <c r="Z3532">
        <v>1</v>
      </c>
      <c r="AA3532" s="14">
        <f t="shared" si="279"/>
        <v>0.48181818181818181</v>
      </c>
    </row>
    <row r="3533" spans="1:27" x14ac:dyDescent="0.2">
      <c r="A3533">
        <v>3532</v>
      </c>
      <c r="B3533">
        <v>25152</v>
      </c>
      <c r="C3533" s="3">
        <v>41197</v>
      </c>
      <c r="D3533" s="17">
        <f t="shared" si="278"/>
        <v>41183</v>
      </c>
      <c r="E3533">
        <v>29</v>
      </c>
      <c r="F3533" s="8">
        <f t="shared" si="275"/>
        <v>3480</v>
      </c>
      <c r="G3533" s="5">
        <v>7.0000000000000007E-2</v>
      </c>
      <c r="H3533" s="8">
        <f>VLOOKUP($T3533,Pricebook!$A:$D,4,0)</f>
        <v>120</v>
      </c>
      <c r="I3533" s="10">
        <f t="shared" si="276"/>
        <v>3236.3999999999996</v>
      </c>
      <c r="J3533" t="s">
        <v>1616</v>
      </c>
      <c r="K3533" t="s">
        <v>998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1617</v>
      </c>
      <c r="O3533" s="7">
        <v>44646</v>
      </c>
      <c r="P3533" t="s">
        <v>210</v>
      </c>
      <c r="Q3533" t="s">
        <v>61</v>
      </c>
      <c r="R3533" s="3">
        <v>41199</v>
      </c>
      <c r="S3533" s="12">
        <f t="shared" si="277"/>
        <v>2</v>
      </c>
      <c r="T3533" s="3" t="s">
        <v>14212</v>
      </c>
      <c r="U3533" t="s">
        <v>14229</v>
      </c>
      <c r="V3533" t="s">
        <v>14236</v>
      </c>
      <c r="W3533" t="s">
        <v>14191</v>
      </c>
      <c r="X3533" t="str">
        <f>VLOOKUP(Q3533,Managers!$A:$B,2,0)</f>
        <v>Allen Young</v>
      </c>
      <c r="Y3533">
        <f>VLOOKUP(W3533,HourlyWages!$A:$B,2,0)</f>
        <v>60</v>
      </c>
      <c r="Z3533">
        <v>1</v>
      </c>
      <c r="AA3533" s="14">
        <f t="shared" si="279"/>
        <v>0.5</v>
      </c>
    </row>
    <row r="3534" spans="1:27" x14ac:dyDescent="0.2">
      <c r="A3534">
        <v>3533</v>
      </c>
      <c r="B3534">
        <v>25154</v>
      </c>
      <c r="C3534" s="3">
        <v>40410</v>
      </c>
      <c r="D3534" s="17">
        <f t="shared" si="278"/>
        <v>40391</v>
      </c>
      <c r="E3534">
        <v>16</v>
      </c>
      <c r="F3534" s="8">
        <f t="shared" si="275"/>
        <v>1920</v>
      </c>
      <c r="G3534" s="5">
        <v>0.1</v>
      </c>
      <c r="H3534" s="8">
        <f>VLOOKUP($T3534,Pricebook!$A:$D,4,0)</f>
        <v>120</v>
      </c>
      <c r="I3534" s="10">
        <f t="shared" si="276"/>
        <v>1728</v>
      </c>
      <c r="J3534" t="s">
        <v>857</v>
      </c>
      <c r="K3534" t="s">
        <v>269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858</v>
      </c>
      <c r="O3534" s="7">
        <v>46342</v>
      </c>
      <c r="P3534" t="s">
        <v>278</v>
      </c>
      <c r="Q3534" t="s">
        <v>16</v>
      </c>
      <c r="R3534" s="3">
        <v>40411</v>
      </c>
      <c r="S3534" s="12">
        <f t="shared" si="277"/>
        <v>1</v>
      </c>
      <c r="T3534" s="3" t="s">
        <v>14212</v>
      </c>
      <c r="U3534" t="s">
        <v>14229</v>
      </c>
      <c r="V3534" t="s">
        <v>14245</v>
      </c>
      <c r="W3534" t="s">
        <v>14189</v>
      </c>
      <c r="X3534" t="str">
        <f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9"/>
        <v>0.48333333333333334</v>
      </c>
    </row>
    <row r="3535" spans="1:27" x14ac:dyDescent="0.2">
      <c r="A3535">
        <v>3534</v>
      </c>
      <c r="B3535">
        <v>25155</v>
      </c>
      <c r="C3535" s="3">
        <v>40198</v>
      </c>
      <c r="D3535" s="17">
        <f t="shared" si="278"/>
        <v>40179</v>
      </c>
      <c r="E3535">
        <v>48</v>
      </c>
      <c r="F3535" s="8">
        <f t="shared" si="275"/>
        <v>6000</v>
      </c>
      <c r="G3535" s="5">
        <v>0</v>
      </c>
      <c r="H3535" s="8">
        <f>VLOOKUP($T3535,Pricebook!$A:$D,4,0)</f>
        <v>125</v>
      </c>
      <c r="I3535" s="10">
        <f t="shared" si="276"/>
        <v>6000</v>
      </c>
      <c r="J3535" t="s">
        <v>700</v>
      </c>
      <c r="K3535" t="s">
        <v>377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2275</v>
      </c>
      <c r="O3535" s="7">
        <v>30907</v>
      </c>
      <c r="P3535" t="s">
        <v>134</v>
      </c>
      <c r="Q3535" t="s">
        <v>34</v>
      </c>
      <c r="R3535" s="3">
        <v>40205</v>
      </c>
      <c r="S3535" s="12">
        <f t="shared" si="277"/>
        <v>7</v>
      </c>
      <c r="T3535" s="3" t="s">
        <v>14208</v>
      </c>
      <c r="U3535" t="s">
        <v>14232</v>
      </c>
      <c r="V3535" t="s">
        <v>14238</v>
      </c>
      <c r="W3535" t="s">
        <v>14201</v>
      </c>
      <c r="X3535" t="str">
        <f>VLOOKUP(Q3535,Managers!$A:$B,2,0)</f>
        <v>Frank Mitchell</v>
      </c>
      <c r="Y3535">
        <f>VLOOKUP(W3535,HourlyWages!$A:$B,2,0)</f>
        <v>53</v>
      </c>
      <c r="Z3535">
        <v>1</v>
      </c>
      <c r="AA3535" s="14">
        <f t="shared" si="279"/>
        <v>0.57599999999999996</v>
      </c>
    </row>
    <row r="3536" spans="1:27" x14ac:dyDescent="0.2">
      <c r="A3536">
        <v>3535</v>
      </c>
      <c r="B3536">
        <v>25155</v>
      </c>
      <c r="C3536" s="3">
        <v>40198</v>
      </c>
      <c r="D3536" s="17">
        <f t="shared" si="278"/>
        <v>40179</v>
      </c>
      <c r="E3536">
        <v>17</v>
      </c>
      <c r="F3536" s="8">
        <f t="shared" si="275"/>
        <v>1870</v>
      </c>
      <c r="G3536" s="5">
        <v>0.08</v>
      </c>
      <c r="H3536" s="8">
        <f>VLOOKUP($T3536,Pricebook!$A:$D,4,0)</f>
        <v>110</v>
      </c>
      <c r="I3536" s="10">
        <f t="shared" si="276"/>
        <v>1720.4</v>
      </c>
      <c r="J3536" t="s">
        <v>700</v>
      </c>
      <c r="K3536" t="s">
        <v>377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2275</v>
      </c>
      <c r="O3536" s="7">
        <v>30907</v>
      </c>
      <c r="P3536" t="s">
        <v>134</v>
      </c>
      <c r="Q3536" t="s">
        <v>34</v>
      </c>
      <c r="R3536" s="3">
        <v>40205</v>
      </c>
      <c r="S3536" s="12">
        <f t="shared" si="277"/>
        <v>7</v>
      </c>
      <c r="T3536" s="3" t="s">
        <v>14215</v>
      </c>
      <c r="U3536" t="s">
        <v>14229</v>
      </c>
      <c r="V3536" t="s">
        <v>14234</v>
      </c>
      <c r="W3536" t="s">
        <v>14196</v>
      </c>
      <c r="X3536" t="str">
        <f>VLOOKUP(Q3536,Managers!$A:$B,2,0)</f>
        <v>Frank Mitchell</v>
      </c>
      <c r="Y3536">
        <f>VLOOKUP(W3536,HourlyWages!$A:$B,2,0)</f>
        <v>58</v>
      </c>
      <c r="Z3536">
        <v>1</v>
      </c>
      <c r="AA3536" s="14">
        <f t="shared" si="279"/>
        <v>0.47272727272727272</v>
      </c>
    </row>
    <row r="3537" spans="1:27" x14ac:dyDescent="0.2">
      <c r="A3537">
        <v>3536</v>
      </c>
      <c r="B3537">
        <v>25155</v>
      </c>
      <c r="C3537" s="3">
        <v>40198</v>
      </c>
      <c r="D3537" s="17">
        <f t="shared" si="278"/>
        <v>40179</v>
      </c>
      <c r="E3537">
        <v>3</v>
      </c>
      <c r="F3537" s="8">
        <f t="shared" si="275"/>
        <v>330</v>
      </c>
      <c r="G3537" s="5">
        <v>0.01</v>
      </c>
      <c r="H3537" s="8">
        <f>VLOOKUP($T3537,Pricebook!$A:$D,4,0)</f>
        <v>110</v>
      </c>
      <c r="I3537" s="10">
        <f t="shared" si="276"/>
        <v>326.7</v>
      </c>
      <c r="J3537" t="s">
        <v>700</v>
      </c>
      <c r="K3537" t="s">
        <v>377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2275</v>
      </c>
      <c r="O3537" s="7">
        <v>30907</v>
      </c>
      <c r="P3537" t="s">
        <v>134</v>
      </c>
      <c r="Q3537" t="s">
        <v>34</v>
      </c>
      <c r="R3537" s="3">
        <v>40203</v>
      </c>
      <c r="S3537" s="12">
        <f t="shared" si="277"/>
        <v>5</v>
      </c>
      <c r="T3537" s="3" t="s">
        <v>14215</v>
      </c>
      <c r="U3537" t="s">
        <v>14229</v>
      </c>
      <c r="V3537" t="s">
        <v>14233</v>
      </c>
      <c r="W3537" t="s">
        <v>14186</v>
      </c>
      <c r="X3537" t="str">
        <f>VLOOKUP(Q3537,Managers!$A:$B,2,0)</f>
        <v>Frank Mitchell</v>
      </c>
      <c r="Y3537">
        <f>VLOOKUP(W3537,HourlyWages!$A:$B,2,0)</f>
        <v>67</v>
      </c>
      <c r="Z3537">
        <v>1</v>
      </c>
      <c r="AA3537" s="14">
        <f t="shared" si="279"/>
        <v>0.39090909090909093</v>
      </c>
    </row>
    <row r="3538" spans="1:27" x14ac:dyDescent="0.2">
      <c r="A3538">
        <v>3537</v>
      </c>
      <c r="B3538">
        <v>25157</v>
      </c>
      <c r="C3538" s="3">
        <v>40323</v>
      </c>
      <c r="D3538" s="17">
        <f t="shared" si="278"/>
        <v>40299</v>
      </c>
      <c r="E3538">
        <v>24</v>
      </c>
      <c r="F3538" s="8">
        <f t="shared" si="275"/>
        <v>2640</v>
      </c>
      <c r="G3538" s="5">
        <v>0.02</v>
      </c>
      <c r="H3538" s="8">
        <f>VLOOKUP($T3538,Pricebook!$A:$D,4,0)</f>
        <v>110</v>
      </c>
      <c r="I3538" s="10">
        <f t="shared" si="276"/>
        <v>2587.1999999999998</v>
      </c>
      <c r="J3538" t="s">
        <v>1412</v>
      </c>
      <c r="K3538" t="s">
        <v>13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1551</v>
      </c>
      <c r="O3538" s="7">
        <v>94533</v>
      </c>
      <c r="P3538" t="s">
        <v>114</v>
      </c>
      <c r="Q3538" t="s">
        <v>23</v>
      </c>
      <c r="R3538" s="3">
        <v>40325</v>
      </c>
      <c r="S3538" s="12">
        <f t="shared" si="277"/>
        <v>2</v>
      </c>
      <c r="T3538" s="3" t="s">
        <v>14215</v>
      </c>
      <c r="U3538" t="s">
        <v>14229</v>
      </c>
      <c r="V3538" t="s">
        <v>14244</v>
      </c>
      <c r="W3538" t="s">
        <v>14201</v>
      </c>
      <c r="X3538" t="str">
        <f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9"/>
        <v>0.51818181818181819</v>
      </c>
    </row>
    <row r="3539" spans="1:27" x14ac:dyDescent="0.2">
      <c r="A3539">
        <v>3538</v>
      </c>
      <c r="B3539">
        <v>25157</v>
      </c>
      <c r="C3539" s="3">
        <v>40323</v>
      </c>
      <c r="D3539" s="17">
        <f t="shared" si="278"/>
        <v>40299</v>
      </c>
      <c r="E3539">
        <v>47</v>
      </c>
      <c r="F3539" s="8">
        <f t="shared" si="275"/>
        <v>5640</v>
      </c>
      <c r="G3539" s="5">
        <v>7.0000000000000007E-2</v>
      </c>
      <c r="H3539" s="8">
        <f>VLOOKUP($T3539,Pricebook!$A:$D,4,0)</f>
        <v>120</v>
      </c>
      <c r="I3539" s="10">
        <f t="shared" si="276"/>
        <v>5245.2</v>
      </c>
      <c r="J3539" t="s">
        <v>1412</v>
      </c>
      <c r="K3539" t="s">
        <v>13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1100</v>
      </c>
      <c r="O3539" s="7" t="s">
        <v>1101</v>
      </c>
      <c r="P3539" t="s">
        <v>492</v>
      </c>
      <c r="Q3539" t="s">
        <v>61</v>
      </c>
      <c r="R3539" s="3">
        <v>40324</v>
      </c>
      <c r="S3539" s="12">
        <f t="shared" si="277"/>
        <v>1</v>
      </c>
      <c r="T3539" s="3" t="s">
        <v>14212</v>
      </c>
      <c r="U3539" t="s">
        <v>14229</v>
      </c>
      <c r="V3539" t="s">
        <v>14241</v>
      </c>
      <c r="W3539" t="s">
        <v>14193</v>
      </c>
      <c r="X3539" t="str">
        <f>VLOOKUP(Q3539,Managers!$A:$B,2,0)</f>
        <v>Allen Young</v>
      </c>
      <c r="Y3539">
        <f>VLOOKUP(W3539,HourlyWages!$A:$B,2,0)</f>
        <v>57</v>
      </c>
      <c r="Z3539">
        <v>1</v>
      </c>
      <c r="AA3539" s="14">
        <f t="shared" si="279"/>
        <v>0.52500000000000002</v>
      </c>
    </row>
    <row r="3540" spans="1:27" x14ac:dyDescent="0.2">
      <c r="A3540">
        <v>3539</v>
      </c>
      <c r="B3540">
        <v>25188</v>
      </c>
      <c r="C3540" s="3">
        <v>40546</v>
      </c>
      <c r="D3540" s="17">
        <f t="shared" si="278"/>
        <v>40544</v>
      </c>
      <c r="E3540">
        <v>20</v>
      </c>
      <c r="F3540" s="8">
        <f t="shared" si="275"/>
        <v>3000</v>
      </c>
      <c r="G3540" s="5">
        <v>0</v>
      </c>
      <c r="H3540" s="8">
        <f>VLOOKUP($T3540,Pricebook!$A:$D,4,0)</f>
        <v>150</v>
      </c>
      <c r="I3540" s="10">
        <f t="shared" si="276"/>
        <v>3000</v>
      </c>
      <c r="J3540" t="s">
        <v>1632</v>
      </c>
      <c r="K3540" t="s">
        <v>99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1509</v>
      </c>
      <c r="O3540" s="7" t="s">
        <v>1510</v>
      </c>
      <c r="P3540" t="s">
        <v>187</v>
      </c>
      <c r="Q3540" t="s">
        <v>61</v>
      </c>
      <c r="R3540" s="3">
        <v>40548</v>
      </c>
      <c r="S3540" s="12">
        <f t="shared" si="277"/>
        <v>2</v>
      </c>
      <c r="T3540" s="3" t="s">
        <v>14210</v>
      </c>
      <c r="U3540" t="s">
        <v>14235</v>
      </c>
      <c r="V3540" t="s">
        <v>14245</v>
      </c>
      <c r="W3540" t="s">
        <v>14187</v>
      </c>
      <c r="X3540" t="str">
        <f>VLOOKUP(Q3540,Managers!$A:$B,2,0)</f>
        <v>Allen Young</v>
      </c>
      <c r="Y3540">
        <f>VLOOKUP(W3540,HourlyWages!$A:$B,2,0)</f>
        <v>45</v>
      </c>
      <c r="Z3540">
        <v>1</v>
      </c>
      <c r="AA3540" s="14">
        <f t="shared" si="279"/>
        <v>0.7</v>
      </c>
    </row>
    <row r="3541" spans="1:27" x14ac:dyDescent="0.2">
      <c r="A3541">
        <v>3540</v>
      </c>
      <c r="B3541">
        <v>25191</v>
      </c>
      <c r="C3541" s="3">
        <v>40632</v>
      </c>
      <c r="D3541" s="17">
        <f t="shared" si="278"/>
        <v>40603</v>
      </c>
      <c r="E3541">
        <v>42</v>
      </c>
      <c r="F3541" s="8">
        <f t="shared" si="275"/>
        <v>6300</v>
      </c>
      <c r="G3541" s="5">
        <v>0.05</v>
      </c>
      <c r="H3541" s="8">
        <f>VLOOKUP($T3541,Pricebook!$A:$D,4,0)</f>
        <v>150</v>
      </c>
      <c r="I3541" s="10">
        <f t="shared" si="276"/>
        <v>5985</v>
      </c>
      <c r="J3541" t="s">
        <v>312</v>
      </c>
      <c r="K3541" t="s">
        <v>108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2276</v>
      </c>
      <c r="O3541" s="7">
        <v>97005</v>
      </c>
      <c r="P3541" t="s">
        <v>43</v>
      </c>
      <c r="Q3541" t="s">
        <v>23</v>
      </c>
      <c r="R3541" s="3">
        <v>40632</v>
      </c>
      <c r="S3541" s="12">
        <f t="shared" si="277"/>
        <v>0</v>
      </c>
      <c r="T3541" s="3" t="s">
        <v>14210</v>
      </c>
      <c r="U3541" t="s">
        <v>14235</v>
      </c>
      <c r="V3541" t="s">
        <v>14236</v>
      </c>
      <c r="W3541" t="s">
        <v>14199</v>
      </c>
      <c r="X3541" t="str">
        <f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9"/>
        <v>0.54666666666666663</v>
      </c>
    </row>
    <row r="3542" spans="1:27" x14ac:dyDescent="0.2">
      <c r="A3542">
        <v>3541</v>
      </c>
      <c r="B3542">
        <v>25248</v>
      </c>
      <c r="C3542" s="3">
        <v>40878</v>
      </c>
      <c r="D3542" s="17">
        <f t="shared" si="278"/>
        <v>40878</v>
      </c>
      <c r="E3542">
        <v>33</v>
      </c>
      <c r="F3542" s="8">
        <f t="shared" si="275"/>
        <v>4950</v>
      </c>
      <c r="G3542" s="5">
        <v>0.05</v>
      </c>
      <c r="H3542" s="8">
        <f>VLOOKUP($T3542,Pricebook!$A:$D,4,0)</f>
        <v>150</v>
      </c>
      <c r="I3542" s="10">
        <f t="shared" si="276"/>
        <v>4702.5</v>
      </c>
      <c r="J3542" t="s">
        <v>821</v>
      </c>
      <c r="K3542" t="s">
        <v>452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1344</v>
      </c>
      <c r="O3542" s="7" t="s">
        <v>1345</v>
      </c>
      <c r="P3542" t="s">
        <v>38</v>
      </c>
      <c r="Q3542" t="s">
        <v>16</v>
      </c>
      <c r="R3542" s="3">
        <v>40880</v>
      </c>
      <c r="S3542" s="12">
        <f t="shared" si="277"/>
        <v>2</v>
      </c>
      <c r="T3542" s="3" t="s">
        <v>14211</v>
      </c>
      <c r="U3542" t="s">
        <v>14235</v>
      </c>
      <c r="V3542" t="s">
        <v>14245</v>
      </c>
      <c r="W3542" t="s">
        <v>14202</v>
      </c>
      <c r="X3542" t="str">
        <f>VLOOKUP(Q3542,Managers!$A:$B,2,0)</f>
        <v>Josh Martinez</v>
      </c>
      <c r="Y3542">
        <f>VLOOKUP(W3542,HourlyWages!$A:$B,2,0)</f>
        <v>71</v>
      </c>
      <c r="Z3542">
        <v>1</v>
      </c>
      <c r="AA3542" s="14">
        <f t="shared" si="279"/>
        <v>0.52666666666666662</v>
      </c>
    </row>
    <row r="3543" spans="1:27" x14ac:dyDescent="0.2">
      <c r="A3543">
        <v>3542</v>
      </c>
      <c r="B3543">
        <v>25248</v>
      </c>
      <c r="C3543" s="3">
        <v>40878</v>
      </c>
      <c r="D3543" s="17">
        <f t="shared" si="278"/>
        <v>40878</v>
      </c>
      <c r="E3543">
        <v>26</v>
      </c>
      <c r="F3543" s="8">
        <f t="shared" si="275"/>
        <v>2860</v>
      </c>
      <c r="G3543" s="5">
        <v>0.1</v>
      </c>
      <c r="H3543" s="8">
        <f>VLOOKUP($T3543,Pricebook!$A:$D,4,0)</f>
        <v>110</v>
      </c>
      <c r="I3543" s="10">
        <f t="shared" si="276"/>
        <v>2574</v>
      </c>
      <c r="J3543" t="s">
        <v>821</v>
      </c>
      <c r="K3543" t="s">
        <v>452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1344</v>
      </c>
      <c r="O3543" s="7" t="s">
        <v>1345</v>
      </c>
      <c r="P3543" t="s">
        <v>38</v>
      </c>
      <c r="Q3543" t="s">
        <v>16</v>
      </c>
      <c r="R3543" s="3">
        <v>40879</v>
      </c>
      <c r="S3543" s="12">
        <f t="shared" si="277"/>
        <v>1</v>
      </c>
      <c r="T3543" s="3" t="s">
        <v>14215</v>
      </c>
      <c r="U3543" t="s">
        <v>14229</v>
      </c>
      <c r="V3543" t="s">
        <v>14238</v>
      </c>
      <c r="W3543" t="s">
        <v>14202</v>
      </c>
      <c r="X3543" t="str">
        <f>VLOOKUP(Q3543,Managers!$A:$B,2,0)</f>
        <v>Josh Martinez</v>
      </c>
      <c r="Y3543">
        <f>VLOOKUP(W3543,HourlyWages!$A:$B,2,0)</f>
        <v>71</v>
      </c>
      <c r="Z3543">
        <v>1</v>
      </c>
      <c r="AA3543" s="14">
        <f t="shared" si="279"/>
        <v>0.35454545454545455</v>
      </c>
    </row>
    <row r="3544" spans="1:27" x14ac:dyDescent="0.2">
      <c r="A3544">
        <v>3543</v>
      </c>
      <c r="B3544">
        <v>25249</v>
      </c>
      <c r="C3544" s="3">
        <v>41219</v>
      </c>
      <c r="D3544" s="17">
        <f t="shared" si="278"/>
        <v>41214</v>
      </c>
      <c r="E3544">
        <v>34</v>
      </c>
      <c r="F3544" s="8">
        <f t="shared" si="275"/>
        <v>5440</v>
      </c>
      <c r="G3544" s="5">
        <v>0.09</v>
      </c>
      <c r="H3544" s="8">
        <f>VLOOKUP($T3544,Pricebook!$A:$D,4,0)</f>
        <v>160</v>
      </c>
      <c r="I3544" s="10">
        <f t="shared" si="276"/>
        <v>4950.4000000000005</v>
      </c>
      <c r="J3544" t="s">
        <v>640</v>
      </c>
      <c r="K3544" t="s">
        <v>549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1572</v>
      </c>
      <c r="O3544" s="7">
        <v>20832</v>
      </c>
      <c r="P3544" t="s">
        <v>187</v>
      </c>
      <c r="Q3544" t="s">
        <v>61</v>
      </c>
      <c r="R3544" s="3">
        <v>41221</v>
      </c>
      <c r="S3544" s="12">
        <f t="shared" si="277"/>
        <v>2</v>
      </c>
      <c r="T3544" s="3" t="s">
        <v>14218</v>
      </c>
      <c r="U3544" t="s">
        <v>14229</v>
      </c>
      <c r="V3544" t="s">
        <v>14233</v>
      </c>
      <c r="W3544" t="s">
        <v>14187</v>
      </c>
      <c r="X3544" t="str">
        <f>VLOOKUP(Q3544,Managers!$A:$B,2,0)</f>
        <v>Allen Young</v>
      </c>
      <c r="Y3544">
        <f>VLOOKUP(W3544,HourlyWages!$A:$B,2,0)</f>
        <v>45</v>
      </c>
      <c r="Z3544">
        <v>1</v>
      </c>
      <c r="AA3544" s="14">
        <f t="shared" si="279"/>
        <v>0.71875</v>
      </c>
    </row>
    <row r="3545" spans="1:27" x14ac:dyDescent="0.2">
      <c r="A3545">
        <v>3544</v>
      </c>
      <c r="B3545">
        <v>25254</v>
      </c>
      <c r="C3545" s="3">
        <v>40438</v>
      </c>
      <c r="D3545" s="17">
        <f t="shared" si="278"/>
        <v>40422</v>
      </c>
      <c r="E3545">
        <v>35</v>
      </c>
      <c r="F3545" s="8">
        <f t="shared" si="275"/>
        <v>5600</v>
      </c>
      <c r="G3545" s="5">
        <v>0.06</v>
      </c>
      <c r="H3545" s="8">
        <f>VLOOKUP($T3545,Pricebook!$A:$D,4,0)</f>
        <v>160</v>
      </c>
      <c r="I3545" s="10">
        <f t="shared" si="276"/>
        <v>5264</v>
      </c>
      <c r="J3545" t="s">
        <v>1372</v>
      </c>
      <c r="K3545" t="s">
        <v>142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1373</v>
      </c>
      <c r="O3545" s="7">
        <v>77373</v>
      </c>
      <c r="P3545" t="s">
        <v>48</v>
      </c>
      <c r="Q3545" t="s">
        <v>16</v>
      </c>
      <c r="R3545" s="3">
        <v>40440</v>
      </c>
      <c r="S3545" s="12">
        <f t="shared" si="277"/>
        <v>2</v>
      </c>
      <c r="T3545" s="3" t="s">
        <v>14218</v>
      </c>
      <c r="U3545" t="s">
        <v>14229</v>
      </c>
      <c r="V3545" t="s">
        <v>14242</v>
      </c>
      <c r="W3545" t="s">
        <v>14194</v>
      </c>
      <c r="X3545" t="str">
        <f>VLOOKUP(Q3545,Managers!$A:$B,2,0)</f>
        <v>Josh Martinez</v>
      </c>
      <c r="Y3545">
        <f>VLOOKUP(W3545,HourlyWages!$A:$B,2,0)</f>
        <v>71</v>
      </c>
      <c r="Z3545">
        <v>1</v>
      </c>
      <c r="AA3545" s="14">
        <f t="shared" si="279"/>
        <v>0.55625000000000002</v>
      </c>
    </row>
    <row r="3546" spans="1:27" x14ac:dyDescent="0.2">
      <c r="A3546">
        <v>3545</v>
      </c>
      <c r="B3546">
        <v>25280</v>
      </c>
      <c r="C3546" s="3">
        <v>40684</v>
      </c>
      <c r="D3546" s="17">
        <f t="shared" si="278"/>
        <v>40664</v>
      </c>
      <c r="E3546">
        <v>16</v>
      </c>
      <c r="F3546" s="8">
        <f t="shared" si="275"/>
        <v>2560</v>
      </c>
      <c r="G3546" s="5">
        <v>0.01</v>
      </c>
      <c r="H3546" s="8">
        <f>VLOOKUP($T3546,Pricebook!$A:$D,4,0)</f>
        <v>160</v>
      </c>
      <c r="I3546" s="10">
        <f t="shared" si="276"/>
        <v>2534.4</v>
      </c>
      <c r="J3546" t="s">
        <v>376</v>
      </c>
      <c r="K3546" t="s">
        <v>377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1730</v>
      </c>
      <c r="O3546" s="7" t="s">
        <v>1731</v>
      </c>
      <c r="P3546" t="s">
        <v>492</v>
      </c>
      <c r="Q3546" t="s">
        <v>61</v>
      </c>
      <c r="R3546" s="3">
        <v>40686</v>
      </c>
      <c r="S3546" s="12">
        <f t="shared" si="277"/>
        <v>2</v>
      </c>
      <c r="T3546" s="3" t="s">
        <v>14218</v>
      </c>
      <c r="U3546" t="s">
        <v>14229</v>
      </c>
      <c r="V3546" t="s">
        <v>14236</v>
      </c>
      <c r="W3546" t="s">
        <v>14192</v>
      </c>
      <c r="X3546" t="str">
        <f>VLOOKUP(Q3546,Managers!$A:$B,2,0)</f>
        <v>Allen Young</v>
      </c>
      <c r="Y3546">
        <f>VLOOKUP(W3546,HourlyWages!$A:$B,2,0)</f>
        <v>75</v>
      </c>
      <c r="Z3546">
        <v>1</v>
      </c>
      <c r="AA3546" s="14">
        <f t="shared" si="279"/>
        <v>0.53125</v>
      </c>
    </row>
    <row r="3547" spans="1:27" x14ac:dyDescent="0.2">
      <c r="A3547">
        <v>3546</v>
      </c>
      <c r="B3547">
        <v>25280</v>
      </c>
      <c r="C3547" s="3">
        <v>40684</v>
      </c>
      <c r="D3547" s="17">
        <f t="shared" si="278"/>
        <v>40664</v>
      </c>
      <c r="E3547">
        <v>47</v>
      </c>
      <c r="F3547" s="8">
        <f t="shared" si="275"/>
        <v>5640</v>
      </c>
      <c r="G3547" s="5">
        <v>0.03</v>
      </c>
      <c r="H3547" s="8">
        <f>VLOOKUP($T3547,Pricebook!$A:$D,4,0)</f>
        <v>120</v>
      </c>
      <c r="I3547" s="10">
        <f t="shared" si="276"/>
        <v>5470.8</v>
      </c>
      <c r="J3547" t="s">
        <v>376</v>
      </c>
      <c r="K3547" t="s">
        <v>377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2277</v>
      </c>
      <c r="O3547" s="7" t="s">
        <v>2278</v>
      </c>
      <c r="P3547" t="s">
        <v>317</v>
      </c>
      <c r="Q3547" t="s">
        <v>61</v>
      </c>
      <c r="R3547" s="3">
        <v>40685</v>
      </c>
      <c r="S3547" s="12">
        <f t="shared" si="277"/>
        <v>1</v>
      </c>
      <c r="T3547" s="3" t="s">
        <v>14212</v>
      </c>
      <c r="U3547" t="s">
        <v>14229</v>
      </c>
      <c r="V3547" t="s">
        <v>14241</v>
      </c>
      <c r="W3547" t="s">
        <v>14202</v>
      </c>
      <c r="X3547" t="str">
        <f>VLOOKUP(Q3547,Managers!$A:$B,2,0)</f>
        <v>Allen Young</v>
      </c>
      <c r="Y3547">
        <f>VLOOKUP(W3547,HourlyWages!$A:$B,2,0)</f>
        <v>71</v>
      </c>
      <c r="Z3547">
        <v>1</v>
      </c>
      <c r="AA3547" s="14">
        <f t="shared" si="279"/>
        <v>0.40833333333333333</v>
      </c>
    </row>
    <row r="3548" spans="1:27" x14ac:dyDescent="0.2">
      <c r="A3548">
        <v>3547</v>
      </c>
      <c r="B3548">
        <v>25313</v>
      </c>
      <c r="C3548" s="3">
        <v>41142</v>
      </c>
      <c r="D3548" s="17">
        <f t="shared" si="278"/>
        <v>41122</v>
      </c>
      <c r="E3548">
        <v>19</v>
      </c>
      <c r="F3548" s="8">
        <f t="shared" si="275"/>
        <v>2280</v>
      </c>
      <c r="G3548" s="5">
        <v>0.05</v>
      </c>
      <c r="H3548" s="8">
        <f>VLOOKUP($T3548,Pricebook!$A:$D,4,0)</f>
        <v>120</v>
      </c>
      <c r="I3548" s="10">
        <f t="shared" si="276"/>
        <v>2166</v>
      </c>
      <c r="J3548" t="s">
        <v>429</v>
      </c>
      <c r="K3548" t="s">
        <v>430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1100</v>
      </c>
      <c r="O3548" s="7" t="s">
        <v>1101</v>
      </c>
      <c r="P3548" t="s">
        <v>492</v>
      </c>
      <c r="Q3548" t="s">
        <v>61</v>
      </c>
      <c r="R3548" s="3">
        <v>41144</v>
      </c>
      <c r="S3548" s="12">
        <f t="shared" si="277"/>
        <v>2</v>
      </c>
      <c r="T3548" s="3" t="s">
        <v>14212</v>
      </c>
      <c r="U3548" t="s">
        <v>14229</v>
      </c>
      <c r="V3548" t="s">
        <v>14234</v>
      </c>
      <c r="W3548" t="s">
        <v>14193</v>
      </c>
      <c r="X3548" t="str">
        <f>VLOOKUP(Q3548,Managers!$A:$B,2,0)</f>
        <v>Allen Young</v>
      </c>
      <c r="Y3548">
        <f>VLOOKUP(W3548,HourlyWages!$A:$B,2,0)</f>
        <v>57</v>
      </c>
      <c r="Z3548">
        <v>1</v>
      </c>
      <c r="AA3548" s="14">
        <f t="shared" si="279"/>
        <v>0.52500000000000002</v>
      </c>
    </row>
    <row r="3549" spans="1:27" x14ac:dyDescent="0.2">
      <c r="A3549">
        <v>3548</v>
      </c>
      <c r="B3549">
        <v>25314</v>
      </c>
      <c r="C3549" s="3">
        <v>40963</v>
      </c>
      <c r="D3549" s="17">
        <f t="shared" si="278"/>
        <v>40940</v>
      </c>
      <c r="E3549">
        <v>43</v>
      </c>
      <c r="F3549" s="8">
        <f t="shared" si="275"/>
        <v>6450</v>
      </c>
      <c r="G3549" s="5">
        <v>0</v>
      </c>
      <c r="H3549" s="8">
        <f>VLOOKUP($T3549,Pricebook!$A:$D,4,0)</f>
        <v>150</v>
      </c>
      <c r="I3549" s="10">
        <f t="shared" si="276"/>
        <v>6450</v>
      </c>
      <c r="J3549" t="s">
        <v>1997</v>
      </c>
      <c r="K3549" t="s">
        <v>544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2279</v>
      </c>
      <c r="O3549" s="7">
        <v>70364</v>
      </c>
      <c r="P3549" t="s">
        <v>436</v>
      </c>
      <c r="Q3549" t="s">
        <v>34</v>
      </c>
      <c r="R3549" s="3">
        <v>40965</v>
      </c>
      <c r="S3549" s="12">
        <f t="shared" si="277"/>
        <v>2</v>
      </c>
      <c r="T3549" s="3" t="s">
        <v>14210</v>
      </c>
      <c r="U3549" t="s">
        <v>14235</v>
      </c>
      <c r="V3549" t="s">
        <v>14241</v>
      </c>
      <c r="W3549" t="s">
        <v>14185</v>
      </c>
      <c r="X3549" t="str">
        <f>VLOOKUP(Q3549,Managers!$A:$B,2,0)</f>
        <v>Frank Mitchell</v>
      </c>
      <c r="Y3549">
        <f>VLOOKUP(W3549,HourlyWages!$A:$B,2,0)</f>
        <v>70</v>
      </c>
      <c r="Z3549">
        <v>1</v>
      </c>
      <c r="AA3549" s="14">
        <f t="shared" si="279"/>
        <v>0.53333333333333333</v>
      </c>
    </row>
    <row r="3550" spans="1:27" x14ac:dyDescent="0.2">
      <c r="A3550">
        <v>3549</v>
      </c>
      <c r="B3550">
        <v>25315</v>
      </c>
      <c r="C3550" s="3">
        <v>40514</v>
      </c>
      <c r="D3550" s="17">
        <f t="shared" si="278"/>
        <v>40513</v>
      </c>
      <c r="E3550">
        <v>36</v>
      </c>
      <c r="F3550" s="8">
        <f t="shared" si="275"/>
        <v>6120</v>
      </c>
      <c r="G3550" s="5">
        <v>7.0000000000000007E-2</v>
      </c>
      <c r="H3550" s="8">
        <f>VLOOKUP($T3550,Pricebook!$A:$D,4,0)</f>
        <v>170</v>
      </c>
      <c r="I3550" s="10">
        <f t="shared" si="276"/>
        <v>5691.5999999999995</v>
      </c>
      <c r="J3550" t="s">
        <v>1463</v>
      </c>
      <c r="K3550" t="s">
        <v>576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1961</v>
      </c>
      <c r="O3550" s="7">
        <v>46383</v>
      </c>
      <c r="P3550" t="s">
        <v>278</v>
      </c>
      <c r="Q3550" t="s">
        <v>16</v>
      </c>
      <c r="R3550" s="3">
        <v>40514</v>
      </c>
      <c r="S3550" s="12">
        <f t="shared" si="277"/>
        <v>0</v>
      </c>
      <c r="T3550" s="3" t="s">
        <v>14219</v>
      </c>
      <c r="U3550" t="s">
        <v>14229</v>
      </c>
      <c r="V3550" t="s">
        <v>14241</v>
      </c>
      <c r="W3550" t="s">
        <v>14200</v>
      </c>
      <c r="X3550" t="str">
        <f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9"/>
        <v>0.65294117647058825</v>
      </c>
    </row>
    <row r="3551" spans="1:27" x14ac:dyDescent="0.2">
      <c r="A3551">
        <v>3550</v>
      </c>
      <c r="B3551">
        <v>25315</v>
      </c>
      <c r="C3551" s="3">
        <v>40514</v>
      </c>
      <c r="D3551" s="17">
        <f t="shared" si="278"/>
        <v>40513</v>
      </c>
      <c r="E3551">
        <v>21</v>
      </c>
      <c r="F3551" s="8">
        <f t="shared" si="275"/>
        <v>2520</v>
      </c>
      <c r="G3551" s="5">
        <v>0</v>
      </c>
      <c r="H3551" s="8">
        <f>VLOOKUP($T3551,Pricebook!$A:$D,4,0)</f>
        <v>120</v>
      </c>
      <c r="I3551" s="10">
        <f t="shared" si="276"/>
        <v>2520</v>
      </c>
      <c r="J3551" t="s">
        <v>1463</v>
      </c>
      <c r="K3551" t="s">
        <v>576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1961</v>
      </c>
      <c r="O3551" s="7">
        <v>46383</v>
      </c>
      <c r="P3551" t="s">
        <v>278</v>
      </c>
      <c r="Q3551" t="s">
        <v>16</v>
      </c>
      <c r="R3551" s="3">
        <v>40514</v>
      </c>
      <c r="S3551" s="12">
        <f t="shared" si="277"/>
        <v>0</v>
      </c>
      <c r="T3551" s="3" t="s">
        <v>14212</v>
      </c>
      <c r="U3551" t="s">
        <v>14229</v>
      </c>
      <c r="V3551" t="s">
        <v>14242</v>
      </c>
      <c r="W3551" t="s">
        <v>14184</v>
      </c>
      <c r="X3551" t="str">
        <f>VLOOKUP(Q3551,Managers!$A:$B,2,0)</f>
        <v>Josh Martinez</v>
      </c>
      <c r="Y3551">
        <f>VLOOKUP(W3551,HourlyWages!$A:$B,2,0)</f>
        <v>50</v>
      </c>
      <c r="Z3551">
        <v>1</v>
      </c>
      <c r="AA3551" s="14">
        <f t="shared" si="279"/>
        <v>0.58333333333333337</v>
      </c>
    </row>
    <row r="3552" spans="1:27" x14ac:dyDescent="0.2">
      <c r="A3552">
        <v>3551</v>
      </c>
      <c r="B3552">
        <v>25315</v>
      </c>
      <c r="C3552" s="3">
        <v>40514</v>
      </c>
      <c r="D3552" s="17">
        <f t="shared" si="278"/>
        <v>40513</v>
      </c>
      <c r="E3552">
        <v>36</v>
      </c>
      <c r="F3552" s="8">
        <f t="shared" si="275"/>
        <v>4500</v>
      </c>
      <c r="G3552" s="5">
        <v>0</v>
      </c>
      <c r="H3552" s="8">
        <f>VLOOKUP($T3552,Pricebook!$A:$D,4,0)</f>
        <v>125</v>
      </c>
      <c r="I3552" s="10">
        <f t="shared" si="276"/>
        <v>4500</v>
      </c>
      <c r="J3552" t="s">
        <v>1463</v>
      </c>
      <c r="K3552" t="s">
        <v>576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1961</v>
      </c>
      <c r="O3552" s="7">
        <v>46383</v>
      </c>
      <c r="P3552" t="s">
        <v>278</v>
      </c>
      <c r="Q3552" t="s">
        <v>16</v>
      </c>
      <c r="R3552" s="3">
        <v>40516</v>
      </c>
      <c r="S3552" s="12">
        <f t="shared" si="277"/>
        <v>2</v>
      </c>
      <c r="T3552" s="3" t="s">
        <v>14209</v>
      </c>
      <c r="U3552" t="s">
        <v>14232</v>
      </c>
      <c r="V3552" t="s">
        <v>14244</v>
      </c>
      <c r="W3552" t="s">
        <v>14201</v>
      </c>
      <c r="X3552" t="str">
        <f>VLOOKUP(Q3552,Managers!$A:$B,2,0)</f>
        <v>Josh Martinez</v>
      </c>
      <c r="Y3552">
        <f>VLOOKUP(W3552,HourlyWages!$A:$B,2,0)</f>
        <v>53</v>
      </c>
      <c r="Z3552">
        <v>1</v>
      </c>
      <c r="AA3552" s="14">
        <f t="shared" si="279"/>
        <v>0.57599999999999996</v>
      </c>
    </row>
    <row r="3553" spans="1:27" x14ac:dyDescent="0.2">
      <c r="A3553">
        <v>3552</v>
      </c>
      <c r="B3553">
        <v>25318</v>
      </c>
      <c r="C3553" s="3">
        <v>40866</v>
      </c>
      <c r="D3553" s="17">
        <f t="shared" si="278"/>
        <v>40848</v>
      </c>
      <c r="E3553">
        <v>22</v>
      </c>
      <c r="F3553" s="8">
        <f t="shared" si="275"/>
        <v>2750</v>
      </c>
      <c r="G3553" s="5">
        <v>0.05</v>
      </c>
      <c r="H3553" s="8">
        <f>VLOOKUP($T3553,Pricebook!$A:$D,4,0)</f>
        <v>125</v>
      </c>
      <c r="I3553" s="10">
        <f t="shared" si="276"/>
        <v>2612.5</v>
      </c>
      <c r="J3553" t="s">
        <v>734</v>
      </c>
      <c r="K3553" t="s">
        <v>290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2220</v>
      </c>
      <c r="O3553" s="7">
        <v>61401</v>
      </c>
      <c r="P3553" t="s">
        <v>15</v>
      </c>
      <c r="Q3553" t="s">
        <v>16</v>
      </c>
      <c r="R3553" s="3">
        <v>40868</v>
      </c>
      <c r="S3553" s="12">
        <f t="shared" si="277"/>
        <v>2</v>
      </c>
      <c r="T3553" s="3" t="s">
        <v>14208</v>
      </c>
      <c r="U3553" t="s">
        <v>14232</v>
      </c>
      <c r="V3553" t="s">
        <v>14233</v>
      </c>
      <c r="W3553" t="s">
        <v>14187</v>
      </c>
      <c r="X3553" t="str">
        <f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9"/>
        <v>0.64</v>
      </c>
    </row>
    <row r="3554" spans="1:27" x14ac:dyDescent="0.2">
      <c r="A3554">
        <v>3553</v>
      </c>
      <c r="B3554">
        <v>25318</v>
      </c>
      <c r="C3554" s="3">
        <v>40866</v>
      </c>
      <c r="D3554" s="17">
        <f t="shared" si="278"/>
        <v>40848</v>
      </c>
      <c r="E3554">
        <v>1</v>
      </c>
      <c r="F3554" s="8">
        <f t="shared" si="275"/>
        <v>160</v>
      </c>
      <c r="G3554" s="5">
        <v>0.09</v>
      </c>
      <c r="H3554" s="8">
        <f>VLOOKUP($T3554,Pricebook!$A:$D,4,0)</f>
        <v>160</v>
      </c>
      <c r="I3554" s="10">
        <f t="shared" si="276"/>
        <v>145.6</v>
      </c>
      <c r="J3554" t="s">
        <v>1650</v>
      </c>
      <c r="K3554" t="s">
        <v>300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1211</v>
      </c>
      <c r="O3554" s="7">
        <v>59715</v>
      </c>
      <c r="P3554" t="s">
        <v>1213</v>
      </c>
      <c r="Q3554" t="s">
        <v>23</v>
      </c>
      <c r="R3554" s="3">
        <v>40868</v>
      </c>
      <c r="S3554" s="12">
        <f t="shared" si="277"/>
        <v>2</v>
      </c>
      <c r="T3554" s="3" t="s">
        <v>14218</v>
      </c>
      <c r="U3554" t="s">
        <v>14229</v>
      </c>
      <c r="V3554" t="s">
        <v>14234</v>
      </c>
      <c r="W3554" t="s">
        <v>14201</v>
      </c>
      <c r="X3554" t="str">
        <f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9"/>
        <v>0.66874999999999996</v>
      </c>
    </row>
    <row r="3555" spans="1:27" x14ac:dyDescent="0.2">
      <c r="A3555">
        <v>3554</v>
      </c>
      <c r="B3555">
        <v>25347</v>
      </c>
      <c r="C3555" s="3">
        <v>39976</v>
      </c>
      <c r="D3555" s="17">
        <f t="shared" si="278"/>
        <v>39965</v>
      </c>
      <c r="E3555">
        <v>28</v>
      </c>
      <c r="F3555" s="8">
        <f t="shared" si="275"/>
        <v>3080</v>
      </c>
      <c r="G3555" s="5">
        <v>7.0000000000000007E-2</v>
      </c>
      <c r="H3555" s="8">
        <f>VLOOKUP($T3555,Pricebook!$A:$D,4,0)</f>
        <v>110</v>
      </c>
      <c r="I3555" s="10">
        <f t="shared" si="276"/>
        <v>2864.3999999999996</v>
      </c>
      <c r="J3555" t="s">
        <v>467</v>
      </c>
      <c r="K3555" t="s">
        <v>468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469</v>
      </c>
      <c r="O3555" s="7">
        <v>55060</v>
      </c>
      <c r="P3555" t="s">
        <v>130</v>
      </c>
      <c r="Q3555" t="s">
        <v>16</v>
      </c>
      <c r="R3555" s="3">
        <v>39983</v>
      </c>
      <c r="S3555" s="12">
        <f t="shared" si="277"/>
        <v>7</v>
      </c>
      <c r="T3555" s="3" t="s">
        <v>14215</v>
      </c>
      <c r="U3555" t="s">
        <v>14229</v>
      </c>
      <c r="V3555" t="s">
        <v>14241</v>
      </c>
      <c r="W3555" t="s">
        <v>14193</v>
      </c>
      <c r="X3555" t="str">
        <f>VLOOKUP(Q3555,Managers!$A:$B,2,0)</f>
        <v>Josh Martinez</v>
      </c>
      <c r="Y3555">
        <f>VLOOKUP(W3555,HourlyWages!$A:$B,2,0)</f>
        <v>57</v>
      </c>
      <c r="Z3555">
        <v>1</v>
      </c>
      <c r="AA3555" s="14">
        <f t="shared" si="279"/>
        <v>0.48181818181818181</v>
      </c>
    </row>
    <row r="3556" spans="1:27" x14ac:dyDescent="0.2">
      <c r="A3556">
        <v>3555</v>
      </c>
      <c r="B3556">
        <v>25348</v>
      </c>
      <c r="C3556" s="3">
        <v>41038</v>
      </c>
      <c r="D3556" s="17">
        <f t="shared" si="278"/>
        <v>41030</v>
      </c>
      <c r="E3556">
        <v>6</v>
      </c>
      <c r="F3556" s="8">
        <f t="shared" si="275"/>
        <v>1020</v>
      </c>
      <c r="G3556" s="5">
        <v>0.08</v>
      </c>
      <c r="H3556" s="8">
        <f>VLOOKUP($T3556,Pricebook!$A:$D,4,0)</f>
        <v>170</v>
      </c>
      <c r="I3556" s="10">
        <f t="shared" si="276"/>
        <v>938.40000000000009</v>
      </c>
      <c r="J3556" t="s">
        <v>975</v>
      </c>
      <c r="K3556" t="s">
        <v>207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976</v>
      </c>
      <c r="O3556" s="7" t="s">
        <v>977</v>
      </c>
      <c r="P3556" t="s">
        <v>101</v>
      </c>
      <c r="Q3556" t="s">
        <v>34</v>
      </c>
      <c r="R3556" s="3">
        <v>41040</v>
      </c>
      <c r="S3556" s="12">
        <f t="shared" si="277"/>
        <v>2</v>
      </c>
      <c r="T3556" s="3" t="s">
        <v>14219</v>
      </c>
      <c r="U3556" t="s">
        <v>14229</v>
      </c>
      <c r="V3556" t="s">
        <v>14242</v>
      </c>
      <c r="W3556" t="s">
        <v>14185</v>
      </c>
      <c r="X3556" t="str">
        <f>VLOOKUP(Q3556,Managers!$A:$B,2,0)</f>
        <v>Frank Mitchell</v>
      </c>
      <c r="Y3556">
        <f>VLOOKUP(W3556,HourlyWages!$A:$B,2,0)</f>
        <v>70</v>
      </c>
      <c r="Z3556">
        <v>1</v>
      </c>
      <c r="AA3556" s="14">
        <f t="shared" si="279"/>
        <v>0.58823529411764708</v>
      </c>
    </row>
    <row r="3557" spans="1:27" x14ac:dyDescent="0.2">
      <c r="A3557">
        <v>3556</v>
      </c>
      <c r="B3557">
        <v>25348</v>
      </c>
      <c r="C3557" s="3">
        <v>41038</v>
      </c>
      <c r="D3557" s="17">
        <f t="shared" si="278"/>
        <v>41030</v>
      </c>
      <c r="E3557">
        <v>7</v>
      </c>
      <c r="F3557" s="8">
        <f t="shared" si="275"/>
        <v>1050</v>
      </c>
      <c r="G3557" s="5">
        <v>0.09</v>
      </c>
      <c r="H3557" s="8">
        <f>VLOOKUP($T3557,Pricebook!$A:$D,4,0)</f>
        <v>150</v>
      </c>
      <c r="I3557" s="10">
        <f t="shared" si="276"/>
        <v>955.5</v>
      </c>
      <c r="J3557" t="s">
        <v>975</v>
      </c>
      <c r="K3557" t="s">
        <v>207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976</v>
      </c>
      <c r="O3557" s="7" t="s">
        <v>977</v>
      </c>
      <c r="P3557" t="s">
        <v>101</v>
      </c>
      <c r="Q3557" t="s">
        <v>34</v>
      </c>
      <c r="R3557" s="3">
        <v>41040</v>
      </c>
      <c r="S3557" s="12">
        <f t="shared" si="277"/>
        <v>2</v>
      </c>
      <c r="T3557" s="3" t="s">
        <v>14210</v>
      </c>
      <c r="U3557" t="s">
        <v>14235</v>
      </c>
      <c r="V3557" t="s">
        <v>14241</v>
      </c>
      <c r="W3557" t="s">
        <v>14202</v>
      </c>
      <c r="X3557" t="str">
        <f>VLOOKUP(Q3557,Managers!$A:$B,2,0)</f>
        <v>Frank Mitchell</v>
      </c>
      <c r="Y3557">
        <f>VLOOKUP(W3557,HourlyWages!$A:$B,2,0)</f>
        <v>71</v>
      </c>
      <c r="Z3557">
        <v>1</v>
      </c>
      <c r="AA3557" s="14">
        <f t="shared" si="279"/>
        <v>0.52666666666666662</v>
      </c>
    </row>
    <row r="3558" spans="1:27" x14ac:dyDescent="0.2">
      <c r="A3558">
        <v>3557</v>
      </c>
      <c r="B3558">
        <v>25350</v>
      </c>
      <c r="C3558" s="3">
        <v>40515</v>
      </c>
      <c r="D3558" s="17">
        <f t="shared" si="278"/>
        <v>40513</v>
      </c>
      <c r="E3558">
        <v>30</v>
      </c>
      <c r="F3558" s="8">
        <f t="shared" si="275"/>
        <v>5100</v>
      </c>
      <c r="G3558" s="5">
        <v>0</v>
      </c>
      <c r="H3558" s="8">
        <f>VLOOKUP($T3558,Pricebook!$A:$D,4,0)</f>
        <v>170</v>
      </c>
      <c r="I3558" s="10">
        <f t="shared" si="276"/>
        <v>5100</v>
      </c>
      <c r="J3558" t="s">
        <v>718</v>
      </c>
      <c r="K3558" t="s">
        <v>482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2280</v>
      </c>
      <c r="O3558" s="7">
        <v>33461</v>
      </c>
      <c r="P3558" t="s">
        <v>101</v>
      </c>
      <c r="Q3558" t="s">
        <v>34</v>
      </c>
      <c r="R3558" s="3">
        <v>40517</v>
      </c>
      <c r="S3558" s="12">
        <f t="shared" si="277"/>
        <v>2</v>
      </c>
      <c r="T3558" s="3" t="s">
        <v>14219</v>
      </c>
      <c r="U3558" t="s">
        <v>14229</v>
      </c>
      <c r="V3558" t="s">
        <v>14241</v>
      </c>
      <c r="W3558" t="s">
        <v>14202</v>
      </c>
      <c r="X3558" t="str">
        <f>VLOOKUP(Q3558,Managers!$A:$B,2,0)</f>
        <v>Frank Mitchell</v>
      </c>
      <c r="Y3558">
        <f>VLOOKUP(W3558,HourlyWages!$A:$B,2,0)</f>
        <v>71</v>
      </c>
      <c r="Z3558">
        <v>1</v>
      </c>
      <c r="AA3558" s="14">
        <f t="shared" si="279"/>
        <v>0.58235294117647063</v>
      </c>
    </row>
    <row r="3559" spans="1:27" x14ac:dyDescent="0.2">
      <c r="A3559">
        <v>3558</v>
      </c>
      <c r="B3559">
        <v>25350</v>
      </c>
      <c r="C3559" s="3">
        <v>40515</v>
      </c>
      <c r="D3559" s="17">
        <f t="shared" si="278"/>
        <v>40513</v>
      </c>
      <c r="E3559">
        <v>23</v>
      </c>
      <c r="F3559" s="8">
        <f t="shared" si="275"/>
        <v>2760</v>
      </c>
      <c r="G3559" s="5">
        <v>0.06</v>
      </c>
      <c r="H3559" s="8">
        <f>VLOOKUP($T3559,Pricebook!$A:$D,4,0)</f>
        <v>120</v>
      </c>
      <c r="I3559" s="10">
        <f t="shared" si="276"/>
        <v>2594.3999999999996</v>
      </c>
      <c r="J3559" t="s">
        <v>718</v>
      </c>
      <c r="K3559" t="s">
        <v>482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2280</v>
      </c>
      <c r="O3559" s="7">
        <v>33461</v>
      </c>
      <c r="P3559" t="s">
        <v>101</v>
      </c>
      <c r="Q3559" t="s">
        <v>34</v>
      </c>
      <c r="R3559" s="3">
        <v>40517</v>
      </c>
      <c r="S3559" s="12">
        <f t="shared" si="277"/>
        <v>2</v>
      </c>
      <c r="T3559" s="3" t="s">
        <v>14212</v>
      </c>
      <c r="U3559" t="s">
        <v>14229</v>
      </c>
      <c r="V3559" t="s">
        <v>14237</v>
      </c>
      <c r="W3559" t="s">
        <v>14194</v>
      </c>
      <c r="X3559" t="str">
        <f>VLOOKUP(Q3559,Managers!$A:$B,2,0)</f>
        <v>Frank Mitchell</v>
      </c>
      <c r="Y3559">
        <f>VLOOKUP(W3559,HourlyWages!$A:$B,2,0)</f>
        <v>71</v>
      </c>
      <c r="Z3559">
        <v>1</v>
      </c>
      <c r="AA3559" s="14">
        <f t="shared" si="279"/>
        <v>0.40833333333333333</v>
      </c>
    </row>
    <row r="3560" spans="1:27" x14ac:dyDescent="0.2">
      <c r="A3560">
        <v>3559</v>
      </c>
      <c r="B3560">
        <v>25376</v>
      </c>
      <c r="C3560" s="3">
        <v>40628</v>
      </c>
      <c r="D3560" s="17">
        <f t="shared" si="278"/>
        <v>40603</v>
      </c>
      <c r="E3560">
        <v>12</v>
      </c>
      <c r="F3560" s="8">
        <f t="shared" si="275"/>
        <v>1500</v>
      </c>
      <c r="G3560" s="5">
        <v>0.09</v>
      </c>
      <c r="H3560" s="8">
        <f>VLOOKUP($T3560,Pricebook!$A:$D,4,0)</f>
        <v>125</v>
      </c>
      <c r="I3560" s="10">
        <f t="shared" si="276"/>
        <v>1365</v>
      </c>
      <c r="J3560" t="s">
        <v>1701</v>
      </c>
      <c r="K3560" t="s">
        <v>265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1992</v>
      </c>
      <c r="O3560" s="7">
        <v>46901</v>
      </c>
      <c r="P3560" t="s">
        <v>278</v>
      </c>
      <c r="Q3560" t="s">
        <v>16</v>
      </c>
      <c r="R3560" s="3">
        <v>40629</v>
      </c>
      <c r="S3560" s="12">
        <f t="shared" si="277"/>
        <v>1</v>
      </c>
      <c r="T3560" s="3" t="s">
        <v>14208</v>
      </c>
      <c r="U3560" t="s">
        <v>14232</v>
      </c>
      <c r="V3560" t="s">
        <v>14247</v>
      </c>
      <c r="W3560" t="s">
        <v>14201</v>
      </c>
      <c r="X3560" t="str">
        <f>VLOOKUP(Q3560,Managers!$A:$B,2,0)</f>
        <v>Josh Martinez</v>
      </c>
      <c r="Y3560">
        <f>VLOOKUP(W3560,HourlyWages!$A:$B,2,0)</f>
        <v>53</v>
      </c>
      <c r="Z3560">
        <v>1</v>
      </c>
      <c r="AA3560" s="14">
        <f t="shared" si="279"/>
        <v>0.57599999999999996</v>
      </c>
    </row>
    <row r="3561" spans="1:27" x14ac:dyDescent="0.2">
      <c r="A3561">
        <v>3560</v>
      </c>
      <c r="B3561">
        <v>25377</v>
      </c>
      <c r="C3561" s="3">
        <v>41239</v>
      </c>
      <c r="D3561" s="17">
        <f t="shared" si="278"/>
        <v>41214</v>
      </c>
      <c r="E3561">
        <v>3</v>
      </c>
      <c r="F3561" s="8">
        <f t="shared" si="275"/>
        <v>450</v>
      </c>
      <c r="G3561" s="5">
        <v>0.09</v>
      </c>
      <c r="H3561" s="8">
        <f>VLOOKUP($T3561,Pricebook!$A:$D,4,0)</f>
        <v>150</v>
      </c>
      <c r="I3561" s="10">
        <f t="shared" si="276"/>
        <v>409.5</v>
      </c>
      <c r="J3561" t="s">
        <v>1065</v>
      </c>
      <c r="K3561" t="s">
        <v>571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518</v>
      </c>
      <c r="O3561" s="7">
        <v>60409</v>
      </c>
      <c r="P3561" t="s">
        <v>15</v>
      </c>
      <c r="Q3561" t="s">
        <v>16</v>
      </c>
      <c r="R3561" s="3">
        <v>41246</v>
      </c>
      <c r="S3561" s="12">
        <f t="shared" si="277"/>
        <v>7</v>
      </c>
      <c r="T3561" s="3" t="s">
        <v>14216</v>
      </c>
      <c r="U3561" t="s">
        <v>14235</v>
      </c>
      <c r="V3561" t="s">
        <v>14236</v>
      </c>
      <c r="W3561" t="s">
        <v>14189</v>
      </c>
      <c r="X3561" t="str">
        <f>VLOOKUP(Q3561,Managers!$A:$B,2,0)</f>
        <v>Josh Martinez</v>
      </c>
      <c r="Y3561">
        <f>VLOOKUP(W3561,HourlyWages!$A:$B,2,0)</f>
        <v>62</v>
      </c>
      <c r="Z3561">
        <v>1</v>
      </c>
      <c r="AA3561" s="14">
        <f t="shared" si="279"/>
        <v>0.58666666666666667</v>
      </c>
    </row>
    <row r="3562" spans="1:27" x14ac:dyDescent="0.2">
      <c r="A3562">
        <v>3561</v>
      </c>
      <c r="B3562">
        <v>25378</v>
      </c>
      <c r="C3562" s="3">
        <v>40895</v>
      </c>
      <c r="D3562" s="17">
        <f t="shared" si="278"/>
        <v>40878</v>
      </c>
      <c r="E3562">
        <v>48</v>
      </c>
      <c r="F3562" s="8">
        <f t="shared" si="275"/>
        <v>7200</v>
      </c>
      <c r="G3562" s="5">
        <v>0.09</v>
      </c>
      <c r="H3562" s="8">
        <f>VLOOKUP($T3562,Pricebook!$A:$D,4,0)</f>
        <v>150</v>
      </c>
      <c r="I3562" s="10">
        <f t="shared" si="276"/>
        <v>6552</v>
      </c>
      <c r="J3562" t="s">
        <v>1820</v>
      </c>
      <c r="K3562" t="s">
        <v>508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1821</v>
      </c>
      <c r="O3562" s="7">
        <v>94704</v>
      </c>
      <c r="P3562" t="s">
        <v>114</v>
      </c>
      <c r="Q3562" t="s">
        <v>23</v>
      </c>
      <c r="R3562" s="3">
        <v>40897</v>
      </c>
      <c r="S3562" s="12">
        <f t="shared" si="277"/>
        <v>2</v>
      </c>
      <c r="T3562" s="3" t="s">
        <v>14210</v>
      </c>
      <c r="U3562" t="s">
        <v>14235</v>
      </c>
      <c r="V3562" t="s">
        <v>14239</v>
      </c>
      <c r="W3562" t="s">
        <v>14192</v>
      </c>
      <c r="X3562" t="str">
        <f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9"/>
        <v>0.5</v>
      </c>
    </row>
    <row r="3563" spans="1:27" x14ac:dyDescent="0.2">
      <c r="A3563">
        <v>3562</v>
      </c>
      <c r="B3563">
        <v>25412</v>
      </c>
      <c r="C3563" s="3">
        <v>40700</v>
      </c>
      <c r="D3563" s="17">
        <f t="shared" si="278"/>
        <v>40695</v>
      </c>
      <c r="E3563">
        <v>18</v>
      </c>
      <c r="F3563" s="8">
        <f t="shared" si="275"/>
        <v>1980</v>
      </c>
      <c r="G3563" s="5">
        <v>0.01</v>
      </c>
      <c r="H3563" s="8">
        <f>VLOOKUP($T3563,Pricebook!$A:$D,4,0)</f>
        <v>110</v>
      </c>
      <c r="I3563" s="10">
        <f t="shared" si="276"/>
        <v>1960.2</v>
      </c>
      <c r="J3563" t="s">
        <v>2281</v>
      </c>
      <c r="K3563" t="s">
        <v>190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1058</v>
      </c>
      <c r="O3563" s="7">
        <v>84015</v>
      </c>
      <c r="P3563" t="s">
        <v>201</v>
      </c>
      <c r="Q3563" t="s">
        <v>23</v>
      </c>
      <c r="R3563" s="3">
        <v>40702</v>
      </c>
      <c r="S3563" s="12">
        <f t="shared" si="277"/>
        <v>2</v>
      </c>
      <c r="T3563" s="3" t="s">
        <v>14215</v>
      </c>
      <c r="U3563" t="s">
        <v>14229</v>
      </c>
      <c r="V3563" t="s">
        <v>14236</v>
      </c>
      <c r="W3563" t="s">
        <v>14198</v>
      </c>
      <c r="X3563" t="str">
        <f>VLOOKUP(Q3563,Managers!$A:$B,2,0)</f>
        <v>Bob Turner</v>
      </c>
      <c r="Y3563">
        <f>VLOOKUP(W3563,HourlyWages!$A:$B,2,0)</f>
        <v>51</v>
      </c>
      <c r="Z3563">
        <v>1</v>
      </c>
      <c r="AA3563" s="14">
        <f t="shared" si="279"/>
        <v>0.53636363636363638</v>
      </c>
    </row>
    <row r="3564" spans="1:27" x14ac:dyDescent="0.2">
      <c r="A3564">
        <v>3563</v>
      </c>
      <c r="B3564">
        <v>25440</v>
      </c>
      <c r="C3564" s="3">
        <v>39850</v>
      </c>
      <c r="D3564" s="17">
        <f t="shared" si="278"/>
        <v>39845</v>
      </c>
      <c r="E3564">
        <v>30</v>
      </c>
      <c r="F3564" s="8">
        <f t="shared" si="275"/>
        <v>3750</v>
      </c>
      <c r="G3564" s="5">
        <v>0.02</v>
      </c>
      <c r="H3564" s="8">
        <f>VLOOKUP($T3564,Pricebook!$A:$D,4,0)</f>
        <v>125</v>
      </c>
      <c r="I3564" s="10">
        <f t="shared" si="276"/>
        <v>3675</v>
      </c>
      <c r="J3564" t="s">
        <v>961</v>
      </c>
      <c r="K3564" t="s">
        <v>621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962</v>
      </c>
      <c r="O3564" s="7">
        <v>29611</v>
      </c>
      <c r="P3564" t="s">
        <v>163</v>
      </c>
      <c r="Q3564" t="s">
        <v>34</v>
      </c>
      <c r="R3564" s="3">
        <v>39850</v>
      </c>
      <c r="S3564" s="12">
        <f t="shared" si="277"/>
        <v>0</v>
      </c>
      <c r="T3564" s="3" t="s">
        <v>14209</v>
      </c>
      <c r="U3564" t="s">
        <v>14232</v>
      </c>
      <c r="V3564" t="s">
        <v>14230</v>
      </c>
      <c r="W3564" t="s">
        <v>14196</v>
      </c>
      <c r="X3564" t="str">
        <f>VLOOKUP(Q3564,Managers!$A:$B,2,0)</f>
        <v>Frank Mitchell</v>
      </c>
      <c r="Y3564">
        <f>VLOOKUP(W3564,HourlyWages!$A:$B,2,0)</f>
        <v>58</v>
      </c>
      <c r="Z3564">
        <v>1</v>
      </c>
      <c r="AA3564" s="14">
        <f t="shared" si="279"/>
        <v>0.53600000000000003</v>
      </c>
    </row>
    <row r="3565" spans="1:27" x14ac:dyDescent="0.2">
      <c r="A3565">
        <v>3564</v>
      </c>
      <c r="B3565">
        <v>25442</v>
      </c>
      <c r="C3565" s="3">
        <v>40913</v>
      </c>
      <c r="D3565" s="17">
        <f t="shared" si="278"/>
        <v>40909</v>
      </c>
      <c r="E3565">
        <v>32</v>
      </c>
      <c r="F3565" s="8">
        <f t="shared" si="275"/>
        <v>3520</v>
      </c>
      <c r="G3565" s="5">
        <v>0.08</v>
      </c>
      <c r="H3565" s="8">
        <f>VLOOKUP($T3565,Pricebook!$A:$D,4,0)</f>
        <v>110</v>
      </c>
      <c r="I3565" s="10">
        <f t="shared" si="276"/>
        <v>3238.4</v>
      </c>
      <c r="J3565" t="s">
        <v>835</v>
      </c>
      <c r="K3565" t="s">
        <v>274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493</v>
      </c>
      <c r="O3565" s="7" t="s">
        <v>494</v>
      </c>
      <c r="P3565" t="s">
        <v>421</v>
      </c>
      <c r="Q3565" t="s">
        <v>61</v>
      </c>
      <c r="R3565" s="3">
        <v>40915</v>
      </c>
      <c r="S3565" s="12">
        <f t="shared" si="277"/>
        <v>2</v>
      </c>
      <c r="T3565" s="3" t="s">
        <v>14215</v>
      </c>
      <c r="U3565" t="s">
        <v>14229</v>
      </c>
      <c r="V3565" t="s">
        <v>14244</v>
      </c>
      <c r="W3565" t="s">
        <v>14197</v>
      </c>
      <c r="X3565" t="str">
        <f>VLOOKUP(Q3565,Managers!$A:$B,2,0)</f>
        <v>Allen Young</v>
      </c>
      <c r="Y3565">
        <f>VLOOKUP(W3565,HourlyWages!$A:$B,2,0)</f>
        <v>71</v>
      </c>
      <c r="Z3565">
        <v>1</v>
      </c>
      <c r="AA3565" s="14">
        <f t="shared" si="279"/>
        <v>0.35454545454545455</v>
      </c>
    </row>
    <row r="3566" spans="1:27" x14ac:dyDescent="0.2">
      <c r="A3566">
        <v>3565</v>
      </c>
      <c r="B3566">
        <v>25442</v>
      </c>
      <c r="C3566" s="3">
        <v>40913</v>
      </c>
      <c r="D3566" s="17">
        <f t="shared" si="278"/>
        <v>40909</v>
      </c>
      <c r="E3566">
        <v>40</v>
      </c>
      <c r="F3566" s="8">
        <f t="shared" si="275"/>
        <v>4400</v>
      </c>
      <c r="G3566" s="5">
        <v>0.02</v>
      </c>
      <c r="H3566" s="8">
        <f>VLOOKUP($T3566,Pricebook!$A:$D,4,0)</f>
        <v>110</v>
      </c>
      <c r="I3566" s="10">
        <f t="shared" si="276"/>
        <v>4312</v>
      </c>
      <c r="J3566" t="s">
        <v>835</v>
      </c>
      <c r="K3566" t="s">
        <v>274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2282</v>
      </c>
      <c r="O3566" s="7" t="s">
        <v>2283</v>
      </c>
      <c r="P3566" t="s">
        <v>317</v>
      </c>
      <c r="Q3566" t="s">
        <v>61</v>
      </c>
      <c r="R3566" s="3">
        <v>40915</v>
      </c>
      <c r="S3566" s="12">
        <f t="shared" si="277"/>
        <v>2</v>
      </c>
      <c r="T3566" s="3" t="s">
        <v>14215</v>
      </c>
      <c r="U3566" t="s">
        <v>14229</v>
      </c>
      <c r="V3566" t="s">
        <v>14238</v>
      </c>
      <c r="W3566" t="s">
        <v>14193</v>
      </c>
      <c r="X3566" t="str">
        <f>VLOOKUP(Q3566,Managers!$A:$B,2,0)</f>
        <v>Allen Young</v>
      </c>
      <c r="Y3566">
        <f>VLOOKUP(W3566,HourlyWages!$A:$B,2,0)</f>
        <v>57</v>
      </c>
      <c r="Z3566">
        <v>1</v>
      </c>
      <c r="AA3566" s="14">
        <f t="shared" si="279"/>
        <v>0.48181818181818181</v>
      </c>
    </row>
    <row r="3567" spans="1:27" x14ac:dyDescent="0.2">
      <c r="A3567">
        <v>3566</v>
      </c>
      <c r="B3567">
        <v>25443</v>
      </c>
      <c r="C3567" s="3">
        <v>41174</v>
      </c>
      <c r="D3567" s="17">
        <f t="shared" si="278"/>
        <v>41153</v>
      </c>
      <c r="E3567">
        <v>33</v>
      </c>
      <c r="F3567" s="8">
        <f t="shared" si="275"/>
        <v>4950</v>
      </c>
      <c r="G3567" s="5">
        <v>0.01</v>
      </c>
      <c r="H3567" s="8">
        <f>VLOOKUP($T3567,Pricebook!$A:$D,4,0)</f>
        <v>150</v>
      </c>
      <c r="I3567" s="10">
        <f t="shared" si="276"/>
        <v>4900.5</v>
      </c>
      <c r="J3567" t="s">
        <v>530</v>
      </c>
      <c r="K3567" t="s">
        <v>430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1964</v>
      </c>
      <c r="O3567" s="7">
        <v>27893</v>
      </c>
      <c r="P3567" t="s">
        <v>33</v>
      </c>
      <c r="Q3567" t="s">
        <v>34</v>
      </c>
      <c r="R3567" s="3">
        <v>41174</v>
      </c>
      <c r="S3567" s="12">
        <f t="shared" si="277"/>
        <v>0</v>
      </c>
      <c r="T3567" s="3" t="s">
        <v>14216</v>
      </c>
      <c r="U3567" t="s">
        <v>14235</v>
      </c>
      <c r="V3567" t="s">
        <v>14241</v>
      </c>
      <c r="W3567" t="s">
        <v>14188</v>
      </c>
      <c r="X3567" t="str">
        <f>VLOOKUP(Q3567,Managers!$A:$B,2,0)</f>
        <v>Frank Mitchell</v>
      </c>
      <c r="Y3567">
        <f>VLOOKUP(W3567,HourlyWages!$A:$B,2,0)</f>
        <v>52</v>
      </c>
      <c r="Z3567">
        <v>1</v>
      </c>
      <c r="AA3567" s="14">
        <f t="shared" si="279"/>
        <v>0.65333333333333332</v>
      </c>
    </row>
    <row r="3568" spans="1:27" x14ac:dyDescent="0.2">
      <c r="A3568">
        <v>3567</v>
      </c>
      <c r="B3568">
        <v>25445</v>
      </c>
      <c r="C3568" s="3">
        <v>39958</v>
      </c>
      <c r="D3568" s="17">
        <f t="shared" si="278"/>
        <v>39934</v>
      </c>
      <c r="E3568">
        <v>48</v>
      </c>
      <c r="F3568" s="8">
        <f t="shared" si="275"/>
        <v>7680</v>
      </c>
      <c r="G3568" s="5">
        <v>0.08</v>
      </c>
      <c r="H3568" s="8">
        <f>VLOOKUP($T3568,Pricebook!$A:$D,4,0)</f>
        <v>160</v>
      </c>
      <c r="I3568" s="10">
        <f t="shared" si="276"/>
        <v>7065.6</v>
      </c>
      <c r="J3568" t="s">
        <v>1442</v>
      </c>
      <c r="K3568" t="s">
        <v>713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2114</v>
      </c>
      <c r="O3568" s="7">
        <v>95746</v>
      </c>
      <c r="P3568" t="s">
        <v>114</v>
      </c>
      <c r="Q3568" t="s">
        <v>23</v>
      </c>
      <c r="R3568" s="3">
        <v>39960</v>
      </c>
      <c r="S3568" s="12">
        <f t="shared" si="277"/>
        <v>2</v>
      </c>
      <c r="T3568" s="3" t="s">
        <v>14218</v>
      </c>
      <c r="U3568" t="s">
        <v>14229</v>
      </c>
      <c r="V3568" t="s">
        <v>14241</v>
      </c>
      <c r="W3568" t="s">
        <v>14198</v>
      </c>
      <c r="X3568" t="str">
        <f>VLOOKUP(Q3568,Managers!$A:$B,2,0)</f>
        <v>Bob Turner</v>
      </c>
      <c r="Y3568">
        <f>VLOOKUP(W3568,HourlyWages!$A:$B,2,0)</f>
        <v>51</v>
      </c>
      <c r="Z3568">
        <v>1</v>
      </c>
      <c r="AA3568" s="14">
        <f t="shared" si="279"/>
        <v>0.68125000000000002</v>
      </c>
    </row>
    <row r="3569" spans="1:27" x14ac:dyDescent="0.2">
      <c r="A3569">
        <v>3568</v>
      </c>
      <c r="B3569">
        <v>25447</v>
      </c>
      <c r="C3569" s="3">
        <v>41052</v>
      </c>
      <c r="D3569" s="17">
        <f t="shared" si="278"/>
        <v>41030</v>
      </c>
      <c r="E3569">
        <v>25</v>
      </c>
      <c r="F3569" s="8">
        <f t="shared" si="275"/>
        <v>3125</v>
      </c>
      <c r="G3569" s="5">
        <v>0.09</v>
      </c>
      <c r="H3569" s="8">
        <f>VLOOKUP($T3569,Pricebook!$A:$D,4,0)</f>
        <v>125</v>
      </c>
      <c r="I3569" s="10">
        <f t="shared" si="276"/>
        <v>2843.75</v>
      </c>
      <c r="J3569" t="s">
        <v>1084</v>
      </c>
      <c r="K3569" t="s">
        <v>274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1167</v>
      </c>
      <c r="O3569" s="7">
        <v>37421</v>
      </c>
      <c r="P3569" t="s">
        <v>81</v>
      </c>
      <c r="Q3569" t="s">
        <v>34</v>
      </c>
      <c r="R3569" s="3">
        <v>41053</v>
      </c>
      <c r="S3569" s="12">
        <f t="shared" si="277"/>
        <v>1</v>
      </c>
      <c r="T3569" s="3" t="s">
        <v>14208</v>
      </c>
      <c r="U3569" t="s">
        <v>14232</v>
      </c>
      <c r="V3569" t="s">
        <v>14241</v>
      </c>
      <c r="W3569" t="s">
        <v>14193</v>
      </c>
      <c r="X3569" t="str">
        <f>VLOOKUP(Q3569,Managers!$A:$B,2,0)</f>
        <v>Frank Mitchell</v>
      </c>
      <c r="Y3569">
        <f>VLOOKUP(W3569,HourlyWages!$A:$B,2,0)</f>
        <v>57</v>
      </c>
      <c r="Z3569">
        <v>1</v>
      </c>
      <c r="AA3569" s="14">
        <f t="shared" si="279"/>
        <v>0.54400000000000004</v>
      </c>
    </row>
    <row r="3570" spans="1:27" x14ac:dyDescent="0.2">
      <c r="A3570">
        <v>3569</v>
      </c>
      <c r="B3570">
        <v>25447</v>
      </c>
      <c r="C3570" s="3">
        <v>41052</v>
      </c>
      <c r="D3570" s="17">
        <f t="shared" si="278"/>
        <v>41030</v>
      </c>
      <c r="E3570">
        <v>18</v>
      </c>
      <c r="F3570" s="8">
        <f t="shared" ref="F3570:F3633" si="280">H3570*E3570</f>
        <v>2250</v>
      </c>
      <c r="G3570" s="5">
        <v>0.03</v>
      </c>
      <c r="H3570" s="8">
        <f>VLOOKUP($T3570,Pricebook!$A:$D,4,0)</f>
        <v>125</v>
      </c>
      <c r="I3570" s="10">
        <f t="shared" ref="I3570:I3633" si="281">F3570*(1-G3570)</f>
        <v>2182.5</v>
      </c>
      <c r="J3570" t="s">
        <v>1084</v>
      </c>
      <c r="K3570" t="s">
        <v>274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1167</v>
      </c>
      <c r="O3570" s="7">
        <v>37421</v>
      </c>
      <c r="P3570" t="s">
        <v>81</v>
      </c>
      <c r="Q3570" t="s">
        <v>34</v>
      </c>
      <c r="R3570" s="3">
        <v>41055</v>
      </c>
      <c r="S3570" s="12">
        <f t="shared" ref="S3570:S3633" si="282">R3570-C3570</f>
        <v>3</v>
      </c>
      <c r="T3570" s="3" t="s">
        <v>14209</v>
      </c>
      <c r="U3570" t="s">
        <v>14232</v>
      </c>
      <c r="V3570" t="s">
        <v>14230</v>
      </c>
      <c r="W3570" t="s">
        <v>14194</v>
      </c>
      <c r="X3570" t="str">
        <f>VLOOKUP(Q3570,Managers!$A:$B,2,0)</f>
        <v>Frank Mitchell</v>
      </c>
      <c r="Y3570">
        <f>VLOOKUP(W3570,HourlyWages!$A:$B,2,0)</f>
        <v>71</v>
      </c>
      <c r="Z3570">
        <v>1</v>
      </c>
      <c r="AA3570" s="14">
        <f t="shared" si="279"/>
        <v>0.432</v>
      </c>
    </row>
    <row r="3571" spans="1:27" x14ac:dyDescent="0.2">
      <c r="A3571">
        <v>3570</v>
      </c>
      <c r="B3571">
        <v>25472</v>
      </c>
      <c r="C3571" s="3">
        <v>39954</v>
      </c>
      <c r="D3571" s="17">
        <f t="shared" si="278"/>
        <v>39934</v>
      </c>
      <c r="E3571">
        <v>40</v>
      </c>
      <c r="F3571" s="8">
        <f t="shared" si="280"/>
        <v>4400</v>
      </c>
      <c r="G3571" s="5">
        <v>0.03</v>
      </c>
      <c r="H3571" s="8">
        <f>VLOOKUP($T3571,Pricebook!$A:$D,4,0)</f>
        <v>110</v>
      </c>
      <c r="I3571" s="10">
        <f t="shared" si="281"/>
        <v>4268</v>
      </c>
      <c r="J3571" t="s">
        <v>720</v>
      </c>
      <c r="K3571" t="s">
        <v>269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2284</v>
      </c>
      <c r="O3571" s="7" t="s">
        <v>2285</v>
      </c>
      <c r="P3571" t="s">
        <v>87</v>
      </c>
      <c r="Q3571" t="s">
        <v>61</v>
      </c>
      <c r="R3571" s="3">
        <v>39955</v>
      </c>
      <c r="S3571" s="12">
        <f t="shared" si="282"/>
        <v>1</v>
      </c>
      <c r="T3571" s="3" t="s">
        <v>14215</v>
      </c>
      <c r="U3571" t="s">
        <v>14229</v>
      </c>
      <c r="V3571" t="s">
        <v>14243</v>
      </c>
      <c r="W3571" t="s">
        <v>14199</v>
      </c>
      <c r="X3571" t="str">
        <f>VLOOKUP(Q3571,Managers!$A:$B,2,0)</f>
        <v>Allen Young</v>
      </c>
      <c r="Y3571">
        <f>VLOOKUP(W3571,HourlyWages!$A:$B,2,0)</f>
        <v>68</v>
      </c>
      <c r="Z3571">
        <v>1</v>
      </c>
      <c r="AA3571" s="14">
        <f t="shared" si="279"/>
        <v>0.38181818181818183</v>
      </c>
    </row>
    <row r="3572" spans="1:27" x14ac:dyDescent="0.2">
      <c r="A3572">
        <v>3571</v>
      </c>
      <c r="B3572">
        <v>25473</v>
      </c>
      <c r="C3572" s="3">
        <v>41196</v>
      </c>
      <c r="D3572" s="17">
        <f t="shared" si="278"/>
        <v>41183</v>
      </c>
      <c r="E3572">
        <v>36</v>
      </c>
      <c r="F3572" s="8">
        <f t="shared" si="280"/>
        <v>5400</v>
      </c>
      <c r="G3572" s="5">
        <v>0.05</v>
      </c>
      <c r="H3572" s="8">
        <f>VLOOKUP($T3572,Pricebook!$A:$D,4,0)</f>
        <v>150</v>
      </c>
      <c r="I3572" s="10">
        <f t="shared" si="281"/>
        <v>5130</v>
      </c>
      <c r="J3572" t="s">
        <v>1265</v>
      </c>
      <c r="K3572" t="s">
        <v>55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2286</v>
      </c>
      <c r="O3572" s="7">
        <v>65109</v>
      </c>
      <c r="P3572" t="s">
        <v>358</v>
      </c>
      <c r="Q3572" t="s">
        <v>16</v>
      </c>
      <c r="R3572" s="3">
        <v>41198</v>
      </c>
      <c r="S3572" s="12">
        <f t="shared" si="282"/>
        <v>2</v>
      </c>
      <c r="T3572" s="3" t="s">
        <v>14216</v>
      </c>
      <c r="U3572" t="s">
        <v>14235</v>
      </c>
      <c r="V3572" t="s">
        <v>14237</v>
      </c>
      <c r="W3572" t="s">
        <v>14186</v>
      </c>
      <c r="X3572" t="str">
        <f>VLOOKUP(Q3572,Managers!$A:$B,2,0)</f>
        <v>Josh Martinez</v>
      </c>
      <c r="Y3572">
        <f>VLOOKUP(W3572,HourlyWages!$A:$B,2,0)</f>
        <v>67</v>
      </c>
      <c r="Z3572">
        <v>1</v>
      </c>
      <c r="AA3572" s="14">
        <f t="shared" si="279"/>
        <v>0.55333333333333334</v>
      </c>
    </row>
    <row r="3573" spans="1:27" x14ac:dyDescent="0.2">
      <c r="A3573">
        <v>3572</v>
      </c>
      <c r="B3573">
        <v>25473</v>
      </c>
      <c r="C3573" s="3">
        <v>41196</v>
      </c>
      <c r="D3573" s="17">
        <f t="shared" si="278"/>
        <v>41183</v>
      </c>
      <c r="E3573">
        <v>20</v>
      </c>
      <c r="F3573" s="8">
        <f t="shared" si="280"/>
        <v>2200</v>
      </c>
      <c r="G3573" s="5">
        <v>0.08</v>
      </c>
      <c r="H3573" s="8">
        <f>VLOOKUP($T3573,Pricebook!$A:$D,4,0)</f>
        <v>110</v>
      </c>
      <c r="I3573" s="10">
        <f t="shared" si="281"/>
        <v>2024</v>
      </c>
      <c r="J3573" t="s">
        <v>1265</v>
      </c>
      <c r="K3573" t="s">
        <v>55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2286</v>
      </c>
      <c r="O3573" s="7">
        <v>65109</v>
      </c>
      <c r="P3573" t="s">
        <v>358</v>
      </c>
      <c r="Q3573" t="s">
        <v>16</v>
      </c>
      <c r="R3573" s="3">
        <v>41199</v>
      </c>
      <c r="S3573" s="12">
        <f t="shared" si="282"/>
        <v>3</v>
      </c>
      <c r="T3573" s="3" t="s">
        <v>14215</v>
      </c>
      <c r="U3573" t="s">
        <v>14229</v>
      </c>
      <c r="V3573" t="s">
        <v>14230</v>
      </c>
      <c r="W3573" t="s">
        <v>14197</v>
      </c>
      <c r="X3573" t="str">
        <f>VLOOKUP(Q3573,Managers!$A:$B,2,0)</f>
        <v>Josh Martinez</v>
      </c>
      <c r="Y3573">
        <f>VLOOKUP(W3573,HourlyWages!$A:$B,2,0)</f>
        <v>71</v>
      </c>
      <c r="Z3573">
        <v>1</v>
      </c>
      <c r="AA3573" s="14">
        <f t="shared" si="279"/>
        <v>0.35454545454545455</v>
      </c>
    </row>
    <row r="3574" spans="1:27" x14ac:dyDescent="0.2">
      <c r="A3574">
        <v>3573</v>
      </c>
      <c r="B3574">
        <v>25475</v>
      </c>
      <c r="C3574" s="3">
        <v>39907</v>
      </c>
      <c r="D3574" s="17">
        <f t="shared" si="278"/>
        <v>39904</v>
      </c>
      <c r="E3574">
        <v>49</v>
      </c>
      <c r="F3574" s="8">
        <f t="shared" si="280"/>
        <v>5390</v>
      </c>
      <c r="G3574" s="5">
        <v>0.06</v>
      </c>
      <c r="H3574" s="8">
        <f>VLOOKUP($T3574,Pricebook!$A:$D,4,0)</f>
        <v>110</v>
      </c>
      <c r="I3574" s="10">
        <f t="shared" si="281"/>
        <v>5066.5999999999995</v>
      </c>
      <c r="J3574" t="s">
        <v>871</v>
      </c>
      <c r="K3574" t="s">
        <v>99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1256</v>
      </c>
      <c r="O3574" s="7">
        <v>51503</v>
      </c>
      <c r="P3574" t="s">
        <v>38</v>
      </c>
      <c r="Q3574" t="s">
        <v>16</v>
      </c>
      <c r="R3574" s="3">
        <v>39907</v>
      </c>
      <c r="S3574" s="12">
        <f t="shared" si="282"/>
        <v>0</v>
      </c>
      <c r="T3574" s="3" t="s">
        <v>14215</v>
      </c>
      <c r="U3574" t="s">
        <v>14229</v>
      </c>
      <c r="V3574" t="s">
        <v>14246</v>
      </c>
      <c r="W3574" t="s">
        <v>14196</v>
      </c>
      <c r="X3574" t="str">
        <f>VLOOKUP(Q3574,Managers!$A:$B,2,0)</f>
        <v>Josh Martinez</v>
      </c>
      <c r="Y3574">
        <f>VLOOKUP(W3574,HourlyWages!$A:$B,2,0)</f>
        <v>58</v>
      </c>
      <c r="Z3574">
        <v>1</v>
      </c>
      <c r="AA3574" s="14">
        <f t="shared" si="279"/>
        <v>0.47272727272727272</v>
      </c>
    </row>
    <row r="3575" spans="1:27" x14ac:dyDescent="0.2">
      <c r="A3575">
        <v>3574</v>
      </c>
      <c r="B3575">
        <v>25476</v>
      </c>
      <c r="C3575" s="3">
        <v>41184</v>
      </c>
      <c r="D3575" s="17">
        <f t="shared" si="278"/>
        <v>41183</v>
      </c>
      <c r="E3575">
        <v>21</v>
      </c>
      <c r="F3575" s="8">
        <f t="shared" si="280"/>
        <v>3150</v>
      </c>
      <c r="G3575" s="5">
        <v>0.09</v>
      </c>
      <c r="H3575" s="8">
        <f>VLOOKUP($T3575,Pricebook!$A:$D,4,0)</f>
        <v>150</v>
      </c>
      <c r="I3575" s="10">
        <f t="shared" si="281"/>
        <v>2866.5</v>
      </c>
      <c r="J3575" t="s">
        <v>1440</v>
      </c>
      <c r="K3575" t="s">
        <v>203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1441</v>
      </c>
      <c r="O3575" s="7">
        <v>91745</v>
      </c>
      <c r="P3575" t="s">
        <v>114</v>
      </c>
      <c r="Q3575" t="s">
        <v>23</v>
      </c>
      <c r="R3575" s="3">
        <v>41186</v>
      </c>
      <c r="S3575" s="12">
        <f t="shared" si="282"/>
        <v>2</v>
      </c>
      <c r="T3575" s="3" t="s">
        <v>14211</v>
      </c>
      <c r="U3575" t="s">
        <v>14235</v>
      </c>
      <c r="V3575" t="s">
        <v>14234</v>
      </c>
      <c r="W3575" t="s">
        <v>14195</v>
      </c>
      <c r="X3575" t="str">
        <f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9"/>
        <v>0.65333333333333332</v>
      </c>
    </row>
    <row r="3576" spans="1:27" x14ac:dyDescent="0.2">
      <c r="A3576">
        <v>3575</v>
      </c>
      <c r="B3576">
        <v>25476</v>
      </c>
      <c r="C3576" s="3">
        <v>41184</v>
      </c>
      <c r="D3576" s="17">
        <f t="shared" si="278"/>
        <v>41183</v>
      </c>
      <c r="E3576">
        <v>4</v>
      </c>
      <c r="F3576" s="8">
        <f t="shared" si="280"/>
        <v>600</v>
      </c>
      <c r="G3576" s="5">
        <v>0.05</v>
      </c>
      <c r="H3576" s="8">
        <f>VLOOKUP($T3576,Pricebook!$A:$D,4,0)</f>
        <v>150</v>
      </c>
      <c r="I3576" s="10">
        <f t="shared" si="281"/>
        <v>570</v>
      </c>
      <c r="J3576" t="s">
        <v>1440</v>
      </c>
      <c r="K3576" t="s">
        <v>203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1441</v>
      </c>
      <c r="O3576" s="7">
        <v>91745</v>
      </c>
      <c r="P3576" t="s">
        <v>114</v>
      </c>
      <c r="Q3576" t="s">
        <v>23</v>
      </c>
      <c r="R3576" s="3">
        <v>41185</v>
      </c>
      <c r="S3576" s="12">
        <f t="shared" si="282"/>
        <v>1</v>
      </c>
      <c r="T3576" s="3" t="s">
        <v>14222</v>
      </c>
      <c r="U3576" t="s">
        <v>14235</v>
      </c>
      <c r="V3576" t="s">
        <v>14237</v>
      </c>
      <c r="W3576" t="s">
        <v>14184</v>
      </c>
      <c r="X3576" t="str">
        <f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9"/>
        <v>0.66666666666666663</v>
      </c>
    </row>
    <row r="3577" spans="1:27" x14ac:dyDescent="0.2">
      <c r="A3577">
        <v>3576</v>
      </c>
      <c r="B3577">
        <v>25478</v>
      </c>
      <c r="C3577" s="3">
        <v>41023</v>
      </c>
      <c r="D3577" s="17">
        <f t="shared" si="278"/>
        <v>41000</v>
      </c>
      <c r="E3577">
        <v>47</v>
      </c>
      <c r="F3577" s="8">
        <f t="shared" si="280"/>
        <v>7050</v>
      </c>
      <c r="G3577" s="5">
        <v>0.01</v>
      </c>
      <c r="H3577" s="8">
        <f>VLOOKUP($T3577,Pricebook!$A:$D,4,0)</f>
        <v>150</v>
      </c>
      <c r="I3577" s="10">
        <f t="shared" si="281"/>
        <v>6979.5</v>
      </c>
      <c r="J3577" t="s">
        <v>371</v>
      </c>
      <c r="K3577" t="s">
        <v>260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372</v>
      </c>
      <c r="O3577" s="7">
        <v>45324</v>
      </c>
      <c r="P3577" t="s">
        <v>210</v>
      </c>
      <c r="Q3577" t="s">
        <v>61</v>
      </c>
      <c r="R3577" s="3">
        <v>41023</v>
      </c>
      <c r="S3577" s="12">
        <f t="shared" si="282"/>
        <v>0</v>
      </c>
      <c r="T3577" s="3" t="s">
        <v>14210</v>
      </c>
      <c r="U3577" t="s">
        <v>14235</v>
      </c>
      <c r="V3577" t="s">
        <v>14246</v>
      </c>
      <c r="W3577" t="s">
        <v>14196</v>
      </c>
      <c r="X3577" t="str">
        <f>VLOOKUP(Q3577,Managers!$A:$B,2,0)</f>
        <v>Allen Young</v>
      </c>
      <c r="Y3577">
        <f>VLOOKUP(W3577,HourlyWages!$A:$B,2,0)</f>
        <v>58</v>
      </c>
      <c r="Z3577">
        <v>1</v>
      </c>
      <c r="AA3577" s="14">
        <f t="shared" si="279"/>
        <v>0.61333333333333329</v>
      </c>
    </row>
    <row r="3578" spans="1:27" x14ac:dyDescent="0.2">
      <c r="A3578">
        <v>3577</v>
      </c>
      <c r="B3578">
        <v>25478</v>
      </c>
      <c r="C3578" s="3">
        <v>41023</v>
      </c>
      <c r="D3578" s="17">
        <f t="shared" si="278"/>
        <v>41000</v>
      </c>
      <c r="E3578">
        <v>50</v>
      </c>
      <c r="F3578" s="8">
        <f t="shared" si="280"/>
        <v>7000</v>
      </c>
      <c r="G3578" s="5">
        <v>0.09</v>
      </c>
      <c r="H3578" s="8">
        <f>VLOOKUP($T3578,Pricebook!$A:$D,4,0)</f>
        <v>140</v>
      </c>
      <c r="I3578" s="10">
        <f t="shared" si="281"/>
        <v>6370</v>
      </c>
      <c r="J3578" t="s">
        <v>371</v>
      </c>
      <c r="K3578" t="s">
        <v>260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1551</v>
      </c>
      <c r="O3578" s="7">
        <v>45014</v>
      </c>
      <c r="P3578" t="s">
        <v>210</v>
      </c>
      <c r="Q3578" t="s">
        <v>61</v>
      </c>
      <c r="R3578" s="3">
        <v>41025</v>
      </c>
      <c r="S3578" s="12">
        <f t="shared" si="282"/>
        <v>2</v>
      </c>
      <c r="T3578" s="3" t="s">
        <v>14213</v>
      </c>
      <c r="U3578" t="s">
        <v>14229</v>
      </c>
      <c r="V3578" t="s">
        <v>14245</v>
      </c>
      <c r="W3578" t="s">
        <v>14192</v>
      </c>
      <c r="X3578" t="str">
        <f>VLOOKUP(Q3578,Managers!$A:$B,2,0)</f>
        <v>Allen Young</v>
      </c>
      <c r="Y3578">
        <f>VLOOKUP(W3578,HourlyWages!$A:$B,2,0)</f>
        <v>75</v>
      </c>
      <c r="Z3578">
        <v>1</v>
      </c>
      <c r="AA3578" s="14">
        <f t="shared" si="279"/>
        <v>0.4642857142857143</v>
      </c>
    </row>
    <row r="3579" spans="1:27" x14ac:dyDescent="0.2">
      <c r="A3579">
        <v>3578</v>
      </c>
      <c r="B3579">
        <v>25479</v>
      </c>
      <c r="C3579" s="3">
        <v>40661</v>
      </c>
      <c r="D3579" s="17">
        <f t="shared" si="278"/>
        <v>40634</v>
      </c>
      <c r="E3579">
        <v>3</v>
      </c>
      <c r="F3579" s="8">
        <f t="shared" si="280"/>
        <v>450</v>
      </c>
      <c r="G3579" s="5">
        <v>0.04</v>
      </c>
      <c r="H3579" s="8">
        <f>VLOOKUP($T3579,Pricebook!$A:$D,4,0)</f>
        <v>150</v>
      </c>
      <c r="I3579" s="10">
        <f t="shared" si="281"/>
        <v>432</v>
      </c>
      <c r="J3579" t="s">
        <v>273</v>
      </c>
      <c r="K3579" t="s">
        <v>274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143</v>
      </c>
      <c r="O3579" s="7">
        <v>13021</v>
      </c>
      <c r="P3579" t="s">
        <v>60</v>
      </c>
      <c r="Q3579" t="s">
        <v>61</v>
      </c>
      <c r="R3579" s="3">
        <v>40661</v>
      </c>
      <c r="S3579" s="12">
        <f t="shared" si="282"/>
        <v>0</v>
      </c>
      <c r="T3579" s="3" t="s">
        <v>14210</v>
      </c>
      <c r="U3579" t="s">
        <v>14235</v>
      </c>
      <c r="V3579" t="s">
        <v>14233</v>
      </c>
      <c r="W3579" t="s">
        <v>14190</v>
      </c>
      <c r="X3579" t="str">
        <f>VLOOKUP(Q3579,Managers!$A:$B,2,0)</f>
        <v>Allen Young</v>
      </c>
      <c r="Y3579">
        <f>VLOOKUP(W3579,HourlyWages!$A:$B,2,0)</f>
        <v>67</v>
      </c>
      <c r="Z3579">
        <v>1</v>
      </c>
      <c r="AA3579" s="14">
        <f t="shared" si="279"/>
        <v>0.55333333333333334</v>
      </c>
    </row>
    <row r="3580" spans="1:27" x14ac:dyDescent="0.2">
      <c r="A3580">
        <v>3579</v>
      </c>
      <c r="B3580">
        <v>25507</v>
      </c>
      <c r="C3580" s="3">
        <v>40030</v>
      </c>
      <c r="D3580" s="17">
        <f t="shared" si="278"/>
        <v>40026</v>
      </c>
      <c r="E3580">
        <v>8</v>
      </c>
      <c r="F3580" s="8">
        <f t="shared" si="280"/>
        <v>1600</v>
      </c>
      <c r="G3580" s="5">
        <v>0.06</v>
      </c>
      <c r="H3580" s="8">
        <f>VLOOKUP($T3580,Pricebook!$A:$D,4,0)</f>
        <v>200</v>
      </c>
      <c r="I3580" s="10">
        <f t="shared" si="281"/>
        <v>1504</v>
      </c>
      <c r="J3580" t="s">
        <v>412</v>
      </c>
      <c r="K3580" t="s">
        <v>327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2287</v>
      </c>
      <c r="O3580" s="7">
        <v>85705</v>
      </c>
      <c r="P3580" t="s">
        <v>70</v>
      </c>
      <c r="Q3580" t="s">
        <v>23</v>
      </c>
      <c r="R3580" s="3">
        <v>40031</v>
      </c>
      <c r="S3580" s="12">
        <f t="shared" si="282"/>
        <v>1</v>
      </c>
      <c r="T3580" s="3" t="s">
        <v>14206</v>
      </c>
      <c r="U3580" t="s">
        <v>14229</v>
      </c>
      <c r="V3580" t="s">
        <v>14234</v>
      </c>
      <c r="W3580" t="s">
        <v>14193</v>
      </c>
      <c r="X3580" t="str">
        <f>VLOOKUP(Q3580,Managers!$A:$B,2,0)</f>
        <v>Bob Turner</v>
      </c>
      <c r="Y3580">
        <f>VLOOKUP(W3580,HourlyWages!$A:$B,2,0)</f>
        <v>57</v>
      </c>
      <c r="Z3580">
        <v>1</v>
      </c>
      <c r="AA3580" s="14">
        <f t="shared" si="279"/>
        <v>0.71499999999999997</v>
      </c>
    </row>
    <row r="3581" spans="1:27" x14ac:dyDescent="0.2">
      <c r="A3581">
        <v>3580</v>
      </c>
      <c r="B3581">
        <v>25509</v>
      </c>
      <c r="C3581" s="3">
        <v>39955</v>
      </c>
      <c r="D3581" s="17">
        <f t="shared" si="278"/>
        <v>39934</v>
      </c>
      <c r="E3581">
        <v>43</v>
      </c>
      <c r="F3581" s="8">
        <f t="shared" si="280"/>
        <v>6880</v>
      </c>
      <c r="G3581" s="5">
        <v>0.06</v>
      </c>
      <c r="H3581" s="8">
        <f>VLOOKUP($T3581,Pricebook!$A:$D,4,0)</f>
        <v>160</v>
      </c>
      <c r="I3581" s="10">
        <f t="shared" si="281"/>
        <v>6467.2</v>
      </c>
      <c r="J3581" t="s">
        <v>684</v>
      </c>
      <c r="K3581" t="s">
        <v>576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1949</v>
      </c>
      <c r="O3581" s="7">
        <v>86442</v>
      </c>
      <c r="P3581" t="s">
        <v>70</v>
      </c>
      <c r="Q3581" t="s">
        <v>23</v>
      </c>
      <c r="R3581" s="3">
        <v>39957</v>
      </c>
      <c r="S3581" s="12">
        <f t="shared" si="282"/>
        <v>2</v>
      </c>
      <c r="T3581" s="3" t="s">
        <v>14218</v>
      </c>
      <c r="U3581" t="s">
        <v>14229</v>
      </c>
      <c r="V3581" t="s">
        <v>14237</v>
      </c>
      <c r="W3581" t="s">
        <v>14186</v>
      </c>
      <c r="X3581" t="str">
        <f>VLOOKUP(Q3581,Managers!$A:$B,2,0)</f>
        <v>Bob Turner</v>
      </c>
      <c r="Y3581">
        <f>VLOOKUP(W3581,HourlyWages!$A:$B,2,0)</f>
        <v>67</v>
      </c>
      <c r="Z3581">
        <v>1</v>
      </c>
      <c r="AA3581" s="14">
        <f t="shared" si="279"/>
        <v>0.58125000000000004</v>
      </c>
    </row>
    <row r="3582" spans="1:27" x14ac:dyDescent="0.2">
      <c r="A3582">
        <v>3581</v>
      </c>
      <c r="B3582">
        <v>25536</v>
      </c>
      <c r="C3582" s="3">
        <v>40746</v>
      </c>
      <c r="D3582" s="17">
        <f t="shared" si="278"/>
        <v>40725</v>
      </c>
      <c r="E3582">
        <v>19</v>
      </c>
      <c r="F3582" s="8">
        <f t="shared" si="280"/>
        <v>2280</v>
      </c>
      <c r="G3582" s="5">
        <v>0.03</v>
      </c>
      <c r="H3582" s="8">
        <f>VLOOKUP($T3582,Pricebook!$A:$D,4,0)</f>
        <v>120</v>
      </c>
      <c r="I3582" s="10">
        <f t="shared" si="281"/>
        <v>2211.6</v>
      </c>
      <c r="J3582" t="s">
        <v>2046</v>
      </c>
      <c r="K3582" t="s">
        <v>41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1730</v>
      </c>
      <c r="O3582" s="7" t="s">
        <v>1731</v>
      </c>
      <c r="P3582" t="s">
        <v>492</v>
      </c>
      <c r="Q3582" t="s">
        <v>61</v>
      </c>
      <c r="R3582" s="3">
        <v>40746</v>
      </c>
      <c r="S3582" s="12">
        <f t="shared" si="282"/>
        <v>0</v>
      </c>
      <c r="T3582" s="3" t="s">
        <v>14212</v>
      </c>
      <c r="U3582" t="s">
        <v>14229</v>
      </c>
      <c r="V3582" t="s">
        <v>14241</v>
      </c>
      <c r="W3582" t="s">
        <v>14199</v>
      </c>
      <c r="X3582" t="str">
        <f>VLOOKUP(Q3582,Managers!$A:$B,2,0)</f>
        <v>Allen Young</v>
      </c>
      <c r="Y3582">
        <f>VLOOKUP(W3582,HourlyWages!$A:$B,2,0)</f>
        <v>68</v>
      </c>
      <c r="Z3582">
        <v>1</v>
      </c>
      <c r="AA3582" s="14">
        <f t="shared" si="279"/>
        <v>0.43333333333333335</v>
      </c>
    </row>
    <row r="3583" spans="1:27" x14ac:dyDescent="0.2">
      <c r="A3583">
        <v>3582</v>
      </c>
      <c r="B3583">
        <v>25541</v>
      </c>
      <c r="C3583" s="3">
        <v>39826</v>
      </c>
      <c r="D3583" s="17">
        <f t="shared" si="278"/>
        <v>39814</v>
      </c>
      <c r="E3583">
        <v>50</v>
      </c>
      <c r="F3583" s="8">
        <f t="shared" si="280"/>
        <v>5500</v>
      </c>
      <c r="G3583" s="5">
        <v>7.0000000000000007E-2</v>
      </c>
      <c r="H3583" s="8">
        <f>VLOOKUP($T3583,Pricebook!$A:$D,4,0)</f>
        <v>110</v>
      </c>
      <c r="I3583" s="10">
        <f t="shared" si="281"/>
        <v>5115</v>
      </c>
      <c r="J3583" t="s">
        <v>1646</v>
      </c>
      <c r="K3583" t="s">
        <v>621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2126</v>
      </c>
      <c r="O3583" s="7">
        <v>33024</v>
      </c>
      <c r="P3583" t="s">
        <v>101</v>
      </c>
      <c r="Q3583" t="s">
        <v>34</v>
      </c>
      <c r="R3583" s="3">
        <v>39828</v>
      </c>
      <c r="S3583" s="12">
        <f t="shared" si="282"/>
        <v>2</v>
      </c>
      <c r="T3583" s="3" t="s">
        <v>14215</v>
      </c>
      <c r="U3583" t="s">
        <v>14229</v>
      </c>
      <c r="V3583" t="s">
        <v>14230</v>
      </c>
      <c r="W3583" t="s">
        <v>14198</v>
      </c>
      <c r="X3583" t="str">
        <f>VLOOKUP(Q3583,Managers!$A:$B,2,0)</f>
        <v>Frank Mitchell</v>
      </c>
      <c r="Y3583">
        <f>VLOOKUP(W3583,HourlyWages!$A:$B,2,0)</f>
        <v>51</v>
      </c>
      <c r="Z3583">
        <v>1</v>
      </c>
      <c r="AA3583" s="14">
        <f t="shared" si="279"/>
        <v>0.53636363636363638</v>
      </c>
    </row>
    <row r="3584" spans="1:27" x14ac:dyDescent="0.2">
      <c r="A3584">
        <v>3583</v>
      </c>
      <c r="B3584">
        <v>25542</v>
      </c>
      <c r="C3584" s="3">
        <v>41273</v>
      </c>
      <c r="D3584" s="17">
        <f t="shared" si="278"/>
        <v>41244</v>
      </c>
      <c r="E3584">
        <v>37</v>
      </c>
      <c r="F3584" s="8">
        <f t="shared" si="280"/>
        <v>4070</v>
      </c>
      <c r="G3584" s="5">
        <v>0.09</v>
      </c>
      <c r="H3584" s="8">
        <f>VLOOKUP($T3584,Pricebook!$A:$D,4,0)</f>
        <v>110</v>
      </c>
      <c r="I3584" s="10">
        <f t="shared" si="281"/>
        <v>3703.7000000000003</v>
      </c>
      <c r="J3584" t="s">
        <v>2129</v>
      </c>
      <c r="K3584" t="s">
        <v>203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1536</v>
      </c>
      <c r="O3584" s="7">
        <v>76543</v>
      </c>
      <c r="P3584" t="s">
        <v>48</v>
      </c>
      <c r="Q3584" t="s">
        <v>16</v>
      </c>
      <c r="R3584" s="3">
        <v>41273</v>
      </c>
      <c r="S3584" s="12">
        <f t="shared" si="282"/>
        <v>0</v>
      </c>
      <c r="T3584" s="3" t="s">
        <v>14215</v>
      </c>
      <c r="U3584" t="s">
        <v>14229</v>
      </c>
      <c r="V3584" t="s">
        <v>14230</v>
      </c>
      <c r="W3584" t="s">
        <v>14196</v>
      </c>
      <c r="X3584" t="str">
        <f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9"/>
        <v>0.47272727272727272</v>
      </c>
    </row>
    <row r="3585" spans="1:27" x14ac:dyDescent="0.2">
      <c r="A3585">
        <v>3584</v>
      </c>
      <c r="B3585">
        <v>25569</v>
      </c>
      <c r="C3585" s="3">
        <v>41099</v>
      </c>
      <c r="D3585" s="17">
        <f t="shared" si="278"/>
        <v>41091</v>
      </c>
      <c r="E3585">
        <v>27</v>
      </c>
      <c r="F3585" s="8">
        <f t="shared" si="280"/>
        <v>2970</v>
      </c>
      <c r="G3585" s="5">
        <v>0.09</v>
      </c>
      <c r="H3585" s="8">
        <f>VLOOKUP($T3585,Pricebook!$A:$D,4,0)</f>
        <v>110</v>
      </c>
      <c r="I3585" s="10">
        <f t="shared" si="281"/>
        <v>2702.7000000000003</v>
      </c>
      <c r="J3585" t="s">
        <v>1069</v>
      </c>
      <c r="K3585" t="s">
        <v>118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1051</v>
      </c>
      <c r="O3585" s="7">
        <v>75601</v>
      </c>
      <c r="P3585" t="s">
        <v>48</v>
      </c>
      <c r="Q3585" t="s">
        <v>16</v>
      </c>
      <c r="R3585" s="3">
        <v>41101</v>
      </c>
      <c r="S3585" s="12">
        <f t="shared" si="282"/>
        <v>2</v>
      </c>
      <c r="T3585" s="3" t="s">
        <v>14215</v>
      </c>
      <c r="U3585" t="s">
        <v>14229</v>
      </c>
      <c r="V3585" t="s">
        <v>14240</v>
      </c>
      <c r="W3585" t="s">
        <v>14195</v>
      </c>
      <c r="X3585" t="str">
        <f>VLOOKUP(Q3585,Managers!$A:$B,2,0)</f>
        <v>Josh Martinez</v>
      </c>
      <c r="Y3585">
        <f>VLOOKUP(W3585,HourlyWages!$A:$B,2,0)</f>
        <v>52</v>
      </c>
      <c r="Z3585">
        <v>1</v>
      </c>
      <c r="AA3585" s="14">
        <f t="shared" si="279"/>
        <v>0.52727272727272723</v>
      </c>
    </row>
    <row r="3586" spans="1:27" x14ac:dyDescent="0.2">
      <c r="A3586">
        <v>3585</v>
      </c>
      <c r="B3586">
        <v>25571</v>
      </c>
      <c r="C3586" s="3">
        <v>41139</v>
      </c>
      <c r="D3586" s="17">
        <f t="shared" si="278"/>
        <v>41122</v>
      </c>
      <c r="E3586">
        <v>42</v>
      </c>
      <c r="F3586" s="8">
        <f t="shared" si="280"/>
        <v>8400</v>
      </c>
      <c r="G3586" s="5">
        <v>0.08</v>
      </c>
      <c r="H3586" s="8">
        <f>VLOOKUP($T3586,Pricebook!$A:$D,4,0)</f>
        <v>200</v>
      </c>
      <c r="I3586" s="10">
        <f t="shared" si="281"/>
        <v>7728</v>
      </c>
      <c r="J3586" t="s">
        <v>828</v>
      </c>
      <c r="K3586" t="s">
        <v>241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829</v>
      </c>
      <c r="O3586" s="7">
        <v>81007</v>
      </c>
      <c r="P3586" t="s">
        <v>237</v>
      </c>
      <c r="Q3586" t="s">
        <v>23</v>
      </c>
      <c r="R3586" s="3">
        <v>41141</v>
      </c>
      <c r="S3586" s="12">
        <f t="shared" si="282"/>
        <v>2</v>
      </c>
      <c r="T3586" s="3" t="s">
        <v>14206</v>
      </c>
      <c r="U3586" t="s">
        <v>14229</v>
      </c>
      <c r="V3586" t="s">
        <v>14237</v>
      </c>
      <c r="W3586" t="s">
        <v>14191</v>
      </c>
      <c r="X3586" t="str">
        <f>VLOOKUP(Q3586,Managers!$A:$B,2,0)</f>
        <v>Bob Turner</v>
      </c>
      <c r="Y3586">
        <f>VLOOKUP(W3586,HourlyWages!$A:$B,2,0)</f>
        <v>60</v>
      </c>
      <c r="Z3586">
        <v>1</v>
      </c>
      <c r="AA3586" s="14">
        <f t="shared" si="279"/>
        <v>0.7</v>
      </c>
    </row>
    <row r="3587" spans="1:27" x14ac:dyDescent="0.2">
      <c r="A3587">
        <v>3586</v>
      </c>
      <c r="B3587">
        <v>25574</v>
      </c>
      <c r="C3587" s="3">
        <v>39884</v>
      </c>
      <c r="D3587" s="17">
        <f t="shared" ref="D3587:D3650" si="283">DATE(YEAR(C3587),MONTH(C3587),1)</f>
        <v>39873</v>
      </c>
      <c r="E3587">
        <v>46</v>
      </c>
      <c r="F3587" s="8">
        <f t="shared" si="280"/>
        <v>5750</v>
      </c>
      <c r="G3587" s="5">
        <v>0</v>
      </c>
      <c r="H3587" s="8">
        <f>VLOOKUP($T3587,Pricebook!$A:$D,4,0)</f>
        <v>125</v>
      </c>
      <c r="I3587" s="10">
        <f t="shared" si="281"/>
        <v>5750</v>
      </c>
      <c r="J3587" t="s">
        <v>2288</v>
      </c>
      <c r="K3587" t="s">
        <v>297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2289</v>
      </c>
      <c r="O3587" s="7">
        <v>70003</v>
      </c>
      <c r="P3587" t="s">
        <v>436</v>
      </c>
      <c r="Q3587" t="s">
        <v>34</v>
      </c>
      <c r="R3587" s="3">
        <v>39884</v>
      </c>
      <c r="S3587" s="12">
        <f t="shared" si="282"/>
        <v>0</v>
      </c>
      <c r="T3587" s="3" t="s">
        <v>14217</v>
      </c>
      <c r="U3587" t="s">
        <v>14232</v>
      </c>
      <c r="V3587" t="s">
        <v>14244</v>
      </c>
      <c r="W3587" t="s">
        <v>14188</v>
      </c>
      <c r="X3587" t="str">
        <f>VLOOKUP(Q3587,Managers!$A:$B,2,0)</f>
        <v>Frank Mitchell</v>
      </c>
      <c r="Y3587">
        <f>VLOOKUP(W3587,HourlyWages!$A:$B,2,0)</f>
        <v>52</v>
      </c>
      <c r="Z3587">
        <v>1</v>
      </c>
      <c r="AA3587" s="14">
        <f t="shared" ref="AA3587:AA3650" si="284">(H3587-Y3587)/H3587</f>
        <v>0.58399999999999996</v>
      </c>
    </row>
    <row r="3588" spans="1:27" x14ac:dyDescent="0.2">
      <c r="A3588">
        <v>3587</v>
      </c>
      <c r="B3588">
        <v>25574</v>
      </c>
      <c r="C3588" s="3">
        <v>39884</v>
      </c>
      <c r="D3588" s="17">
        <f t="shared" si="283"/>
        <v>39873</v>
      </c>
      <c r="E3588">
        <v>31</v>
      </c>
      <c r="F3588" s="8">
        <f t="shared" si="280"/>
        <v>4650</v>
      </c>
      <c r="G3588" s="5">
        <v>0.01</v>
      </c>
      <c r="H3588" s="8">
        <f>VLOOKUP($T3588,Pricebook!$A:$D,4,0)</f>
        <v>150</v>
      </c>
      <c r="I3588" s="10">
        <f t="shared" si="281"/>
        <v>4603.5</v>
      </c>
      <c r="J3588" t="s">
        <v>2288</v>
      </c>
      <c r="K3588" t="s">
        <v>297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2289</v>
      </c>
      <c r="O3588" s="7">
        <v>70003</v>
      </c>
      <c r="P3588" t="s">
        <v>436</v>
      </c>
      <c r="Q3588" t="s">
        <v>34</v>
      </c>
      <c r="R3588" s="3">
        <v>39885</v>
      </c>
      <c r="S3588" s="12">
        <f t="shared" si="282"/>
        <v>1</v>
      </c>
      <c r="T3588" s="3" t="s">
        <v>14211</v>
      </c>
      <c r="U3588" t="s">
        <v>14235</v>
      </c>
      <c r="V3588" t="s">
        <v>14238</v>
      </c>
      <c r="W3588" t="s">
        <v>14199</v>
      </c>
      <c r="X3588" t="str">
        <f>VLOOKUP(Q3588,Managers!$A:$B,2,0)</f>
        <v>Frank Mitchell</v>
      </c>
      <c r="Y3588">
        <f>VLOOKUP(W3588,HourlyWages!$A:$B,2,0)</f>
        <v>68</v>
      </c>
      <c r="Z3588">
        <v>1</v>
      </c>
      <c r="AA3588" s="14">
        <f t="shared" si="284"/>
        <v>0.54666666666666663</v>
      </c>
    </row>
    <row r="3589" spans="1:27" x14ac:dyDescent="0.2">
      <c r="A3589">
        <v>3588</v>
      </c>
      <c r="B3589">
        <v>25601</v>
      </c>
      <c r="C3589" s="3">
        <v>39818</v>
      </c>
      <c r="D3589" s="17">
        <f t="shared" si="283"/>
        <v>39814</v>
      </c>
      <c r="E3589">
        <v>43</v>
      </c>
      <c r="F3589" s="8">
        <f t="shared" si="280"/>
        <v>8600</v>
      </c>
      <c r="G3589" s="5">
        <v>0.09</v>
      </c>
      <c r="H3589" s="8">
        <f>VLOOKUP($T3589,Pricebook!$A:$D,4,0)</f>
        <v>200</v>
      </c>
      <c r="I3589" s="10">
        <f t="shared" si="281"/>
        <v>7826</v>
      </c>
      <c r="J3589" t="s">
        <v>240</v>
      </c>
      <c r="K3589" t="s">
        <v>241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521</v>
      </c>
      <c r="O3589" s="7">
        <v>32174</v>
      </c>
      <c r="P3589" t="s">
        <v>101</v>
      </c>
      <c r="Q3589" t="s">
        <v>34</v>
      </c>
      <c r="R3589" s="3">
        <v>39819</v>
      </c>
      <c r="S3589" s="12">
        <f t="shared" si="282"/>
        <v>1</v>
      </c>
      <c r="T3589" s="3" t="s">
        <v>14206</v>
      </c>
      <c r="U3589" t="s">
        <v>14229</v>
      </c>
      <c r="V3589" t="s">
        <v>14237</v>
      </c>
      <c r="W3589" t="s">
        <v>14197</v>
      </c>
      <c r="X3589" t="str">
        <f>VLOOKUP(Q3589,Managers!$A:$B,2,0)</f>
        <v>Frank Mitchell</v>
      </c>
      <c r="Y3589">
        <f>VLOOKUP(W3589,HourlyWages!$A:$B,2,0)</f>
        <v>71</v>
      </c>
      <c r="Z3589">
        <v>1</v>
      </c>
      <c r="AA3589" s="14">
        <f t="shared" si="284"/>
        <v>0.64500000000000002</v>
      </c>
    </row>
    <row r="3590" spans="1:27" x14ac:dyDescent="0.2">
      <c r="A3590">
        <v>3589</v>
      </c>
      <c r="B3590">
        <v>25603</v>
      </c>
      <c r="C3590" s="3">
        <v>40607</v>
      </c>
      <c r="D3590" s="17">
        <f t="shared" si="283"/>
        <v>40603</v>
      </c>
      <c r="E3590">
        <v>23</v>
      </c>
      <c r="F3590" s="8">
        <f t="shared" si="280"/>
        <v>2530</v>
      </c>
      <c r="G3590" s="5">
        <v>0.04</v>
      </c>
      <c r="H3590" s="8">
        <f>VLOOKUP($T3590,Pricebook!$A:$D,4,0)</f>
        <v>110</v>
      </c>
      <c r="I3590" s="10">
        <f t="shared" si="281"/>
        <v>2428.7999999999997</v>
      </c>
      <c r="J3590" t="s">
        <v>1994</v>
      </c>
      <c r="K3590" t="s">
        <v>244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2062</v>
      </c>
      <c r="O3590" s="7">
        <v>97128</v>
      </c>
      <c r="P3590" t="s">
        <v>43</v>
      </c>
      <c r="Q3590" t="s">
        <v>23</v>
      </c>
      <c r="R3590" s="3">
        <v>40609</v>
      </c>
      <c r="S3590" s="12">
        <f t="shared" si="282"/>
        <v>2</v>
      </c>
      <c r="T3590" s="3" t="s">
        <v>14220</v>
      </c>
      <c r="U3590" t="s">
        <v>14229</v>
      </c>
      <c r="V3590" t="s">
        <v>14241</v>
      </c>
      <c r="W3590" t="s">
        <v>14187</v>
      </c>
      <c r="X3590" t="str">
        <f>VLOOKUP(Q3590,Managers!$A:$B,2,0)</f>
        <v>Bob Turner</v>
      </c>
      <c r="Y3590">
        <f>VLOOKUP(W3590,HourlyWages!$A:$B,2,0)</f>
        <v>45</v>
      </c>
      <c r="Z3590">
        <v>1</v>
      </c>
      <c r="AA3590" s="14">
        <f t="shared" si="284"/>
        <v>0.59090909090909094</v>
      </c>
    </row>
    <row r="3591" spans="1:27" x14ac:dyDescent="0.2">
      <c r="A3591">
        <v>3590</v>
      </c>
      <c r="B3591">
        <v>25633</v>
      </c>
      <c r="C3591" s="3">
        <v>40756</v>
      </c>
      <c r="D3591" s="17">
        <f t="shared" si="283"/>
        <v>40756</v>
      </c>
      <c r="E3591">
        <v>36</v>
      </c>
      <c r="F3591" s="8">
        <f t="shared" si="280"/>
        <v>4500</v>
      </c>
      <c r="G3591" s="5">
        <v>0.06</v>
      </c>
      <c r="H3591" s="8">
        <f>VLOOKUP($T3591,Pricebook!$A:$D,4,0)</f>
        <v>125</v>
      </c>
      <c r="I3591" s="10">
        <f t="shared" si="281"/>
        <v>4230</v>
      </c>
      <c r="J3591" t="s">
        <v>1487</v>
      </c>
      <c r="K3591" t="s">
        <v>482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1615</v>
      </c>
      <c r="O3591" s="7">
        <v>48640</v>
      </c>
      <c r="P3591" t="s">
        <v>172</v>
      </c>
      <c r="Q3591" t="s">
        <v>16</v>
      </c>
      <c r="R3591" s="3">
        <v>40761</v>
      </c>
      <c r="S3591" s="12">
        <f t="shared" si="282"/>
        <v>5</v>
      </c>
      <c r="T3591" s="3" t="s">
        <v>14209</v>
      </c>
      <c r="U3591" t="s">
        <v>14232</v>
      </c>
      <c r="V3591" t="s">
        <v>14236</v>
      </c>
      <c r="W3591" t="s">
        <v>14193</v>
      </c>
      <c r="X3591" t="str">
        <f>VLOOKUP(Q3591,Managers!$A:$B,2,0)</f>
        <v>Josh Martinez</v>
      </c>
      <c r="Y3591">
        <f>VLOOKUP(W3591,HourlyWages!$A:$B,2,0)</f>
        <v>57</v>
      </c>
      <c r="Z3591">
        <v>1</v>
      </c>
      <c r="AA3591" s="14">
        <f t="shared" si="284"/>
        <v>0.54400000000000004</v>
      </c>
    </row>
    <row r="3592" spans="1:27" x14ac:dyDescent="0.2">
      <c r="A3592">
        <v>3591</v>
      </c>
      <c r="B3592">
        <v>25634</v>
      </c>
      <c r="C3592" s="3">
        <v>40388</v>
      </c>
      <c r="D3592" s="17">
        <f t="shared" si="283"/>
        <v>40360</v>
      </c>
      <c r="E3592">
        <v>29</v>
      </c>
      <c r="F3592" s="8">
        <f t="shared" si="280"/>
        <v>4350</v>
      </c>
      <c r="G3592" s="5">
        <v>0.03</v>
      </c>
      <c r="H3592" s="8">
        <f>VLOOKUP($T3592,Pricebook!$A:$D,4,0)</f>
        <v>150</v>
      </c>
      <c r="I3592" s="10">
        <f t="shared" si="281"/>
        <v>4219.5</v>
      </c>
      <c r="J3592" t="s">
        <v>2290</v>
      </c>
      <c r="K3592" t="s">
        <v>389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2291</v>
      </c>
      <c r="O3592" s="7">
        <v>60025</v>
      </c>
      <c r="P3592" t="s">
        <v>15</v>
      </c>
      <c r="Q3592" t="s">
        <v>16</v>
      </c>
      <c r="R3592" s="3">
        <v>40391</v>
      </c>
      <c r="S3592" s="12">
        <f t="shared" si="282"/>
        <v>3</v>
      </c>
      <c r="T3592" s="3" t="s">
        <v>14211</v>
      </c>
      <c r="U3592" t="s">
        <v>14235</v>
      </c>
      <c r="V3592" t="s">
        <v>14237</v>
      </c>
      <c r="W3592" t="s">
        <v>14193</v>
      </c>
      <c r="X3592" t="str">
        <f>VLOOKUP(Q3592,Managers!$A:$B,2,0)</f>
        <v>Josh Martinez</v>
      </c>
      <c r="Y3592">
        <f>VLOOKUP(W3592,HourlyWages!$A:$B,2,0)</f>
        <v>57</v>
      </c>
      <c r="Z3592">
        <v>1</v>
      </c>
      <c r="AA3592" s="14">
        <f t="shared" si="284"/>
        <v>0.62</v>
      </c>
    </row>
    <row r="3593" spans="1:27" x14ac:dyDescent="0.2">
      <c r="A3593">
        <v>3592</v>
      </c>
      <c r="B3593">
        <v>25634</v>
      </c>
      <c r="C3593" s="3">
        <v>40388</v>
      </c>
      <c r="D3593" s="17">
        <f t="shared" si="283"/>
        <v>40360</v>
      </c>
      <c r="E3593">
        <v>26</v>
      </c>
      <c r="F3593" s="8">
        <f t="shared" si="280"/>
        <v>2860</v>
      </c>
      <c r="G3593" s="5">
        <v>0.03</v>
      </c>
      <c r="H3593" s="8">
        <f>VLOOKUP($T3593,Pricebook!$A:$D,4,0)</f>
        <v>110</v>
      </c>
      <c r="I3593" s="10">
        <f t="shared" si="281"/>
        <v>2774.2</v>
      </c>
      <c r="J3593" t="s">
        <v>2290</v>
      </c>
      <c r="K3593" t="s">
        <v>389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2291</v>
      </c>
      <c r="O3593" s="7">
        <v>60025</v>
      </c>
      <c r="P3593" t="s">
        <v>15</v>
      </c>
      <c r="Q3593" t="s">
        <v>16</v>
      </c>
      <c r="R3593" s="3">
        <v>40389</v>
      </c>
      <c r="S3593" s="12">
        <f t="shared" si="282"/>
        <v>1</v>
      </c>
      <c r="T3593" s="3" t="s">
        <v>14220</v>
      </c>
      <c r="U3593" t="s">
        <v>14229</v>
      </c>
      <c r="V3593" t="s">
        <v>14238</v>
      </c>
      <c r="W3593" t="s">
        <v>14199</v>
      </c>
      <c r="X3593" t="str">
        <f>VLOOKUP(Q3593,Managers!$A:$B,2,0)</f>
        <v>Josh Martinez</v>
      </c>
      <c r="Y3593">
        <f>VLOOKUP(W3593,HourlyWages!$A:$B,2,0)</f>
        <v>68</v>
      </c>
      <c r="Z3593">
        <v>1</v>
      </c>
      <c r="AA3593" s="14">
        <f t="shared" si="284"/>
        <v>0.38181818181818183</v>
      </c>
    </row>
    <row r="3594" spans="1:27" x14ac:dyDescent="0.2">
      <c r="A3594">
        <v>3593</v>
      </c>
      <c r="B3594">
        <v>25635</v>
      </c>
      <c r="C3594" s="3">
        <v>41058</v>
      </c>
      <c r="D3594" s="17">
        <f t="shared" si="283"/>
        <v>41030</v>
      </c>
      <c r="E3594">
        <v>14</v>
      </c>
      <c r="F3594" s="8">
        <f t="shared" si="280"/>
        <v>2380</v>
      </c>
      <c r="G3594" s="5">
        <v>0.04</v>
      </c>
      <c r="H3594" s="8">
        <f>VLOOKUP($T3594,Pricebook!$A:$D,4,0)</f>
        <v>170</v>
      </c>
      <c r="I3594" s="10">
        <f t="shared" si="281"/>
        <v>2284.7999999999997</v>
      </c>
      <c r="J3594" t="s">
        <v>1487</v>
      </c>
      <c r="K3594" t="s">
        <v>482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1745</v>
      </c>
      <c r="O3594" s="7">
        <v>48071</v>
      </c>
      <c r="P3594" t="s">
        <v>172</v>
      </c>
      <c r="Q3594" t="s">
        <v>16</v>
      </c>
      <c r="R3594" s="3">
        <v>41059</v>
      </c>
      <c r="S3594" s="12">
        <f t="shared" si="282"/>
        <v>1</v>
      </c>
      <c r="T3594" s="3" t="s">
        <v>14219</v>
      </c>
      <c r="U3594" t="s">
        <v>14229</v>
      </c>
      <c r="V3594" t="s">
        <v>14245</v>
      </c>
      <c r="W3594" t="s">
        <v>14198</v>
      </c>
      <c r="X3594" t="str">
        <f>VLOOKUP(Q3594,Managers!$A:$B,2,0)</f>
        <v>Josh Martinez</v>
      </c>
      <c r="Y3594">
        <f>VLOOKUP(W3594,HourlyWages!$A:$B,2,0)</f>
        <v>51</v>
      </c>
      <c r="Z3594">
        <v>1</v>
      </c>
      <c r="AA3594" s="14">
        <f t="shared" si="284"/>
        <v>0.7</v>
      </c>
    </row>
    <row r="3595" spans="1:27" x14ac:dyDescent="0.2">
      <c r="A3595">
        <v>3594</v>
      </c>
      <c r="B3595">
        <v>25635</v>
      </c>
      <c r="C3595" s="3">
        <v>41058</v>
      </c>
      <c r="D3595" s="17">
        <f t="shared" si="283"/>
        <v>41030</v>
      </c>
      <c r="E3595">
        <v>22</v>
      </c>
      <c r="F3595" s="8">
        <f t="shared" si="280"/>
        <v>2750</v>
      </c>
      <c r="G3595" s="5">
        <v>0.09</v>
      </c>
      <c r="H3595" s="8">
        <f>VLOOKUP($T3595,Pricebook!$A:$D,4,0)</f>
        <v>125</v>
      </c>
      <c r="I3595" s="10">
        <f t="shared" si="281"/>
        <v>2502.5</v>
      </c>
      <c r="J3595" t="s">
        <v>1487</v>
      </c>
      <c r="K3595" t="s">
        <v>482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1615</v>
      </c>
      <c r="O3595" s="7">
        <v>48640</v>
      </c>
      <c r="P3595" t="s">
        <v>172</v>
      </c>
      <c r="Q3595" t="s">
        <v>16</v>
      </c>
      <c r="R3595" s="3">
        <v>41059</v>
      </c>
      <c r="S3595" s="12">
        <f t="shared" si="282"/>
        <v>1</v>
      </c>
      <c r="T3595" s="3" t="s">
        <v>14208</v>
      </c>
      <c r="U3595" t="s">
        <v>14232</v>
      </c>
      <c r="V3595" t="s">
        <v>14244</v>
      </c>
      <c r="W3595" t="s">
        <v>14193</v>
      </c>
      <c r="X3595" t="str">
        <f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4"/>
        <v>0.54400000000000004</v>
      </c>
    </row>
    <row r="3596" spans="1:27" x14ac:dyDescent="0.2">
      <c r="A3596">
        <v>3595</v>
      </c>
      <c r="B3596">
        <v>25637</v>
      </c>
      <c r="C3596" s="3">
        <v>40964</v>
      </c>
      <c r="D3596" s="17">
        <f t="shared" si="283"/>
        <v>40940</v>
      </c>
      <c r="E3596">
        <v>12</v>
      </c>
      <c r="F3596" s="8">
        <f t="shared" si="280"/>
        <v>1500</v>
      </c>
      <c r="G3596" s="5">
        <v>0.1</v>
      </c>
      <c r="H3596" s="8">
        <f>VLOOKUP($T3596,Pricebook!$A:$D,4,0)</f>
        <v>125</v>
      </c>
      <c r="I3596" s="10">
        <f t="shared" si="281"/>
        <v>1350</v>
      </c>
      <c r="J3596" t="s">
        <v>1919</v>
      </c>
      <c r="K3596" t="s">
        <v>260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423</v>
      </c>
      <c r="O3596" s="7">
        <v>35020</v>
      </c>
      <c r="P3596" t="s">
        <v>424</v>
      </c>
      <c r="Q3596" t="s">
        <v>34</v>
      </c>
      <c r="R3596" s="3">
        <v>40966</v>
      </c>
      <c r="S3596" s="12">
        <f t="shared" si="282"/>
        <v>2</v>
      </c>
      <c r="T3596" s="3" t="s">
        <v>14209</v>
      </c>
      <c r="U3596" t="s">
        <v>14232</v>
      </c>
      <c r="V3596" t="s">
        <v>14234</v>
      </c>
      <c r="W3596" t="s">
        <v>14184</v>
      </c>
      <c r="X3596" t="str">
        <f>VLOOKUP(Q3596,Managers!$A:$B,2,0)</f>
        <v>Frank Mitchell</v>
      </c>
      <c r="Y3596">
        <f>VLOOKUP(W3596,HourlyWages!$A:$B,2,0)</f>
        <v>50</v>
      </c>
      <c r="Z3596">
        <v>1</v>
      </c>
      <c r="AA3596" s="14">
        <f t="shared" si="284"/>
        <v>0.6</v>
      </c>
    </row>
    <row r="3597" spans="1:27" x14ac:dyDescent="0.2">
      <c r="A3597">
        <v>3596</v>
      </c>
      <c r="B3597">
        <v>25638</v>
      </c>
      <c r="C3597" s="3">
        <v>40031</v>
      </c>
      <c r="D3597" s="17">
        <f t="shared" si="283"/>
        <v>40026</v>
      </c>
      <c r="E3597">
        <v>31</v>
      </c>
      <c r="F3597" s="8">
        <f t="shared" si="280"/>
        <v>4650</v>
      </c>
      <c r="G3597" s="5">
        <v>0.02</v>
      </c>
      <c r="H3597" s="8">
        <f>VLOOKUP($T3597,Pricebook!$A:$D,4,0)</f>
        <v>150</v>
      </c>
      <c r="I3597" s="10">
        <f t="shared" si="281"/>
        <v>4557</v>
      </c>
      <c r="J3597" t="s">
        <v>2292</v>
      </c>
      <c r="K3597" t="s">
        <v>571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1409</v>
      </c>
      <c r="O3597" s="7">
        <v>63130</v>
      </c>
      <c r="P3597" t="s">
        <v>358</v>
      </c>
      <c r="Q3597" t="s">
        <v>16</v>
      </c>
      <c r="R3597" s="3">
        <v>40032</v>
      </c>
      <c r="S3597" s="12">
        <f t="shared" si="282"/>
        <v>1</v>
      </c>
      <c r="T3597" s="3" t="s">
        <v>14211</v>
      </c>
      <c r="U3597" t="s">
        <v>14235</v>
      </c>
      <c r="V3597" t="s">
        <v>14236</v>
      </c>
      <c r="W3597" t="s">
        <v>14184</v>
      </c>
      <c r="X3597" t="str">
        <f>VLOOKUP(Q3597,Managers!$A:$B,2,0)</f>
        <v>Josh Martinez</v>
      </c>
      <c r="Y3597">
        <f>VLOOKUP(W3597,HourlyWages!$A:$B,2,0)</f>
        <v>50</v>
      </c>
      <c r="Z3597">
        <v>1</v>
      </c>
      <c r="AA3597" s="14">
        <f t="shared" si="284"/>
        <v>0.66666666666666663</v>
      </c>
    </row>
    <row r="3598" spans="1:27" x14ac:dyDescent="0.2">
      <c r="A3598">
        <v>3597</v>
      </c>
      <c r="B3598">
        <v>25638</v>
      </c>
      <c r="C3598" s="3">
        <v>40031</v>
      </c>
      <c r="D3598" s="17">
        <f t="shared" si="283"/>
        <v>40026</v>
      </c>
      <c r="E3598">
        <v>12</v>
      </c>
      <c r="F3598" s="8">
        <f t="shared" si="280"/>
        <v>1320</v>
      </c>
      <c r="G3598" s="5">
        <v>7.0000000000000007E-2</v>
      </c>
      <c r="H3598" s="8">
        <f>VLOOKUP($T3598,Pricebook!$A:$D,4,0)</f>
        <v>110</v>
      </c>
      <c r="I3598" s="10">
        <f t="shared" si="281"/>
        <v>1227.5999999999999</v>
      </c>
      <c r="J3598" t="s">
        <v>2292</v>
      </c>
      <c r="K3598" t="s">
        <v>571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1409</v>
      </c>
      <c r="O3598" s="7">
        <v>63130</v>
      </c>
      <c r="P3598" t="s">
        <v>358</v>
      </c>
      <c r="Q3598" t="s">
        <v>16</v>
      </c>
      <c r="R3598" s="3">
        <v>40032</v>
      </c>
      <c r="S3598" s="12">
        <f t="shared" si="282"/>
        <v>1</v>
      </c>
      <c r="T3598" s="3" t="s">
        <v>14215</v>
      </c>
      <c r="U3598" t="s">
        <v>14229</v>
      </c>
      <c r="V3598" t="s">
        <v>14241</v>
      </c>
      <c r="W3598" t="s">
        <v>14200</v>
      </c>
      <c r="X3598" t="str">
        <f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4"/>
        <v>0.46363636363636362</v>
      </c>
    </row>
    <row r="3599" spans="1:27" x14ac:dyDescent="0.2">
      <c r="A3599">
        <v>3598</v>
      </c>
      <c r="B3599">
        <v>25666</v>
      </c>
      <c r="C3599" s="3">
        <v>41154</v>
      </c>
      <c r="D3599" s="17">
        <f t="shared" si="283"/>
        <v>41153</v>
      </c>
      <c r="E3599">
        <v>23</v>
      </c>
      <c r="F3599" s="8">
        <f t="shared" si="280"/>
        <v>4600</v>
      </c>
      <c r="G3599" s="5">
        <v>0.1</v>
      </c>
      <c r="H3599" s="8">
        <f>VLOOKUP($T3599,Pricebook!$A:$D,4,0)</f>
        <v>200</v>
      </c>
      <c r="I3599" s="10">
        <f t="shared" si="281"/>
        <v>4140</v>
      </c>
      <c r="J3599" t="s">
        <v>1465</v>
      </c>
      <c r="K3599" t="s">
        <v>594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1260</v>
      </c>
      <c r="O3599" s="7" t="s">
        <v>1261</v>
      </c>
      <c r="P3599" t="s">
        <v>492</v>
      </c>
      <c r="Q3599" t="s">
        <v>61</v>
      </c>
      <c r="R3599" s="3">
        <v>41154</v>
      </c>
      <c r="S3599" s="12">
        <f t="shared" si="282"/>
        <v>0</v>
      </c>
      <c r="T3599" s="3" t="s">
        <v>14206</v>
      </c>
      <c r="U3599" t="s">
        <v>14229</v>
      </c>
      <c r="V3599" t="s">
        <v>14238</v>
      </c>
      <c r="W3599" t="s">
        <v>14195</v>
      </c>
      <c r="X3599" t="str">
        <f>VLOOKUP(Q3599,Managers!$A:$B,2,0)</f>
        <v>Allen Young</v>
      </c>
      <c r="Y3599">
        <f>VLOOKUP(W3599,HourlyWages!$A:$B,2,0)</f>
        <v>52</v>
      </c>
      <c r="Z3599">
        <v>1</v>
      </c>
      <c r="AA3599" s="14">
        <f t="shared" si="284"/>
        <v>0.74</v>
      </c>
    </row>
    <row r="3600" spans="1:27" x14ac:dyDescent="0.2">
      <c r="A3600">
        <v>3599</v>
      </c>
      <c r="B3600">
        <v>25666</v>
      </c>
      <c r="C3600" s="3">
        <v>41154</v>
      </c>
      <c r="D3600" s="17">
        <f t="shared" si="283"/>
        <v>41153</v>
      </c>
      <c r="E3600">
        <v>36</v>
      </c>
      <c r="F3600" s="8">
        <f t="shared" si="280"/>
        <v>7200</v>
      </c>
      <c r="G3600" s="5">
        <v>0.06</v>
      </c>
      <c r="H3600" s="8">
        <f>VLOOKUP($T3600,Pricebook!$A:$D,4,0)</f>
        <v>200</v>
      </c>
      <c r="I3600" s="10">
        <f t="shared" si="281"/>
        <v>6768</v>
      </c>
      <c r="J3600" t="s">
        <v>1465</v>
      </c>
      <c r="K3600" t="s">
        <v>594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2293</v>
      </c>
      <c r="O3600" s="7" t="s">
        <v>2294</v>
      </c>
      <c r="P3600" t="s">
        <v>317</v>
      </c>
      <c r="Q3600" t="s">
        <v>61</v>
      </c>
      <c r="R3600" s="3">
        <v>41155</v>
      </c>
      <c r="S3600" s="12">
        <f t="shared" si="282"/>
        <v>1</v>
      </c>
      <c r="T3600" s="3" t="s">
        <v>14206</v>
      </c>
      <c r="U3600" t="s">
        <v>14229</v>
      </c>
      <c r="V3600" t="s">
        <v>14231</v>
      </c>
      <c r="W3600" t="s">
        <v>14191</v>
      </c>
      <c r="X3600" t="str">
        <f>VLOOKUP(Q3600,Managers!$A:$B,2,0)</f>
        <v>Allen Young</v>
      </c>
      <c r="Y3600">
        <f>VLOOKUP(W3600,HourlyWages!$A:$B,2,0)</f>
        <v>60</v>
      </c>
      <c r="Z3600">
        <v>1</v>
      </c>
      <c r="AA3600" s="14">
        <f t="shared" si="284"/>
        <v>0.7</v>
      </c>
    </row>
    <row r="3601" spans="1:27" x14ac:dyDescent="0.2">
      <c r="A3601">
        <v>3600</v>
      </c>
      <c r="B3601">
        <v>25669</v>
      </c>
      <c r="C3601" s="3">
        <v>40559</v>
      </c>
      <c r="D3601" s="17">
        <f t="shared" si="283"/>
        <v>40544</v>
      </c>
      <c r="E3601">
        <v>12</v>
      </c>
      <c r="F3601" s="8">
        <f t="shared" si="280"/>
        <v>2400</v>
      </c>
      <c r="G3601" s="5">
        <v>0.02</v>
      </c>
      <c r="H3601" s="8">
        <f>VLOOKUP($T3601,Pricebook!$A:$D,4,0)</f>
        <v>200</v>
      </c>
      <c r="I3601" s="10">
        <f t="shared" si="281"/>
        <v>2352</v>
      </c>
      <c r="J3601" t="s">
        <v>869</v>
      </c>
      <c r="K3601" t="s">
        <v>707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2295</v>
      </c>
      <c r="O3601" s="7" t="s">
        <v>2296</v>
      </c>
      <c r="P3601" t="s">
        <v>317</v>
      </c>
      <c r="Q3601" t="s">
        <v>61</v>
      </c>
      <c r="R3601" s="3">
        <v>40559</v>
      </c>
      <c r="S3601" s="12">
        <f t="shared" si="282"/>
        <v>0</v>
      </c>
      <c r="T3601" s="3" t="s">
        <v>14214</v>
      </c>
      <c r="U3601" t="s">
        <v>14229</v>
      </c>
      <c r="V3601" t="s">
        <v>14238</v>
      </c>
      <c r="W3601" t="s">
        <v>14190</v>
      </c>
      <c r="X3601" t="str">
        <f>VLOOKUP(Q3601,Managers!$A:$B,2,0)</f>
        <v>Allen Young</v>
      </c>
      <c r="Y3601">
        <f>VLOOKUP(W3601,HourlyWages!$A:$B,2,0)</f>
        <v>67</v>
      </c>
      <c r="Z3601">
        <v>1</v>
      </c>
      <c r="AA3601" s="14">
        <f t="shared" si="284"/>
        <v>0.66500000000000004</v>
      </c>
    </row>
    <row r="3602" spans="1:27" x14ac:dyDescent="0.2">
      <c r="A3602">
        <v>3601</v>
      </c>
      <c r="B3602">
        <v>25697</v>
      </c>
      <c r="C3602" s="3">
        <v>40659</v>
      </c>
      <c r="D3602" s="17">
        <f t="shared" si="283"/>
        <v>40634</v>
      </c>
      <c r="E3602">
        <v>46</v>
      </c>
      <c r="F3602" s="8">
        <f t="shared" si="280"/>
        <v>6900</v>
      </c>
      <c r="G3602" s="5">
        <v>0.02</v>
      </c>
      <c r="H3602" s="8">
        <f>VLOOKUP($T3602,Pricebook!$A:$D,4,0)</f>
        <v>150</v>
      </c>
      <c r="I3602" s="10">
        <f t="shared" si="281"/>
        <v>6762</v>
      </c>
      <c r="J3602" t="s">
        <v>555</v>
      </c>
      <c r="K3602" t="s">
        <v>68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1128</v>
      </c>
      <c r="O3602" s="7">
        <v>73110</v>
      </c>
      <c r="P3602" t="s">
        <v>75</v>
      </c>
      <c r="Q3602" t="s">
        <v>16</v>
      </c>
      <c r="R3602" s="3">
        <v>40659</v>
      </c>
      <c r="S3602" s="12">
        <f t="shared" si="282"/>
        <v>0</v>
      </c>
      <c r="T3602" s="3" t="s">
        <v>14211</v>
      </c>
      <c r="U3602" t="s">
        <v>14235</v>
      </c>
      <c r="V3602" t="s">
        <v>14234</v>
      </c>
      <c r="W3602" t="s">
        <v>14185</v>
      </c>
      <c r="X3602" t="str">
        <f>VLOOKUP(Q3602,Managers!$A:$B,2,0)</f>
        <v>Josh Martinez</v>
      </c>
      <c r="Y3602">
        <f>VLOOKUP(W3602,HourlyWages!$A:$B,2,0)</f>
        <v>70</v>
      </c>
      <c r="Z3602">
        <v>1</v>
      </c>
      <c r="AA3602" s="14">
        <f t="shared" si="284"/>
        <v>0.53333333333333333</v>
      </c>
    </row>
    <row r="3603" spans="1:27" x14ac:dyDescent="0.2">
      <c r="A3603">
        <v>3602</v>
      </c>
      <c r="B3603">
        <v>25733</v>
      </c>
      <c r="C3603" s="3">
        <v>41041</v>
      </c>
      <c r="D3603" s="17">
        <f t="shared" si="283"/>
        <v>41030</v>
      </c>
      <c r="E3603">
        <v>24</v>
      </c>
      <c r="F3603" s="8">
        <f t="shared" si="280"/>
        <v>3840</v>
      </c>
      <c r="G3603" s="5">
        <v>0.09</v>
      </c>
      <c r="H3603" s="8">
        <f>VLOOKUP($T3603,Pricebook!$A:$D,4,0)</f>
        <v>160</v>
      </c>
      <c r="I3603" s="10">
        <f t="shared" si="281"/>
        <v>3494.4</v>
      </c>
      <c r="J3603" t="s">
        <v>738</v>
      </c>
      <c r="K3603" t="s">
        <v>50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1087</v>
      </c>
      <c r="O3603" s="7">
        <v>61821</v>
      </c>
      <c r="P3603" t="s">
        <v>15</v>
      </c>
      <c r="Q3603" t="s">
        <v>16</v>
      </c>
      <c r="R3603" s="3">
        <v>41046</v>
      </c>
      <c r="S3603" s="12">
        <f t="shared" si="282"/>
        <v>5</v>
      </c>
      <c r="T3603" s="3" t="s">
        <v>14218</v>
      </c>
      <c r="U3603" t="s">
        <v>14229</v>
      </c>
      <c r="V3603" t="s">
        <v>14245</v>
      </c>
      <c r="W3603" t="s">
        <v>14198</v>
      </c>
      <c r="X3603" t="str">
        <f>VLOOKUP(Q3603,Managers!$A:$B,2,0)</f>
        <v>Josh Martinez</v>
      </c>
      <c r="Y3603">
        <f>VLOOKUP(W3603,HourlyWages!$A:$B,2,0)</f>
        <v>51</v>
      </c>
      <c r="Z3603">
        <v>1</v>
      </c>
      <c r="AA3603" s="14">
        <f t="shared" si="284"/>
        <v>0.68125000000000002</v>
      </c>
    </row>
    <row r="3604" spans="1:27" x14ac:dyDescent="0.2">
      <c r="A3604">
        <v>3603</v>
      </c>
      <c r="B3604">
        <v>25735</v>
      </c>
      <c r="C3604" s="3">
        <v>40542</v>
      </c>
      <c r="D3604" s="17">
        <f t="shared" si="283"/>
        <v>40513</v>
      </c>
      <c r="E3604">
        <v>45</v>
      </c>
      <c r="F3604" s="8">
        <f t="shared" si="280"/>
        <v>5400</v>
      </c>
      <c r="G3604" s="5">
        <v>0.02</v>
      </c>
      <c r="H3604" s="8">
        <f>VLOOKUP($T3604,Pricebook!$A:$D,4,0)</f>
        <v>120</v>
      </c>
      <c r="I3604" s="10">
        <f t="shared" si="281"/>
        <v>5292</v>
      </c>
      <c r="J3604" t="s">
        <v>838</v>
      </c>
      <c r="K3604" t="s">
        <v>285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1671</v>
      </c>
      <c r="O3604" s="7" t="s">
        <v>1672</v>
      </c>
      <c r="P3604" t="s">
        <v>789</v>
      </c>
      <c r="Q3604" t="s">
        <v>16</v>
      </c>
      <c r="R3604" s="3">
        <v>40556</v>
      </c>
      <c r="S3604" s="12">
        <f t="shared" si="282"/>
        <v>14</v>
      </c>
      <c r="T3604" s="3" t="s">
        <v>14212</v>
      </c>
      <c r="U3604" t="s">
        <v>14229</v>
      </c>
      <c r="V3604" t="s">
        <v>14244</v>
      </c>
      <c r="W3604" t="s">
        <v>14188</v>
      </c>
      <c r="X3604" t="str">
        <f>VLOOKUP(Q3604,Managers!$A:$B,2,0)</f>
        <v>Josh Martinez</v>
      </c>
      <c r="Y3604">
        <f>VLOOKUP(W3604,HourlyWages!$A:$B,2,0)</f>
        <v>52</v>
      </c>
      <c r="Z3604">
        <v>1</v>
      </c>
      <c r="AA3604" s="14">
        <f t="shared" si="284"/>
        <v>0.56666666666666665</v>
      </c>
    </row>
    <row r="3605" spans="1:27" x14ac:dyDescent="0.2">
      <c r="A3605">
        <v>3604</v>
      </c>
      <c r="B3605">
        <v>25767</v>
      </c>
      <c r="C3605" s="3">
        <v>40971</v>
      </c>
      <c r="D3605" s="17">
        <f t="shared" si="283"/>
        <v>40969</v>
      </c>
      <c r="E3605">
        <v>7</v>
      </c>
      <c r="F3605" s="8">
        <f t="shared" si="280"/>
        <v>1050</v>
      </c>
      <c r="G3605" s="5">
        <v>0.08</v>
      </c>
      <c r="H3605" s="8">
        <f>VLOOKUP($T3605,Pricebook!$A:$D,4,0)</f>
        <v>150</v>
      </c>
      <c r="I3605" s="10">
        <f t="shared" si="281"/>
        <v>966</v>
      </c>
      <c r="J3605" t="s">
        <v>1124</v>
      </c>
      <c r="K3605" t="s">
        <v>285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334</v>
      </c>
      <c r="O3605" s="7">
        <v>60505</v>
      </c>
      <c r="P3605" t="s">
        <v>15</v>
      </c>
      <c r="Q3605" t="s">
        <v>16</v>
      </c>
      <c r="R3605" s="3">
        <v>40971</v>
      </c>
      <c r="S3605" s="12">
        <f t="shared" si="282"/>
        <v>0</v>
      </c>
      <c r="T3605" s="3" t="s">
        <v>14211</v>
      </c>
      <c r="U3605" t="s">
        <v>14235</v>
      </c>
      <c r="V3605" t="s">
        <v>14236</v>
      </c>
      <c r="W3605" t="s">
        <v>14202</v>
      </c>
      <c r="X3605" t="str">
        <f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4"/>
        <v>0.52666666666666662</v>
      </c>
    </row>
    <row r="3606" spans="1:27" x14ac:dyDescent="0.2">
      <c r="A3606">
        <v>3605</v>
      </c>
      <c r="B3606">
        <v>25767</v>
      </c>
      <c r="C3606" s="3">
        <v>40971</v>
      </c>
      <c r="D3606" s="17">
        <f t="shared" si="283"/>
        <v>40969</v>
      </c>
      <c r="E3606">
        <v>15</v>
      </c>
      <c r="F3606" s="8">
        <f t="shared" si="280"/>
        <v>1650</v>
      </c>
      <c r="G3606" s="5">
        <v>0.04</v>
      </c>
      <c r="H3606" s="8">
        <f>VLOOKUP($T3606,Pricebook!$A:$D,4,0)</f>
        <v>110</v>
      </c>
      <c r="I3606" s="10">
        <f t="shared" si="281"/>
        <v>1584</v>
      </c>
      <c r="J3606" t="s">
        <v>1124</v>
      </c>
      <c r="K3606" t="s">
        <v>285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334</v>
      </c>
      <c r="O3606" s="7">
        <v>60505</v>
      </c>
      <c r="P3606" t="s">
        <v>15</v>
      </c>
      <c r="Q3606" t="s">
        <v>16</v>
      </c>
      <c r="R3606" s="3">
        <v>40972</v>
      </c>
      <c r="S3606" s="12">
        <f t="shared" si="282"/>
        <v>1</v>
      </c>
      <c r="T3606" s="3" t="s">
        <v>14215</v>
      </c>
      <c r="U3606" t="s">
        <v>14229</v>
      </c>
      <c r="V3606" t="s">
        <v>14246</v>
      </c>
      <c r="W3606" t="s">
        <v>14201</v>
      </c>
      <c r="X3606" t="str">
        <f>VLOOKUP(Q3606,Managers!$A:$B,2,0)</f>
        <v>Josh Martinez</v>
      </c>
      <c r="Y3606">
        <f>VLOOKUP(W3606,HourlyWages!$A:$B,2,0)</f>
        <v>53</v>
      </c>
      <c r="Z3606">
        <v>1</v>
      </c>
      <c r="AA3606" s="14">
        <f t="shared" si="284"/>
        <v>0.51818181818181819</v>
      </c>
    </row>
    <row r="3607" spans="1:27" x14ac:dyDescent="0.2">
      <c r="A3607">
        <v>3606</v>
      </c>
      <c r="B3607">
        <v>25793</v>
      </c>
      <c r="C3607" s="3">
        <v>41006</v>
      </c>
      <c r="D3607" s="17">
        <f t="shared" si="283"/>
        <v>41000</v>
      </c>
      <c r="E3607">
        <v>27</v>
      </c>
      <c r="F3607" s="8">
        <f t="shared" si="280"/>
        <v>4050</v>
      </c>
      <c r="G3607" s="5">
        <v>0.04</v>
      </c>
      <c r="H3607" s="8">
        <f>VLOOKUP($T3607,Pricebook!$A:$D,4,0)</f>
        <v>150</v>
      </c>
      <c r="I3607" s="10">
        <f t="shared" si="281"/>
        <v>3888</v>
      </c>
      <c r="J3607" t="s">
        <v>617</v>
      </c>
      <c r="K3607" t="s">
        <v>482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1625</v>
      </c>
      <c r="O3607" s="7">
        <v>22204</v>
      </c>
      <c r="P3607" t="s">
        <v>368</v>
      </c>
      <c r="Q3607" t="s">
        <v>34</v>
      </c>
      <c r="R3607" s="3">
        <v>41008</v>
      </c>
      <c r="S3607" s="12">
        <f t="shared" si="282"/>
        <v>2</v>
      </c>
      <c r="T3607" s="3" t="s">
        <v>14210</v>
      </c>
      <c r="U3607" t="s">
        <v>14235</v>
      </c>
      <c r="V3607" t="s">
        <v>14236</v>
      </c>
      <c r="W3607" t="s">
        <v>14186</v>
      </c>
      <c r="X3607" t="str">
        <f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4"/>
        <v>0.55333333333333334</v>
      </c>
    </row>
    <row r="3608" spans="1:27" x14ac:dyDescent="0.2">
      <c r="A3608">
        <v>3607</v>
      </c>
      <c r="B3608">
        <v>25797</v>
      </c>
      <c r="C3608" s="3">
        <v>41153</v>
      </c>
      <c r="D3608" s="17">
        <f t="shared" si="283"/>
        <v>41153</v>
      </c>
      <c r="E3608">
        <v>28</v>
      </c>
      <c r="F3608" s="8">
        <f t="shared" si="280"/>
        <v>4200</v>
      </c>
      <c r="G3608" s="5">
        <v>0</v>
      </c>
      <c r="H3608" s="8">
        <f>VLOOKUP($T3608,Pricebook!$A:$D,4,0)</f>
        <v>150</v>
      </c>
      <c r="I3608" s="10">
        <f t="shared" si="281"/>
        <v>4200</v>
      </c>
      <c r="J3608" t="s">
        <v>692</v>
      </c>
      <c r="K3608" t="s">
        <v>621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693</v>
      </c>
      <c r="O3608" s="7">
        <v>92020</v>
      </c>
      <c r="P3608" t="s">
        <v>114</v>
      </c>
      <c r="Q3608" t="s">
        <v>23</v>
      </c>
      <c r="R3608" s="3">
        <v>41155</v>
      </c>
      <c r="S3608" s="12">
        <f t="shared" si="282"/>
        <v>2</v>
      </c>
      <c r="T3608" s="3" t="s">
        <v>14211</v>
      </c>
      <c r="U3608" t="s">
        <v>14235</v>
      </c>
      <c r="V3608" t="s">
        <v>14242</v>
      </c>
      <c r="W3608" t="s">
        <v>14192</v>
      </c>
      <c r="X3608" t="str">
        <f>VLOOKUP(Q3608,Managers!$A:$B,2,0)</f>
        <v>Bob Turner</v>
      </c>
      <c r="Y3608">
        <f>VLOOKUP(W3608,HourlyWages!$A:$B,2,0)</f>
        <v>75</v>
      </c>
      <c r="Z3608">
        <v>1</v>
      </c>
      <c r="AA3608" s="14">
        <f t="shared" si="284"/>
        <v>0.5</v>
      </c>
    </row>
    <row r="3609" spans="1:27" x14ac:dyDescent="0.2">
      <c r="A3609">
        <v>3608</v>
      </c>
      <c r="B3609">
        <v>25799</v>
      </c>
      <c r="C3609" s="3">
        <v>40598</v>
      </c>
      <c r="D3609" s="17">
        <f t="shared" si="283"/>
        <v>40575</v>
      </c>
      <c r="E3609">
        <v>38</v>
      </c>
      <c r="F3609" s="8">
        <f t="shared" si="280"/>
        <v>4560</v>
      </c>
      <c r="G3609" s="5">
        <v>0.05</v>
      </c>
      <c r="H3609" s="8">
        <f>VLOOKUP($T3609,Pricebook!$A:$D,4,0)</f>
        <v>120</v>
      </c>
      <c r="I3609" s="10">
        <f t="shared" si="281"/>
        <v>4332</v>
      </c>
      <c r="J3609" t="s">
        <v>1570</v>
      </c>
      <c r="K3609" t="s">
        <v>544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1571</v>
      </c>
      <c r="O3609" s="7">
        <v>29801</v>
      </c>
      <c r="P3609" t="s">
        <v>163</v>
      </c>
      <c r="Q3609" t="s">
        <v>34</v>
      </c>
      <c r="R3609" s="3">
        <v>40601</v>
      </c>
      <c r="S3609" s="12">
        <f t="shared" si="282"/>
        <v>3</v>
      </c>
      <c r="T3609" s="3" t="s">
        <v>14212</v>
      </c>
      <c r="U3609" t="s">
        <v>14229</v>
      </c>
      <c r="V3609" t="s">
        <v>14236</v>
      </c>
      <c r="W3609" t="s">
        <v>14189</v>
      </c>
      <c r="X3609" t="str">
        <f>VLOOKUP(Q3609,Managers!$A:$B,2,0)</f>
        <v>Frank Mitchell</v>
      </c>
      <c r="Y3609">
        <f>VLOOKUP(W3609,HourlyWages!$A:$B,2,0)</f>
        <v>62</v>
      </c>
      <c r="Z3609">
        <v>1</v>
      </c>
      <c r="AA3609" s="14">
        <f t="shared" si="284"/>
        <v>0.48333333333333334</v>
      </c>
    </row>
    <row r="3610" spans="1:27" x14ac:dyDescent="0.2">
      <c r="A3610">
        <v>3609</v>
      </c>
      <c r="B3610">
        <v>25824</v>
      </c>
      <c r="C3610" s="3">
        <v>40060</v>
      </c>
      <c r="D3610" s="17">
        <f t="shared" si="283"/>
        <v>40057</v>
      </c>
      <c r="E3610">
        <v>5</v>
      </c>
      <c r="F3610" s="8">
        <f t="shared" si="280"/>
        <v>850</v>
      </c>
      <c r="G3610" s="5">
        <v>0.01</v>
      </c>
      <c r="H3610" s="8">
        <f>VLOOKUP($T3610,Pricebook!$A:$D,4,0)</f>
        <v>170</v>
      </c>
      <c r="I3610" s="10">
        <f t="shared" si="281"/>
        <v>841.5</v>
      </c>
      <c r="J3610" t="s">
        <v>1064</v>
      </c>
      <c r="K3610" t="s">
        <v>84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1592</v>
      </c>
      <c r="O3610" s="7">
        <v>98387</v>
      </c>
      <c r="P3610" t="s">
        <v>22</v>
      </c>
      <c r="Q3610" t="s">
        <v>23</v>
      </c>
      <c r="R3610" s="3">
        <v>40061</v>
      </c>
      <c r="S3610" s="12">
        <f t="shared" si="282"/>
        <v>1</v>
      </c>
      <c r="T3610" s="3" t="s">
        <v>14219</v>
      </c>
      <c r="U3610" t="s">
        <v>14229</v>
      </c>
      <c r="V3610" t="s">
        <v>14233</v>
      </c>
      <c r="W3610" t="s">
        <v>14200</v>
      </c>
      <c r="X3610" t="str">
        <f>VLOOKUP(Q3610,Managers!$A:$B,2,0)</f>
        <v>Bob Turner</v>
      </c>
      <c r="Y3610">
        <f>VLOOKUP(W3610,HourlyWages!$A:$B,2,0)</f>
        <v>59</v>
      </c>
      <c r="Z3610">
        <v>1</v>
      </c>
      <c r="AA3610" s="14">
        <f t="shared" si="284"/>
        <v>0.65294117647058825</v>
      </c>
    </row>
    <row r="3611" spans="1:27" x14ac:dyDescent="0.2">
      <c r="A3611">
        <v>3610</v>
      </c>
      <c r="B3611">
        <v>25824</v>
      </c>
      <c r="C3611" s="3">
        <v>40060</v>
      </c>
      <c r="D3611" s="17">
        <f t="shared" si="283"/>
        <v>40057</v>
      </c>
      <c r="E3611">
        <v>37</v>
      </c>
      <c r="F3611" s="8">
        <f t="shared" si="280"/>
        <v>5920</v>
      </c>
      <c r="G3611" s="5">
        <v>0.02</v>
      </c>
      <c r="H3611" s="8">
        <f>VLOOKUP($T3611,Pricebook!$A:$D,4,0)</f>
        <v>160</v>
      </c>
      <c r="I3611" s="10">
        <f t="shared" si="281"/>
        <v>5801.5999999999995</v>
      </c>
      <c r="J3611" t="s">
        <v>1064</v>
      </c>
      <c r="K3611" t="s">
        <v>84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1592</v>
      </c>
      <c r="O3611" s="7">
        <v>98387</v>
      </c>
      <c r="P3611" t="s">
        <v>22</v>
      </c>
      <c r="Q3611" t="s">
        <v>23</v>
      </c>
      <c r="R3611" s="3">
        <v>40061</v>
      </c>
      <c r="S3611" s="12">
        <f t="shared" si="282"/>
        <v>1</v>
      </c>
      <c r="T3611" s="3" t="s">
        <v>14218</v>
      </c>
      <c r="U3611" t="s">
        <v>14229</v>
      </c>
      <c r="V3611" t="s">
        <v>14244</v>
      </c>
      <c r="W3611" t="s">
        <v>14197</v>
      </c>
      <c r="X3611" t="str">
        <f>VLOOKUP(Q3611,Managers!$A:$B,2,0)</f>
        <v>Bob Turner</v>
      </c>
      <c r="Y3611">
        <f>VLOOKUP(W3611,HourlyWages!$A:$B,2,0)</f>
        <v>71</v>
      </c>
      <c r="Z3611">
        <v>1</v>
      </c>
      <c r="AA3611" s="14">
        <f t="shared" si="284"/>
        <v>0.55625000000000002</v>
      </c>
    </row>
    <row r="3612" spans="1:27" x14ac:dyDescent="0.2">
      <c r="A3612">
        <v>3611</v>
      </c>
      <c r="B3612">
        <v>25824</v>
      </c>
      <c r="C3612" s="3">
        <v>40060</v>
      </c>
      <c r="D3612" s="17">
        <f t="shared" si="283"/>
        <v>40057</v>
      </c>
      <c r="E3612">
        <v>39</v>
      </c>
      <c r="F3612" s="8">
        <f t="shared" si="280"/>
        <v>4875</v>
      </c>
      <c r="G3612" s="5">
        <v>0</v>
      </c>
      <c r="H3612" s="8">
        <f>VLOOKUP($T3612,Pricebook!$A:$D,4,0)</f>
        <v>125</v>
      </c>
      <c r="I3612" s="10">
        <f t="shared" si="281"/>
        <v>4875</v>
      </c>
      <c r="J3612" t="s">
        <v>1064</v>
      </c>
      <c r="K3612" t="s">
        <v>84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1592</v>
      </c>
      <c r="O3612" s="7">
        <v>98387</v>
      </c>
      <c r="P3612" t="s">
        <v>22</v>
      </c>
      <c r="Q3612" t="s">
        <v>23</v>
      </c>
      <c r="R3612" s="3">
        <v>40061</v>
      </c>
      <c r="S3612" s="12">
        <f t="shared" si="282"/>
        <v>1</v>
      </c>
      <c r="T3612" s="3" t="s">
        <v>14209</v>
      </c>
      <c r="U3612" t="s">
        <v>14232</v>
      </c>
      <c r="V3612" t="s">
        <v>14234</v>
      </c>
      <c r="W3612" t="s">
        <v>14190</v>
      </c>
      <c r="X3612" t="str">
        <f>VLOOKUP(Q3612,Managers!$A:$B,2,0)</f>
        <v>Bob Turner</v>
      </c>
      <c r="Y3612">
        <f>VLOOKUP(W3612,HourlyWages!$A:$B,2,0)</f>
        <v>67</v>
      </c>
      <c r="Z3612">
        <v>1</v>
      </c>
      <c r="AA3612" s="14">
        <f t="shared" si="284"/>
        <v>0.46400000000000002</v>
      </c>
    </row>
    <row r="3613" spans="1:27" x14ac:dyDescent="0.2">
      <c r="A3613">
        <v>3612</v>
      </c>
      <c r="B3613">
        <v>25824</v>
      </c>
      <c r="C3613" s="3">
        <v>40060</v>
      </c>
      <c r="D3613" s="17">
        <f t="shared" si="283"/>
        <v>40057</v>
      </c>
      <c r="E3613">
        <v>6</v>
      </c>
      <c r="F3613" s="8">
        <f t="shared" si="280"/>
        <v>900</v>
      </c>
      <c r="G3613" s="5">
        <v>0.04</v>
      </c>
      <c r="H3613" s="8">
        <f>VLOOKUP($T3613,Pricebook!$A:$D,4,0)</f>
        <v>150</v>
      </c>
      <c r="I3613" s="10">
        <f t="shared" si="281"/>
        <v>864</v>
      </c>
      <c r="J3613" t="s">
        <v>1064</v>
      </c>
      <c r="K3613" t="s">
        <v>84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2297</v>
      </c>
      <c r="O3613" s="7">
        <v>99207</v>
      </c>
      <c r="P3613" t="s">
        <v>22</v>
      </c>
      <c r="Q3613" t="s">
        <v>23</v>
      </c>
      <c r="R3613" s="3">
        <v>40062</v>
      </c>
      <c r="S3613" s="12">
        <f t="shared" si="282"/>
        <v>2</v>
      </c>
      <c r="T3613" s="3" t="s">
        <v>14210</v>
      </c>
      <c r="U3613" t="s">
        <v>14235</v>
      </c>
      <c r="V3613" t="s">
        <v>14244</v>
      </c>
      <c r="W3613" t="s">
        <v>14199</v>
      </c>
      <c r="X3613" t="str">
        <f>VLOOKUP(Q3613,Managers!$A:$B,2,0)</f>
        <v>Bob Turner</v>
      </c>
      <c r="Y3613">
        <f>VLOOKUP(W3613,HourlyWages!$A:$B,2,0)</f>
        <v>68</v>
      </c>
      <c r="Z3613">
        <v>1</v>
      </c>
      <c r="AA3613" s="14">
        <f t="shared" si="284"/>
        <v>0.54666666666666663</v>
      </c>
    </row>
    <row r="3614" spans="1:27" x14ac:dyDescent="0.2">
      <c r="A3614">
        <v>3613</v>
      </c>
      <c r="B3614">
        <v>25825</v>
      </c>
      <c r="C3614" s="3">
        <v>41109</v>
      </c>
      <c r="D3614" s="17">
        <f t="shared" si="283"/>
        <v>41091</v>
      </c>
      <c r="E3614">
        <v>45</v>
      </c>
      <c r="F3614" s="8">
        <f t="shared" si="280"/>
        <v>4950</v>
      </c>
      <c r="G3614" s="5">
        <v>0.02</v>
      </c>
      <c r="H3614" s="8">
        <f>VLOOKUP($T3614,Pricebook!$A:$D,4,0)</f>
        <v>110</v>
      </c>
      <c r="I3614" s="10">
        <f t="shared" si="281"/>
        <v>4851</v>
      </c>
      <c r="J3614" t="s">
        <v>819</v>
      </c>
      <c r="K3614" t="s">
        <v>112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1809</v>
      </c>
      <c r="O3614" s="7">
        <v>55016</v>
      </c>
      <c r="P3614" t="s">
        <v>130</v>
      </c>
      <c r="Q3614" t="s">
        <v>16</v>
      </c>
      <c r="R3614" s="3">
        <v>41112</v>
      </c>
      <c r="S3614" s="12">
        <f t="shared" si="282"/>
        <v>3</v>
      </c>
      <c r="T3614" s="3" t="s">
        <v>14215</v>
      </c>
      <c r="U3614" t="s">
        <v>14229</v>
      </c>
      <c r="V3614" t="s">
        <v>14230</v>
      </c>
      <c r="W3614" t="s">
        <v>14197</v>
      </c>
      <c r="X3614" t="str">
        <f>VLOOKUP(Q3614,Managers!$A:$B,2,0)</f>
        <v>Josh Martinez</v>
      </c>
      <c r="Y3614">
        <f>VLOOKUP(W3614,HourlyWages!$A:$B,2,0)</f>
        <v>71</v>
      </c>
      <c r="Z3614">
        <v>1</v>
      </c>
      <c r="AA3614" s="14">
        <f t="shared" si="284"/>
        <v>0.35454545454545455</v>
      </c>
    </row>
    <row r="3615" spans="1:27" x14ac:dyDescent="0.2">
      <c r="A3615">
        <v>3614</v>
      </c>
      <c r="B3615">
        <v>25825</v>
      </c>
      <c r="C3615" s="3">
        <v>41109</v>
      </c>
      <c r="D3615" s="17">
        <f t="shared" si="283"/>
        <v>41091</v>
      </c>
      <c r="E3615">
        <v>27</v>
      </c>
      <c r="F3615" s="8">
        <f t="shared" si="280"/>
        <v>3240</v>
      </c>
      <c r="G3615" s="5">
        <v>0.06</v>
      </c>
      <c r="H3615" s="8">
        <f>VLOOKUP($T3615,Pricebook!$A:$D,4,0)</f>
        <v>120</v>
      </c>
      <c r="I3615" s="10">
        <f t="shared" si="281"/>
        <v>3045.6</v>
      </c>
      <c r="J3615" t="s">
        <v>819</v>
      </c>
      <c r="K3615" t="s">
        <v>112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1809</v>
      </c>
      <c r="O3615" s="7">
        <v>55016</v>
      </c>
      <c r="P3615" t="s">
        <v>130</v>
      </c>
      <c r="Q3615" t="s">
        <v>16</v>
      </c>
      <c r="R3615" s="3">
        <v>41109</v>
      </c>
      <c r="S3615" s="12">
        <f t="shared" si="282"/>
        <v>0</v>
      </c>
      <c r="T3615" s="3" t="s">
        <v>14212</v>
      </c>
      <c r="U3615" t="s">
        <v>14229</v>
      </c>
      <c r="V3615" t="s">
        <v>14238</v>
      </c>
      <c r="W3615" t="s">
        <v>14193</v>
      </c>
      <c r="X3615" t="str">
        <f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4"/>
        <v>0.52500000000000002</v>
      </c>
    </row>
    <row r="3616" spans="1:27" x14ac:dyDescent="0.2">
      <c r="A3616">
        <v>3615</v>
      </c>
      <c r="B3616">
        <v>25828</v>
      </c>
      <c r="C3616" s="3">
        <v>40505</v>
      </c>
      <c r="D3616" s="17">
        <f t="shared" si="283"/>
        <v>40483</v>
      </c>
      <c r="E3616">
        <v>35</v>
      </c>
      <c r="F3616" s="8">
        <f t="shared" si="280"/>
        <v>4900</v>
      </c>
      <c r="G3616" s="5">
        <v>0.01</v>
      </c>
      <c r="H3616" s="8">
        <f>VLOOKUP($T3616,Pricebook!$A:$D,4,0)</f>
        <v>140</v>
      </c>
      <c r="I3616" s="10">
        <f t="shared" si="281"/>
        <v>4851</v>
      </c>
      <c r="J3616" t="s">
        <v>1707</v>
      </c>
      <c r="K3616" t="s">
        <v>344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2298</v>
      </c>
      <c r="O3616" s="7">
        <v>33971</v>
      </c>
      <c r="P3616" t="s">
        <v>101</v>
      </c>
      <c r="Q3616" t="s">
        <v>34</v>
      </c>
      <c r="R3616" s="3">
        <v>40507</v>
      </c>
      <c r="S3616" s="12">
        <f t="shared" si="282"/>
        <v>2</v>
      </c>
      <c r="T3616" s="3" t="s">
        <v>14207</v>
      </c>
      <c r="U3616" t="s">
        <v>14229</v>
      </c>
      <c r="V3616" t="s">
        <v>14236</v>
      </c>
      <c r="W3616" t="s">
        <v>14192</v>
      </c>
      <c r="X3616" t="str">
        <f>VLOOKUP(Q3616,Managers!$A:$B,2,0)</f>
        <v>Frank Mitchell</v>
      </c>
      <c r="Y3616">
        <f>VLOOKUP(W3616,HourlyWages!$A:$B,2,0)</f>
        <v>75</v>
      </c>
      <c r="Z3616">
        <v>1</v>
      </c>
      <c r="AA3616" s="14">
        <f t="shared" si="284"/>
        <v>0.4642857142857143</v>
      </c>
    </row>
    <row r="3617" spans="1:27" x14ac:dyDescent="0.2">
      <c r="A3617">
        <v>3616</v>
      </c>
      <c r="B3617">
        <v>25828</v>
      </c>
      <c r="C3617" s="3">
        <v>40505</v>
      </c>
      <c r="D3617" s="17">
        <f t="shared" si="283"/>
        <v>40483</v>
      </c>
      <c r="E3617">
        <v>29</v>
      </c>
      <c r="F3617" s="8">
        <f t="shared" si="280"/>
        <v>3480</v>
      </c>
      <c r="G3617" s="5">
        <v>0.08</v>
      </c>
      <c r="H3617" s="8">
        <f>VLOOKUP($T3617,Pricebook!$A:$D,4,0)</f>
        <v>120</v>
      </c>
      <c r="I3617" s="10">
        <f t="shared" si="281"/>
        <v>3201.6000000000004</v>
      </c>
      <c r="J3617" t="s">
        <v>1707</v>
      </c>
      <c r="K3617" t="s">
        <v>344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113</v>
      </c>
      <c r="O3617" s="7" t="s">
        <v>1708</v>
      </c>
      <c r="P3617" t="s">
        <v>699</v>
      </c>
      <c r="Q3617" t="s">
        <v>34</v>
      </c>
      <c r="R3617" s="3">
        <v>40506</v>
      </c>
      <c r="S3617" s="12">
        <f t="shared" si="282"/>
        <v>1</v>
      </c>
      <c r="T3617" s="3" t="s">
        <v>14212</v>
      </c>
      <c r="U3617" t="s">
        <v>14229</v>
      </c>
      <c r="V3617" t="s">
        <v>14238</v>
      </c>
      <c r="W3617" t="s">
        <v>14189</v>
      </c>
      <c r="X3617" t="str">
        <f>VLOOKUP(Q3617,Managers!$A:$B,2,0)</f>
        <v>Frank Mitchell</v>
      </c>
      <c r="Y3617">
        <f>VLOOKUP(W3617,HourlyWages!$A:$B,2,0)</f>
        <v>62</v>
      </c>
      <c r="Z3617">
        <v>1</v>
      </c>
      <c r="AA3617" s="14">
        <f t="shared" si="284"/>
        <v>0.48333333333333334</v>
      </c>
    </row>
    <row r="3618" spans="1:27" x14ac:dyDescent="0.2">
      <c r="A3618">
        <v>3617</v>
      </c>
      <c r="B3618">
        <v>25828</v>
      </c>
      <c r="C3618" s="3">
        <v>40505</v>
      </c>
      <c r="D3618" s="17">
        <f t="shared" si="283"/>
        <v>40483</v>
      </c>
      <c r="E3618">
        <v>31</v>
      </c>
      <c r="F3618" s="8">
        <f t="shared" si="280"/>
        <v>3875</v>
      </c>
      <c r="G3618" s="5">
        <v>0.01</v>
      </c>
      <c r="H3618" s="8">
        <f>VLOOKUP($T3618,Pricebook!$A:$D,4,0)</f>
        <v>125</v>
      </c>
      <c r="I3618" s="10">
        <f t="shared" si="281"/>
        <v>3836.25</v>
      </c>
      <c r="J3618" t="s">
        <v>1707</v>
      </c>
      <c r="K3618" t="s">
        <v>344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113</v>
      </c>
      <c r="O3618" s="7" t="s">
        <v>1708</v>
      </c>
      <c r="P3618" t="s">
        <v>699</v>
      </c>
      <c r="Q3618" t="s">
        <v>34</v>
      </c>
      <c r="R3618" s="3">
        <v>40505</v>
      </c>
      <c r="S3618" s="12">
        <f t="shared" si="282"/>
        <v>0</v>
      </c>
      <c r="T3618" s="3" t="s">
        <v>14209</v>
      </c>
      <c r="U3618" t="s">
        <v>14232</v>
      </c>
      <c r="V3618" t="s">
        <v>14236</v>
      </c>
      <c r="W3618" t="s">
        <v>14190</v>
      </c>
      <c r="X3618" t="str">
        <f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4"/>
        <v>0.46400000000000002</v>
      </c>
    </row>
    <row r="3619" spans="1:27" x14ac:dyDescent="0.2">
      <c r="A3619">
        <v>3618</v>
      </c>
      <c r="B3619">
        <v>25830</v>
      </c>
      <c r="C3619" s="3">
        <v>40304</v>
      </c>
      <c r="D3619" s="17">
        <f t="shared" si="283"/>
        <v>40299</v>
      </c>
      <c r="E3619">
        <v>5</v>
      </c>
      <c r="F3619" s="8">
        <f t="shared" si="280"/>
        <v>850</v>
      </c>
      <c r="G3619" s="5">
        <v>0.1</v>
      </c>
      <c r="H3619" s="8">
        <f>VLOOKUP($T3619,Pricebook!$A:$D,4,0)</f>
        <v>170</v>
      </c>
      <c r="I3619" s="10">
        <f t="shared" si="281"/>
        <v>765</v>
      </c>
      <c r="J3619" t="s">
        <v>102</v>
      </c>
      <c r="K3619" t="s">
        <v>103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595</v>
      </c>
      <c r="O3619" s="7">
        <v>48187</v>
      </c>
      <c r="P3619" t="s">
        <v>172</v>
      </c>
      <c r="Q3619" t="s">
        <v>16</v>
      </c>
      <c r="R3619" s="3">
        <v>40304</v>
      </c>
      <c r="S3619" s="12">
        <f t="shared" si="282"/>
        <v>0</v>
      </c>
      <c r="T3619" s="3" t="s">
        <v>14219</v>
      </c>
      <c r="U3619" t="s">
        <v>14229</v>
      </c>
      <c r="V3619" t="s">
        <v>14230</v>
      </c>
      <c r="W3619" t="s">
        <v>14193</v>
      </c>
      <c r="X3619" t="str">
        <f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4"/>
        <v>0.66470588235294115</v>
      </c>
    </row>
    <row r="3620" spans="1:27" x14ac:dyDescent="0.2">
      <c r="A3620">
        <v>3619</v>
      </c>
      <c r="B3620">
        <v>25830</v>
      </c>
      <c r="C3620" s="3">
        <v>40304</v>
      </c>
      <c r="D3620" s="17">
        <f t="shared" si="283"/>
        <v>40299</v>
      </c>
      <c r="E3620">
        <v>11</v>
      </c>
      <c r="F3620" s="8">
        <f t="shared" si="280"/>
        <v>1760</v>
      </c>
      <c r="G3620" s="5">
        <v>0.05</v>
      </c>
      <c r="H3620" s="8">
        <f>VLOOKUP($T3620,Pricebook!$A:$D,4,0)</f>
        <v>160</v>
      </c>
      <c r="I3620" s="10">
        <f t="shared" si="281"/>
        <v>1672</v>
      </c>
      <c r="J3620" t="s">
        <v>102</v>
      </c>
      <c r="K3620" t="s">
        <v>103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595</v>
      </c>
      <c r="O3620" s="7">
        <v>48187</v>
      </c>
      <c r="P3620" t="s">
        <v>172</v>
      </c>
      <c r="Q3620" t="s">
        <v>16</v>
      </c>
      <c r="R3620" s="3">
        <v>40309</v>
      </c>
      <c r="S3620" s="12">
        <f t="shared" si="282"/>
        <v>5</v>
      </c>
      <c r="T3620" s="3" t="s">
        <v>14218</v>
      </c>
      <c r="U3620" t="s">
        <v>14229</v>
      </c>
      <c r="V3620" t="s">
        <v>14233</v>
      </c>
      <c r="W3620" t="s">
        <v>14187</v>
      </c>
      <c r="X3620" t="str">
        <f>VLOOKUP(Q3620,Managers!$A:$B,2,0)</f>
        <v>Josh Martinez</v>
      </c>
      <c r="Y3620">
        <f>VLOOKUP(W3620,HourlyWages!$A:$B,2,0)</f>
        <v>45</v>
      </c>
      <c r="Z3620">
        <v>1</v>
      </c>
      <c r="AA3620" s="14">
        <f t="shared" si="284"/>
        <v>0.71875</v>
      </c>
    </row>
    <row r="3621" spans="1:27" x14ac:dyDescent="0.2">
      <c r="A3621">
        <v>3620</v>
      </c>
      <c r="B3621">
        <v>25831</v>
      </c>
      <c r="C3621" s="3">
        <v>40070</v>
      </c>
      <c r="D3621" s="17">
        <f t="shared" si="283"/>
        <v>40057</v>
      </c>
      <c r="E3621">
        <v>6</v>
      </c>
      <c r="F3621" s="8">
        <f t="shared" si="280"/>
        <v>900</v>
      </c>
      <c r="G3621" s="5">
        <v>0.01</v>
      </c>
      <c r="H3621" s="8">
        <f>VLOOKUP($T3621,Pricebook!$A:$D,4,0)</f>
        <v>150</v>
      </c>
      <c r="I3621" s="10">
        <f t="shared" si="281"/>
        <v>891</v>
      </c>
      <c r="J3621" t="s">
        <v>1831</v>
      </c>
      <c r="K3621" t="s">
        <v>571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186</v>
      </c>
      <c r="O3621" s="7">
        <v>29203</v>
      </c>
      <c r="P3621" t="s">
        <v>163</v>
      </c>
      <c r="Q3621" t="s">
        <v>34</v>
      </c>
      <c r="R3621" s="3">
        <v>40072</v>
      </c>
      <c r="S3621" s="12">
        <f t="shared" si="282"/>
        <v>2</v>
      </c>
      <c r="T3621" s="3" t="s">
        <v>14210</v>
      </c>
      <c r="U3621" t="s">
        <v>14235</v>
      </c>
      <c r="V3621" t="s">
        <v>14239</v>
      </c>
      <c r="W3621" t="s">
        <v>14186</v>
      </c>
      <c r="X3621" t="str">
        <f>VLOOKUP(Q3621,Managers!$A:$B,2,0)</f>
        <v>Frank Mitchell</v>
      </c>
      <c r="Y3621">
        <f>VLOOKUP(W3621,HourlyWages!$A:$B,2,0)</f>
        <v>67</v>
      </c>
      <c r="Z3621">
        <v>1</v>
      </c>
      <c r="AA3621" s="14">
        <f t="shared" si="284"/>
        <v>0.55333333333333334</v>
      </c>
    </row>
    <row r="3622" spans="1:27" x14ac:dyDescent="0.2">
      <c r="A3622">
        <v>3621</v>
      </c>
      <c r="B3622">
        <v>25860</v>
      </c>
      <c r="C3622" s="3">
        <v>40180</v>
      </c>
      <c r="D3622" s="17">
        <f t="shared" si="283"/>
        <v>40179</v>
      </c>
      <c r="E3622">
        <v>9</v>
      </c>
      <c r="F3622" s="8">
        <f t="shared" si="280"/>
        <v>990</v>
      </c>
      <c r="G3622" s="5">
        <v>0.05</v>
      </c>
      <c r="H3622" s="8">
        <f>VLOOKUP($T3622,Pricebook!$A:$D,4,0)</f>
        <v>110</v>
      </c>
      <c r="I3622" s="10">
        <f t="shared" si="281"/>
        <v>940.5</v>
      </c>
      <c r="J3622" t="s">
        <v>648</v>
      </c>
      <c r="K3622" t="s">
        <v>212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531</v>
      </c>
      <c r="O3622" s="7">
        <v>19805</v>
      </c>
      <c r="P3622" t="s">
        <v>650</v>
      </c>
      <c r="Q3622" t="s">
        <v>61</v>
      </c>
      <c r="R3622" s="3">
        <v>40182</v>
      </c>
      <c r="S3622" s="12">
        <f t="shared" si="282"/>
        <v>2</v>
      </c>
      <c r="T3622" s="3" t="s">
        <v>14220</v>
      </c>
      <c r="U3622" t="s">
        <v>14229</v>
      </c>
      <c r="V3622" t="s">
        <v>14241</v>
      </c>
      <c r="W3622" t="s">
        <v>14189</v>
      </c>
      <c r="X3622" t="str">
        <f>VLOOKUP(Q3622,Managers!$A:$B,2,0)</f>
        <v>Allen Young</v>
      </c>
      <c r="Y3622">
        <f>VLOOKUP(W3622,HourlyWages!$A:$B,2,0)</f>
        <v>62</v>
      </c>
      <c r="Z3622">
        <v>1</v>
      </c>
      <c r="AA3622" s="14">
        <f t="shared" si="284"/>
        <v>0.43636363636363634</v>
      </c>
    </row>
    <row r="3623" spans="1:27" x14ac:dyDescent="0.2">
      <c r="A3623">
        <v>3622</v>
      </c>
      <c r="B3623">
        <v>25860</v>
      </c>
      <c r="C3623" s="3">
        <v>40180</v>
      </c>
      <c r="D3623" s="17">
        <f t="shared" si="283"/>
        <v>40179</v>
      </c>
      <c r="E3623">
        <v>23</v>
      </c>
      <c r="F3623" s="8">
        <f t="shared" si="280"/>
        <v>3450</v>
      </c>
      <c r="G3623" s="5">
        <v>7.0000000000000007E-2</v>
      </c>
      <c r="H3623" s="8">
        <f>VLOOKUP($T3623,Pricebook!$A:$D,4,0)</f>
        <v>150</v>
      </c>
      <c r="I3623" s="10">
        <f t="shared" si="281"/>
        <v>3208.5</v>
      </c>
      <c r="J3623" t="s">
        <v>648</v>
      </c>
      <c r="K3623" t="s">
        <v>212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531</v>
      </c>
      <c r="O3623" s="7">
        <v>19805</v>
      </c>
      <c r="P3623" t="s">
        <v>650</v>
      </c>
      <c r="Q3623" t="s">
        <v>61</v>
      </c>
      <c r="R3623" s="3">
        <v>40189</v>
      </c>
      <c r="S3623" s="12">
        <f t="shared" si="282"/>
        <v>9</v>
      </c>
      <c r="T3623" s="3" t="s">
        <v>14210</v>
      </c>
      <c r="U3623" t="s">
        <v>14235</v>
      </c>
      <c r="V3623" t="s">
        <v>14237</v>
      </c>
      <c r="W3623" t="s">
        <v>14202</v>
      </c>
      <c r="X3623" t="str">
        <f>VLOOKUP(Q3623,Managers!$A:$B,2,0)</f>
        <v>Allen Young</v>
      </c>
      <c r="Y3623">
        <f>VLOOKUP(W3623,HourlyWages!$A:$B,2,0)</f>
        <v>71</v>
      </c>
      <c r="Z3623">
        <v>1</v>
      </c>
      <c r="AA3623" s="14">
        <f t="shared" si="284"/>
        <v>0.52666666666666662</v>
      </c>
    </row>
    <row r="3624" spans="1:27" x14ac:dyDescent="0.2">
      <c r="A3624">
        <v>3623</v>
      </c>
      <c r="B3624">
        <v>25861</v>
      </c>
      <c r="C3624" s="3">
        <v>41128</v>
      </c>
      <c r="D3624" s="17">
        <f t="shared" si="283"/>
        <v>41122</v>
      </c>
      <c r="E3624">
        <v>44</v>
      </c>
      <c r="F3624" s="8">
        <f t="shared" si="280"/>
        <v>6600</v>
      </c>
      <c r="G3624" s="5">
        <v>0.03</v>
      </c>
      <c r="H3624" s="8">
        <f>VLOOKUP($T3624,Pricebook!$A:$D,4,0)</f>
        <v>150</v>
      </c>
      <c r="I3624" s="10">
        <f t="shared" si="281"/>
        <v>6402</v>
      </c>
      <c r="J3624" t="s">
        <v>1209</v>
      </c>
      <c r="K3624" t="s">
        <v>552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815</v>
      </c>
      <c r="O3624" s="7">
        <v>97206</v>
      </c>
      <c r="P3624" t="s">
        <v>43</v>
      </c>
      <c r="Q3624" t="s">
        <v>23</v>
      </c>
      <c r="R3624" s="3">
        <v>41129</v>
      </c>
      <c r="S3624" s="12">
        <f t="shared" si="282"/>
        <v>1</v>
      </c>
      <c r="T3624" s="3" t="s">
        <v>14216</v>
      </c>
      <c r="U3624" t="s">
        <v>14235</v>
      </c>
      <c r="V3624" t="s">
        <v>14236</v>
      </c>
      <c r="W3624" t="s">
        <v>14202</v>
      </c>
      <c r="X3624" t="str">
        <f>VLOOKUP(Q3624,Managers!$A:$B,2,0)</f>
        <v>Bob Turner</v>
      </c>
      <c r="Y3624">
        <f>VLOOKUP(W3624,HourlyWages!$A:$B,2,0)</f>
        <v>71</v>
      </c>
      <c r="Z3624">
        <v>1</v>
      </c>
      <c r="AA3624" s="14">
        <f t="shared" si="284"/>
        <v>0.52666666666666662</v>
      </c>
    </row>
    <row r="3625" spans="1:27" x14ac:dyDescent="0.2">
      <c r="A3625">
        <v>3624</v>
      </c>
      <c r="B3625">
        <v>25863</v>
      </c>
      <c r="C3625" s="3">
        <v>40655</v>
      </c>
      <c r="D3625" s="17">
        <f t="shared" si="283"/>
        <v>40634</v>
      </c>
      <c r="E3625">
        <v>18</v>
      </c>
      <c r="F3625" s="8">
        <f t="shared" si="280"/>
        <v>2700</v>
      </c>
      <c r="G3625" s="5">
        <v>0</v>
      </c>
      <c r="H3625" s="8">
        <f>VLOOKUP($T3625,Pricebook!$A:$D,4,0)</f>
        <v>150</v>
      </c>
      <c r="I3625" s="10">
        <f t="shared" si="281"/>
        <v>2700</v>
      </c>
      <c r="J3625" t="s">
        <v>2299</v>
      </c>
      <c r="K3625" t="s">
        <v>36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2300</v>
      </c>
      <c r="O3625" s="7">
        <v>76308</v>
      </c>
      <c r="P3625" t="s">
        <v>48</v>
      </c>
      <c r="Q3625" t="s">
        <v>16</v>
      </c>
      <c r="R3625" s="3">
        <v>40657</v>
      </c>
      <c r="S3625" s="12">
        <f t="shared" si="282"/>
        <v>2</v>
      </c>
      <c r="T3625" s="3" t="s">
        <v>14210</v>
      </c>
      <c r="U3625" t="s">
        <v>14235</v>
      </c>
      <c r="V3625" t="s">
        <v>14236</v>
      </c>
      <c r="W3625" t="s">
        <v>14189</v>
      </c>
      <c r="X3625" t="str">
        <f>VLOOKUP(Q3625,Managers!$A:$B,2,0)</f>
        <v>Josh Martinez</v>
      </c>
      <c r="Y3625">
        <f>VLOOKUP(W3625,HourlyWages!$A:$B,2,0)</f>
        <v>62</v>
      </c>
      <c r="Z3625">
        <v>1</v>
      </c>
      <c r="AA3625" s="14">
        <f t="shared" si="284"/>
        <v>0.58666666666666667</v>
      </c>
    </row>
    <row r="3626" spans="1:27" x14ac:dyDescent="0.2">
      <c r="A3626">
        <v>3625</v>
      </c>
      <c r="B3626">
        <v>25889</v>
      </c>
      <c r="C3626" s="3">
        <v>40337</v>
      </c>
      <c r="D3626" s="17">
        <f t="shared" si="283"/>
        <v>40330</v>
      </c>
      <c r="E3626">
        <v>23</v>
      </c>
      <c r="F3626" s="8">
        <f t="shared" si="280"/>
        <v>2875</v>
      </c>
      <c r="G3626" s="5">
        <v>0.04</v>
      </c>
      <c r="H3626" s="8">
        <f>VLOOKUP($T3626,Pricebook!$A:$D,4,0)</f>
        <v>125</v>
      </c>
      <c r="I3626" s="10">
        <f t="shared" si="281"/>
        <v>2760</v>
      </c>
      <c r="J3626" t="s">
        <v>2301</v>
      </c>
      <c r="K3626" t="s">
        <v>487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1971</v>
      </c>
      <c r="O3626" s="7">
        <v>90604</v>
      </c>
      <c r="P3626" t="s">
        <v>114</v>
      </c>
      <c r="Q3626" t="s">
        <v>23</v>
      </c>
      <c r="R3626" s="3">
        <v>40339</v>
      </c>
      <c r="S3626" s="12">
        <f t="shared" si="282"/>
        <v>2</v>
      </c>
      <c r="T3626" s="3" t="s">
        <v>14208</v>
      </c>
      <c r="U3626" t="s">
        <v>14232</v>
      </c>
      <c r="V3626" t="s">
        <v>14239</v>
      </c>
      <c r="W3626" t="s">
        <v>14195</v>
      </c>
      <c r="X3626" t="str">
        <f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4"/>
        <v>0.58399999999999996</v>
      </c>
    </row>
    <row r="3627" spans="1:27" x14ac:dyDescent="0.2">
      <c r="A3627">
        <v>3626</v>
      </c>
      <c r="B3627">
        <v>25895</v>
      </c>
      <c r="C3627" s="3">
        <v>41016</v>
      </c>
      <c r="D3627" s="17">
        <f t="shared" si="283"/>
        <v>41000</v>
      </c>
      <c r="E3627">
        <v>37</v>
      </c>
      <c r="F3627" s="8">
        <f t="shared" si="280"/>
        <v>5920</v>
      </c>
      <c r="G3627" s="5">
        <v>0.09</v>
      </c>
      <c r="H3627" s="8">
        <f>VLOOKUP($T3627,Pricebook!$A:$D,4,0)</f>
        <v>160</v>
      </c>
      <c r="I3627" s="10">
        <f t="shared" si="281"/>
        <v>5387.2</v>
      </c>
      <c r="J3627" t="s">
        <v>223</v>
      </c>
      <c r="K3627" t="s">
        <v>79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224</v>
      </c>
      <c r="O3627" s="7">
        <v>78666</v>
      </c>
      <c r="P3627" t="s">
        <v>48</v>
      </c>
      <c r="Q3627" t="s">
        <v>16</v>
      </c>
      <c r="R3627" s="3">
        <v>41019</v>
      </c>
      <c r="S3627" s="12">
        <f t="shared" si="282"/>
        <v>3</v>
      </c>
      <c r="T3627" s="3" t="s">
        <v>14218</v>
      </c>
      <c r="U3627" t="s">
        <v>14229</v>
      </c>
      <c r="V3627" t="s">
        <v>14246</v>
      </c>
      <c r="W3627" t="s">
        <v>14195</v>
      </c>
      <c r="X3627" t="str">
        <f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4"/>
        <v>0.67500000000000004</v>
      </c>
    </row>
    <row r="3628" spans="1:27" x14ac:dyDescent="0.2">
      <c r="A3628">
        <v>3627</v>
      </c>
      <c r="B3628">
        <v>25926</v>
      </c>
      <c r="C3628" s="3">
        <v>40137</v>
      </c>
      <c r="D3628" s="17">
        <f t="shared" si="283"/>
        <v>40118</v>
      </c>
      <c r="E3628">
        <v>20</v>
      </c>
      <c r="F3628" s="8">
        <f t="shared" si="280"/>
        <v>2500</v>
      </c>
      <c r="G3628" s="5">
        <v>0.1</v>
      </c>
      <c r="H3628" s="8">
        <f>VLOOKUP($T3628,Pricebook!$A:$D,4,0)</f>
        <v>125</v>
      </c>
      <c r="I3628" s="10">
        <f t="shared" si="281"/>
        <v>2250</v>
      </c>
      <c r="J3628" t="s">
        <v>1295</v>
      </c>
      <c r="K3628" t="s">
        <v>508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2030</v>
      </c>
      <c r="O3628" s="7">
        <v>40258</v>
      </c>
      <c r="P3628" t="s">
        <v>254</v>
      </c>
      <c r="Q3628" t="s">
        <v>34</v>
      </c>
      <c r="R3628" s="3">
        <v>40138</v>
      </c>
      <c r="S3628" s="12">
        <f t="shared" si="282"/>
        <v>1</v>
      </c>
      <c r="T3628" s="3" t="s">
        <v>14209</v>
      </c>
      <c r="U3628" t="s">
        <v>14232</v>
      </c>
      <c r="V3628" t="s">
        <v>14229</v>
      </c>
      <c r="W3628" t="s">
        <v>14194</v>
      </c>
      <c r="X3628" t="str">
        <f>VLOOKUP(Q3628,Managers!$A:$B,2,0)</f>
        <v>Frank Mitchell</v>
      </c>
      <c r="Y3628">
        <f>VLOOKUP(W3628,HourlyWages!$A:$B,2,0)</f>
        <v>71</v>
      </c>
      <c r="Z3628">
        <v>1</v>
      </c>
      <c r="AA3628" s="14">
        <f t="shared" si="284"/>
        <v>0.432</v>
      </c>
    </row>
    <row r="3629" spans="1:27" x14ac:dyDescent="0.2">
      <c r="A3629">
        <v>3628</v>
      </c>
      <c r="B3629">
        <v>25926</v>
      </c>
      <c r="C3629" s="3">
        <v>40137</v>
      </c>
      <c r="D3629" s="17">
        <f t="shared" si="283"/>
        <v>40118</v>
      </c>
      <c r="E3629">
        <v>23</v>
      </c>
      <c r="F3629" s="8">
        <f t="shared" si="280"/>
        <v>3680</v>
      </c>
      <c r="G3629" s="5">
        <v>0.05</v>
      </c>
      <c r="H3629" s="8">
        <f>VLOOKUP($T3629,Pricebook!$A:$D,4,0)</f>
        <v>160</v>
      </c>
      <c r="I3629" s="10">
        <f t="shared" si="281"/>
        <v>3496</v>
      </c>
      <c r="J3629" t="s">
        <v>1295</v>
      </c>
      <c r="K3629" t="s">
        <v>508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672</v>
      </c>
      <c r="O3629" s="7">
        <v>40475</v>
      </c>
      <c r="P3629" t="s">
        <v>254</v>
      </c>
      <c r="Q3629" t="s">
        <v>34</v>
      </c>
      <c r="R3629" s="3">
        <v>40139</v>
      </c>
      <c r="S3629" s="12">
        <f t="shared" si="282"/>
        <v>2</v>
      </c>
      <c r="T3629" s="3" t="s">
        <v>14218</v>
      </c>
      <c r="U3629" t="s">
        <v>14229</v>
      </c>
      <c r="V3629" t="s">
        <v>14237</v>
      </c>
      <c r="W3629" t="s">
        <v>14203</v>
      </c>
      <c r="X3629" t="str">
        <f>VLOOKUP(Q3629,Managers!$A:$B,2,0)</f>
        <v>Frank Mitchell</v>
      </c>
      <c r="Y3629">
        <f>VLOOKUP(W3629,HourlyWages!$A:$B,2,0)</f>
        <v>62</v>
      </c>
      <c r="Z3629">
        <v>1</v>
      </c>
      <c r="AA3629" s="14">
        <f t="shared" si="284"/>
        <v>0.61250000000000004</v>
      </c>
    </row>
    <row r="3630" spans="1:27" x14ac:dyDescent="0.2">
      <c r="A3630">
        <v>3629</v>
      </c>
      <c r="B3630">
        <v>25927</v>
      </c>
      <c r="C3630" s="3">
        <v>39925</v>
      </c>
      <c r="D3630" s="17">
        <f t="shared" si="283"/>
        <v>39904</v>
      </c>
      <c r="E3630">
        <v>14</v>
      </c>
      <c r="F3630" s="8">
        <f t="shared" si="280"/>
        <v>2800</v>
      </c>
      <c r="G3630" s="5">
        <v>0.02</v>
      </c>
      <c r="H3630" s="8">
        <f>VLOOKUP($T3630,Pricebook!$A:$D,4,0)</f>
        <v>200</v>
      </c>
      <c r="I3630" s="10">
        <f t="shared" si="281"/>
        <v>2744</v>
      </c>
      <c r="J3630" t="s">
        <v>1812</v>
      </c>
      <c r="K3630" t="s">
        <v>265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1329</v>
      </c>
      <c r="O3630" s="7" t="s">
        <v>1330</v>
      </c>
      <c r="P3630" t="s">
        <v>87</v>
      </c>
      <c r="Q3630" t="s">
        <v>61</v>
      </c>
      <c r="R3630" s="3">
        <v>39925</v>
      </c>
      <c r="S3630" s="12">
        <f t="shared" si="282"/>
        <v>0</v>
      </c>
      <c r="T3630" s="3" t="s">
        <v>14206</v>
      </c>
      <c r="U3630" t="s">
        <v>14229</v>
      </c>
      <c r="V3630" t="s">
        <v>14241</v>
      </c>
      <c r="W3630" t="s">
        <v>14185</v>
      </c>
      <c r="X3630" t="str">
        <f>VLOOKUP(Q3630,Managers!$A:$B,2,0)</f>
        <v>Allen Young</v>
      </c>
      <c r="Y3630">
        <f>VLOOKUP(W3630,HourlyWages!$A:$B,2,0)</f>
        <v>70</v>
      </c>
      <c r="Z3630">
        <v>1</v>
      </c>
      <c r="AA3630" s="14">
        <f t="shared" si="284"/>
        <v>0.65</v>
      </c>
    </row>
    <row r="3631" spans="1:27" x14ac:dyDescent="0.2">
      <c r="A3631">
        <v>3630</v>
      </c>
      <c r="B3631">
        <v>25927</v>
      </c>
      <c r="C3631" s="3">
        <v>39925</v>
      </c>
      <c r="D3631" s="17">
        <f t="shared" si="283"/>
        <v>39904</v>
      </c>
      <c r="E3631">
        <v>43</v>
      </c>
      <c r="F3631" s="8">
        <f t="shared" si="280"/>
        <v>5160</v>
      </c>
      <c r="G3631" s="5">
        <v>0.08</v>
      </c>
      <c r="H3631" s="8">
        <f>VLOOKUP($T3631,Pricebook!$A:$D,4,0)</f>
        <v>120</v>
      </c>
      <c r="I3631" s="10">
        <f t="shared" si="281"/>
        <v>4747.2</v>
      </c>
      <c r="J3631" t="s">
        <v>1812</v>
      </c>
      <c r="K3631" t="s">
        <v>265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1470</v>
      </c>
      <c r="O3631" s="7" t="s">
        <v>2302</v>
      </c>
      <c r="P3631" t="s">
        <v>421</v>
      </c>
      <c r="Q3631" t="s">
        <v>61</v>
      </c>
      <c r="R3631" s="3">
        <v>39927</v>
      </c>
      <c r="S3631" s="12">
        <f t="shared" si="282"/>
        <v>2</v>
      </c>
      <c r="T3631" s="3" t="s">
        <v>14212</v>
      </c>
      <c r="U3631" t="s">
        <v>14229</v>
      </c>
      <c r="V3631" t="s">
        <v>14233</v>
      </c>
      <c r="W3631" t="s">
        <v>14201</v>
      </c>
      <c r="X3631" t="str">
        <f>VLOOKUP(Q3631,Managers!$A:$B,2,0)</f>
        <v>Allen Young</v>
      </c>
      <c r="Y3631">
        <f>VLOOKUP(W3631,HourlyWages!$A:$B,2,0)</f>
        <v>53</v>
      </c>
      <c r="Z3631">
        <v>1</v>
      </c>
      <c r="AA3631" s="14">
        <f t="shared" si="284"/>
        <v>0.55833333333333335</v>
      </c>
    </row>
    <row r="3632" spans="1:27" x14ac:dyDescent="0.2">
      <c r="A3632">
        <v>3631</v>
      </c>
      <c r="B3632">
        <v>25952</v>
      </c>
      <c r="C3632" s="3">
        <v>40425</v>
      </c>
      <c r="D3632" s="17">
        <f t="shared" si="283"/>
        <v>40422</v>
      </c>
      <c r="E3632">
        <v>50</v>
      </c>
      <c r="F3632" s="8">
        <f t="shared" si="280"/>
        <v>7500</v>
      </c>
      <c r="G3632" s="5">
        <v>0.03</v>
      </c>
      <c r="H3632" s="8">
        <f>VLOOKUP($T3632,Pricebook!$A:$D,4,0)</f>
        <v>150</v>
      </c>
      <c r="I3632" s="10">
        <f t="shared" si="281"/>
        <v>7275</v>
      </c>
      <c r="J3632" t="s">
        <v>412</v>
      </c>
      <c r="K3632" t="s">
        <v>327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2287</v>
      </c>
      <c r="O3632" s="7">
        <v>85705</v>
      </c>
      <c r="P3632" t="s">
        <v>70</v>
      </c>
      <c r="Q3632" t="s">
        <v>23</v>
      </c>
      <c r="R3632" s="3">
        <v>40426</v>
      </c>
      <c r="S3632" s="12">
        <f t="shared" si="282"/>
        <v>1</v>
      </c>
      <c r="T3632" s="3" t="s">
        <v>14210</v>
      </c>
      <c r="U3632" t="s">
        <v>14235</v>
      </c>
      <c r="V3632" t="s">
        <v>14237</v>
      </c>
      <c r="W3632" t="s">
        <v>14196</v>
      </c>
      <c r="X3632" t="str">
        <f>VLOOKUP(Q3632,Managers!$A:$B,2,0)</f>
        <v>Bob Turner</v>
      </c>
      <c r="Y3632">
        <f>VLOOKUP(W3632,HourlyWages!$A:$B,2,0)</f>
        <v>58</v>
      </c>
      <c r="Z3632">
        <v>1</v>
      </c>
      <c r="AA3632" s="14">
        <f t="shared" si="284"/>
        <v>0.61333333333333329</v>
      </c>
    </row>
    <row r="3633" spans="1:27" x14ac:dyDescent="0.2">
      <c r="A3633">
        <v>3632</v>
      </c>
      <c r="B3633">
        <v>25953</v>
      </c>
      <c r="C3633" s="3">
        <v>40083</v>
      </c>
      <c r="D3633" s="17">
        <f t="shared" si="283"/>
        <v>40057</v>
      </c>
      <c r="E3633">
        <v>27</v>
      </c>
      <c r="F3633" s="8">
        <f t="shared" si="280"/>
        <v>3240</v>
      </c>
      <c r="G3633" s="5">
        <v>0.1</v>
      </c>
      <c r="H3633" s="8">
        <f>VLOOKUP($T3633,Pricebook!$A:$D,4,0)</f>
        <v>120</v>
      </c>
      <c r="I3633" s="10">
        <f t="shared" si="281"/>
        <v>2916</v>
      </c>
      <c r="J3633" t="s">
        <v>793</v>
      </c>
      <c r="K3633" t="s">
        <v>212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32</v>
      </c>
      <c r="O3633" s="7">
        <v>27260</v>
      </c>
      <c r="P3633" t="s">
        <v>33</v>
      </c>
      <c r="Q3633" t="s">
        <v>34</v>
      </c>
      <c r="R3633" s="3">
        <v>40084</v>
      </c>
      <c r="S3633" s="12">
        <f t="shared" si="282"/>
        <v>1</v>
      </c>
      <c r="T3633" s="3" t="s">
        <v>14212</v>
      </c>
      <c r="U3633" t="s">
        <v>14229</v>
      </c>
      <c r="V3633" t="s">
        <v>14241</v>
      </c>
      <c r="W3633" t="s">
        <v>14200</v>
      </c>
      <c r="X3633" t="str">
        <f>VLOOKUP(Q3633,Managers!$A:$B,2,0)</f>
        <v>Frank Mitchell</v>
      </c>
      <c r="Y3633">
        <f>VLOOKUP(W3633,HourlyWages!$A:$B,2,0)</f>
        <v>59</v>
      </c>
      <c r="Z3633">
        <v>1</v>
      </c>
      <c r="AA3633" s="14">
        <f t="shared" si="284"/>
        <v>0.5083333333333333</v>
      </c>
    </row>
    <row r="3634" spans="1:27" x14ac:dyDescent="0.2">
      <c r="A3634">
        <v>3633</v>
      </c>
      <c r="B3634">
        <v>25953</v>
      </c>
      <c r="C3634" s="3">
        <v>40083</v>
      </c>
      <c r="D3634" s="17">
        <f t="shared" si="283"/>
        <v>40057</v>
      </c>
      <c r="E3634">
        <v>19</v>
      </c>
      <c r="F3634" s="8">
        <f t="shared" ref="F3634:F3697" si="285">H3634*E3634</f>
        <v>2850</v>
      </c>
      <c r="G3634" s="5">
        <v>0.04</v>
      </c>
      <c r="H3634" s="8">
        <f>VLOOKUP($T3634,Pricebook!$A:$D,4,0)</f>
        <v>150</v>
      </c>
      <c r="I3634" s="10">
        <f t="shared" ref="I3634:I3697" si="286">F3634*(1-G3634)</f>
        <v>2736</v>
      </c>
      <c r="J3634" t="s">
        <v>793</v>
      </c>
      <c r="K3634" t="s">
        <v>212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32</v>
      </c>
      <c r="O3634" s="7">
        <v>27260</v>
      </c>
      <c r="P3634" t="s">
        <v>33</v>
      </c>
      <c r="Q3634" t="s">
        <v>34</v>
      </c>
      <c r="R3634" s="3">
        <v>40084</v>
      </c>
      <c r="S3634" s="12">
        <f t="shared" ref="S3634:S3697" si="287">R3634-C3634</f>
        <v>1</v>
      </c>
      <c r="T3634" s="3" t="s">
        <v>14210</v>
      </c>
      <c r="U3634" t="s">
        <v>14235</v>
      </c>
      <c r="V3634" t="s">
        <v>14241</v>
      </c>
      <c r="W3634" t="s">
        <v>14185</v>
      </c>
      <c r="X3634" t="str">
        <f>VLOOKUP(Q3634,Managers!$A:$B,2,0)</f>
        <v>Frank Mitchell</v>
      </c>
      <c r="Y3634">
        <f>VLOOKUP(W3634,HourlyWages!$A:$B,2,0)</f>
        <v>70</v>
      </c>
      <c r="Z3634">
        <v>1</v>
      </c>
      <c r="AA3634" s="14">
        <f t="shared" si="284"/>
        <v>0.53333333333333333</v>
      </c>
    </row>
    <row r="3635" spans="1:27" x14ac:dyDescent="0.2">
      <c r="A3635">
        <v>3634</v>
      </c>
      <c r="B3635">
        <v>25955</v>
      </c>
      <c r="C3635" s="3">
        <v>40667</v>
      </c>
      <c r="D3635" s="17">
        <f t="shared" si="283"/>
        <v>40664</v>
      </c>
      <c r="E3635">
        <v>10</v>
      </c>
      <c r="F3635" s="8">
        <f t="shared" si="285"/>
        <v>2000</v>
      </c>
      <c r="G3635" s="5">
        <v>0.03</v>
      </c>
      <c r="H3635" s="8">
        <f>VLOOKUP($T3635,Pricebook!$A:$D,4,0)</f>
        <v>200</v>
      </c>
      <c r="I3635" s="10">
        <f t="shared" si="286"/>
        <v>1940</v>
      </c>
      <c r="J3635" t="s">
        <v>1954</v>
      </c>
      <c r="K3635" t="s">
        <v>99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926</v>
      </c>
      <c r="O3635" s="7" t="s">
        <v>2303</v>
      </c>
      <c r="P3635" t="s">
        <v>87</v>
      </c>
      <c r="Q3635" t="s">
        <v>61</v>
      </c>
      <c r="R3635" s="3">
        <v>40669</v>
      </c>
      <c r="S3635" s="12">
        <f t="shared" si="287"/>
        <v>2</v>
      </c>
      <c r="T3635" s="3" t="s">
        <v>14206</v>
      </c>
      <c r="U3635" t="s">
        <v>14229</v>
      </c>
      <c r="V3635" t="s">
        <v>14240</v>
      </c>
      <c r="W3635" t="s">
        <v>14192</v>
      </c>
      <c r="X3635" t="str">
        <f>VLOOKUP(Q3635,Managers!$A:$B,2,0)</f>
        <v>Allen Young</v>
      </c>
      <c r="Y3635">
        <f>VLOOKUP(W3635,HourlyWages!$A:$B,2,0)</f>
        <v>75</v>
      </c>
      <c r="Z3635">
        <v>1</v>
      </c>
      <c r="AA3635" s="14">
        <f t="shared" si="284"/>
        <v>0.625</v>
      </c>
    </row>
    <row r="3636" spans="1:27" x14ac:dyDescent="0.2">
      <c r="A3636">
        <v>3635</v>
      </c>
      <c r="B3636">
        <v>25985</v>
      </c>
      <c r="C3636" s="3">
        <v>41154</v>
      </c>
      <c r="D3636" s="17">
        <f t="shared" si="283"/>
        <v>41153</v>
      </c>
      <c r="E3636">
        <v>50</v>
      </c>
      <c r="F3636" s="8">
        <f t="shared" si="285"/>
        <v>6250</v>
      </c>
      <c r="G3636" s="5">
        <v>0.1</v>
      </c>
      <c r="H3636" s="8">
        <f>VLOOKUP($T3636,Pricebook!$A:$D,4,0)</f>
        <v>125</v>
      </c>
      <c r="I3636" s="10">
        <f t="shared" si="286"/>
        <v>5625</v>
      </c>
      <c r="J3636" t="s">
        <v>221</v>
      </c>
      <c r="K3636" t="s">
        <v>20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2304</v>
      </c>
      <c r="O3636" s="7" t="s">
        <v>2305</v>
      </c>
      <c r="P3636" t="s">
        <v>60</v>
      </c>
      <c r="Q3636" t="s">
        <v>61</v>
      </c>
      <c r="R3636" s="3">
        <v>41156</v>
      </c>
      <c r="S3636" s="12">
        <f t="shared" si="287"/>
        <v>2</v>
      </c>
      <c r="T3636" s="3" t="s">
        <v>14208</v>
      </c>
      <c r="U3636" t="s">
        <v>14232</v>
      </c>
      <c r="V3636" t="s">
        <v>14244</v>
      </c>
      <c r="W3636" t="s">
        <v>14185</v>
      </c>
      <c r="X3636" t="str">
        <f>VLOOKUP(Q3636,Managers!$A:$B,2,0)</f>
        <v>Allen Young</v>
      </c>
      <c r="Y3636">
        <f>VLOOKUP(W3636,HourlyWages!$A:$B,2,0)</f>
        <v>70</v>
      </c>
      <c r="Z3636">
        <v>1</v>
      </c>
      <c r="AA3636" s="14">
        <f t="shared" si="284"/>
        <v>0.44</v>
      </c>
    </row>
    <row r="3637" spans="1:27" x14ac:dyDescent="0.2">
      <c r="A3637">
        <v>3636</v>
      </c>
      <c r="B3637">
        <v>25985</v>
      </c>
      <c r="C3637" s="3">
        <v>41154</v>
      </c>
      <c r="D3637" s="17">
        <f t="shared" si="283"/>
        <v>41153</v>
      </c>
      <c r="E3637">
        <v>22</v>
      </c>
      <c r="F3637" s="8">
        <f t="shared" si="285"/>
        <v>3080</v>
      </c>
      <c r="G3637" s="5">
        <v>0.1</v>
      </c>
      <c r="H3637" s="8">
        <f>VLOOKUP($T3637,Pricebook!$A:$D,4,0)</f>
        <v>140</v>
      </c>
      <c r="I3637" s="10">
        <f t="shared" si="286"/>
        <v>2772</v>
      </c>
      <c r="J3637" t="s">
        <v>221</v>
      </c>
      <c r="K3637" t="s">
        <v>20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2304</v>
      </c>
      <c r="O3637" s="7" t="s">
        <v>2305</v>
      </c>
      <c r="P3637" t="s">
        <v>60</v>
      </c>
      <c r="Q3637" t="s">
        <v>61</v>
      </c>
      <c r="R3637" s="3">
        <v>41158</v>
      </c>
      <c r="S3637" s="12">
        <f t="shared" si="287"/>
        <v>4</v>
      </c>
      <c r="T3637" s="3" t="s">
        <v>14213</v>
      </c>
      <c r="U3637" t="s">
        <v>14229</v>
      </c>
      <c r="V3637" t="s">
        <v>14233</v>
      </c>
      <c r="W3637" t="s">
        <v>14186</v>
      </c>
      <c r="X3637" t="str">
        <f>VLOOKUP(Q3637,Managers!$A:$B,2,0)</f>
        <v>Allen Young</v>
      </c>
      <c r="Y3637">
        <f>VLOOKUP(W3637,HourlyWages!$A:$B,2,0)</f>
        <v>67</v>
      </c>
      <c r="Z3637">
        <v>1</v>
      </c>
      <c r="AA3637" s="14">
        <f t="shared" si="284"/>
        <v>0.52142857142857146</v>
      </c>
    </row>
    <row r="3638" spans="1:27" x14ac:dyDescent="0.2">
      <c r="A3638">
        <v>3637</v>
      </c>
      <c r="B3638">
        <v>25986</v>
      </c>
      <c r="C3638" s="3">
        <v>41082</v>
      </c>
      <c r="D3638" s="17">
        <f t="shared" si="283"/>
        <v>41061</v>
      </c>
      <c r="E3638">
        <v>48</v>
      </c>
      <c r="F3638" s="8">
        <f t="shared" si="285"/>
        <v>5280</v>
      </c>
      <c r="G3638" s="5">
        <v>0.08</v>
      </c>
      <c r="H3638" s="8">
        <f>VLOOKUP($T3638,Pricebook!$A:$D,4,0)</f>
        <v>110</v>
      </c>
      <c r="I3638" s="10">
        <f t="shared" si="286"/>
        <v>4857.6000000000004</v>
      </c>
      <c r="J3638" t="s">
        <v>1410</v>
      </c>
      <c r="K3638" t="s">
        <v>180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1411</v>
      </c>
      <c r="O3638" s="7">
        <v>90260</v>
      </c>
      <c r="P3638" t="s">
        <v>114</v>
      </c>
      <c r="Q3638" t="s">
        <v>23</v>
      </c>
      <c r="R3638" s="3">
        <v>41083</v>
      </c>
      <c r="S3638" s="12">
        <f t="shared" si="287"/>
        <v>1</v>
      </c>
      <c r="T3638" s="3" t="s">
        <v>14215</v>
      </c>
      <c r="U3638" t="s">
        <v>14229</v>
      </c>
      <c r="V3638" t="s">
        <v>14233</v>
      </c>
      <c r="W3638" t="s">
        <v>14184</v>
      </c>
      <c r="X3638" t="str">
        <f>VLOOKUP(Q3638,Managers!$A:$B,2,0)</f>
        <v>Bob Turner</v>
      </c>
      <c r="Y3638">
        <f>VLOOKUP(W3638,HourlyWages!$A:$B,2,0)</f>
        <v>50</v>
      </c>
      <c r="Z3638">
        <v>1</v>
      </c>
      <c r="AA3638" s="14">
        <f t="shared" si="284"/>
        <v>0.54545454545454541</v>
      </c>
    </row>
    <row r="3639" spans="1:27" x14ac:dyDescent="0.2">
      <c r="A3639">
        <v>3638</v>
      </c>
      <c r="B3639">
        <v>26016</v>
      </c>
      <c r="C3639" s="3">
        <v>40093</v>
      </c>
      <c r="D3639" s="17">
        <f t="shared" si="283"/>
        <v>40087</v>
      </c>
      <c r="E3639">
        <v>2</v>
      </c>
      <c r="F3639" s="8">
        <f t="shared" si="285"/>
        <v>300</v>
      </c>
      <c r="G3639" s="5">
        <v>0.09</v>
      </c>
      <c r="H3639" s="8">
        <f>VLOOKUP($T3639,Pricebook!$A:$D,4,0)</f>
        <v>150</v>
      </c>
      <c r="I3639" s="10">
        <f t="shared" si="286"/>
        <v>273</v>
      </c>
      <c r="J3639" t="s">
        <v>1407</v>
      </c>
      <c r="K3639" t="s">
        <v>594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1409</v>
      </c>
      <c r="O3639" s="7">
        <v>63130</v>
      </c>
      <c r="P3639" t="s">
        <v>358</v>
      </c>
      <c r="Q3639" t="s">
        <v>16</v>
      </c>
      <c r="R3639" s="3">
        <v>40095</v>
      </c>
      <c r="S3639" s="12">
        <f t="shared" si="287"/>
        <v>2</v>
      </c>
      <c r="T3639" s="3" t="s">
        <v>14211</v>
      </c>
      <c r="U3639" t="s">
        <v>14235</v>
      </c>
      <c r="V3639" t="s">
        <v>14245</v>
      </c>
      <c r="W3639" t="s">
        <v>14200</v>
      </c>
      <c r="X3639" t="str">
        <f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4"/>
        <v>0.60666666666666669</v>
      </c>
    </row>
    <row r="3640" spans="1:27" x14ac:dyDescent="0.2">
      <c r="A3640">
        <v>3639</v>
      </c>
      <c r="B3640">
        <v>26016</v>
      </c>
      <c r="C3640" s="3">
        <v>40093</v>
      </c>
      <c r="D3640" s="17">
        <f t="shared" si="283"/>
        <v>40087</v>
      </c>
      <c r="E3640">
        <v>44</v>
      </c>
      <c r="F3640" s="8">
        <f t="shared" si="285"/>
        <v>6600</v>
      </c>
      <c r="G3640" s="5">
        <v>0.08</v>
      </c>
      <c r="H3640" s="8">
        <f>VLOOKUP($T3640,Pricebook!$A:$D,4,0)</f>
        <v>150</v>
      </c>
      <c r="I3640" s="10">
        <f t="shared" si="286"/>
        <v>6072</v>
      </c>
      <c r="J3640" t="s">
        <v>1407</v>
      </c>
      <c r="K3640" t="s">
        <v>594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1409</v>
      </c>
      <c r="O3640" s="7">
        <v>63130</v>
      </c>
      <c r="P3640" t="s">
        <v>358</v>
      </c>
      <c r="Q3640" t="s">
        <v>16</v>
      </c>
      <c r="R3640" s="3">
        <v>40095</v>
      </c>
      <c r="S3640" s="12">
        <f t="shared" si="287"/>
        <v>2</v>
      </c>
      <c r="T3640" s="3" t="s">
        <v>14210</v>
      </c>
      <c r="U3640" t="s">
        <v>14235</v>
      </c>
      <c r="V3640" t="s">
        <v>14238</v>
      </c>
      <c r="W3640" t="s">
        <v>14187</v>
      </c>
      <c r="X3640" t="str">
        <f>VLOOKUP(Q3640,Managers!$A:$B,2,0)</f>
        <v>Josh Martinez</v>
      </c>
      <c r="Y3640">
        <f>VLOOKUP(W3640,HourlyWages!$A:$B,2,0)</f>
        <v>45</v>
      </c>
      <c r="Z3640">
        <v>1</v>
      </c>
      <c r="AA3640" s="14">
        <f t="shared" si="284"/>
        <v>0.7</v>
      </c>
    </row>
    <row r="3641" spans="1:27" x14ac:dyDescent="0.2">
      <c r="A3641">
        <v>3640</v>
      </c>
      <c r="B3641">
        <v>26021</v>
      </c>
      <c r="C3641" s="3">
        <v>41166</v>
      </c>
      <c r="D3641" s="17">
        <f t="shared" si="283"/>
        <v>41153</v>
      </c>
      <c r="E3641">
        <v>17</v>
      </c>
      <c r="F3641" s="8">
        <f t="shared" si="285"/>
        <v>2550</v>
      </c>
      <c r="G3641" s="5">
        <v>0</v>
      </c>
      <c r="H3641" s="8">
        <f>VLOOKUP($T3641,Pricebook!$A:$D,4,0)</f>
        <v>150</v>
      </c>
      <c r="I3641" s="10">
        <f t="shared" si="286"/>
        <v>2550</v>
      </c>
      <c r="J3641" t="s">
        <v>444</v>
      </c>
      <c r="K3641" t="s">
        <v>348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2236</v>
      </c>
      <c r="O3641" s="7">
        <v>92627</v>
      </c>
      <c r="P3641" t="s">
        <v>114</v>
      </c>
      <c r="Q3641" t="s">
        <v>23</v>
      </c>
      <c r="R3641" s="3">
        <v>41168</v>
      </c>
      <c r="S3641" s="12">
        <f t="shared" si="287"/>
        <v>2</v>
      </c>
      <c r="T3641" s="3" t="s">
        <v>14210</v>
      </c>
      <c r="U3641" t="s">
        <v>14235</v>
      </c>
      <c r="V3641" t="s">
        <v>14241</v>
      </c>
      <c r="W3641" t="s">
        <v>14187</v>
      </c>
      <c r="X3641" t="str">
        <f>VLOOKUP(Q3641,Managers!$A:$B,2,0)</f>
        <v>Bob Turner</v>
      </c>
      <c r="Y3641">
        <f>VLOOKUP(W3641,HourlyWages!$A:$B,2,0)</f>
        <v>45</v>
      </c>
      <c r="Z3641">
        <v>1</v>
      </c>
      <c r="AA3641" s="14">
        <f t="shared" si="284"/>
        <v>0.7</v>
      </c>
    </row>
    <row r="3642" spans="1:27" x14ac:dyDescent="0.2">
      <c r="A3642">
        <v>3641</v>
      </c>
      <c r="B3642">
        <v>26023</v>
      </c>
      <c r="C3642" s="3">
        <v>40410</v>
      </c>
      <c r="D3642" s="17">
        <f t="shared" si="283"/>
        <v>40391</v>
      </c>
      <c r="E3642">
        <v>49</v>
      </c>
      <c r="F3642" s="8">
        <f t="shared" si="285"/>
        <v>6860</v>
      </c>
      <c r="G3642" s="5">
        <v>0.03</v>
      </c>
      <c r="H3642" s="8">
        <f>VLOOKUP($T3642,Pricebook!$A:$D,4,0)</f>
        <v>140</v>
      </c>
      <c r="I3642" s="10">
        <f t="shared" si="286"/>
        <v>6654.2</v>
      </c>
      <c r="J3642" t="s">
        <v>2306</v>
      </c>
      <c r="K3642" t="s">
        <v>760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2193</v>
      </c>
      <c r="O3642" s="7">
        <v>60544</v>
      </c>
      <c r="P3642" t="s">
        <v>15</v>
      </c>
      <c r="Q3642" t="s">
        <v>16</v>
      </c>
      <c r="R3642" s="3">
        <v>40411</v>
      </c>
      <c r="S3642" s="12">
        <f t="shared" si="287"/>
        <v>1</v>
      </c>
      <c r="T3642" s="3" t="s">
        <v>14213</v>
      </c>
      <c r="U3642" t="s">
        <v>14229</v>
      </c>
      <c r="V3642" t="s">
        <v>14236</v>
      </c>
      <c r="W3642" t="s">
        <v>14189</v>
      </c>
      <c r="X3642" t="str">
        <f>VLOOKUP(Q3642,Managers!$A:$B,2,0)</f>
        <v>Josh Martinez</v>
      </c>
      <c r="Y3642">
        <f>VLOOKUP(W3642,HourlyWages!$A:$B,2,0)</f>
        <v>62</v>
      </c>
      <c r="Z3642">
        <v>1</v>
      </c>
      <c r="AA3642" s="14">
        <f t="shared" si="284"/>
        <v>0.55714285714285716</v>
      </c>
    </row>
    <row r="3643" spans="1:27" x14ac:dyDescent="0.2">
      <c r="A3643">
        <v>3642</v>
      </c>
      <c r="B3643">
        <v>26050</v>
      </c>
      <c r="C3643" s="3">
        <v>40710</v>
      </c>
      <c r="D3643" s="17">
        <f t="shared" si="283"/>
        <v>40695</v>
      </c>
      <c r="E3643">
        <v>44</v>
      </c>
      <c r="F3643" s="8">
        <f t="shared" si="285"/>
        <v>4840</v>
      </c>
      <c r="G3643" s="5">
        <v>0.09</v>
      </c>
      <c r="H3643" s="8">
        <f>VLOOKUP($T3643,Pricebook!$A:$D,4,0)</f>
        <v>110</v>
      </c>
      <c r="I3643" s="10">
        <f t="shared" si="286"/>
        <v>4404.4000000000005</v>
      </c>
      <c r="J3643" t="s">
        <v>347</v>
      </c>
      <c r="K3643" t="s">
        <v>348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2307</v>
      </c>
      <c r="O3643" s="7">
        <v>77901</v>
      </c>
      <c r="P3643" t="s">
        <v>48</v>
      </c>
      <c r="Q3643" t="s">
        <v>16</v>
      </c>
      <c r="R3643" s="3">
        <v>40711</v>
      </c>
      <c r="S3643" s="12">
        <f t="shared" si="287"/>
        <v>1</v>
      </c>
      <c r="T3643" s="3" t="s">
        <v>14220</v>
      </c>
      <c r="U3643" t="s">
        <v>14229</v>
      </c>
      <c r="V3643" t="s">
        <v>14243</v>
      </c>
      <c r="W3643" t="s">
        <v>14191</v>
      </c>
      <c r="X3643" t="str">
        <f>VLOOKUP(Q3643,Managers!$A:$B,2,0)</f>
        <v>Josh Martinez</v>
      </c>
      <c r="Y3643">
        <f>VLOOKUP(W3643,HourlyWages!$A:$B,2,0)</f>
        <v>60</v>
      </c>
      <c r="Z3643">
        <v>1</v>
      </c>
      <c r="AA3643" s="14">
        <f t="shared" si="284"/>
        <v>0.45454545454545453</v>
      </c>
    </row>
    <row r="3644" spans="1:27" x14ac:dyDescent="0.2">
      <c r="A3644">
        <v>3643</v>
      </c>
      <c r="B3644">
        <v>26051</v>
      </c>
      <c r="C3644" s="3">
        <v>40356</v>
      </c>
      <c r="D3644" s="17">
        <f t="shared" si="283"/>
        <v>40330</v>
      </c>
      <c r="E3644">
        <v>22</v>
      </c>
      <c r="F3644" s="8">
        <f t="shared" si="285"/>
        <v>2750</v>
      </c>
      <c r="G3644" s="5">
        <v>0</v>
      </c>
      <c r="H3644" s="8">
        <f>VLOOKUP($T3644,Pricebook!$A:$D,4,0)</f>
        <v>125</v>
      </c>
      <c r="I3644" s="10">
        <f t="shared" si="286"/>
        <v>2750</v>
      </c>
      <c r="J3644" t="s">
        <v>546</v>
      </c>
      <c r="K3644" t="s">
        <v>142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993</v>
      </c>
      <c r="O3644" s="7">
        <v>60453</v>
      </c>
      <c r="P3644" t="s">
        <v>15</v>
      </c>
      <c r="Q3644" t="s">
        <v>16</v>
      </c>
      <c r="R3644" s="3">
        <v>40358</v>
      </c>
      <c r="S3644" s="12">
        <f t="shared" si="287"/>
        <v>2</v>
      </c>
      <c r="T3644" s="3" t="s">
        <v>14221</v>
      </c>
      <c r="U3644" t="s">
        <v>14232</v>
      </c>
      <c r="V3644" t="s">
        <v>14229</v>
      </c>
      <c r="W3644" t="s">
        <v>14197</v>
      </c>
      <c r="X3644" t="str">
        <f>VLOOKUP(Q3644,Managers!$A:$B,2,0)</f>
        <v>Josh Martinez</v>
      </c>
      <c r="Y3644">
        <f>VLOOKUP(W3644,HourlyWages!$A:$B,2,0)</f>
        <v>71</v>
      </c>
      <c r="Z3644">
        <v>1</v>
      </c>
      <c r="AA3644" s="14">
        <f t="shared" si="284"/>
        <v>0.432</v>
      </c>
    </row>
    <row r="3645" spans="1:27" x14ac:dyDescent="0.2">
      <c r="A3645">
        <v>3644</v>
      </c>
      <c r="B3645">
        <v>26051</v>
      </c>
      <c r="C3645" s="3">
        <v>40356</v>
      </c>
      <c r="D3645" s="17">
        <f t="shared" si="283"/>
        <v>40330</v>
      </c>
      <c r="E3645">
        <v>31</v>
      </c>
      <c r="F3645" s="8">
        <f t="shared" si="285"/>
        <v>4650</v>
      </c>
      <c r="G3645" s="5">
        <v>7.0000000000000007E-2</v>
      </c>
      <c r="H3645" s="8">
        <f>VLOOKUP($T3645,Pricebook!$A:$D,4,0)</f>
        <v>150</v>
      </c>
      <c r="I3645" s="10">
        <f t="shared" si="286"/>
        <v>4324.5</v>
      </c>
      <c r="J3645" t="s">
        <v>546</v>
      </c>
      <c r="K3645" t="s">
        <v>142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993</v>
      </c>
      <c r="O3645" s="7">
        <v>60453</v>
      </c>
      <c r="P3645" t="s">
        <v>15</v>
      </c>
      <c r="Q3645" t="s">
        <v>16</v>
      </c>
      <c r="R3645" s="3">
        <v>40357</v>
      </c>
      <c r="S3645" s="12">
        <f t="shared" si="287"/>
        <v>1</v>
      </c>
      <c r="T3645" s="3" t="s">
        <v>14211</v>
      </c>
      <c r="U3645" t="s">
        <v>14235</v>
      </c>
      <c r="V3645" t="s">
        <v>14246</v>
      </c>
      <c r="W3645" t="s">
        <v>14191</v>
      </c>
      <c r="X3645" t="str">
        <f>VLOOKUP(Q3645,Managers!$A:$B,2,0)</f>
        <v>Josh Martinez</v>
      </c>
      <c r="Y3645">
        <f>VLOOKUP(W3645,HourlyWages!$A:$B,2,0)</f>
        <v>60</v>
      </c>
      <c r="Z3645">
        <v>1</v>
      </c>
      <c r="AA3645" s="14">
        <f t="shared" si="284"/>
        <v>0.6</v>
      </c>
    </row>
    <row r="3646" spans="1:27" x14ac:dyDescent="0.2">
      <c r="A3646">
        <v>3645</v>
      </c>
      <c r="B3646">
        <v>26053</v>
      </c>
      <c r="C3646" s="3">
        <v>40932</v>
      </c>
      <c r="D3646" s="17">
        <f t="shared" si="283"/>
        <v>40909</v>
      </c>
      <c r="E3646">
        <v>48</v>
      </c>
      <c r="F3646" s="8">
        <f t="shared" si="285"/>
        <v>5280</v>
      </c>
      <c r="G3646" s="5">
        <v>7.0000000000000007E-2</v>
      </c>
      <c r="H3646" s="8">
        <f>VLOOKUP($T3646,Pricebook!$A:$D,4,0)</f>
        <v>110</v>
      </c>
      <c r="I3646" s="10">
        <f t="shared" si="286"/>
        <v>4910.3999999999996</v>
      </c>
      <c r="J3646" t="s">
        <v>1588</v>
      </c>
      <c r="K3646" t="s">
        <v>215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1589</v>
      </c>
      <c r="O3646" s="7">
        <v>80033</v>
      </c>
      <c r="P3646" t="s">
        <v>237</v>
      </c>
      <c r="Q3646" t="s">
        <v>23</v>
      </c>
      <c r="R3646" s="3">
        <v>40932</v>
      </c>
      <c r="S3646" s="12">
        <f t="shared" si="287"/>
        <v>0</v>
      </c>
      <c r="T3646" s="3" t="s">
        <v>14215</v>
      </c>
      <c r="U3646" t="s">
        <v>14229</v>
      </c>
      <c r="V3646" t="s">
        <v>14233</v>
      </c>
      <c r="W3646" t="s">
        <v>14193</v>
      </c>
      <c r="X3646" t="str">
        <f>VLOOKUP(Q3646,Managers!$A:$B,2,0)</f>
        <v>Bob Turner</v>
      </c>
      <c r="Y3646">
        <f>VLOOKUP(W3646,HourlyWages!$A:$B,2,0)</f>
        <v>57</v>
      </c>
      <c r="Z3646">
        <v>1</v>
      </c>
      <c r="AA3646" s="14">
        <f t="shared" si="284"/>
        <v>0.48181818181818181</v>
      </c>
    </row>
    <row r="3647" spans="1:27" x14ac:dyDescent="0.2">
      <c r="A3647">
        <v>3646</v>
      </c>
      <c r="B3647">
        <v>26054</v>
      </c>
      <c r="C3647" s="3">
        <v>40221</v>
      </c>
      <c r="D3647" s="17">
        <f t="shared" si="283"/>
        <v>40210</v>
      </c>
      <c r="E3647">
        <v>47</v>
      </c>
      <c r="F3647" s="8">
        <f t="shared" si="285"/>
        <v>5875</v>
      </c>
      <c r="G3647" s="5">
        <v>0.09</v>
      </c>
      <c r="H3647" s="8">
        <f>VLOOKUP($T3647,Pricebook!$A:$D,4,0)</f>
        <v>125</v>
      </c>
      <c r="I3647" s="10">
        <f t="shared" si="286"/>
        <v>5346.25</v>
      </c>
      <c r="J3647" t="s">
        <v>1289</v>
      </c>
      <c r="K3647" t="s">
        <v>46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1800</v>
      </c>
      <c r="O3647" s="7">
        <v>83605</v>
      </c>
      <c r="P3647" t="s">
        <v>197</v>
      </c>
      <c r="Q3647" t="s">
        <v>23</v>
      </c>
      <c r="R3647" s="3">
        <v>40223</v>
      </c>
      <c r="S3647" s="12">
        <f t="shared" si="287"/>
        <v>2</v>
      </c>
      <c r="T3647" s="3" t="s">
        <v>14208</v>
      </c>
      <c r="U3647" t="s">
        <v>14232</v>
      </c>
      <c r="V3647" t="s">
        <v>14237</v>
      </c>
      <c r="W3647" t="s">
        <v>14197</v>
      </c>
      <c r="X3647" t="str">
        <f>VLOOKUP(Q3647,Managers!$A:$B,2,0)</f>
        <v>Bob Turner</v>
      </c>
      <c r="Y3647">
        <f>VLOOKUP(W3647,HourlyWages!$A:$B,2,0)</f>
        <v>71</v>
      </c>
      <c r="Z3647">
        <v>1</v>
      </c>
      <c r="AA3647" s="14">
        <f t="shared" si="284"/>
        <v>0.432</v>
      </c>
    </row>
    <row r="3648" spans="1:27" x14ac:dyDescent="0.2">
      <c r="A3648">
        <v>3647</v>
      </c>
      <c r="B3648">
        <v>26055</v>
      </c>
      <c r="C3648" s="3">
        <v>41238</v>
      </c>
      <c r="D3648" s="17">
        <f t="shared" si="283"/>
        <v>41214</v>
      </c>
      <c r="E3648">
        <v>46</v>
      </c>
      <c r="F3648" s="8">
        <f t="shared" si="285"/>
        <v>6900</v>
      </c>
      <c r="G3648" s="5">
        <v>0.04</v>
      </c>
      <c r="H3648" s="8">
        <f>VLOOKUP($T3648,Pricebook!$A:$D,4,0)</f>
        <v>150</v>
      </c>
      <c r="I3648" s="10">
        <f t="shared" si="286"/>
        <v>6624</v>
      </c>
      <c r="J3648" t="s">
        <v>1421</v>
      </c>
      <c r="K3648" t="s">
        <v>434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1695</v>
      </c>
      <c r="O3648" s="7">
        <v>92672</v>
      </c>
      <c r="P3648" t="s">
        <v>114</v>
      </c>
      <c r="Q3648" t="s">
        <v>23</v>
      </c>
      <c r="R3648" s="3">
        <v>41239</v>
      </c>
      <c r="S3648" s="12">
        <f t="shared" si="287"/>
        <v>1</v>
      </c>
      <c r="T3648" s="3" t="s">
        <v>14211</v>
      </c>
      <c r="U3648" t="s">
        <v>14235</v>
      </c>
      <c r="V3648" t="s">
        <v>14233</v>
      </c>
      <c r="W3648" t="s">
        <v>14198</v>
      </c>
      <c r="X3648" t="str">
        <f>VLOOKUP(Q3648,Managers!$A:$B,2,0)</f>
        <v>Bob Turner</v>
      </c>
      <c r="Y3648">
        <f>VLOOKUP(W3648,HourlyWages!$A:$B,2,0)</f>
        <v>51</v>
      </c>
      <c r="Z3648">
        <v>1</v>
      </c>
      <c r="AA3648" s="14">
        <f t="shared" si="284"/>
        <v>0.66</v>
      </c>
    </row>
    <row r="3649" spans="1:27" x14ac:dyDescent="0.2">
      <c r="A3649">
        <v>3648</v>
      </c>
      <c r="B3649">
        <v>26084</v>
      </c>
      <c r="C3649" s="3">
        <v>41198</v>
      </c>
      <c r="D3649" s="17">
        <f t="shared" si="283"/>
        <v>41183</v>
      </c>
      <c r="E3649">
        <v>33</v>
      </c>
      <c r="F3649" s="8">
        <f t="shared" si="285"/>
        <v>3630</v>
      </c>
      <c r="G3649" s="5">
        <v>0.03</v>
      </c>
      <c r="H3649" s="8">
        <f>VLOOKUP($T3649,Pricebook!$A:$D,4,0)</f>
        <v>110</v>
      </c>
      <c r="I3649" s="10">
        <f t="shared" si="286"/>
        <v>3521.1</v>
      </c>
      <c r="J3649" t="s">
        <v>710</v>
      </c>
      <c r="K3649" t="s">
        <v>235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1390</v>
      </c>
      <c r="O3649" s="7">
        <v>30605</v>
      </c>
      <c r="P3649" t="s">
        <v>134</v>
      </c>
      <c r="Q3649" t="s">
        <v>34</v>
      </c>
      <c r="R3649" s="3">
        <v>41203</v>
      </c>
      <c r="S3649" s="12">
        <f t="shared" si="287"/>
        <v>5</v>
      </c>
      <c r="T3649" s="3" t="s">
        <v>14215</v>
      </c>
      <c r="U3649" t="s">
        <v>14229</v>
      </c>
      <c r="V3649" t="s">
        <v>14238</v>
      </c>
      <c r="W3649" t="s">
        <v>14201</v>
      </c>
      <c r="X3649" t="str">
        <f>VLOOKUP(Q3649,Managers!$A:$B,2,0)</f>
        <v>Frank Mitchell</v>
      </c>
      <c r="Y3649">
        <f>VLOOKUP(W3649,HourlyWages!$A:$B,2,0)</f>
        <v>53</v>
      </c>
      <c r="Z3649">
        <v>1</v>
      </c>
      <c r="AA3649" s="14">
        <f t="shared" si="284"/>
        <v>0.51818181818181819</v>
      </c>
    </row>
    <row r="3650" spans="1:27" x14ac:dyDescent="0.2">
      <c r="A3650">
        <v>3649</v>
      </c>
      <c r="B3650">
        <v>26116</v>
      </c>
      <c r="C3650" s="3">
        <v>41211</v>
      </c>
      <c r="D3650" s="17">
        <f t="shared" si="283"/>
        <v>41183</v>
      </c>
      <c r="E3650">
        <v>36</v>
      </c>
      <c r="F3650" s="8">
        <f t="shared" si="285"/>
        <v>3960</v>
      </c>
      <c r="G3650" s="5">
        <v>0.04</v>
      </c>
      <c r="H3650" s="8">
        <f>VLOOKUP($T3650,Pricebook!$A:$D,4,0)</f>
        <v>110</v>
      </c>
      <c r="I3650" s="10">
        <f t="shared" si="286"/>
        <v>3801.6</v>
      </c>
      <c r="J3650" t="s">
        <v>248</v>
      </c>
      <c r="K3650" t="s">
        <v>207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1700</v>
      </c>
      <c r="O3650" s="7">
        <v>60517</v>
      </c>
      <c r="P3650" t="s">
        <v>15</v>
      </c>
      <c r="Q3650" t="s">
        <v>16</v>
      </c>
      <c r="R3650" s="3">
        <v>41212</v>
      </c>
      <c r="S3650" s="12">
        <f t="shared" si="287"/>
        <v>1</v>
      </c>
      <c r="T3650" s="3" t="s">
        <v>14215</v>
      </c>
      <c r="U3650" t="s">
        <v>14229</v>
      </c>
      <c r="V3650" t="s">
        <v>14237</v>
      </c>
      <c r="W3650" t="s">
        <v>14191</v>
      </c>
      <c r="X3650" t="str">
        <f>VLOOKUP(Q3650,Managers!$A:$B,2,0)</f>
        <v>Josh Martinez</v>
      </c>
      <c r="Y3650">
        <f>VLOOKUP(W3650,HourlyWages!$A:$B,2,0)</f>
        <v>60</v>
      </c>
      <c r="Z3650">
        <v>1</v>
      </c>
      <c r="AA3650" s="14">
        <f t="shared" si="284"/>
        <v>0.45454545454545453</v>
      </c>
    </row>
    <row r="3651" spans="1:27" x14ac:dyDescent="0.2">
      <c r="A3651">
        <v>3650</v>
      </c>
      <c r="B3651">
        <v>26144</v>
      </c>
      <c r="C3651" s="3">
        <v>40842</v>
      </c>
      <c r="D3651" s="17">
        <f t="shared" ref="D3651:D3714" si="288">DATE(YEAR(C3651),MONTH(C3651),1)</f>
        <v>40817</v>
      </c>
      <c r="E3651">
        <v>28</v>
      </c>
      <c r="F3651" s="8">
        <f t="shared" si="285"/>
        <v>5600</v>
      </c>
      <c r="G3651" s="5">
        <v>0.1</v>
      </c>
      <c r="H3651" s="8">
        <f>VLOOKUP($T3651,Pricebook!$A:$D,4,0)</f>
        <v>200</v>
      </c>
      <c r="I3651" s="10">
        <f t="shared" si="286"/>
        <v>5040</v>
      </c>
      <c r="J3651" t="s">
        <v>1210</v>
      </c>
      <c r="K3651" t="s">
        <v>760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2308</v>
      </c>
      <c r="O3651" s="7" t="s">
        <v>2309</v>
      </c>
      <c r="P3651" t="s">
        <v>33</v>
      </c>
      <c r="Q3651" t="s">
        <v>34</v>
      </c>
      <c r="R3651" s="3">
        <v>40843</v>
      </c>
      <c r="S3651" s="12">
        <f t="shared" si="287"/>
        <v>1</v>
      </c>
      <c r="T3651" s="3" t="s">
        <v>14214</v>
      </c>
      <c r="U3651" t="s">
        <v>14229</v>
      </c>
      <c r="V3651" t="s">
        <v>14229</v>
      </c>
      <c r="W3651" t="s">
        <v>14197</v>
      </c>
      <c r="X3651" t="str">
        <f>VLOOKUP(Q3651,Managers!$A:$B,2,0)</f>
        <v>Frank Mitchell</v>
      </c>
      <c r="Y3651">
        <f>VLOOKUP(W3651,HourlyWages!$A:$B,2,0)</f>
        <v>71</v>
      </c>
      <c r="Z3651">
        <v>1</v>
      </c>
      <c r="AA3651" s="14">
        <f t="shared" ref="AA3651:AA3714" si="289">(H3651-Y3651)/H3651</f>
        <v>0.64500000000000002</v>
      </c>
    </row>
    <row r="3652" spans="1:27" x14ac:dyDescent="0.2">
      <c r="A3652">
        <v>3651</v>
      </c>
      <c r="B3652">
        <v>26145</v>
      </c>
      <c r="C3652" s="3">
        <v>40728</v>
      </c>
      <c r="D3652" s="17">
        <f t="shared" si="288"/>
        <v>40725</v>
      </c>
      <c r="E3652">
        <v>18</v>
      </c>
      <c r="F3652" s="8">
        <f t="shared" si="285"/>
        <v>2880</v>
      </c>
      <c r="G3652" s="5">
        <v>0</v>
      </c>
      <c r="H3652" s="8">
        <f>VLOOKUP($T3652,Pricebook!$A:$D,4,0)</f>
        <v>160</v>
      </c>
      <c r="I3652" s="10">
        <f t="shared" si="286"/>
        <v>2880</v>
      </c>
      <c r="J3652" t="s">
        <v>2299</v>
      </c>
      <c r="K3652" t="s">
        <v>36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2300</v>
      </c>
      <c r="O3652" s="7">
        <v>76308</v>
      </c>
      <c r="P3652" t="s">
        <v>48</v>
      </c>
      <c r="Q3652" t="s">
        <v>16</v>
      </c>
      <c r="R3652" s="3">
        <v>40732</v>
      </c>
      <c r="S3652" s="12">
        <f t="shared" si="287"/>
        <v>4</v>
      </c>
      <c r="T3652" s="3" t="s">
        <v>14218</v>
      </c>
      <c r="U3652" t="s">
        <v>14229</v>
      </c>
      <c r="V3652" t="s">
        <v>14241</v>
      </c>
      <c r="W3652" t="s">
        <v>14189</v>
      </c>
      <c r="X3652" t="str">
        <f>VLOOKUP(Q3652,Managers!$A:$B,2,0)</f>
        <v>Josh Martinez</v>
      </c>
      <c r="Y3652">
        <f>VLOOKUP(W3652,HourlyWages!$A:$B,2,0)</f>
        <v>62</v>
      </c>
      <c r="Z3652">
        <v>1</v>
      </c>
      <c r="AA3652" s="14">
        <f t="shared" si="289"/>
        <v>0.61250000000000004</v>
      </c>
    </row>
    <row r="3653" spans="1:27" x14ac:dyDescent="0.2">
      <c r="A3653">
        <v>3652</v>
      </c>
      <c r="B3653">
        <v>26145</v>
      </c>
      <c r="C3653" s="3">
        <v>40728</v>
      </c>
      <c r="D3653" s="17">
        <f t="shared" si="288"/>
        <v>40725</v>
      </c>
      <c r="E3653">
        <v>49</v>
      </c>
      <c r="F3653" s="8">
        <f t="shared" si="285"/>
        <v>6125</v>
      </c>
      <c r="G3653" s="5">
        <v>0.04</v>
      </c>
      <c r="H3653" s="8">
        <f>VLOOKUP($T3653,Pricebook!$A:$D,4,0)</f>
        <v>125</v>
      </c>
      <c r="I3653" s="10">
        <f t="shared" si="286"/>
        <v>5880</v>
      </c>
      <c r="J3653" t="s">
        <v>2299</v>
      </c>
      <c r="K3653" t="s">
        <v>36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2300</v>
      </c>
      <c r="O3653" s="7">
        <v>76308</v>
      </c>
      <c r="P3653" t="s">
        <v>48</v>
      </c>
      <c r="Q3653" t="s">
        <v>16</v>
      </c>
      <c r="R3653" s="3">
        <v>40728</v>
      </c>
      <c r="S3653" s="12">
        <f t="shared" si="287"/>
        <v>0</v>
      </c>
      <c r="T3653" s="3" t="s">
        <v>14208</v>
      </c>
      <c r="U3653" t="s">
        <v>14232</v>
      </c>
      <c r="V3653" t="s">
        <v>14242</v>
      </c>
      <c r="W3653" t="s">
        <v>14202</v>
      </c>
      <c r="X3653" t="str">
        <f>VLOOKUP(Q3653,Managers!$A:$B,2,0)</f>
        <v>Josh Martinez</v>
      </c>
      <c r="Y3653">
        <f>VLOOKUP(W3653,HourlyWages!$A:$B,2,0)</f>
        <v>71</v>
      </c>
      <c r="Z3653">
        <v>1</v>
      </c>
      <c r="AA3653" s="14">
        <f t="shared" si="289"/>
        <v>0.432</v>
      </c>
    </row>
    <row r="3654" spans="1:27" x14ac:dyDescent="0.2">
      <c r="A3654">
        <v>3653</v>
      </c>
      <c r="B3654">
        <v>26145</v>
      </c>
      <c r="C3654" s="3">
        <v>40728</v>
      </c>
      <c r="D3654" s="17">
        <f t="shared" si="288"/>
        <v>40725</v>
      </c>
      <c r="E3654">
        <v>27</v>
      </c>
      <c r="F3654" s="8">
        <f t="shared" si="285"/>
        <v>3375</v>
      </c>
      <c r="G3654" s="5">
        <v>0.1</v>
      </c>
      <c r="H3654" s="8">
        <f>VLOOKUP($T3654,Pricebook!$A:$D,4,0)</f>
        <v>125</v>
      </c>
      <c r="I3654" s="10">
        <f t="shared" si="286"/>
        <v>3037.5</v>
      </c>
      <c r="J3654" t="s">
        <v>2299</v>
      </c>
      <c r="K3654" t="s">
        <v>36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2300</v>
      </c>
      <c r="O3654" s="7">
        <v>76308</v>
      </c>
      <c r="P3654" t="s">
        <v>48</v>
      </c>
      <c r="Q3654" t="s">
        <v>16</v>
      </c>
      <c r="R3654" s="3">
        <v>40730</v>
      </c>
      <c r="S3654" s="12">
        <f t="shared" si="287"/>
        <v>2</v>
      </c>
      <c r="T3654" s="3" t="s">
        <v>14208</v>
      </c>
      <c r="U3654" t="s">
        <v>14232</v>
      </c>
      <c r="V3654" t="s">
        <v>14233</v>
      </c>
      <c r="W3654" t="s">
        <v>14202</v>
      </c>
      <c r="X3654" t="str">
        <f>VLOOKUP(Q3654,Managers!$A:$B,2,0)</f>
        <v>Josh Martinez</v>
      </c>
      <c r="Y3654">
        <f>VLOOKUP(W3654,HourlyWages!$A:$B,2,0)</f>
        <v>71</v>
      </c>
      <c r="Z3654">
        <v>1</v>
      </c>
      <c r="AA3654" s="14">
        <f t="shared" si="289"/>
        <v>0.432</v>
      </c>
    </row>
    <row r="3655" spans="1:27" x14ac:dyDescent="0.2">
      <c r="A3655">
        <v>3654</v>
      </c>
      <c r="B3655">
        <v>26146</v>
      </c>
      <c r="C3655" s="3">
        <v>40097</v>
      </c>
      <c r="D3655" s="17">
        <f t="shared" si="288"/>
        <v>40087</v>
      </c>
      <c r="E3655">
        <v>13</v>
      </c>
      <c r="F3655" s="8">
        <f t="shared" si="285"/>
        <v>2210</v>
      </c>
      <c r="G3655" s="5">
        <v>0.03</v>
      </c>
      <c r="H3655" s="8">
        <f>VLOOKUP($T3655,Pricebook!$A:$D,4,0)</f>
        <v>170</v>
      </c>
      <c r="I3655" s="10">
        <f t="shared" si="286"/>
        <v>2143.6999999999998</v>
      </c>
      <c r="J3655" t="s">
        <v>700</v>
      </c>
      <c r="K3655" t="s">
        <v>377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2275</v>
      </c>
      <c r="O3655" s="7">
        <v>30907</v>
      </c>
      <c r="P3655" t="s">
        <v>134</v>
      </c>
      <c r="Q3655" t="s">
        <v>34</v>
      </c>
      <c r="R3655" s="3">
        <v>40104</v>
      </c>
      <c r="S3655" s="12">
        <f t="shared" si="287"/>
        <v>7</v>
      </c>
      <c r="T3655" s="3" t="s">
        <v>14219</v>
      </c>
      <c r="U3655" t="s">
        <v>14229</v>
      </c>
      <c r="V3655" t="s">
        <v>14237</v>
      </c>
      <c r="W3655" t="s">
        <v>14186</v>
      </c>
      <c r="X3655" t="str">
        <f>VLOOKUP(Q3655,Managers!$A:$B,2,0)</f>
        <v>Frank Mitchell</v>
      </c>
      <c r="Y3655">
        <f>VLOOKUP(W3655,HourlyWages!$A:$B,2,0)</f>
        <v>67</v>
      </c>
      <c r="Z3655">
        <v>1</v>
      </c>
      <c r="AA3655" s="14">
        <f t="shared" si="289"/>
        <v>0.60588235294117643</v>
      </c>
    </row>
    <row r="3656" spans="1:27" x14ac:dyDescent="0.2">
      <c r="A3656">
        <v>3655</v>
      </c>
      <c r="B3656">
        <v>26146</v>
      </c>
      <c r="C3656" s="3">
        <v>40097</v>
      </c>
      <c r="D3656" s="17">
        <f t="shared" si="288"/>
        <v>40087</v>
      </c>
      <c r="E3656">
        <v>49</v>
      </c>
      <c r="F3656" s="8">
        <f t="shared" si="285"/>
        <v>5880</v>
      </c>
      <c r="G3656" s="5">
        <v>0.03</v>
      </c>
      <c r="H3656" s="8">
        <f>VLOOKUP($T3656,Pricebook!$A:$D,4,0)</f>
        <v>120</v>
      </c>
      <c r="I3656" s="10">
        <f t="shared" si="286"/>
        <v>5703.5999999999995</v>
      </c>
      <c r="J3656" t="s">
        <v>700</v>
      </c>
      <c r="K3656" t="s">
        <v>377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2275</v>
      </c>
      <c r="O3656" s="7">
        <v>30907</v>
      </c>
      <c r="P3656" t="s">
        <v>134</v>
      </c>
      <c r="Q3656" t="s">
        <v>34</v>
      </c>
      <c r="R3656" s="3">
        <v>40106</v>
      </c>
      <c r="S3656" s="12">
        <f t="shared" si="287"/>
        <v>9</v>
      </c>
      <c r="T3656" s="3" t="s">
        <v>14212</v>
      </c>
      <c r="U3656" t="s">
        <v>14229</v>
      </c>
      <c r="V3656" t="s">
        <v>14236</v>
      </c>
      <c r="W3656" t="s">
        <v>14188</v>
      </c>
      <c r="X3656" t="str">
        <f>VLOOKUP(Q3656,Managers!$A:$B,2,0)</f>
        <v>Frank Mitchell</v>
      </c>
      <c r="Y3656">
        <f>VLOOKUP(W3656,HourlyWages!$A:$B,2,0)</f>
        <v>52</v>
      </c>
      <c r="Z3656">
        <v>1</v>
      </c>
      <c r="AA3656" s="14">
        <f t="shared" si="289"/>
        <v>0.56666666666666665</v>
      </c>
    </row>
    <row r="3657" spans="1:27" x14ac:dyDescent="0.2">
      <c r="A3657">
        <v>3656</v>
      </c>
      <c r="B3657">
        <v>26176</v>
      </c>
      <c r="C3657" s="3">
        <v>40866</v>
      </c>
      <c r="D3657" s="17">
        <f t="shared" si="288"/>
        <v>40848</v>
      </c>
      <c r="E3657">
        <v>14</v>
      </c>
      <c r="F3657" s="8">
        <f t="shared" si="285"/>
        <v>1540</v>
      </c>
      <c r="G3657" s="5">
        <v>0.06</v>
      </c>
      <c r="H3657" s="8">
        <f>VLOOKUP($T3657,Pricebook!$A:$D,4,0)</f>
        <v>110</v>
      </c>
      <c r="I3657" s="10">
        <f t="shared" si="286"/>
        <v>1447.6</v>
      </c>
      <c r="J3657" t="s">
        <v>840</v>
      </c>
      <c r="K3657" t="s">
        <v>252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1328</v>
      </c>
      <c r="O3657" s="7">
        <v>33055</v>
      </c>
      <c r="P3657" t="s">
        <v>101</v>
      </c>
      <c r="Q3657" t="s">
        <v>34</v>
      </c>
      <c r="R3657" s="3">
        <v>40868</v>
      </c>
      <c r="S3657" s="12">
        <f t="shared" si="287"/>
        <v>2</v>
      </c>
      <c r="T3657" s="3" t="s">
        <v>14215</v>
      </c>
      <c r="U3657" t="s">
        <v>14229</v>
      </c>
      <c r="V3657" t="s">
        <v>14236</v>
      </c>
      <c r="W3657" t="s">
        <v>14190</v>
      </c>
      <c r="X3657" t="str">
        <f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9"/>
        <v>0.39090909090909093</v>
      </c>
    </row>
    <row r="3658" spans="1:27" x14ac:dyDescent="0.2">
      <c r="A3658">
        <v>3657</v>
      </c>
      <c r="B3658">
        <v>26176</v>
      </c>
      <c r="C3658" s="3">
        <v>40866</v>
      </c>
      <c r="D3658" s="17">
        <f t="shared" si="288"/>
        <v>40848</v>
      </c>
      <c r="E3658">
        <v>30</v>
      </c>
      <c r="F3658" s="8">
        <f t="shared" si="285"/>
        <v>4500</v>
      </c>
      <c r="G3658" s="5">
        <v>0.03</v>
      </c>
      <c r="H3658" s="8">
        <f>VLOOKUP($T3658,Pricebook!$A:$D,4,0)</f>
        <v>150</v>
      </c>
      <c r="I3658" s="10">
        <f t="shared" si="286"/>
        <v>4365</v>
      </c>
      <c r="J3658" t="s">
        <v>840</v>
      </c>
      <c r="K3658" t="s">
        <v>252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1328</v>
      </c>
      <c r="O3658" s="7">
        <v>33055</v>
      </c>
      <c r="P3658" t="s">
        <v>101</v>
      </c>
      <c r="Q3658" t="s">
        <v>34</v>
      </c>
      <c r="R3658" s="3">
        <v>40867</v>
      </c>
      <c r="S3658" s="12">
        <f t="shared" si="287"/>
        <v>1</v>
      </c>
      <c r="T3658" s="3" t="s">
        <v>14210</v>
      </c>
      <c r="U3658" t="s">
        <v>14235</v>
      </c>
      <c r="V3658" t="s">
        <v>14244</v>
      </c>
      <c r="W3658" t="s">
        <v>14187</v>
      </c>
      <c r="X3658" t="str">
        <f>VLOOKUP(Q3658,Managers!$A:$B,2,0)</f>
        <v>Frank Mitchell</v>
      </c>
      <c r="Y3658">
        <f>VLOOKUP(W3658,HourlyWages!$A:$B,2,0)</f>
        <v>45</v>
      </c>
      <c r="Z3658">
        <v>1</v>
      </c>
      <c r="AA3658" s="14">
        <f t="shared" si="289"/>
        <v>0.7</v>
      </c>
    </row>
    <row r="3659" spans="1:27" x14ac:dyDescent="0.2">
      <c r="A3659">
        <v>3658</v>
      </c>
      <c r="B3659">
        <v>26182</v>
      </c>
      <c r="C3659" s="3">
        <v>40194</v>
      </c>
      <c r="D3659" s="17">
        <f t="shared" si="288"/>
        <v>40179</v>
      </c>
      <c r="E3659">
        <v>30</v>
      </c>
      <c r="F3659" s="8">
        <f t="shared" si="285"/>
        <v>3750</v>
      </c>
      <c r="G3659" s="5">
        <v>0.01</v>
      </c>
      <c r="H3659" s="8">
        <f>VLOOKUP($T3659,Pricebook!$A:$D,4,0)</f>
        <v>125</v>
      </c>
      <c r="I3659" s="10">
        <f t="shared" si="286"/>
        <v>3712.5</v>
      </c>
      <c r="J3659" t="s">
        <v>1547</v>
      </c>
      <c r="K3659" t="s">
        <v>244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919</v>
      </c>
      <c r="O3659" s="7">
        <v>60441</v>
      </c>
      <c r="P3659" t="s">
        <v>15</v>
      </c>
      <c r="Q3659" t="s">
        <v>16</v>
      </c>
      <c r="R3659" s="3">
        <v>40197</v>
      </c>
      <c r="S3659" s="12">
        <f t="shared" si="287"/>
        <v>3</v>
      </c>
      <c r="T3659" s="3" t="s">
        <v>14217</v>
      </c>
      <c r="U3659" t="s">
        <v>14232</v>
      </c>
      <c r="V3659" t="s">
        <v>14234</v>
      </c>
      <c r="W3659" t="s">
        <v>14200</v>
      </c>
      <c r="X3659" t="str">
        <f>VLOOKUP(Q3659,Managers!$A:$B,2,0)</f>
        <v>Josh Martinez</v>
      </c>
      <c r="Y3659">
        <f>VLOOKUP(W3659,HourlyWages!$A:$B,2,0)</f>
        <v>59</v>
      </c>
      <c r="Z3659">
        <v>1</v>
      </c>
      <c r="AA3659" s="14">
        <f t="shared" si="289"/>
        <v>0.52800000000000002</v>
      </c>
    </row>
    <row r="3660" spans="1:27" x14ac:dyDescent="0.2">
      <c r="A3660">
        <v>3659</v>
      </c>
      <c r="B3660">
        <v>26182</v>
      </c>
      <c r="C3660" s="3">
        <v>40194</v>
      </c>
      <c r="D3660" s="17">
        <f t="shared" si="288"/>
        <v>40179</v>
      </c>
      <c r="E3660">
        <v>4</v>
      </c>
      <c r="F3660" s="8">
        <f t="shared" si="285"/>
        <v>500</v>
      </c>
      <c r="G3660" s="5">
        <v>0.08</v>
      </c>
      <c r="H3660" s="8">
        <f>VLOOKUP($T3660,Pricebook!$A:$D,4,0)</f>
        <v>125</v>
      </c>
      <c r="I3660" s="10">
        <f t="shared" si="286"/>
        <v>460</v>
      </c>
      <c r="J3660" t="s">
        <v>1547</v>
      </c>
      <c r="K3660" t="s">
        <v>244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1122</v>
      </c>
      <c r="O3660" s="7">
        <v>63376</v>
      </c>
      <c r="P3660" t="s">
        <v>358</v>
      </c>
      <c r="Q3660" t="s">
        <v>16</v>
      </c>
      <c r="R3660" s="3">
        <v>40194</v>
      </c>
      <c r="S3660" s="12">
        <f t="shared" si="287"/>
        <v>0</v>
      </c>
      <c r="T3660" s="3" t="s">
        <v>14221</v>
      </c>
      <c r="U3660" t="s">
        <v>14232</v>
      </c>
      <c r="V3660" t="s">
        <v>14243</v>
      </c>
      <c r="W3660" t="s">
        <v>14185</v>
      </c>
      <c r="X3660" t="str">
        <f>VLOOKUP(Q3660,Managers!$A:$B,2,0)</f>
        <v>Josh Martinez</v>
      </c>
      <c r="Y3660">
        <f>VLOOKUP(W3660,HourlyWages!$A:$B,2,0)</f>
        <v>70</v>
      </c>
      <c r="Z3660">
        <v>1</v>
      </c>
      <c r="AA3660" s="14">
        <f t="shared" si="289"/>
        <v>0.44</v>
      </c>
    </row>
    <row r="3661" spans="1:27" x14ac:dyDescent="0.2">
      <c r="A3661">
        <v>3660</v>
      </c>
      <c r="B3661">
        <v>26214</v>
      </c>
      <c r="C3661" s="3">
        <v>40867</v>
      </c>
      <c r="D3661" s="17">
        <f t="shared" si="288"/>
        <v>40848</v>
      </c>
      <c r="E3661">
        <v>19</v>
      </c>
      <c r="F3661" s="8">
        <f t="shared" si="285"/>
        <v>2090</v>
      </c>
      <c r="G3661" s="5">
        <v>0.1</v>
      </c>
      <c r="H3661" s="8">
        <f>VLOOKUP($T3661,Pricebook!$A:$D,4,0)</f>
        <v>110</v>
      </c>
      <c r="I3661" s="10">
        <f t="shared" si="286"/>
        <v>1881</v>
      </c>
      <c r="J3661" t="s">
        <v>1935</v>
      </c>
      <c r="K3661" t="s">
        <v>385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1705</v>
      </c>
      <c r="O3661" s="7">
        <v>37814</v>
      </c>
      <c r="P3661" t="s">
        <v>81</v>
      </c>
      <c r="Q3661" t="s">
        <v>34</v>
      </c>
      <c r="R3661" s="3">
        <v>40868</v>
      </c>
      <c r="S3661" s="12">
        <f t="shared" si="287"/>
        <v>1</v>
      </c>
      <c r="T3661" s="3" t="s">
        <v>14220</v>
      </c>
      <c r="U3661" t="s">
        <v>14229</v>
      </c>
      <c r="V3661" t="s">
        <v>14234</v>
      </c>
      <c r="W3661" t="s">
        <v>14203</v>
      </c>
      <c r="X3661" t="str">
        <f>VLOOKUP(Q3661,Managers!$A:$B,2,0)</f>
        <v>Frank Mitchell</v>
      </c>
      <c r="Y3661">
        <f>VLOOKUP(W3661,HourlyWages!$A:$B,2,0)</f>
        <v>62</v>
      </c>
      <c r="Z3661">
        <v>1</v>
      </c>
      <c r="AA3661" s="14">
        <f t="shared" si="289"/>
        <v>0.43636363636363634</v>
      </c>
    </row>
    <row r="3662" spans="1:27" x14ac:dyDescent="0.2">
      <c r="A3662">
        <v>3661</v>
      </c>
      <c r="B3662">
        <v>26214</v>
      </c>
      <c r="C3662" s="3">
        <v>40867</v>
      </c>
      <c r="D3662" s="17">
        <f t="shared" si="288"/>
        <v>40848</v>
      </c>
      <c r="E3662">
        <v>41</v>
      </c>
      <c r="F3662" s="8">
        <f t="shared" si="285"/>
        <v>5125</v>
      </c>
      <c r="G3662" s="5">
        <v>0.08</v>
      </c>
      <c r="H3662" s="8">
        <f>VLOOKUP($T3662,Pricebook!$A:$D,4,0)</f>
        <v>125</v>
      </c>
      <c r="I3662" s="10">
        <f t="shared" si="286"/>
        <v>4715</v>
      </c>
      <c r="J3662" t="s">
        <v>1935</v>
      </c>
      <c r="K3662" t="s">
        <v>385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1705</v>
      </c>
      <c r="O3662" s="7">
        <v>37814</v>
      </c>
      <c r="P3662" t="s">
        <v>81</v>
      </c>
      <c r="Q3662" t="s">
        <v>34</v>
      </c>
      <c r="R3662" s="3">
        <v>40868</v>
      </c>
      <c r="S3662" s="12">
        <f t="shared" si="287"/>
        <v>1</v>
      </c>
      <c r="T3662" s="3" t="s">
        <v>14208</v>
      </c>
      <c r="U3662" t="s">
        <v>14232</v>
      </c>
      <c r="V3662" t="s">
        <v>14240</v>
      </c>
      <c r="W3662" t="s">
        <v>14184</v>
      </c>
      <c r="X3662" t="str">
        <f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9"/>
        <v>0.6</v>
      </c>
    </row>
    <row r="3663" spans="1:27" x14ac:dyDescent="0.2">
      <c r="A3663">
        <v>3662</v>
      </c>
      <c r="B3663">
        <v>26240</v>
      </c>
      <c r="C3663" s="3">
        <v>40166</v>
      </c>
      <c r="D3663" s="17">
        <f t="shared" si="288"/>
        <v>40148</v>
      </c>
      <c r="E3663">
        <v>38</v>
      </c>
      <c r="F3663" s="8">
        <f t="shared" si="285"/>
        <v>5700</v>
      </c>
      <c r="G3663" s="5">
        <v>0.04</v>
      </c>
      <c r="H3663" s="8">
        <f>VLOOKUP($T3663,Pricebook!$A:$D,4,0)</f>
        <v>150</v>
      </c>
      <c r="I3663" s="10">
        <f t="shared" si="286"/>
        <v>5472</v>
      </c>
      <c r="J3663" t="s">
        <v>248</v>
      </c>
      <c r="K3663" t="s">
        <v>207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2310</v>
      </c>
      <c r="O3663" s="7">
        <v>46016</v>
      </c>
      <c r="P3663" t="s">
        <v>278</v>
      </c>
      <c r="Q3663" t="s">
        <v>16</v>
      </c>
      <c r="R3663" s="3">
        <v>40169</v>
      </c>
      <c r="S3663" s="12">
        <f t="shared" si="287"/>
        <v>3</v>
      </c>
      <c r="T3663" s="3" t="s">
        <v>14211</v>
      </c>
      <c r="U3663" t="s">
        <v>14235</v>
      </c>
      <c r="V3663" t="s">
        <v>14246</v>
      </c>
      <c r="W3663" t="s">
        <v>14203</v>
      </c>
      <c r="X3663" t="str">
        <f>VLOOKUP(Q3663,Managers!$A:$B,2,0)</f>
        <v>Josh Martinez</v>
      </c>
      <c r="Y3663">
        <f>VLOOKUP(W3663,HourlyWages!$A:$B,2,0)</f>
        <v>62</v>
      </c>
      <c r="Z3663">
        <v>1</v>
      </c>
      <c r="AA3663" s="14">
        <f t="shared" si="289"/>
        <v>0.58666666666666667</v>
      </c>
    </row>
    <row r="3664" spans="1:27" x14ac:dyDescent="0.2">
      <c r="A3664">
        <v>3663</v>
      </c>
      <c r="B3664">
        <v>26240</v>
      </c>
      <c r="C3664" s="3">
        <v>40166</v>
      </c>
      <c r="D3664" s="17">
        <f t="shared" si="288"/>
        <v>40148</v>
      </c>
      <c r="E3664">
        <v>39</v>
      </c>
      <c r="F3664" s="8">
        <f t="shared" si="285"/>
        <v>4875</v>
      </c>
      <c r="G3664" s="5">
        <v>0.04</v>
      </c>
      <c r="H3664" s="8">
        <f>VLOOKUP($T3664,Pricebook!$A:$D,4,0)</f>
        <v>125</v>
      </c>
      <c r="I3664" s="10">
        <f t="shared" si="286"/>
        <v>4680</v>
      </c>
      <c r="J3664" t="s">
        <v>248</v>
      </c>
      <c r="K3664" t="s">
        <v>207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2310</v>
      </c>
      <c r="O3664" s="7">
        <v>46016</v>
      </c>
      <c r="P3664" t="s">
        <v>278</v>
      </c>
      <c r="Q3664" t="s">
        <v>16</v>
      </c>
      <c r="R3664" s="3">
        <v>40167</v>
      </c>
      <c r="S3664" s="12">
        <f t="shared" si="287"/>
        <v>1</v>
      </c>
      <c r="T3664" s="3" t="s">
        <v>14208</v>
      </c>
      <c r="U3664" t="s">
        <v>14232</v>
      </c>
      <c r="V3664" t="s">
        <v>14241</v>
      </c>
      <c r="W3664" t="s">
        <v>14201</v>
      </c>
      <c r="X3664" t="str">
        <f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9"/>
        <v>0.57599999999999996</v>
      </c>
    </row>
    <row r="3665" spans="1:27" x14ac:dyDescent="0.2">
      <c r="A3665">
        <v>3664</v>
      </c>
      <c r="B3665">
        <v>26243</v>
      </c>
      <c r="C3665" s="3">
        <v>40740</v>
      </c>
      <c r="D3665" s="17">
        <f t="shared" si="288"/>
        <v>40725</v>
      </c>
      <c r="E3665">
        <v>42</v>
      </c>
      <c r="F3665" s="8">
        <f t="shared" si="285"/>
        <v>5040</v>
      </c>
      <c r="G3665" s="5">
        <v>0.08</v>
      </c>
      <c r="H3665" s="8">
        <f>VLOOKUP($T3665,Pricebook!$A:$D,4,0)</f>
        <v>120</v>
      </c>
      <c r="I3665" s="10">
        <f t="shared" si="286"/>
        <v>4636.8</v>
      </c>
      <c r="J3665" t="s">
        <v>2311</v>
      </c>
      <c r="K3665" t="s">
        <v>285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2312</v>
      </c>
      <c r="O3665" s="7" t="s">
        <v>2313</v>
      </c>
      <c r="P3665" t="s">
        <v>421</v>
      </c>
      <c r="Q3665" t="s">
        <v>61</v>
      </c>
      <c r="R3665" s="3">
        <v>40744</v>
      </c>
      <c r="S3665" s="12">
        <f t="shared" si="287"/>
        <v>4</v>
      </c>
      <c r="T3665" s="3" t="s">
        <v>14212</v>
      </c>
      <c r="U3665" t="s">
        <v>14229</v>
      </c>
      <c r="V3665" t="s">
        <v>14237</v>
      </c>
      <c r="W3665" t="s">
        <v>14193</v>
      </c>
      <c r="X3665" t="str">
        <f>VLOOKUP(Q3665,Managers!$A:$B,2,0)</f>
        <v>Allen Young</v>
      </c>
      <c r="Y3665">
        <f>VLOOKUP(W3665,HourlyWages!$A:$B,2,0)</f>
        <v>57</v>
      </c>
      <c r="Z3665">
        <v>1</v>
      </c>
      <c r="AA3665" s="14">
        <f t="shared" si="289"/>
        <v>0.52500000000000002</v>
      </c>
    </row>
    <row r="3666" spans="1:27" x14ac:dyDescent="0.2">
      <c r="A3666">
        <v>3665</v>
      </c>
      <c r="B3666">
        <v>26244</v>
      </c>
      <c r="C3666" s="3">
        <v>40393</v>
      </c>
      <c r="D3666" s="17">
        <f t="shared" si="288"/>
        <v>40391</v>
      </c>
      <c r="E3666">
        <v>16</v>
      </c>
      <c r="F3666" s="8">
        <f t="shared" si="285"/>
        <v>2400</v>
      </c>
      <c r="G3666" s="5">
        <v>0.09</v>
      </c>
      <c r="H3666" s="8">
        <f>VLOOKUP($T3666,Pricebook!$A:$D,4,0)</f>
        <v>150</v>
      </c>
      <c r="I3666" s="10">
        <f t="shared" si="286"/>
        <v>2184</v>
      </c>
      <c r="J3666" t="s">
        <v>92</v>
      </c>
      <c r="K3666" t="s">
        <v>93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2083</v>
      </c>
      <c r="O3666" s="7">
        <v>53713</v>
      </c>
      <c r="P3666" t="s">
        <v>95</v>
      </c>
      <c r="Q3666" t="s">
        <v>16</v>
      </c>
      <c r="R3666" s="3">
        <v>40395</v>
      </c>
      <c r="S3666" s="12">
        <f t="shared" si="287"/>
        <v>2</v>
      </c>
      <c r="T3666" s="3" t="s">
        <v>14211</v>
      </c>
      <c r="U3666" t="s">
        <v>14235</v>
      </c>
      <c r="V3666" t="s">
        <v>14230</v>
      </c>
      <c r="W3666" t="s">
        <v>14191</v>
      </c>
      <c r="X3666" t="str">
        <f>VLOOKUP(Q3666,Managers!$A:$B,2,0)</f>
        <v>Josh Martinez</v>
      </c>
      <c r="Y3666">
        <f>VLOOKUP(W3666,HourlyWages!$A:$B,2,0)</f>
        <v>60</v>
      </c>
      <c r="Z3666">
        <v>1</v>
      </c>
      <c r="AA3666" s="14">
        <f t="shared" si="289"/>
        <v>0.6</v>
      </c>
    </row>
    <row r="3667" spans="1:27" x14ac:dyDescent="0.2">
      <c r="A3667">
        <v>3666</v>
      </c>
      <c r="B3667">
        <v>26272</v>
      </c>
      <c r="C3667" s="3">
        <v>41089</v>
      </c>
      <c r="D3667" s="17">
        <f t="shared" si="288"/>
        <v>41061</v>
      </c>
      <c r="E3667">
        <v>6</v>
      </c>
      <c r="F3667" s="8">
        <f t="shared" si="285"/>
        <v>750</v>
      </c>
      <c r="G3667" s="5">
        <v>0.04</v>
      </c>
      <c r="H3667" s="8">
        <f>VLOOKUP($T3667,Pricebook!$A:$D,4,0)</f>
        <v>125</v>
      </c>
      <c r="I3667" s="10">
        <f t="shared" si="286"/>
        <v>720</v>
      </c>
      <c r="J3667" t="s">
        <v>340</v>
      </c>
      <c r="K3667" t="s">
        <v>341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342</v>
      </c>
      <c r="O3667" s="7">
        <v>60068</v>
      </c>
      <c r="P3667" t="s">
        <v>15</v>
      </c>
      <c r="Q3667" t="s">
        <v>16</v>
      </c>
      <c r="R3667" s="3">
        <v>41098</v>
      </c>
      <c r="S3667" s="12">
        <f t="shared" si="287"/>
        <v>9</v>
      </c>
      <c r="T3667" s="3" t="s">
        <v>14221</v>
      </c>
      <c r="U3667" t="s">
        <v>14232</v>
      </c>
      <c r="V3667" t="s">
        <v>14240</v>
      </c>
      <c r="W3667" t="s">
        <v>14195</v>
      </c>
      <c r="X3667" t="str">
        <f>VLOOKUP(Q3667,Managers!$A:$B,2,0)</f>
        <v>Josh Martinez</v>
      </c>
      <c r="Y3667">
        <f>VLOOKUP(W3667,HourlyWages!$A:$B,2,0)</f>
        <v>52</v>
      </c>
      <c r="Z3667">
        <v>1</v>
      </c>
      <c r="AA3667" s="14">
        <f t="shared" si="289"/>
        <v>0.58399999999999996</v>
      </c>
    </row>
    <row r="3668" spans="1:27" x14ac:dyDescent="0.2">
      <c r="A3668">
        <v>3667</v>
      </c>
      <c r="B3668">
        <v>26274</v>
      </c>
      <c r="C3668" s="3">
        <v>41072</v>
      </c>
      <c r="D3668" s="17">
        <f t="shared" si="288"/>
        <v>41061</v>
      </c>
      <c r="E3668">
        <v>41</v>
      </c>
      <c r="F3668" s="8">
        <f t="shared" si="285"/>
        <v>4510</v>
      </c>
      <c r="G3668" s="5">
        <v>0.06</v>
      </c>
      <c r="H3668" s="8">
        <f>VLOOKUP($T3668,Pricebook!$A:$D,4,0)</f>
        <v>110</v>
      </c>
      <c r="I3668" s="10">
        <f t="shared" si="286"/>
        <v>4239.3999999999996</v>
      </c>
      <c r="J3668" t="s">
        <v>762</v>
      </c>
      <c r="K3668" t="s">
        <v>79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764</v>
      </c>
      <c r="O3668" s="7">
        <v>92563</v>
      </c>
      <c r="P3668" t="s">
        <v>114</v>
      </c>
      <c r="Q3668" t="s">
        <v>23</v>
      </c>
      <c r="R3668" s="3">
        <v>41073</v>
      </c>
      <c r="S3668" s="12">
        <f t="shared" si="287"/>
        <v>1</v>
      </c>
      <c r="T3668" s="3" t="s">
        <v>14215</v>
      </c>
      <c r="U3668" t="s">
        <v>14229</v>
      </c>
      <c r="V3668" t="s">
        <v>14234</v>
      </c>
      <c r="W3668" t="s">
        <v>14188</v>
      </c>
      <c r="X3668" t="str">
        <f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9"/>
        <v>0.52727272727272723</v>
      </c>
    </row>
    <row r="3669" spans="1:27" x14ac:dyDescent="0.2">
      <c r="A3669">
        <v>3668</v>
      </c>
      <c r="B3669">
        <v>26276</v>
      </c>
      <c r="C3669" s="3">
        <v>40433</v>
      </c>
      <c r="D3669" s="17">
        <f t="shared" si="288"/>
        <v>40422</v>
      </c>
      <c r="E3669">
        <v>19</v>
      </c>
      <c r="F3669" s="8">
        <f t="shared" si="285"/>
        <v>2850</v>
      </c>
      <c r="G3669" s="5">
        <v>0</v>
      </c>
      <c r="H3669" s="8">
        <f>VLOOKUP($T3669,Pricebook!$A:$D,4,0)</f>
        <v>150</v>
      </c>
      <c r="I3669" s="10">
        <f t="shared" si="286"/>
        <v>2850</v>
      </c>
      <c r="J3669" t="s">
        <v>1954</v>
      </c>
      <c r="K3669" t="s">
        <v>99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2314</v>
      </c>
      <c r="O3669" s="7" t="s">
        <v>2315</v>
      </c>
      <c r="P3669" t="s">
        <v>87</v>
      </c>
      <c r="Q3669" t="s">
        <v>61</v>
      </c>
      <c r="R3669" s="3">
        <v>40437</v>
      </c>
      <c r="S3669" s="12">
        <f t="shared" si="287"/>
        <v>4</v>
      </c>
      <c r="T3669" s="3" t="s">
        <v>14216</v>
      </c>
      <c r="U3669" t="s">
        <v>14235</v>
      </c>
      <c r="V3669" t="s">
        <v>14241</v>
      </c>
      <c r="W3669" t="s">
        <v>14192</v>
      </c>
      <c r="X3669" t="str">
        <f>VLOOKUP(Q3669,Managers!$A:$B,2,0)</f>
        <v>Allen Young</v>
      </c>
      <c r="Y3669">
        <f>VLOOKUP(W3669,HourlyWages!$A:$B,2,0)</f>
        <v>75</v>
      </c>
      <c r="Z3669">
        <v>1</v>
      </c>
      <c r="AA3669" s="14">
        <f t="shared" si="289"/>
        <v>0.5</v>
      </c>
    </row>
    <row r="3670" spans="1:27" x14ac:dyDescent="0.2">
      <c r="A3670">
        <v>3669</v>
      </c>
      <c r="B3670">
        <v>26276</v>
      </c>
      <c r="C3670" s="3">
        <v>40433</v>
      </c>
      <c r="D3670" s="17">
        <f t="shared" si="288"/>
        <v>40422</v>
      </c>
      <c r="E3670">
        <v>21</v>
      </c>
      <c r="F3670" s="8">
        <f t="shared" si="285"/>
        <v>2625</v>
      </c>
      <c r="G3670" s="5">
        <v>0</v>
      </c>
      <c r="H3670" s="8">
        <f>VLOOKUP($T3670,Pricebook!$A:$D,4,0)</f>
        <v>125</v>
      </c>
      <c r="I3670" s="10">
        <f t="shared" si="286"/>
        <v>2625</v>
      </c>
      <c r="J3670" t="s">
        <v>1954</v>
      </c>
      <c r="K3670" t="s">
        <v>99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318</v>
      </c>
      <c r="O3670" s="7" t="s">
        <v>319</v>
      </c>
      <c r="P3670" t="s">
        <v>317</v>
      </c>
      <c r="Q3670" t="s">
        <v>61</v>
      </c>
      <c r="R3670" s="3">
        <v>40440</v>
      </c>
      <c r="S3670" s="12">
        <f t="shared" si="287"/>
        <v>7</v>
      </c>
      <c r="T3670" s="3" t="s">
        <v>14208</v>
      </c>
      <c r="U3670" t="s">
        <v>14232</v>
      </c>
      <c r="V3670" t="s">
        <v>14241</v>
      </c>
      <c r="W3670" t="s">
        <v>14191</v>
      </c>
      <c r="X3670" t="str">
        <f>VLOOKUP(Q3670,Managers!$A:$B,2,0)</f>
        <v>Allen Young</v>
      </c>
      <c r="Y3670">
        <f>VLOOKUP(W3670,HourlyWages!$A:$B,2,0)</f>
        <v>60</v>
      </c>
      <c r="Z3670">
        <v>1</v>
      </c>
      <c r="AA3670" s="14">
        <f t="shared" si="289"/>
        <v>0.52</v>
      </c>
    </row>
    <row r="3671" spans="1:27" x14ac:dyDescent="0.2">
      <c r="A3671">
        <v>3670</v>
      </c>
      <c r="B3671">
        <v>26277</v>
      </c>
      <c r="C3671" s="3">
        <v>40721</v>
      </c>
      <c r="D3671" s="17">
        <f t="shared" si="288"/>
        <v>40695</v>
      </c>
      <c r="E3671">
        <v>17</v>
      </c>
      <c r="F3671" s="8">
        <f t="shared" si="285"/>
        <v>2550</v>
      </c>
      <c r="G3671" s="5">
        <v>0.02</v>
      </c>
      <c r="H3671" s="8">
        <f>VLOOKUP($T3671,Pricebook!$A:$D,4,0)</f>
        <v>150</v>
      </c>
      <c r="I3671" s="10">
        <f t="shared" si="286"/>
        <v>2499</v>
      </c>
      <c r="J3671" t="s">
        <v>702</v>
      </c>
      <c r="K3671" t="s">
        <v>235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704</v>
      </c>
      <c r="O3671" s="7">
        <v>80122</v>
      </c>
      <c r="P3671" t="s">
        <v>237</v>
      </c>
      <c r="Q3671" t="s">
        <v>23</v>
      </c>
      <c r="R3671" s="3">
        <v>40722</v>
      </c>
      <c r="S3671" s="12">
        <f t="shared" si="287"/>
        <v>1</v>
      </c>
      <c r="T3671" s="3" t="s">
        <v>14211</v>
      </c>
      <c r="U3671" t="s">
        <v>14235</v>
      </c>
      <c r="V3671" t="s">
        <v>14241</v>
      </c>
      <c r="W3671" t="s">
        <v>14203</v>
      </c>
      <c r="X3671" t="str">
        <f>VLOOKUP(Q3671,Managers!$A:$B,2,0)</f>
        <v>Bob Turner</v>
      </c>
      <c r="Y3671">
        <f>VLOOKUP(W3671,HourlyWages!$A:$B,2,0)</f>
        <v>62</v>
      </c>
      <c r="Z3671">
        <v>1</v>
      </c>
      <c r="AA3671" s="14">
        <f t="shared" si="289"/>
        <v>0.58666666666666667</v>
      </c>
    </row>
    <row r="3672" spans="1:27" x14ac:dyDescent="0.2">
      <c r="A3672">
        <v>3671</v>
      </c>
      <c r="B3672">
        <v>26279</v>
      </c>
      <c r="C3672" s="3">
        <v>40024</v>
      </c>
      <c r="D3672" s="17">
        <f t="shared" si="288"/>
        <v>39995</v>
      </c>
      <c r="E3672">
        <v>7</v>
      </c>
      <c r="F3672" s="8">
        <f t="shared" si="285"/>
        <v>1050</v>
      </c>
      <c r="G3672" s="5">
        <v>0.04</v>
      </c>
      <c r="H3672" s="8">
        <f>VLOOKUP($T3672,Pricebook!$A:$D,4,0)</f>
        <v>150</v>
      </c>
      <c r="I3672" s="10">
        <f t="shared" si="286"/>
        <v>1008</v>
      </c>
      <c r="J3672" t="s">
        <v>347</v>
      </c>
      <c r="K3672" t="s">
        <v>348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2307</v>
      </c>
      <c r="O3672" s="7">
        <v>77901</v>
      </c>
      <c r="P3672" t="s">
        <v>48</v>
      </c>
      <c r="Q3672" t="s">
        <v>16</v>
      </c>
      <c r="R3672" s="3">
        <v>40026</v>
      </c>
      <c r="S3672" s="12">
        <f t="shared" si="287"/>
        <v>2</v>
      </c>
      <c r="T3672" s="3" t="s">
        <v>14210</v>
      </c>
      <c r="U3672" t="s">
        <v>14235</v>
      </c>
      <c r="V3672" t="s">
        <v>14236</v>
      </c>
      <c r="W3672" t="s">
        <v>14201</v>
      </c>
      <c r="X3672" t="str">
        <f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9"/>
        <v>0.64666666666666661</v>
      </c>
    </row>
    <row r="3673" spans="1:27" x14ac:dyDescent="0.2">
      <c r="A3673">
        <v>3672</v>
      </c>
      <c r="B3673">
        <v>26304</v>
      </c>
      <c r="C3673" s="3">
        <v>40621</v>
      </c>
      <c r="D3673" s="17">
        <f t="shared" si="288"/>
        <v>40603</v>
      </c>
      <c r="E3673">
        <v>43</v>
      </c>
      <c r="F3673" s="8">
        <f t="shared" si="285"/>
        <v>6450</v>
      </c>
      <c r="G3673" s="5">
        <v>0.02</v>
      </c>
      <c r="H3673" s="8">
        <f>VLOOKUP($T3673,Pricebook!$A:$D,4,0)</f>
        <v>150</v>
      </c>
      <c r="I3673" s="10">
        <f t="shared" si="286"/>
        <v>6321</v>
      </c>
      <c r="J3673" t="s">
        <v>541</v>
      </c>
      <c r="K3673" t="s">
        <v>260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930</v>
      </c>
      <c r="O3673" s="7">
        <v>55901</v>
      </c>
      <c r="P3673" t="s">
        <v>130</v>
      </c>
      <c r="Q3673" t="s">
        <v>16</v>
      </c>
      <c r="R3673" s="3">
        <v>40622</v>
      </c>
      <c r="S3673" s="12">
        <f t="shared" si="287"/>
        <v>1</v>
      </c>
      <c r="T3673" s="3" t="s">
        <v>14210</v>
      </c>
      <c r="U3673" t="s">
        <v>14235</v>
      </c>
      <c r="V3673" t="s">
        <v>14241</v>
      </c>
      <c r="W3673" t="s">
        <v>14184</v>
      </c>
      <c r="X3673" t="str">
        <f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9"/>
        <v>0.66666666666666663</v>
      </c>
    </row>
    <row r="3674" spans="1:27" x14ac:dyDescent="0.2">
      <c r="A3674">
        <v>3673</v>
      </c>
      <c r="B3674">
        <v>26305</v>
      </c>
      <c r="C3674" s="3">
        <v>40514</v>
      </c>
      <c r="D3674" s="17">
        <f t="shared" si="288"/>
        <v>40513</v>
      </c>
      <c r="E3674">
        <v>50</v>
      </c>
      <c r="F3674" s="8">
        <f t="shared" si="285"/>
        <v>8000</v>
      </c>
      <c r="G3674" s="5">
        <v>7.0000000000000007E-2</v>
      </c>
      <c r="H3674" s="8">
        <f>VLOOKUP($T3674,Pricebook!$A:$D,4,0)</f>
        <v>160</v>
      </c>
      <c r="I3674" s="10">
        <f t="shared" si="286"/>
        <v>7439.9999999999991</v>
      </c>
      <c r="J3674" t="s">
        <v>393</v>
      </c>
      <c r="K3674" t="s">
        <v>274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1659</v>
      </c>
      <c r="O3674" s="7">
        <v>18504</v>
      </c>
      <c r="P3674" t="s">
        <v>232</v>
      </c>
      <c r="Q3674" t="s">
        <v>61</v>
      </c>
      <c r="R3674" s="3">
        <v>40516</v>
      </c>
      <c r="S3674" s="12">
        <f t="shared" si="287"/>
        <v>2</v>
      </c>
      <c r="T3674" s="3" t="s">
        <v>14218</v>
      </c>
      <c r="U3674" t="s">
        <v>14229</v>
      </c>
      <c r="V3674" t="s">
        <v>14230</v>
      </c>
      <c r="W3674" t="s">
        <v>14193</v>
      </c>
      <c r="X3674" t="str">
        <f>VLOOKUP(Q3674,Managers!$A:$B,2,0)</f>
        <v>Allen Young</v>
      </c>
      <c r="Y3674">
        <f>VLOOKUP(W3674,HourlyWages!$A:$B,2,0)</f>
        <v>57</v>
      </c>
      <c r="Z3674">
        <v>1</v>
      </c>
      <c r="AA3674" s="14">
        <f t="shared" si="289"/>
        <v>0.64375000000000004</v>
      </c>
    </row>
    <row r="3675" spans="1:27" x14ac:dyDescent="0.2">
      <c r="A3675">
        <v>3674</v>
      </c>
      <c r="B3675">
        <v>26305</v>
      </c>
      <c r="C3675" s="3">
        <v>40514</v>
      </c>
      <c r="D3675" s="17">
        <f t="shared" si="288"/>
        <v>40513</v>
      </c>
      <c r="E3675">
        <v>13</v>
      </c>
      <c r="F3675" s="8">
        <f t="shared" si="285"/>
        <v>1625</v>
      </c>
      <c r="G3675" s="5">
        <v>0.01</v>
      </c>
      <c r="H3675" s="8">
        <f>VLOOKUP($T3675,Pricebook!$A:$D,4,0)</f>
        <v>125</v>
      </c>
      <c r="I3675" s="10">
        <f t="shared" si="286"/>
        <v>1608.75</v>
      </c>
      <c r="J3675" t="s">
        <v>393</v>
      </c>
      <c r="K3675" t="s">
        <v>274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1659</v>
      </c>
      <c r="O3675" s="7">
        <v>18504</v>
      </c>
      <c r="P3675" t="s">
        <v>232</v>
      </c>
      <c r="Q3675" t="s">
        <v>61</v>
      </c>
      <c r="R3675" s="3">
        <v>40515</v>
      </c>
      <c r="S3675" s="12">
        <f t="shared" si="287"/>
        <v>1</v>
      </c>
      <c r="T3675" s="3" t="s">
        <v>14209</v>
      </c>
      <c r="U3675" t="s">
        <v>14232</v>
      </c>
      <c r="V3675" t="s">
        <v>14237</v>
      </c>
      <c r="W3675" t="s">
        <v>14185</v>
      </c>
      <c r="X3675" t="str">
        <f>VLOOKUP(Q3675,Managers!$A:$B,2,0)</f>
        <v>Allen Young</v>
      </c>
      <c r="Y3675">
        <f>VLOOKUP(W3675,HourlyWages!$A:$B,2,0)</f>
        <v>70</v>
      </c>
      <c r="Z3675">
        <v>1</v>
      </c>
      <c r="AA3675" s="14">
        <f t="shared" si="289"/>
        <v>0.44</v>
      </c>
    </row>
    <row r="3676" spans="1:27" x14ac:dyDescent="0.2">
      <c r="A3676">
        <v>3675</v>
      </c>
      <c r="B3676">
        <v>26306</v>
      </c>
      <c r="C3676" s="3">
        <v>41212</v>
      </c>
      <c r="D3676" s="17">
        <f t="shared" si="288"/>
        <v>41183</v>
      </c>
      <c r="E3676">
        <v>39</v>
      </c>
      <c r="F3676" s="8">
        <f t="shared" si="285"/>
        <v>4875</v>
      </c>
      <c r="G3676" s="5">
        <v>0.05</v>
      </c>
      <c r="H3676" s="8">
        <f>VLOOKUP($T3676,Pricebook!$A:$D,4,0)</f>
        <v>125</v>
      </c>
      <c r="I3676" s="10">
        <f t="shared" si="286"/>
        <v>4631.25</v>
      </c>
      <c r="J3676" t="s">
        <v>2038</v>
      </c>
      <c r="K3676" t="s">
        <v>1014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2039</v>
      </c>
      <c r="O3676" s="7">
        <v>93727</v>
      </c>
      <c r="P3676" t="s">
        <v>114</v>
      </c>
      <c r="Q3676" t="s">
        <v>23</v>
      </c>
      <c r="R3676" s="3">
        <v>41216</v>
      </c>
      <c r="S3676" s="12">
        <f t="shared" si="287"/>
        <v>4</v>
      </c>
      <c r="T3676" s="3" t="s">
        <v>14217</v>
      </c>
      <c r="U3676" t="s">
        <v>14232</v>
      </c>
      <c r="V3676" t="s">
        <v>14245</v>
      </c>
      <c r="W3676" t="s">
        <v>14194</v>
      </c>
      <c r="X3676" t="str">
        <f>VLOOKUP(Q3676,Managers!$A:$B,2,0)</f>
        <v>Bob Turner</v>
      </c>
      <c r="Y3676">
        <f>VLOOKUP(W3676,HourlyWages!$A:$B,2,0)</f>
        <v>71</v>
      </c>
      <c r="Z3676">
        <v>1</v>
      </c>
      <c r="AA3676" s="14">
        <f t="shared" si="289"/>
        <v>0.432</v>
      </c>
    </row>
    <row r="3677" spans="1:27" x14ac:dyDescent="0.2">
      <c r="A3677">
        <v>3676</v>
      </c>
      <c r="B3677">
        <v>26306</v>
      </c>
      <c r="C3677" s="3">
        <v>41212</v>
      </c>
      <c r="D3677" s="17">
        <f t="shared" si="288"/>
        <v>41183</v>
      </c>
      <c r="E3677">
        <v>15</v>
      </c>
      <c r="F3677" s="8">
        <f t="shared" si="285"/>
        <v>1875</v>
      </c>
      <c r="G3677" s="5">
        <v>0</v>
      </c>
      <c r="H3677" s="8">
        <f>VLOOKUP($T3677,Pricebook!$A:$D,4,0)</f>
        <v>125</v>
      </c>
      <c r="I3677" s="10">
        <f t="shared" si="286"/>
        <v>1875</v>
      </c>
      <c r="J3677" t="s">
        <v>2038</v>
      </c>
      <c r="K3677" t="s">
        <v>1014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926</v>
      </c>
      <c r="O3677" s="7" t="s">
        <v>2303</v>
      </c>
      <c r="P3677" t="s">
        <v>87</v>
      </c>
      <c r="Q3677" t="s">
        <v>61</v>
      </c>
      <c r="R3677" s="3">
        <v>41217</v>
      </c>
      <c r="S3677" s="12">
        <f t="shared" si="287"/>
        <v>5</v>
      </c>
      <c r="T3677" s="3" t="s">
        <v>14209</v>
      </c>
      <c r="U3677" t="s">
        <v>14232</v>
      </c>
      <c r="V3677" t="s">
        <v>14236</v>
      </c>
      <c r="W3677" t="s">
        <v>14190</v>
      </c>
      <c r="X3677" t="str">
        <f>VLOOKUP(Q3677,Managers!$A:$B,2,0)</f>
        <v>Allen Young</v>
      </c>
      <c r="Y3677">
        <f>VLOOKUP(W3677,HourlyWages!$A:$B,2,0)</f>
        <v>67</v>
      </c>
      <c r="Z3677">
        <v>1</v>
      </c>
      <c r="AA3677" s="14">
        <f t="shared" si="289"/>
        <v>0.46400000000000002</v>
      </c>
    </row>
    <row r="3678" spans="1:27" x14ac:dyDescent="0.2">
      <c r="A3678">
        <v>3677</v>
      </c>
      <c r="B3678">
        <v>26309</v>
      </c>
      <c r="C3678" s="3">
        <v>40958</v>
      </c>
      <c r="D3678" s="17">
        <f t="shared" si="288"/>
        <v>40940</v>
      </c>
      <c r="E3678">
        <v>42</v>
      </c>
      <c r="F3678" s="8">
        <f t="shared" si="285"/>
        <v>8400</v>
      </c>
      <c r="G3678" s="5">
        <v>0.09</v>
      </c>
      <c r="H3678" s="8">
        <f>VLOOKUP($T3678,Pricebook!$A:$D,4,0)</f>
        <v>200</v>
      </c>
      <c r="I3678" s="10">
        <f t="shared" si="286"/>
        <v>7644</v>
      </c>
      <c r="J3678" t="s">
        <v>901</v>
      </c>
      <c r="K3678" t="s">
        <v>389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903</v>
      </c>
      <c r="O3678" s="7">
        <v>98052</v>
      </c>
      <c r="P3678" t="s">
        <v>22</v>
      </c>
      <c r="Q3678" t="s">
        <v>23</v>
      </c>
      <c r="R3678" s="3">
        <v>40960</v>
      </c>
      <c r="S3678" s="12">
        <f t="shared" si="287"/>
        <v>2</v>
      </c>
      <c r="T3678" s="3" t="s">
        <v>14214</v>
      </c>
      <c r="U3678" t="s">
        <v>14229</v>
      </c>
      <c r="V3678" t="s">
        <v>14244</v>
      </c>
      <c r="W3678" t="s">
        <v>14184</v>
      </c>
      <c r="X3678" t="str">
        <f>VLOOKUP(Q3678,Managers!$A:$B,2,0)</f>
        <v>Bob Turner</v>
      </c>
      <c r="Y3678">
        <f>VLOOKUP(W3678,HourlyWages!$A:$B,2,0)</f>
        <v>50</v>
      </c>
      <c r="Z3678">
        <v>1</v>
      </c>
      <c r="AA3678" s="14">
        <f t="shared" si="289"/>
        <v>0.75</v>
      </c>
    </row>
    <row r="3679" spans="1:27" x14ac:dyDescent="0.2">
      <c r="A3679">
        <v>3678</v>
      </c>
      <c r="B3679">
        <v>26310</v>
      </c>
      <c r="C3679" s="3">
        <v>41119</v>
      </c>
      <c r="D3679" s="17">
        <f t="shared" si="288"/>
        <v>41091</v>
      </c>
      <c r="E3679">
        <v>5</v>
      </c>
      <c r="F3679" s="8">
        <f t="shared" si="285"/>
        <v>550</v>
      </c>
      <c r="G3679" s="5">
        <v>0.05</v>
      </c>
      <c r="H3679" s="8">
        <f>VLOOKUP($T3679,Pricebook!$A:$D,4,0)</f>
        <v>110</v>
      </c>
      <c r="I3679" s="10">
        <f t="shared" si="286"/>
        <v>522.5</v>
      </c>
      <c r="J3679" t="s">
        <v>1012</v>
      </c>
      <c r="K3679" t="s">
        <v>99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1475</v>
      </c>
      <c r="O3679" s="7">
        <v>70802</v>
      </c>
      <c r="P3679" t="s">
        <v>436</v>
      </c>
      <c r="Q3679" t="s">
        <v>34</v>
      </c>
      <c r="R3679" s="3">
        <v>41121</v>
      </c>
      <c r="S3679" s="12">
        <f t="shared" si="287"/>
        <v>2</v>
      </c>
      <c r="T3679" s="3" t="s">
        <v>14220</v>
      </c>
      <c r="U3679" t="s">
        <v>14229</v>
      </c>
      <c r="V3679" t="s">
        <v>14244</v>
      </c>
      <c r="W3679" t="s">
        <v>14185</v>
      </c>
      <c r="X3679" t="str">
        <f>VLOOKUP(Q3679,Managers!$A:$B,2,0)</f>
        <v>Frank Mitchell</v>
      </c>
      <c r="Y3679">
        <f>VLOOKUP(W3679,HourlyWages!$A:$B,2,0)</f>
        <v>70</v>
      </c>
      <c r="Z3679">
        <v>1</v>
      </c>
      <c r="AA3679" s="14">
        <f t="shared" si="289"/>
        <v>0.36363636363636365</v>
      </c>
    </row>
    <row r="3680" spans="1:27" x14ac:dyDescent="0.2">
      <c r="A3680">
        <v>3679</v>
      </c>
      <c r="B3680">
        <v>26310</v>
      </c>
      <c r="C3680" s="3">
        <v>41119</v>
      </c>
      <c r="D3680" s="17">
        <f t="shared" si="288"/>
        <v>41091</v>
      </c>
      <c r="E3680">
        <v>19</v>
      </c>
      <c r="F3680" s="8">
        <f t="shared" si="285"/>
        <v>2090</v>
      </c>
      <c r="G3680" s="5">
        <v>0.09</v>
      </c>
      <c r="H3680" s="8">
        <f>VLOOKUP($T3680,Pricebook!$A:$D,4,0)</f>
        <v>110</v>
      </c>
      <c r="I3680" s="10">
        <f t="shared" si="286"/>
        <v>1901.9</v>
      </c>
      <c r="J3680" t="s">
        <v>1012</v>
      </c>
      <c r="K3680" t="s">
        <v>99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1475</v>
      </c>
      <c r="O3680" s="7">
        <v>70802</v>
      </c>
      <c r="P3680" t="s">
        <v>436</v>
      </c>
      <c r="Q3680" t="s">
        <v>34</v>
      </c>
      <c r="R3680" s="3">
        <v>41120</v>
      </c>
      <c r="S3680" s="12">
        <f t="shared" si="287"/>
        <v>1</v>
      </c>
      <c r="T3680" s="3" t="s">
        <v>14215</v>
      </c>
      <c r="U3680" t="s">
        <v>14229</v>
      </c>
      <c r="V3680" t="s">
        <v>14230</v>
      </c>
      <c r="W3680" t="s">
        <v>14191</v>
      </c>
      <c r="X3680" t="str">
        <f>VLOOKUP(Q3680,Managers!$A:$B,2,0)</f>
        <v>Frank Mitchell</v>
      </c>
      <c r="Y3680">
        <f>VLOOKUP(W3680,HourlyWages!$A:$B,2,0)</f>
        <v>60</v>
      </c>
      <c r="Z3680">
        <v>1</v>
      </c>
      <c r="AA3680" s="14">
        <f t="shared" si="289"/>
        <v>0.45454545454545453</v>
      </c>
    </row>
    <row r="3681" spans="1:27" x14ac:dyDescent="0.2">
      <c r="A3681">
        <v>3680</v>
      </c>
      <c r="B3681">
        <v>26336</v>
      </c>
      <c r="C3681" s="3">
        <v>41055</v>
      </c>
      <c r="D3681" s="17">
        <f t="shared" si="288"/>
        <v>41030</v>
      </c>
      <c r="E3681">
        <v>39</v>
      </c>
      <c r="F3681" s="8">
        <f t="shared" si="285"/>
        <v>5850</v>
      </c>
      <c r="G3681" s="5">
        <v>0.1</v>
      </c>
      <c r="H3681" s="8">
        <f>VLOOKUP($T3681,Pricebook!$A:$D,4,0)</f>
        <v>150</v>
      </c>
      <c r="I3681" s="10">
        <f t="shared" si="286"/>
        <v>5265</v>
      </c>
      <c r="J3681" t="s">
        <v>1337</v>
      </c>
      <c r="K3681" t="s">
        <v>203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2113</v>
      </c>
      <c r="O3681" s="7">
        <v>85338</v>
      </c>
      <c r="P3681" t="s">
        <v>70</v>
      </c>
      <c r="Q3681" t="s">
        <v>23</v>
      </c>
      <c r="R3681" s="3">
        <v>41057</v>
      </c>
      <c r="S3681" s="12">
        <f t="shared" si="287"/>
        <v>2</v>
      </c>
      <c r="T3681" s="3" t="s">
        <v>14211</v>
      </c>
      <c r="U3681" t="s">
        <v>14235</v>
      </c>
      <c r="V3681" t="s">
        <v>14236</v>
      </c>
      <c r="W3681" t="s">
        <v>14201</v>
      </c>
      <c r="X3681" t="str">
        <f>VLOOKUP(Q3681,Managers!$A:$B,2,0)</f>
        <v>Bob Turner</v>
      </c>
      <c r="Y3681">
        <f>VLOOKUP(W3681,HourlyWages!$A:$B,2,0)</f>
        <v>53</v>
      </c>
      <c r="Z3681">
        <v>1</v>
      </c>
      <c r="AA3681" s="14">
        <f t="shared" si="289"/>
        <v>0.64666666666666661</v>
      </c>
    </row>
    <row r="3682" spans="1:27" x14ac:dyDescent="0.2">
      <c r="A3682">
        <v>3681</v>
      </c>
      <c r="B3682">
        <v>26336</v>
      </c>
      <c r="C3682" s="3">
        <v>41055</v>
      </c>
      <c r="D3682" s="17">
        <f t="shared" si="288"/>
        <v>41030</v>
      </c>
      <c r="E3682">
        <v>45</v>
      </c>
      <c r="F3682" s="8">
        <f t="shared" si="285"/>
        <v>9000</v>
      </c>
      <c r="G3682" s="5">
        <v>0.04</v>
      </c>
      <c r="H3682" s="8">
        <f>VLOOKUP($T3682,Pricebook!$A:$D,4,0)</f>
        <v>200</v>
      </c>
      <c r="I3682" s="10">
        <f t="shared" si="286"/>
        <v>8640</v>
      </c>
      <c r="J3682" t="s">
        <v>1337</v>
      </c>
      <c r="K3682" t="s">
        <v>203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2113</v>
      </c>
      <c r="O3682" s="7">
        <v>85338</v>
      </c>
      <c r="P3682" t="s">
        <v>70</v>
      </c>
      <c r="Q3682" t="s">
        <v>23</v>
      </c>
      <c r="R3682" s="3">
        <v>41056</v>
      </c>
      <c r="S3682" s="12">
        <f t="shared" si="287"/>
        <v>1</v>
      </c>
      <c r="T3682" s="3" t="s">
        <v>14206</v>
      </c>
      <c r="U3682" t="s">
        <v>14229</v>
      </c>
      <c r="V3682" t="s">
        <v>14245</v>
      </c>
      <c r="W3682" t="s">
        <v>14195</v>
      </c>
      <c r="X3682" t="str">
        <f>VLOOKUP(Q3682,Managers!$A:$B,2,0)</f>
        <v>Bob Turner</v>
      </c>
      <c r="Y3682">
        <f>VLOOKUP(W3682,HourlyWages!$A:$B,2,0)</f>
        <v>52</v>
      </c>
      <c r="Z3682">
        <v>1</v>
      </c>
      <c r="AA3682" s="14">
        <f t="shared" si="289"/>
        <v>0.74</v>
      </c>
    </row>
    <row r="3683" spans="1:27" x14ac:dyDescent="0.2">
      <c r="A3683">
        <v>3682</v>
      </c>
      <c r="B3683">
        <v>26337</v>
      </c>
      <c r="C3683" s="3">
        <v>40124</v>
      </c>
      <c r="D3683" s="17">
        <f t="shared" si="288"/>
        <v>40118</v>
      </c>
      <c r="E3683">
        <v>45</v>
      </c>
      <c r="F3683" s="8">
        <f t="shared" si="285"/>
        <v>9000</v>
      </c>
      <c r="G3683" s="5">
        <v>0.08</v>
      </c>
      <c r="H3683" s="8">
        <f>VLOOKUP($T3683,Pricebook!$A:$D,4,0)</f>
        <v>200</v>
      </c>
      <c r="I3683" s="10">
        <f t="shared" si="286"/>
        <v>8280</v>
      </c>
      <c r="J3683" t="s">
        <v>1165</v>
      </c>
      <c r="K3683" t="s">
        <v>374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1166</v>
      </c>
      <c r="O3683" s="7">
        <v>33065</v>
      </c>
      <c r="P3683" t="s">
        <v>101</v>
      </c>
      <c r="Q3683" t="s">
        <v>34</v>
      </c>
      <c r="R3683" s="3">
        <v>40127</v>
      </c>
      <c r="S3683" s="12">
        <f t="shared" si="287"/>
        <v>3</v>
      </c>
      <c r="T3683" s="3" t="s">
        <v>14214</v>
      </c>
      <c r="U3683" t="s">
        <v>14229</v>
      </c>
      <c r="V3683" t="s">
        <v>14247</v>
      </c>
      <c r="W3683" t="s">
        <v>14197</v>
      </c>
      <c r="X3683" t="str">
        <f>VLOOKUP(Q3683,Managers!$A:$B,2,0)</f>
        <v>Frank Mitchell</v>
      </c>
      <c r="Y3683">
        <f>VLOOKUP(W3683,HourlyWages!$A:$B,2,0)</f>
        <v>71</v>
      </c>
      <c r="Z3683">
        <v>1</v>
      </c>
      <c r="AA3683" s="14">
        <f t="shared" si="289"/>
        <v>0.64500000000000002</v>
      </c>
    </row>
    <row r="3684" spans="1:27" x14ac:dyDescent="0.2">
      <c r="A3684">
        <v>3683</v>
      </c>
      <c r="B3684">
        <v>26341</v>
      </c>
      <c r="C3684" s="3">
        <v>40387</v>
      </c>
      <c r="D3684" s="17">
        <f t="shared" si="288"/>
        <v>40360</v>
      </c>
      <c r="E3684">
        <v>8</v>
      </c>
      <c r="F3684" s="8">
        <f t="shared" si="285"/>
        <v>1000</v>
      </c>
      <c r="G3684" s="5">
        <v>0.03</v>
      </c>
      <c r="H3684" s="8">
        <f>VLOOKUP($T3684,Pricebook!$A:$D,4,0)</f>
        <v>125</v>
      </c>
      <c r="I3684" s="10">
        <f t="shared" si="286"/>
        <v>970</v>
      </c>
      <c r="J3684" t="s">
        <v>124</v>
      </c>
      <c r="K3684" t="s">
        <v>125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126</v>
      </c>
      <c r="O3684" s="7">
        <v>11741</v>
      </c>
      <c r="P3684" t="s">
        <v>60</v>
      </c>
      <c r="Q3684" t="s">
        <v>61</v>
      </c>
      <c r="R3684" s="3">
        <v>40389</v>
      </c>
      <c r="S3684" s="12">
        <f t="shared" si="287"/>
        <v>2</v>
      </c>
      <c r="T3684" s="3" t="s">
        <v>14209</v>
      </c>
      <c r="U3684" t="s">
        <v>14232</v>
      </c>
      <c r="V3684" t="s">
        <v>14241</v>
      </c>
      <c r="W3684" t="s">
        <v>14201</v>
      </c>
      <c r="X3684" t="str">
        <f>VLOOKUP(Q3684,Managers!$A:$B,2,0)</f>
        <v>Allen Young</v>
      </c>
      <c r="Y3684">
        <f>VLOOKUP(W3684,HourlyWages!$A:$B,2,0)</f>
        <v>53</v>
      </c>
      <c r="Z3684">
        <v>1</v>
      </c>
      <c r="AA3684" s="14">
        <f t="shared" si="289"/>
        <v>0.57599999999999996</v>
      </c>
    </row>
    <row r="3685" spans="1:27" x14ac:dyDescent="0.2">
      <c r="A3685">
        <v>3684</v>
      </c>
      <c r="B3685">
        <v>26342</v>
      </c>
      <c r="C3685" s="3">
        <v>40104</v>
      </c>
      <c r="D3685" s="17">
        <f t="shared" si="288"/>
        <v>40087</v>
      </c>
      <c r="E3685">
        <v>24</v>
      </c>
      <c r="F3685" s="8">
        <f t="shared" si="285"/>
        <v>2640</v>
      </c>
      <c r="G3685" s="5">
        <v>0.02</v>
      </c>
      <c r="H3685" s="8">
        <f>VLOOKUP($T3685,Pricebook!$A:$D,4,0)</f>
        <v>110</v>
      </c>
      <c r="I3685" s="10">
        <f t="shared" si="286"/>
        <v>2587.1999999999998</v>
      </c>
      <c r="J3685" t="s">
        <v>1055</v>
      </c>
      <c r="K3685" t="s">
        <v>13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1770</v>
      </c>
      <c r="O3685" s="7">
        <v>48601</v>
      </c>
      <c r="P3685" t="s">
        <v>172</v>
      </c>
      <c r="Q3685" t="s">
        <v>16</v>
      </c>
      <c r="R3685" s="3">
        <v>40113</v>
      </c>
      <c r="S3685" s="12">
        <f t="shared" si="287"/>
        <v>9</v>
      </c>
      <c r="T3685" s="3" t="s">
        <v>14215</v>
      </c>
      <c r="U3685" t="s">
        <v>14229</v>
      </c>
      <c r="V3685" t="s">
        <v>14233</v>
      </c>
      <c r="W3685" t="s">
        <v>14198</v>
      </c>
      <c r="X3685" t="str">
        <f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9"/>
        <v>0.53636363636363638</v>
      </c>
    </row>
    <row r="3686" spans="1:27" x14ac:dyDescent="0.2">
      <c r="A3686">
        <v>3685</v>
      </c>
      <c r="B3686">
        <v>26342</v>
      </c>
      <c r="C3686" s="3">
        <v>40104</v>
      </c>
      <c r="D3686" s="17">
        <f t="shared" si="288"/>
        <v>40087</v>
      </c>
      <c r="E3686">
        <v>41</v>
      </c>
      <c r="F3686" s="8">
        <f t="shared" si="285"/>
        <v>4510</v>
      </c>
      <c r="G3686" s="5">
        <v>0.02</v>
      </c>
      <c r="H3686" s="8">
        <f>VLOOKUP($T3686,Pricebook!$A:$D,4,0)</f>
        <v>110</v>
      </c>
      <c r="I3686" s="10">
        <f t="shared" si="286"/>
        <v>4419.8</v>
      </c>
      <c r="J3686" t="s">
        <v>1055</v>
      </c>
      <c r="K3686" t="s">
        <v>13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1770</v>
      </c>
      <c r="O3686" s="7">
        <v>48601</v>
      </c>
      <c r="P3686" t="s">
        <v>172</v>
      </c>
      <c r="Q3686" t="s">
        <v>16</v>
      </c>
      <c r="R3686" s="3">
        <v>40109</v>
      </c>
      <c r="S3686" s="12">
        <f t="shared" si="287"/>
        <v>5</v>
      </c>
      <c r="T3686" s="3" t="s">
        <v>14215</v>
      </c>
      <c r="U3686" t="s">
        <v>14229</v>
      </c>
      <c r="V3686" t="s">
        <v>14238</v>
      </c>
      <c r="W3686" t="s">
        <v>14202</v>
      </c>
      <c r="X3686" t="str">
        <f>VLOOKUP(Q3686,Managers!$A:$B,2,0)</f>
        <v>Josh Martinez</v>
      </c>
      <c r="Y3686">
        <f>VLOOKUP(W3686,HourlyWages!$A:$B,2,0)</f>
        <v>71</v>
      </c>
      <c r="Z3686">
        <v>1</v>
      </c>
      <c r="AA3686" s="14">
        <f t="shared" si="289"/>
        <v>0.35454545454545455</v>
      </c>
    </row>
    <row r="3687" spans="1:27" x14ac:dyDescent="0.2">
      <c r="A3687">
        <v>3686</v>
      </c>
      <c r="B3687">
        <v>26342</v>
      </c>
      <c r="C3687" s="3">
        <v>40104</v>
      </c>
      <c r="D3687" s="17">
        <f t="shared" si="288"/>
        <v>40087</v>
      </c>
      <c r="E3687">
        <v>3</v>
      </c>
      <c r="F3687" s="8">
        <f t="shared" si="285"/>
        <v>330</v>
      </c>
      <c r="G3687" s="5">
        <v>0.04</v>
      </c>
      <c r="H3687" s="8">
        <f>VLOOKUP($T3687,Pricebook!$A:$D,4,0)</f>
        <v>110</v>
      </c>
      <c r="I3687" s="10">
        <f t="shared" si="286"/>
        <v>316.8</v>
      </c>
      <c r="J3687" t="s">
        <v>1055</v>
      </c>
      <c r="K3687" t="s">
        <v>13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1770</v>
      </c>
      <c r="O3687" s="7">
        <v>48601</v>
      </c>
      <c r="P3687" t="s">
        <v>172</v>
      </c>
      <c r="Q3687" t="s">
        <v>16</v>
      </c>
      <c r="R3687" s="3">
        <v>40111</v>
      </c>
      <c r="S3687" s="12">
        <f t="shared" si="287"/>
        <v>7</v>
      </c>
      <c r="T3687" s="3" t="s">
        <v>14215</v>
      </c>
      <c r="U3687" t="s">
        <v>14229</v>
      </c>
      <c r="V3687" t="s">
        <v>14237</v>
      </c>
      <c r="W3687" t="s">
        <v>14190</v>
      </c>
      <c r="X3687" t="str">
        <f>VLOOKUP(Q3687,Managers!$A:$B,2,0)</f>
        <v>Josh Martinez</v>
      </c>
      <c r="Y3687">
        <f>VLOOKUP(W3687,HourlyWages!$A:$B,2,0)</f>
        <v>67</v>
      </c>
      <c r="Z3687">
        <v>1</v>
      </c>
      <c r="AA3687" s="14">
        <f t="shared" si="289"/>
        <v>0.39090909090909093</v>
      </c>
    </row>
    <row r="3688" spans="1:27" x14ac:dyDescent="0.2">
      <c r="A3688">
        <v>3687</v>
      </c>
      <c r="B3688">
        <v>26368</v>
      </c>
      <c r="C3688" s="3">
        <v>40374</v>
      </c>
      <c r="D3688" s="17">
        <f t="shared" si="288"/>
        <v>40360</v>
      </c>
      <c r="E3688">
        <v>25</v>
      </c>
      <c r="F3688" s="8">
        <f t="shared" si="285"/>
        <v>3750</v>
      </c>
      <c r="G3688" s="5">
        <v>0.01</v>
      </c>
      <c r="H3688" s="8">
        <f>VLOOKUP($T3688,Pricebook!$A:$D,4,0)</f>
        <v>150</v>
      </c>
      <c r="I3688" s="10">
        <f t="shared" si="286"/>
        <v>3712.5</v>
      </c>
      <c r="J3688" t="s">
        <v>500</v>
      </c>
      <c r="K3688" t="s">
        <v>360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2263</v>
      </c>
      <c r="O3688" s="7">
        <v>48342</v>
      </c>
      <c r="P3688" t="s">
        <v>172</v>
      </c>
      <c r="Q3688" t="s">
        <v>16</v>
      </c>
      <c r="R3688" s="3">
        <v>40376</v>
      </c>
      <c r="S3688" s="12">
        <f t="shared" si="287"/>
        <v>2</v>
      </c>
      <c r="T3688" s="3" t="s">
        <v>14210</v>
      </c>
      <c r="U3688" t="s">
        <v>14235</v>
      </c>
      <c r="V3688" t="s">
        <v>14241</v>
      </c>
      <c r="W3688" t="s">
        <v>14196</v>
      </c>
      <c r="X3688" t="str">
        <f>VLOOKUP(Q3688,Managers!$A:$B,2,0)</f>
        <v>Josh Martinez</v>
      </c>
      <c r="Y3688">
        <f>VLOOKUP(W3688,HourlyWages!$A:$B,2,0)</f>
        <v>58</v>
      </c>
      <c r="Z3688">
        <v>1</v>
      </c>
      <c r="AA3688" s="14">
        <f t="shared" si="289"/>
        <v>0.61333333333333329</v>
      </c>
    </row>
    <row r="3689" spans="1:27" x14ac:dyDescent="0.2">
      <c r="A3689">
        <v>3688</v>
      </c>
      <c r="B3689">
        <v>26370</v>
      </c>
      <c r="C3689" s="3">
        <v>40763</v>
      </c>
      <c r="D3689" s="17">
        <f t="shared" si="288"/>
        <v>40756</v>
      </c>
      <c r="E3689">
        <v>12</v>
      </c>
      <c r="F3689" s="8">
        <f t="shared" si="285"/>
        <v>1320</v>
      </c>
      <c r="G3689" s="5">
        <v>0.08</v>
      </c>
      <c r="H3689" s="8">
        <f>VLOOKUP($T3689,Pricebook!$A:$D,4,0)</f>
        <v>110</v>
      </c>
      <c r="I3689" s="10">
        <f t="shared" si="286"/>
        <v>1214.4000000000001</v>
      </c>
      <c r="J3689" t="s">
        <v>2158</v>
      </c>
      <c r="K3689" t="s">
        <v>215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2316</v>
      </c>
      <c r="O3689" s="7">
        <v>62234</v>
      </c>
      <c r="P3689" t="s">
        <v>15</v>
      </c>
      <c r="Q3689" t="s">
        <v>16</v>
      </c>
      <c r="R3689" s="3">
        <v>40765</v>
      </c>
      <c r="S3689" s="12">
        <f t="shared" si="287"/>
        <v>2</v>
      </c>
      <c r="T3689" s="3" t="s">
        <v>14215</v>
      </c>
      <c r="U3689" t="s">
        <v>14229</v>
      </c>
      <c r="V3689" t="s">
        <v>14236</v>
      </c>
      <c r="W3689" t="s">
        <v>14196</v>
      </c>
      <c r="X3689" t="str">
        <f>VLOOKUP(Q3689,Managers!$A:$B,2,0)</f>
        <v>Josh Martinez</v>
      </c>
      <c r="Y3689">
        <f>VLOOKUP(W3689,HourlyWages!$A:$B,2,0)</f>
        <v>58</v>
      </c>
      <c r="Z3689">
        <v>1</v>
      </c>
      <c r="AA3689" s="14">
        <f t="shared" si="289"/>
        <v>0.47272727272727272</v>
      </c>
    </row>
    <row r="3690" spans="1:27" x14ac:dyDescent="0.2">
      <c r="A3690">
        <v>3689</v>
      </c>
      <c r="B3690">
        <v>26370</v>
      </c>
      <c r="C3690" s="3">
        <v>40763</v>
      </c>
      <c r="D3690" s="17">
        <f t="shared" si="288"/>
        <v>40756</v>
      </c>
      <c r="E3690">
        <v>20</v>
      </c>
      <c r="F3690" s="8">
        <f t="shared" si="285"/>
        <v>4000</v>
      </c>
      <c r="G3690" s="5">
        <v>0.09</v>
      </c>
      <c r="H3690" s="8">
        <f>VLOOKUP($T3690,Pricebook!$A:$D,4,0)</f>
        <v>200</v>
      </c>
      <c r="I3690" s="10">
        <f t="shared" si="286"/>
        <v>3640</v>
      </c>
      <c r="J3690" t="s">
        <v>2158</v>
      </c>
      <c r="K3690" t="s">
        <v>215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2316</v>
      </c>
      <c r="O3690" s="7">
        <v>62234</v>
      </c>
      <c r="P3690" t="s">
        <v>15</v>
      </c>
      <c r="Q3690" t="s">
        <v>16</v>
      </c>
      <c r="R3690" s="3">
        <v>40765</v>
      </c>
      <c r="S3690" s="12">
        <f t="shared" si="287"/>
        <v>2</v>
      </c>
      <c r="T3690" s="3" t="s">
        <v>14206</v>
      </c>
      <c r="U3690" t="s">
        <v>14229</v>
      </c>
      <c r="V3690" t="s">
        <v>14245</v>
      </c>
      <c r="W3690" t="s">
        <v>14199</v>
      </c>
      <c r="X3690" t="str">
        <f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9"/>
        <v>0.66</v>
      </c>
    </row>
    <row r="3691" spans="1:27" x14ac:dyDescent="0.2">
      <c r="A3691">
        <v>3690</v>
      </c>
      <c r="B3691">
        <v>26372</v>
      </c>
      <c r="C3691" s="3">
        <v>40006</v>
      </c>
      <c r="D3691" s="17">
        <f t="shared" si="288"/>
        <v>39995</v>
      </c>
      <c r="E3691">
        <v>1</v>
      </c>
      <c r="F3691" s="8">
        <f t="shared" si="285"/>
        <v>150</v>
      </c>
      <c r="G3691" s="5">
        <v>0.01</v>
      </c>
      <c r="H3691" s="8">
        <f>VLOOKUP($T3691,Pricebook!$A:$D,4,0)</f>
        <v>150</v>
      </c>
      <c r="I3691" s="10">
        <f t="shared" si="286"/>
        <v>148.5</v>
      </c>
      <c r="J3691" t="s">
        <v>1010</v>
      </c>
      <c r="K3691" t="s">
        <v>290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1142</v>
      </c>
      <c r="O3691" s="7">
        <v>48911</v>
      </c>
      <c r="P3691" t="s">
        <v>172</v>
      </c>
      <c r="Q3691" t="s">
        <v>16</v>
      </c>
      <c r="R3691" s="3">
        <v>40010</v>
      </c>
      <c r="S3691" s="12">
        <f t="shared" si="287"/>
        <v>4</v>
      </c>
      <c r="T3691" s="3" t="s">
        <v>14211</v>
      </c>
      <c r="U3691" t="s">
        <v>14235</v>
      </c>
      <c r="V3691" t="s">
        <v>14233</v>
      </c>
      <c r="W3691" t="s">
        <v>14186</v>
      </c>
      <c r="X3691" t="str">
        <f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9"/>
        <v>0.55333333333333334</v>
      </c>
    </row>
    <row r="3692" spans="1:27" x14ac:dyDescent="0.2">
      <c r="A3692">
        <v>3691</v>
      </c>
      <c r="B3692">
        <v>26373</v>
      </c>
      <c r="C3692" s="3">
        <v>40381</v>
      </c>
      <c r="D3692" s="17">
        <f t="shared" si="288"/>
        <v>40360</v>
      </c>
      <c r="E3692">
        <v>7</v>
      </c>
      <c r="F3692" s="8">
        <f t="shared" si="285"/>
        <v>1190</v>
      </c>
      <c r="G3692" s="5">
        <v>0.08</v>
      </c>
      <c r="H3692" s="8">
        <f>VLOOKUP($T3692,Pricebook!$A:$D,4,0)</f>
        <v>170</v>
      </c>
      <c r="I3692" s="10">
        <f t="shared" si="286"/>
        <v>1094.8</v>
      </c>
      <c r="J3692" t="s">
        <v>1073</v>
      </c>
      <c r="K3692" t="s">
        <v>487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361</v>
      </c>
      <c r="O3692" s="7">
        <v>66212</v>
      </c>
      <c r="P3692" t="s">
        <v>153</v>
      </c>
      <c r="Q3692" t="s">
        <v>16</v>
      </c>
      <c r="R3692" s="3">
        <v>40384</v>
      </c>
      <c r="S3692" s="12">
        <f t="shared" si="287"/>
        <v>3</v>
      </c>
      <c r="T3692" s="3" t="s">
        <v>14219</v>
      </c>
      <c r="U3692" t="s">
        <v>14229</v>
      </c>
      <c r="V3692" t="s">
        <v>14236</v>
      </c>
      <c r="W3692" t="s">
        <v>14192</v>
      </c>
      <c r="X3692" t="str">
        <f>VLOOKUP(Q3692,Managers!$A:$B,2,0)</f>
        <v>Josh Martinez</v>
      </c>
      <c r="Y3692">
        <f>VLOOKUP(W3692,HourlyWages!$A:$B,2,0)</f>
        <v>75</v>
      </c>
      <c r="Z3692">
        <v>1</v>
      </c>
      <c r="AA3692" s="14">
        <f t="shared" si="289"/>
        <v>0.55882352941176472</v>
      </c>
    </row>
    <row r="3693" spans="1:27" x14ac:dyDescent="0.2">
      <c r="A3693">
        <v>3692</v>
      </c>
      <c r="B3693">
        <v>26374</v>
      </c>
      <c r="C3693" s="3">
        <v>40122</v>
      </c>
      <c r="D3693" s="17">
        <f t="shared" si="288"/>
        <v>40118</v>
      </c>
      <c r="E3693">
        <v>5</v>
      </c>
      <c r="F3693" s="8">
        <f t="shared" si="285"/>
        <v>750</v>
      </c>
      <c r="G3693" s="5">
        <v>0.05</v>
      </c>
      <c r="H3693" s="8">
        <f>VLOOKUP($T3693,Pricebook!$A:$D,4,0)</f>
        <v>150</v>
      </c>
      <c r="I3693" s="10">
        <f t="shared" si="286"/>
        <v>712.5</v>
      </c>
      <c r="J3693" t="s">
        <v>702</v>
      </c>
      <c r="K3693" t="s">
        <v>235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704</v>
      </c>
      <c r="O3693" s="7">
        <v>80122</v>
      </c>
      <c r="P3693" t="s">
        <v>237</v>
      </c>
      <c r="Q3693" t="s">
        <v>23</v>
      </c>
      <c r="R3693" s="3">
        <v>40123</v>
      </c>
      <c r="S3693" s="12">
        <f t="shared" si="287"/>
        <v>1</v>
      </c>
      <c r="T3693" s="3" t="s">
        <v>14210</v>
      </c>
      <c r="U3693" t="s">
        <v>14235</v>
      </c>
      <c r="V3693" t="s">
        <v>14244</v>
      </c>
      <c r="W3693" t="s">
        <v>14200</v>
      </c>
      <c r="X3693" t="str">
        <f>VLOOKUP(Q3693,Managers!$A:$B,2,0)</f>
        <v>Bob Turner</v>
      </c>
      <c r="Y3693">
        <f>VLOOKUP(W3693,HourlyWages!$A:$B,2,0)</f>
        <v>59</v>
      </c>
      <c r="Z3693">
        <v>1</v>
      </c>
      <c r="AA3693" s="14">
        <f t="shared" si="289"/>
        <v>0.60666666666666669</v>
      </c>
    </row>
    <row r="3694" spans="1:27" x14ac:dyDescent="0.2">
      <c r="A3694">
        <v>3693</v>
      </c>
      <c r="B3694">
        <v>26401</v>
      </c>
      <c r="C3694" s="3">
        <v>40464</v>
      </c>
      <c r="D3694" s="17">
        <f t="shared" si="288"/>
        <v>40452</v>
      </c>
      <c r="E3694">
        <v>1</v>
      </c>
      <c r="F3694" s="8">
        <f t="shared" si="285"/>
        <v>160</v>
      </c>
      <c r="G3694" s="5">
        <v>7.0000000000000007E-2</v>
      </c>
      <c r="H3694" s="8">
        <f>VLOOKUP($T3694,Pricebook!$A:$D,4,0)</f>
        <v>160</v>
      </c>
      <c r="I3694" s="10">
        <f t="shared" si="286"/>
        <v>148.79999999999998</v>
      </c>
      <c r="J3694" t="s">
        <v>525</v>
      </c>
      <c r="K3694" t="s">
        <v>125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1790</v>
      </c>
      <c r="O3694" s="7" t="s">
        <v>1791</v>
      </c>
      <c r="P3694" t="s">
        <v>91</v>
      </c>
      <c r="Q3694" t="s">
        <v>61</v>
      </c>
      <c r="R3694" s="3">
        <v>40466</v>
      </c>
      <c r="S3694" s="12">
        <f t="shared" si="287"/>
        <v>2</v>
      </c>
      <c r="T3694" s="3" t="s">
        <v>14218</v>
      </c>
      <c r="U3694" t="s">
        <v>14229</v>
      </c>
      <c r="V3694" t="s">
        <v>14241</v>
      </c>
      <c r="W3694" t="s">
        <v>14199</v>
      </c>
      <c r="X3694" t="str">
        <f>VLOOKUP(Q3694,Managers!$A:$B,2,0)</f>
        <v>Allen Young</v>
      </c>
      <c r="Y3694">
        <f>VLOOKUP(W3694,HourlyWages!$A:$B,2,0)</f>
        <v>68</v>
      </c>
      <c r="Z3694">
        <v>1</v>
      </c>
      <c r="AA3694" s="14">
        <f t="shared" si="289"/>
        <v>0.57499999999999996</v>
      </c>
    </row>
    <row r="3695" spans="1:27" x14ac:dyDescent="0.2">
      <c r="A3695">
        <v>3694</v>
      </c>
      <c r="B3695">
        <v>26406</v>
      </c>
      <c r="C3695" s="3">
        <v>40645</v>
      </c>
      <c r="D3695" s="17">
        <f t="shared" si="288"/>
        <v>40634</v>
      </c>
      <c r="E3695">
        <v>40</v>
      </c>
      <c r="F3695" s="8">
        <f t="shared" si="285"/>
        <v>6400</v>
      </c>
      <c r="G3695" s="5">
        <v>0.09</v>
      </c>
      <c r="H3695" s="8">
        <f>VLOOKUP($T3695,Pricebook!$A:$D,4,0)</f>
        <v>160</v>
      </c>
      <c r="I3695" s="10">
        <f t="shared" si="286"/>
        <v>5824</v>
      </c>
      <c r="J3695" t="s">
        <v>806</v>
      </c>
      <c r="K3695" t="s">
        <v>520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1523</v>
      </c>
      <c r="O3695" s="7">
        <v>79907</v>
      </c>
      <c r="P3695" t="s">
        <v>48</v>
      </c>
      <c r="Q3695" t="s">
        <v>16</v>
      </c>
      <c r="R3695" s="3">
        <v>40648</v>
      </c>
      <c r="S3695" s="12">
        <f t="shared" si="287"/>
        <v>3</v>
      </c>
      <c r="T3695" s="3" t="s">
        <v>14218</v>
      </c>
      <c r="U3695" t="s">
        <v>14229</v>
      </c>
      <c r="V3695" t="s">
        <v>14244</v>
      </c>
      <c r="W3695" t="s">
        <v>14184</v>
      </c>
      <c r="X3695" t="str">
        <f>VLOOKUP(Q3695,Managers!$A:$B,2,0)</f>
        <v>Josh Martinez</v>
      </c>
      <c r="Y3695">
        <f>VLOOKUP(W3695,HourlyWages!$A:$B,2,0)</f>
        <v>50</v>
      </c>
      <c r="Z3695">
        <v>1</v>
      </c>
      <c r="AA3695" s="14">
        <f t="shared" si="289"/>
        <v>0.6875</v>
      </c>
    </row>
    <row r="3696" spans="1:27" x14ac:dyDescent="0.2">
      <c r="A3696">
        <v>3695</v>
      </c>
      <c r="B3696">
        <v>26407</v>
      </c>
      <c r="C3696" s="3">
        <v>41079</v>
      </c>
      <c r="D3696" s="17">
        <f t="shared" si="288"/>
        <v>41061</v>
      </c>
      <c r="E3696">
        <v>34</v>
      </c>
      <c r="F3696" s="8">
        <f t="shared" si="285"/>
        <v>6800</v>
      </c>
      <c r="G3696" s="5">
        <v>0.04</v>
      </c>
      <c r="H3696" s="8">
        <f>VLOOKUP($T3696,Pricebook!$A:$D,4,0)</f>
        <v>200</v>
      </c>
      <c r="I3696" s="10">
        <f t="shared" si="286"/>
        <v>6528</v>
      </c>
      <c r="J3696" t="s">
        <v>124</v>
      </c>
      <c r="K3696" t="s">
        <v>125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126</v>
      </c>
      <c r="O3696" s="7">
        <v>11741</v>
      </c>
      <c r="P3696" t="s">
        <v>60</v>
      </c>
      <c r="Q3696" t="s">
        <v>61</v>
      </c>
      <c r="R3696" s="3">
        <v>41081</v>
      </c>
      <c r="S3696" s="12">
        <f t="shared" si="287"/>
        <v>2</v>
      </c>
      <c r="T3696" s="3" t="s">
        <v>14206</v>
      </c>
      <c r="U3696" t="s">
        <v>14229</v>
      </c>
      <c r="V3696" t="s">
        <v>14240</v>
      </c>
      <c r="W3696" t="s">
        <v>14186</v>
      </c>
      <c r="X3696" t="str">
        <f>VLOOKUP(Q3696,Managers!$A:$B,2,0)</f>
        <v>Allen Young</v>
      </c>
      <c r="Y3696">
        <f>VLOOKUP(W3696,HourlyWages!$A:$B,2,0)</f>
        <v>67</v>
      </c>
      <c r="Z3696">
        <v>1</v>
      </c>
      <c r="AA3696" s="14">
        <f t="shared" si="289"/>
        <v>0.66500000000000004</v>
      </c>
    </row>
    <row r="3697" spans="1:27" x14ac:dyDescent="0.2">
      <c r="A3697">
        <v>3696</v>
      </c>
      <c r="B3697">
        <v>26407</v>
      </c>
      <c r="C3697" s="3">
        <v>41079</v>
      </c>
      <c r="D3697" s="17">
        <f t="shared" si="288"/>
        <v>41061</v>
      </c>
      <c r="E3697">
        <v>16</v>
      </c>
      <c r="F3697" s="8">
        <f t="shared" si="285"/>
        <v>2400</v>
      </c>
      <c r="G3697" s="5">
        <v>0.1</v>
      </c>
      <c r="H3697" s="8">
        <f>VLOOKUP($T3697,Pricebook!$A:$D,4,0)</f>
        <v>150</v>
      </c>
      <c r="I3697" s="10">
        <f t="shared" si="286"/>
        <v>2160</v>
      </c>
      <c r="J3697" t="s">
        <v>124</v>
      </c>
      <c r="K3697" t="s">
        <v>125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126</v>
      </c>
      <c r="O3697" s="7">
        <v>11741</v>
      </c>
      <c r="P3697" t="s">
        <v>60</v>
      </c>
      <c r="Q3697" t="s">
        <v>61</v>
      </c>
      <c r="R3697" s="3">
        <v>41080</v>
      </c>
      <c r="S3697" s="12">
        <f t="shared" si="287"/>
        <v>1</v>
      </c>
      <c r="T3697" s="3" t="s">
        <v>14210</v>
      </c>
      <c r="U3697" t="s">
        <v>14235</v>
      </c>
      <c r="V3697" t="s">
        <v>14246</v>
      </c>
      <c r="W3697" t="s">
        <v>14196</v>
      </c>
      <c r="X3697" t="str">
        <f>VLOOKUP(Q3697,Managers!$A:$B,2,0)</f>
        <v>Allen Young</v>
      </c>
      <c r="Y3697">
        <f>VLOOKUP(W3697,HourlyWages!$A:$B,2,0)</f>
        <v>58</v>
      </c>
      <c r="Z3697">
        <v>1</v>
      </c>
      <c r="AA3697" s="14">
        <f t="shared" si="289"/>
        <v>0.61333333333333329</v>
      </c>
    </row>
    <row r="3698" spans="1:27" x14ac:dyDescent="0.2">
      <c r="A3698">
        <v>3697</v>
      </c>
      <c r="B3698">
        <v>26432</v>
      </c>
      <c r="C3698" s="3">
        <v>40177</v>
      </c>
      <c r="D3698" s="17">
        <f t="shared" si="288"/>
        <v>40148</v>
      </c>
      <c r="E3698">
        <v>37</v>
      </c>
      <c r="F3698" s="8">
        <f t="shared" ref="F3698:F3761" si="290">H3698*E3698</f>
        <v>6290</v>
      </c>
      <c r="G3698" s="5">
        <v>0.06</v>
      </c>
      <c r="H3698" s="8">
        <f>VLOOKUP($T3698,Pricebook!$A:$D,4,0)</f>
        <v>170</v>
      </c>
      <c r="I3698" s="10">
        <f t="shared" ref="I3698:I3761" si="291">F3698*(1-G3698)</f>
        <v>5912.5999999999995</v>
      </c>
      <c r="J3698" t="s">
        <v>868</v>
      </c>
      <c r="K3698" t="s">
        <v>306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2102</v>
      </c>
      <c r="O3698" s="7">
        <v>10956</v>
      </c>
      <c r="P3698" t="s">
        <v>60</v>
      </c>
      <c r="Q3698" t="s">
        <v>61</v>
      </c>
      <c r="R3698" s="3">
        <v>40184</v>
      </c>
      <c r="S3698" s="12">
        <f t="shared" ref="S3698:S3761" si="292">R3698-C3698</f>
        <v>7</v>
      </c>
      <c r="T3698" s="3" t="s">
        <v>14219</v>
      </c>
      <c r="U3698" t="s">
        <v>14229</v>
      </c>
      <c r="V3698" t="s">
        <v>14233</v>
      </c>
      <c r="W3698" t="s">
        <v>14186</v>
      </c>
      <c r="X3698" t="str">
        <f>VLOOKUP(Q3698,Managers!$A:$B,2,0)</f>
        <v>Allen Young</v>
      </c>
      <c r="Y3698">
        <f>VLOOKUP(W3698,HourlyWages!$A:$B,2,0)</f>
        <v>67</v>
      </c>
      <c r="Z3698">
        <v>1</v>
      </c>
      <c r="AA3698" s="14">
        <f t="shared" si="289"/>
        <v>0.60588235294117643</v>
      </c>
    </row>
    <row r="3699" spans="1:27" x14ac:dyDescent="0.2">
      <c r="A3699">
        <v>3698</v>
      </c>
      <c r="B3699">
        <v>26432</v>
      </c>
      <c r="C3699" s="3">
        <v>40177</v>
      </c>
      <c r="D3699" s="17">
        <f t="shared" si="288"/>
        <v>40148</v>
      </c>
      <c r="E3699">
        <v>48</v>
      </c>
      <c r="F3699" s="8">
        <f t="shared" si="290"/>
        <v>7200</v>
      </c>
      <c r="G3699" s="5">
        <v>0.08</v>
      </c>
      <c r="H3699" s="8">
        <f>VLOOKUP($T3699,Pricebook!$A:$D,4,0)</f>
        <v>150</v>
      </c>
      <c r="I3699" s="10">
        <f t="shared" si="291"/>
        <v>6624</v>
      </c>
      <c r="J3699" t="s">
        <v>868</v>
      </c>
      <c r="K3699" t="s">
        <v>306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2102</v>
      </c>
      <c r="O3699" s="7">
        <v>10956</v>
      </c>
      <c r="P3699" t="s">
        <v>60</v>
      </c>
      <c r="Q3699" t="s">
        <v>61</v>
      </c>
      <c r="R3699" s="3">
        <v>40186</v>
      </c>
      <c r="S3699" s="12">
        <f t="shared" si="292"/>
        <v>9</v>
      </c>
      <c r="T3699" s="3" t="s">
        <v>14222</v>
      </c>
      <c r="U3699" t="s">
        <v>14235</v>
      </c>
      <c r="V3699" t="s">
        <v>14241</v>
      </c>
      <c r="W3699" t="s">
        <v>14185</v>
      </c>
      <c r="X3699" t="str">
        <f>VLOOKUP(Q3699,Managers!$A:$B,2,0)</f>
        <v>Allen Young</v>
      </c>
      <c r="Y3699">
        <f>VLOOKUP(W3699,HourlyWages!$A:$B,2,0)</f>
        <v>70</v>
      </c>
      <c r="Z3699">
        <v>1</v>
      </c>
      <c r="AA3699" s="14">
        <f t="shared" si="289"/>
        <v>0.53333333333333333</v>
      </c>
    </row>
    <row r="3700" spans="1:27" x14ac:dyDescent="0.2">
      <c r="A3700">
        <v>3699</v>
      </c>
      <c r="B3700">
        <v>26432</v>
      </c>
      <c r="C3700" s="3">
        <v>40177</v>
      </c>
      <c r="D3700" s="17">
        <f t="shared" si="288"/>
        <v>40148</v>
      </c>
      <c r="E3700">
        <v>11</v>
      </c>
      <c r="F3700" s="8">
        <f t="shared" si="290"/>
        <v>1210</v>
      </c>
      <c r="G3700" s="5">
        <v>0.1</v>
      </c>
      <c r="H3700" s="8">
        <f>VLOOKUP($T3700,Pricebook!$A:$D,4,0)</f>
        <v>110</v>
      </c>
      <c r="I3700" s="10">
        <f t="shared" si="291"/>
        <v>1089</v>
      </c>
      <c r="J3700" t="s">
        <v>868</v>
      </c>
      <c r="K3700" t="s">
        <v>306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2102</v>
      </c>
      <c r="O3700" s="7">
        <v>10956</v>
      </c>
      <c r="P3700" t="s">
        <v>60</v>
      </c>
      <c r="Q3700" t="s">
        <v>61</v>
      </c>
      <c r="R3700" s="3">
        <v>40182</v>
      </c>
      <c r="S3700" s="12">
        <f t="shared" si="292"/>
        <v>5</v>
      </c>
      <c r="T3700" s="3" t="s">
        <v>14215</v>
      </c>
      <c r="U3700" t="s">
        <v>14229</v>
      </c>
      <c r="V3700" t="s">
        <v>14242</v>
      </c>
      <c r="W3700" t="s">
        <v>14189</v>
      </c>
      <c r="X3700" t="str">
        <f>VLOOKUP(Q3700,Managers!$A:$B,2,0)</f>
        <v>Allen Young</v>
      </c>
      <c r="Y3700">
        <f>VLOOKUP(W3700,HourlyWages!$A:$B,2,0)</f>
        <v>62</v>
      </c>
      <c r="Z3700">
        <v>1</v>
      </c>
      <c r="AA3700" s="14">
        <f t="shared" si="289"/>
        <v>0.43636363636363634</v>
      </c>
    </row>
    <row r="3701" spans="1:27" x14ac:dyDescent="0.2">
      <c r="A3701">
        <v>3700</v>
      </c>
      <c r="B3701">
        <v>26437</v>
      </c>
      <c r="C3701" s="3">
        <v>40875</v>
      </c>
      <c r="D3701" s="17">
        <f t="shared" si="288"/>
        <v>40848</v>
      </c>
      <c r="E3701">
        <v>4</v>
      </c>
      <c r="F3701" s="8">
        <f t="shared" si="290"/>
        <v>500</v>
      </c>
      <c r="G3701" s="5">
        <v>0.03</v>
      </c>
      <c r="H3701" s="8">
        <f>VLOOKUP($T3701,Pricebook!$A:$D,4,0)</f>
        <v>125</v>
      </c>
      <c r="I3701" s="10">
        <f t="shared" si="291"/>
        <v>485</v>
      </c>
      <c r="J3701" t="s">
        <v>673</v>
      </c>
      <c r="K3701" t="s">
        <v>520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2101</v>
      </c>
      <c r="O3701" s="7">
        <v>95630</v>
      </c>
      <c r="P3701" t="s">
        <v>114</v>
      </c>
      <c r="Q3701" t="s">
        <v>23</v>
      </c>
      <c r="R3701" s="3">
        <v>40876</v>
      </c>
      <c r="S3701" s="12">
        <f t="shared" si="292"/>
        <v>1</v>
      </c>
      <c r="T3701" s="3" t="s">
        <v>14208</v>
      </c>
      <c r="U3701" t="s">
        <v>14232</v>
      </c>
      <c r="V3701" t="s">
        <v>14236</v>
      </c>
      <c r="W3701" t="s">
        <v>14186</v>
      </c>
      <c r="X3701" t="str">
        <f>VLOOKUP(Q3701,Managers!$A:$B,2,0)</f>
        <v>Bob Turner</v>
      </c>
      <c r="Y3701">
        <f>VLOOKUP(W3701,HourlyWages!$A:$B,2,0)</f>
        <v>67</v>
      </c>
      <c r="Z3701">
        <v>1</v>
      </c>
      <c r="AA3701" s="14">
        <f t="shared" si="289"/>
        <v>0.46400000000000002</v>
      </c>
    </row>
    <row r="3702" spans="1:27" x14ac:dyDescent="0.2">
      <c r="A3702">
        <v>3701</v>
      </c>
      <c r="B3702">
        <v>26437</v>
      </c>
      <c r="C3702" s="3">
        <v>40875</v>
      </c>
      <c r="D3702" s="17">
        <f t="shared" si="288"/>
        <v>40848</v>
      </c>
      <c r="E3702">
        <v>48</v>
      </c>
      <c r="F3702" s="8">
        <f t="shared" si="290"/>
        <v>5760</v>
      </c>
      <c r="G3702" s="5">
        <v>0.08</v>
      </c>
      <c r="H3702" s="8">
        <f>VLOOKUP($T3702,Pricebook!$A:$D,4,0)</f>
        <v>120</v>
      </c>
      <c r="I3702" s="10">
        <f t="shared" si="291"/>
        <v>5299.2</v>
      </c>
      <c r="J3702" t="s">
        <v>673</v>
      </c>
      <c r="K3702" t="s">
        <v>520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2101</v>
      </c>
      <c r="O3702" s="7">
        <v>95630</v>
      </c>
      <c r="P3702" t="s">
        <v>114</v>
      </c>
      <c r="Q3702" t="s">
        <v>23</v>
      </c>
      <c r="R3702" s="3">
        <v>40877</v>
      </c>
      <c r="S3702" s="12">
        <f t="shared" si="292"/>
        <v>2</v>
      </c>
      <c r="T3702" s="3" t="s">
        <v>14212</v>
      </c>
      <c r="U3702" t="s">
        <v>14229</v>
      </c>
      <c r="V3702" t="s">
        <v>14244</v>
      </c>
      <c r="W3702" t="s">
        <v>14203</v>
      </c>
      <c r="X3702" t="str">
        <f>VLOOKUP(Q3702,Managers!$A:$B,2,0)</f>
        <v>Bob Turner</v>
      </c>
      <c r="Y3702">
        <f>VLOOKUP(W3702,HourlyWages!$A:$B,2,0)</f>
        <v>62</v>
      </c>
      <c r="Z3702">
        <v>1</v>
      </c>
      <c r="AA3702" s="14">
        <f t="shared" si="289"/>
        <v>0.48333333333333334</v>
      </c>
    </row>
    <row r="3703" spans="1:27" x14ac:dyDescent="0.2">
      <c r="A3703">
        <v>3702</v>
      </c>
      <c r="B3703">
        <v>26439</v>
      </c>
      <c r="C3703" s="3">
        <v>40801</v>
      </c>
      <c r="D3703" s="17">
        <f t="shared" si="288"/>
        <v>40787</v>
      </c>
      <c r="E3703">
        <v>38</v>
      </c>
      <c r="F3703" s="8">
        <f t="shared" si="290"/>
        <v>5700</v>
      </c>
      <c r="G3703" s="5">
        <v>0</v>
      </c>
      <c r="H3703" s="8">
        <f>VLOOKUP($T3703,Pricebook!$A:$D,4,0)</f>
        <v>150</v>
      </c>
      <c r="I3703" s="10">
        <f t="shared" si="291"/>
        <v>5700</v>
      </c>
      <c r="J3703" t="s">
        <v>2317</v>
      </c>
      <c r="K3703" t="s">
        <v>269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2318</v>
      </c>
      <c r="O3703" s="7" t="s">
        <v>2319</v>
      </c>
      <c r="P3703" t="s">
        <v>33</v>
      </c>
      <c r="Q3703" t="s">
        <v>34</v>
      </c>
      <c r="R3703" s="3">
        <v>40802</v>
      </c>
      <c r="S3703" s="12">
        <f t="shared" si="292"/>
        <v>1</v>
      </c>
      <c r="T3703" s="3" t="s">
        <v>14211</v>
      </c>
      <c r="U3703" t="s">
        <v>14235</v>
      </c>
      <c r="V3703" t="s">
        <v>14230</v>
      </c>
      <c r="W3703" t="s">
        <v>14191</v>
      </c>
      <c r="X3703" t="str">
        <f>VLOOKUP(Q3703,Managers!$A:$B,2,0)</f>
        <v>Frank Mitchell</v>
      </c>
      <c r="Y3703">
        <f>VLOOKUP(W3703,HourlyWages!$A:$B,2,0)</f>
        <v>60</v>
      </c>
      <c r="Z3703">
        <v>1</v>
      </c>
      <c r="AA3703" s="14">
        <f t="shared" si="289"/>
        <v>0.6</v>
      </c>
    </row>
    <row r="3704" spans="1:27" x14ac:dyDescent="0.2">
      <c r="A3704">
        <v>3703</v>
      </c>
      <c r="B3704">
        <v>26439</v>
      </c>
      <c r="C3704" s="3">
        <v>40801</v>
      </c>
      <c r="D3704" s="17">
        <f t="shared" si="288"/>
        <v>40787</v>
      </c>
      <c r="E3704">
        <v>37</v>
      </c>
      <c r="F3704" s="8">
        <f t="shared" si="290"/>
        <v>4070</v>
      </c>
      <c r="G3704" s="5">
        <v>0.04</v>
      </c>
      <c r="H3704" s="8">
        <f>VLOOKUP($T3704,Pricebook!$A:$D,4,0)</f>
        <v>110</v>
      </c>
      <c r="I3704" s="10">
        <f t="shared" si="291"/>
        <v>3907.2</v>
      </c>
      <c r="J3704" t="s">
        <v>2317</v>
      </c>
      <c r="K3704" t="s">
        <v>269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2318</v>
      </c>
      <c r="O3704" s="7" t="s">
        <v>2319</v>
      </c>
      <c r="P3704" t="s">
        <v>33</v>
      </c>
      <c r="Q3704" t="s">
        <v>34</v>
      </c>
      <c r="R3704" s="3">
        <v>40801</v>
      </c>
      <c r="S3704" s="12">
        <f t="shared" si="292"/>
        <v>0</v>
      </c>
      <c r="T3704" s="3" t="s">
        <v>14215</v>
      </c>
      <c r="U3704" t="s">
        <v>14229</v>
      </c>
      <c r="V3704" t="s">
        <v>14244</v>
      </c>
      <c r="W3704" t="s">
        <v>14184</v>
      </c>
      <c r="X3704" t="str">
        <f>VLOOKUP(Q3704,Managers!$A:$B,2,0)</f>
        <v>Frank Mitchell</v>
      </c>
      <c r="Y3704">
        <f>VLOOKUP(W3704,HourlyWages!$A:$B,2,0)</f>
        <v>50</v>
      </c>
      <c r="Z3704">
        <v>1</v>
      </c>
      <c r="AA3704" s="14">
        <f t="shared" si="289"/>
        <v>0.54545454545454541</v>
      </c>
    </row>
    <row r="3705" spans="1:27" x14ac:dyDescent="0.2">
      <c r="A3705">
        <v>3704</v>
      </c>
      <c r="B3705">
        <v>26439</v>
      </c>
      <c r="C3705" s="3">
        <v>40801</v>
      </c>
      <c r="D3705" s="17">
        <f t="shared" si="288"/>
        <v>40787</v>
      </c>
      <c r="E3705">
        <v>23</v>
      </c>
      <c r="F3705" s="8">
        <f t="shared" si="290"/>
        <v>3450</v>
      </c>
      <c r="G3705" s="5">
        <v>0.1</v>
      </c>
      <c r="H3705" s="8">
        <f>VLOOKUP($T3705,Pricebook!$A:$D,4,0)</f>
        <v>150</v>
      </c>
      <c r="I3705" s="10">
        <f t="shared" si="291"/>
        <v>3105</v>
      </c>
      <c r="J3705" t="s">
        <v>2317</v>
      </c>
      <c r="K3705" t="s">
        <v>269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2318</v>
      </c>
      <c r="O3705" s="7" t="s">
        <v>2319</v>
      </c>
      <c r="P3705" t="s">
        <v>33</v>
      </c>
      <c r="Q3705" t="s">
        <v>34</v>
      </c>
      <c r="R3705" s="3">
        <v>40803</v>
      </c>
      <c r="S3705" s="12">
        <f t="shared" si="292"/>
        <v>2</v>
      </c>
      <c r="T3705" s="3" t="s">
        <v>14210</v>
      </c>
      <c r="U3705" t="s">
        <v>14235</v>
      </c>
      <c r="V3705" t="s">
        <v>14237</v>
      </c>
      <c r="W3705" t="s">
        <v>14189</v>
      </c>
      <c r="X3705" t="str">
        <f>VLOOKUP(Q3705,Managers!$A:$B,2,0)</f>
        <v>Frank Mitchell</v>
      </c>
      <c r="Y3705">
        <f>VLOOKUP(W3705,HourlyWages!$A:$B,2,0)</f>
        <v>62</v>
      </c>
      <c r="Z3705">
        <v>1</v>
      </c>
      <c r="AA3705" s="14">
        <f t="shared" si="289"/>
        <v>0.58666666666666667</v>
      </c>
    </row>
    <row r="3706" spans="1:27" x14ac:dyDescent="0.2">
      <c r="A3706">
        <v>3705</v>
      </c>
      <c r="B3706">
        <v>26464</v>
      </c>
      <c r="C3706" s="3">
        <v>40888</v>
      </c>
      <c r="D3706" s="17">
        <f t="shared" si="288"/>
        <v>40878</v>
      </c>
      <c r="E3706">
        <v>25</v>
      </c>
      <c r="F3706" s="8">
        <f t="shared" si="290"/>
        <v>4250</v>
      </c>
      <c r="G3706" s="5">
        <v>0.03</v>
      </c>
      <c r="H3706" s="8">
        <f>VLOOKUP($T3706,Pricebook!$A:$D,4,0)</f>
        <v>170</v>
      </c>
      <c r="I3706" s="10">
        <f t="shared" si="291"/>
        <v>4122.5</v>
      </c>
      <c r="J3706" t="s">
        <v>954</v>
      </c>
      <c r="K3706" t="s">
        <v>230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955</v>
      </c>
      <c r="O3706" s="7">
        <v>92277</v>
      </c>
      <c r="P3706" t="s">
        <v>114</v>
      </c>
      <c r="Q3706" t="s">
        <v>23</v>
      </c>
      <c r="R3706" s="3">
        <v>40888</v>
      </c>
      <c r="S3706" s="12">
        <f t="shared" si="292"/>
        <v>0</v>
      </c>
      <c r="T3706" s="3" t="s">
        <v>14219</v>
      </c>
      <c r="U3706" t="s">
        <v>14229</v>
      </c>
      <c r="V3706" t="s">
        <v>14233</v>
      </c>
      <c r="W3706" t="s">
        <v>14199</v>
      </c>
      <c r="X3706" t="str">
        <f>VLOOKUP(Q3706,Managers!$A:$B,2,0)</f>
        <v>Bob Turner</v>
      </c>
      <c r="Y3706">
        <f>VLOOKUP(W3706,HourlyWages!$A:$B,2,0)</f>
        <v>68</v>
      </c>
      <c r="Z3706">
        <v>1</v>
      </c>
      <c r="AA3706" s="14">
        <f t="shared" si="289"/>
        <v>0.6</v>
      </c>
    </row>
    <row r="3707" spans="1:27" x14ac:dyDescent="0.2">
      <c r="A3707">
        <v>3706</v>
      </c>
      <c r="B3707">
        <v>26464</v>
      </c>
      <c r="C3707" s="3">
        <v>40888</v>
      </c>
      <c r="D3707" s="17">
        <f t="shared" si="288"/>
        <v>40878</v>
      </c>
      <c r="E3707">
        <v>26</v>
      </c>
      <c r="F3707" s="8">
        <f t="shared" si="290"/>
        <v>3250</v>
      </c>
      <c r="G3707" s="5">
        <v>0.06</v>
      </c>
      <c r="H3707" s="8">
        <f>VLOOKUP($T3707,Pricebook!$A:$D,4,0)</f>
        <v>125</v>
      </c>
      <c r="I3707" s="10">
        <f t="shared" si="291"/>
        <v>3055</v>
      </c>
      <c r="J3707" t="s">
        <v>954</v>
      </c>
      <c r="K3707" t="s">
        <v>230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955</v>
      </c>
      <c r="O3707" s="7">
        <v>92277</v>
      </c>
      <c r="P3707" t="s">
        <v>114</v>
      </c>
      <c r="Q3707" t="s">
        <v>23</v>
      </c>
      <c r="R3707" s="3">
        <v>40889</v>
      </c>
      <c r="S3707" s="12">
        <f t="shared" si="292"/>
        <v>1</v>
      </c>
      <c r="T3707" s="3" t="s">
        <v>14208</v>
      </c>
      <c r="U3707" t="s">
        <v>14232</v>
      </c>
      <c r="V3707" t="s">
        <v>14236</v>
      </c>
      <c r="W3707" t="s">
        <v>14202</v>
      </c>
      <c r="X3707" t="str">
        <f>VLOOKUP(Q3707,Managers!$A:$B,2,0)</f>
        <v>Bob Turner</v>
      </c>
      <c r="Y3707">
        <f>VLOOKUP(W3707,HourlyWages!$A:$B,2,0)</f>
        <v>71</v>
      </c>
      <c r="Z3707">
        <v>1</v>
      </c>
      <c r="AA3707" s="14">
        <f t="shared" si="289"/>
        <v>0.432</v>
      </c>
    </row>
    <row r="3708" spans="1:27" x14ac:dyDescent="0.2">
      <c r="A3708">
        <v>3707</v>
      </c>
      <c r="B3708">
        <v>26466</v>
      </c>
      <c r="C3708" s="3">
        <v>39975</v>
      </c>
      <c r="D3708" s="17">
        <f t="shared" si="288"/>
        <v>39965</v>
      </c>
      <c r="E3708">
        <v>29</v>
      </c>
      <c r="F3708" s="8">
        <f t="shared" si="290"/>
        <v>4350</v>
      </c>
      <c r="G3708" s="5">
        <v>0.01</v>
      </c>
      <c r="H3708" s="8">
        <f>VLOOKUP($T3708,Pricebook!$A:$D,4,0)</f>
        <v>150</v>
      </c>
      <c r="I3708" s="10">
        <f t="shared" si="291"/>
        <v>4306.5</v>
      </c>
      <c r="J3708" t="s">
        <v>530</v>
      </c>
      <c r="K3708" t="s">
        <v>430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1964</v>
      </c>
      <c r="O3708" s="7">
        <v>27893</v>
      </c>
      <c r="P3708" t="s">
        <v>33</v>
      </c>
      <c r="Q3708" t="s">
        <v>34</v>
      </c>
      <c r="R3708" s="3">
        <v>39976</v>
      </c>
      <c r="S3708" s="12">
        <f t="shared" si="292"/>
        <v>1</v>
      </c>
      <c r="T3708" s="3" t="s">
        <v>14210</v>
      </c>
      <c r="U3708" t="s">
        <v>14235</v>
      </c>
      <c r="V3708" t="s">
        <v>14238</v>
      </c>
      <c r="W3708" t="s">
        <v>14186</v>
      </c>
      <c r="X3708" t="str">
        <f>VLOOKUP(Q3708,Managers!$A:$B,2,0)</f>
        <v>Frank Mitchell</v>
      </c>
      <c r="Y3708">
        <f>VLOOKUP(W3708,HourlyWages!$A:$B,2,0)</f>
        <v>67</v>
      </c>
      <c r="Z3708">
        <v>1</v>
      </c>
      <c r="AA3708" s="14">
        <f t="shared" si="289"/>
        <v>0.55333333333333334</v>
      </c>
    </row>
    <row r="3709" spans="1:27" x14ac:dyDescent="0.2">
      <c r="A3709">
        <v>3708</v>
      </c>
      <c r="B3709">
        <v>26469</v>
      </c>
      <c r="C3709" s="3">
        <v>41120</v>
      </c>
      <c r="D3709" s="17">
        <f t="shared" si="288"/>
        <v>41091</v>
      </c>
      <c r="E3709">
        <v>4</v>
      </c>
      <c r="F3709" s="8">
        <f t="shared" si="290"/>
        <v>640</v>
      </c>
      <c r="G3709" s="5">
        <v>0.03</v>
      </c>
      <c r="H3709" s="8">
        <f>VLOOKUP($T3709,Pricebook!$A:$D,4,0)</f>
        <v>160</v>
      </c>
      <c r="I3709" s="10">
        <f t="shared" si="291"/>
        <v>620.79999999999995</v>
      </c>
      <c r="J3709" t="s">
        <v>247</v>
      </c>
      <c r="K3709" t="s">
        <v>108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2320</v>
      </c>
      <c r="O3709" s="7" t="s">
        <v>2321</v>
      </c>
      <c r="P3709" t="s">
        <v>210</v>
      </c>
      <c r="Q3709" t="s">
        <v>61</v>
      </c>
      <c r="R3709" s="3">
        <v>41122</v>
      </c>
      <c r="S3709" s="12">
        <f t="shared" si="292"/>
        <v>2</v>
      </c>
      <c r="T3709" s="3" t="s">
        <v>14218</v>
      </c>
      <c r="U3709" t="s">
        <v>14229</v>
      </c>
      <c r="V3709" t="s">
        <v>14247</v>
      </c>
      <c r="W3709" t="s">
        <v>14188</v>
      </c>
      <c r="X3709" t="str">
        <f>VLOOKUP(Q3709,Managers!$A:$B,2,0)</f>
        <v>Allen Young</v>
      </c>
      <c r="Y3709">
        <f>VLOOKUP(W3709,HourlyWages!$A:$B,2,0)</f>
        <v>52</v>
      </c>
      <c r="Z3709">
        <v>1</v>
      </c>
      <c r="AA3709" s="14">
        <f t="shared" si="289"/>
        <v>0.67500000000000004</v>
      </c>
    </row>
    <row r="3710" spans="1:27" x14ac:dyDescent="0.2">
      <c r="A3710">
        <v>3709</v>
      </c>
      <c r="B3710">
        <v>26469</v>
      </c>
      <c r="C3710" s="3">
        <v>41120</v>
      </c>
      <c r="D3710" s="17">
        <f t="shared" si="288"/>
        <v>41091</v>
      </c>
      <c r="E3710">
        <v>50</v>
      </c>
      <c r="F3710" s="8">
        <f t="shared" si="290"/>
        <v>5500</v>
      </c>
      <c r="G3710" s="5">
        <v>0.04</v>
      </c>
      <c r="H3710" s="8">
        <f>VLOOKUP($T3710,Pricebook!$A:$D,4,0)</f>
        <v>110</v>
      </c>
      <c r="I3710" s="10">
        <f t="shared" si="291"/>
        <v>5280</v>
      </c>
      <c r="J3710" t="s">
        <v>247</v>
      </c>
      <c r="K3710" t="s">
        <v>108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2320</v>
      </c>
      <c r="O3710" s="7" t="s">
        <v>2321</v>
      </c>
      <c r="P3710" t="s">
        <v>210</v>
      </c>
      <c r="Q3710" t="s">
        <v>61</v>
      </c>
      <c r="R3710" s="3">
        <v>41121</v>
      </c>
      <c r="S3710" s="12">
        <f t="shared" si="292"/>
        <v>1</v>
      </c>
      <c r="T3710" s="3" t="s">
        <v>14215</v>
      </c>
      <c r="U3710" t="s">
        <v>14229</v>
      </c>
      <c r="V3710" t="s">
        <v>14238</v>
      </c>
      <c r="W3710" t="s">
        <v>14201</v>
      </c>
      <c r="X3710" t="str">
        <f>VLOOKUP(Q3710,Managers!$A:$B,2,0)</f>
        <v>Allen Young</v>
      </c>
      <c r="Y3710">
        <f>VLOOKUP(W3710,HourlyWages!$A:$B,2,0)</f>
        <v>53</v>
      </c>
      <c r="Z3710">
        <v>1</v>
      </c>
      <c r="AA3710" s="14">
        <f t="shared" si="289"/>
        <v>0.51818181818181819</v>
      </c>
    </row>
    <row r="3711" spans="1:27" x14ac:dyDescent="0.2">
      <c r="A3711">
        <v>3710</v>
      </c>
      <c r="B3711">
        <v>26470</v>
      </c>
      <c r="C3711" s="3">
        <v>39893</v>
      </c>
      <c r="D3711" s="17">
        <f t="shared" si="288"/>
        <v>39873</v>
      </c>
      <c r="E3711">
        <v>41</v>
      </c>
      <c r="F3711" s="8">
        <f t="shared" si="290"/>
        <v>6560</v>
      </c>
      <c r="G3711" s="5">
        <v>0.03</v>
      </c>
      <c r="H3711" s="8">
        <f>VLOOKUP($T3711,Pricebook!$A:$D,4,0)</f>
        <v>160</v>
      </c>
      <c r="I3711" s="10">
        <f t="shared" si="291"/>
        <v>6363.2</v>
      </c>
      <c r="J3711" t="s">
        <v>507</v>
      </c>
      <c r="K3711" t="s">
        <v>508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509</v>
      </c>
      <c r="O3711" s="7">
        <v>43081</v>
      </c>
      <c r="P3711" t="s">
        <v>210</v>
      </c>
      <c r="Q3711" t="s">
        <v>61</v>
      </c>
      <c r="R3711" s="3">
        <v>39894</v>
      </c>
      <c r="S3711" s="12">
        <f t="shared" si="292"/>
        <v>1</v>
      </c>
      <c r="T3711" s="3" t="s">
        <v>14218</v>
      </c>
      <c r="U3711" t="s">
        <v>14229</v>
      </c>
      <c r="V3711" t="s">
        <v>14241</v>
      </c>
      <c r="W3711" t="s">
        <v>14197</v>
      </c>
      <c r="X3711" t="str">
        <f>VLOOKUP(Q3711,Managers!$A:$B,2,0)</f>
        <v>Allen Young</v>
      </c>
      <c r="Y3711">
        <f>VLOOKUP(W3711,HourlyWages!$A:$B,2,0)</f>
        <v>71</v>
      </c>
      <c r="Z3711">
        <v>1</v>
      </c>
      <c r="AA3711" s="14">
        <f t="shared" si="289"/>
        <v>0.55625000000000002</v>
      </c>
    </row>
    <row r="3712" spans="1:27" x14ac:dyDescent="0.2">
      <c r="A3712">
        <v>3711</v>
      </c>
      <c r="B3712">
        <v>26499</v>
      </c>
      <c r="C3712" s="3">
        <v>40230</v>
      </c>
      <c r="D3712" s="17">
        <f t="shared" si="288"/>
        <v>40210</v>
      </c>
      <c r="E3712">
        <v>11</v>
      </c>
      <c r="F3712" s="8">
        <f t="shared" si="290"/>
        <v>2200</v>
      </c>
      <c r="G3712" s="5">
        <v>0.05</v>
      </c>
      <c r="H3712" s="8">
        <f>VLOOKUP($T3712,Pricebook!$A:$D,4,0)</f>
        <v>200</v>
      </c>
      <c r="I3712" s="10">
        <f t="shared" si="291"/>
        <v>2090</v>
      </c>
      <c r="J3712" t="s">
        <v>414</v>
      </c>
      <c r="K3712" t="s">
        <v>175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1365</v>
      </c>
      <c r="O3712" s="7">
        <v>60060</v>
      </c>
      <c r="P3712" t="s">
        <v>15</v>
      </c>
      <c r="Q3712" t="s">
        <v>16</v>
      </c>
      <c r="R3712" s="3">
        <v>40231</v>
      </c>
      <c r="S3712" s="12">
        <f t="shared" si="292"/>
        <v>1</v>
      </c>
      <c r="T3712" s="3" t="s">
        <v>14214</v>
      </c>
      <c r="U3712" t="s">
        <v>14229</v>
      </c>
      <c r="V3712" t="s">
        <v>14241</v>
      </c>
      <c r="W3712" t="s">
        <v>14201</v>
      </c>
      <c r="X3712" t="str">
        <f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9"/>
        <v>0.73499999999999999</v>
      </c>
    </row>
    <row r="3713" spans="1:27" x14ac:dyDescent="0.2">
      <c r="A3713">
        <v>3712</v>
      </c>
      <c r="B3713">
        <v>26503</v>
      </c>
      <c r="C3713" s="3">
        <v>40654</v>
      </c>
      <c r="D3713" s="17">
        <f t="shared" si="288"/>
        <v>40634</v>
      </c>
      <c r="E3713">
        <v>47</v>
      </c>
      <c r="F3713" s="8">
        <f t="shared" si="290"/>
        <v>5170</v>
      </c>
      <c r="G3713" s="5">
        <v>0.1</v>
      </c>
      <c r="H3713" s="8">
        <f>VLOOKUP($T3713,Pricebook!$A:$D,4,0)</f>
        <v>110</v>
      </c>
      <c r="I3713" s="10">
        <f t="shared" si="291"/>
        <v>4653</v>
      </c>
      <c r="J3713" t="s">
        <v>320</v>
      </c>
      <c r="K3713" t="s">
        <v>265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2085</v>
      </c>
      <c r="O3713" s="7">
        <v>33952</v>
      </c>
      <c r="P3713" t="s">
        <v>101</v>
      </c>
      <c r="Q3713" t="s">
        <v>34</v>
      </c>
      <c r="R3713" s="3">
        <v>40656</v>
      </c>
      <c r="S3713" s="12">
        <f t="shared" si="292"/>
        <v>2</v>
      </c>
      <c r="T3713" s="3" t="s">
        <v>14220</v>
      </c>
      <c r="U3713" t="s">
        <v>14229</v>
      </c>
      <c r="V3713" t="s">
        <v>14244</v>
      </c>
      <c r="W3713" t="s">
        <v>14185</v>
      </c>
      <c r="X3713" t="str">
        <f>VLOOKUP(Q3713,Managers!$A:$B,2,0)</f>
        <v>Frank Mitchell</v>
      </c>
      <c r="Y3713">
        <f>VLOOKUP(W3713,HourlyWages!$A:$B,2,0)</f>
        <v>70</v>
      </c>
      <c r="Z3713">
        <v>1</v>
      </c>
      <c r="AA3713" s="14">
        <f t="shared" si="289"/>
        <v>0.36363636363636365</v>
      </c>
    </row>
    <row r="3714" spans="1:27" x14ac:dyDescent="0.2">
      <c r="A3714">
        <v>3713</v>
      </c>
      <c r="B3714">
        <v>26503</v>
      </c>
      <c r="C3714" s="3">
        <v>40654</v>
      </c>
      <c r="D3714" s="17">
        <f t="shared" si="288"/>
        <v>40634</v>
      </c>
      <c r="E3714">
        <v>12</v>
      </c>
      <c r="F3714" s="8">
        <f t="shared" si="290"/>
        <v>1500</v>
      </c>
      <c r="G3714" s="5">
        <v>0.01</v>
      </c>
      <c r="H3714" s="8">
        <f>VLOOKUP($T3714,Pricebook!$A:$D,4,0)</f>
        <v>125</v>
      </c>
      <c r="I3714" s="10">
        <f t="shared" si="291"/>
        <v>1485</v>
      </c>
      <c r="J3714" t="s">
        <v>320</v>
      </c>
      <c r="K3714" t="s">
        <v>265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2085</v>
      </c>
      <c r="O3714" s="7">
        <v>33952</v>
      </c>
      <c r="P3714" t="s">
        <v>101</v>
      </c>
      <c r="Q3714" t="s">
        <v>34</v>
      </c>
      <c r="R3714" s="3">
        <v>40655</v>
      </c>
      <c r="S3714" s="12">
        <f t="shared" si="292"/>
        <v>1</v>
      </c>
      <c r="T3714" s="3" t="s">
        <v>14208</v>
      </c>
      <c r="U3714" t="s">
        <v>14232</v>
      </c>
      <c r="V3714" t="s">
        <v>14244</v>
      </c>
      <c r="W3714" t="s">
        <v>14203</v>
      </c>
      <c r="X3714" t="str">
        <f>VLOOKUP(Q3714,Managers!$A:$B,2,0)</f>
        <v>Frank Mitchell</v>
      </c>
      <c r="Y3714">
        <f>VLOOKUP(W3714,HourlyWages!$A:$B,2,0)</f>
        <v>62</v>
      </c>
      <c r="Z3714">
        <v>1</v>
      </c>
      <c r="AA3714" s="14">
        <f t="shared" si="289"/>
        <v>0.504</v>
      </c>
    </row>
    <row r="3715" spans="1:27" x14ac:dyDescent="0.2">
      <c r="A3715">
        <v>3714</v>
      </c>
      <c r="B3715">
        <v>26529</v>
      </c>
      <c r="C3715" s="3">
        <v>40571</v>
      </c>
      <c r="D3715" s="17">
        <f t="shared" ref="D3715:D3778" si="293">DATE(YEAR(C3715),MONTH(C3715),1)</f>
        <v>40544</v>
      </c>
      <c r="E3715">
        <v>17</v>
      </c>
      <c r="F3715" s="8">
        <f t="shared" si="290"/>
        <v>1870</v>
      </c>
      <c r="G3715" s="5">
        <v>0.05</v>
      </c>
      <c r="H3715" s="8">
        <f>VLOOKUP($T3715,Pricebook!$A:$D,4,0)</f>
        <v>110</v>
      </c>
      <c r="I3715" s="10">
        <f t="shared" si="291"/>
        <v>1776.5</v>
      </c>
      <c r="J3715" t="s">
        <v>1968</v>
      </c>
      <c r="K3715" t="s">
        <v>165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459</v>
      </c>
      <c r="O3715" s="7" t="s">
        <v>1678</v>
      </c>
      <c r="P3715" t="s">
        <v>52</v>
      </c>
      <c r="Q3715" t="s">
        <v>23</v>
      </c>
      <c r="R3715" s="3">
        <v>40575</v>
      </c>
      <c r="S3715" s="12">
        <f t="shared" si="292"/>
        <v>4</v>
      </c>
      <c r="T3715" s="3" t="s">
        <v>14215</v>
      </c>
      <c r="U3715" t="s">
        <v>14229</v>
      </c>
      <c r="V3715" t="s">
        <v>14241</v>
      </c>
      <c r="W3715" t="s">
        <v>14198</v>
      </c>
      <c r="X3715" t="str">
        <f>VLOOKUP(Q3715,Managers!$A:$B,2,0)</f>
        <v>Bob Turner</v>
      </c>
      <c r="Y3715">
        <f>VLOOKUP(W3715,HourlyWages!$A:$B,2,0)</f>
        <v>51</v>
      </c>
      <c r="Z3715">
        <v>1</v>
      </c>
      <c r="AA3715" s="14">
        <f t="shared" ref="AA3715:AA3778" si="294">(H3715-Y3715)/H3715</f>
        <v>0.53636363636363638</v>
      </c>
    </row>
    <row r="3716" spans="1:27" x14ac:dyDescent="0.2">
      <c r="A3716">
        <v>3715</v>
      </c>
      <c r="B3716">
        <v>26529</v>
      </c>
      <c r="C3716" s="3">
        <v>40571</v>
      </c>
      <c r="D3716" s="17">
        <f t="shared" si="293"/>
        <v>40544</v>
      </c>
      <c r="E3716">
        <v>41</v>
      </c>
      <c r="F3716" s="8">
        <f t="shared" si="290"/>
        <v>6150</v>
      </c>
      <c r="G3716" s="5">
        <v>0.08</v>
      </c>
      <c r="H3716" s="8">
        <f>VLOOKUP($T3716,Pricebook!$A:$D,4,0)</f>
        <v>150</v>
      </c>
      <c r="I3716" s="10">
        <f t="shared" si="291"/>
        <v>5658</v>
      </c>
      <c r="J3716" t="s">
        <v>1968</v>
      </c>
      <c r="K3716" t="s">
        <v>165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2322</v>
      </c>
      <c r="O3716" s="7">
        <v>31088</v>
      </c>
      <c r="P3716" t="s">
        <v>134</v>
      </c>
      <c r="Q3716" t="s">
        <v>34</v>
      </c>
      <c r="R3716" s="3">
        <v>40575</v>
      </c>
      <c r="S3716" s="12">
        <f t="shared" si="292"/>
        <v>4</v>
      </c>
      <c r="T3716" s="3" t="s">
        <v>14216</v>
      </c>
      <c r="U3716" t="s">
        <v>14235</v>
      </c>
      <c r="V3716" t="s">
        <v>14236</v>
      </c>
      <c r="W3716" t="s">
        <v>14186</v>
      </c>
      <c r="X3716" t="str">
        <f>VLOOKUP(Q3716,Managers!$A:$B,2,0)</f>
        <v>Frank Mitchell</v>
      </c>
      <c r="Y3716">
        <f>VLOOKUP(W3716,HourlyWages!$A:$B,2,0)</f>
        <v>67</v>
      </c>
      <c r="Z3716">
        <v>1</v>
      </c>
      <c r="AA3716" s="14">
        <f t="shared" si="294"/>
        <v>0.55333333333333334</v>
      </c>
    </row>
    <row r="3717" spans="1:27" x14ac:dyDescent="0.2">
      <c r="A3717">
        <v>3716</v>
      </c>
      <c r="B3717">
        <v>26531</v>
      </c>
      <c r="C3717" s="3">
        <v>40714</v>
      </c>
      <c r="D3717" s="17">
        <f t="shared" si="293"/>
        <v>40695</v>
      </c>
      <c r="E3717">
        <v>26</v>
      </c>
      <c r="F3717" s="8">
        <f t="shared" si="290"/>
        <v>3900</v>
      </c>
      <c r="G3717" s="5">
        <v>0</v>
      </c>
      <c r="H3717" s="8">
        <f>VLOOKUP($T3717,Pricebook!$A:$D,4,0)</f>
        <v>150</v>
      </c>
      <c r="I3717" s="10">
        <f t="shared" si="291"/>
        <v>3900</v>
      </c>
      <c r="J3717" t="s">
        <v>1093</v>
      </c>
      <c r="K3717" t="s">
        <v>190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1662</v>
      </c>
      <c r="O3717" s="7">
        <v>60139</v>
      </c>
      <c r="P3717" t="s">
        <v>15</v>
      </c>
      <c r="Q3717" t="s">
        <v>16</v>
      </c>
      <c r="R3717" s="3">
        <v>40716</v>
      </c>
      <c r="S3717" s="12">
        <f t="shared" si="292"/>
        <v>2</v>
      </c>
      <c r="T3717" s="3" t="s">
        <v>14210</v>
      </c>
      <c r="U3717" t="s">
        <v>14235</v>
      </c>
      <c r="V3717" t="s">
        <v>14245</v>
      </c>
      <c r="W3717" t="s">
        <v>14203</v>
      </c>
      <c r="X3717" t="str">
        <f>VLOOKUP(Q3717,Managers!$A:$B,2,0)</f>
        <v>Josh Martinez</v>
      </c>
      <c r="Y3717">
        <f>VLOOKUP(W3717,HourlyWages!$A:$B,2,0)</f>
        <v>62</v>
      </c>
      <c r="Z3717">
        <v>1</v>
      </c>
      <c r="AA3717" s="14">
        <f t="shared" si="294"/>
        <v>0.58666666666666667</v>
      </c>
    </row>
    <row r="3718" spans="1:27" x14ac:dyDescent="0.2">
      <c r="A3718">
        <v>3717</v>
      </c>
      <c r="B3718">
        <v>26535</v>
      </c>
      <c r="C3718" s="3">
        <v>40988</v>
      </c>
      <c r="D3718" s="17">
        <f t="shared" si="293"/>
        <v>40969</v>
      </c>
      <c r="E3718">
        <v>33</v>
      </c>
      <c r="F3718" s="8">
        <f t="shared" si="290"/>
        <v>5280</v>
      </c>
      <c r="G3718" s="5">
        <v>0.02</v>
      </c>
      <c r="H3718" s="8">
        <f>VLOOKUP($T3718,Pricebook!$A:$D,4,0)</f>
        <v>160</v>
      </c>
      <c r="I3718" s="10">
        <f t="shared" si="291"/>
        <v>5174.3999999999996</v>
      </c>
      <c r="J3718" t="s">
        <v>223</v>
      </c>
      <c r="K3718" t="s">
        <v>79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224</v>
      </c>
      <c r="O3718" s="7">
        <v>78666</v>
      </c>
      <c r="P3718" t="s">
        <v>48</v>
      </c>
      <c r="Q3718" t="s">
        <v>16</v>
      </c>
      <c r="R3718" s="3">
        <v>40990</v>
      </c>
      <c r="S3718" s="12">
        <f t="shared" si="292"/>
        <v>2</v>
      </c>
      <c r="T3718" s="3" t="s">
        <v>14218</v>
      </c>
      <c r="U3718" t="s">
        <v>14229</v>
      </c>
      <c r="V3718" t="s">
        <v>14238</v>
      </c>
      <c r="W3718" t="s">
        <v>14193</v>
      </c>
      <c r="X3718" t="str">
        <f>VLOOKUP(Q3718,Managers!$A:$B,2,0)</f>
        <v>Josh Martinez</v>
      </c>
      <c r="Y3718">
        <f>VLOOKUP(W3718,HourlyWages!$A:$B,2,0)</f>
        <v>57</v>
      </c>
      <c r="Z3718">
        <v>1</v>
      </c>
      <c r="AA3718" s="14">
        <f t="shared" si="294"/>
        <v>0.64375000000000004</v>
      </c>
    </row>
    <row r="3719" spans="1:27" x14ac:dyDescent="0.2">
      <c r="A3719">
        <v>3718</v>
      </c>
      <c r="B3719">
        <v>26565</v>
      </c>
      <c r="C3719" s="3">
        <v>40107</v>
      </c>
      <c r="D3719" s="17">
        <f t="shared" si="293"/>
        <v>40087</v>
      </c>
      <c r="E3719">
        <v>49</v>
      </c>
      <c r="F3719" s="8">
        <f t="shared" si="290"/>
        <v>9800</v>
      </c>
      <c r="G3719" s="5">
        <v>0.02</v>
      </c>
      <c r="H3719" s="8">
        <f>VLOOKUP($T3719,Pricebook!$A:$D,4,0)</f>
        <v>200</v>
      </c>
      <c r="I3719" s="10">
        <f t="shared" si="291"/>
        <v>9604</v>
      </c>
      <c r="J3719" t="s">
        <v>1677</v>
      </c>
      <c r="K3719" t="s">
        <v>99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1937</v>
      </c>
      <c r="O3719" s="7" t="s">
        <v>1938</v>
      </c>
      <c r="P3719" t="s">
        <v>210</v>
      </c>
      <c r="Q3719" t="s">
        <v>61</v>
      </c>
      <c r="R3719" s="3">
        <v>40108</v>
      </c>
      <c r="S3719" s="12">
        <f t="shared" si="292"/>
        <v>1</v>
      </c>
      <c r="T3719" s="3" t="s">
        <v>14206</v>
      </c>
      <c r="U3719" t="s">
        <v>14229</v>
      </c>
      <c r="V3719" t="s">
        <v>14233</v>
      </c>
      <c r="W3719" t="s">
        <v>14185</v>
      </c>
      <c r="X3719" t="str">
        <f>VLOOKUP(Q3719,Managers!$A:$B,2,0)</f>
        <v>Allen Young</v>
      </c>
      <c r="Y3719">
        <f>VLOOKUP(W3719,HourlyWages!$A:$B,2,0)</f>
        <v>70</v>
      </c>
      <c r="Z3719">
        <v>1</v>
      </c>
      <c r="AA3719" s="14">
        <f t="shared" si="294"/>
        <v>0.65</v>
      </c>
    </row>
    <row r="3720" spans="1:27" x14ac:dyDescent="0.2">
      <c r="A3720">
        <v>3719</v>
      </c>
      <c r="B3720">
        <v>26567</v>
      </c>
      <c r="C3720" s="3">
        <v>40060</v>
      </c>
      <c r="D3720" s="17">
        <f t="shared" si="293"/>
        <v>40057</v>
      </c>
      <c r="E3720">
        <v>8</v>
      </c>
      <c r="F3720" s="8">
        <f t="shared" si="290"/>
        <v>1280</v>
      </c>
      <c r="G3720" s="5">
        <v>0.08</v>
      </c>
      <c r="H3720" s="8">
        <f>VLOOKUP($T3720,Pricebook!$A:$D,4,0)</f>
        <v>160</v>
      </c>
      <c r="I3720" s="10">
        <f t="shared" si="291"/>
        <v>1177.6000000000001</v>
      </c>
      <c r="J3720" t="s">
        <v>414</v>
      </c>
      <c r="K3720" t="s">
        <v>175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2323</v>
      </c>
      <c r="O3720" s="7">
        <v>60540</v>
      </c>
      <c r="P3720" t="s">
        <v>15</v>
      </c>
      <c r="Q3720" t="s">
        <v>16</v>
      </c>
      <c r="R3720" s="3">
        <v>40060</v>
      </c>
      <c r="S3720" s="12">
        <f t="shared" si="292"/>
        <v>0</v>
      </c>
      <c r="T3720" s="3" t="s">
        <v>14218</v>
      </c>
      <c r="U3720" t="s">
        <v>14229</v>
      </c>
      <c r="V3720" t="s">
        <v>14244</v>
      </c>
      <c r="W3720" t="s">
        <v>14197</v>
      </c>
      <c r="X3720" t="str">
        <f>VLOOKUP(Q3720,Managers!$A:$B,2,0)</f>
        <v>Josh Martinez</v>
      </c>
      <c r="Y3720">
        <f>VLOOKUP(W3720,HourlyWages!$A:$B,2,0)</f>
        <v>71</v>
      </c>
      <c r="Z3720">
        <v>1</v>
      </c>
      <c r="AA3720" s="14">
        <f t="shared" si="294"/>
        <v>0.55625000000000002</v>
      </c>
    </row>
    <row r="3721" spans="1:27" x14ac:dyDescent="0.2">
      <c r="A3721">
        <v>3720</v>
      </c>
      <c r="B3721">
        <v>26567</v>
      </c>
      <c r="C3721" s="3">
        <v>40060</v>
      </c>
      <c r="D3721" s="17">
        <f t="shared" si="293"/>
        <v>40057</v>
      </c>
      <c r="E3721">
        <v>10</v>
      </c>
      <c r="F3721" s="8">
        <f t="shared" si="290"/>
        <v>1500</v>
      </c>
      <c r="G3721" s="5">
        <v>0.09</v>
      </c>
      <c r="H3721" s="8">
        <f>VLOOKUP($T3721,Pricebook!$A:$D,4,0)</f>
        <v>150</v>
      </c>
      <c r="I3721" s="10">
        <f t="shared" si="291"/>
        <v>1365</v>
      </c>
      <c r="J3721" t="s">
        <v>414</v>
      </c>
      <c r="K3721" t="s">
        <v>175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2323</v>
      </c>
      <c r="O3721" s="7">
        <v>60540</v>
      </c>
      <c r="P3721" t="s">
        <v>15</v>
      </c>
      <c r="Q3721" t="s">
        <v>16</v>
      </c>
      <c r="R3721" s="3">
        <v>40063</v>
      </c>
      <c r="S3721" s="12">
        <f t="shared" si="292"/>
        <v>3</v>
      </c>
      <c r="T3721" s="3" t="s">
        <v>14211</v>
      </c>
      <c r="U3721" t="s">
        <v>14235</v>
      </c>
      <c r="V3721" t="s">
        <v>14236</v>
      </c>
      <c r="W3721" t="s">
        <v>14189</v>
      </c>
      <c r="X3721" t="str">
        <f>VLOOKUP(Q3721,Managers!$A:$B,2,0)</f>
        <v>Josh Martinez</v>
      </c>
      <c r="Y3721">
        <f>VLOOKUP(W3721,HourlyWages!$A:$B,2,0)</f>
        <v>62</v>
      </c>
      <c r="Z3721">
        <v>1</v>
      </c>
      <c r="AA3721" s="14">
        <f t="shared" si="294"/>
        <v>0.58666666666666667</v>
      </c>
    </row>
    <row r="3722" spans="1:27" x14ac:dyDescent="0.2">
      <c r="A3722">
        <v>3721</v>
      </c>
      <c r="B3722">
        <v>26567</v>
      </c>
      <c r="C3722" s="3">
        <v>40060</v>
      </c>
      <c r="D3722" s="17">
        <f t="shared" si="293"/>
        <v>40057</v>
      </c>
      <c r="E3722">
        <v>22</v>
      </c>
      <c r="F3722" s="8">
        <f t="shared" si="290"/>
        <v>2750</v>
      </c>
      <c r="G3722" s="5">
        <v>0.21</v>
      </c>
      <c r="H3722" s="8">
        <f>VLOOKUP($T3722,Pricebook!$A:$D,4,0)</f>
        <v>125</v>
      </c>
      <c r="I3722" s="10">
        <f t="shared" si="291"/>
        <v>2172.5</v>
      </c>
      <c r="J3722" t="s">
        <v>414</v>
      </c>
      <c r="K3722" t="s">
        <v>175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2323</v>
      </c>
      <c r="O3722" s="7">
        <v>60540</v>
      </c>
      <c r="P3722" t="s">
        <v>15</v>
      </c>
      <c r="Q3722" t="s">
        <v>16</v>
      </c>
      <c r="R3722" s="3">
        <v>40061</v>
      </c>
      <c r="S3722" s="12">
        <f t="shared" si="292"/>
        <v>1</v>
      </c>
      <c r="T3722" s="3" t="s">
        <v>14208</v>
      </c>
      <c r="U3722" t="s">
        <v>14232</v>
      </c>
      <c r="V3722" t="s">
        <v>14241</v>
      </c>
      <c r="W3722" t="s">
        <v>14195</v>
      </c>
      <c r="X3722" t="str">
        <f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4"/>
        <v>0.58399999999999996</v>
      </c>
    </row>
    <row r="3723" spans="1:27" x14ac:dyDescent="0.2">
      <c r="A3723">
        <v>3722</v>
      </c>
      <c r="B3723">
        <v>26567</v>
      </c>
      <c r="C3723" s="3">
        <v>40060</v>
      </c>
      <c r="D3723" s="17">
        <f t="shared" si="293"/>
        <v>40057</v>
      </c>
      <c r="E3723">
        <v>48</v>
      </c>
      <c r="F3723" s="8">
        <f t="shared" si="290"/>
        <v>7200</v>
      </c>
      <c r="G3723" s="5">
        <v>0.04</v>
      </c>
      <c r="H3723" s="8">
        <f>VLOOKUP($T3723,Pricebook!$A:$D,4,0)</f>
        <v>150</v>
      </c>
      <c r="I3723" s="10">
        <f t="shared" si="291"/>
        <v>6912</v>
      </c>
      <c r="J3723" t="s">
        <v>414</v>
      </c>
      <c r="K3723" t="s">
        <v>175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2323</v>
      </c>
      <c r="O3723" s="7">
        <v>60540</v>
      </c>
      <c r="P3723" t="s">
        <v>15</v>
      </c>
      <c r="Q3723" t="s">
        <v>16</v>
      </c>
      <c r="R3723" s="3">
        <v>40061</v>
      </c>
      <c r="S3723" s="12">
        <f t="shared" si="292"/>
        <v>1</v>
      </c>
      <c r="T3723" s="3" t="s">
        <v>14210</v>
      </c>
      <c r="U3723" t="s">
        <v>14235</v>
      </c>
      <c r="V3723" t="s">
        <v>14236</v>
      </c>
      <c r="W3723" t="s">
        <v>14185</v>
      </c>
      <c r="X3723" t="str">
        <f>VLOOKUP(Q3723,Managers!$A:$B,2,0)</f>
        <v>Josh Martinez</v>
      </c>
      <c r="Y3723">
        <f>VLOOKUP(W3723,HourlyWages!$A:$B,2,0)</f>
        <v>70</v>
      </c>
      <c r="Z3723">
        <v>1</v>
      </c>
      <c r="AA3723" s="14">
        <f t="shared" si="294"/>
        <v>0.53333333333333333</v>
      </c>
    </row>
    <row r="3724" spans="1:27" x14ac:dyDescent="0.2">
      <c r="A3724">
        <v>3723</v>
      </c>
      <c r="B3724">
        <v>26627</v>
      </c>
      <c r="C3724" s="3">
        <v>40116</v>
      </c>
      <c r="D3724" s="17">
        <f t="shared" si="293"/>
        <v>40087</v>
      </c>
      <c r="E3724">
        <v>25</v>
      </c>
      <c r="F3724" s="8">
        <f t="shared" si="290"/>
        <v>3000</v>
      </c>
      <c r="G3724" s="5">
        <v>0.1</v>
      </c>
      <c r="H3724" s="8">
        <f>VLOOKUP($T3724,Pricebook!$A:$D,4,0)</f>
        <v>120</v>
      </c>
      <c r="I3724" s="10">
        <f t="shared" si="291"/>
        <v>2700</v>
      </c>
      <c r="J3724" t="s">
        <v>1485</v>
      </c>
      <c r="K3724" t="s">
        <v>482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2003</v>
      </c>
      <c r="O3724" s="7">
        <v>84117</v>
      </c>
      <c r="P3724" t="s">
        <v>201</v>
      </c>
      <c r="Q3724" t="s">
        <v>23</v>
      </c>
      <c r="R3724" s="3">
        <v>40116</v>
      </c>
      <c r="S3724" s="12">
        <f t="shared" si="292"/>
        <v>0</v>
      </c>
      <c r="T3724" s="3" t="s">
        <v>14212</v>
      </c>
      <c r="U3724" t="s">
        <v>14229</v>
      </c>
      <c r="V3724" t="s">
        <v>14242</v>
      </c>
      <c r="W3724" t="s">
        <v>14202</v>
      </c>
      <c r="X3724" t="str">
        <f>VLOOKUP(Q3724,Managers!$A:$B,2,0)</f>
        <v>Bob Turner</v>
      </c>
      <c r="Y3724">
        <f>VLOOKUP(W3724,HourlyWages!$A:$B,2,0)</f>
        <v>71</v>
      </c>
      <c r="Z3724">
        <v>1</v>
      </c>
      <c r="AA3724" s="14">
        <f t="shared" si="294"/>
        <v>0.40833333333333333</v>
      </c>
    </row>
    <row r="3725" spans="1:27" x14ac:dyDescent="0.2">
      <c r="A3725">
        <v>3724</v>
      </c>
      <c r="B3725">
        <v>26629</v>
      </c>
      <c r="C3725" s="3">
        <v>40004</v>
      </c>
      <c r="D3725" s="17">
        <f t="shared" si="293"/>
        <v>39995</v>
      </c>
      <c r="E3725">
        <v>38</v>
      </c>
      <c r="F3725" s="8">
        <f t="shared" si="290"/>
        <v>5700</v>
      </c>
      <c r="G3725" s="5">
        <v>0.1</v>
      </c>
      <c r="H3725" s="8">
        <f>VLOOKUP($T3725,Pricebook!$A:$D,4,0)</f>
        <v>150</v>
      </c>
      <c r="I3725" s="10">
        <f t="shared" si="291"/>
        <v>5130</v>
      </c>
      <c r="J3725" t="s">
        <v>410</v>
      </c>
      <c r="K3725" t="s">
        <v>20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1669</v>
      </c>
      <c r="O3725" s="7">
        <v>23805</v>
      </c>
      <c r="P3725" t="s">
        <v>368</v>
      </c>
      <c r="Q3725" t="s">
        <v>34</v>
      </c>
      <c r="R3725" s="3">
        <v>40005</v>
      </c>
      <c r="S3725" s="12">
        <f t="shared" si="292"/>
        <v>1</v>
      </c>
      <c r="T3725" s="3" t="s">
        <v>14222</v>
      </c>
      <c r="U3725" t="s">
        <v>14235</v>
      </c>
      <c r="V3725" t="s">
        <v>14245</v>
      </c>
      <c r="W3725" t="s">
        <v>14196</v>
      </c>
      <c r="X3725" t="str">
        <f>VLOOKUP(Q3725,Managers!$A:$B,2,0)</f>
        <v>Frank Mitchell</v>
      </c>
      <c r="Y3725">
        <f>VLOOKUP(W3725,HourlyWages!$A:$B,2,0)</f>
        <v>58</v>
      </c>
      <c r="Z3725">
        <v>1</v>
      </c>
      <c r="AA3725" s="14">
        <f t="shared" si="294"/>
        <v>0.61333333333333329</v>
      </c>
    </row>
    <row r="3726" spans="1:27" x14ac:dyDescent="0.2">
      <c r="A3726">
        <v>3725</v>
      </c>
      <c r="B3726">
        <v>26629</v>
      </c>
      <c r="C3726" s="3">
        <v>40004</v>
      </c>
      <c r="D3726" s="17">
        <f t="shared" si="293"/>
        <v>39995</v>
      </c>
      <c r="E3726">
        <v>32</v>
      </c>
      <c r="F3726" s="8">
        <f t="shared" si="290"/>
        <v>3840</v>
      </c>
      <c r="G3726" s="5">
        <v>0.06</v>
      </c>
      <c r="H3726" s="8">
        <f>VLOOKUP($T3726,Pricebook!$A:$D,4,0)</f>
        <v>120</v>
      </c>
      <c r="I3726" s="10">
        <f t="shared" si="291"/>
        <v>3609.6</v>
      </c>
      <c r="J3726" t="s">
        <v>410</v>
      </c>
      <c r="K3726" t="s">
        <v>20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1669</v>
      </c>
      <c r="O3726" s="7">
        <v>23805</v>
      </c>
      <c r="P3726" t="s">
        <v>368</v>
      </c>
      <c r="Q3726" t="s">
        <v>34</v>
      </c>
      <c r="R3726" s="3">
        <v>40006</v>
      </c>
      <c r="S3726" s="12">
        <f t="shared" si="292"/>
        <v>2</v>
      </c>
      <c r="T3726" s="3" t="s">
        <v>14212</v>
      </c>
      <c r="U3726" t="s">
        <v>14229</v>
      </c>
      <c r="V3726" t="s">
        <v>14245</v>
      </c>
      <c r="W3726" t="s">
        <v>14196</v>
      </c>
      <c r="X3726" t="str">
        <f>VLOOKUP(Q3726,Managers!$A:$B,2,0)</f>
        <v>Frank Mitchell</v>
      </c>
      <c r="Y3726">
        <f>VLOOKUP(W3726,HourlyWages!$A:$B,2,0)</f>
        <v>58</v>
      </c>
      <c r="Z3726">
        <v>1</v>
      </c>
      <c r="AA3726" s="14">
        <f t="shared" si="294"/>
        <v>0.51666666666666672</v>
      </c>
    </row>
    <row r="3727" spans="1:27" x14ac:dyDescent="0.2">
      <c r="A3727">
        <v>3726</v>
      </c>
      <c r="B3727">
        <v>26630</v>
      </c>
      <c r="C3727" s="3">
        <v>40509</v>
      </c>
      <c r="D3727" s="17">
        <f t="shared" si="293"/>
        <v>40483</v>
      </c>
      <c r="E3727">
        <v>9</v>
      </c>
      <c r="F3727" s="8">
        <f t="shared" si="290"/>
        <v>990</v>
      </c>
      <c r="G3727" s="5">
        <v>0.02</v>
      </c>
      <c r="H3727" s="8">
        <f>VLOOKUP($T3727,Pricebook!$A:$D,4,0)</f>
        <v>110</v>
      </c>
      <c r="I3727" s="10">
        <f t="shared" si="291"/>
        <v>970.19999999999993</v>
      </c>
      <c r="J3727" t="s">
        <v>868</v>
      </c>
      <c r="K3727" t="s">
        <v>306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2102</v>
      </c>
      <c r="O3727" s="7">
        <v>10956</v>
      </c>
      <c r="P3727" t="s">
        <v>60</v>
      </c>
      <c r="Q3727" t="s">
        <v>61</v>
      </c>
      <c r="R3727" s="3">
        <v>40511</v>
      </c>
      <c r="S3727" s="12">
        <f t="shared" si="292"/>
        <v>2</v>
      </c>
      <c r="T3727" s="3" t="s">
        <v>14215</v>
      </c>
      <c r="U3727" t="s">
        <v>14229</v>
      </c>
      <c r="V3727" t="s">
        <v>14244</v>
      </c>
      <c r="W3727" t="s">
        <v>14200</v>
      </c>
      <c r="X3727" t="str">
        <f>VLOOKUP(Q3727,Managers!$A:$B,2,0)</f>
        <v>Allen Young</v>
      </c>
      <c r="Y3727">
        <f>VLOOKUP(W3727,HourlyWages!$A:$B,2,0)</f>
        <v>59</v>
      </c>
      <c r="Z3727">
        <v>1</v>
      </c>
      <c r="AA3727" s="14">
        <f t="shared" si="294"/>
        <v>0.46363636363636362</v>
      </c>
    </row>
    <row r="3728" spans="1:27" x14ac:dyDescent="0.2">
      <c r="A3728">
        <v>3727</v>
      </c>
      <c r="B3728">
        <v>26631</v>
      </c>
      <c r="C3728" s="3">
        <v>40483</v>
      </c>
      <c r="D3728" s="17">
        <f t="shared" si="293"/>
        <v>40483</v>
      </c>
      <c r="E3728">
        <v>37</v>
      </c>
      <c r="F3728" s="8">
        <f t="shared" si="290"/>
        <v>4070</v>
      </c>
      <c r="G3728" s="5">
        <v>0</v>
      </c>
      <c r="H3728" s="8">
        <f>VLOOKUP($T3728,Pricebook!$A:$D,4,0)</f>
        <v>110</v>
      </c>
      <c r="I3728" s="10">
        <f t="shared" si="291"/>
        <v>4070</v>
      </c>
      <c r="J3728" t="s">
        <v>1438</v>
      </c>
      <c r="K3728" t="s">
        <v>142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1439</v>
      </c>
      <c r="O3728" s="7">
        <v>91360</v>
      </c>
      <c r="P3728" t="s">
        <v>114</v>
      </c>
      <c r="Q3728" t="s">
        <v>23</v>
      </c>
      <c r="R3728" s="3">
        <v>40483</v>
      </c>
      <c r="S3728" s="12">
        <f t="shared" si="292"/>
        <v>0</v>
      </c>
      <c r="T3728" s="3" t="s">
        <v>14215</v>
      </c>
      <c r="U3728" t="s">
        <v>14229</v>
      </c>
      <c r="V3728" t="s">
        <v>14237</v>
      </c>
      <c r="W3728" t="s">
        <v>14186</v>
      </c>
      <c r="X3728" t="str">
        <f>VLOOKUP(Q3728,Managers!$A:$B,2,0)</f>
        <v>Bob Turner</v>
      </c>
      <c r="Y3728">
        <f>VLOOKUP(W3728,HourlyWages!$A:$B,2,0)</f>
        <v>67</v>
      </c>
      <c r="Z3728">
        <v>1</v>
      </c>
      <c r="AA3728" s="14">
        <f t="shared" si="294"/>
        <v>0.39090909090909093</v>
      </c>
    </row>
    <row r="3729" spans="1:27" x14ac:dyDescent="0.2">
      <c r="A3729">
        <v>3728</v>
      </c>
      <c r="B3729">
        <v>26657</v>
      </c>
      <c r="C3729" s="3">
        <v>41181</v>
      </c>
      <c r="D3729" s="17">
        <f t="shared" si="293"/>
        <v>41153</v>
      </c>
      <c r="E3729">
        <v>28</v>
      </c>
      <c r="F3729" s="8">
        <f t="shared" si="290"/>
        <v>4480</v>
      </c>
      <c r="G3729" s="5">
        <v>0.06</v>
      </c>
      <c r="H3729" s="8">
        <f>VLOOKUP($T3729,Pricebook!$A:$D,4,0)</f>
        <v>160</v>
      </c>
      <c r="I3729" s="10">
        <f t="shared" si="291"/>
        <v>4211.2</v>
      </c>
      <c r="J3729" t="s">
        <v>718</v>
      </c>
      <c r="K3729" t="s">
        <v>482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2280</v>
      </c>
      <c r="O3729" s="7">
        <v>33461</v>
      </c>
      <c r="P3729" t="s">
        <v>101</v>
      </c>
      <c r="Q3729" t="s">
        <v>34</v>
      </c>
      <c r="R3729" s="3">
        <v>41183</v>
      </c>
      <c r="S3729" s="12">
        <f t="shared" si="292"/>
        <v>2</v>
      </c>
      <c r="T3729" s="3" t="s">
        <v>14218</v>
      </c>
      <c r="U3729" t="s">
        <v>14229</v>
      </c>
      <c r="V3729" t="s">
        <v>14241</v>
      </c>
      <c r="W3729" t="s">
        <v>14190</v>
      </c>
      <c r="X3729" t="str">
        <f>VLOOKUP(Q3729,Managers!$A:$B,2,0)</f>
        <v>Frank Mitchell</v>
      </c>
      <c r="Y3729">
        <f>VLOOKUP(W3729,HourlyWages!$A:$B,2,0)</f>
        <v>67</v>
      </c>
      <c r="Z3729">
        <v>1</v>
      </c>
      <c r="AA3729" s="14">
        <f t="shared" si="294"/>
        <v>0.58125000000000004</v>
      </c>
    </row>
    <row r="3730" spans="1:27" x14ac:dyDescent="0.2">
      <c r="A3730">
        <v>3729</v>
      </c>
      <c r="B3730">
        <v>26658</v>
      </c>
      <c r="C3730" s="3">
        <v>40899</v>
      </c>
      <c r="D3730" s="17">
        <f t="shared" si="293"/>
        <v>40878</v>
      </c>
      <c r="E3730">
        <v>17</v>
      </c>
      <c r="F3730" s="8">
        <f t="shared" si="290"/>
        <v>2720</v>
      </c>
      <c r="G3730" s="5">
        <v>0.05</v>
      </c>
      <c r="H3730" s="8">
        <f>VLOOKUP($T3730,Pricebook!$A:$D,4,0)</f>
        <v>160</v>
      </c>
      <c r="I3730" s="10">
        <f t="shared" si="291"/>
        <v>2584</v>
      </c>
      <c r="J3730" t="s">
        <v>862</v>
      </c>
      <c r="K3730" t="s">
        <v>193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1423</v>
      </c>
      <c r="O3730" s="7" t="s">
        <v>1424</v>
      </c>
      <c r="P3730" t="s">
        <v>149</v>
      </c>
      <c r="Q3730" t="s">
        <v>61</v>
      </c>
      <c r="R3730" s="3">
        <v>40899</v>
      </c>
      <c r="S3730" s="12">
        <f t="shared" si="292"/>
        <v>0</v>
      </c>
      <c r="T3730" s="3" t="s">
        <v>14218</v>
      </c>
      <c r="U3730" t="s">
        <v>14229</v>
      </c>
      <c r="V3730" t="s">
        <v>14241</v>
      </c>
      <c r="W3730" t="s">
        <v>14197</v>
      </c>
      <c r="X3730" t="str">
        <f>VLOOKUP(Q3730,Managers!$A:$B,2,0)</f>
        <v>Allen Young</v>
      </c>
      <c r="Y3730">
        <f>VLOOKUP(W3730,HourlyWages!$A:$B,2,0)</f>
        <v>71</v>
      </c>
      <c r="Z3730">
        <v>1</v>
      </c>
      <c r="AA3730" s="14">
        <f t="shared" si="294"/>
        <v>0.55625000000000002</v>
      </c>
    </row>
    <row r="3731" spans="1:27" x14ac:dyDescent="0.2">
      <c r="A3731">
        <v>3730</v>
      </c>
      <c r="B3731">
        <v>26660</v>
      </c>
      <c r="C3731" s="3">
        <v>40986</v>
      </c>
      <c r="D3731" s="17">
        <f t="shared" si="293"/>
        <v>40969</v>
      </c>
      <c r="E3731">
        <v>1</v>
      </c>
      <c r="F3731" s="8">
        <f t="shared" si="290"/>
        <v>110</v>
      </c>
      <c r="G3731" s="5">
        <v>0.1</v>
      </c>
      <c r="H3731" s="8">
        <f>VLOOKUP($T3731,Pricebook!$A:$D,4,0)</f>
        <v>110</v>
      </c>
      <c r="I3731" s="10">
        <f t="shared" si="291"/>
        <v>99</v>
      </c>
      <c r="J3731" t="s">
        <v>2080</v>
      </c>
      <c r="K3731" t="s">
        <v>158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2081</v>
      </c>
      <c r="O3731" s="7">
        <v>11795</v>
      </c>
      <c r="P3731" t="s">
        <v>60</v>
      </c>
      <c r="Q3731" t="s">
        <v>61</v>
      </c>
      <c r="R3731" s="3">
        <v>40986</v>
      </c>
      <c r="S3731" s="12">
        <f t="shared" si="292"/>
        <v>0</v>
      </c>
      <c r="T3731" s="3" t="s">
        <v>14215</v>
      </c>
      <c r="U3731" t="s">
        <v>14229</v>
      </c>
      <c r="V3731" t="s">
        <v>14237</v>
      </c>
      <c r="W3731" t="s">
        <v>14202</v>
      </c>
      <c r="X3731" t="str">
        <f>VLOOKUP(Q3731,Managers!$A:$B,2,0)</f>
        <v>Allen Young</v>
      </c>
      <c r="Y3731">
        <f>VLOOKUP(W3731,HourlyWages!$A:$B,2,0)</f>
        <v>71</v>
      </c>
      <c r="Z3731">
        <v>1</v>
      </c>
      <c r="AA3731" s="14">
        <f t="shared" si="294"/>
        <v>0.35454545454545455</v>
      </c>
    </row>
    <row r="3732" spans="1:27" x14ac:dyDescent="0.2">
      <c r="A3732">
        <v>3731</v>
      </c>
      <c r="B3732">
        <v>26661</v>
      </c>
      <c r="C3732" s="3">
        <v>41262</v>
      </c>
      <c r="D3732" s="17">
        <f t="shared" si="293"/>
        <v>41244</v>
      </c>
      <c r="E3732">
        <v>31</v>
      </c>
      <c r="F3732" s="8">
        <f t="shared" si="290"/>
        <v>4650</v>
      </c>
      <c r="G3732" s="5">
        <v>0.02</v>
      </c>
      <c r="H3732" s="8">
        <f>VLOOKUP($T3732,Pricebook!$A:$D,4,0)</f>
        <v>150</v>
      </c>
      <c r="I3732" s="10">
        <f t="shared" si="291"/>
        <v>4557</v>
      </c>
      <c r="J3732" t="s">
        <v>1912</v>
      </c>
      <c r="K3732" t="s">
        <v>13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1914</v>
      </c>
      <c r="O3732" s="7">
        <v>75460</v>
      </c>
      <c r="P3732" t="s">
        <v>48</v>
      </c>
      <c r="Q3732" t="s">
        <v>16</v>
      </c>
      <c r="R3732" s="3">
        <v>41263</v>
      </c>
      <c r="S3732" s="12">
        <f t="shared" si="292"/>
        <v>1</v>
      </c>
      <c r="T3732" s="3" t="s">
        <v>14210</v>
      </c>
      <c r="U3732" t="s">
        <v>14235</v>
      </c>
      <c r="V3732" t="s">
        <v>14238</v>
      </c>
      <c r="W3732" t="s">
        <v>14185</v>
      </c>
      <c r="X3732" t="str">
        <f>VLOOKUP(Q3732,Managers!$A:$B,2,0)</f>
        <v>Josh Martinez</v>
      </c>
      <c r="Y3732">
        <f>VLOOKUP(W3732,HourlyWages!$A:$B,2,0)</f>
        <v>70</v>
      </c>
      <c r="Z3732">
        <v>1</v>
      </c>
      <c r="AA3732" s="14">
        <f t="shared" si="294"/>
        <v>0.53333333333333333</v>
      </c>
    </row>
    <row r="3733" spans="1:27" x14ac:dyDescent="0.2">
      <c r="A3733">
        <v>3732</v>
      </c>
      <c r="B3733">
        <v>26688</v>
      </c>
      <c r="C3733" s="3">
        <v>40408</v>
      </c>
      <c r="D3733" s="17">
        <f t="shared" si="293"/>
        <v>40391</v>
      </c>
      <c r="E3733">
        <v>21</v>
      </c>
      <c r="F3733" s="8">
        <f t="shared" si="290"/>
        <v>3570</v>
      </c>
      <c r="G3733" s="5">
        <v>0.06</v>
      </c>
      <c r="H3733" s="8">
        <f>VLOOKUP($T3733,Pricebook!$A:$D,4,0)</f>
        <v>170</v>
      </c>
      <c r="I3733" s="10">
        <f t="shared" si="291"/>
        <v>3355.7999999999997</v>
      </c>
      <c r="J3733" t="s">
        <v>2196</v>
      </c>
      <c r="K3733" t="s">
        <v>597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1211</v>
      </c>
      <c r="O3733" s="7">
        <v>59715</v>
      </c>
      <c r="P3733" t="s">
        <v>1213</v>
      </c>
      <c r="Q3733" t="s">
        <v>23</v>
      </c>
      <c r="R3733" s="3">
        <v>40410</v>
      </c>
      <c r="S3733" s="12">
        <f t="shared" si="292"/>
        <v>2</v>
      </c>
      <c r="T3733" s="3" t="s">
        <v>14219</v>
      </c>
      <c r="U3733" t="s">
        <v>14229</v>
      </c>
      <c r="V3733" t="s">
        <v>14244</v>
      </c>
      <c r="W3733" t="s">
        <v>14193</v>
      </c>
      <c r="X3733" t="str">
        <f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4"/>
        <v>0.66470588235294115</v>
      </c>
    </row>
    <row r="3734" spans="1:27" x14ac:dyDescent="0.2">
      <c r="A3734">
        <v>3733</v>
      </c>
      <c r="B3734">
        <v>26688</v>
      </c>
      <c r="C3734" s="3">
        <v>40408</v>
      </c>
      <c r="D3734" s="17">
        <f t="shared" si="293"/>
        <v>40391</v>
      </c>
      <c r="E3734">
        <v>7</v>
      </c>
      <c r="F3734" s="8">
        <f t="shared" si="290"/>
        <v>840</v>
      </c>
      <c r="G3734" s="5">
        <v>0.09</v>
      </c>
      <c r="H3734" s="8">
        <f>VLOOKUP($T3734,Pricebook!$A:$D,4,0)</f>
        <v>120</v>
      </c>
      <c r="I3734" s="10">
        <f t="shared" si="291"/>
        <v>764.4</v>
      </c>
      <c r="J3734" t="s">
        <v>2196</v>
      </c>
      <c r="K3734" t="s">
        <v>597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1211</v>
      </c>
      <c r="O3734" s="7">
        <v>59715</v>
      </c>
      <c r="P3734" t="s">
        <v>1213</v>
      </c>
      <c r="Q3734" t="s">
        <v>23</v>
      </c>
      <c r="R3734" s="3">
        <v>40409</v>
      </c>
      <c r="S3734" s="12">
        <f t="shared" si="292"/>
        <v>1</v>
      </c>
      <c r="T3734" s="3" t="s">
        <v>14212</v>
      </c>
      <c r="U3734" t="s">
        <v>14229</v>
      </c>
      <c r="V3734" t="s">
        <v>14229</v>
      </c>
      <c r="W3734" t="s">
        <v>14189</v>
      </c>
      <c r="X3734" t="str">
        <f>VLOOKUP(Q3734,Managers!$A:$B,2,0)</f>
        <v>Bob Turner</v>
      </c>
      <c r="Y3734">
        <f>VLOOKUP(W3734,HourlyWages!$A:$B,2,0)</f>
        <v>62</v>
      </c>
      <c r="Z3734">
        <v>1</v>
      </c>
      <c r="AA3734" s="14">
        <f t="shared" si="294"/>
        <v>0.48333333333333334</v>
      </c>
    </row>
    <row r="3735" spans="1:27" x14ac:dyDescent="0.2">
      <c r="A3735">
        <v>3734</v>
      </c>
      <c r="B3735">
        <v>26689</v>
      </c>
      <c r="C3735" s="3">
        <v>40085</v>
      </c>
      <c r="D3735" s="17">
        <f t="shared" si="293"/>
        <v>40057</v>
      </c>
      <c r="E3735">
        <v>2</v>
      </c>
      <c r="F3735" s="8">
        <f t="shared" si="290"/>
        <v>250</v>
      </c>
      <c r="G3735" s="5">
        <v>0.01</v>
      </c>
      <c r="H3735" s="8">
        <f>VLOOKUP($T3735,Pricebook!$A:$D,4,0)</f>
        <v>125</v>
      </c>
      <c r="I3735" s="10">
        <f t="shared" si="291"/>
        <v>247.5</v>
      </c>
      <c r="J3735" t="s">
        <v>954</v>
      </c>
      <c r="K3735" t="s">
        <v>230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955</v>
      </c>
      <c r="O3735" s="7">
        <v>92277</v>
      </c>
      <c r="P3735" t="s">
        <v>114</v>
      </c>
      <c r="Q3735" t="s">
        <v>23</v>
      </c>
      <c r="R3735" s="3">
        <v>40088</v>
      </c>
      <c r="S3735" s="12">
        <f t="shared" si="292"/>
        <v>3</v>
      </c>
      <c r="T3735" s="3" t="s">
        <v>14208</v>
      </c>
      <c r="U3735" t="s">
        <v>14232</v>
      </c>
      <c r="V3735" t="s">
        <v>14242</v>
      </c>
      <c r="W3735" t="s">
        <v>14195</v>
      </c>
      <c r="X3735" t="str">
        <f>VLOOKUP(Q3735,Managers!$A:$B,2,0)</f>
        <v>Bob Turner</v>
      </c>
      <c r="Y3735">
        <f>VLOOKUP(W3735,HourlyWages!$A:$B,2,0)</f>
        <v>52</v>
      </c>
      <c r="Z3735">
        <v>1</v>
      </c>
      <c r="AA3735" s="14">
        <f t="shared" si="294"/>
        <v>0.58399999999999996</v>
      </c>
    </row>
    <row r="3736" spans="1:27" x14ac:dyDescent="0.2">
      <c r="A3736">
        <v>3735</v>
      </c>
      <c r="B3736">
        <v>26691</v>
      </c>
      <c r="C3736" s="3">
        <v>41124</v>
      </c>
      <c r="D3736" s="17">
        <f t="shared" si="293"/>
        <v>41122</v>
      </c>
      <c r="E3736">
        <v>37</v>
      </c>
      <c r="F3736" s="8">
        <f t="shared" si="290"/>
        <v>5920</v>
      </c>
      <c r="G3736" s="5">
        <v>7.0000000000000007E-2</v>
      </c>
      <c r="H3736" s="8">
        <f>VLOOKUP($T3736,Pricebook!$A:$D,4,0)</f>
        <v>160</v>
      </c>
      <c r="I3736" s="10">
        <f t="shared" si="291"/>
        <v>5505.5999999999995</v>
      </c>
      <c r="J3736" t="s">
        <v>664</v>
      </c>
      <c r="K3736" t="s">
        <v>84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186</v>
      </c>
      <c r="O3736" s="7">
        <v>65203</v>
      </c>
      <c r="P3736" t="s">
        <v>358</v>
      </c>
      <c r="Q3736" t="s">
        <v>16</v>
      </c>
      <c r="R3736" s="3">
        <v>41125</v>
      </c>
      <c r="S3736" s="12">
        <f t="shared" si="292"/>
        <v>1</v>
      </c>
      <c r="T3736" s="3" t="s">
        <v>14218</v>
      </c>
      <c r="U3736" t="s">
        <v>14229</v>
      </c>
      <c r="V3736" t="s">
        <v>14245</v>
      </c>
      <c r="W3736" t="s">
        <v>14194</v>
      </c>
      <c r="X3736" t="str">
        <f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4"/>
        <v>0.55625000000000002</v>
      </c>
    </row>
    <row r="3737" spans="1:27" x14ac:dyDescent="0.2">
      <c r="A3737">
        <v>3736</v>
      </c>
      <c r="B3737">
        <v>26693</v>
      </c>
      <c r="C3737" s="3">
        <v>40411</v>
      </c>
      <c r="D3737" s="17">
        <f t="shared" si="293"/>
        <v>40391</v>
      </c>
      <c r="E3737">
        <v>44</v>
      </c>
      <c r="F3737" s="8">
        <f t="shared" si="290"/>
        <v>6600</v>
      </c>
      <c r="G3737" s="5">
        <v>0.06</v>
      </c>
      <c r="H3737" s="8">
        <f>VLOOKUP($T3737,Pricebook!$A:$D,4,0)</f>
        <v>150</v>
      </c>
      <c r="I3737" s="10">
        <f t="shared" si="291"/>
        <v>6204</v>
      </c>
      <c r="J3737" t="s">
        <v>1052</v>
      </c>
      <c r="K3737" t="s">
        <v>487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1404</v>
      </c>
      <c r="O3737" s="7">
        <v>30144</v>
      </c>
      <c r="P3737" t="s">
        <v>134</v>
      </c>
      <c r="Q3737" t="s">
        <v>34</v>
      </c>
      <c r="R3737" s="3">
        <v>40413</v>
      </c>
      <c r="S3737" s="12">
        <f t="shared" si="292"/>
        <v>2</v>
      </c>
      <c r="T3737" s="3" t="s">
        <v>14210</v>
      </c>
      <c r="U3737" t="s">
        <v>14235</v>
      </c>
      <c r="V3737" t="s">
        <v>14241</v>
      </c>
      <c r="W3737" t="s">
        <v>14191</v>
      </c>
      <c r="X3737" t="str">
        <f>VLOOKUP(Q3737,Managers!$A:$B,2,0)</f>
        <v>Frank Mitchell</v>
      </c>
      <c r="Y3737">
        <f>VLOOKUP(W3737,HourlyWages!$A:$B,2,0)</f>
        <v>60</v>
      </c>
      <c r="Z3737">
        <v>1</v>
      </c>
      <c r="AA3737" s="14">
        <f t="shared" si="294"/>
        <v>0.6</v>
      </c>
    </row>
    <row r="3738" spans="1:27" x14ac:dyDescent="0.2">
      <c r="A3738">
        <v>3737</v>
      </c>
      <c r="B3738">
        <v>26695</v>
      </c>
      <c r="C3738" s="3">
        <v>40335</v>
      </c>
      <c r="D3738" s="17">
        <f t="shared" si="293"/>
        <v>40330</v>
      </c>
      <c r="E3738">
        <v>43</v>
      </c>
      <c r="F3738" s="8">
        <f t="shared" si="290"/>
        <v>4730</v>
      </c>
      <c r="G3738" s="5">
        <v>0.01</v>
      </c>
      <c r="H3738" s="8">
        <f>VLOOKUP($T3738,Pricebook!$A:$D,4,0)</f>
        <v>110</v>
      </c>
      <c r="I3738" s="10">
        <f t="shared" si="291"/>
        <v>4682.7</v>
      </c>
      <c r="J3738" t="s">
        <v>2317</v>
      </c>
      <c r="K3738" t="s">
        <v>269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1358</v>
      </c>
      <c r="O3738" s="7">
        <v>36330</v>
      </c>
      <c r="P3738" t="s">
        <v>424</v>
      </c>
      <c r="Q3738" t="s">
        <v>34</v>
      </c>
      <c r="R3738" s="3">
        <v>40337</v>
      </c>
      <c r="S3738" s="12">
        <f t="shared" si="292"/>
        <v>2</v>
      </c>
      <c r="T3738" s="3" t="s">
        <v>14215</v>
      </c>
      <c r="U3738" t="s">
        <v>14229</v>
      </c>
      <c r="V3738" t="s">
        <v>14230</v>
      </c>
      <c r="W3738" t="s">
        <v>14195</v>
      </c>
      <c r="X3738" t="str">
        <f>VLOOKUP(Q3738,Managers!$A:$B,2,0)</f>
        <v>Frank Mitchell</v>
      </c>
      <c r="Y3738">
        <f>VLOOKUP(W3738,HourlyWages!$A:$B,2,0)</f>
        <v>52</v>
      </c>
      <c r="Z3738">
        <v>1</v>
      </c>
      <c r="AA3738" s="14">
        <f t="shared" si="294"/>
        <v>0.52727272727272723</v>
      </c>
    </row>
    <row r="3739" spans="1:27" x14ac:dyDescent="0.2">
      <c r="A3739">
        <v>3738</v>
      </c>
      <c r="B3739">
        <v>26723</v>
      </c>
      <c r="C3739" s="3">
        <v>40605</v>
      </c>
      <c r="D3739" s="17">
        <f t="shared" si="293"/>
        <v>40603</v>
      </c>
      <c r="E3739">
        <v>8</v>
      </c>
      <c r="F3739" s="8">
        <f t="shared" si="290"/>
        <v>1200</v>
      </c>
      <c r="G3739" s="5">
        <v>0.03</v>
      </c>
      <c r="H3739" s="8">
        <f>VLOOKUP($T3739,Pricebook!$A:$D,4,0)</f>
        <v>150</v>
      </c>
      <c r="I3739" s="10">
        <f t="shared" si="291"/>
        <v>1164</v>
      </c>
      <c r="J3739" t="s">
        <v>573</v>
      </c>
      <c r="K3739" t="s">
        <v>199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1736</v>
      </c>
      <c r="O3739" s="7">
        <v>98146</v>
      </c>
      <c r="P3739" t="s">
        <v>22</v>
      </c>
      <c r="Q3739" t="s">
        <v>23</v>
      </c>
      <c r="R3739" s="3">
        <v>40610</v>
      </c>
      <c r="S3739" s="12">
        <f t="shared" si="292"/>
        <v>5</v>
      </c>
      <c r="T3739" s="3" t="s">
        <v>14210</v>
      </c>
      <c r="U3739" t="s">
        <v>14235</v>
      </c>
      <c r="V3739" t="s">
        <v>14244</v>
      </c>
      <c r="W3739" t="s">
        <v>14184</v>
      </c>
      <c r="X3739" t="str">
        <f>VLOOKUP(Q3739,Managers!$A:$B,2,0)</f>
        <v>Bob Turner</v>
      </c>
      <c r="Y3739">
        <f>VLOOKUP(W3739,HourlyWages!$A:$B,2,0)</f>
        <v>50</v>
      </c>
      <c r="Z3739">
        <v>1</v>
      </c>
      <c r="AA3739" s="14">
        <f t="shared" si="294"/>
        <v>0.66666666666666663</v>
      </c>
    </row>
    <row r="3740" spans="1:27" x14ac:dyDescent="0.2">
      <c r="A3740">
        <v>3739</v>
      </c>
      <c r="B3740">
        <v>26724</v>
      </c>
      <c r="C3740" s="3">
        <v>39850</v>
      </c>
      <c r="D3740" s="17">
        <f t="shared" si="293"/>
        <v>39845</v>
      </c>
      <c r="E3740">
        <v>2</v>
      </c>
      <c r="F3740" s="8">
        <f t="shared" si="290"/>
        <v>300</v>
      </c>
      <c r="G3740" s="5">
        <v>0.09</v>
      </c>
      <c r="H3740" s="8">
        <f>VLOOKUP($T3740,Pricebook!$A:$D,4,0)</f>
        <v>150</v>
      </c>
      <c r="I3740" s="10">
        <f t="shared" si="291"/>
        <v>273</v>
      </c>
      <c r="J3740" t="s">
        <v>688</v>
      </c>
      <c r="K3740" t="s">
        <v>230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2324</v>
      </c>
      <c r="O3740" s="7" t="s">
        <v>2325</v>
      </c>
      <c r="P3740" t="s">
        <v>87</v>
      </c>
      <c r="Q3740" t="s">
        <v>61</v>
      </c>
      <c r="R3740" s="3">
        <v>39852</v>
      </c>
      <c r="S3740" s="12">
        <f t="shared" si="292"/>
        <v>2</v>
      </c>
      <c r="T3740" s="3" t="s">
        <v>14216</v>
      </c>
      <c r="U3740" t="s">
        <v>14235</v>
      </c>
      <c r="V3740" t="s">
        <v>14245</v>
      </c>
      <c r="W3740" t="s">
        <v>14202</v>
      </c>
      <c r="X3740" t="str">
        <f>VLOOKUP(Q3740,Managers!$A:$B,2,0)</f>
        <v>Allen Young</v>
      </c>
      <c r="Y3740">
        <f>VLOOKUP(W3740,HourlyWages!$A:$B,2,0)</f>
        <v>71</v>
      </c>
      <c r="Z3740">
        <v>1</v>
      </c>
      <c r="AA3740" s="14">
        <f t="shared" si="294"/>
        <v>0.52666666666666662</v>
      </c>
    </row>
    <row r="3741" spans="1:27" x14ac:dyDescent="0.2">
      <c r="A3741">
        <v>3740</v>
      </c>
      <c r="B3741">
        <v>26726</v>
      </c>
      <c r="C3741" s="3">
        <v>41270</v>
      </c>
      <c r="D3741" s="17">
        <f t="shared" si="293"/>
        <v>41244</v>
      </c>
      <c r="E3741">
        <v>37</v>
      </c>
      <c r="F3741" s="8">
        <f t="shared" si="290"/>
        <v>6290</v>
      </c>
      <c r="G3741" s="5">
        <v>0.02</v>
      </c>
      <c r="H3741" s="8">
        <f>VLOOKUP($T3741,Pricebook!$A:$D,4,0)</f>
        <v>170</v>
      </c>
      <c r="I3741" s="10">
        <f t="shared" si="291"/>
        <v>6164.2</v>
      </c>
      <c r="J3741" t="s">
        <v>2012</v>
      </c>
      <c r="K3741" t="s">
        <v>310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2094</v>
      </c>
      <c r="O3741" s="7">
        <v>55044</v>
      </c>
      <c r="P3741" t="s">
        <v>130</v>
      </c>
      <c r="Q3741" t="s">
        <v>16</v>
      </c>
      <c r="R3741" s="3">
        <v>41270</v>
      </c>
      <c r="S3741" s="12">
        <f t="shared" si="292"/>
        <v>0</v>
      </c>
      <c r="T3741" s="3" t="s">
        <v>14219</v>
      </c>
      <c r="U3741" t="s">
        <v>14229</v>
      </c>
      <c r="V3741" t="s">
        <v>14244</v>
      </c>
      <c r="W3741" t="s">
        <v>14189</v>
      </c>
      <c r="X3741" t="str">
        <f>VLOOKUP(Q3741,Managers!$A:$B,2,0)</f>
        <v>Josh Martinez</v>
      </c>
      <c r="Y3741">
        <f>VLOOKUP(W3741,HourlyWages!$A:$B,2,0)</f>
        <v>62</v>
      </c>
      <c r="Z3741">
        <v>1</v>
      </c>
      <c r="AA3741" s="14">
        <f t="shared" si="294"/>
        <v>0.63529411764705879</v>
      </c>
    </row>
    <row r="3742" spans="1:27" x14ac:dyDescent="0.2">
      <c r="A3742">
        <v>3741</v>
      </c>
      <c r="B3742">
        <v>26726</v>
      </c>
      <c r="C3742" s="3">
        <v>41270</v>
      </c>
      <c r="D3742" s="17">
        <f t="shared" si="293"/>
        <v>41244</v>
      </c>
      <c r="E3742">
        <v>11</v>
      </c>
      <c r="F3742" s="8">
        <f t="shared" si="290"/>
        <v>1870</v>
      </c>
      <c r="G3742" s="5">
        <v>0.08</v>
      </c>
      <c r="H3742" s="8">
        <f>VLOOKUP($T3742,Pricebook!$A:$D,4,0)</f>
        <v>170</v>
      </c>
      <c r="I3742" s="10">
        <f t="shared" si="291"/>
        <v>1720.4</v>
      </c>
      <c r="J3742" t="s">
        <v>2012</v>
      </c>
      <c r="K3742" t="s">
        <v>310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2094</v>
      </c>
      <c r="O3742" s="7">
        <v>55044</v>
      </c>
      <c r="P3742" t="s">
        <v>130</v>
      </c>
      <c r="Q3742" t="s">
        <v>16</v>
      </c>
      <c r="R3742" s="3">
        <v>41272</v>
      </c>
      <c r="S3742" s="12">
        <f t="shared" si="292"/>
        <v>2</v>
      </c>
      <c r="T3742" s="3" t="s">
        <v>14219</v>
      </c>
      <c r="U3742" t="s">
        <v>14229</v>
      </c>
      <c r="V3742" t="s">
        <v>14237</v>
      </c>
      <c r="W3742" t="s">
        <v>14195</v>
      </c>
      <c r="X3742" t="str">
        <f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4"/>
        <v>0.69411764705882351</v>
      </c>
    </row>
    <row r="3743" spans="1:27" x14ac:dyDescent="0.2">
      <c r="A3743">
        <v>3742</v>
      </c>
      <c r="B3743">
        <v>26726</v>
      </c>
      <c r="C3743" s="3">
        <v>41270</v>
      </c>
      <c r="D3743" s="17">
        <f t="shared" si="293"/>
        <v>41244</v>
      </c>
      <c r="E3743">
        <v>41</v>
      </c>
      <c r="F3743" s="8">
        <f t="shared" si="290"/>
        <v>6560</v>
      </c>
      <c r="G3743" s="5">
        <v>0.05</v>
      </c>
      <c r="H3743" s="8">
        <f>VLOOKUP($T3743,Pricebook!$A:$D,4,0)</f>
        <v>160</v>
      </c>
      <c r="I3743" s="10">
        <f t="shared" si="291"/>
        <v>6232</v>
      </c>
      <c r="J3743" t="s">
        <v>2012</v>
      </c>
      <c r="K3743" t="s">
        <v>310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2094</v>
      </c>
      <c r="O3743" s="7">
        <v>55044</v>
      </c>
      <c r="P3743" t="s">
        <v>130</v>
      </c>
      <c r="Q3743" t="s">
        <v>16</v>
      </c>
      <c r="R3743" s="3">
        <v>41271</v>
      </c>
      <c r="S3743" s="12">
        <f t="shared" si="292"/>
        <v>1</v>
      </c>
      <c r="T3743" s="3" t="s">
        <v>14218</v>
      </c>
      <c r="U3743" t="s">
        <v>14229</v>
      </c>
      <c r="V3743" t="s">
        <v>14241</v>
      </c>
      <c r="W3743" t="s">
        <v>14186</v>
      </c>
      <c r="X3743" t="str">
        <f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4"/>
        <v>0.58125000000000004</v>
      </c>
    </row>
    <row r="3744" spans="1:27" x14ac:dyDescent="0.2">
      <c r="A3744">
        <v>3743</v>
      </c>
      <c r="B3744">
        <v>26756</v>
      </c>
      <c r="C3744" s="3">
        <v>41039</v>
      </c>
      <c r="D3744" s="17">
        <f t="shared" si="293"/>
        <v>41030</v>
      </c>
      <c r="E3744">
        <v>25</v>
      </c>
      <c r="F3744" s="8">
        <f t="shared" si="290"/>
        <v>3750</v>
      </c>
      <c r="G3744" s="5">
        <v>7.0000000000000007E-2</v>
      </c>
      <c r="H3744" s="8">
        <f>VLOOKUP($T3744,Pricebook!$A:$D,4,0)</f>
        <v>150</v>
      </c>
      <c r="I3744" s="10">
        <f t="shared" si="291"/>
        <v>3487.4999999999995</v>
      </c>
      <c r="J3744" t="s">
        <v>170</v>
      </c>
      <c r="K3744" t="s">
        <v>103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173</v>
      </c>
      <c r="O3744" s="7">
        <v>48104</v>
      </c>
      <c r="P3744" t="s">
        <v>172</v>
      </c>
      <c r="Q3744" t="s">
        <v>16</v>
      </c>
      <c r="R3744" s="3">
        <v>41039</v>
      </c>
      <c r="S3744" s="12">
        <f t="shared" si="292"/>
        <v>0</v>
      </c>
      <c r="T3744" s="3" t="s">
        <v>14211</v>
      </c>
      <c r="U3744" t="s">
        <v>14235</v>
      </c>
      <c r="V3744" t="s">
        <v>14246</v>
      </c>
      <c r="W3744" t="s">
        <v>14188</v>
      </c>
      <c r="X3744" t="str">
        <f>VLOOKUP(Q3744,Managers!$A:$B,2,0)</f>
        <v>Josh Martinez</v>
      </c>
      <c r="Y3744">
        <f>VLOOKUP(W3744,HourlyWages!$A:$B,2,0)</f>
        <v>52</v>
      </c>
      <c r="Z3744">
        <v>1</v>
      </c>
      <c r="AA3744" s="14">
        <f t="shared" si="294"/>
        <v>0.65333333333333332</v>
      </c>
    </row>
    <row r="3745" spans="1:27" x14ac:dyDescent="0.2">
      <c r="A3745">
        <v>3744</v>
      </c>
      <c r="B3745">
        <v>26756</v>
      </c>
      <c r="C3745" s="3">
        <v>41039</v>
      </c>
      <c r="D3745" s="17">
        <f t="shared" si="293"/>
        <v>41030</v>
      </c>
      <c r="E3745">
        <v>40</v>
      </c>
      <c r="F3745" s="8">
        <f t="shared" si="290"/>
        <v>4400</v>
      </c>
      <c r="G3745" s="5">
        <v>0.09</v>
      </c>
      <c r="H3745" s="8">
        <f>VLOOKUP($T3745,Pricebook!$A:$D,4,0)</f>
        <v>110</v>
      </c>
      <c r="I3745" s="10">
        <f t="shared" si="291"/>
        <v>4004</v>
      </c>
      <c r="J3745" t="s">
        <v>170</v>
      </c>
      <c r="K3745" t="s">
        <v>103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173</v>
      </c>
      <c r="O3745" s="7">
        <v>48104</v>
      </c>
      <c r="P3745" t="s">
        <v>172</v>
      </c>
      <c r="Q3745" t="s">
        <v>16</v>
      </c>
      <c r="R3745" s="3">
        <v>41041</v>
      </c>
      <c r="S3745" s="12">
        <f t="shared" si="292"/>
        <v>2</v>
      </c>
      <c r="T3745" s="3" t="s">
        <v>14215</v>
      </c>
      <c r="U3745" t="s">
        <v>14229</v>
      </c>
      <c r="V3745" t="s">
        <v>14233</v>
      </c>
      <c r="W3745" t="s">
        <v>14197</v>
      </c>
      <c r="X3745" t="str">
        <f>VLOOKUP(Q3745,Managers!$A:$B,2,0)</f>
        <v>Josh Martinez</v>
      </c>
      <c r="Y3745">
        <f>VLOOKUP(W3745,HourlyWages!$A:$B,2,0)</f>
        <v>71</v>
      </c>
      <c r="Z3745">
        <v>1</v>
      </c>
      <c r="AA3745" s="14">
        <f t="shared" si="294"/>
        <v>0.35454545454545455</v>
      </c>
    </row>
    <row r="3746" spans="1:27" x14ac:dyDescent="0.2">
      <c r="A3746">
        <v>3745</v>
      </c>
      <c r="B3746">
        <v>26756</v>
      </c>
      <c r="C3746" s="3">
        <v>41039</v>
      </c>
      <c r="D3746" s="17">
        <f t="shared" si="293"/>
        <v>41030</v>
      </c>
      <c r="E3746">
        <v>20</v>
      </c>
      <c r="F3746" s="8">
        <f t="shared" si="290"/>
        <v>2200</v>
      </c>
      <c r="G3746" s="5">
        <v>7.0000000000000007E-2</v>
      </c>
      <c r="H3746" s="8">
        <f>VLOOKUP($T3746,Pricebook!$A:$D,4,0)</f>
        <v>110</v>
      </c>
      <c r="I3746" s="10">
        <f t="shared" si="291"/>
        <v>2045.9999999999998</v>
      </c>
      <c r="J3746" t="s">
        <v>170</v>
      </c>
      <c r="K3746" t="s">
        <v>103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173</v>
      </c>
      <c r="O3746" s="7">
        <v>48104</v>
      </c>
      <c r="P3746" t="s">
        <v>172</v>
      </c>
      <c r="Q3746" t="s">
        <v>16</v>
      </c>
      <c r="R3746" s="3">
        <v>41041</v>
      </c>
      <c r="S3746" s="12">
        <f t="shared" si="292"/>
        <v>2</v>
      </c>
      <c r="T3746" s="3" t="s">
        <v>14215</v>
      </c>
      <c r="U3746" t="s">
        <v>14229</v>
      </c>
      <c r="V3746" t="s">
        <v>14233</v>
      </c>
      <c r="W3746" t="s">
        <v>14200</v>
      </c>
      <c r="X3746" t="str">
        <f>VLOOKUP(Q3746,Managers!$A:$B,2,0)</f>
        <v>Josh Martinez</v>
      </c>
      <c r="Y3746">
        <f>VLOOKUP(W3746,HourlyWages!$A:$B,2,0)</f>
        <v>59</v>
      </c>
      <c r="Z3746">
        <v>1</v>
      </c>
      <c r="AA3746" s="14">
        <f t="shared" si="294"/>
        <v>0.46363636363636362</v>
      </c>
    </row>
    <row r="3747" spans="1:27" x14ac:dyDescent="0.2">
      <c r="A3747">
        <v>3746</v>
      </c>
      <c r="B3747">
        <v>26758</v>
      </c>
      <c r="C3747" s="3">
        <v>39956</v>
      </c>
      <c r="D3747" s="17">
        <f t="shared" si="293"/>
        <v>39934</v>
      </c>
      <c r="E3747">
        <v>46</v>
      </c>
      <c r="F3747" s="8">
        <f t="shared" si="290"/>
        <v>6900</v>
      </c>
      <c r="G3747" s="5">
        <v>0.09</v>
      </c>
      <c r="H3747" s="8">
        <f>VLOOKUP($T3747,Pricebook!$A:$D,4,0)</f>
        <v>150</v>
      </c>
      <c r="I3747" s="10">
        <f t="shared" si="291"/>
        <v>6279</v>
      </c>
      <c r="J3747" t="s">
        <v>1694</v>
      </c>
      <c r="K3747" t="s">
        <v>46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2115</v>
      </c>
      <c r="O3747" s="7">
        <v>38654</v>
      </c>
      <c r="P3747" t="s">
        <v>699</v>
      </c>
      <c r="Q3747" t="s">
        <v>34</v>
      </c>
      <c r="R3747" s="3">
        <v>39958</v>
      </c>
      <c r="S3747" s="12">
        <f t="shared" si="292"/>
        <v>2</v>
      </c>
      <c r="T3747" s="3" t="s">
        <v>14211</v>
      </c>
      <c r="U3747" t="s">
        <v>14235</v>
      </c>
      <c r="V3747" t="s">
        <v>14234</v>
      </c>
      <c r="W3747" t="s">
        <v>14195</v>
      </c>
      <c r="X3747" t="str">
        <f>VLOOKUP(Q3747,Managers!$A:$B,2,0)</f>
        <v>Frank Mitchell</v>
      </c>
      <c r="Y3747">
        <f>VLOOKUP(W3747,HourlyWages!$A:$B,2,0)</f>
        <v>52</v>
      </c>
      <c r="Z3747">
        <v>1</v>
      </c>
      <c r="AA3747" s="14">
        <f t="shared" si="294"/>
        <v>0.65333333333333332</v>
      </c>
    </row>
    <row r="3748" spans="1:27" x14ac:dyDescent="0.2">
      <c r="A3748">
        <v>3747</v>
      </c>
      <c r="B3748">
        <v>26758</v>
      </c>
      <c r="C3748" s="3">
        <v>39956</v>
      </c>
      <c r="D3748" s="17">
        <f t="shared" si="293"/>
        <v>39934</v>
      </c>
      <c r="E3748">
        <v>37</v>
      </c>
      <c r="F3748" s="8">
        <f t="shared" si="290"/>
        <v>4440</v>
      </c>
      <c r="G3748" s="5">
        <v>0</v>
      </c>
      <c r="H3748" s="8">
        <f>VLOOKUP($T3748,Pricebook!$A:$D,4,0)</f>
        <v>120</v>
      </c>
      <c r="I3748" s="10">
        <f t="shared" si="291"/>
        <v>4440</v>
      </c>
      <c r="J3748" t="s">
        <v>1694</v>
      </c>
      <c r="K3748" t="s">
        <v>46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2115</v>
      </c>
      <c r="O3748" s="7">
        <v>38654</v>
      </c>
      <c r="P3748" t="s">
        <v>699</v>
      </c>
      <c r="Q3748" t="s">
        <v>34</v>
      </c>
      <c r="R3748" s="3">
        <v>39958</v>
      </c>
      <c r="S3748" s="12">
        <f t="shared" si="292"/>
        <v>2</v>
      </c>
      <c r="T3748" s="3" t="s">
        <v>14212</v>
      </c>
      <c r="U3748" t="s">
        <v>14229</v>
      </c>
      <c r="V3748" t="s">
        <v>14245</v>
      </c>
      <c r="W3748" t="s">
        <v>14192</v>
      </c>
      <c r="X3748" t="str">
        <f>VLOOKUP(Q3748,Managers!$A:$B,2,0)</f>
        <v>Frank Mitchell</v>
      </c>
      <c r="Y3748">
        <f>VLOOKUP(W3748,HourlyWages!$A:$B,2,0)</f>
        <v>75</v>
      </c>
      <c r="Z3748">
        <v>1</v>
      </c>
      <c r="AA3748" s="14">
        <f t="shared" si="294"/>
        <v>0.375</v>
      </c>
    </row>
    <row r="3749" spans="1:27" x14ac:dyDescent="0.2">
      <c r="A3749">
        <v>3748</v>
      </c>
      <c r="B3749">
        <v>26759</v>
      </c>
      <c r="C3749" s="3">
        <v>40933</v>
      </c>
      <c r="D3749" s="17">
        <f t="shared" si="293"/>
        <v>40909</v>
      </c>
      <c r="E3749">
        <v>30</v>
      </c>
      <c r="F3749" s="8">
        <f t="shared" si="290"/>
        <v>4800</v>
      </c>
      <c r="G3749" s="5">
        <v>0.03</v>
      </c>
      <c r="H3749" s="8">
        <f>VLOOKUP($T3749,Pricebook!$A:$D,4,0)</f>
        <v>160</v>
      </c>
      <c r="I3749" s="10">
        <f t="shared" si="291"/>
        <v>4656</v>
      </c>
      <c r="J3749" t="s">
        <v>928</v>
      </c>
      <c r="K3749" t="s">
        <v>449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1023</v>
      </c>
      <c r="O3749" s="7">
        <v>68104</v>
      </c>
      <c r="P3749" t="s">
        <v>440</v>
      </c>
      <c r="Q3749" t="s">
        <v>16</v>
      </c>
      <c r="R3749" s="3">
        <v>40935</v>
      </c>
      <c r="S3749" s="12">
        <f t="shared" si="292"/>
        <v>2</v>
      </c>
      <c r="T3749" s="3" t="s">
        <v>14218</v>
      </c>
      <c r="U3749" t="s">
        <v>14229</v>
      </c>
      <c r="V3749" t="s">
        <v>14244</v>
      </c>
      <c r="W3749" t="s">
        <v>14193</v>
      </c>
      <c r="X3749" t="str">
        <f>VLOOKUP(Q3749,Managers!$A:$B,2,0)</f>
        <v>Josh Martinez</v>
      </c>
      <c r="Y3749">
        <f>VLOOKUP(W3749,HourlyWages!$A:$B,2,0)</f>
        <v>57</v>
      </c>
      <c r="Z3749">
        <v>1</v>
      </c>
      <c r="AA3749" s="14">
        <f t="shared" si="294"/>
        <v>0.64375000000000004</v>
      </c>
    </row>
    <row r="3750" spans="1:27" x14ac:dyDescent="0.2">
      <c r="A3750">
        <v>3749</v>
      </c>
      <c r="B3750">
        <v>26784</v>
      </c>
      <c r="C3750" s="3">
        <v>40382</v>
      </c>
      <c r="D3750" s="17">
        <f t="shared" si="293"/>
        <v>40360</v>
      </c>
      <c r="E3750">
        <v>12</v>
      </c>
      <c r="F3750" s="8">
        <f t="shared" si="290"/>
        <v>1500</v>
      </c>
      <c r="G3750" s="5">
        <v>0.02</v>
      </c>
      <c r="H3750" s="8">
        <f>VLOOKUP($T3750,Pricebook!$A:$D,4,0)</f>
        <v>125</v>
      </c>
      <c r="I3750" s="10">
        <f t="shared" si="291"/>
        <v>1470</v>
      </c>
      <c r="J3750" t="s">
        <v>774</v>
      </c>
      <c r="K3750" t="s">
        <v>775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2326</v>
      </c>
      <c r="O3750" s="7" t="s">
        <v>2327</v>
      </c>
      <c r="P3750" t="s">
        <v>87</v>
      </c>
      <c r="Q3750" t="s">
        <v>61</v>
      </c>
      <c r="R3750" s="3">
        <v>40383</v>
      </c>
      <c r="S3750" s="12">
        <f t="shared" si="292"/>
        <v>1</v>
      </c>
      <c r="T3750" s="3" t="s">
        <v>14221</v>
      </c>
      <c r="U3750" t="s">
        <v>14232</v>
      </c>
      <c r="V3750" t="s">
        <v>14236</v>
      </c>
      <c r="W3750" t="s">
        <v>14186</v>
      </c>
      <c r="X3750" t="str">
        <f>VLOOKUP(Q3750,Managers!$A:$B,2,0)</f>
        <v>Allen Young</v>
      </c>
      <c r="Y3750">
        <f>VLOOKUP(W3750,HourlyWages!$A:$B,2,0)</f>
        <v>67</v>
      </c>
      <c r="Z3750">
        <v>1</v>
      </c>
      <c r="AA3750" s="14">
        <f t="shared" si="294"/>
        <v>0.46400000000000002</v>
      </c>
    </row>
    <row r="3751" spans="1:27" x14ac:dyDescent="0.2">
      <c r="A3751">
        <v>3750</v>
      </c>
      <c r="B3751">
        <v>26784</v>
      </c>
      <c r="C3751" s="3">
        <v>40382</v>
      </c>
      <c r="D3751" s="17">
        <f t="shared" si="293"/>
        <v>40360</v>
      </c>
      <c r="E3751">
        <v>33</v>
      </c>
      <c r="F3751" s="8">
        <f t="shared" si="290"/>
        <v>4950</v>
      </c>
      <c r="G3751" s="5">
        <v>0.09</v>
      </c>
      <c r="H3751" s="8">
        <f>VLOOKUP($T3751,Pricebook!$A:$D,4,0)</f>
        <v>150</v>
      </c>
      <c r="I3751" s="10">
        <f t="shared" si="291"/>
        <v>4504.5</v>
      </c>
      <c r="J3751" t="s">
        <v>774</v>
      </c>
      <c r="K3751" t="s">
        <v>775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662</v>
      </c>
      <c r="O3751" s="7" t="s">
        <v>663</v>
      </c>
      <c r="P3751" t="s">
        <v>87</v>
      </c>
      <c r="Q3751" t="s">
        <v>61</v>
      </c>
      <c r="R3751" s="3">
        <v>40383</v>
      </c>
      <c r="S3751" s="12">
        <f t="shared" si="292"/>
        <v>1</v>
      </c>
      <c r="T3751" s="3" t="s">
        <v>14216</v>
      </c>
      <c r="U3751" t="s">
        <v>14235</v>
      </c>
      <c r="V3751" t="s">
        <v>14237</v>
      </c>
      <c r="W3751" t="s">
        <v>14195</v>
      </c>
      <c r="X3751" t="str">
        <f>VLOOKUP(Q3751,Managers!$A:$B,2,0)</f>
        <v>Allen Young</v>
      </c>
      <c r="Y3751">
        <f>VLOOKUP(W3751,HourlyWages!$A:$B,2,0)</f>
        <v>52</v>
      </c>
      <c r="Z3751">
        <v>1</v>
      </c>
      <c r="AA3751" s="14">
        <f t="shared" si="294"/>
        <v>0.65333333333333332</v>
      </c>
    </row>
    <row r="3752" spans="1:27" x14ac:dyDescent="0.2">
      <c r="A3752">
        <v>3751</v>
      </c>
      <c r="B3752">
        <v>26786</v>
      </c>
      <c r="C3752" s="3">
        <v>40275</v>
      </c>
      <c r="D3752" s="17">
        <f t="shared" si="293"/>
        <v>40269</v>
      </c>
      <c r="E3752">
        <v>29</v>
      </c>
      <c r="F3752" s="8">
        <f t="shared" si="290"/>
        <v>4930</v>
      </c>
      <c r="G3752" s="5">
        <v>0.08</v>
      </c>
      <c r="H3752" s="8">
        <f>VLOOKUP($T3752,Pricebook!$A:$D,4,0)</f>
        <v>170</v>
      </c>
      <c r="I3752" s="10">
        <f t="shared" si="291"/>
        <v>4535.6000000000004</v>
      </c>
      <c r="J3752" t="s">
        <v>892</v>
      </c>
      <c r="K3752" t="s">
        <v>151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1045</v>
      </c>
      <c r="O3752" s="7">
        <v>91941</v>
      </c>
      <c r="P3752" t="s">
        <v>114</v>
      </c>
      <c r="Q3752" t="s">
        <v>23</v>
      </c>
      <c r="R3752" s="3">
        <v>40276</v>
      </c>
      <c r="S3752" s="12">
        <f t="shared" si="292"/>
        <v>1</v>
      </c>
      <c r="T3752" s="3" t="s">
        <v>14219</v>
      </c>
      <c r="U3752" t="s">
        <v>14229</v>
      </c>
      <c r="V3752" t="s">
        <v>14236</v>
      </c>
      <c r="W3752" t="s">
        <v>14196</v>
      </c>
      <c r="X3752" t="str">
        <f>VLOOKUP(Q3752,Managers!$A:$B,2,0)</f>
        <v>Bob Turner</v>
      </c>
      <c r="Y3752">
        <f>VLOOKUP(W3752,HourlyWages!$A:$B,2,0)</f>
        <v>58</v>
      </c>
      <c r="Z3752">
        <v>1</v>
      </c>
      <c r="AA3752" s="14">
        <f t="shared" si="294"/>
        <v>0.6588235294117647</v>
      </c>
    </row>
    <row r="3753" spans="1:27" x14ac:dyDescent="0.2">
      <c r="A3753">
        <v>3752</v>
      </c>
      <c r="B3753">
        <v>26787</v>
      </c>
      <c r="C3753" s="3">
        <v>40805</v>
      </c>
      <c r="D3753" s="17">
        <f t="shared" si="293"/>
        <v>40787</v>
      </c>
      <c r="E3753">
        <v>25</v>
      </c>
      <c r="F3753" s="8">
        <f t="shared" si="290"/>
        <v>2750</v>
      </c>
      <c r="G3753" s="5">
        <v>0.08</v>
      </c>
      <c r="H3753" s="8">
        <f>VLOOKUP($T3753,Pricebook!$A:$D,4,0)</f>
        <v>110</v>
      </c>
      <c r="I3753" s="10">
        <f t="shared" si="291"/>
        <v>2530</v>
      </c>
      <c r="J3753" t="s">
        <v>2177</v>
      </c>
      <c r="K3753" t="s">
        <v>244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2178</v>
      </c>
      <c r="O3753" s="7">
        <v>33441</v>
      </c>
      <c r="P3753" t="s">
        <v>101</v>
      </c>
      <c r="Q3753" t="s">
        <v>34</v>
      </c>
      <c r="R3753" s="3">
        <v>40807</v>
      </c>
      <c r="S3753" s="12">
        <f t="shared" si="292"/>
        <v>2</v>
      </c>
      <c r="T3753" s="3" t="s">
        <v>14215</v>
      </c>
      <c r="U3753" t="s">
        <v>14229</v>
      </c>
      <c r="V3753" t="s">
        <v>14238</v>
      </c>
      <c r="W3753" t="s">
        <v>14185</v>
      </c>
      <c r="X3753" t="str">
        <f>VLOOKUP(Q3753,Managers!$A:$B,2,0)</f>
        <v>Frank Mitchell</v>
      </c>
      <c r="Y3753">
        <f>VLOOKUP(W3753,HourlyWages!$A:$B,2,0)</f>
        <v>70</v>
      </c>
      <c r="Z3753">
        <v>1</v>
      </c>
      <c r="AA3753" s="14">
        <f t="shared" si="294"/>
        <v>0.36363636363636365</v>
      </c>
    </row>
    <row r="3754" spans="1:27" x14ac:dyDescent="0.2">
      <c r="A3754">
        <v>3753</v>
      </c>
      <c r="B3754">
        <v>26791</v>
      </c>
      <c r="C3754" s="3">
        <v>40662</v>
      </c>
      <c r="D3754" s="17">
        <f t="shared" si="293"/>
        <v>40634</v>
      </c>
      <c r="E3754">
        <v>45</v>
      </c>
      <c r="F3754" s="8">
        <f t="shared" si="290"/>
        <v>9000</v>
      </c>
      <c r="G3754" s="5">
        <v>0.08</v>
      </c>
      <c r="H3754" s="8">
        <f>VLOOKUP($T3754,Pricebook!$A:$D,4,0)</f>
        <v>200</v>
      </c>
      <c r="I3754" s="10">
        <f t="shared" si="291"/>
        <v>8280</v>
      </c>
      <c r="J3754" t="s">
        <v>275</v>
      </c>
      <c r="K3754" t="s">
        <v>276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1604</v>
      </c>
      <c r="O3754" s="7">
        <v>46226</v>
      </c>
      <c r="P3754" t="s">
        <v>278</v>
      </c>
      <c r="Q3754" t="s">
        <v>16</v>
      </c>
      <c r="R3754" s="3">
        <v>40669</v>
      </c>
      <c r="S3754" s="12">
        <f t="shared" si="292"/>
        <v>7</v>
      </c>
      <c r="T3754" s="3" t="s">
        <v>14206</v>
      </c>
      <c r="U3754" t="s">
        <v>14229</v>
      </c>
      <c r="V3754" t="s">
        <v>14245</v>
      </c>
      <c r="W3754" t="s">
        <v>14185</v>
      </c>
      <c r="X3754" t="str">
        <f>VLOOKUP(Q3754,Managers!$A:$B,2,0)</f>
        <v>Josh Martinez</v>
      </c>
      <c r="Y3754">
        <f>VLOOKUP(W3754,HourlyWages!$A:$B,2,0)</f>
        <v>70</v>
      </c>
      <c r="Z3754">
        <v>1</v>
      </c>
      <c r="AA3754" s="14">
        <f t="shared" si="294"/>
        <v>0.65</v>
      </c>
    </row>
    <row r="3755" spans="1:27" x14ac:dyDescent="0.2">
      <c r="A3755">
        <v>3754</v>
      </c>
      <c r="B3755">
        <v>26818</v>
      </c>
      <c r="C3755" s="3">
        <v>40916</v>
      </c>
      <c r="D3755" s="17">
        <f t="shared" si="293"/>
        <v>40909</v>
      </c>
      <c r="E3755">
        <v>23</v>
      </c>
      <c r="F3755" s="8">
        <f t="shared" si="290"/>
        <v>3680</v>
      </c>
      <c r="G3755" s="5">
        <v>0.05</v>
      </c>
      <c r="H3755" s="8">
        <f>VLOOKUP($T3755,Pricebook!$A:$D,4,0)</f>
        <v>160</v>
      </c>
      <c r="I3755" s="10">
        <f t="shared" si="291"/>
        <v>3496</v>
      </c>
      <c r="J3755" t="s">
        <v>2328</v>
      </c>
      <c r="K3755" t="s">
        <v>20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2329</v>
      </c>
      <c r="O3755" s="7">
        <v>11725</v>
      </c>
      <c r="P3755" t="s">
        <v>60</v>
      </c>
      <c r="Q3755" t="s">
        <v>61</v>
      </c>
      <c r="R3755" s="3">
        <v>40917</v>
      </c>
      <c r="S3755" s="12">
        <f t="shared" si="292"/>
        <v>1</v>
      </c>
      <c r="T3755" s="3" t="s">
        <v>14218</v>
      </c>
      <c r="U3755" t="s">
        <v>14229</v>
      </c>
      <c r="V3755" t="s">
        <v>14241</v>
      </c>
      <c r="W3755" t="s">
        <v>14193</v>
      </c>
      <c r="X3755" t="str">
        <f>VLOOKUP(Q3755,Managers!$A:$B,2,0)</f>
        <v>Allen Young</v>
      </c>
      <c r="Y3755">
        <f>VLOOKUP(W3755,HourlyWages!$A:$B,2,0)</f>
        <v>57</v>
      </c>
      <c r="Z3755">
        <v>1</v>
      </c>
      <c r="AA3755" s="14">
        <f t="shared" si="294"/>
        <v>0.64375000000000004</v>
      </c>
    </row>
    <row r="3756" spans="1:27" x14ac:dyDescent="0.2">
      <c r="A3756">
        <v>3755</v>
      </c>
      <c r="B3756">
        <v>26818</v>
      </c>
      <c r="C3756" s="3">
        <v>40916</v>
      </c>
      <c r="D3756" s="17">
        <f t="shared" si="293"/>
        <v>40909</v>
      </c>
      <c r="E3756">
        <v>5</v>
      </c>
      <c r="F3756" s="8">
        <f t="shared" si="290"/>
        <v>850</v>
      </c>
      <c r="G3756" s="5">
        <v>0.01</v>
      </c>
      <c r="H3756" s="8">
        <f>VLOOKUP($T3756,Pricebook!$A:$D,4,0)</f>
        <v>170</v>
      </c>
      <c r="I3756" s="10">
        <f t="shared" si="291"/>
        <v>841.5</v>
      </c>
      <c r="J3756" t="s">
        <v>2328</v>
      </c>
      <c r="K3756" t="s">
        <v>20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1754</v>
      </c>
      <c r="O3756" s="7" t="s">
        <v>1755</v>
      </c>
      <c r="P3756" t="s">
        <v>60</v>
      </c>
      <c r="Q3756" t="s">
        <v>61</v>
      </c>
      <c r="R3756" s="3">
        <v>40918</v>
      </c>
      <c r="S3756" s="12">
        <f t="shared" si="292"/>
        <v>2</v>
      </c>
      <c r="T3756" s="3" t="s">
        <v>14219</v>
      </c>
      <c r="U3756" t="s">
        <v>14229</v>
      </c>
      <c r="V3756" t="s">
        <v>14237</v>
      </c>
      <c r="W3756" t="s">
        <v>14187</v>
      </c>
      <c r="X3756" t="str">
        <f>VLOOKUP(Q3756,Managers!$A:$B,2,0)</f>
        <v>Allen Young</v>
      </c>
      <c r="Y3756">
        <f>VLOOKUP(W3756,HourlyWages!$A:$B,2,0)</f>
        <v>45</v>
      </c>
      <c r="Z3756">
        <v>1</v>
      </c>
      <c r="AA3756" s="14">
        <f t="shared" si="294"/>
        <v>0.73529411764705888</v>
      </c>
    </row>
    <row r="3757" spans="1:27" x14ac:dyDescent="0.2">
      <c r="A3757">
        <v>3756</v>
      </c>
      <c r="B3757">
        <v>26818</v>
      </c>
      <c r="C3757" s="3">
        <v>40916</v>
      </c>
      <c r="D3757" s="17">
        <f t="shared" si="293"/>
        <v>40909</v>
      </c>
      <c r="E3757">
        <v>36</v>
      </c>
      <c r="F3757" s="8">
        <f t="shared" si="290"/>
        <v>5760</v>
      </c>
      <c r="G3757" s="5">
        <v>0.1</v>
      </c>
      <c r="H3757" s="8">
        <f>VLOOKUP($T3757,Pricebook!$A:$D,4,0)</f>
        <v>160</v>
      </c>
      <c r="I3757" s="10">
        <f t="shared" si="291"/>
        <v>5184</v>
      </c>
      <c r="J3757" t="s">
        <v>2328</v>
      </c>
      <c r="K3757" t="s">
        <v>20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1754</v>
      </c>
      <c r="O3757" s="7" t="s">
        <v>1755</v>
      </c>
      <c r="P3757" t="s">
        <v>60</v>
      </c>
      <c r="Q3757" t="s">
        <v>61</v>
      </c>
      <c r="R3757" s="3">
        <v>40917</v>
      </c>
      <c r="S3757" s="12">
        <f t="shared" si="292"/>
        <v>1</v>
      </c>
      <c r="T3757" s="3" t="s">
        <v>14218</v>
      </c>
      <c r="U3757" t="s">
        <v>14229</v>
      </c>
      <c r="V3757" t="s">
        <v>14241</v>
      </c>
      <c r="W3757" t="s">
        <v>14184</v>
      </c>
      <c r="X3757" t="str">
        <f>VLOOKUP(Q3757,Managers!$A:$B,2,0)</f>
        <v>Allen Young</v>
      </c>
      <c r="Y3757">
        <f>VLOOKUP(W3757,HourlyWages!$A:$B,2,0)</f>
        <v>50</v>
      </c>
      <c r="Z3757">
        <v>1</v>
      </c>
      <c r="AA3757" s="14">
        <f t="shared" si="294"/>
        <v>0.6875</v>
      </c>
    </row>
    <row r="3758" spans="1:27" x14ac:dyDescent="0.2">
      <c r="A3758">
        <v>3757</v>
      </c>
      <c r="B3758">
        <v>26851</v>
      </c>
      <c r="C3758" s="3">
        <v>40748</v>
      </c>
      <c r="D3758" s="17">
        <f t="shared" si="293"/>
        <v>40725</v>
      </c>
      <c r="E3758">
        <v>44</v>
      </c>
      <c r="F3758" s="8">
        <f t="shared" si="290"/>
        <v>6600</v>
      </c>
      <c r="G3758" s="5">
        <v>7.0000000000000007E-2</v>
      </c>
      <c r="H3758" s="8">
        <f>VLOOKUP($T3758,Pricebook!$A:$D,4,0)</f>
        <v>150</v>
      </c>
      <c r="I3758" s="10">
        <f t="shared" si="291"/>
        <v>6138</v>
      </c>
      <c r="J3758" t="s">
        <v>2330</v>
      </c>
      <c r="K3758" t="s">
        <v>552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1929</v>
      </c>
      <c r="O3758" s="7">
        <v>48708</v>
      </c>
      <c r="P3758" t="s">
        <v>172</v>
      </c>
      <c r="Q3758" t="s">
        <v>16</v>
      </c>
      <c r="R3758" s="3">
        <v>40750</v>
      </c>
      <c r="S3758" s="12">
        <f t="shared" si="292"/>
        <v>2</v>
      </c>
      <c r="T3758" s="3" t="s">
        <v>14211</v>
      </c>
      <c r="U3758" t="s">
        <v>14235</v>
      </c>
      <c r="V3758" t="s">
        <v>14234</v>
      </c>
      <c r="W3758" t="s">
        <v>14188</v>
      </c>
      <c r="X3758" t="str">
        <f>VLOOKUP(Q3758,Managers!$A:$B,2,0)</f>
        <v>Josh Martinez</v>
      </c>
      <c r="Y3758">
        <f>VLOOKUP(W3758,HourlyWages!$A:$B,2,0)</f>
        <v>52</v>
      </c>
      <c r="Z3758">
        <v>1</v>
      </c>
      <c r="AA3758" s="14">
        <f t="shared" si="294"/>
        <v>0.65333333333333332</v>
      </c>
    </row>
    <row r="3759" spans="1:27" x14ac:dyDescent="0.2">
      <c r="A3759">
        <v>3758</v>
      </c>
      <c r="B3759">
        <v>26852</v>
      </c>
      <c r="C3759" s="3">
        <v>40243</v>
      </c>
      <c r="D3759" s="17">
        <f t="shared" si="293"/>
        <v>40238</v>
      </c>
      <c r="E3759">
        <v>2</v>
      </c>
      <c r="F3759" s="8">
        <f t="shared" si="290"/>
        <v>220</v>
      </c>
      <c r="G3759" s="5">
        <v>0.06</v>
      </c>
      <c r="H3759" s="8">
        <f>VLOOKUP($T3759,Pricebook!$A:$D,4,0)</f>
        <v>110</v>
      </c>
      <c r="I3759" s="10">
        <f t="shared" si="291"/>
        <v>206.79999999999998</v>
      </c>
      <c r="J3759" t="s">
        <v>371</v>
      </c>
      <c r="K3759" t="s">
        <v>260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1551</v>
      </c>
      <c r="O3759" s="7">
        <v>45014</v>
      </c>
      <c r="P3759" t="s">
        <v>210</v>
      </c>
      <c r="Q3759" t="s">
        <v>61</v>
      </c>
      <c r="R3759" s="3">
        <v>40245</v>
      </c>
      <c r="S3759" s="12">
        <f t="shared" si="292"/>
        <v>2</v>
      </c>
      <c r="T3759" s="3" t="s">
        <v>14215</v>
      </c>
      <c r="U3759" t="s">
        <v>14229</v>
      </c>
      <c r="V3759" t="s">
        <v>14238</v>
      </c>
      <c r="W3759" t="s">
        <v>14203</v>
      </c>
      <c r="X3759" t="str">
        <f>VLOOKUP(Q3759,Managers!$A:$B,2,0)</f>
        <v>Allen Young</v>
      </c>
      <c r="Y3759">
        <f>VLOOKUP(W3759,HourlyWages!$A:$B,2,0)</f>
        <v>62</v>
      </c>
      <c r="Z3759">
        <v>1</v>
      </c>
      <c r="AA3759" s="14">
        <f t="shared" si="294"/>
        <v>0.43636363636363634</v>
      </c>
    </row>
    <row r="3760" spans="1:27" x14ac:dyDescent="0.2">
      <c r="A3760">
        <v>3759</v>
      </c>
      <c r="B3760">
        <v>26853</v>
      </c>
      <c r="C3760" s="3">
        <v>41072</v>
      </c>
      <c r="D3760" s="17">
        <f t="shared" si="293"/>
        <v>41061</v>
      </c>
      <c r="E3760">
        <v>21</v>
      </c>
      <c r="F3760" s="8">
        <f t="shared" si="290"/>
        <v>2310</v>
      </c>
      <c r="G3760" s="5">
        <v>0</v>
      </c>
      <c r="H3760" s="8">
        <f>VLOOKUP($T3760,Pricebook!$A:$D,4,0)</f>
        <v>110</v>
      </c>
      <c r="I3760" s="10">
        <f t="shared" si="291"/>
        <v>2310</v>
      </c>
      <c r="J3760" t="s">
        <v>1433</v>
      </c>
      <c r="K3760" t="s">
        <v>571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1434</v>
      </c>
      <c r="O3760" s="7" t="s">
        <v>1435</v>
      </c>
      <c r="P3760" t="s">
        <v>440</v>
      </c>
      <c r="Q3760" t="s">
        <v>16</v>
      </c>
      <c r="R3760" s="3">
        <v>41076</v>
      </c>
      <c r="S3760" s="12">
        <f t="shared" si="292"/>
        <v>4</v>
      </c>
      <c r="T3760" s="3" t="s">
        <v>14220</v>
      </c>
      <c r="U3760" t="s">
        <v>14229</v>
      </c>
      <c r="V3760" t="s">
        <v>14244</v>
      </c>
      <c r="W3760" t="s">
        <v>14189</v>
      </c>
      <c r="X3760" t="str">
        <f>VLOOKUP(Q3760,Managers!$A:$B,2,0)</f>
        <v>Josh Martinez</v>
      </c>
      <c r="Y3760">
        <f>VLOOKUP(W3760,HourlyWages!$A:$B,2,0)</f>
        <v>62</v>
      </c>
      <c r="Z3760">
        <v>1</v>
      </c>
      <c r="AA3760" s="14">
        <f t="shared" si="294"/>
        <v>0.43636363636363634</v>
      </c>
    </row>
    <row r="3761" spans="1:27" x14ac:dyDescent="0.2">
      <c r="A3761">
        <v>3760</v>
      </c>
      <c r="B3761">
        <v>26854</v>
      </c>
      <c r="C3761" s="3">
        <v>39985</v>
      </c>
      <c r="D3761" s="17">
        <f t="shared" si="293"/>
        <v>39965</v>
      </c>
      <c r="E3761">
        <v>1</v>
      </c>
      <c r="F3761" s="8">
        <f t="shared" si="290"/>
        <v>125</v>
      </c>
      <c r="G3761" s="5">
        <v>0.02</v>
      </c>
      <c r="H3761" s="8">
        <f>VLOOKUP($T3761,Pricebook!$A:$D,4,0)</f>
        <v>125</v>
      </c>
      <c r="I3761" s="10">
        <f t="shared" si="291"/>
        <v>122.5</v>
      </c>
      <c r="J3761" t="s">
        <v>2331</v>
      </c>
      <c r="K3761" t="s">
        <v>707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2332</v>
      </c>
      <c r="O3761" s="7">
        <v>60440</v>
      </c>
      <c r="P3761" t="s">
        <v>15</v>
      </c>
      <c r="Q3761" t="s">
        <v>16</v>
      </c>
      <c r="R3761" s="3">
        <v>39986</v>
      </c>
      <c r="S3761" s="12">
        <f t="shared" si="292"/>
        <v>1</v>
      </c>
      <c r="T3761" s="3" t="s">
        <v>14208</v>
      </c>
      <c r="U3761" t="s">
        <v>14232</v>
      </c>
      <c r="V3761" t="s">
        <v>14233</v>
      </c>
      <c r="W3761" t="s">
        <v>14199</v>
      </c>
      <c r="X3761" t="str">
        <f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4"/>
        <v>0.45600000000000002</v>
      </c>
    </row>
    <row r="3762" spans="1:27" x14ac:dyDescent="0.2">
      <c r="A3762">
        <v>3761</v>
      </c>
      <c r="B3762">
        <v>26855</v>
      </c>
      <c r="C3762" s="3">
        <v>39887</v>
      </c>
      <c r="D3762" s="17">
        <f t="shared" si="293"/>
        <v>39873</v>
      </c>
      <c r="E3762">
        <v>13</v>
      </c>
      <c r="F3762" s="8">
        <f t="shared" ref="F3762:F3825" si="295">H3762*E3762</f>
        <v>1625</v>
      </c>
      <c r="G3762" s="5">
        <v>0.08</v>
      </c>
      <c r="H3762" s="8">
        <f>VLOOKUP($T3762,Pricebook!$A:$D,4,0)</f>
        <v>125</v>
      </c>
      <c r="I3762" s="10">
        <f t="shared" ref="I3762:I3825" si="296">F3762*(1-G3762)</f>
        <v>1495</v>
      </c>
      <c r="J3762" t="s">
        <v>1900</v>
      </c>
      <c r="K3762" t="s">
        <v>341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1902</v>
      </c>
      <c r="O3762" s="7">
        <v>75061</v>
      </c>
      <c r="P3762" t="s">
        <v>48</v>
      </c>
      <c r="Q3762" t="s">
        <v>16</v>
      </c>
      <c r="R3762" s="3">
        <v>39888</v>
      </c>
      <c r="S3762" s="12">
        <f t="shared" ref="S3762:S3825" si="297">R3762-C3762</f>
        <v>1</v>
      </c>
      <c r="T3762" s="3" t="s">
        <v>14208</v>
      </c>
      <c r="U3762" t="s">
        <v>14232</v>
      </c>
      <c r="V3762" t="s">
        <v>14242</v>
      </c>
      <c r="W3762" t="s">
        <v>14189</v>
      </c>
      <c r="X3762" t="str">
        <f>VLOOKUP(Q3762,Managers!$A:$B,2,0)</f>
        <v>Josh Martinez</v>
      </c>
      <c r="Y3762">
        <f>VLOOKUP(W3762,HourlyWages!$A:$B,2,0)</f>
        <v>62</v>
      </c>
      <c r="Z3762">
        <v>1</v>
      </c>
      <c r="AA3762" s="14">
        <f t="shared" si="294"/>
        <v>0.504</v>
      </c>
    </row>
    <row r="3763" spans="1:27" x14ac:dyDescent="0.2">
      <c r="A3763">
        <v>3762</v>
      </c>
      <c r="B3763">
        <v>26881</v>
      </c>
      <c r="C3763" s="3">
        <v>40026</v>
      </c>
      <c r="D3763" s="17">
        <f t="shared" si="293"/>
        <v>40026</v>
      </c>
      <c r="E3763">
        <v>26</v>
      </c>
      <c r="F3763" s="8">
        <f t="shared" si="295"/>
        <v>3250</v>
      </c>
      <c r="G3763" s="5">
        <v>0.05</v>
      </c>
      <c r="H3763" s="8">
        <f>VLOOKUP($T3763,Pricebook!$A:$D,4,0)</f>
        <v>125</v>
      </c>
      <c r="I3763" s="10">
        <f t="shared" si="296"/>
        <v>3087.5</v>
      </c>
      <c r="J3763" t="s">
        <v>1650</v>
      </c>
      <c r="K3763" t="s">
        <v>300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1211</v>
      </c>
      <c r="O3763" s="7">
        <v>59715</v>
      </c>
      <c r="P3763" t="s">
        <v>1213</v>
      </c>
      <c r="Q3763" t="s">
        <v>23</v>
      </c>
      <c r="R3763" s="3">
        <v>40030</v>
      </c>
      <c r="S3763" s="12">
        <f t="shared" si="297"/>
        <v>4</v>
      </c>
      <c r="T3763" s="3" t="s">
        <v>14209</v>
      </c>
      <c r="U3763" t="s">
        <v>14232</v>
      </c>
      <c r="V3763" t="s">
        <v>14246</v>
      </c>
      <c r="W3763" t="s">
        <v>14203</v>
      </c>
      <c r="X3763" t="str">
        <f>VLOOKUP(Q3763,Managers!$A:$B,2,0)</f>
        <v>Bob Turner</v>
      </c>
      <c r="Y3763">
        <f>VLOOKUP(W3763,HourlyWages!$A:$B,2,0)</f>
        <v>62</v>
      </c>
      <c r="Z3763">
        <v>1</v>
      </c>
      <c r="AA3763" s="14">
        <f t="shared" si="294"/>
        <v>0.504</v>
      </c>
    </row>
    <row r="3764" spans="1:27" x14ac:dyDescent="0.2">
      <c r="A3764">
        <v>3763</v>
      </c>
      <c r="B3764">
        <v>26887</v>
      </c>
      <c r="C3764" s="3">
        <v>40678</v>
      </c>
      <c r="D3764" s="17">
        <f t="shared" si="293"/>
        <v>40664</v>
      </c>
      <c r="E3764">
        <v>38</v>
      </c>
      <c r="F3764" s="8">
        <f t="shared" si="295"/>
        <v>6460</v>
      </c>
      <c r="G3764" s="5">
        <v>0.08</v>
      </c>
      <c r="H3764" s="8">
        <f>VLOOKUP($T3764,Pricebook!$A:$D,4,0)</f>
        <v>170</v>
      </c>
      <c r="I3764" s="10">
        <f t="shared" si="296"/>
        <v>5943.2</v>
      </c>
      <c r="J3764" t="s">
        <v>1497</v>
      </c>
      <c r="K3764" t="s">
        <v>508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2009</v>
      </c>
      <c r="O3764" s="7">
        <v>59601</v>
      </c>
      <c r="P3764" t="s">
        <v>1213</v>
      </c>
      <c r="Q3764" t="s">
        <v>23</v>
      </c>
      <c r="R3764" s="3">
        <v>40679</v>
      </c>
      <c r="S3764" s="12">
        <f t="shared" si="297"/>
        <v>1</v>
      </c>
      <c r="T3764" s="3" t="s">
        <v>14219</v>
      </c>
      <c r="U3764" t="s">
        <v>14229</v>
      </c>
      <c r="V3764" t="s">
        <v>14233</v>
      </c>
      <c r="W3764" t="s">
        <v>14192</v>
      </c>
      <c r="X3764" t="str">
        <f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4"/>
        <v>0.55882352941176472</v>
      </c>
    </row>
    <row r="3765" spans="1:27" x14ac:dyDescent="0.2">
      <c r="A3765">
        <v>3764</v>
      </c>
      <c r="B3765">
        <v>26887</v>
      </c>
      <c r="C3765" s="3">
        <v>40678</v>
      </c>
      <c r="D3765" s="17">
        <f t="shared" si="293"/>
        <v>40664</v>
      </c>
      <c r="E3765">
        <v>23</v>
      </c>
      <c r="F3765" s="8">
        <f t="shared" si="295"/>
        <v>3680</v>
      </c>
      <c r="G3765" s="5">
        <v>7.0000000000000007E-2</v>
      </c>
      <c r="H3765" s="8">
        <f>VLOOKUP($T3765,Pricebook!$A:$D,4,0)</f>
        <v>160</v>
      </c>
      <c r="I3765" s="10">
        <f t="shared" si="296"/>
        <v>3422.3999999999996</v>
      </c>
      <c r="J3765" t="s">
        <v>1497</v>
      </c>
      <c r="K3765" t="s">
        <v>508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2009</v>
      </c>
      <c r="O3765" s="7">
        <v>59601</v>
      </c>
      <c r="P3765" t="s">
        <v>1213</v>
      </c>
      <c r="Q3765" t="s">
        <v>23</v>
      </c>
      <c r="R3765" s="3">
        <v>40678</v>
      </c>
      <c r="S3765" s="12">
        <f t="shared" si="297"/>
        <v>0</v>
      </c>
      <c r="T3765" s="3" t="s">
        <v>14218</v>
      </c>
      <c r="U3765" t="s">
        <v>14229</v>
      </c>
      <c r="V3765" t="s">
        <v>14236</v>
      </c>
      <c r="W3765" t="s">
        <v>14203</v>
      </c>
      <c r="X3765" t="str">
        <f>VLOOKUP(Q3765,Managers!$A:$B,2,0)</f>
        <v>Bob Turner</v>
      </c>
      <c r="Y3765">
        <f>VLOOKUP(W3765,HourlyWages!$A:$B,2,0)</f>
        <v>62</v>
      </c>
      <c r="Z3765">
        <v>1</v>
      </c>
      <c r="AA3765" s="14">
        <f t="shared" si="294"/>
        <v>0.61250000000000004</v>
      </c>
    </row>
    <row r="3766" spans="1:27" x14ac:dyDescent="0.2">
      <c r="A3766">
        <v>3765</v>
      </c>
      <c r="B3766">
        <v>26912</v>
      </c>
      <c r="C3766" s="3">
        <v>41026</v>
      </c>
      <c r="D3766" s="17">
        <f t="shared" si="293"/>
        <v>41000</v>
      </c>
      <c r="E3766">
        <v>18</v>
      </c>
      <c r="F3766" s="8">
        <f t="shared" si="295"/>
        <v>2700</v>
      </c>
      <c r="G3766" s="5">
        <v>7.0000000000000007E-2</v>
      </c>
      <c r="H3766" s="8">
        <f>VLOOKUP($T3766,Pricebook!$A:$D,4,0)</f>
        <v>150</v>
      </c>
      <c r="I3766" s="10">
        <f t="shared" si="296"/>
        <v>2511</v>
      </c>
      <c r="J3766" t="s">
        <v>486</v>
      </c>
      <c r="K3766" t="s">
        <v>487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2333</v>
      </c>
      <c r="O3766" s="7" t="s">
        <v>2334</v>
      </c>
      <c r="P3766" t="s">
        <v>87</v>
      </c>
      <c r="Q3766" t="s">
        <v>61</v>
      </c>
      <c r="R3766" s="3">
        <v>41030</v>
      </c>
      <c r="S3766" s="12">
        <f t="shared" si="297"/>
        <v>4</v>
      </c>
      <c r="T3766" s="3" t="s">
        <v>14210</v>
      </c>
      <c r="U3766" t="s">
        <v>14235</v>
      </c>
      <c r="V3766" t="s">
        <v>14247</v>
      </c>
      <c r="W3766" t="s">
        <v>14190</v>
      </c>
      <c r="X3766" t="str">
        <f>VLOOKUP(Q3766,Managers!$A:$B,2,0)</f>
        <v>Allen Young</v>
      </c>
      <c r="Y3766">
        <f>VLOOKUP(W3766,HourlyWages!$A:$B,2,0)</f>
        <v>67</v>
      </c>
      <c r="Z3766">
        <v>1</v>
      </c>
      <c r="AA3766" s="14">
        <f t="shared" si="294"/>
        <v>0.55333333333333334</v>
      </c>
    </row>
    <row r="3767" spans="1:27" x14ac:dyDescent="0.2">
      <c r="A3767">
        <v>3766</v>
      </c>
      <c r="B3767">
        <v>26912</v>
      </c>
      <c r="C3767" s="3">
        <v>41026</v>
      </c>
      <c r="D3767" s="17">
        <f t="shared" si="293"/>
        <v>41000</v>
      </c>
      <c r="E3767">
        <v>21</v>
      </c>
      <c r="F3767" s="8">
        <f t="shared" si="295"/>
        <v>3150</v>
      </c>
      <c r="G3767" s="5">
        <v>0.08</v>
      </c>
      <c r="H3767" s="8">
        <f>VLOOKUP($T3767,Pricebook!$A:$D,4,0)</f>
        <v>150</v>
      </c>
      <c r="I3767" s="10">
        <f t="shared" si="296"/>
        <v>2898</v>
      </c>
      <c r="J3767" t="s">
        <v>486</v>
      </c>
      <c r="K3767" t="s">
        <v>487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2335</v>
      </c>
      <c r="O3767" s="7" t="s">
        <v>2336</v>
      </c>
      <c r="P3767" t="s">
        <v>317</v>
      </c>
      <c r="Q3767" t="s">
        <v>61</v>
      </c>
      <c r="R3767" s="3">
        <v>41035</v>
      </c>
      <c r="S3767" s="12">
        <f t="shared" si="297"/>
        <v>9</v>
      </c>
      <c r="T3767" s="3" t="s">
        <v>14211</v>
      </c>
      <c r="U3767" t="s">
        <v>14235</v>
      </c>
      <c r="V3767" t="s">
        <v>14241</v>
      </c>
      <c r="W3767" t="s">
        <v>14187</v>
      </c>
      <c r="X3767" t="str">
        <f>VLOOKUP(Q3767,Managers!$A:$B,2,0)</f>
        <v>Allen Young</v>
      </c>
      <c r="Y3767">
        <f>VLOOKUP(W3767,HourlyWages!$A:$B,2,0)</f>
        <v>45</v>
      </c>
      <c r="Z3767">
        <v>1</v>
      </c>
      <c r="AA3767" s="14">
        <f t="shared" si="294"/>
        <v>0.7</v>
      </c>
    </row>
    <row r="3768" spans="1:27" x14ac:dyDescent="0.2">
      <c r="A3768">
        <v>3767</v>
      </c>
      <c r="B3768">
        <v>26913</v>
      </c>
      <c r="C3768" s="3">
        <v>40085</v>
      </c>
      <c r="D3768" s="17">
        <f t="shared" si="293"/>
        <v>40057</v>
      </c>
      <c r="E3768">
        <v>11</v>
      </c>
      <c r="F3768" s="8">
        <f t="shared" si="295"/>
        <v>1650</v>
      </c>
      <c r="G3768" s="5">
        <v>0.01</v>
      </c>
      <c r="H3768" s="8">
        <f>VLOOKUP($T3768,Pricebook!$A:$D,4,0)</f>
        <v>150</v>
      </c>
      <c r="I3768" s="10">
        <f t="shared" si="296"/>
        <v>1633.5</v>
      </c>
      <c r="J3768" t="s">
        <v>1298</v>
      </c>
      <c r="K3768" t="s">
        <v>241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2187</v>
      </c>
      <c r="O3768" s="7">
        <v>37918</v>
      </c>
      <c r="P3768" t="s">
        <v>81</v>
      </c>
      <c r="Q3768" t="s">
        <v>34</v>
      </c>
      <c r="R3768" s="3">
        <v>40087</v>
      </c>
      <c r="S3768" s="12">
        <f t="shared" si="297"/>
        <v>2</v>
      </c>
      <c r="T3768" s="3" t="s">
        <v>14210</v>
      </c>
      <c r="U3768" t="s">
        <v>14235</v>
      </c>
      <c r="V3768" t="s">
        <v>14230</v>
      </c>
      <c r="W3768" t="s">
        <v>14188</v>
      </c>
      <c r="X3768" t="str">
        <f>VLOOKUP(Q3768,Managers!$A:$B,2,0)</f>
        <v>Frank Mitchell</v>
      </c>
      <c r="Y3768">
        <f>VLOOKUP(W3768,HourlyWages!$A:$B,2,0)</f>
        <v>52</v>
      </c>
      <c r="Z3768">
        <v>1</v>
      </c>
      <c r="AA3768" s="14">
        <f t="shared" si="294"/>
        <v>0.65333333333333332</v>
      </c>
    </row>
    <row r="3769" spans="1:27" x14ac:dyDescent="0.2">
      <c r="A3769">
        <v>3768</v>
      </c>
      <c r="B3769">
        <v>26918</v>
      </c>
      <c r="C3769" s="3">
        <v>39909</v>
      </c>
      <c r="D3769" s="17">
        <f t="shared" si="293"/>
        <v>39904</v>
      </c>
      <c r="E3769">
        <v>16</v>
      </c>
      <c r="F3769" s="8">
        <f t="shared" si="295"/>
        <v>1920</v>
      </c>
      <c r="G3769" s="5">
        <v>0.05</v>
      </c>
      <c r="H3769" s="8">
        <f>VLOOKUP($T3769,Pricebook!$A:$D,4,0)</f>
        <v>120</v>
      </c>
      <c r="I3769" s="10">
        <f t="shared" si="296"/>
        <v>1824</v>
      </c>
      <c r="J3769" t="s">
        <v>1433</v>
      </c>
      <c r="K3769" t="s">
        <v>571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1434</v>
      </c>
      <c r="O3769" s="7" t="s">
        <v>1435</v>
      </c>
      <c r="P3769" t="s">
        <v>440</v>
      </c>
      <c r="Q3769" t="s">
        <v>16</v>
      </c>
      <c r="R3769" s="3">
        <v>39918</v>
      </c>
      <c r="S3769" s="12">
        <f t="shared" si="297"/>
        <v>9</v>
      </c>
      <c r="T3769" s="3" t="s">
        <v>14212</v>
      </c>
      <c r="U3769" t="s">
        <v>14229</v>
      </c>
      <c r="V3769" t="s">
        <v>14241</v>
      </c>
      <c r="W3769" t="s">
        <v>14185</v>
      </c>
      <c r="X3769" t="str">
        <f>VLOOKUP(Q3769,Managers!$A:$B,2,0)</f>
        <v>Josh Martinez</v>
      </c>
      <c r="Y3769">
        <f>VLOOKUP(W3769,HourlyWages!$A:$B,2,0)</f>
        <v>70</v>
      </c>
      <c r="Z3769">
        <v>1</v>
      </c>
      <c r="AA3769" s="14">
        <f t="shared" si="294"/>
        <v>0.41666666666666669</v>
      </c>
    </row>
    <row r="3770" spans="1:27" x14ac:dyDescent="0.2">
      <c r="A3770">
        <v>3769</v>
      </c>
      <c r="B3770">
        <v>26919</v>
      </c>
      <c r="C3770" s="3">
        <v>41253</v>
      </c>
      <c r="D3770" s="17">
        <f t="shared" si="293"/>
        <v>41244</v>
      </c>
      <c r="E3770">
        <v>12</v>
      </c>
      <c r="F3770" s="8">
        <f t="shared" si="295"/>
        <v>2040</v>
      </c>
      <c r="G3770" s="5">
        <v>0.03</v>
      </c>
      <c r="H3770" s="8">
        <f>VLOOKUP($T3770,Pricebook!$A:$D,4,0)</f>
        <v>170</v>
      </c>
      <c r="I3770" s="10">
        <f t="shared" si="296"/>
        <v>1978.8</v>
      </c>
      <c r="J3770" t="s">
        <v>850</v>
      </c>
      <c r="K3770" t="s">
        <v>552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2337</v>
      </c>
      <c r="O3770" s="7">
        <v>33917</v>
      </c>
      <c r="P3770" t="s">
        <v>101</v>
      </c>
      <c r="Q3770" t="s">
        <v>34</v>
      </c>
      <c r="R3770" s="3">
        <v>41255</v>
      </c>
      <c r="S3770" s="12">
        <f t="shared" si="297"/>
        <v>2</v>
      </c>
      <c r="T3770" s="3" t="s">
        <v>14219</v>
      </c>
      <c r="U3770" t="s">
        <v>14229</v>
      </c>
      <c r="V3770" t="s">
        <v>14241</v>
      </c>
      <c r="W3770" t="s">
        <v>14198</v>
      </c>
      <c r="X3770" t="str">
        <f>VLOOKUP(Q3770,Managers!$A:$B,2,0)</f>
        <v>Frank Mitchell</v>
      </c>
      <c r="Y3770">
        <f>VLOOKUP(W3770,HourlyWages!$A:$B,2,0)</f>
        <v>51</v>
      </c>
      <c r="Z3770">
        <v>1</v>
      </c>
      <c r="AA3770" s="14">
        <f t="shared" si="294"/>
        <v>0.7</v>
      </c>
    </row>
    <row r="3771" spans="1:27" x14ac:dyDescent="0.2">
      <c r="A3771">
        <v>3770</v>
      </c>
      <c r="B3771">
        <v>26919</v>
      </c>
      <c r="C3771" s="3">
        <v>41253</v>
      </c>
      <c r="D3771" s="17">
        <f t="shared" si="293"/>
        <v>41244</v>
      </c>
      <c r="E3771">
        <v>32</v>
      </c>
      <c r="F3771" s="8">
        <f t="shared" si="295"/>
        <v>3520</v>
      </c>
      <c r="G3771" s="5">
        <v>0.1</v>
      </c>
      <c r="H3771" s="8">
        <f>VLOOKUP($T3771,Pricebook!$A:$D,4,0)</f>
        <v>110</v>
      </c>
      <c r="I3771" s="10">
        <f t="shared" si="296"/>
        <v>3168</v>
      </c>
      <c r="J3771" t="s">
        <v>850</v>
      </c>
      <c r="K3771" t="s">
        <v>552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2337</v>
      </c>
      <c r="O3771" s="7">
        <v>33917</v>
      </c>
      <c r="P3771" t="s">
        <v>101</v>
      </c>
      <c r="Q3771" t="s">
        <v>34</v>
      </c>
      <c r="R3771" s="3">
        <v>41255</v>
      </c>
      <c r="S3771" s="12">
        <f t="shared" si="297"/>
        <v>2</v>
      </c>
      <c r="T3771" s="3" t="s">
        <v>14215</v>
      </c>
      <c r="U3771" t="s">
        <v>14229</v>
      </c>
      <c r="V3771" t="s">
        <v>14236</v>
      </c>
      <c r="W3771" t="s">
        <v>14184</v>
      </c>
      <c r="X3771" t="str">
        <f>VLOOKUP(Q3771,Managers!$A:$B,2,0)</f>
        <v>Frank Mitchell</v>
      </c>
      <c r="Y3771">
        <f>VLOOKUP(W3771,HourlyWages!$A:$B,2,0)</f>
        <v>50</v>
      </c>
      <c r="Z3771">
        <v>1</v>
      </c>
      <c r="AA3771" s="14">
        <f t="shared" si="294"/>
        <v>0.54545454545454541</v>
      </c>
    </row>
    <row r="3772" spans="1:27" x14ac:dyDescent="0.2">
      <c r="A3772">
        <v>3771</v>
      </c>
      <c r="B3772">
        <v>26944</v>
      </c>
      <c r="C3772" s="3">
        <v>40124</v>
      </c>
      <c r="D3772" s="17">
        <f t="shared" si="293"/>
        <v>40118</v>
      </c>
      <c r="E3772">
        <v>6</v>
      </c>
      <c r="F3772" s="8">
        <f t="shared" si="295"/>
        <v>900</v>
      </c>
      <c r="G3772" s="5">
        <v>0.02</v>
      </c>
      <c r="H3772" s="8">
        <f>VLOOKUP($T3772,Pricebook!$A:$D,4,0)</f>
        <v>150</v>
      </c>
      <c r="I3772" s="10">
        <f t="shared" si="296"/>
        <v>882</v>
      </c>
      <c r="J3772" t="s">
        <v>1370</v>
      </c>
      <c r="K3772" t="s">
        <v>585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1923</v>
      </c>
      <c r="O3772" s="7">
        <v>80020</v>
      </c>
      <c r="P3772" t="s">
        <v>237</v>
      </c>
      <c r="Q3772" t="s">
        <v>23</v>
      </c>
      <c r="R3772" s="3">
        <v>40127</v>
      </c>
      <c r="S3772" s="12">
        <f t="shared" si="297"/>
        <v>3</v>
      </c>
      <c r="T3772" s="3" t="s">
        <v>14211</v>
      </c>
      <c r="U3772" t="s">
        <v>14235</v>
      </c>
      <c r="V3772" t="s">
        <v>14236</v>
      </c>
      <c r="W3772" t="s">
        <v>14199</v>
      </c>
      <c r="X3772" t="str">
        <f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4"/>
        <v>0.54666666666666663</v>
      </c>
    </row>
    <row r="3773" spans="1:27" x14ac:dyDescent="0.2">
      <c r="A3773">
        <v>3772</v>
      </c>
      <c r="B3773">
        <v>26945</v>
      </c>
      <c r="C3773" s="3">
        <v>39849</v>
      </c>
      <c r="D3773" s="17">
        <f t="shared" si="293"/>
        <v>39845</v>
      </c>
      <c r="E3773">
        <v>29</v>
      </c>
      <c r="F3773" s="8">
        <f t="shared" si="295"/>
        <v>3190</v>
      </c>
      <c r="G3773" s="5">
        <v>0</v>
      </c>
      <c r="H3773" s="8">
        <f>VLOOKUP($T3773,Pricebook!$A:$D,4,0)</f>
        <v>110</v>
      </c>
      <c r="I3773" s="10">
        <f t="shared" si="296"/>
        <v>3190</v>
      </c>
      <c r="J3773" t="s">
        <v>850</v>
      </c>
      <c r="K3773" t="s">
        <v>552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2337</v>
      </c>
      <c r="O3773" s="7">
        <v>33917</v>
      </c>
      <c r="P3773" t="s">
        <v>101</v>
      </c>
      <c r="Q3773" t="s">
        <v>34</v>
      </c>
      <c r="R3773" s="3">
        <v>39849</v>
      </c>
      <c r="S3773" s="12">
        <f t="shared" si="297"/>
        <v>0</v>
      </c>
      <c r="T3773" s="3" t="s">
        <v>14215</v>
      </c>
      <c r="U3773" t="s">
        <v>14229</v>
      </c>
      <c r="V3773" t="s">
        <v>14230</v>
      </c>
      <c r="W3773" t="s">
        <v>14184</v>
      </c>
      <c r="X3773" t="str">
        <f>VLOOKUP(Q3773,Managers!$A:$B,2,0)</f>
        <v>Frank Mitchell</v>
      </c>
      <c r="Y3773">
        <f>VLOOKUP(W3773,HourlyWages!$A:$B,2,0)</f>
        <v>50</v>
      </c>
      <c r="Z3773">
        <v>1</v>
      </c>
      <c r="AA3773" s="14">
        <f t="shared" si="294"/>
        <v>0.54545454545454541</v>
      </c>
    </row>
    <row r="3774" spans="1:27" x14ac:dyDescent="0.2">
      <c r="A3774">
        <v>3773</v>
      </c>
      <c r="B3774">
        <v>26947</v>
      </c>
      <c r="C3774" s="3">
        <v>40333</v>
      </c>
      <c r="D3774" s="17">
        <f t="shared" si="293"/>
        <v>40330</v>
      </c>
      <c r="E3774">
        <v>4</v>
      </c>
      <c r="F3774" s="8">
        <f t="shared" si="295"/>
        <v>500</v>
      </c>
      <c r="G3774" s="5">
        <v>0.01</v>
      </c>
      <c r="H3774" s="8">
        <f>VLOOKUP($T3774,Pricebook!$A:$D,4,0)</f>
        <v>125</v>
      </c>
      <c r="I3774" s="10">
        <f t="shared" si="296"/>
        <v>495</v>
      </c>
      <c r="J3774" t="s">
        <v>952</v>
      </c>
      <c r="K3774" t="s">
        <v>621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953</v>
      </c>
      <c r="O3774" s="7">
        <v>84057</v>
      </c>
      <c r="P3774" t="s">
        <v>201</v>
      </c>
      <c r="Q3774" t="s">
        <v>23</v>
      </c>
      <c r="R3774" s="3">
        <v>40336</v>
      </c>
      <c r="S3774" s="12">
        <f t="shared" si="297"/>
        <v>3</v>
      </c>
      <c r="T3774" s="3" t="s">
        <v>14209</v>
      </c>
      <c r="U3774" t="s">
        <v>14232</v>
      </c>
      <c r="V3774" t="s">
        <v>14241</v>
      </c>
      <c r="W3774" t="s">
        <v>14194</v>
      </c>
      <c r="X3774" t="str">
        <f>VLOOKUP(Q3774,Managers!$A:$B,2,0)</f>
        <v>Bob Turner</v>
      </c>
      <c r="Y3774">
        <f>VLOOKUP(W3774,HourlyWages!$A:$B,2,0)</f>
        <v>71</v>
      </c>
      <c r="Z3774">
        <v>1</v>
      </c>
      <c r="AA3774" s="14">
        <f t="shared" si="294"/>
        <v>0.432</v>
      </c>
    </row>
    <row r="3775" spans="1:27" x14ac:dyDescent="0.2">
      <c r="A3775">
        <v>3774</v>
      </c>
      <c r="B3775">
        <v>26948</v>
      </c>
      <c r="C3775" s="3">
        <v>40869</v>
      </c>
      <c r="D3775" s="17">
        <f t="shared" si="293"/>
        <v>40848</v>
      </c>
      <c r="E3775">
        <v>21</v>
      </c>
      <c r="F3775" s="8">
        <f t="shared" si="295"/>
        <v>2520</v>
      </c>
      <c r="G3775" s="5">
        <v>0.03</v>
      </c>
      <c r="H3775" s="8">
        <f>VLOOKUP($T3775,Pricebook!$A:$D,4,0)</f>
        <v>120</v>
      </c>
      <c r="I3775" s="10">
        <f t="shared" si="296"/>
        <v>2444.4</v>
      </c>
      <c r="J3775" t="s">
        <v>791</v>
      </c>
      <c r="K3775" t="s">
        <v>215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1556</v>
      </c>
      <c r="O3775" s="7">
        <v>20715</v>
      </c>
      <c r="P3775" t="s">
        <v>187</v>
      </c>
      <c r="Q3775" t="s">
        <v>61</v>
      </c>
      <c r="R3775" s="3">
        <v>40870</v>
      </c>
      <c r="S3775" s="12">
        <f t="shared" si="297"/>
        <v>1</v>
      </c>
      <c r="T3775" s="3" t="s">
        <v>14212</v>
      </c>
      <c r="U3775" t="s">
        <v>14229</v>
      </c>
      <c r="V3775" t="s">
        <v>14246</v>
      </c>
      <c r="W3775" t="s">
        <v>14198</v>
      </c>
      <c r="X3775" t="str">
        <f>VLOOKUP(Q3775,Managers!$A:$B,2,0)</f>
        <v>Allen Young</v>
      </c>
      <c r="Y3775">
        <f>VLOOKUP(W3775,HourlyWages!$A:$B,2,0)</f>
        <v>51</v>
      </c>
      <c r="Z3775">
        <v>1</v>
      </c>
      <c r="AA3775" s="14">
        <f t="shared" si="294"/>
        <v>0.57499999999999996</v>
      </c>
    </row>
    <row r="3776" spans="1:27" x14ac:dyDescent="0.2">
      <c r="A3776">
        <v>3775</v>
      </c>
      <c r="B3776">
        <v>26948</v>
      </c>
      <c r="C3776" s="3">
        <v>40869</v>
      </c>
      <c r="D3776" s="17">
        <f t="shared" si="293"/>
        <v>40848</v>
      </c>
      <c r="E3776">
        <v>38</v>
      </c>
      <c r="F3776" s="8">
        <f t="shared" si="295"/>
        <v>6080</v>
      </c>
      <c r="G3776" s="5">
        <v>0.05</v>
      </c>
      <c r="H3776" s="8">
        <f>VLOOKUP($T3776,Pricebook!$A:$D,4,0)</f>
        <v>160</v>
      </c>
      <c r="I3776" s="10">
        <f t="shared" si="296"/>
        <v>5776</v>
      </c>
      <c r="J3776" t="s">
        <v>791</v>
      </c>
      <c r="K3776" t="s">
        <v>215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2338</v>
      </c>
      <c r="O3776" s="7" t="s">
        <v>2339</v>
      </c>
      <c r="P3776" t="s">
        <v>134</v>
      </c>
      <c r="Q3776" t="s">
        <v>34</v>
      </c>
      <c r="R3776" s="3">
        <v>40870</v>
      </c>
      <c r="S3776" s="12">
        <f t="shared" si="297"/>
        <v>1</v>
      </c>
      <c r="T3776" s="3" t="s">
        <v>14218</v>
      </c>
      <c r="U3776" t="s">
        <v>14229</v>
      </c>
      <c r="V3776" t="s">
        <v>14230</v>
      </c>
      <c r="W3776" t="s">
        <v>14194</v>
      </c>
      <c r="X3776" t="str">
        <f>VLOOKUP(Q3776,Managers!$A:$B,2,0)</f>
        <v>Frank Mitchell</v>
      </c>
      <c r="Y3776">
        <f>VLOOKUP(W3776,HourlyWages!$A:$B,2,0)</f>
        <v>71</v>
      </c>
      <c r="Z3776">
        <v>1</v>
      </c>
      <c r="AA3776" s="14">
        <f t="shared" si="294"/>
        <v>0.55625000000000002</v>
      </c>
    </row>
    <row r="3777" spans="1:27" x14ac:dyDescent="0.2">
      <c r="A3777">
        <v>3776</v>
      </c>
      <c r="B3777">
        <v>26949</v>
      </c>
      <c r="C3777" s="3">
        <v>40040</v>
      </c>
      <c r="D3777" s="17">
        <f t="shared" si="293"/>
        <v>40026</v>
      </c>
      <c r="E3777">
        <v>48</v>
      </c>
      <c r="F3777" s="8">
        <f t="shared" si="295"/>
        <v>6000</v>
      </c>
      <c r="G3777" s="5">
        <v>0.06</v>
      </c>
      <c r="H3777" s="8">
        <f>VLOOKUP($T3777,Pricebook!$A:$D,4,0)</f>
        <v>125</v>
      </c>
      <c r="I3777" s="10">
        <f t="shared" si="296"/>
        <v>5640</v>
      </c>
      <c r="J3777" t="s">
        <v>1564</v>
      </c>
      <c r="K3777" t="s">
        <v>276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1427</v>
      </c>
      <c r="O3777" s="7" t="s">
        <v>1428</v>
      </c>
      <c r="P3777" t="s">
        <v>87</v>
      </c>
      <c r="Q3777" t="s">
        <v>61</v>
      </c>
      <c r="R3777" s="3">
        <v>40042</v>
      </c>
      <c r="S3777" s="12">
        <f t="shared" si="297"/>
        <v>2</v>
      </c>
      <c r="T3777" s="3" t="s">
        <v>14208</v>
      </c>
      <c r="U3777" t="s">
        <v>14232</v>
      </c>
      <c r="V3777" t="s">
        <v>14230</v>
      </c>
      <c r="W3777" t="s">
        <v>14191</v>
      </c>
      <c r="X3777" t="str">
        <f>VLOOKUP(Q3777,Managers!$A:$B,2,0)</f>
        <v>Allen Young</v>
      </c>
      <c r="Y3777">
        <f>VLOOKUP(W3777,HourlyWages!$A:$B,2,0)</f>
        <v>60</v>
      </c>
      <c r="Z3777">
        <v>1</v>
      </c>
      <c r="AA3777" s="14">
        <f t="shared" si="294"/>
        <v>0.52</v>
      </c>
    </row>
    <row r="3778" spans="1:27" x14ac:dyDescent="0.2">
      <c r="A3778">
        <v>3777</v>
      </c>
      <c r="B3778">
        <v>26951</v>
      </c>
      <c r="C3778" s="3">
        <v>40276</v>
      </c>
      <c r="D3778" s="17">
        <f t="shared" si="293"/>
        <v>40269</v>
      </c>
      <c r="E3778">
        <v>3</v>
      </c>
      <c r="F3778" s="8">
        <f t="shared" si="295"/>
        <v>450</v>
      </c>
      <c r="G3778" s="5">
        <v>0.05</v>
      </c>
      <c r="H3778" s="8">
        <f>VLOOKUP($T3778,Pricebook!$A:$D,4,0)</f>
        <v>150</v>
      </c>
      <c r="I3778" s="10">
        <f t="shared" si="296"/>
        <v>427.5</v>
      </c>
      <c r="J3778" t="s">
        <v>2340</v>
      </c>
      <c r="K3778" t="s">
        <v>747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865</v>
      </c>
      <c r="O3778" s="7">
        <v>30269</v>
      </c>
      <c r="P3778" t="s">
        <v>134</v>
      </c>
      <c r="Q3778" t="s">
        <v>34</v>
      </c>
      <c r="R3778" s="3">
        <v>40277</v>
      </c>
      <c r="S3778" s="12">
        <f t="shared" si="297"/>
        <v>1</v>
      </c>
      <c r="T3778" s="3" t="s">
        <v>14216</v>
      </c>
      <c r="U3778" t="s">
        <v>14235</v>
      </c>
      <c r="V3778" t="s">
        <v>14245</v>
      </c>
      <c r="W3778" t="s">
        <v>14187</v>
      </c>
      <c r="X3778" t="str">
        <f>VLOOKUP(Q3778,Managers!$A:$B,2,0)</f>
        <v>Frank Mitchell</v>
      </c>
      <c r="Y3778">
        <f>VLOOKUP(W3778,HourlyWages!$A:$B,2,0)</f>
        <v>45</v>
      </c>
      <c r="Z3778">
        <v>1</v>
      </c>
      <c r="AA3778" s="14">
        <f t="shared" si="294"/>
        <v>0.7</v>
      </c>
    </row>
    <row r="3779" spans="1:27" x14ac:dyDescent="0.2">
      <c r="A3779">
        <v>3778</v>
      </c>
      <c r="B3779">
        <v>26976</v>
      </c>
      <c r="C3779" s="3">
        <v>40683</v>
      </c>
      <c r="D3779" s="17">
        <f t="shared" ref="D3779:D3842" si="298">DATE(YEAR(C3779),MONTH(C3779),1)</f>
        <v>40664</v>
      </c>
      <c r="E3779">
        <v>44</v>
      </c>
      <c r="F3779" s="8">
        <f t="shared" si="295"/>
        <v>4840</v>
      </c>
      <c r="G3779" s="5">
        <v>0.02</v>
      </c>
      <c r="H3779" s="8">
        <f>VLOOKUP($T3779,Pricebook!$A:$D,4,0)</f>
        <v>110</v>
      </c>
      <c r="I3779" s="10">
        <f t="shared" si="296"/>
        <v>4743.2</v>
      </c>
      <c r="J3779" t="s">
        <v>416</v>
      </c>
      <c r="K3779" t="s">
        <v>112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955</v>
      </c>
      <c r="O3779" s="7">
        <v>92277</v>
      </c>
      <c r="P3779" t="s">
        <v>114</v>
      </c>
      <c r="Q3779" t="s">
        <v>23</v>
      </c>
      <c r="R3779" s="3">
        <v>40684</v>
      </c>
      <c r="S3779" s="12">
        <f t="shared" si="297"/>
        <v>1</v>
      </c>
      <c r="T3779" s="3" t="s">
        <v>14220</v>
      </c>
      <c r="U3779" t="s">
        <v>14229</v>
      </c>
      <c r="V3779" t="s">
        <v>14247</v>
      </c>
      <c r="W3779" t="s">
        <v>14188</v>
      </c>
      <c r="X3779" t="str">
        <f>VLOOKUP(Q3779,Managers!$A:$B,2,0)</f>
        <v>Bob Turner</v>
      </c>
      <c r="Y3779">
        <f>VLOOKUP(W3779,HourlyWages!$A:$B,2,0)</f>
        <v>52</v>
      </c>
      <c r="Z3779">
        <v>1</v>
      </c>
      <c r="AA3779" s="14">
        <f t="shared" ref="AA3779:AA3842" si="299">(H3779-Y3779)/H3779</f>
        <v>0.52727272727272723</v>
      </c>
    </row>
    <row r="3780" spans="1:27" x14ac:dyDescent="0.2">
      <c r="A3780">
        <v>3779</v>
      </c>
      <c r="B3780">
        <v>26976</v>
      </c>
      <c r="C3780" s="3">
        <v>40683</v>
      </c>
      <c r="D3780" s="17">
        <f t="shared" si="298"/>
        <v>40664</v>
      </c>
      <c r="E3780">
        <v>28</v>
      </c>
      <c r="F3780" s="8">
        <f t="shared" si="295"/>
        <v>3500</v>
      </c>
      <c r="G3780" s="5">
        <v>7.0000000000000007E-2</v>
      </c>
      <c r="H3780" s="8">
        <f>VLOOKUP($T3780,Pricebook!$A:$D,4,0)</f>
        <v>125</v>
      </c>
      <c r="I3780" s="10">
        <f t="shared" si="296"/>
        <v>3255</v>
      </c>
      <c r="J3780" t="s">
        <v>416</v>
      </c>
      <c r="K3780" t="s">
        <v>112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955</v>
      </c>
      <c r="O3780" s="7">
        <v>92277</v>
      </c>
      <c r="P3780" t="s">
        <v>114</v>
      </c>
      <c r="Q3780" t="s">
        <v>23</v>
      </c>
      <c r="R3780" s="3">
        <v>40685</v>
      </c>
      <c r="S3780" s="12">
        <f t="shared" si="297"/>
        <v>2</v>
      </c>
      <c r="T3780" s="3" t="s">
        <v>14208</v>
      </c>
      <c r="U3780" t="s">
        <v>14232</v>
      </c>
      <c r="V3780" t="s">
        <v>14241</v>
      </c>
      <c r="W3780" t="s">
        <v>14198</v>
      </c>
      <c r="X3780" t="str">
        <f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9"/>
        <v>0.59199999999999997</v>
      </c>
    </row>
    <row r="3781" spans="1:27" x14ac:dyDescent="0.2">
      <c r="A3781">
        <v>3780</v>
      </c>
      <c r="B3781">
        <v>26976</v>
      </c>
      <c r="C3781" s="3">
        <v>40683</v>
      </c>
      <c r="D3781" s="17">
        <f t="shared" si="298"/>
        <v>40664</v>
      </c>
      <c r="E3781">
        <v>11</v>
      </c>
      <c r="F3781" s="8">
        <f t="shared" si="295"/>
        <v>1650</v>
      </c>
      <c r="G3781" s="5">
        <v>0.04</v>
      </c>
      <c r="H3781" s="8">
        <f>VLOOKUP($T3781,Pricebook!$A:$D,4,0)</f>
        <v>150</v>
      </c>
      <c r="I3781" s="10">
        <f t="shared" si="296"/>
        <v>1584</v>
      </c>
      <c r="J3781" t="s">
        <v>416</v>
      </c>
      <c r="K3781" t="s">
        <v>112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955</v>
      </c>
      <c r="O3781" s="7">
        <v>92277</v>
      </c>
      <c r="P3781" t="s">
        <v>114</v>
      </c>
      <c r="Q3781" t="s">
        <v>23</v>
      </c>
      <c r="R3781" s="3">
        <v>40684</v>
      </c>
      <c r="S3781" s="12">
        <f t="shared" si="297"/>
        <v>1</v>
      </c>
      <c r="T3781" s="3" t="s">
        <v>14210</v>
      </c>
      <c r="U3781" t="s">
        <v>14235</v>
      </c>
      <c r="V3781" t="s">
        <v>14242</v>
      </c>
      <c r="W3781" t="s">
        <v>14186</v>
      </c>
      <c r="X3781" t="str">
        <f>VLOOKUP(Q3781,Managers!$A:$B,2,0)</f>
        <v>Bob Turner</v>
      </c>
      <c r="Y3781">
        <f>VLOOKUP(W3781,HourlyWages!$A:$B,2,0)</f>
        <v>67</v>
      </c>
      <c r="Z3781">
        <v>1</v>
      </c>
      <c r="AA3781" s="14">
        <f t="shared" si="299"/>
        <v>0.55333333333333334</v>
      </c>
    </row>
    <row r="3782" spans="1:27" x14ac:dyDescent="0.2">
      <c r="A3782">
        <v>3781</v>
      </c>
      <c r="B3782">
        <v>26978</v>
      </c>
      <c r="C3782" s="3">
        <v>40354</v>
      </c>
      <c r="D3782" s="17">
        <f t="shared" si="298"/>
        <v>40330</v>
      </c>
      <c r="E3782">
        <v>46</v>
      </c>
      <c r="F3782" s="8">
        <f t="shared" si="295"/>
        <v>6900</v>
      </c>
      <c r="G3782" s="5">
        <v>0</v>
      </c>
      <c r="H3782" s="8">
        <f>VLOOKUP($T3782,Pricebook!$A:$D,4,0)</f>
        <v>150</v>
      </c>
      <c r="I3782" s="10">
        <f t="shared" si="296"/>
        <v>6900</v>
      </c>
      <c r="J3782" t="s">
        <v>2099</v>
      </c>
      <c r="K3782" t="s">
        <v>306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2341</v>
      </c>
      <c r="O3782" s="7">
        <v>67801</v>
      </c>
      <c r="P3782" t="s">
        <v>153</v>
      </c>
      <c r="Q3782" t="s">
        <v>16</v>
      </c>
      <c r="R3782" s="3">
        <v>40356</v>
      </c>
      <c r="S3782" s="12">
        <f t="shared" si="297"/>
        <v>2</v>
      </c>
      <c r="T3782" s="3" t="s">
        <v>14222</v>
      </c>
      <c r="U3782" t="s">
        <v>14235</v>
      </c>
      <c r="V3782" t="s">
        <v>14241</v>
      </c>
      <c r="W3782" t="s">
        <v>14200</v>
      </c>
      <c r="X3782" t="str">
        <f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9"/>
        <v>0.60666666666666669</v>
      </c>
    </row>
    <row r="3783" spans="1:27" x14ac:dyDescent="0.2">
      <c r="A3783">
        <v>3782</v>
      </c>
      <c r="B3783">
        <v>26978</v>
      </c>
      <c r="C3783" s="3">
        <v>40354</v>
      </c>
      <c r="D3783" s="17">
        <f t="shared" si="298"/>
        <v>40330</v>
      </c>
      <c r="E3783">
        <v>49</v>
      </c>
      <c r="F3783" s="8">
        <f t="shared" si="295"/>
        <v>5390</v>
      </c>
      <c r="G3783" s="5">
        <v>0.04</v>
      </c>
      <c r="H3783" s="8">
        <f>VLOOKUP($T3783,Pricebook!$A:$D,4,0)</f>
        <v>110</v>
      </c>
      <c r="I3783" s="10">
        <f t="shared" si="296"/>
        <v>5174.3999999999996</v>
      </c>
      <c r="J3783" t="s">
        <v>2099</v>
      </c>
      <c r="K3783" t="s">
        <v>306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2341</v>
      </c>
      <c r="O3783" s="7">
        <v>67801</v>
      </c>
      <c r="P3783" t="s">
        <v>153</v>
      </c>
      <c r="Q3783" t="s">
        <v>16</v>
      </c>
      <c r="R3783" s="3">
        <v>40356</v>
      </c>
      <c r="S3783" s="12">
        <f t="shared" si="297"/>
        <v>2</v>
      </c>
      <c r="T3783" s="3" t="s">
        <v>14215</v>
      </c>
      <c r="U3783" t="s">
        <v>14229</v>
      </c>
      <c r="V3783" t="s">
        <v>14246</v>
      </c>
      <c r="W3783" t="s">
        <v>14190</v>
      </c>
      <c r="X3783" t="str">
        <f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9"/>
        <v>0.39090909090909093</v>
      </c>
    </row>
    <row r="3784" spans="1:27" x14ac:dyDescent="0.2">
      <c r="A3784">
        <v>3783</v>
      </c>
      <c r="B3784">
        <v>26978</v>
      </c>
      <c r="C3784" s="3">
        <v>40354</v>
      </c>
      <c r="D3784" s="17">
        <f t="shared" si="298"/>
        <v>40330</v>
      </c>
      <c r="E3784">
        <v>47</v>
      </c>
      <c r="F3784" s="8">
        <f t="shared" si="295"/>
        <v>9400</v>
      </c>
      <c r="G3784" s="5">
        <v>0.09</v>
      </c>
      <c r="H3784" s="8">
        <f>VLOOKUP($T3784,Pricebook!$A:$D,4,0)</f>
        <v>200</v>
      </c>
      <c r="I3784" s="10">
        <f t="shared" si="296"/>
        <v>8554</v>
      </c>
      <c r="J3784" t="s">
        <v>2099</v>
      </c>
      <c r="K3784" t="s">
        <v>306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2341</v>
      </c>
      <c r="O3784" s="7">
        <v>67801</v>
      </c>
      <c r="P3784" t="s">
        <v>153</v>
      </c>
      <c r="Q3784" t="s">
        <v>16</v>
      </c>
      <c r="R3784" s="3">
        <v>40356</v>
      </c>
      <c r="S3784" s="12">
        <f t="shared" si="297"/>
        <v>2</v>
      </c>
      <c r="T3784" s="3" t="s">
        <v>14206</v>
      </c>
      <c r="U3784" t="s">
        <v>14229</v>
      </c>
      <c r="V3784" t="s">
        <v>14233</v>
      </c>
      <c r="W3784" t="s">
        <v>14202</v>
      </c>
      <c r="X3784" t="str">
        <f>VLOOKUP(Q3784,Managers!$A:$B,2,0)</f>
        <v>Josh Martinez</v>
      </c>
      <c r="Y3784">
        <f>VLOOKUP(W3784,HourlyWages!$A:$B,2,0)</f>
        <v>71</v>
      </c>
      <c r="Z3784">
        <v>1</v>
      </c>
      <c r="AA3784" s="14">
        <f t="shared" si="299"/>
        <v>0.64500000000000002</v>
      </c>
    </row>
    <row r="3785" spans="1:27" x14ac:dyDescent="0.2">
      <c r="A3785">
        <v>3784</v>
      </c>
      <c r="B3785">
        <v>26978</v>
      </c>
      <c r="C3785" s="3">
        <v>40354</v>
      </c>
      <c r="D3785" s="17">
        <f t="shared" si="298"/>
        <v>40330</v>
      </c>
      <c r="E3785">
        <v>2</v>
      </c>
      <c r="F3785" s="8">
        <f t="shared" si="295"/>
        <v>220</v>
      </c>
      <c r="G3785" s="5">
        <v>0.01</v>
      </c>
      <c r="H3785" s="8">
        <f>VLOOKUP($T3785,Pricebook!$A:$D,4,0)</f>
        <v>110</v>
      </c>
      <c r="I3785" s="10">
        <f t="shared" si="296"/>
        <v>217.8</v>
      </c>
      <c r="J3785" t="s">
        <v>2099</v>
      </c>
      <c r="K3785" t="s">
        <v>306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2100</v>
      </c>
      <c r="O3785" s="7">
        <v>50265</v>
      </c>
      <c r="P3785" t="s">
        <v>38</v>
      </c>
      <c r="Q3785" t="s">
        <v>16</v>
      </c>
      <c r="R3785" s="3">
        <v>40355</v>
      </c>
      <c r="S3785" s="12">
        <f t="shared" si="297"/>
        <v>1</v>
      </c>
      <c r="T3785" s="3" t="s">
        <v>14215</v>
      </c>
      <c r="U3785" t="s">
        <v>14229</v>
      </c>
      <c r="V3785" t="s">
        <v>14244</v>
      </c>
      <c r="W3785" t="s">
        <v>14200</v>
      </c>
      <c r="X3785" t="str">
        <f>VLOOKUP(Q3785,Managers!$A:$B,2,0)</f>
        <v>Josh Martinez</v>
      </c>
      <c r="Y3785">
        <f>VLOOKUP(W3785,HourlyWages!$A:$B,2,0)</f>
        <v>59</v>
      </c>
      <c r="Z3785">
        <v>1</v>
      </c>
      <c r="AA3785" s="14">
        <f t="shared" si="299"/>
        <v>0.46363636363636362</v>
      </c>
    </row>
    <row r="3786" spans="1:27" x14ac:dyDescent="0.2">
      <c r="A3786">
        <v>3785</v>
      </c>
      <c r="B3786">
        <v>26979</v>
      </c>
      <c r="C3786" s="3">
        <v>40996</v>
      </c>
      <c r="D3786" s="17">
        <f t="shared" si="298"/>
        <v>40969</v>
      </c>
      <c r="E3786">
        <v>43</v>
      </c>
      <c r="F3786" s="8">
        <f t="shared" si="295"/>
        <v>4730</v>
      </c>
      <c r="G3786" s="5">
        <v>0.05</v>
      </c>
      <c r="H3786" s="8">
        <f>VLOOKUP($T3786,Pricebook!$A:$D,4,0)</f>
        <v>110</v>
      </c>
      <c r="I3786" s="10">
        <f t="shared" si="296"/>
        <v>4493.5</v>
      </c>
      <c r="J3786" t="s">
        <v>1302</v>
      </c>
      <c r="K3786" t="s">
        <v>374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1169</v>
      </c>
      <c r="O3786" s="7">
        <v>97405</v>
      </c>
      <c r="P3786" t="s">
        <v>43</v>
      </c>
      <c r="Q3786" t="s">
        <v>23</v>
      </c>
      <c r="R3786" s="3">
        <v>40998</v>
      </c>
      <c r="S3786" s="12">
        <f t="shared" si="297"/>
        <v>2</v>
      </c>
      <c r="T3786" s="3" t="s">
        <v>14215</v>
      </c>
      <c r="U3786" t="s">
        <v>14229</v>
      </c>
      <c r="V3786" t="s">
        <v>14246</v>
      </c>
      <c r="W3786" t="s">
        <v>14189</v>
      </c>
      <c r="X3786" t="str">
        <f>VLOOKUP(Q3786,Managers!$A:$B,2,0)</f>
        <v>Bob Turner</v>
      </c>
      <c r="Y3786">
        <f>VLOOKUP(W3786,HourlyWages!$A:$B,2,0)</f>
        <v>62</v>
      </c>
      <c r="Z3786">
        <v>1</v>
      </c>
      <c r="AA3786" s="14">
        <f t="shared" si="299"/>
        <v>0.43636363636363634</v>
      </c>
    </row>
    <row r="3787" spans="1:27" x14ac:dyDescent="0.2">
      <c r="A3787">
        <v>3786</v>
      </c>
      <c r="B3787">
        <v>26979</v>
      </c>
      <c r="C3787" s="3">
        <v>40996</v>
      </c>
      <c r="D3787" s="17">
        <f t="shared" si="298"/>
        <v>40969</v>
      </c>
      <c r="E3787">
        <v>50</v>
      </c>
      <c r="F3787" s="8">
        <f t="shared" si="295"/>
        <v>7500</v>
      </c>
      <c r="G3787" s="5">
        <v>0.09</v>
      </c>
      <c r="H3787" s="8">
        <f>VLOOKUP($T3787,Pricebook!$A:$D,4,0)</f>
        <v>150</v>
      </c>
      <c r="I3787" s="10">
        <f t="shared" si="296"/>
        <v>6825</v>
      </c>
      <c r="J3787" t="s">
        <v>1302</v>
      </c>
      <c r="K3787" t="s">
        <v>374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1169</v>
      </c>
      <c r="O3787" s="7">
        <v>97405</v>
      </c>
      <c r="P3787" t="s">
        <v>43</v>
      </c>
      <c r="Q3787" t="s">
        <v>23</v>
      </c>
      <c r="R3787" s="3">
        <v>40998</v>
      </c>
      <c r="S3787" s="12">
        <f t="shared" si="297"/>
        <v>2</v>
      </c>
      <c r="T3787" s="3" t="s">
        <v>14210</v>
      </c>
      <c r="U3787" t="s">
        <v>14235</v>
      </c>
      <c r="V3787" t="s">
        <v>14229</v>
      </c>
      <c r="W3787" t="s">
        <v>14197</v>
      </c>
      <c r="X3787" t="str">
        <f>VLOOKUP(Q3787,Managers!$A:$B,2,0)</f>
        <v>Bob Turner</v>
      </c>
      <c r="Y3787">
        <f>VLOOKUP(W3787,HourlyWages!$A:$B,2,0)</f>
        <v>71</v>
      </c>
      <c r="Z3787">
        <v>1</v>
      </c>
      <c r="AA3787" s="14">
        <f t="shared" si="299"/>
        <v>0.52666666666666662</v>
      </c>
    </row>
    <row r="3788" spans="1:27" x14ac:dyDescent="0.2">
      <c r="A3788">
        <v>3787</v>
      </c>
      <c r="B3788">
        <v>26981</v>
      </c>
      <c r="C3788" s="3">
        <v>41151</v>
      </c>
      <c r="D3788" s="17">
        <f t="shared" si="298"/>
        <v>41122</v>
      </c>
      <c r="E3788">
        <v>13</v>
      </c>
      <c r="F3788" s="8">
        <f t="shared" si="295"/>
        <v>1950</v>
      </c>
      <c r="G3788" s="5">
        <v>0.08</v>
      </c>
      <c r="H3788" s="8">
        <f>VLOOKUP($T3788,Pricebook!$A:$D,4,0)</f>
        <v>150</v>
      </c>
      <c r="I3788" s="10">
        <f t="shared" si="296"/>
        <v>1794</v>
      </c>
      <c r="J3788" t="s">
        <v>1457</v>
      </c>
      <c r="K3788" t="s">
        <v>327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1948</v>
      </c>
      <c r="O3788" s="7">
        <v>48307</v>
      </c>
      <c r="P3788" t="s">
        <v>172</v>
      </c>
      <c r="Q3788" t="s">
        <v>16</v>
      </c>
      <c r="R3788" s="3">
        <v>41151</v>
      </c>
      <c r="S3788" s="12">
        <f t="shared" si="297"/>
        <v>0</v>
      </c>
      <c r="T3788" s="3" t="s">
        <v>14210</v>
      </c>
      <c r="U3788" t="s">
        <v>14235</v>
      </c>
      <c r="V3788" t="s">
        <v>14233</v>
      </c>
      <c r="W3788" t="s">
        <v>14185</v>
      </c>
      <c r="X3788" t="str">
        <f>VLOOKUP(Q3788,Managers!$A:$B,2,0)</f>
        <v>Josh Martinez</v>
      </c>
      <c r="Y3788">
        <f>VLOOKUP(W3788,HourlyWages!$A:$B,2,0)</f>
        <v>70</v>
      </c>
      <c r="Z3788">
        <v>1</v>
      </c>
      <c r="AA3788" s="14">
        <f t="shared" si="299"/>
        <v>0.53333333333333333</v>
      </c>
    </row>
    <row r="3789" spans="1:27" x14ac:dyDescent="0.2">
      <c r="A3789">
        <v>3788</v>
      </c>
      <c r="B3789">
        <v>26981</v>
      </c>
      <c r="C3789" s="3">
        <v>41151</v>
      </c>
      <c r="D3789" s="17">
        <f t="shared" si="298"/>
        <v>41122</v>
      </c>
      <c r="E3789">
        <v>44</v>
      </c>
      <c r="F3789" s="8">
        <f t="shared" si="295"/>
        <v>8800</v>
      </c>
      <c r="G3789" s="5">
        <v>0.04</v>
      </c>
      <c r="H3789" s="8">
        <f>VLOOKUP($T3789,Pricebook!$A:$D,4,0)</f>
        <v>200</v>
      </c>
      <c r="I3789" s="10">
        <f t="shared" si="296"/>
        <v>8448</v>
      </c>
      <c r="J3789" t="s">
        <v>1457</v>
      </c>
      <c r="K3789" t="s">
        <v>327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480</v>
      </c>
      <c r="O3789" s="7">
        <v>48066</v>
      </c>
      <c r="P3789" t="s">
        <v>172</v>
      </c>
      <c r="Q3789" t="s">
        <v>16</v>
      </c>
      <c r="R3789" s="3">
        <v>41152</v>
      </c>
      <c r="S3789" s="12">
        <f t="shared" si="297"/>
        <v>1</v>
      </c>
      <c r="T3789" s="3" t="s">
        <v>14206</v>
      </c>
      <c r="U3789" t="s">
        <v>14229</v>
      </c>
      <c r="V3789" t="s">
        <v>14238</v>
      </c>
      <c r="W3789" t="s">
        <v>14190</v>
      </c>
      <c r="X3789" t="str">
        <f>VLOOKUP(Q3789,Managers!$A:$B,2,0)</f>
        <v>Josh Martinez</v>
      </c>
      <c r="Y3789">
        <f>VLOOKUP(W3789,HourlyWages!$A:$B,2,0)</f>
        <v>67</v>
      </c>
      <c r="Z3789">
        <v>1</v>
      </c>
      <c r="AA3789" s="14">
        <f t="shared" si="299"/>
        <v>0.66500000000000004</v>
      </c>
    </row>
    <row r="3790" spans="1:27" x14ac:dyDescent="0.2">
      <c r="A3790">
        <v>3789</v>
      </c>
      <c r="B3790">
        <v>26982</v>
      </c>
      <c r="C3790" s="3">
        <v>41027</v>
      </c>
      <c r="D3790" s="17">
        <f t="shared" si="298"/>
        <v>41000</v>
      </c>
      <c r="E3790">
        <v>37</v>
      </c>
      <c r="F3790" s="8">
        <f t="shared" si="295"/>
        <v>4070</v>
      </c>
      <c r="G3790" s="5">
        <v>0.05</v>
      </c>
      <c r="H3790" s="8">
        <f>VLOOKUP($T3790,Pricebook!$A:$D,4,0)</f>
        <v>110</v>
      </c>
      <c r="I3790" s="10">
        <f t="shared" si="296"/>
        <v>3866.5</v>
      </c>
      <c r="J3790" t="s">
        <v>985</v>
      </c>
      <c r="K3790" t="s">
        <v>73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1969</v>
      </c>
      <c r="O3790" s="7">
        <v>18103</v>
      </c>
      <c r="P3790" t="s">
        <v>232</v>
      </c>
      <c r="Q3790" t="s">
        <v>61</v>
      </c>
      <c r="R3790" s="3">
        <v>41028</v>
      </c>
      <c r="S3790" s="12">
        <f t="shared" si="297"/>
        <v>1</v>
      </c>
      <c r="T3790" s="3" t="s">
        <v>14215</v>
      </c>
      <c r="U3790" t="s">
        <v>14229</v>
      </c>
      <c r="V3790" t="s">
        <v>14237</v>
      </c>
      <c r="W3790" t="s">
        <v>14187</v>
      </c>
      <c r="X3790" t="str">
        <f>VLOOKUP(Q3790,Managers!$A:$B,2,0)</f>
        <v>Allen Young</v>
      </c>
      <c r="Y3790">
        <f>VLOOKUP(W3790,HourlyWages!$A:$B,2,0)</f>
        <v>45</v>
      </c>
      <c r="Z3790">
        <v>1</v>
      </c>
      <c r="AA3790" s="14">
        <f t="shared" si="299"/>
        <v>0.59090909090909094</v>
      </c>
    </row>
    <row r="3791" spans="1:27" x14ac:dyDescent="0.2">
      <c r="A3791">
        <v>3790</v>
      </c>
      <c r="B3791">
        <v>27011</v>
      </c>
      <c r="C3791" s="3">
        <v>40542</v>
      </c>
      <c r="D3791" s="17">
        <f t="shared" si="298"/>
        <v>40513</v>
      </c>
      <c r="E3791">
        <v>5</v>
      </c>
      <c r="F3791" s="8">
        <f t="shared" si="295"/>
        <v>550</v>
      </c>
      <c r="G3791" s="5">
        <v>0.09</v>
      </c>
      <c r="H3791" s="8">
        <f>VLOOKUP($T3791,Pricebook!$A:$D,4,0)</f>
        <v>110</v>
      </c>
      <c r="I3791" s="10">
        <f t="shared" si="296"/>
        <v>500.5</v>
      </c>
      <c r="J3791" t="s">
        <v>96</v>
      </c>
      <c r="K3791" t="s">
        <v>84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97</v>
      </c>
      <c r="O3791" s="7">
        <v>12180</v>
      </c>
      <c r="P3791" t="s">
        <v>60</v>
      </c>
      <c r="Q3791" t="s">
        <v>61</v>
      </c>
      <c r="R3791" s="3">
        <v>40542</v>
      </c>
      <c r="S3791" s="12">
        <f t="shared" si="297"/>
        <v>0</v>
      </c>
      <c r="T3791" s="3" t="s">
        <v>14220</v>
      </c>
      <c r="U3791" t="s">
        <v>14229</v>
      </c>
      <c r="V3791" t="s">
        <v>14237</v>
      </c>
      <c r="W3791" t="s">
        <v>14192</v>
      </c>
      <c r="X3791" t="str">
        <f>VLOOKUP(Q3791,Managers!$A:$B,2,0)</f>
        <v>Allen Young</v>
      </c>
      <c r="Y3791">
        <f>VLOOKUP(W3791,HourlyWages!$A:$B,2,0)</f>
        <v>75</v>
      </c>
      <c r="Z3791">
        <v>1</v>
      </c>
      <c r="AA3791" s="14">
        <f t="shared" si="299"/>
        <v>0.31818181818181818</v>
      </c>
    </row>
    <row r="3792" spans="1:27" x14ac:dyDescent="0.2">
      <c r="A3792">
        <v>3791</v>
      </c>
      <c r="B3792">
        <v>27013</v>
      </c>
      <c r="C3792" s="3">
        <v>39999</v>
      </c>
      <c r="D3792" s="17">
        <f t="shared" si="298"/>
        <v>39995</v>
      </c>
      <c r="E3792">
        <v>28</v>
      </c>
      <c r="F3792" s="8">
        <f t="shared" si="295"/>
        <v>5600</v>
      </c>
      <c r="G3792" s="5">
        <v>0.05</v>
      </c>
      <c r="H3792" s="8">
        <f>VLOOKUP($T3792,Pricebook!$A:$D,4,0)</f>
        <v>200</v>
      </c>
      <c r="I3792" s="10">
        <f t="shared" si="296"/>
        <v>5320</v>
      </c>
      <c r="J3792" t="s">
        <v>669</v>
      </c>
      <c r="K3792" t="s">
        <v>68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2198</v>
      </c>
      <c r="O3792" s="7">
        <v>80022</v>
      </c>
      <c r="P3792" t="s">
        <v>237</v>
      </c>
      <c r="Q3792" t="s">
        <v>23</v>
      </c>
      <c r="R3792" s="3">
        <v>40003</v>
      </c>
      <c r="S3792" s="12">
        <f t="shared" si="297"/>
        <v>4</v>
      </c>
      <c r="T3792" s="3" t="s">
        <v>14206</v>
      </c>
      <c r="U3792" t="s">
        <v>14229</v>
      </c>
      <c r="V3792" t="s">
        <v>14230</v>
      </c>
      <c r="W3792" t="s">
        <v>14189</v>
      </c>
      <c r="X3792" t="str">
        <f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9"/>
        <v>0.69</v>
      </c>
    </row>
    <row r="3793" spans="1:27" x14ac:dyDescent="0.2">
      <c r="A3793">
        <v>3792</v>
      </c>
      <c r="B3793">
        <v>27013</v>
      </c>
      <c r="C3793" s="3">
        <v>39999</v>
      </c>
      <c r="D3793" s="17">
        <f t="shared" si="298"/>
        <v>39995</v>
      </c>
      <c r="E3793">
        <v>26</v>
      </c>
      <c r="F3793" s="8">
        <f t="shared" si="295"/>
        <v>5200</v>
      </c>
      <c r="G3793" s="5">
        <v>0.05</v>
      </c>
      <c r="H3793" s="8">
        <f>VLOOKUP($T3793,Pricebook!$A:$D,4,0)</f>
        <v>200</v>
      </c>
      <c r="I3793" s="10">
        <f t="shared" si="296"/>
        <v>4940</v>
      </c>
      <c r="J3793" t="s">
        <v>669</v>
      </c>
      <c r="K3793" t="s">
        <v>68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2198</v>
      </c>
      <c r="O3793" s="7">
        <v>80022</v>
      </c>
      <c r="P3793" t="s">
        <v>237</v>
      </c>
      <c r="Q3793" t="s">
        <v>23</v>
      </c>
      <c r="R3793" s="3">
        <v>39999</v>
      </c>
      <c r="S3793" s="12">
        <f t="shared" si="297"/>
        <v>0</v>
      </c>
      <c r="T3793" s="3" t="s">
        <v>14206</v>
      </c>
      <c r="U3793" t="s">
        <v>14229</v>
      </c>
      <c r="V3793" t="s">
        <v>14236</v>
      </c>
      <c r="W3793" t="s">
        <v>14190</v>
      </c>
      <c r="X3793" t="str">
        <f>VLOOKUP(Q3793,Managers!$A:$B,2,0)</f>
        <v>Bob Turner</v>
      </c>
      <c r="Y3793">
        <f>VLOOKUP(W3793,HourlyWages!$A:$B,2,0)</f>
        <v>67</v>
      </c>
      <c r="Z3793">
        <v>1</v>
      </c>
      <c r="AA3793" s="14">
        <f t="shared" si="299"/>
        <v>0.66500000000000004</v>
      </c>
    </row>
    <row r="3794" spans="1:27" x14ac:dyDescent="0.2">
      <c r="A3794">
        <v>3793</v>
      </c>
      <c r="B3794">
        <v>27015</v>
      </c>
      <c r="C3794" s="3">
        <v>40908</v>
      </c>
      <c r="D3794" s="17">
        <f t="shared" si="298"/>
        <v>40878</v>
      </c>
      <c r="E3794">
        <v>24</v>
      </c>
      <c r="F3794" s="8">
        <f t="shared" si="295"/>
        <v>4080</v>
      </c>
      <c r="G3794" s="5">
        <v>0.03</v>
      </c>
      <c r="H3794" s="8">
        <f>VLOOKUP($T3794,Pricebook!$A:$D,4,0)</f>
        <v>170</v>
      </c>
      <c r="I3794" s="10">
        <f t="shared" si="296"/>
        <v>3957.6</v>
      </c>
      <c r="J3794" t="s">
        <v>1520</v>
      </c>
      <c r="K3794" t="s">
        <v>50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1868</v>
      </c>
      <c r="O3794" s="7">
        <v>64118</v>
      </c>
      <c r="P3794" t="s">
        <v>358</v>
      </c>
      <c r="Q3794" t="s">
        <v>16</v>
      </c>
      <c r="R3794" s="3">
        <v>40908</v>
      </c>
      <c r="S3794" s="12">
        <f t="shared" si="297"/>
        <v>0</v>
      </c>
      <c r="T3794" s="3" t="s">
        <v>14219</v>
      </c>
      <c r="U3794" t="s">
        <v>14229</v>
      </c>
      <c r="V3794" t="s">
        <v>14236</v>
      </c>
      <c r="W3794" t="s">
        <v>14194</v>
      </c>
      <c r="X3794" t="str">
        <f>VLOOKUP(Q3794,Managers!$A:$B,2,0)</f>
        <v>Josh Martinez</v>
      </c>
      <c r="Y3794">
        <f>VLOOKUP(W3794,HourlyWages!$A:$B,2,0)</f>
        <v>71</v>
      </c>
      <c r="Z3794">
        <v>1</v>
      </c>
      <c r="AA3794" s="14">
        <f t="shared" si="299"/>
        <v>0.58235294117647063</v>
      </c>
    </row>
    <row r="3795" spans="1:27" x14ac:dyDescent="0.2">
      <c r="A3795">
        <v>3794</v>
      </c>
      <c r="B3795">
        <v>27047</v>
      </c>
      <c r="C3795" s="3">
        <v>40504</v>
      </c>
      <c r="D3795" s="17">
        <f t="shared" si="298"/>
        <v>40483</v>
      </c>
      <c r="E3795">
        <v>25</v>
      </c>
      <c r="F3795" s="8">
        <f t="shared" si="295"/>
        <v>3750</v>
      </c>
      <c r="G3795" s="5">
        <v>0.06</v>
      </c>
      <c r="H3795" s="8">
        <f>VLOOKUP($T3795,Pricebook!$A:$D,4,0)</f>
        <v>150</v>
      </c>
      <c r="I3795" s="10">
        <f t="shared" si="296"/>
        <v>3525</v>
      </c>
      <c r="J3795" t="s">
        <v>1620</v>
      </c>
      <c r="K3795" t="s">
        <v>360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1621</v>
      </c>
      <c r="O3795" s="7" t="s">
        <v>1622</v>
      </c>
      <c r="P3795" t="s">
        <v>48</v>
      </c>
      <c r="Q3795" t="s">
        <v>16</v>
      </c>
      <c r="R3795" s="3">
        <v>40505</v>
      </c>
      <c r="S3795" s="12">
        <f t="shared" si="297"/>
        <v>1</v>
      </c>
      <c r="T3795" s="3" t="s">
        <v>14222</v>
      </c>
      <c r="U3795" t="s">
        <v>14235</v>
      </c>
      <c r="V3795" t="s">
        <v>14243</v>
      </c>
      <c r="W3795" t="s">
        <v>14185</v>
      </c>
      <c r="X3795" t="str">
        <f>VLOOKUP(Q3795,Managers!$A:$B,2,0)</f>
        <v>Josh Martinez</v>
      </c>
      <c r="Y3795">
        <f>VLOOKUP(W3795,HourlyWages!$A:$B,2,0)</f>
        <v>70</v>
      </c>
      <c r="Z3795">
        <v>1</v>
      </c>
      <c r="AA3795" s="14">
        <f t="shared" si="299"/>
        <v>0.53333333333333333</v>
      </c>
    </row>
    <row r="3796" spans="1:27" x14ac:dyDescent="0.2">
      <c r="A3796">
        <v>3795</v>
      </c>
      <c r="B3796">
        <v>27047</v>
      </c>
      <c r="C3796" s="3">
        <v>40504</v>
      </c>
      <c r="D3796" s="17">
        <f t="shared" si="298"/>
        <v>40483</v>
      </c>
      <c r="E3796">
        <v>38</v>
      </c>
      <c r="F3796" s="8">
        <f t="shared" si="295"/>
        <v>4180</v>
      </c>
      <c r="G3796" s="5">
        <v>0.05</v>
      </c>
      <c r="H3796" s="8">
        <f>VLOOKUP($T3796,Pricebook!$A:$D,4,0)</f>
        <v>110</v>
      </c>
      <c r="I3796" s="10">
        <f t="shared" si="296"/>
        <v>3971</v>
      </c>
      <c r="J3796" t="s">
        <v>1620</v>
      </c>
      <c r="K3796" t="s">
        <v>360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1621</v>
      </c>
      <c r="O3796" s="7" t="s">
        <v>1622</v>
      </c>
      <c r="P3796" t="s">
        <v>48</v>
      </c>
      <c r="Q3796" t="s">
        <v>16</v>
      </c>
      <c r="R3796" s="3">
        <v>40505</v>
      </c>
      <c r="S3796" s="12">
        <f t="shared" si="297"/>
        <v>1</v>
      </c>
      <c r="T3796" s="3" t="s">
        <v>14215</v>
      </c>
      <c r="U3796" t="s">
        <v>14229</v>
      </c>
      <c r="V3796" t="s">
        <v>14236</v>
      </c>
      <c r="W3796" t="s">
        <v>14198</v>
      </c>
      <c r="X3796" t="str">
        <f>VLOOKUP(Q3796,Managers!$A:$B,2,0)</f>
        <v>Josh Martinez</v>
      </c>
      <c r="Y3796">
        <f>VLOOKUP(W3796,HourlyWages!$A:$B,2,0)</f>
        <v>51</v>
      </c>
      <c r="Z3796">
        <v>1</v>
      </c>
      <c r="AA3796" s="14">
        <f t="shared" si="299"/>
        <v>0.53636363636363638</v>
      </c>
    </row>
    <row r="3797" spans="1:27" x14ac:dyDescent="0.2">
      <c r="A3797">
        <v>3796</v>
      </c>
      <c r="B3797">
        <v>27077</v>
      </c>
      <c r="C3797" s="3">
        <v>40252</v>
      </c>
      <c r="D3797" s="17">
        <f t="shared" si="298"/>
        <v>40238</v>
      </c>
      <c r="E3797">
        <v>11</v>
      </c>
      <c r="F3797" s="8">
        <f t="shared" si="295"/>
        <v>1650</v>
      </c>
      <c r="G3797" s="5">
        <v>0</v>
      </c>
      <c r="H3797" s="8">
        <f>VLOOKUP($T3797,Pricebook!$A:$D,4,0)</f>
        <v>150</v>
      </c>
      <c r="I3797" s="10">
        <f t="shared" si="296"/>
        <v>1650</v>
      </c>
      <c r="J3797" t="s">
        <v>1069</v>
      </c>
      <c r="K3797" t="s">
        <v>118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1051</v>
      </c>
      <c r="O3797" s="7">
        <v>75601</v>
      </c>
      <c r="P3797" t="s">
        <v>48</v>
      </c>
      <c r="Q3797" t="s">
        <v>16</v>
      </c>
      <c r="R3797" s="3">
        <v>40254</v>
      </c>
      <c r="S3797" s="12">
        <f t="shared" si="297"/>
        <v>2</v>
      </c>
      <c r="T3797" s="3" t="s">
        <v>14216</v>
      </c>
      <c r="U3797" t="s">
        <v>14235</v>
      </c>
      <c r="V3797" t="s">
        <v>14233</v>
      </c>
      <c r="W3797" t="s">
        <v>14189</v>
      </c>
      <c r="X3797" t="str">
        <f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9"/>
        <v>0.58666666666666667</v>
      </c>
    </row>
    <row r="3798" spans="1:27" x14ac:dyDescent="0.2">
      <c r="A3798">
        <v>3797</v>
      </c>
      <c r="B3798">
        <v>27078</v>
      </c>
      <c r="C3798" s="3">
        <v>41133</v>
      </c>
      <c r="D3798" s="17">
        <f t="shared" si="298"/>
        <v>41122</v>
      </c>
      <c r="E3798">
        <v>22</v>
      </c>
      <c r="F3798" s="8">
        <f t="shared" si="295"/>
        <v>2420</v>
      </c>
      <c r="G3798" s="5">
        <v>0.03</v>
      </c>
      <c r="H3798" s="8">
        <f>VLOOKUP($T3798,Pricebook!$A:$D,4,0)</f>
        <v>110</v>
      </c>
      <c r="I3798" s="10">
        <f t="shared" si="296"/>
        <v>2347.4</v>
      </c>
      <c r="J3798" t="s">
        <v>1177</v>
      </c>
      <c r="K3798" t="s">
        <v>41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2205</v>
      </c>
      <c r="O3798" s="7">
        <v>35244</v>
      </c>
      <c r="P3798" t="s">
        <v>424</v>
      </c>
      <c r="Q3798" t="s">
        <v>34</v>
      </c>
      <c r="R3798" s="3">
        <v>41134</v>
      </c>
      <c r="S3798" s="12">
        <f t="shared" si="297"/>
        <v>1</v>
      </c>
      <c r="T3798" s="3" t="s">
        <v>14215</v>
      </c>
      <c r="U3798" t="s">
        <v>14229</v>
      </c>
      <c r="V3798" t="s">
        <v>14230</v>
      </c>
      <c r="W3798" t="s">
        <v>14188</v>
      </c>
      <c r="X3798" t="str">
        <f>VLOOKUP(Q3798,Managers!$A:$B,2,0)</f>
        <v>Frank Mitchell</v>
      </c>
      <c r="Y3798">
        <f>VLOOKUP(W3798,HourlyWages!$A:$B,2,0)</f>
        <v>52</v>
      </c>
      <c r="Z3798">
        <v>1</v>
      </c>
      <c r="AA3798" s="14">
        <f t="shared" si="299"/>
        <v>0.52727272727272723</v>
      </c>
    </row>
    <row r="3799" spans="1:27" x14ac:dyDescent="0.2">
      <c r="A3799">
        <v>3798</v>
      </c>
      <c r="B3799">
        <v>27105</v>
      </c>
      <c r="C3799" s="3">
        <v>40590</v>
      </c>
      <c r="D3799" s="17">
        <f t="shared" si="298"/>
        <v>40575</v>
      </c>
      <c r="E3799">
        <v>37</v>
      </c>
      <c r="F3799" s="8">
        <f t="shared" si="295"/>
        <v>4070</v>
      </c>
      <c r="G3799" s="5">
        <v>0.01</v>
      </c>
      <c r="H3799" s="8">
        <f>VLOOKUP($T3799,Pricebook!$A:$D,4,0)</f>
        <v>110</v>
      </c>
      <c r="I3799" s="10">
        <f t="shared" si="296"/>
        <v>4029.3</v>
      </c>
      <c r="J3799" t="s">
        <v>168</v>
      </c>
      <c r="K3799" t="s">
        <v>99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169</v>
      </c>
      <c r="O3799" s="7">
        <v>50322</v>
      </c>
      <c r="P3799" t="s">
        <v>38</v>
      </c>
      <c r="Q3799" t="s">
        <v>16</v>
      </c>
      <c r="R3799" s="3">
        <v>40591</v>
      </c>
      <c r="S3799" s="12">
        <f t="shared" si="297"/>
        <v>1</v>
      </c>
      <c r="T3799" s="3" t="s">
        <v>14220</v>
      </c>
      <c r="U3799" t="s">
        <v>14229</v>
      </c>
      <c r="V3799" t="s">
        <v>14244</v>
      </c>
      <c r="W3799" t="s">
        <v>14190</v>
      </c>
      <c r="X3799" t="str">
        <f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9"/>
        <v>0.39090909090909093</v>
      </c>
    </row>
    <row r="3800" spans="1:27" x14ac:dyDescent="0.2">
      <c r="A3800">
        <v>3799</v>
      </c>
      <c r="B3800">
        <v>27105</v>
      </c>
      <c r="C3800" s="3">
        <v>40590</v>
      </c>
      <c r="D3800" s="17">
        <f t="shared" si="298"/>
        <v>40575</v>
      </c>
      <c r="E3800">
        <v>2</v>
      </c>
      <c r="F3800" s="8">
        <f t="shared" si="295"/>
        <v>250</v>
      </c>
      <c r="G3800" s="5">
        <v>0</v>
      </c>
      <c r="H3800" s="8">
        <f>VLOOKUP($T3800,Pricebook!$A:$D,4,0)</f>
        <v>125</v>
      </c>
      <c r="I3800" s="10">
        <f t="shared" si="296"/>
        <v>250</v>
      </c>
      <c r="J3800" t="s">
        <v>168</v>
      </c>
      <c r="K3800" t="s">
        <v>99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169</v>
      </c>
      <c r="O3800" s="7">
        <v>50322</v>
      </c>
      <c r="P3800" t="s">
        <v>38</v>
      </c>
      <c r="Q3800" t="s">
        <v>16</v>
      </c>
      <c r="R3800" s="3">
        <v>40591</v>
      </c>
      <c r="S3800" s="12">
        <f t="shared" si="297"/>
        <v>1</v>
      </c>
      <c r="T3800" s="3" t="s">
        <v>14208</v>
      </c>
      <c r="U3800" t="s">
        <v>14232</v>
      </c>
      <c r="V3800" t="s">
        <v>14236</v>
      </c>
      <c r="W3800" t="s">
        <v>14193</v>
      </c>
      <c r="X3800" t="str">
        <f>VLOOKUP(Q3800,Managers!$A:$B,2,0)</f>
        <v>Josh Martinez</v>
      </c>
      <c r="Y3800">
        <f>VLOOKUP(W3800,HourlyWages!$A:$B,2,0)</f>
        <v>57</v>
      </c>
      <c r="Z3800">
        <v>1</v>
      </c>
      <c r="AA3800" s="14">
        <f t="shared" si="299"/>
        <v>0.54400000000000004</v>
      </c>
    </row>
    <row r="3801" spans="1:27" x14ac:dyDescent="0.2">
      <c r="A3801">
        <v>3800</v>
      </c>
      <c r="B3801">
        <v>27106</v>
      </c>
      <c r="C3801" s="3">
        <v>40878</v>
      </c>
      <c r="D3801" s="17">
        <f t="shared" si="298"/>
        <v>40878</v>
      </c>
      <c r="E3801">
        <v>1</v>
      </c>
      <c r="F3801" s="8">
        <f t="shared" si="295"/>
        <v>160</v>
      </c>
      <c r="G3801" s="5">
        <v>0.06</v>
      </c>
      <c r="H3801" s="8">
        <f>VLOOKUP($T3801,Pricebook!$A:$D,4,0)</f>
        <v>160</v>
      </c>
      <c r="I3801" s="10">
        <f t="shared" si="296"/>
        <v>150.39999999999998</v>
      </c>
      <c r="J3801" t="s">
        <v>456</v>
      </c>
      <c r="K3801" t="s">
        <v>99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1864</v>
      </c>
      <c r="O3801" s="7">
        <v>15235</v>
      </c>
      <c r="P3801" t="s">
        <v>232</v>
      </c>
      <c r="Q3801" t="s">
        <v>61</v>
      </c>
      <c r="R3801" s="3">
        <v>40880</v>
      </c>
      <c r="S3801" s="12">
        <f t="shared" si="297"/>
        <v>2</v>
      </c>
      <c r="T3801" s="3" t="s">
        <v>14218</v>
      </c>
      <c r="U3801" t="s">
        <v>14229</v>
      </c>
      <c r="V3801" t="s">
        <v>14229</v>
      </c>
      <c r="W3801" t="s">
        <v>14185</v>
      </c>
      <c r="X3801" t="str">
        <f>VLOOKUP(Q3801,Managers!$A:$B,2,0)</f>
        <v>Allen Young</v>
      </c>
      <c r="Y3801">
        <f>VLOOKUP(W3801,HourlyWages!$A:$B,2,0)</f>
        <v>70</v>
      </c>
      <c r="Z3801">
        <v>1</v>
      </c>
      <c r="AA3801" s="14">
        <f t="shared" si="299"/>
        <v>0.5625</v>
      </c>
    </row>
    <row r="3802" spans="1:27" x14ac:dyDescent="0.2">
      <c r="A3802">
        <v>3801</v>
      </c>
      <c r="B3802">
        <v>27106</v>
      </c>
      <c r="C3802" s="3">
        <v>40878</v>
      </c>
      <c r="D3802" s="17">
        <f t="shared" si="298"/>
        <v>40878</v>
      </c>
      <c r="E3802">
        <v>50</v>
      </c>
      <c r="F3802" s="8">
        <f t="shared" si="295"/>
        <v>5500</v>
      </c>
      <c r="G3802" s="5">
        <v>0.08</v>
      </c>
      <c r="H3802" s="8">
        <f>VLOOKUP($T3802,Pricebook!$A:$D,4,0)</f>
        <v>110</v>
      </c>
      <c r="I3802" s="10">
        <f t="shared" si="296"/>
        <v>5060</v>
      </c>
      <c r="J3802" t="s">
        <v>456</v>
      </c>
      <c r="K3802" t="s">
        <v>99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1864</v>
      </c>
      <c r="O3802" s="7">
        <v>15235</v>
      </c>
      <c r="P3802" t="s">
        <v>232</v>
      </c>
      <c r="Q3802" t="s">
        <v>61</v>
      </c>
      <c r="R3802" s="3">
        <v>40878</v>
      </c>
      <c r="S3802" s="12">
        <f t="shared" si="297"/>
        <v>0</v>
      </c>
      <c r="T3802" s="3" t="s">
        <v>14220</v>
      </c>
      <c r="U3802" t="s">
        <v>14229</v>
      </c>
      <c r="V3802" t="s">
        <v>14234</v>
      </c>
      <c r="W3802" t="s">
        <v>14201</v>
      </c>
      <c r="X3802" t="str">
        <f>VLOOKUP(Q3802,Managers!$A:$B,2,0)</f>
        <v>Allen Young</v>
      </c>
      <c r="Y3802">
        <f>VLOOKUP(W3802,HourlyWages!$A:$B,2,0)</f>
        <v>53</v>
      </c>
      <c r="Z3802">
        <v>1</v>
      </c>
      <c r="AA3802" s="14">
        <f t="shared" si="299"/>
        <v>0.51818181818181819</v>
      </c>
    </row>
    <row r="3803" spans="1:27" x14ac:dyDescent="0.2">
      <c r="A3803">
        <v>3802</v>
      </c>
      <c r="B3803">
        <v>27106</v>
      </c>
      <c r="C3803" s="3">
        <v>40878</v>
      </c>
      <c r="D3803" s="17">
        <f t="shared" si="298"/>
        <v>40878</v>
      </c>
      <c r="E3803">
        <v>29</v>
      </c>
      <c r="F3803" s="8">
        <f t="shared" si="295"/>
        <v>3625</v>
      </c>
      <c r="G3803" s="5">
        <v>0.08</v>
      </c>
      <c r="H3803" s="8">
        <f>VLOOKUP($T3803,Pricebook!$A:$D,4,0)</f>
        <v>125</v>
      </c>
      <c r="I3803" s="10">
        <f t="shared" si="296"/>
        <v>3335</v>
      </c>
      <c r="J3803" t="s">
        <v>456</v>
      </c>
      <c r="K3803" t="s">
        <v>99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2342</v>
      </c>
      <c r="O3803" s="7">
        <v>19143</v>
      </c>
      <c r="P3803" t="s">
        <v>232</v>
      </c>
      <c r="Q3803" t="s">
        <v>61</v>
      </c>
      <c r="R3803" s="3">
        <v>40880</v>
      </c>
      <c r="S3803" s="12">
        <f t="shared" si="297"/>
        <v>2</v>
      </c>
      <c r="T3803" s="3" t="s">
        <v>14221</v>
      </c>
      <c r="U3803" t="s">
        <v>14232</v>
      </c>
      <c r="V3803" t="s">
        <v>14237</v>
      </c>
      <c r="W3803" t="s">
        <v>14195</v>
      </c>
      <c r="X3803" t="str">
        <f>VLOOKUP(Q3803,Managers!$A:$B,2,0)</f>
        <v>Allen Young</v>
      </c>
      <c r="Y3803">
        <f>VLOOKUP(W3803,HourlyWages!$A:$B,2,0)</f>
        <v>52</v>
      </c>
      <c r="Z3803">
        <v>1</v>
      </c>
      <c r="AA3803" s="14">
        <f t="shared" si="299"/>
        <v>0.58399999999999996</v>
      </c>
    </row>
    <row r="3804" spans="1:27" x14ac:dyDescent="0.2">
      <c r="A3804">
        <v>3803</v>
      </c>
      <c r="B3804">
        <v>27106</v>
      </c>
      <c r="C3804" s="3">
        <v>40878</v>
      </c>
      <c r="D3804" s="17">
        <f t="shared" si="298"/>
        <v>40878</v>
      </c>
      <c r="E3804">
        <v>42</v>
      </c>
      <c r="F3804" s="8">
        <f t="shared" si="295"/>
        <v>5250</v>
      </c>
      <c r="G3804" s="5">
        <v>0.05</v>
      </c>
      <c r="H3804" s="8">
        <f>VLOOKUP($T3804,Pricebook!$A:$D,4,0)</f>
        <v>125</v>
      </c>
      <c r="I3804" s="10">
        <f t="shared" si="296"/>
        <v>4987.5</v>
      </c>
      <c r="J3804" t="s">
        <v>456</v>
      </c>
      <c r="K3804" t="s">
        <v>99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2342</v>
      </c>
      <c r="O3804" s="7">
        <v>19143</v>
      </c>
      <c r="P3804" t="s">
        <v>232</v>
      </c>
      <c r="Q3804" t="s">
        <v>61</v>
      </c>
      <c r="R3804" s="3">
        <v>40880</v>
      </c>
      <c r="S3804" s="12">
        <f t="shared" si="297"/>
        <v>2</v>
      </c>
      <c r="T3804" s="3" t="s">
        <v>14208</v>
      </c>
      <c r="U3804" t="s">
        <v>14232</v>
      </c>
      <c r="V3804" t="s">
        <v>14238</v>
      </c>
      <c r="W3804" t="s">
        <v>14194</v>
      </c>
      <c r="X3804" t="str">
        <f>VLOOKUP(Q3804,Managers!$A:$B,2,0)</f>
        <v>Allen Young</v>
      </c>
      <c r="Y3804">
        <f>VLOOKUP(W3804,HourlyWages!$A:$B,2,0)</f>
        <v>71</v>
      </c>
      <c r="Z3804">
        <v>1</v>
      </c>
      <c r="AA3804" s="14">
        <f t="shared" si="299"/>
        <v>0.432</v>
      </c>
    </row>
    <row r="3805" spans="1:27" x14ac:dyDescent="0.2">
      <c r="A3805">
        <v>3804</v>
      </c>
      <c r="B3805">
        <v>27106</v>
      </c>
      <c r="C3805" s="3">
        <v>40878</v>
      </c>
      <c r="D3805" s="17">
        <f t="shared" si="298"/>
        <v>40878</v>
      </c>
      <c r="E3805">
        <v>10</v>
      </c>
      <c r="F3805" s="8">
        <f t="shared" si="295"/>
        <v>1200</v>
      </c>
      <c r="G3805" s="5">
        <v>0.08</v>
      </c>
      <c r="H3805" s="8">
        <f>VLOOKUP($T3805,Pricebook!$A:$D,4,0)</f>
        <v>120</v>
      </c>
      <c r="I3805" s="10">
        <f t="shared" si="296"/>
        <v>1104</v>
      </c>
      <c r="J3805" t="s">
        <v>456</v>
      </c>
      <c r="K3805" t="s">
        <v>99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2342</v>
      </c>
      <c r="O3805" s="7">
        <v>19143</v>
      </c>
      <c r="P3805" t="s">
        <v>232</v>
      </c>
      <c r="Q3805" t="s">
        <v>61</v>
      </c>
      <c r="R3805" s="3">
        <v>40880</v>
      </c>
      <c r="S3805" s="12">
        <f t="shared" si="297"/>
        <v>2</v>
      </c>
      <c r="T3805" s="3" t="s">
        <v>14212</v>
      </c>
      <c r="U3805" t="s">
        <v>14229</v>
      </c>
      <c r="V3805" t="s">
        <v>14241</v>
      </c>
      <c r="W3805" t="s">
        <v>14191</v>
      </c>
      <c r="X3805" t="str">
        <f>VLOOKUP(Q3805,Managers!$A:$B,2,0)</f>
        <v>Allen Young</v>
      </c>
      <c r="Y3805">
        <f>VLOOKUP(W3805,HourlyWages!$A:$B,2,0)</f>
        <v>60</v>
      </c>
      <c r="Z3805">
        <v>1</v>
      </c>
      <c r="AA3805" s="14">
        <f t="shared" si="299"/>
        <v>0.5</v>
      </c>
    </row>
    <row r="3806" spans="1:27" x14ac:dyDescent="0.2">
      <c r="A3806">
        <v>3805</v>
      </c>
      <c r="B3806">
        <v>27109</v>
      </c>
      <c r="C3806" s="3">
        <v>40947</v>
      </c>
      <c r="D3806" s="17">
        <f t="shared" si="298"/>
        <v>40940</v>
      </c>
      <c r="E3806">
        <v>48</v>
      </c>
      <c r="F3806" s="8">
        <f t="shared" si="295"/>
        <v>7200</v>
      </c>
      <c r="G3806" s="5">
        <v>0.01</v>
      </c>
      <c r="H3806" s="8">
        <f>VLOOKUP($T3806,Pricebook!$A:$D,4,0)</f>
        <v>150</v>
      </c>
      <c r="I3806" s="10">
        <f t="shared" si="296"/>
        <v>7128</v>
      </c>
      <c r="J3806" t="s">
        <v>164</v>
      </c>
      <c r="K3806" t="s">
        <v>165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166</v>
      </c>
      <c r="O3806" s="7">
        <v>60477</v>
      </c>
      <c r="P3806" t="s">
        <v>15</v>
      </c>
      <c r="Q3806" t="s">
        <v>16</v>
      </c>
      <c r="R3806" s="3">
        <v>40949</v>
      </c>
      <c r="S3806" s="12">
        <f t="shared" si="297"/>
        <v>2</v>
      </c>
      <c r="T3806" s="3" t="s">
        <v>14211</v>
      </c>
      <c r="U3806" t="s">
        <v>14235</v>
      </c>
      <c r="V3806" t="s">
        <v>14233</v>
      </c>
      <c r="W3806" t="s">
        <v>14194</v>
      </c>
      <c r="X3806" t="str">
        <f>VLOOKUP(Q3806,Managers!$A:$B,2,0)</f>
        <v>Josh Martinez</v>
      </c>
      <c r="Y3806">
        <f>VLOOKUP(W3806,HourlyWages!$A:$B,2,0)</f>
        <v>71</v>
      </c>
      <c r="Z3806">
        <v>1</v>
      </c>
      <c r="AA3806" s="14">
        <f t="shared" si="299"/>
        <v>0.52666666666666662</v>
      </c>
    </row>
    <row r="3807" spans="1:27" x14ac:dyDescent="0.2">
      <c r="A3807">
        <v>3806</v>
      </c>
      <c r="B3807">
        <v>27111</v>
      </c>
      <c r="C3807" s="3">
        <v>39883</v>
      </c>
      <c r="D3807" s="17">
        <f t="shared" si="298"/>
        <v>39873</v>
      </c>
      <c r="E3807">
        <v>11</v>
      </c>
      <c r="F3807" s="8">
        <f t="shared" si="295"/>
        <v>1650</v>
      </c>
      <c r="G3807" s="5">
        <v>0.06</v>
      </c>
      <c r="H3807" s="8">
        <f>VLOOKUP($T3807,Pricebook!$A:$D,4,0)</f>
        <v>150</v>
      </c>
      <c r="I3807" s="10">
        <f t="shared" si="296"/>
        <v>1551</v>
      </c>
      <c r="J3807" t="s">
        <v>2154</v>
      </c>
      <c r="K3807" t="s">
        <v>64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2155</v>
      </c>
      <c r="O3807" s="7">
        <v>60016</v>
      </c>
      <c r="P3807" t="s">
        <v>15</v>
      </c>
      <c r="Q3807" t="s">
        <v>16</v>
      </c>
      <c r="R3807" s="3">
        <v>39886</v>
      </c>
      <c r="S3807" s="12">
        <f t="shared" si="297"/>
        <v>3</v>
      </c>
      <c r="T3807" s="3" t="s">
        <v>14211</v>
      </c>
      <c r="U3807" t="s">
        <v>14235</v>
      </c>
      <c r="V3807" t="s">
        <v>14247</v>
      </c>
      <c r="W3807" t="s">
        <v>14188</v>
      </c>
      <c r="X3807" t="str">
        <f>VLOOKUP(Q3807,Managers!$A:$B,2,0)</f>
        <v>Josh Martinez</v>
      </c>
      <c r="Y3807">
        <f>VLOOKUP(W3807,HourlyWages!$A:$B,2,0)</f>
        <v>52</v>
      </c>
      <c r="Z3807">
        <v>1</v>
      </c>
      <c r="AA3807" s="14">
        <f t="shared" si="299"/>
        <v>0.65333333333333332</v>
      </c>
    </row>
    <row r="3808" spans="1:27" x14ac:dyDescent="0.2">
      <c r="A3808">
        <v>3807</v>
      </c>
      <c r="B3808">
        <v>27111</v>
      </c>
      <c r="C3808" s="3">
        <v>39883</v>
      </c>
      <c r="D3808" s="17">
        <f t="shared" si="298"/>
        <v>39873</v>
      </c>
      <c r="E3808">
        <v>18</v>
      </c>
      <c r="F3808" s="8">
        <f t="shared" si="295"/>
        <v>3600</v>
      </c>
      <c r="G3808" s="5">
        <v>0</v>
      </c>
      <c r="H3808" s="8">
        <f>VLOOKUP($T3808,Pricebook!$A:$D,4,0)</f>
        <v>200</v>
      </c>
      <c r="I3808" s="10">
        <f t="shared" si="296"/>
        <v>3600</v>
      </c>
      <c r="J3808" t="s">
        <v>2154</v>
      </c>
      <c r="K3808" t="s">
        <v>64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2155</v>
      </c>
      <c r="O3808" s="7">
        <v>60016</v>
      </c>
      <c r="P3808" t="s">
        <v>15</v>
      </c>
      <c r="Q3808" t="s">
        <v>16</v>
      </c>
      <c r="R3808" s="3">
        <v>39884</v>
      </c>
      <c r="S3808" s="12">
        <f t="shared" si="297"/>
        <v>1</v>
      </c>
      <c r="T3808" s="3" t="s">
        <v>14206</v>
      </c>
      <c r="U3808" t="s">
        <v>14229</v>
      </c>
      <c r="V3808" t="s">
        <v>14246</v>
      </c>
      <c r="W3808" t="s">
        <v>14193</v>
      </c>
      <c r="X3808" t="str">
        <f>VLOOKUP(Q3808,Managers!$A:$B,2,0)</f>
        <v>Josh Martinez</v>
      </c>
      <c r="Y3808">
        <f>VLOOKUP(W3808,HourlyWages!$A:$B,2,0)</f>
        <v>57</v>
      </c>
      <c r="Z3808">
        <v>1</v>
      </c>
      <c r="AA3808" s="14">
        <f t="shared" si="299"/>
        <v>0.71499999999999997</v>
      </c>
    </row>
    <row r="3809" spans="1:27" x14ac:dyDescent="0.2">
      <c r="A3809">
        <v>3808</v>
      </c>
      <c r="B3809">
        <v>27111</v>
      </c>
      <c r="C3809" s="3">
        <v>39883</v>
      </c>
      <c r="D3809" s="17">
        <f t="shared" si="298"/>
        <v>39873</v>
      </c>
      <c r="E3809">
        <v>44</v>
      </c>
      <c r="F3809" s="8">
        <f t="shared" si="295"/>
        <v>6600</v>
      </c>
      <c r="G3809" s="5">
        <v>0.08</v>
      </c>
      <c r="H3809" s="8">
        <f>VLOOKUP($T3809,Pricebook!$A:$D,4,0)</f>
        <v>150</v>
      </c>
      <c r="I3809" s="10">
        <f t="shared" si="296"/>
        <v>6072</v>
      </c>
      <c r="J3809" t="s">
        <v>2154</v>
      </c>
      <c r="K3809" t="s">
        <v>64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2155</v>
      </c>
      <c r="O3809" s="7">
        <v>60016</v>
      </c>
      <c r="P3809" t="s">
        <v>15</v>
      </c>
      <c r="Q3809" t="s">
        <v>16</v>
      </c>
      <c r="R3809" s="3">
        <v>39883</v>
      </c>
      <c r="S3809" s="12">
        <f t="shared" si="297"/>
        <v>0</v>
      </c>
      <c r="T3809" s="3" t="s">
        <v>14210</v>
      </c>
      <c r="U3809" t="s">
        <v>14235</v>
      </c>
      <c r="V3809" t="s">
        <v>14233</v>
      </c>
      <c r="W3809" t="s">
        <v>14202</v>
      </c>
      <c r="X3809" t="str">
        <f>VLOOKUP(Q3809,Managers!$A:$B,2,0)</f>
        <v>Josh Martinez</v>
      </c>
      <c r="Y3809">
        <f>VLOOKUP(W3809,HourlyWages!$A:$B,2,0)</f>
        <v>71</v>
      </c>
      <c r="Z3809">
        <v>1</v>
      </c>
      <c r="AA3809" s="14">
        <f t="shared" si="299"/>
        <v>0.52666666666666662</v>
      </c>
    </row>
    <row r="3810" spans="1:27" x14ac:dyDescent="0.2">
      <c r="A3810">
        <v>3809</v>
      </c>
      <c r="B3810">
        <v>27137</v>
      </c>
      <c r="C3810" s="3">
        <v>40908</v>
      </c>
      <c r="D3810" s="17">
        <f t="shared" si="298"/>
        <v>40878</v>
      </c>
      <c r="E3810">
        <v>2</v>
      </c>
      <c r="F3810" s="8">
        <f t="shared" si="295"/>
        <v>300</v>
      </c>
      <c r="G3810" s="5">
        <v>0.02</v>
      </c>
      <c r="H3810" s="8">
        <f>VLOOKUP($T3810,Pricebook!$A:$D,4,0)</f>
        <v>150</v>
      </c>
      <c r="I3810" s="10">
        <f t="shared" si="296"/>
        <v>294</v>
      </c>
      <c r="J3810" t="s">
        <v>948</v>
      </c>
      <c r="K3810" t="s">
        <v>597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2343</v>
      </c>
      <c r="O3810" s="7" t="s">
        <v>2344</v>
      </c>
      <c r="P3810" t="s">
        <v>317</v>
      </c>
      <c r="Q3810" t="s">
        <v>61</v>
      </c>
      <c r="R3810" s="3">
        <v>40910</v>
      </c>
      <c r="S3810" s="12">
        <f t="shared" si="297"/>
        <v>2</v>
      </c>
      <c r="T3810" s="3" t="s">
        <v>14210</v>
      </c>
      <c r="U3810" t="s">
        <v>14235</v>
      </c>
      <c r="V3810" t="s">
        <v>14237</v>
      </c>
      <c r="W3810" t="s">
        <v>14199</v>
      </c>
      <c r="X3810" t="str">
        <f>VLOOKUP(Q3810,Managers!$A:$B,2,0)</f>
        <v>Allen Young</v>
      </c>
      <c r="Y3810">
        <f>VLOOKUP(W3810,HourlyWages!$A:$B,2,0)</f>
        <v>68</v>
      </c>
      <c r="Z3810">
        <v>1</v>
      </c>
      <c r="AA3810" s="14">
        <f t="shared" si="299"/>
        <v>0.54666666666666663</v>
      </c>
    </row>
    <row r="3811" spans="1:27" x14ac:dyDescent="0.2">
      <c r="A3811">
        <v>3810</v>
      </c>
      <c r="B3811">
        <v>27138</v>
      </c>
      <c r="C3811" s="3">
        <v>41059</v>
      </c>
      <c r="D3811" s="17">
        <f t="shared" si="298"/>
        <v>41030</v>
      </c>
      <c r="E3811">
        <v>31</v>
      </c>
      <c r="F3811" s="8">
        <f t="shared" si="295"/>
        <v>3875</v>
      </c>
      <c r="G3811" s="5">
        <v>7.0000000000000007E-2</v>
      </c>
      <c r="H3811" s="8">
        <f>VLOOKUP($T3811,Pricebook!$A:$D,4,0)</f>
        <v>125</v>
      </c>
      <c r="I3811" s="10">
        <f t="shared" si="296"/>
        <v>3603.7499999999995</v>
      </c>
      <c r="J3811" t="s">
        <v>198</v>
      </c>
      <c r="K3811" t="s">
        <v>199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1867</v>
      </c>
      <c r="O3811" s="7">
        <v>84604</v>
      </c>
      <c r="P3811" t="s">
        <v>201</v>
      </c>
      <c r="Q3811" t="s">
        <v>23</v>
      </c>
      <c r="R3811" s="3">
        <v>41061</v>
      </c>
      <c r="S3811" s="12">
        <f t="shared" si="297"/>
        <v>2</v>
      </c>
      <c r="T3811" s="3" t="s">
        <v>14217</v>
      </c>
      <c r="U3811" t="s">
        <v>14232</v>
      </c>
      <c r="V3811" t="s">
        <v>14229</v>
      </c>
      <c r="W3811" t="s">
        <v>14194</v>
      </c>
      <c r="X3811" t="str">
        <f>VLOOKUP(Q3811,Managers!$A:$B,2,0)</f>
        <v>Bob Turner</v>
      </c>
      <c r="Y3811">
        <f>VLOOKUP(W3811,HourlyWages!$A:$B,2,0)</f>
        <v>71</v>
      </c>
      <c r="Z3811">
        <v>1</v>
      </c>
      <c r="AA3811" s="14">
        <f t="shared" si="299"/>
        <v>0.432</v>
      </c>
    </row>
    <row r="3812" spans="1:27" x14ac:dyDescent="0.2">
      <c r="A3812">
        <v>3811</v>
      </c>
      <c r="B3812">
        <v>27138</v>
      </c>
      <c r="C3812" s="3">
        <v>41059</v>
      </c>
      <c r="D3812" s="17">
        <f t="shared" si="298"/>
        <v>41030</v>
      </c>
      <c r="E3812">
        <v>37</v>
      </c>
      <c r="F3812" s="8">
        <f t="shared" si="295"/>
        <v>5550</v>
      </c>
      <c r="G3812" s="5">
        <v>0.1</v>
      </c>
      <c r="H3812" s="8">
        <f>VLOOKUP($T3812,Pricebook!$A:$D,4,0)</f>
        <v>150</v>
      </c>
      <c r="I3812" s="10">
        <f t="shared" si="296"/>
        <v>4995</v>
      </c>
      <c r="J3812" t="s">
        <v>198</v>
      </c>
      <c r="K3812" t="s">
        <v>199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1867</v>
      </c>
      <c r="O3812" s="7">
        <v>84604</v>
      </c>
      <c r="P3812" t="s">
        <v>201</v>
      </c>
      <c r="Q3812" t="s">
        <v>23</v>
      </c>
      <c r="R3812" s="3">
        <v>41061</v>
      </c>
      <c r="S3812" s="12">
        <f t="shared" si="297"/>
        <v>2</v>
      </c>
      <c r="T3812" s="3" t="s">
        <v>14210</v>
      </c>
      <c r="U3812" t="s">
        <v>14235</v>
      </c>
      <c r="V3812" t="s">
        <v>14247</v>
      </c>
      <c r="W3812" t="s">
        <v>14200</v>
      </c>
      <c r="X3812" t="str">
        <f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9"/>
        <v>0.60666666666666669</v>
      </c>
    </row>
    <row r="3813" spans="1:27" x14ac:dyDescent="0.2">
      <c r="A3813">
        <v>3812</v>
      </c>
      <c r="B3813">
        <v>27141</v>
      </c>
      <c r="C3813" s="3">
        <v>40213</v>
      </c>
      <c r="D3813" s="17">
        <f t="shared" si="298"/>
        <v>40210</v>
      </c>
      <c r="E3813">
        <v>25</v>
      </c>
      <c r="F3813" s="8">
        <f t="shared" si="295"/>
        <v>3125</v>
      </c>
      <c r="G3813" s="5">
        <v>0.03</v>
      </c>
      <c r="H3813" s="8">
        <f>VLOOKUP($T3813,Pricebook!$A:$D,4,0)</f>
        <v>125</v>
      </c>
      <c r="I3813" s="10">
        <f t="shared" si="296"/>
        <v>3031.25</v>
      </c>
      <c r="J3813" t="s">
        <v>710</v>
      </c>
      <c r="K3813" t="s">
        <v>235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1390</v>
      </c>
      <c r="O3813" s="7">
        <v>30605</v>
      </c>
      <c r="P3813" t="s">
        <v>134</v>
      </c>
      <c r="Q3813" t="s">
        <v>34</v>
      </c>
      <c r="R3813" s="3">
        <v>40214</v>
      </c>
      <c r="S3813" s="12">
        <f t="shared" si="297"/>
        <v>1</v>
      </c>
      <c r="T3813" s="3" t="s">
        <v>14208</v>
      </c>
      <c r="U3813" t="s">
        <v>14232</v>
      </c>
      <c r="V3813" t="s">
        <v>14241</v>
      </c>
      <c r="W3813" t="s">
        <v>14196</v>
      </c>
      <c r="X3813" t="str">
        <f>VLOOKUP(Q3813,Managers!$A:$B,2,0)</f>
        <v>Frank Mitchell</v>
      </c>
      <c r="Y3813">
        <f>VLOOKUP(W3813,HourlyWages!$A:$B,2,0)</f>
        <v>58</v>
      </c>
      <c r="Z3813">
        <v>1</v>
      </c>
      <c r="AA3813" s="14">
        <f t="shared" si="299"/>
        <v>0.53600000000000003</v>
      </c>
    </row>
    <row r="3814" spans="1:27" x14ac:dyDescent="0.2">
      <c r="A3814">
        <v>3813</v>
      </c>
      <c r="B3814">
        <v>27141</v>
      </c>
      <c r="C3814" s="3">
        <v>40213</v>
      </c>
      <c r="D3814" s="17">
        <f t="shared" si="298"/>
        <v>40210</v>
      </c>
      <c r="E3814">
        <v>28</v>
      </c>
      <c r="F3814" s="8">
        <f t="shared" si="295"/>
        <v>5600</v>
      </c>
      <c r="G3814" s="5">
        <v>0.06</v>
      </c>
      <c r="H3814" s="8">
        <f>VLOOKUP($T3814,Pricebook!$A:$D,4,0)</f>
        <v>200</v>
      </c>
      <c r="I3814" s="10">
        <f t="shared" si="296"/>
        <v>5264</v>
      </c>
      <c r="J3814" t="s">
        <v>710</v>
      </c>
      <c r="K3814" t="s">
        <v>235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1390</v>
      </c>
      <c r="O3814" s="7">
        <v>30605</v>
      </c>
      <c r="P3814" t="s">
        <v>134</v>
      </c>
      <c r="Q3814" t="s">
        <v>34</v>
      </c>
      <c r="R3814" s="3">
        <v>40214</v>
      </c>
      <c r="S3814" s="12">
        <f t="shared" si="297"/>
        <v>1</v>
      </c>
      <c r="T3814" s="3" t="s">
        <v>14206</v>
      </c>
      <c r="U3814" t="s">
        <v>14229</v>
      </c>
      <c r="V3814" t="s">
        <v>14233</v>
      </c>
      <c r="W3814" t="s">
        <v>14196</v>
      </c>
      <c r="X3814" t="str">
        <f>VLOOKUP(Q3814,Managers!$A:$B,2,0)</f>
        <v>Frank Mitchell</v>
      </c>
      <c r="Y3814">
        <f>VLOOKUP(W3814,HourlyWages!$A:$B,2,0)</f>
        <v>58</v>
      </c>
      <c r="Z3814">
        <v>1</v>
      </c>
      <c r="AA3814" s="14">
        <f t="shared" si="299"/>
        <v>0.71</v>
      </c>
    </row>
    <row r="3815" spans="1:27" x14ac:dyDescent="0.2">
      <c r="A3815">
        <v>3814</v>
      </c>
      <c r="B3815">
        <v>27169</v>
      </c>
      <c r="C3815" s="3">
        <v>40797</v>
      </c>
      <c r="D3815" s="17">
        <f t="shared" si="298"/>
        <v>40787</v>
      </c>
      <c r="E3815">
        <v>16</v>
      </c>
      <c r="F3815" s="8">
        <f t="shared" si="295"/>
        <v>2560</v>
      </c>
      <c r="G3815" s="5">
        <v>0.01</v>
      </c>
      <c r="H3815" s="8">
        <f>VLOOKUP($T3815,Pricebook!$A:$D,4,0)</f>
        <v>160</v>
      </c>
      <c r="I3815" s="10">
        <f t="shared" si="296"/>
        <v>2534.4</v>
      </c>
      <c r="J3815" t="s">
        <v>784</v>
      </c>
      <c r="K3815" t="s">
        <v>621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1993</v>
      </c>
      <c r="O3815" s="7">
        <v>94044</v>
      </c>
      <c r="P3815" t="s">
        <v>114</v>
      </c>
      <c r="Q3815" t="s">
        <v>23</v>
      </c>
      <c r="R3815" s="3">
        <v>40798</v>
      </c>
      <c r="S3815" s="12">
        <f t="shared" si="297"/>
        <v>1</v>
      </c>
      <c r="T3815" s="3" t="s">
        <v>14218</v>
      </c>
      <c r="U3815" t="s">
        <v>14229</v>
      </c>
      <c r="V3815" t="s">
        <v>14237</v>
      </c>
      <c r="W3815" t="s">
        <v>14187</v>
      </c>
      <c r="X3815" t="str">
        <f>VLOOKUP(Q3815,Managers!$A:$B,2,0)</f>
        <v>Bob Turner</v>
      </c>
      <c r="Y3815">
        <f>VLOOKUP(W3815,HourlyWages!$A:$B,2,0)</f>
        <v>45</v>
      </c>
      <c r="Z3815">
        <v>1</v>
      </c>
      <c r="AA3815" s="14">
        <f t="shared" si="299"/>
        <v>0.71875</v>
      </c>
    </row>
    <row r="3816" spans="1:27" x14ac:dyDescent="0.2">
      <c r="A3816">
        <v>3815</v>
      </c>
      <c r="B3816">
        <v>27174</v>
      </c>
      <c r="C3816" s="3">
        <v>40824</v>
      </c>
      <c r="D3816" s="17">
        <f t="shared" si="298"/>
        <v>40817</v>
      </c>
      <c r="E3816">
        <v>17</v>
      </c>
      <c r="F3816" s="8">
        <f t="shared" si="295"/>
        <v>2550</v>
      </c>
      <c r="G3816" s="5">
        <v>0.09</v>
      </c>
      <c r="H3816" s="8">
        <f>VLOOKUP($T3816,Pricebook!$A:$D,4,0)</f>
        <v>150</v>
      </c>
      <c r="I3816" s="10">
        <f t="shared" si="296"/>
        <v>2320.5</v>
      </c>
      <c r="J3816" t="s">
        <v>570</v>
      </c>
      <c r="K3816" t="s">
        <v>571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572</v>
      </c>
      <c r="O3816" s="7">
        <v>66209</v>
      </c>
      <c r="P3816" t="s">
        <v>153</v>
      </c>
      <c r="Q3816" t="s">
        <v>16</v>
      </c>
      <c r="R3816" s="3">
        <v>40826</v>
      </c>
      <c r="S3816" s="12">
        <f t="shared" si="297"/>
        <v>2</v>
      </c>
      <c r="T3816" s="3" t="s">
        <v>14210</v>
      </c>
      <c r="U3816" t="s">
        <v>14235</v>
      </c>
      <c r="V3816" t="s">
        <v>14238</v>
      </c>
      <c r="W3816" t="s">
        <v>14202</v>
      </c>
      <c r="X3816" t="str">
        <f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9"/>
        <v>0.52666666666666662</v>
      </c>
    </row>
    <row r="3817" spans="1:27" x14ac:dyDescent="0.2">
      <c r="A3817">
        <v>3816</v>
      </c>
      <c r="B3817">
        <v>27201</v>
      </c>
      <c r="C3817" s="3">
        <v>41115</v>
      </c>
      <c r="D3817" s="17">
        <f t="shared" si="298"/>
        <v>41091</v>
      </c>
      <c r="E3817">
        <v>10</v>
      </c>
      <c r="F3817" s="8">
        <f t="shared" si="295"/>
        <v>1250</v>
      </c>
      <c r="G3817" s="5">
        <v>0.02</v>
      </c>
      <c r="H3817" s="8">
        <f>VLOOKUP($T3817,Pricebook!$A:$D,4,0)</f>
        <v>125</v>
      </c>
      <c r="I3817" s="10">
        <f t="shared" si="296"/>
        <v>1225</v>
      </c>
      <c r="J3817" t="s">
        <v>1586</v>
      </c>
      <c r="K3817" t="s">
        <v>549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1587</v>
      </c>
      <c r="O3817" s="7">
        <v>53209</v>
      </c>
      <c r="P3817" t="s">
        <v>95</v>
      </c>
      <c r="Q3817" t="s">
        <v>16</v>
      </c>
      <c r="R3817" s="3">
        <v>41115</v>
      </c>
      <c r="S3817" s="12">
        <f t="shared" si="297"/>
        <v>0</v>
      </c>
      <c r="T3817" s="3" t="s">
        <v>14221</v>
      </c>
      <c r="U3817" t="s">
        <v>14232</v>
      </c>
      <c r="V3817" t="s">
        <v>14233</v>
      </c>
      <c r="W3817" t="s">
        <v>14187</v>
      </c>
      <c r="X3817" t="str">
        <f>VLOOKUP(Q3817,Managers!$A:$B,2,0)</f>
        <v>Josh Martinez</v>
      </c>
      <c r="Y3817">
        <f>VLOOKUP(W3817,HourlyWages!$A:$B,2,0)</f>
        <v>45</v>
      </c>
      <c r="Z3817">
        <v>1</v>
      </c>
      <c r="AA3817" s="14">
        <f t="shared" si="299"/>
        <v>0.64</v>
      </c>
    </row>
    <row r="3818" spans="1:27" x14ac:dyDescent="0.2">
      <c r="A3818">
        <v>3817</v>
      </c>
      <c r="B3818">
        <v>27201</v>
      </c>
      <c r="C3818" s="3">
        <v>41115</v>
      </c>
      <c r="D3818" s="17">
        <f t="shared" si="298"/>
        <v>41091</v>
      </c>
      <c r="E3818">
        <v>45</v>
      </c>
      <c r="F3818" s="8">
        <f t="shared" si="295"/>
        <v>5625</v>
      </c>
      <c r="G3818" s="5">
        <v>0.01</v>
      </c>
      <c r="H3818" s="8">
        <f>VLOOKUP($T3818,Pricebook!$A:$D,4,0)</f>
        <v>125</v>
      </c>
      <c r="I3818" s="10">
        <f t="shared" si="296"/>
        <v>5568.75</v>
      </c>
      <c r="J3818" t="s">
        <v>1586</v>
      </c>
      <c r="K3818" t="s">
        <v>549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1587</v>
      </c>
      <c r="O3818" s="7">
        <v>53209</v>
      </c>
      <c r="P3818" t="s">
        <v>95</v>
      </c>
      <c r="Q3818" t="s">
        <v>16</v>
      </c>
      <c r="R3818" s="3">
        <v>41115</v>
      </c>
      <c r="S3818" s="12">
        <f t="shared" si="297"/>
        <v>0</v>
      </c>
      <c r="T3818" s="3" t="s">
        <v>14209</v>
      </c>
      <c r="U3818" t="s">
        <v>14232</v>
      </c>
      <c r="V3818" t="s">
        <v>14241</v>
      </c>
      <c r="W3818" t="s">
        <v>14194</v>
      </c>
      <c r="X3818" t="str">
        <f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9"/>
        <v>0.432</v>
      </c>
    </row>
    <row r="3819" spans="1:27" x14ac:dyDescent="0.2">
      <c r="A3819">
        <v>3818</v>
      </c>
      <c r="B3819">
        <v>27205</v>
      </c>
      <c r="C3819" s="3">
        <v>40319</v>
      </c>
      <c r="D3819" s="17">
        <f t="shared" si="298"/>
        <v>40299</v>
      </c>
      <c r="E3819">
        <v>12</v>
      </c>
      <c r="F3819" s="8">
        <f t="shared" si="295"/>
        <v>1800</v>
      </c>
      <c r="G3819" s="5">
        <v>0.08</v>
      </c>
      <c r="H3819" s="8">
        <f>VLOOKUP($T3819,Pricebook!$A:$D,4,0)</f>
        <v>150</v>
      </c>
      <c r="I3819" s="10">
        <f t="shared" si="296"/>
        <v>1656</v>
      </c>
      <c r="J3819" t="s">
        <v>1848</v>
      </c>
      <c r="K3819" t="s">
        <v>351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2172</v>
      </c>
      <c r="O3819" s="7">
        <v>25705</v>
      </c>
      <c r="P3819" t="s">
        <v>655</v>
      </c>
      <c r="Q3819" t="s">
        <v>61</v>
      </c>
      <c r="R3819" s="3">
        <v>40321</v>
      </c>
      <c r="S3819" s="12">
        <f t="shared" si="297"/>
        <v>2</v>
      </c>
      <c r="T3819" s="3" t="s">
        <v>14211</v>
      </c>
      <c r="U3819" t="s">
        <v>14235</v>
      </c>
      <c r="V3819" t="s">
        <v>14233</v>
      </c>
      <c r="W3819" t="s">
        <v>14185</v>
      </c>
      <c r="X3819" t="str">
        <f>VLOOKUP(Q3819,Managers!$A:$B,2,0)</f>
        <v>Allen Young</v>
      </c>
      <c r="Y3819">
        <f>VLOOKUP(W3819,HourlyWages!$A:$B,2,0)</f>
        <v>70</v>
      </c>
      <c r="Z3819">
        <v>1</v>
      </c>
      <c r="AA3819" s="14">
        <f t="shared" si="299"/>
        <v>0.53333333333333333</v>
      </c>
    </row>
    <row r="3820" spans="1:27" x14ac:dyDescent="0.2">
      <c r="A3820">
        <v>3819</v>
      </c>
      <c r="B3820">
        <v>27232</v>
      </c>
      <c r="C3820" s="3">
        <v>40408</v>
      </c>
      <c r="D3820" s="17">
        <f t="shared" si="298"/>
        <v>40391</v>
      </c>
      <c r="E3820">
        <v>19</v>
      </c>
      <c r="F3820" s="8">
        <f t="shared" si="295"/>
        <v>2280</v>
      </c>
      <c r="G3820" s="5">
        <v>0.05</v>
      </c>
      <c r="H3820" s="8">
        <f>VLOOKUP($T3820,Pricebook!$A:$D,4,0)</f>
        <v>120</v>
      </c>
      <c r="I3820" s="10">
        <f t="shared" si="296"/>
        <v>2166</v>
      </c>
      <c r="J3820" t="s">
        <v>1181</v>
      </c>
      <c r="K3820" t="s">
        <v>385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1340</v>
      </c>
      <c r="O3820" s="7">
        <v>21221</v>
      </c>
      <c r="P3820" t="s">
        <v>187</v>
      </c>
      <c r="Q3820" t="s">
        <v>61</v>
      </c>
      <c r="R3820" s="3">
        <v>40410</v>
      </c>
      <c r="S3820" s="12">
        <f t="shared" si="297"/>
        <v>2</v>
      </c>
      <c r="T3820" s="3" t="s">
        <v>14212</v>
      </c>
      <c r="U3820" t="s">
        <v>14229</v>
      </c>
      <c r="V3820" t="s">
        <v>14242</v>
      </c>
      <c r="W3820" t="s">
        <v>14198</v>
      </c>
      <c r="X3820" t="str">
        <f>VLOOKUP(Q3820,Managers!$A:$B,2,0)</f>
        <v>Allen Young</v>
      </c>
      <c r="Y3820">
        <f>VLOOKUP(W3820,HourlyWages!$A:$B,2,0)</f>
        <v>51</v>
      </c>
      <c r="Z3820">
        <v>1</v>
      </c>
      <c r="AA3820" s="14">
        <f t="shared" si="299"/>
        <v>0.57499999999999996</v>
      </c>
    </row>
    <row r="3821" spans="1:27" x14ac:dyDescent="0.2">
      <c r="A3821">
        <v>3820</v>
      </c>
      <c r="B3821">
        <v>27236</v>
      </c>
      <c r="C3821" s="3">
        <v>40239</v>
      </c>
      <c r="D3821" s="17">
        <f t="shared" si="298"/>
        <v>40238</v>
      </c>
      <c r="E3821">
        <v>20</v>
      </c>
      <c r="F3821" s="8">
        <f t="shared" si="295"/>
        <v>2200</v>
      </c>
      <c r="G3821" s="5">
        <v>0.04</v>
      </c>
      <c r="H3821" s="8">
        <f>VLOOKUP($T3821,Pricebook!$A:$D,4,0)</f>
        <v>110</v>
      </c>
      <c r="I3821" s="10">
        <f t="shared" si="296"/>
        <v>2112</v>
      </c>
      <c r="J3821" t="s">
        <v>614</v>
      </c>
      <c r="K3821" t="s">
        <v>193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2181</v>
      </c>
      <c r="O3821" s="7">
        <v>77471</v>
      </c>
      <c r="P3821" t="s">
        <v>48</v>
      </c>
      <c r="Q3821" t="s">
        <v>16</v>
      </c>
      <c r="R3821" s="3">
        <v>40240</v>
      </c>
      <c r="S3821" s="12">
        <f t="shared" si="297"/>
        <v>1</v>
      </c>
      <c r="T3821" s="3" t="s">
        <v>14215</v>
      </c>
      <c r="U3821" t="s">
        <v>14229</v>
      </c>
      <c r="V3821" t="s">
        <v>14246</v>
      </c>
      <c r="W3821" t="s">
        <v>14188</v>
      </c>
      <c r="X3821" t="str">
        <f>VLOOKUP(Q3821,Managers!$A:$B,2,0)</f>
        <v>Josh Martinez</v>
      </c>
      <c r="Y3821">
        <f>VLOOKUP(W3821,HourlyWages!$A:$B,2,0)</f>
        <v>52</v>
      </c>
      <c r="Z3821">
        <v>1</v>
      </c>
      <c r="AA3821" s="14">
        <f t="shared" si="299"/>
        <v>0.52727272727272723</v>
      </c>
    </row>
    <row r="3822" spans="1:27" x14ac:dyDescent="0.2">
      <c r="A3822">
        <v>3821</v>
      </c>
      <c r="B3822">
        <v>27264</v>
      </c>
      <c r="C3822" s="3">
        <v>40698</v>
      </c>
      <c r="D3822" s="17">
        <f t="shared" si="298"/>
        <v>40695</v>
      </c>
      <c r="E3822">
        <v>3</v>
      </c>
      <c r="F3822" s="8">
        <f t="shared" si="295"/>
        <v>375</v>
      </c>
      <c r="G3822" s="5">
        <v>0.02</v>
      </c>
      <c r="H3822" s="8">
        <f>VLOOKUP($T3822,Pricebook!$A:$D,4,0)</f>
        <v>125</v>
      </c>
      <c r="I3822" s="10">
        <f t="shared" si="296"/>
        <v>367.5</v>
      </c>
      <c r="J3822" t="s">
        <v>1165</v>
      </c>
      <c r="K3822" t="s">
        <v>374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714</v>
      </c>
      <c r="O3822" s="7" t="s">
        <v>715</v>
      </c>
      <c r="P3822" t="s">
        <v>15</v>
      </c>
      <c r="Q3822" t="s">
        <v>16</v>
      </c>
      <c r="R3822" s="3">
        <v>40700</v>
      </c>
      <c r="S3822" s="12">
        <f t="shared" si="297"/>
        <v>2</v>
      </c>
      <c r="T3822" s="3" t="s">
        <v>14208</v>
      </c>
      <c r="U3822" t="s">
        <v>14232</v>
      </c>
      <c r="V3822" t="s">
        <v>14230</v>
      </c>
      <c r="W3822" t="s">
        <v>14203</v>
      </c>
      <c r="X3822" t="str">
        <f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9"/>
        <v>0.504</v>
      </c>
    </row>
    <row r="3823" spans="1:27" x14ac:dyDescent="0.2">
      <c r="A3823">
        <v>3822</v>
      </c>
      <c r="B3823">
        <v>27265</v>
      </c>
      <c r="C3823" s="3">
        <v>41035</v>
      </c>
      <c r="D3823" s="17">
        <f t="shared" si="298"/>
        <v>41030</v>
      </c>
      <c r="E3823">
        <v>49</v>
      </c>
      <c r="F3823" s="8">
        <f t="shared" si="295"/>
        <v>7350</v>
      </c>
      <c r="G3823" s="5">
        <v>0.02</v>
      </c>
      <c r="H3823" s="8">
        <f>VLOOKUP($T3823,Pricebook!$A:$D,4,0)</f>
        <v>150</v>
      </c>
      <c r="I3823" s="10">
        <f t="shared" si="296"/>
        <v>7203</v>
      </c>
      <c r="J3823" t="s">
        <v>991</v>
      </c>
      <c r="K3823" t="s">
        <v>27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992</v>
      </c>
      <c r="O3823" s="7">
        <v>37130</v>
      </c>
      <c r="P3823" t="s">
        <v>81</v>
      </c>
      <c r="Q3823" t="s">
        <v>34</v>
      </c>
      <c r="R3823" s="3">
        <v>41035</v>
      </c>
      <c r="S3823" s="12">
        <f t="shared" si="297"/>
        <v>0</v>
      </c>
      <c r="T3823" s="3" t="s">
        <v>14222</v>
      </c>
      <c r="U3823" t="s">
        <v>14235</v>
      </c>
      <c r="V3823" t="s">
        <v>14233</v>
      </c>
      <c r="W3823" t="s">
        <v>14188</v>
      </c>
      <c r="X3823" t="str">
        <f>VLOOKUP(Q3823,Managers!$A:$B,2,0)</f>
        <v>Frank Mitchell</v>
      </c>
      <c r="Y3823">
        <f>VLOOKUP(W3823,HourlyWages!$A:$B,2,0)</f>
        <v>52</v>
      </c>
      <c r="Z3823">
        <v>1</v>
      </c>
      <c r="AA3823" s="14">
        <f t="shared" si="299"/>
        <v>0.65333333333333332</v>
      </c>
    </row>
    <row r="3824" spans="1:27" x14ac:dyDescent="0.2">
      <c r="A3824">
        <v>3823</v>
      </c>
      <c r="B3824">
        <v>27265</v>
      </c>
      <c r="C3824" s="3">
        <v>41035</v>
      </c>
      <c r="D3824" s="17">
        <f t="shared" si="298"/>
        <v>41030</v>
      </c>
      <c r="E3824">
        <v>36</v>
      </c>
      <c r="F3824" s="8">
        <f t="shared" si="295"/>
        <v>3960</v>
      </c>
      <c r="G3824" s="5">
        <v>0.05</v>
      </c>
      <c r="H3824" s="8">
        <f>VLOOKUP($T3824,Pricebook!$A:$D,4,0)</f>
        <v>110</v>
      </c>
      <c r="I3824" s="10">
        <f t="shared" si="296"/>
        <v>3762</v>
      </c>
      <c r="J3824" t="s">
        <v>991</v>
      </c>
      <c r="K3824" t="s">
        <v>27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1508</v>
      </c>
      <c r="O3824" s="7">
        <v>37211</v>
      </c>
      <c r="P3824" t="s">
        <v>81</v>
      </c>
      <c r="Q3824" t="s">
        <v>34</v>
      </c>
      <c r="R3824" s="3">
        <v>41036</v>
      </c>
      <c r="S3824" s="12">
        <f t="shared" si="297"/>
        <v>1</v>
      </c>
      <c r="T3824" s="3" t="s">
        <v>14220</v>
      </c>
      <c r="U3824" t="s">
        <v>14229</v>
      </c>
      <c r="V3824" t="s">
        <v>14244</v>
      </c>
      <c r="W3824" t="s">
        <v>14199</v>
      </c>
      <c r="X3824" t="str">
        <f>VLOOKUP(Q3824,Managers!$A:$B,2,0)</f>
        <v>Frank Mitchell</v>
      </c>
      <c r="Y3824">
        <f>VLOOKUP(W3824,HourlyWages!$A:$B,2,0)</f>
        <v>68</v>
      </c>
      <c r="Z3824">
        <v>1</v>
      </c>
      <c r="AA3824" s="14">
        <f t="shared" si="299"/>
        <v>0.38181818181818183</v>
      </c>
    </row>
    <row r="3825" spans="1:27" x14ac:dyDescent="0.2">
      <c r="A3825">
        <v>3824</v>
      </c>
      <c r="B3825">
        <v>27265</v>
      </c>
      <c r="C3825" s="3">
        <v>41035</v>
      </c>
      <c r="D3825" s="17">
        <f t="shared" si="298"/>
        <v>41030</v>
      </c>
      <c r="E3825">
        <v>49</v>
      </c>
      <c r="F3825" s="8">
        <f t="shared" si="295"/>
        <v>6125</v>
      </c>
      <c r="G3825" s="5">
        <v>0.03</v>
      </c>
      <c r="H3825" s="8">
        <f>VLOOKUP($T3825,Pricebook!$A:$D,4,0)</f>
        <v>125</v>
      </c>
      <c r="I3825" s="10">
        <f t="shared" si="296"/>
        <v>5941.25</v>
      </c>
      <c r="J3825" t="s">
        <v>991</v>
      </c>
      <c r="K3825" t="s">
        <v>27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1508</v>
      </c>
      <c r="O3825" s="7">
        <v>37211</v>
      </c>
      <c r="P3825" t="s">
        <v>81</v>
      </c>
      <c r="Q3825" t="s">
        <v>34</v>
      </c>
      <c r="R3825" s="3">
        <v>41037</v>
      </c>
      <c r="S3825" s="12">
        <f t="shared" si="297"/>
        <v>2</v>
      </c>
      <c r="T3825" s="3" t="s">
        <v>14208</v>
      </c>
      <c r="U3825" t="s">
        <v>14232</v>
      </c>
      <c r="V3825" t="s">
        <v>14236</v>
      </c>
      <c r="W3825" t="s">
        <v>14198</v>
      </c>
      <c r="X3825" t="str">
        <f>VLOOKUP(Q3825,Managers!$A:$B,2,0)</f>
        <v>Frank Mitchell</v>
      </c>
      <c r="Y3825">
        <f>VLOOKUP(W3825,HourlyWages!$A:$B,2,0)</f>
        <v>51</v>
      </c>
      <c r="Z3825">
        <v>1</v>
      </c>
      <c r="AA3825" s="14">
        <f t="shared" si="299"/>
        <v>0.59199999999999997</v>
      </c>
    </row>
    <row r="3826" spans="1:27" x14ac:dyDescent="0.2">
      <c r="A3826">
        <v>3825</v>
      </c>
      <c r="B3826">
        <v>27266</v>
      </c>
      <c r="C3826" s="3">
        <v>40794</v>
      </c>
      <c r="D3826" s="17">
        <f t="shared" si="298"/>
        <v>40787</v>
      </c>
      <c r="E3826">
        <v>9</v>
      </c>
      <c r="F3826" s="8">
        <f t="shared" ref="F3826:F3889" si="300">H3826*E3826</f>
        <v>1350</v>
      </c>
      <c r="G3826" s="5">
        <v>0.03</v>
      </c>
      <c r="H3826" s="8">
        <f>VLOOKUP($T3826,Pricebook!$A:$D,4,0)</f>
        <v>150</v>
      </c>
      <c r="I3826" s="10">
        <f t="shared" ref="I3826:I3889" si="301">F3826*(1-G3826)</f>
        <v>1309.5</v>
      </c>
      <c r="J3826" t="s">
        <v>541</v>
      </c>
      <c r="K3826" t="s">
        <v>260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930</v>
      </c>
      <c r="O3826" s="7">
        <v>55901</v>
      </c>
      <c r="P3826" t="s">
        <v>130</v>
      </c>
      <c r="Q3826" t="s">
        <v>16</v>
      </c>
      <c r="R3826" s="3">
        <v>40797</v>
      </c>
      <c r="S3826" s="12">
        <f t="shared" ref="S3826:S3889" si="302">R3826-C3826</f>
        <v>3</v>
      </c>
      <c r="T3826" s="3" t="s">
        <v>14211</v>
      </c>
      <c r="U3826" t="s">
        <v>14235</v>
      </c>
      <c r="V3826" t="s">
        <v>14242</v>
      </c>
      <c r="W3826" t="s">
        <v>14189</v>
      </c>
      <c r="X3826" t="str">
        <f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9"/>
        <v>0.58666666666666667</v>
      </c>
    </row>
    <row r="3827" spans="1:27" x14ac:dyDescent="0.2">
      <c r="A3827">
        <v>3826</v>
      </c>
      <c r="B3827">
        <v>27271</v>
      </c>
      <c r="C3827" s="3">
        <v>40800</v>
      </c>
      <c r="D3827" s="17">
        <f t="shared" si="298"/>
        <v>40787</v>
      </c>
      <c r="E3827">
        <v>8</v>
      </c>
      <c r="F3827" s="8">
        <f t="shared" si="300"/>
        <v>1000</v>
      </c>
      <c r="G3827" s="5">
        <v>0</v>
      </c>
      <c r="H3827" s="8">
        <f>VLOOKUP($T3827,Pricebook!$A:$D,4,0)</f>
        <v>125</v>
      </c>
      <c r="I3827" s="10">
        <f t="shared" si="301"/>
        <v>1000</v>
      </c>
      <c r="J3827" t="s">
        <v>1394</v>
      </c>
      <c r="K3827" t="s">
        <v>73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1513</v>
      </c>
      <c r="O3827" s="7" t="s">
        <v>1514</v>
      </c>
      <c r="P3827" t="s">
        <v>149</v>
      </c>
      <c r="Q3827" t="s">
        <v>61</v>
      </c>
      <c r="R3827" s="3">
        <v>40801</v>
      </c>
      <c r="S3827" s="12">
        <f t="shared" si="302"/>
        <v>1</v>
      </c>
      <c r="T3827" s="3" t="s">
        <v>14221</v>
      </c>
      <c r="U3827" t="s">
        <v>14232</v>
      </c>
      <c r="V3827" t="s">
        <v>14233</v>
      </c>
      <c r="W3827" t="s">
        <v>14191</v>
      </c>
      <c r="X3827" t="str">
        <f>VLOOKUP(Q3827,Managers!$A:$B,2,0)</f>
        <v>Allen Young</v>
      </c>
      <c r="Y3827">
        <f>VLOOKUP(W3827,HourlyWages!$A:$B,2,0)</f>
        <v>60</v>
      </c>
      <c r="Z3827">
        <v>1</v>
      </c>
      <c r="AA3827" s="14">
        <f t="shared" si="299"/>
        <v>0.52</v>
      </c>
    </row>
    <row r="3828" spans="1:27" x14ac:dyDescent="0.2">
      <c r="A3828">
        <v>3827</v>
      </c>
      <c r="B3828">
        <v>27298</v>
      </c>
      <c r="C3828" s="3">
        <v>40866</v>
      </c>
      <c r="D3828" s="17">
        <f t="shared" si="298"/>
        <v>40848</v>
      </c>
      <c r="E3828">
        <v>40</v>
      </c>
      <c r="F3828" s="8">
        <f t="shared" si="300"/>
        <v>6000</v>
      </c>
      <c r="G3828" s="5">
        <v>0.09</v>
      </c>
      <c r="H3828" s="8">
        <f>VLOOKUP($T3828,Pricebook!$A:$D,4,0)</f>
        <v>150</v>
      </c>
      <c r="I3828" s="10">
        <f t="shared" si="301"/>
        <v>5460</v>
      </c>
      <c r="J3828" t="s">
        <v>2345</v>
      </c>
      <c r="K3828" t="s">
        <v>226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1011</v>
      </c>
      <c r="O3828" s="7">
        <v>49201</v>
      </c>
      <c r="P3828" t="s">
        <v>172</v>
      </c>
      <c r="Q3828" t="s">
        <v>16</v>
      </c>
      <c r="R3828" s="3">
        <v>40870</v>
      </c>
      <c r="S3828" s="12">
        <f t="shared" si="302"/>
        <v>4</v>
      </c>
      <c r="T3828" s="3" t="s">
        <v>14222</v>
      </c>
      <c r="U3828" t="s">
        <v>14235</v>
      </c>
      <c r="V3828" t="s">
        <v>14241</v>
      </c>
      <c r="W3828" t="s">
        <v>14192</v>
      </c>
      <c r="X3828" t="str">
        <f>VLOOKUP(Q3828,Managers!$A:$B,2,0)</f>
        <v>Josh Martinez</v>
      </c>
      <c r="Y3828">
        <f>VLOOKUP(W3828,HourlyWages!$A:$B,2,0)</f>
        <v>75</v>
      </c>
      <c r="Z3828">
        <v>1</v>
      </c>
      <c r="AA3828" s="14">
        <f t="shared" si="299"/>
        <v>0.5</v>
      </c>
    </row>
    <row r="3829" spans="1:27" x14ac:dyDescent="0.2">
      <c r="A3829">
        <v>3828</v>
      </c>
      <c r="B3829">
        <v>27298</v>
      </c>
      <c r="C3829" s="3">
        <v>40866</v>
      </c>
      <c r="D3829" s="17">
        <f t="shared" si="298"/>
        <v>40848</v>
      </c>
      <c r="E3829">
        <v>31</v>
      </c>
      <c r="F3829" s="8">
        <f t="shared" si="300"/>
        <v>3410</v>
      </c>
      <c r="G3829" s="5">
        <v>0.04</v>
      </c>
      <c r="H3829" s="8">
        <f>VLOOKUP($T3829,Pricebook!$A:$D,4,0)</f>
        <v>110</v>
      </c>
      <c r="I3829" s="10">
        <f t="shared" si="301"/>
        <v>3273.6</v>
      </c>
      <c r="J3829" t="s">
        <v>2345</v>
      </c>
      <c r="K3829" t="s">
        <v>226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1011</v>
      </c>
      <c r="O3829" s="7">
        <v>49201</v>
      </c>
      <c r="P3829" t="s">
        <v>172</v>
      </c>
      <c r="Q3829" t="s">
        <v>16</v>
      </c>
      <c r="R3829" s="3">
        <v>40871</v>
      </c>
      <c r="S3829" s="12">
        <f t="shared" si="302"/>
        <v>5</v>
      </c>
      <c r="T3829" s="3" t="s">
        <v>14215</v>
      </c>
      <c r="U3829" t="s">
        <v>14229</v>
      </c>
      <c r="V3829" t="s">
        <v>14231</v>
      </c>
      <c r="W3829" t="s">
        <v>14194</v>
      </c>
      <c r="X3829" t="str">
        <f>VLOOKUP(Q3829,Managers!$A:$B,2,0)</f>
        <v>Josh Martinez</v>
      </c>
      <c r="Y3829">
        <f>VLOOKUP(W3829,HourlyWages!$A:$B,2,0)</f>
        <v>71</v>
      </c>
      <c r="Z3829">
        <v>1</v>
      </c>
      <c r="AA3829" s="14">
        <f t="shared" si="299"/>
        <v>0.35454545454545455</v>
      </c>
    </row>
    <row r="3830" spans="1:27" x14ac:dyDescent="0.2">
      <c r="A3830">
        <v>3829</v>
      </c>
      <c r="B3830">
        <v>27299</v>
      </c>
      <c r="C3830" s="3">
        <v>41126</v>
      </c>
      <c r="D3830" s="17">
        <f t="shared" si="298"/>
        <v>41122</v>
      </c>
      <c r="E3830">
        <v>41</v>
      </c>
      <c r="F3830" s="8">
        <f t="shared" si="300"/>
        <v>5125</v>
      </c>
      <c r="G3830" s="5">
        <v>0.1</v>
      </c>
      <c r="H3830" s="8">
        <f>VLOOKUP($T3830,Pricebook!$A:$D,4,0)</f>
        <v>125</v>
      </c>
      <c r="I3830" s="10">
        <f t="shared" si="301"/>
        <v>4612.5</v>
      </c>
      <c r="J3830" t="s">
        <v>141</v>
      </c>
      <c r="K3830" t="s">
        <v>142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147</v>
      </c>
      <c r="O3830" s="7" t="s">
        <v>1003</v>
      </c>
      <c r="P3830" t="s">
        <v>210</v>
      </c>
      <c r="Q3830" t="s">
        <v>61</v>
      </c>
      <c r="R3830" s="3">
        <v>41128</v>
      </c>
      <c r="S3830" s="12">
        <f t="shared" si="302"/>
        <v>2</v>
      </c>
      <c r="T3830" s="3" t="s">
        <v>14208</v>
      </c>
      <c r="U3830" t="s">
        <v>14232</v>
      </c>
      <c r="V3830" t="s">
        <v>14238</v>
      </c>
      <c r="W3830" t="s">
        <v>14192</v>
      </c>
      <c r="X3830" t="str">
        <f>VLOOKUP(Q3830,Managers!$A:$B,2,0)</f>
        <v>Allen Young</v>
      </c>
      <c r="Y3830">
        <f>VLOOKUP(W3830,HourlyWages!$A:$B,2,0)</f>
        <v>75</v>
      </c>
      <c r="Z3830">
        <v>1</v>
      </c>
      <c r="AA3830" s="14">
        <f t="shared" si="299"/>
        <v>0.4</v>
      </c>
    </row>
    <row r="3831" spans="1:27" x14ac:dyDescent="0.2">
      <c r="A3831">
        <v>3830</v>
      </c>
      <c r="B3831">
        <v>27300</v>
      </c>
      <c r="C3831" s="3">
        <v>41182</v>
      </c>
      <c r="D3831" s="17">
        <f t="shared" si="298"/>
        <v>41153</v>
      </c>
      <c r="E3831">
        <v>50</v>
      </c>
      <c r="F3831" s="8">
        <f t="shared" si="300"/>
        <v>7500</v>
      </c>
      <c r="G3831" s="5">
        <v>0.1</v>
      </c>
      <c r="H3831" s="8">
        <f>VLOOKUP($T3831,Pricebook!$A:$D,4,0)</f>
        <v>150</v>
      </c>
      <c r="I3831" s="10">
        <f t="shared" si="301"/>
        <v>6750</v>
      </c>
      <c r="J3831" t="s">
        <v>2346</v>
      </c>
      <c r="K3831" t="s">
        <v>180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2347</v>
      </c>
      <c r="O3831" s="7">
        <v>44312</v>
      </c>
      <c r="P3831" t="s">
        <v>210</v>
      </c>
      <c r="Q3831" t="s">
        <v>61</v>
      </c>
      <c r="R3831" s="3">
        <v>41183</v>
      </c>
      <c r="S3831" s="12">
        <f t="shared" si="302"/>
        <v>1</v>
      </c>
      <c r="T3831" s="3" t="s">
        <v>14211</v>
      </c>
      <c r="U3831" t="s">
        <v>14235</v>
      </c>
      <c r="V3831" t="s">
        <v>14233</v>
      </c>
      <c r="W3831" t="s">
        <v>14187</v>
      </c>
      <c r="X3831" t="str">
        <f>VLOOKUP(Q3831,Managers!$A:$B,2,0)</f>
        <v>Allen Young</v>
      </c>
      <c r="Y3831">
        <f>VLOOKUP(W3831,HourlyWages!$A:$B,2,0)</f>
        <v>45</v>
      </c>
      <c r="Z3831">
        <v>1</v>
      </c>
      <c r="AA3831" s="14">
        <f t="shared" si="299"/>
        <v>0.7</v>
      </c>
    </row>
    <row r="3832" spans="1:27" x14ac:dyDescent="0.2">
      <c r="A3832">
        <v>3831</v>
      </c>
      <c r="B3832">
        <v>27300</v>
      </c>
      <c r="C3832" s="3">
        <v>41182</v>
      </c>
      <c r="D3832" s="17">
        <f t="shared" si="298"/>
        <v>41153</v>
      </c>
      <c r="E3832">
        <v>27</v>
      </c>
      <c r="F3832" s="8">
        <f t="shared" si="300"/>
        <v>3240</v>
      </c>
      <c r="G3832" s="5">
        <v>0.04</v>
      </c>
      <c r="H3832" s="8">
        <f>VLOOKUP($T3832,Pricebook!$A:$D,4,0)</f>
        <v>120</v>
      </c>
      <c r="I3832" s="10">
        <f t="shared" si="301"/>
        <v>3110.4</v>
      </c>
      <c r="J3832" t="s">
        <v>2346</v>
      </c>
      <c r="K3832" t="s">
        <v>180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2347</v>
      </c>
      <c r="O3832" s="7">
        <v>44312</v>
      </c>
      <c r="P3832" t="s">
        <v>210</v>
      </c>
      <c r="Q3832" t="s">
        <v>61</v>
      </c>
      <c r="R3832" s="3">
        <v>41182</v>
      </c>
      <c r="S3832" s="12">
        <f t="shared" si="302"/>
        <v>0</v>
      </c>
      <c r="T3832" s="3" t="s">
        <v>14212</v>
      </c>
      <c r="U3832" t="s">
        <v>14229</v>
      </c>
      <c r="V3832" t="s">
        <v>14245</v>
      </c>
      <c r="W3832" t="s">
        <v>14196</v>
      </c>
      <c r="X3832" t="str">
        <f>VLOOKUP(Q3832,Managers!$A:$B,2,0)</f>
        <v>Allen Young</v>
      </c>
      <c r="Y3832">
        <f>VLOOKUP(W3832,HourlyWages!$A:$B,2,0)</f>
        <v>58</v>
      </c>
      <c r="Z3832">
        <v>1</v>
      </c>
      <c r="AA3832" s="14">
        <f t="shared" si="299"/>
        <v>0.51666666666666672</v>
      </c>
    </row>
    <row r="3833" spans="1:27" x14ac:dyDescent="0.2">
      <c r="A3833">
        <v>3832</v>
      </c>
      <c r="B3833">
        <v>27302</v>
      </c>
      <c r="C3833" s="3">
        <v>41164</v>
      </c>
      <c r="D3833" s="17">
        <f t="shared" si="298"/>
        <v>41153</v>
      </c>
      <c r="E3833">
        <v>16</v>
      </c>
      <c r="F3833" s="8">
        <f t="shared" si="300"/>
        <v>2000</v>
      </c>
      <c r="G3833" s="5">
        <v>0.04</v>
      </c>
      <c r="H3833" s="8">
        <f>VLOOKUP($T3833,Pricebook!$A:$D,4,0)</f>
        <v>125</v>
      </c>
      <c r="I3833" s="10">
        <f t="shared" si="301"/>
        <v>1920</v>
      </c>
      <c r="J3833" t="s">
        <v>1319</v>
      </c>
      <c r="K3833" t="s">
        <v>46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1321</v>
      </c>
      <c r="O3833" s="7">
        <v>30161</v>
      </c>
      <c r="P3833" t="s">
        <v>134</v>
      </c>
      <c r="Q3833" t="s">
        <v>34</v>
      </c>
      <c r="R3833" s="3">
        <v>41164</v>
      </c>
      <c r="S3833" s="12">
        <f t="shared" si="302"/>
        <v>0</v>
      </c>
      <c r="T3833" s="3" t="s">
        <v>14208</v>
      </c>
      <c r="U3833" t="s">
        <v>14232</v>
      </c>
      <c r="V3833" t="s">
        <v>14229</v>
      </c>
      <c r="W3833" t="s">
        <v>14195</v>
      </c>
      <c r="X3833" t="str">
        <f>VLOOKUP(Q3833,Managers!$A:$B,2,0)</f>
        <v>Frank Mitchell</v>
      </c>
      <c r="Y3833">
        <f>VLOOKUP(W3833,HourlyWages!$A:$B,2,0)</f>
        <v>52</v>
      </c>
      <c r="Z3833">
        <v>1</v>
      </c>
      <c r="AA3833" s="14">
        <f t="shared" si="299"/>
        <v>0.58399999999999996</v>
      </c>
    </row>
    <row r="3834" spans="1:27" x14ac:dyDescent="0.2">
      <c r="A3834">
        <v>3833</v>
      </c>
      <c r="B3834">
        <v>27302</v>
      </c>
      <c r="C3834" s="3">
        <v>41164</v>
      </c>
      <c r="D3834" s="17">
        <f t="shared" si="298"/>
        <v>41153</v>
      </c>
      <c r="E3834">
        <v>3</v>
      </c>
      <c r="F3834" s="8">
        <f t="shared" si="300"/>
        <v>330</v>
      </c>
      <c r="G3834" s="5">
        <v>0.08</v>
      </c>
      <c r="H3834" s="8">
        <f>VLOOKUP($T3834,Pricebook!$A:$D,4,0)</f>
        <v>110</v>
      </c>
      <c r="I3834" s="10">
        <f t="shared" si="301"/>
        <v>303.60000000000002</v>
      </c>
      <c r="J3834" t="s">
        <v>1319</v>
      </c>
      <c r="K3834" t="s">
        <v>46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1321</v>
      </c>
      <c r="O3834" s="7">
        <v>30161</v>
      </c>
      <c r="P3834" t="s">
        <v>134</v>
      </c>
      <c r="Q3834" t="s">
        <v>34</v>
      </c>
      <c r="R3834" s="3">
        <v>41164</v>
      </c>
      <c r="S3834" s="12">
        <f t="shared" si="302"/>
        <v>0</v>
      </c>
      <c r="T3834" s="3" t="s">
        <v>14215</v>
      </c>
      <c r="U3834" t="s">
        <v>14229</v>
      </c>
      <c r="V3834" t="s">
        <v>14237</v>
      </c>
      <c r="W3834" t="s">
        <v>14188</v>
      </c>
      <c r="X3834" t="str">
        <f>VLOOKUP(Q3834,Managers!$A:$B,2,0)</f>
        <v>Frank Mitchell</v>
      </c>
      <c r="Y3834">
        <f>VLOOKUP(W3834,HourlyWages!$A:$B,2,0)</f>
        <v>52</v>
      </c>
      <c r="Z3834">
        <v>1</v>
      </c>
      <c r="AA3834" s="14">
        <f t="shared" si="299"/>
        <v>0.52727272727272723</v>
      </c>
    </row>
    <row r="3835" spans="1:27" x14ac:dyDescent="0.2">
      <c r="A3835">
        <v>3834</v>
      </c>
      <c r="B3835">
        <v>27330</v>
      </c>
      <c r="C3835" s="3">
        <v>40072</v>
      </c>
      <c r="D3835" s="17">
        <f t="shared" si="298"/>
        <v>40057</v>
      </c>
      <c r="E3835">
        <v>8</v>
      </c>
      <c r="F3835" s="8">
        <f t="shared" si="300"/>
        <v>1000</v>
      </c>
      <c r="G3835" s="5">
        <v>0.05</v>
      </c>
      <c r="H3835" s="8">
        <f>VLOOKUP($T3835,Pricebook!$A:$D,4,0)</f>
        <v>125</v>
      </c>
      <c r="I3835" s="10">
        <f t="shared" si="301"/>
        <v>950</v>
      </c>
      <c r="J3835" t="s">
        <v>1638</v>
      </c>
      <c r="K3835" t="s">
        <v>165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2253</v>
      </c>
      <c r="O3835" s="7">
        <v>48093</v>
      </c>
      <c r="P3835" t="s">
        <v>172</v>
      </c>
      <c r="Q3835" t="s">
        <v>16</v>
      </c>
      <c r="R3835" s="3">
        <v>40072</v>
      </c>
      <c r="S3835" s="12">
        <f t="shared" si="302"/>
        <v>0</v>
      </c>
      <c r="T3835" s="3" t="s">
        <v>14208</v>
      </c>
      <c r="U3835" t="s">
        <v>14232</v>
      </c>
      <c r="V3835" t="s">
        <v>14240</v>
      </c>
      <c r="W3835" t="s">
        <v>14186</v>
      </c>
      <c r="X3835" t="str">
        <f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9"/>
        <v>0.46400000000000002</v>
      </c>
    </row>
    <row r="3836" spans="1:27" x14ac:dyDescent="0.2">
      <c r="A3836">
        <v>3835</v>
      </c>
      <c r="B3836">
        <v>27330</v>
      </c>
      <c r="C3836" s="3">
        <v>40072</v>
      </c>
      <c r="D3836" s="17">
        <f t="shared" si="298"/>
        <v>40057</v>
      </c>
      <c r="E3836">
        <v>30</v>
      </c>
      <c r="F3836" s="8">
        <f t="shared" si="300"/>
        <v>4500</v>
      </c>
      <c r="G3836" s="5">
        <v>0.05</v>
      </c>
      <c r="H3836" s="8">
        <f>VLOOKUP($T3836,Pricebook!$A:$D,4,0)</f>
        <v>150</v>
      </c>
      <c r="I3836" s="10">
        <f t="shared" si="301"/>
        <v>4275</v>
      </c>
      <c r="J3836" t="s">
        <v>1638</v>
      </c>
      <c r="K3836" t="s">
        <v>165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2253</v>
      </c>
      <c r="O3836" s="7">
        <v>48093</v>
      </c>
      <c r="P3836" t="s">
        <v>172</v>
      </c>
      <c r="Q3836" t="s">
        <v>16</v>
      </c>
      <c r="R3836" s="3">
        <v>40081</v>
      </c>
      <c r="S3836" s="12">
        <f t="shared" si="302"/>
        <v>9</v>
      </c>
      <c r="T3836" s="3" t="s">
        <v>14216</v>
      </c>
      <c r="U3836" t="s">
        <v>14235</v>
      </c>
      <c r="V3836" t="s">
        <v>14241</v>
      </c>
      <c r="W3836" t="s">
        <v>14189</v>
      </c>
      <c r="X3836" t="str">
        <f>VLOOKUP(Q3836,Managers!$A:$B,2,0)</f>
        <v>Josh Martinez</v>
      </c>
      <c r="Y3836">
        <f>VLOOKUP(W3836,HourlyWages!$A:$B,2,0)</f>
        <v>62</v>
      </c>
      <c r="Z3836">
        <v>1</v>
      </c>
      <c r="AA3836" s="14">
        <f t="shared" si="299"/>
        <v>0.58666666666666667</v>
      </c>
    </row>
    <row r="3837" spans="1:27" x14ac:dyDescent="0.2">
      <c r="A3837">
        <v>3836</v>
      </c>
      <c r="B3837">
        <v>27335</v>
      </c>
      <c r="C3837" s="3">
        <v>40488</v>
      </c>
      <c r="D3837" s="17">
        <f t="shared" si="298"/>
        <v>40483</v>
      </c>
      <c r="E3837">
        <v>23</v>
      </c>
      <c r="F3837" s="8">
        <f t="shared" si="300"/>
        <v>2530</v>
      </c>
      <c r="G3837" s="5">
        <v>0.03</v>
      </c>
      <c r="H3837" s="8">
        <f>VLOOKUP($T3837,Pricebook!$A:$D,4,0)</f>
        <v>110</v>
      </c>
      <c r="I3837" s="10">
        <f t="shared" si="301"/>
        <v>2454.1</v>
      </c>
      <c r="J3837" t="s">
        <v>429</v>
      </c>
      <c r="K3837" t="s">
        <v>430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1660</v>
      </c>
      <c r="O3837" s="7" t="s">
        <v>2348</v>
      </c>
      <c r="P3837" t="s">
        <v>317</v>
      </c>
      <c r="Q3837" t="s">
        <v>61</v>
      </c>
      <c r="R3837" s="3">
        <v>40488</v>
      </c>
      <c r="S3837" s="12">
        <f t="shared" si="302"/>
        <v>0</v>
      </c>
      <c r="T3837" s="3" t="s">
        <v>14220</v>
      </c>
      <c r="U3837" t="s">
        <v>14229</v>
      </c>
      <c r="V3837" t="s">
        <v>14233</v>
      </c>
      <c r="W3837" t="s">
        <v>14197</v>
      </c>
      <c r="X3837" t="str">
        <f>VLOOKUP(Q3837,Managers!$A:$B,2,0)</f>
        <v>Allen Young</v>
      </c>
      <c r="Y3837">
        <f>VLOOKUP(W3837,HourlyWages!$A:$B,2,0)</f>
        <v>71</v>
      </c>
      <c r="Z3837">
        <v>1</v>
      </c>
      <c r="AA3837" s="14">
        <f t="shared" si="299"/>
        <v>0.35454545454545455</v>
      </c>
    </row>
    <row r="3838" spans="1:27" x14ac:dyDescent="0.2">
      <c r="A3838">
        <v>3837</v>
      </c>
      <c r="B3838">
        <v>27363</v>
      </c>
      <c r="C3838" s="3">
        <v>40834</v>
      </c>
      <c r="D3838" s="17">
        <f t="shared" si="298"/>
        <v>40817</v>
      </c>
      <c r="E3838">
        <v>6</v>
      </c>
      <c r="F3838" s="8">
        <f t="shared" si="300"/>
        <v>1200</v>
      </c>
      <c r="G3838" s="5">
        <v>7.0000000000000007E-2</v>
      </c>
      <c r="H3838" s="8">
        <f>VLOOKUP($T3838,Pricebook!$A:$D,4,0)</f>
        <v>200</v>
      </c>
      <c r="I3838" s="10">
        <f t="shared" si="301"/>
        <v>1116</v>
      </c>
      <c r="J3838" t="s">
        <v>1567</v>
      </c>
      <c r="K3838" t="s">
        <v>185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2349</v>
      </c>
      <c r="O3838" s="7">
        <v>91761</v>
      </c>
      <c r="P3838" t="s">
        <v>114</v>
      </c>
      <c r="Q3838" t="s">
        <v>23</v>
      </c>
      <c r="R3838" s="3">
        <v>40836</v>
      </c>
      <c r="S3838" s="12">
        <f t="shared" si="302"/>
        <v>2</v>
      </c>
      <c r="T3838" s="3" t="s">
        <v>14206</v>
      </c>
      <c r="U3838" t="s">
        <v>14229</v>
      </c>
      <c r="V3838" t="s">
        <v>14241</v>
      </c>
      <c r="W3838" t="s">
        <v>14192</v>
      </c>
      <c r="X3838" t="str">
        <f>VLOOKUP(Q3838,Managers!$A:$B,2,0)</f>
        <v>Bob Turner</v>
      </c>
      <c r="Y3838">
        <f>VLOOKUP(W3838,HourlyWages!$A:$B,2,0)</f>
        <v>75</v>
      </c>
      <c r="Z3838">
        <v>1</v>
      </c>
      <c r="AA3838" s="14">
        <f t="shared" si="299"/>
        <v>0.625</v>
      </c>
    </row>
    <row r="3839" spans="1:27" x14ac:dyDescent="0.2">
      <c r="A3839">
        <v>3838</v>
      </c>
      <c r="B3839">
        <v>27363</v>
      </c>
      <c r="C3839" s="3">
        <v>40834</v>
      </c>
      <c r="D3839" s="17">
        <f t="shared" si="298"/>
        <v>40817</v>
      </c>
      <c r="E3839">
        <v>16</v>
      </c>
      <c r="F3839" s="8">
        <f t="shared" si="300"/>
        <v>2000</v>
      </c>
      <c r="G3839" s="5">
        <v>0.06</v>
      </c>
      <c r="H3839" s="8">
        <f>VLOOKUP($T3839,Pricebook!$A:$D,4,0)</f>
        <v>125</v>
      </c>
      <c r="I3839" s="10">
        <f t="shared" si="301"/>
        <v>1880</v>
      </c>
      <c r="J3839" t="s">
        <v>1567</v>
      </c>
      <c r="K3839" t="s">
        <v>185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1568</v>
      </c>
      <c r="O3839" s="7">
        <v>72143</v>
      </c>
      <c r="P3839" t="s">
        <v>66</v>
      </c>
      <c r="Q3839" t="s">
        <v>34</v>
      </c>
      <c r="R3839" s="3">
        <v>40835</v>
      </c>
      <c r="S3839" s="12">
        <f t="shared" si="302"/>
        <v>1</v>
      </c>
      <c r="T3839" s="3" t="s">
        <v>14208</v>
      </c>
      <c r="U3839" t="s">
        <v>14232</v>
      </c>
      <c r="V3839" t="s">
        <v>14244</v>
      </c>
      <c r="W3839" t="s">
        <v>14191</v>
      </c>
      <c r="X3839" t="str">
        <f>VLOOKUP(Q3839,Managers!$A:$B,2,0)</f>
        <v>Frank Mitchell</v>
      </c>
      <c r="Y3839">
        <f>VLOOKUP(W3839,HourlyWages!$A:$B,2,0)</f>
        <v>60</v>
      </c>
      <c r="Z3839">
        <v>1</v>
      </c>
      <c r="AA3839" s="14">
        <f t="shared" si="299"/>
        <v>0.52</v>
      </c>
    </row>
    <row r="3840" spans="1:27" x14ac:dyDescent="0.2">
      <c r="A3840">
        <v>3839</v>
      </c>
      <c r="B3840">
        <v>27364</v>
      </c>
      <c r="C3840" s="3">
        <v>40683</v>
      </c>
      <c r="D3840" s="17">
        <f t="shared" si="298"/>
        <v>40664</v>
      </c>
      <c r="E3840">
        <v>25</v>
      </c>
      <c r="F3840" s="8">
        <f t="shared" si="300"/>
        <v>4000</v>
      </c>
      <c r="G3840" s="5">
        <v>0.04</v>
      </c>
      <c r="H3840" s="8">
        <f>VLOOKUP($T3840,Pricebook!$A:$D,4,0)</f>
        <v>160</v>
      </c>
      <c r="I3840" s="10">
        <f t="shared" si="301"/>
        <v>3840</v>
      </c>
      <c r="J3840" t="s">
        <v>1387</v>
      </c>
      <c r="K3840" t="s">
        <v>215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1389</v>
      </c>
      <c r="O3840" s="7">
        <v>32725</v>
      </c>
      <c r="P3840" t="s">
        <v>101</v>
      </c>
      <c r="Q3840" t="s">
        <v>34</v>
      </c>
      <c r="R3840" s="3">
        <v>40685</v>
      </c>
      <c r="S3840" s="12">
        <f t="shared" si="302"/>
        <v>2</v>
      </c>
      <c r="T3840" s="3" t="s">
        <v>14218</v>
      </c>
      <c r="U3840" t="s">
        <v>14229</v>
      </c>
      <c r="V3840" t="s">
        <v>14246</v>
      </c>
      <c r="W3840" t="s">
        <v>14191</v>
      </c>
      <c r="X3840" t="str">
        <f>VLOOKUP(Q3840,Managers!$A:$B,2,0)</f>
        <v>Frank Mitchell</v>
      </c>
      <c r="Y3840">
        <f>VLOOKUP(W3840,HourlyWages!$A:$B,2,0)</f>
        <v>60</v>
      </c>
      <c r="Z3840">
        <v>1</v>
      </c>
      <c r="AA3840" s="14">
        <f t="shared" si="299"/>
        <v>0.625</v>
      </c>
    </row>
    <row r="3841" spans="1:27" x14ac:dyDescent="0.2">
      <c r="A3841">
        <v>3840</v>
      </c>
      <c r="B3841">
        <v>27364</v>
      </c>
      <c r="C3841" s="3">
        <v>40683</v>
      </c>
      <c r="D3841" s="17">
        <f t="shared" si="298"/>
        <v>40664</v>
      </c>
      <c r="E3841">
        <v>29</v>
      </c>
      <c r="F3841" s="8">
        <f t="shared" si="300"/>
        <v>4350</v>
      </c>
      <c r="G3841" s="5">
        <v>0.06</v>
      </c>
      <c r="H3841" s="8">
        <f>VLOOKUP($T3841,Pricebook!$A:$D,4,0)</f>
        <v>150</v>
      </c>
      <c r="I3841" s="10">
        <f t="shared" si="301"/>
        <v>4088.9999999999995</v>
      </c>
      <c r="J3841" t="s">
        <v>1387</v>
      </c>
      <c r="K3841" t="s">
        <v>215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1389</v>
      </c>
      <c r="O3841" s="7">
        <v>32725</v>
      </c>
      <c r="P3841" t="s">
        <v>101</v>
      </c>
      <c r="Q3841" t="s">
        <v>34</v>
      </c>
      <c r="R3841" s="3">
        <v>40685</v>
      </c>
      <c r="S3841" s="12">
        <f t="shared" si="302"/>
        <v>2</v>
      </c>
      <c r="T3841" s="3" t="s">
        <v>14210</v>
      </c>
      <c r="U3841" t="s">
        <v>14235</v>
      </c>
      <c r="V3841" t="s">
        <v>14233</v>
      </c>
      <c r="W3841" t="s">
        <v>14191</v>
      </c>
      <c r="X3841" t="str">
        <f>VLOOKUP(Q3841,Managers!$A:$B,2,0)</f>
        <v>Frank Mitchell</v>
      </c>
      <c r="Y3841">
        <f>VLOOKUP(W3841,HourlyWages!$A:$B,2,0)</f>
        <v>60</v>
      </c>
      <c r="Z3841">
        <v>1</v>
      </c>
      <c r="AA3841" s="14">
        <f t="shared" si="299"/>
        <v>0.6</v>
      </c>
    </row>
    <row r="3842" spans="1:27" x14ac:dyDescent="0.2">
      <c r="A3842">
        <v>3841</v>
      </c>
      <c r="B3842">
        <v>27392</v>
      </c>
      <c r="C3842" s="3">
        <v>40970</v>
      </c>
      <c r="D3842" s="17">
        <f t="shared" si="298"/>
        <v>40969</v>
      </c>
      <c r="E3842">
        <v>37</v>
      </c>
      <c r="F3842" s="8">
        <f t="shared" si="300"/>
        <v>5550</v>
      </c>
      <c r="G3842" s="5">
        <v>0</v>
      </c>
      <c r="H3842" s="8">
        <f>VLOOKUP($T3842,Pricebook!$A:$D,4,0)</f>
        <v>150</v>
      </c>
      <c r="I3842" s="10">
        <f t="shared" si="301"/>
        <v>5550</v>
      </c>
      <c r="J3842" t="s">
        <v>1086</v>
      </c>
      <c r="K3842" t="s">
        <v>55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1924</v>
      </c>
      <c r="O3842" s="7">
        <v>60623</v>
      </c>
      <c r="P3842" t="s">
        <v>15</v>
      </c>
      <c r="Q3842" t="s">
        <v>16</v>
      </c>
      <c r="R3842" s="3">
        <v>40979</v>
      </c>
      <c r="S3842" s="12">
        <f t="shared" si="302"/>
        <v>9</v>
      </c>
      <c r="T3842" s="3" t="s">
        <v>14216</v>
      </c>
      <c r="U3842" t="s">
        <v>14235</v>
      </c>
      <c r="V3842" t="s">
        <v>14238</v>
      </c>
      <c r="W3842" t="s">
        <v>14194</v>
      </c>
      <c r="X3842" t="str">
        <f>VLOOKUP(Q3842,Managers!$A:$B,2,0)</f>
        <v>Josh Martinez</v>
      </c>
      <c r="Y3842">
        <f>VLOOKUP(W3842,HourlyWages!$A:$B,2,0)</f>
        <v>71</v>
      </c>
      <c r="Z3842">
        <v>1</v>
      </c>
      <c r="AA3842" s="14">
        <f t="shared" si="299"/>
        <v>0.52666666666666662</v>
      </c>
    </row>
    <row r="3843" spans="1:27" x14ac:dyDescent="0.2">
      <c r="A3843">
        <v>3842</v>
      </c>
      <c r="B3843">
        <v>27396</v>
      </c>
      <c r="C3843" s="3">
        <v>40520</v>
      </c>
      <c r="D3843" s="17">
        <f t="shared" ref="D3843:D3906" si="303">DATE(YEAR(C3843),MONTH(C3843),1)</f>
        <v>40513</v>
      </c>
      <c r="E3843">
        <v>14</v>
      </c>
      <c r="F3843" s="8">
        <f t="shared" si="300"/>
        <v>1750</v>
      </c>
      <c r="G3843" s="5">
        <v>7.0000000000000007E-2</v>
      </c>
      <c r="H3843" s="8">
        <f>VLOOKUP($T3843,Pricebook!$A:$D,4,0)</f>
        <v>125</v>
      </c>
      <c r="I3843" s="10">
        <f t="shared" si="301"/>
        <v>1627.5</v>
      </c>
      <c r="J3843" t="s">
        <v>1037</v>
      </c>
      <c r="K3843" t="s">
        <v>142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2176</v>
      </c>
      <c r="O3843" s="7">
        <v>55345</v>
      </c>
      <c r="P3843" t="s">
        <v>130</v>
      </c>
      <c r="Q3843" t="s">
        <v>16</v>
      </c>
      <c r="R3843" s="3">
        <v>40522</v>
      </c>
      <c r="S3843" s="12">
        <f t="shared" si="302"/>
        <v>2</v>
      </c>
      <c r="T3843" s="3" t="s">
        <v>14208</v>
      </c>
      <c r="U3843" t="s">
        <v>14232</v>
      </c>
      <c r="V3843" t="s">
        <v>14241</v>
      </c>
      <c r="W3843" t="s">
        <v>14197</v>
      </c>
      <c r="X3843" t="str">
        <f>VLOOKUP(Q3843,Managers!$A:$B,2,0)</f>
        <v>Josh Martinez</v>
      </c>
      <c r="Y3843">
        <f>VLOOKUP(W3843,HourlyWages!$A:$B,2,0)</f>
        <v>71</v>
      </c>
      <c r="Z3843">
        <v>1</v>
      </c>
      <c r="AA3843" s="14">
        <f t="shared" ref="AA3843:AA3906" si="304">(H3843-Y3843)/H3843</f>
        <v>0.432</v>
      </c>
    </row>
    <row r="3844" spans="1:27" x14ac:dyDescent="0.2">
      <c r="A3844">
        <v>3843</v>
      </c>
      <c r="B3844">
        <v>27426</v>
      </c>
      <c r="C3844" s="3">
        <v>40232</v>
      </c>
      <c r="D3844" s="17">
        <f t="shared" si="303"/>
        <v>40210</v>
      </c>
      <c r="E3844">
        <v>41</v>
      </c>
      <c r="F3844" s="8">
        <f t="shared" si="300"/>
        <v>4510</v>
      </c>
      <c r="G3844" s="5">
        <v>0.01</v>
      </c>
      <c r="H3844" s="8">
        <f>VLOOKUP($T3844,Pricebook!$A:$D,4,0)</f>
        <v>110</v>
      </c>
      <c r="I3844" s="10">
        <f t="shared" si="301"/>
        <v>4464.8999999999996</v>
      </c>
      <c r="J3844" t="s">
        <v>1052</v>
      </c>
      <c r="K3844" t="s">
        <v>487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1404</v>
      </c>
      <c r="O3844" s="7">
        <v>30144</v>
      </c>
      <c r="P3844" t="s">
        <v>134</v>
      </c>
      <c r="Q3844" t="s">
        <v>34</v>
      </c>
      <c r="R3844" s="3">
        <v>40234</v>
      </c>
      <c r="S3844" s="12">
        <f t="shared" si="302"/>
        <v>2</v>
      </c>
      <c r="T3844" s="3" t="s">
        <v>14215</v>
      </c>
      <c r="U3844" t="s">
        <v>14229</v>
      </c>
      <c r="V3844" t="s">
        <v>14233</v>
      </c>
      <c r="W3844" t="s">
        <v>14202</v>
      </c>
      <c r="X3844" t="str">
        <f>VLOOKUP(Q3844,Managers!$A:$B,2,0)</f>
        <v>Frank Mitchell</v>
      </c>
      <c r="Y3844">
        <f>VLOOKUP(W3844,HourlyWages!$A:$B,2,0)</f>
        <v>71</v>
      </c>
      <c r="Z3844">
        <v>1</v>
      </c>
      <c r="AA3844" s="14">
        <f t="shared" si="304"/>
        <v>0.35454545454545455</v>
      </c>
    </row>
    <row r="3845" spans="1:27" x14ac:dyDescent="0.2">
      <c r="A3845">
        <v>3844</v>
      </c>
      <c r="B3845">
        <v>27426</v>
      </c>
      <c r="C3845" s="3">
        <v>40232</v>
      </c>
      <c r="D3845" s="17">
        <f t="shared" si="303"/>
        <v>40210</v>
      </c>
      <c r="E3845">
        <v>32</v>
      </c>
      <c r="F3845" s="8">
        <f t="shared" si="300"/>
        <v>4480</v>
      </c>
      <c r="G3845" s="5">
        <v>0.02</v>
      </c>
      <c r="H3845" s="8">
        <f>VLOOKUP($T3845,Pricebook!$A:$D,4,0)</f>
        <v>140</v>
      </c>
      <c r="I3845" s="10">
        <f t="shared" si="301"/>
        <v>4390.3999999999996</v>
      </c>
      <c r="J3845" t="s">
        <v>1052</v>
      </c>
      <c r="K3845" t="s">
        <v>487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1404</v>
      </c>
      <c r="O3845" s="7">
        <v>30144</v>
      </c>
      <c r="P3845" t="s">
        <v>134</v>
      </c>
      <c r="Q3845" t="s">
        <v>34</v>
      </c>
      <c r="R3845" s="3">
        <v>40239</v>
      </c>
      <c r="S3845" s="12">
        <f t="shared" si="302"/>
        <v>7</v>
      </c>
      <c r="T3845" s="3" t="s">
        <v>14207</v>
      </c>
      <c r="U3845" t="s">
        <v>14229</v>
      </c>
      <c r="V3845" t="s">
        <v>14230</v>
      </c>
      <c r="W3845" t="s">
        <v>14191</v>
      </c>
      <c r="X3845" t="str">
        <f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4"/>
        <v>0.5714285714285714</v>
      </c>
    </row>
    <row r="3846" spans="1:27" x14ac:dyDescent="0.2">
      <c r="A3846">
        <v>3845</v>
      </c>
      <c r="B3846">
        <v>27430</v>
      </c>
      <c r="C3846" s="3">
        <v>40574</v>
      </c>
      <c r="D3846" s="17">
        <f t="shared" si="303"/>
        <v>40544</v>
      </c>
      <c r="E3846">
        <v>12</v>
      </c>
      <c r="F3846" s="8">
        <f t="shared" si="300"/>
        <v>1440</v>
      </c>
      <c r="G3846" s="5">
        <v>0.1</v>
      </c>
      <c r="H3846" s="8">
        <f>VLOOKUP($T3846,Pricebook!$A:$D,4,0)</f>
        <v>120</v>
      </c>
      <c r="I3846" s="10">
        <f t="shared" si="301"/>
        <v>1296</v>
      </c>
      <c r="J3846" t="s">
        <v>946</v>
      </c>
      <c r="K3846" t="s">
        <v>306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649</v>
      </c>
      <c r="O3846" s="7" t="s">
        <v>2350</v>
      </c>
      <c r="P3846" t="s">
        <v>87</v>
      </c>
      <c r="Q3846" t="s">
        <v>61</v>
      </c>
      <c r="R3846" s="3">
        <v>40575</v>
      </c>
      <c r="S3846" s="12">
        <f t="shared" si="302"/>
        <v>1</v>
      </c>
      <c r="T3846" s="3" t="s">
        <v>14212</v>
      </c>
      <c r="U3846" t="s">
        <v>14229</v>
      </c>
      <c r="V3846" t="s">
        <v>14236</v>
      </c>
      <c r="W3846" t="s">
        <v>14202</v>
      </c>
      <c r="X3846" t="str">
        <f>VLOOKUP(Q3846,Managers!$A:$B,2,0)</f>
        <v>Allen Young</v>
      </c>
      <c r="Y3846">
        <f>VLOOKUP(W3846,HourlyWages!$A:$B,2,0)</f>
        <v>71</v>
      </c>
      <c r="Z3846">
        <v>1</v>
      </c>
      <c r="AA3846" s="14">
        <f t="shared" si="304"/>
        <v>0.40833333333333333</v>
      </c>
    </row>
    <row r="3847" spans="1:27" x14ac:dyDescent="0.2">
      <c r="A3847">
        <v>3846</v>
      </c>
      <c r="B3847">
        <v>27430</v>
      </c>
      <c r="C3847" s="3">
        <v>40574</v>
      </c>
      <c r="D3847" s="17">
        <f t="shared" si="303"/>
        <v>40544</v>
      </c>
      <c r="E3847">
        <v>3</v>
      </c>
      <c r="F3847" s="8">
        <f t="shared" si="300"/>
        <v>375</v>
      </c>
      <c r="G3847" s="5">
        <v>0.08</v>
      </c>
      <c r="H3847" s="8">
        <f>VLOOKUP($T3847,Pricebook!$A:$D,4,0)</f>
        <v>125</v>
      </c>
      <c r="I3847" s="10">
        <f t="shared" si="301"/>
        <v>345</v>
      </c>
      <c r="J3847" t="s">
        <v>946</v>
      </c>
      <c r="K3847" t="s">
        <v>306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2351</v>
      </c>
      <c r="O3847" s="7" t="s">
        <v>2352</v>
      </c>
      <c r="P3847" t="s">
        <v>317</v>
      </c>
      <c r="Q3847" t="s">
        <v>61</v>
      </c>
      <c r="R3847" s="3">
        <v>40575</v>
      </c>
      <c r="S3847" s="12">
        <f t="shared" si="302"/>
        <v>1</v>
      </c>
      <c r="T3847" s="3" t="s">
        <v>14208</v>
      </c>
      <c r="U3847" t="s">
        <v>14232</v>
      </c>
      <c r="V3847" t="s">
        <v>14234</v>
      </c>
      <c r="W3847" t="s">
        <v>14198</v>
      </c>
      <c r="X3847" t="str">
        <f>VLOOKUP(Q3847,Managers!$A:$B,2,0)</f>
        <v>Allen Young</v>
      </c>
      <c r="Y3847">
        <f>VLOOKUP(W3847,HourlyWages!$A:$B,2,0)</f>
        <v>51</v>
      </c>
      <c r="Z3847">
        <v>1</v>
      </c>
      <c r="AA3847" s="14">
        <f t="shared" si="304"/>
        <v>0.59199999999999997</v>
      </c>
    </row>
    <row r="3848" spans="1:27" x14ac:dyDescent="0.2">
      <c r="A3848">
        <v>3847</v>
      </c>
      <c r="B3848">
        <v>27456</v>
      </c>
      <c r="C3848" s="3">
        <v>39913</v>
      </c>
      <c r="D3848" s="17">
        <f t="shared" si="303"/>
        <v>39904</v>
      </c>
      <c r="E3848">
        <v>29</v>
      </c>
      <c r="F3848" s="8">
        <f t="shared" si="300"/>
        <v>4930</v>
      </c>
      <c r="G3848" s="5">
        <v>0.05</v>
      </c>
      <c r="H3848" s="8">
        <f>VLOOKUP($T3848,Pricebook!$A:$D,4,0)</f>
        <v>170</v>
      </c>
      <c r="I3848" s="10">
        <f t="shared" si="301"/>
        <v>4683.5</v>
      </c>
      <c r="J3848" t="s">
        <v>1986</v>
      </c>
      <c r="K3848" t="s">
        <v>241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1023</v>
      </c>
      <c r="O3848" s="7" t="s">
        <v>439</v>
      </c>
      <c r="P3848" t="s">
        <v>440</v>
      </c>
      <c r="Q3848" t="s">
        <v>16</v>
      </c>
      <c r="R3848" s="3">
        <v>39914</v>
      </c>
      <c r="S3848" s="12">
        <f t="shared" si="302"/>
        <v>1</v>
      </c>
      <c r="T3848" s="3" t="s">
        <v>14219</v>
      </c>
      <c r="U3848" t="s">
        <v>14229</v>
      </c>
      <c r="V3848" t="s">
        <v>14241</v>
      </c>
      <c r="W3848" t="s">
        <v>14188</v>
      </c>
      <c r="X3848" t="str">
        <f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4"/>
        <v>0.69411764705882351</v>
      </c>
    </row>
    <row r="3849" spans="1:27" x14ac:dyDescent="0.2">
      <c r="A3849">
        <v>3848</v>
      </c>
      <c r="B3849">
        <v>27460</v>
      </c>
      <c r="C3849" s="3">
        <v>39945</v>
      </c>
      <c r="D3849" s="17">
        <f t="shared" si="303"/>
        <v>39934</v>
      </c>
      <c r="E3849">
        <v>7</v>
      </c>
      <c r="F3849" s="8">
        <f t="shared" si="300"/>
        <v>875</v>
      </c>
      <c r="G3849" s="5">
        <v>0.08</v>
      </c>
      <c r="H3849" s="8">
        <f>VLOOKUP($T3849,Pricebook!$A:$D,4,0)</f>
        <v>125</v>
      </c>
      <c r="I3849" s="10">
        <f t="shared" si="301"/>
        <v>805</v>
      </c>
      <c r="J3849" t="s">
        <v>1296</v>
      </c>
      <c r="K3849" t="s">
        <v>203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1297</v>
      </c>
      <c r="O3849" s="7">
        <v>33433</v>
      </c>
      <c r="P3849" t="s">
        <v>101</v>
      </c>
      <c r="Q3849" t="s">
        <v>34</v>
      </c>
      <c r="R3849" s="3">
        <v>39946</v>
      </c>
      <c r="S3849" s="12">
        <f t="shared" si="302"/>
        <v>1</v>
      </c>
      <c r="T3849" s="3" t="s">
        <v>14221</v>
      </c>
      <c r="U3849" t="s">
        <v>14232</v>
      </c>
      <c r="V3849" t="s">
        <v>14240</v>
      </c>
      <c r="W3849" t="s">
        <v>14194</v>
      </c>
      <c r="X3849" t="str">
        <f>VLOOKUP(Q3849,Managers!$A:$B,2,0)</f>
        <v>Frank Mitchell</v>
      </c>
      <c r="Y3849">
        <f>VLOOKUP(W3849,HourlyWages!$A:$B,2,0)</f>
        <v>71</v>
      </c>
      <c r="Z3849">
        <v>1</v>
      </c>
      <c r="AA3849" s="14">
        <f t="shared" si="304"/>
        <v>0.432</v>
      </c>
    </row>
    <row r="3850" spans="1:27" x14ac:dyDescent="0.2">
      <c r="A3850">
        <v>3849</v>
      </c>
      <c r="B3850">
        <v>27460</v>
      </c>
      <c r="C3850" s="3">
        <v>39945</v>
      </c>
      <c r="D3850" s="17">
        <f t="shared" si="303"/>
        <v>39934</v>
      </c>
      <c r="E3850">
        <v>31</v>
      </c>
      <c r="F3850" s="8">
        <f t="shared" si="300"/>
        <v>4650</v>
      </c>
      <c r="G3850" s="5">
        <v>0.04</v>
      </c>
      <c r="H3850" s="8">
        <f>VLOOKUP($T3850,Pricebook!$A:$D,4,0)</f>
        <v>150</v>
      </c>
      <c r="I3850" s="10">
        <f t="shared" si="301"/>
        <v>4464</v>
      </c>
      <c r="J3850" t="s">
        <v>1296</v>
      </c>
      <c r="K3850" t="s">
        <v>203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1297</v>
      </c>
      <c r="O3850" s="7">
        <v>33433</v>
      </c>
      <c r="P3850" t="s">
        <v>101</v>
      </c>
      <c r="Q3850" t="s">
        <v>34</v>
      </c>
      <c r="R3850" s="3">
        <v>39947</v>
      </c>
      <c r="S3850" s="12">
        <f t="shared" si="302"/>
        <v>2</v>
      </c>
      <c r="T3850" s="3" t="s">
        <v>14211</v>
      </c>
      <c r="U3850" t="s">
        <v>14235</v>
      </c>
      <c r="V3850" t="s">
        <v>14244</v>
      </c>
      <c r="W3850" t="s">
        <v>14184</v>
      </c>
      <c r="X3850" t="str">
        <f>VLOOKUP(Q3850,Managers!$A:$B,2,0)</f>
        <v>Frank Mitchell</v>
      </c>
      <c r="Y3850">
        <f>VLOOKUP(W3850,HourlyWages!$A:$B,2,0)</f>
        <v>50</v>
      </c>
      <c r="Z3850">
        <v>1</v>
      </c>
      <c r="AA3850" s="14">
        <f t="shared" si="304"/>
        <v>0.66666666666666663</v>
      </c>
    </row>
    <row r="3851" spans="1:27" x14ac:dyDescent="0.2">
      <c r="A3851">
        <v>3850</v>
      </c>
      <c r="B3851">
        <v>27461</v>
      </c>
      <c r="C3851" s="3">
        <v>40235</v>
      </c>
      <c r="D3851" s="17">
        <f t="shared" si="303"/>
        <v>40210</v>
      </c>
      <c r="E3851">
        <v>40</v>
      </c>
      <c r="F3851" s="8">
        <f t="shared" si="300"/>
        <v>8000</v>
      </c>
      <c r="G3851" s="5">
        <v>0.09</v>
      </c>
      <c r="H3851" s="8">
        <f>VLOOKUP($T3851,Pricebook!$A:$D,4,0)</f>
        <v>200</v>
      </c>
      <c r="I3851" s="10">
        <f t="shared" si="301"/>
        <v>7280</v>
      </c>
      <c r="J3851" t="s">
        <v>223</v>
      </c>
      <c r="K3851" t="s">
        <v>79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1931</v>
      </c>
      <c r="O3851" s="7" t="s">
        <v>1932</v>
      </c>
      <c r="P3851" t="s">
        <v>655</v>
      </c>
      <c r="Q3851" t="s">
        <v>61</v>
      </c>
      <c r="R3851" s="3">
        <v>40235</v>
      </c>
      <c r="S3851" s="12">
        <f t="shared" si="302"/>
        <v>0</v>
      </c>
      <c r="T3851" s="3" t="s">
        <v>14214</v>
      </c>
      <c r="U3851" t="s">
        <v>14229</v>
      </c>
      <c r="V3851" t="s">
        <v>14241</v>
      </c>
      <c r="W3851" t="s">
        <v>14195</v>
      </c>
      <c r="X3851" t="str">
        <f>VLOOKUP(Q3851,Managers!$A:$B,2,0)</f>
        <v>Allen Young</v>
      </c>
      <c r="Y3851">
        <f>VLOOKUP(W3851,HourlyWages!$A:$B,2,0)</f>
        <v>52</v>
      </c>
      <c r="Z3851">
        <v>1</v>
      </c>
      <c r="AA3851" s="14">
        <f t="shared" si="304"/>
        <v>0.74</v>
      </c>
    </row>
    <row r="3852" spans="1:27" x14ac:dyDescent="0.2">
      <c r="A3852">
        <v>3851</v>
      </c>
      <c r="B3852">
        <v>27461</v>
      </c>
      <c r="C3852" s="3">
        <v>40235</v>
      </c>
      <c r="D3852" s="17">
        <f t="shared" si="303"/>
        <v>40210</v>
      </c>
      <c r="E3852">
        <v>26</v>
      </c>
      <c r="F3852" s="8">
        <f t="shared" si="300"/>
        <v>2860</v>
      </c>
      <c r="G3852" s="5">
        <v>0.01</v>
      </c>
      <c r="H3852" s="8">
        <f>VLOOKUP($T3852,Pricebook!$A:$D,4,0)</f>
        <v>110</v>
      </c>
      <c r="I3852" s="10">
        <f t="shared" si="301"/>
        <v>2831.4</v>
      </c>
      <c r="J3852" t="s">
        <v>223</v>
      </c>
      <c r="K3852" t="s">
        <v>79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1931</v>
      </c>
      <c r="O3852" s="7" t="s">
        <v>1932</v>
      </c>
      <c r="P3852" t="s">
        <v>655</v>
      </c>
      <c r="Q3852" t="s">
        <v>61</v>
      </c>
      <c r="R3852" s="3">
        <v>40235</v>
      </c>
      <c r="S3852" s="12">
        <f t="shared" si="302"/>
        <v>0</v>
      </c>
      <c r="T3852" s="3" t="s">
        <v>14215</v>
      </c>
      <c r="U3852" t="s">
        <v>14229</v>
      </c>
      <c r="V3852" t="s">
        <v>14237</v>
      </c>
      <c r="W3852" t="s">
        <v>14197</v>
      </c>
      <c r="X3852" t="str">
        <f>VLOOKUP(Q3852,Managers!$A:$B,2,0)</f>
        <v>Allen Young</v>
      </c>
      <c r="Y3852">
        <f>VLOOKUP(W3852,HourlyWages!$A:$B,2,0)</f>
        <v>71</v>
      </c>
      <c r="Z3852">
        <v>1</v>
      </c>
      <c r="AA3852" s="14">
        <f t="shared" si="304"/>
        <v>0.35454545454545455</v>
      </c>
    </row>
    <row r="3853" spans="1:27" x14ac:dyDescent="0.2">
      <c r="A3853">
        <v>3852</v>
      </c>
      <c r="B3853">
        <v>27463</v>
      </c>
      <c r="C3853" s="3">
        <v>40130</v>
      </c>
      <c r="D3853" s="17">
        <f t="shared" si="303"/>
        <v>40118</v>
      </c>
      <c r="E3853">
        <v>31</v>
      </c>
      <c r="F3853" s="8">
        <f t="shared" si="300"/>
        <v>3875</v>
      </c>
      <c r="G3853" s="5">
        <v>0</v>
      </c>
      <c r="H3853" s="8">
        <f>VLOOKUP($T3853,Pricebook!$A:$D,4,0)</f>
        <v>125</v>
      </c>
      <c r="I3853" s="10">
        <f t="shared" si="301"/>
        <v>3875</v>
      </c>
      <c r="J3853" t="s">
        <v>1050</v>
      </c>
      <c r="K3853" t="s">
        <v>199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1051</v>
      </c>
      <c r="O3853" s="7">
        <v>98632</v>
      </c>
      <c r="P3853" t="s">
        <v>22</v>
      </c>
      <c r="Q3853" t="s">
        <v>23</v>
      </c>
      <c r="R3853" s="3">
        <v>40132</v>
      </c>
      <c r="S3853" s="12">
        <f t="shared" si="302"/>
        <v>2</v>
      </c>
      <c r="T3853" s="3" t="s">
        <v>14208</v>
      </c>
      <c r="U3853" t="s">
        <v>14232</v>
      </c>
      <c r="V3853" t="s">
        <v>14233</v>
      </c>
      <c r="W3853" t="s">
        <v>14193</v>
      </c>
      <c r="X3853" t="str">
        <f>VLOOKUP(Q3853,Managers!$A:$B,2,0)</f>
        <v>Bob Turner</v>
      </c>
      <c r="Y3853">
        <f>VLOOKUP(W3853,HourlyWages!$A:$B,2,0)</f>
        <v>57</v>
      </c>
      <c r="Z3853">
        <v>1</v>
      </c>
      <c r="AA3853" s="14">
        <f t="shared" si="304"/>
        <v>0.54400000000000004</v>
      </c>
    </row>
    <row r="3854" spans="1:27" x14ac:dyDescent="0.2">
      <c r="A3854">
        <v>3853</v>
      </c>
      <c r="B3854">
        <v>27463</v>
      </c>
      <c r="C3854" s="3">
        <v>40130</v>
      </c>
      <c r="D3854" s="17">
        <f t="shared" si="303"/>
        <v>40118</v>
      </c>
      <c r="E3854">
        <v>10</v>
      </c>
      <c r="F3854" s="8">
        <f t="shared" si="300"/>
        <v>1100</v>
      </c>
      <c r="G3854" s="5">
        <v>0.01</v>
      </c>
      <c r="H3854" s="8">
        <f>VLOOKUP($T3854,Pricebook!$A:$D,4,0)</f>
        <v>110</v>
      </c>
      <c r="I3854" s="10">
        <f t="shared" si="301"/>
        <v>1089</v>
      </c>
      <c r="J3854" t="s">
        <v>1050</v>
      </c>
      <c r="K3854" t="s">
        <v>199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1051</v>
      </c>
      <c r="O3854" s="7">
        <v>98632</v>
      </c>
      <c r="P3854" t="s">
        <v>22</v>
      </c>
      <c r="Q3854" t="s">
        <v>23</v>
      </c>
      <c r="R3854" s="3">
        <v>40131</v>
      </c>
      <c r="S3854" s="12">
        <f t="shared" si="302"/>
        <v>1</v>
      </c>
      <c r="T3854" s="3" t="s">
        <v>14215</v>
      </c>
      <c r="U3854" t="s">
        <v>14229</v>
      </c>
      <c r="V3854" t="s">
        <v>14234</v>
      </c>
      <c r="W3854" t="s">
        <v>14187</v>
      </c>
      <c r="X3854" t="str">
        <f>VLOOKUP(Q3854,Managers!$A:$B,2,0)</f>
        <v>Bob Turner</v>
      </c>
      <c r="Y3854">
        <f>VLOOKUP(W3854,HourlyWages!$A:$B,2,0)</f>
        <v>45</v>
      </c>
      <c r="Z3854">
        <v>1</v>
      </c>
      <c r="AA3854" s="14">
        <f t="shared" si="304"/>
        <v>0.59090909090909094</v>
      </c>
    </row>
    <row r="3855" spans="1:27" x14ac:dyDescent="0.2">
      <c r="A3855">
        <v>3854</v>
      </c>
      <c r="B3855">
        <v>27490</v>
      </c>
      <c r="C3855" s="3">
        <v>40982</v>
      </c>
      <c r="D3855" s="17">
        <f t="shared" si="303"/>
        <v>40969</v>
      </c>
      <c r="E3855">
        <v>18</v>
      </c>
      <c r="F3855" s="8">
        <f t="shared" si="300"/>
        <v>2880</v>
      </c>
      <c r="G3855" s="5">
        <v>0.02</v>
      </c>
      <c r="H3855" s="8">
        <f>VLOOKUP($T3855,Pricebook!$A:$D,4,0)</f>
        <v>160</v>
      </c>
      <c r="I3855" s="10">
        <f t="shared" si="301"/>
        <v>2822.4</v>
      </c>
      <c r="J3855" t="s">
        <v>2353</v>
      </c>
      <c r="K3855" t="s">
        <v>274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2354</v>
      </c>
      <c r="O3855" s="7" t="s">
        <v>2355</v>
      </c>
      <c r="P3855" t="s">
        <v>75</v>
      </c>
      <c r="Q3855" t="s">
        <v>16</v>
      </c>
      <c r="R3855" s="3">
        <v>40984</v>
      </c>
      <c r="S3855" s="12">
        <f t="shared" si="302"/>
        <v>2</v>
      </c>
      <c r="T3855" s="3" t="s">
        <v>14218</v>
      </c>
      <c r="U3855" t="s">
        <v>14229</v>
      </c>
      <c r="V3855" t="s">
        <v>14247</v>
      </c>
      <c r="W3855" t="s">
        <v>14200</v>
      </c>
      <c r="X3855" t="str">
        <f>VLOOKUP(Q3855,Managers!$A:$B,2,0)</f>
        <v>Josh Martinez</v>
      </c>
      <c r="Y3855">
        <f>VLOOKUP(W3855,HourlyWages!$A:$B,2,0)</f>
        <v>59</v>
      </c>
      <c r="Z3855">
        <v>1</v>
      </c>
      <c r="AA3855" s="14">
        <f t="shared" si="304"/>
        <v>0.63124999999999998</v>
      </c>
    </row>
    <row r="3856" spans="1:27" x14ac:dyDescent="0.2">
      <c r="A3856">
        <v>3855</v>
      </c>
      <c r="B3856">
        <v>27491</v>
      </c>
      <c r="C3856" s="3">
        <v>39912</v>
      </c>
      <c r="D3856" s="17">
        <f t="shared" si="303"/>
        <v>39904</v>
      </c>
      <c r="E3856">
        <v>11</v>
      </c>
      <c r="F3856" s="8">
        <f t="shared" si="300"/>
        <v>1210</v>
      </c>
      <c r="G3856" s="5">
        <v>0.04</v>
      </c>
      <c r="H3856" s="8">
        <f>VLOOKUP($T3856,Pricebook!$A:$D,4,0)</f>
        <v>110</v>
      </c>
      <c r="I3856" s="10">
        <f t="shared" si="301"/>
        <v>1161.5999999999999</v>
      </c>
      <c r="J3856" t="s">
        <v>78</v>
      </c>
      <c r="K3856" t="s">
        <v>79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1991</v>
      </c>
      <c r="O3856" s="7">
        <v>38017</v>
      </c>
      <c r="P3856" t="s">
        <v>81</v>
      </c>
      <c r="Q3856" t="s">
        <v>34</v>
      </c>
      <c r="R3856" s="3">
        <v>39914</v>
      </c>
      <c r="S3856" s="12">
        <f t="shared" si="302"/>
        <v>2</v>
      </c>
      <c r="T3856" s="3" t="s">
        <v>14220</v>
      </c>
      <c r="U3856" t="s">
        <v>14229</v>
      </c>
      <c r="V3856" t="s">
        <v>14234</v>
      </c>
      <c r="W3856" t="s">
        <v>14192</v>
      </c>
      <c r="X3856" t="str">
        <f>VLOOKUP(Q3856,Managers!$A:$B,2,0)</f>
        <v>Frank Mitchell</v>
      </c>
      <c r="Y3856">
        <f>VLOOKUP(W3856,HourlyWages!$A:$B,2,0)</f>
        <v>75</v>
      </c>
      <c r="Z3856">
        <v>1</v>
      </c>
      <c r="AA3856" s="14">
        <f t="shared" si="304"/>
        <v>0.31818181818181818</v>
      </c>
    </row>
    <row r="3857" spans="1:27" x14ac:dyDescent="0.2">
      <c r="A3857">
        <v>3856</v>
      </c>
      <c r="B3857">
        <v>27491</v>
      </c>
      <c r="C3857" s="3">
        <v>39912</v>
      </c>
      <c r="D3857" s="17">
        <f t="shared" si="303"/>
        <v>39904</v>
      </c>
      <c r="E3857">
        <v>36</v>
      </c>
      <c r="F3857" s="8">
        <f t="shared" si="300"/>
        <v>4500</v>
      </c>
      <c r="G3857" s="5">
        <v>0.02</v>
      </c>
      <c r="H3857" s="8">
        <f>VLOOKUP($T3857,Pricebook!$A:$D,4,0)</f>
        <v>125</v>
      </c>
      <c r="I3857" s="10">
        <f t="shared" si="301"/>
        <v>4410</v>
      </c>
      <c r="J3857" t="s">
        <v>78</v>
      </c>
      <c r="K3857" t="s">
        <v>79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1991</v>
      </c>
      <c r="O3857" s="7">
        <v>38017</v>
      </c>
      <c r="P3857" t="s">
        <v>81</v>
      </c>
      <c r="Q3857" t="s">
        <v>34</v>
      </c>
      <c r="R3857" s="3">
        <v>39913</v>
      </c>
      <c r="S3857" s="12">
        <f t="shared" si="302"/>
        <v>1</v>
      </c>
      <c r="T3857" s="3" t="s">
        <v>14208</v>
      </c>
      <c r="U3857" t="s">
        <v>14232</v>
      </c>
      <c r="V3857" t="s">
        <v>14246</v>
      </c>
      <c r="W3857" t="s">
        <v>14187</v>
      </c>
      <c r="X3857" t="str">
        <f>VLOOKUP(Q3857,Managers!$A:$B,2,0)</f>
        <v>Frank Mitchell</v>
      </c>
      <c r="Y3857">
        <f>VLOOKUP(W3857,HourlyWages!$A:$B,2,0)</f>
        <v>45</v>
      </c>
      <c r="Z3857">
        <v>1</v>
      </c>
      <c r="AA3857" s="14">
        <f t="shared" si="304"/>
        <v>0.64</v>
      </c>
    </row>
    <row r="3858" spans="1:27" x14ac:dyDescent="0.2">
      <c r="A3858">
        <v>3857</v>
      </c>
      <c r="B3858">
        <v>27491</v>
      </c>
      <c r="C3858" s="3">
        <v>39912</v>
      </c>
      <c r="D3858" s="17">
        <f t="shared" si="303"/>
        <v>39904</v>
      </c>
      <c r="E3858">
        <v>2</v>
      </c>
      <c r="F3858" s="8">
        <f t="shared" si="300"/>
        <v>240</v>
      </c>
      <c r="G3858" s="5">
        <v>0.09</v>
      </c>
      <c r="H3858" s="8">
        <f>VLOOKUP($T3858,Pricebook!$A:$D,4,0)</f>
        <v>120</v>
      </c>
      <c r="I3858" s="10">
        <f t="shared" si="301"/>
        <v>218.4</v>
      </c>
      <c r="J3858" t="s">
        <v>78</v>
      </c>
      <c r="K3858" t="s">
        <v>79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1991</v>
      </c>
      <c r="O3858" s="7">
        <v>38017</v>
      </c>
      <c r="P3858" t="s">
        <v>81</v>
      </c>
      <c r="Q3858" t="s">
        <v>34</v>
      </c>
      <c r="R3858" s="3">
        <v>39914</v>
      </c>
      <c r="S3858" s="12">
        <f t="shared" si="302"/>
        <v>2</v>
      </c>
      <c r="T3858" s="3" t="s">
        <v>14212</v>
      </c>
      <c r="U3858" t="s">
        <v>14229</v>
      </c>
      <c r="V3858" t="s">
        <v>14245</v>
      </c>
      <c r="W3858" t="s">
        <v>14199</v>
      </c>
      <c r="X3858" t="str">
        <f>VLOOKUP(Q3858,Managers!$A:$B,2,0)</f>
        <v>Frank Mitchell</v>
      </c>
      <c r="Y3858">
        <f>VLOOKUP(W3858,HourlyWages!$A:$B,2,0)</f>
        <v>68</v>
      </c>
      <c r="Z3858">
        <v>1</v>
      </c>
      <c r="AA3858" s="14">
        <f t="shared" si="304"/>
        <v>0.43333333333333335</v>
      </c>
    </row>
    <row r="3859" spans="1:27" x14ac:dyDescent="0.2">
      <c r="A3859">
        <v>3858</v>
      </c>
      <c r="B3859">
        <v>27524</v>
      </c>
      <c r="C3859" s="3">
        <v>40210</v>
      </c>
      <c r="D3859" s="17">
        <f t="shared" si="303"/>
        <v>40210</v>
      </c>
      <c r="E3859">
        <v>50</v>
      </c>
      <c r="F3859" s="8">
        <f t="shared" si="300"/>
        <v>5500</v>
      </c>
      <c r="G3859" s="5">
        <v>0.02</v>
      </c>
      <c r="H3859" s="8">
        <f>VLOOKUP($T3859,Pricebook!$A:$D,4,0)</f>
        <v>110</v>
      </c>
      <c r="I3859" s="10">
        <f t="shared" si="301"/>
        <v>5390</v>
      </c>
      <c r="J3859" t="s">
        <v>725</v>
      </c>
      <c r="K3859" t="s">
        <v>348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2356</v>
      </c>
      <c r="O3859" s="7">
        <v>95823</v>
      </c>
      <c r="P3859" t="s">
        <v>114</v>
      </c>
      <c r="Q3859" t="s">
        <v>23</v>
      </c>
      <c r="R3859" s="3">
        <v>40212</v>
      </c>
      <c r="S3859" s="12">
        <f t="shared" si="302"/>
        <v>2</v>
      </c>
      <c r="T3859" s="3" t="s">
        <v>14215</v>
      </c>
      <c r="U3859" t="s">
        <v>14229</v>
      </c>
      <c r="V3859" t="s">
        <v>14241</v>
      </c>
      <c r="W3859" t="s">
        <v>14193</v>
      </c>
      <c r="X3859" t="str">
        <f>VLOOKUP(Q3859,Managers!$A:$B,2,0)</f>
        <v>Bob Turner</v>
      </c>
      <c r="Y3859">
        <f>VLOOKUP(W3859,HourlyWages!$A:$B,2,0)</f>
        <v>57</v>
      </c>
      <c r="Z3859">
        <v>1</v>
      </c>
      <c r="AA3859" s="14">
        <f t="shared" si="304"/>
        <v>0.48181818181818181</v>
      </c>
    </row>
    <row r="3860" spans="1:27" x14ac:dyDescent="0.2">
      <c r="A3860">
        <v>3859</v>
      </c>
      <c r="B3860">
        <v>27527</v>
      </c>
      <c r="C3860" s="3">
        <v>40512</v>
      </c>
      <c r="D3860" s="17">
        <f t="shared" si="303"/>
        <v>40483</v>
      </c>
      <c r="E3860">
        <v>37</v>
      </c>
      <c r="F3860" s="8">
        <f t="shared" si="300"/>
        <v>4625</v>
      </c>
      <c r="G3860" s="5">
        <v>0.09</v>
      </c>
      <c r="H3860" s="8">
        <f>VLOOKUP($T3860,Pricebook!$A:$D,4,0)</f>
        <v>125</v>
      </c>
      <c r="I3860" s="10">
        <f t="shared" si="301"/>
        <v>4208.75</v>
      </c>
      <c r="J3860" t="s">
        <v>658</v>
      </c>
      <c r="K3860" t="s">
        <v>396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2208</v>
      </c>
      <c r="O3860" s="7" t="s">
        <v>611</v>
      </c>
      <c r="P3860" t="s">
        <v>232</v>
      </c>
      <c r="Q3860" t="s">
        <v>61</v>
      </c>
      <c r="R3860" s="3">
        <v>40515</v>
      </c>
      <c r="S3860" s="12">
        <f t="shared" si="302"/>
        <v>3</v>
      </c>
      <c r="T3860" s="3" t="s">
        <v>14208</v>
      </c>
      <c r="U3860" t="s">
        <v>14232</v>
      </c>
      <c r="V3860" t="s">
        <v>14241</v>
      </c>
      <c r="W3860" t="s">
        <v>14184</v>
      </c>
      <c r="X3860" t="str">
        <f>VLOOKUP(Q3860,Managers!$A:$B,2,0)</f>
        <v>Allen Young</v>
      </c>
      <c r="Y3860">
        <f>VLOOKUP(W3860,HourlyWages!$A:$B,2,0)</f>
        <v>50</v>
      </c>
      <c r="Z3860">
        <v>1</v>
      </c>
      <c r="AA3860" s="14">
        <f t="shared" si="304"/>
        <v>0.6</v>
      </c>
    </row>
    <row r="3861" spans="1:27" x14ac:dyDescent="0.2">
      <c r="A3861">
        <v>3860</v>
      </c>
      <c r="B3861">
        <v>27553</v>
      </c>
      <c r="C3861" s="3">
        <v>40767</v>
      </c>
      <c r="D3861" s="17">
        <f t="shared" si="303"/>
        <v>40756</v>
      </c>
      <c r="E3861">
        <v>48</v>
      </c>
      <c r="F3861" s="8">
        <f t="shared" si="300"/>
        <v>9600</v>
      </c>
      <c r="G3861" s="5">
        <v>0.03</v>
      </c>
      <c r="H3861" s="8">
        <f>VLOOKUP($T3861,Pricebook!$A:$D,4,0)</f>
        <v>200</v>
      </c>
      <c r="I3861" s="10">
        <f t="shared" si="301"/>
        <v>9312</v>
      </c>
      <c r="J3861" t="s">
        <v>463</v>
      </c>
      <c r="K3861" t="s">
        <v>235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1714</v>
      </c>
      <c r="O3861" s="7" t="s">
        <v>1715</v>
      </c>
      <c r="P3861" t="s">
        <v>15</v>
      </c>
      <c r="Q3861" t="s">
        <v>16</v>
      </c>
      <c r="R3861" s="3">
        <v>40769</v>
      </c>
      <c r="S3861" s="12">
        <f t="shared" si="302"/>
        <v>2</v>
      </c>
      <c r="T3861" s="3" t="s">
        <v>14206</v>
      </c>
      <c r="U3861" t="s">
        <v>14229</v>
      </c>
      <c r="V3861" t="s">
        <v>14238</v>
      </c>
      <c r="W3861" t="s">
        <v>14200</v>
      </c>
      <c r="X3861" t="str">
        <f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4"/>
        <v>0.70499999999999996</v>
      </c>
    </row>
    <row r="3862" spans="1:27" x14ac:dyDescent="0.2">
      <c r="A3862">
        <v>3861</v>
      </c>
      <c r="B3862">
        <v>27553</v>
      </c>
      <c r="C3862" s="3">
        <v>40767</v>
      </c>
      <c r="D3862" s="17">
        <f t="shared" si="303"/>
        <v>40756</v>
      </c>
      <c r="E3862">
        <v>16</v>
      </c>
      <c r="F3862" s="8">
        <f t="shared" si="300"/>
        <v>2400</v>
      </c>
      <c r="G3862" s="5">
        <v>0</v>
      </c>
      <c r="H3862" s="8">
        <f>VLOOKUP($T3862,Pricebook!$A:$D,4,0)</f>
        <v>150</v>
      </c>
      <c r="I3862" s="10">
        <f t="shared" si="301"/>
        <v>2400</v>
      </c>
      <c r="J3862" t="s">
        <v>463</v>
      </c>
      <c r="K3862" t="s">
        <v>235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1714</v>
      </c>
      <c r="O3862" s="7" t="s">
        <v>1715</v>
      </c>
      <c r="P3862" t="s">
        <v>15</v>
      </c>
      <c r="Q3862" t="s">
        <v>16</v>
      </c>
      <c r="R3862" s="3">
        <v>40769</v>
      </c>
      <c r="S3862" s="12">
        <f t="shared" si="302"/>
        <v>2</v>
      </c>
      <c r="T3862" s="3" t="s">
        <v>14210</v>
      </c>
      <c r="U3862" t="s">
        <v>14235</v>
      </c>
      <c r="V3862" t="s">
        <v>14238</v>
      </c>
      <c r="W3862" t="s">
        <v>14190</v>
      </c>
      <c r="X3862" t="str">
        <f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4"/>
        <v>0.55333333333333334</v>
      </c>
    </row>
    <row r="3863" spans="1:27" x14ac:dyDescent="0.2">
      <c r="A3863">
        <v>3862</v>
      </c>
      <c r="B3863">
        <v>27554</v>
      </c>
      <c r="C3863" s="3">
        <v>40612</v>
      </c>
      <c r="D3863" s="17">
        <f t="shared" si="303"/>
        <v>40603</v>
      </c>
      <c r="E3863">
        <v>45</v>
      </c>
      <c r="F3863" s="8">
        <f t="shared" si="300"/>
        <v>5625</v>
      </c>
      <c r="G3863" s="5">
        <v>0.02</v>
      </c>
      <c r="H3863" s="8">
        <f>VLOOKUP($T3863,Pricebook!$A:$D,4,0)</f>
        <v>125</v>
      </c>
      <c r="I3863" s="10">
        <f t="shared" si="301"/>
        <v>5512.5</v>
      </c>
      <c r="J3863" t="s">
        <v>587</v>
      </c>
      <c r="K3863" t="s">
        <v>576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2039</v>
      </c>
      <c r="O3863" s="7">
        <v>93727</v>
      </c>
      <c r="P3863" t="s">
        <v>114</v>
      </c>
      <c r="Q3863" t="s">
        <v>23</v>
      </c>
      <c r="R3863" s="3">
        <v>40614</v>
      </c>
      <c r="S3863" s="12">
        <f t="shared" si="302"/>
        <v>2</v>
      </c>
      <c r="T3863" s="3" t="s">
        <v>14209</v>
      </c>
      <c r="U3863" t="s">
        <v>14232</v>
      </c>
      <c r="V3863" t="s">
        <v>14244</v>
      </c>
      <c r="W3863" t="s">
        <v>14191</v>
      </c>
      <c r="X3863" t="str">
        <f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4"/>
        <v>0.52</v>
      </c>
    </row>
    <row r="3864" spans="1:27" x14ac:dyDescent="0.2">
      <c r="A3864">
        <v>3863</v>
      </c>
      <c r="B3864">
        <v>27555</v>
      </c>
      <c r="C3864" s="3">
        <v>40057</v>
      </c>
      <c r="D3864" s="17">
        <f t="shared" si="303"/>
        <v>40057</v>
      </c>
      <c r="E3864">
        <v>32</v>
      </c>
      <c r="F3864" s="8">
        <f t="shared" si="300"/>
        <v>3520</v>
      </c>
      <c r="G3864" s="5">
        <v>0.1</v>
      </c>
      <c r="H3864" s="8">
        <f>VLOOKUP($T3864,Pricebook!$A:$D,4,0)</f>
        <v>110</v>
      </c>
      <c r="I3864" s="10">
        <f t="shared" si="301"/>
        <v>3168</v>
      </c>
      <c r="J3864" t="s">
        <v>1240</v>
      </c>
      <c r="K3864" t="s">
        <v>1076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1142</v>
      </c>
      <c r="O3864" s="7">
        <v>60438</v>
      </c>
      <c r="P3864" t="s">
        <v>15</v>
      </c>
      <c r="Q3864" t="s">
        <v>16</v>
      </c>
      <c r="R3864" s="3">
        <v>40059</v>
      </c>
      <c r="S3864" s="12">
        <f t="shared" si="302"/>
        <v>2</v>
      </c>
      <c r="T3864" s="3" t="s">
        <v>14215</v>
      </c>
      <c r="U3864" t="s">
        <v>14229</v>
      </c>
      <c r="V3864" t="s">
        <v>14241</v>
      </c>
      <c r="W3864" t="s">
        <v>14195</v>
      </c>
      <c r="X3864" t="str">
        <f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4"/>
        <v>0.52727272727272723</v>
      </c>
    </row>
    <row r="3865" spans="1:27" x14ac:dyDescent="0.2">
      <c r="A3865">
        <v>3864</v>
      </c>
      <c r="B3865">
        <v>27557</v>
      </c>
      <c r="C3865" s="3">
        <v>40947</v>
      </c>
      <c r="D3865" s="17">
        <f t="shared" si="303"/>
        <v>40940</v>
      </c>
      <c r="E3865">
        <v>18</v>
      </c>
      <c r="F3865" s="8">
        <f t="shared" si="300"/>
        <v>3600</v>
      </c>
      <c r="G3865" s="5">
        <v>0.02</v>
      </c>
      <c r="H3865" s="8">
        <f>VLOOKUP($T3865,Pricebook!$A:$D,4,0)</f>
        <v>200</v>
      </c>
      <c r="I3865" s="10">
        <f t="shared" si="301"/>
        <v>3528</v>
      </c>
      <c r="J3865" t="s">
        <v>1374</v>
      </c>
      <c r="K3865" t="s">
        <v>185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1845</v>
      </c>
      <c r="O3865" s="7">
        <v>45042</v>
      </c>
      <c r="P3865" t="s">
        <v>210</v>
      </c>
      <c r="Q3865" t="s">
        <v>61</v>
      </c>
      <c r="R3865" s="3">
        <v>40952</v>
      </c>
      <c r="S3865" s="12">
        <f t="shared" si="302"/>
        <v>5</v>
      </c>
      <c r="T3865" s="3" t="s">
        <v>14214</v>
      </c>
      <c r="U3865" t="s">
        <v>14229</v>
      </c>
      <c r="V3865" t="s">
        <v>14244</v>
      </c>
      <c r="W3865" t="s">
        <v>14195</v>
      </c>
      <c r="X3865" t="str">
        <f>VLOOKUP(Q3865,Managers!$A:$B,2,0)</f>
        <v>Allen Young</v>
      </c>
      <c r="Y3865">
        <f>VLOOKUP(W3865,HourlyWages!$A:$B,2,0)</f>
        <v>52</v>
      </c>
      <c r="Z3865">
        <v>1</v>
      </c>
      <c r="AA3865" s="14">
        <f t="shared" si="304"/>
        <v>0.74</v>
      </c>
    </row>
    <row r="3866" spans="1:27" x14ac:dyDescent="0.2">
      <c r="A3866">
        <v>3865</v>
      </c>
      <c r="B3866">
        <v>27558</v>
      </c>
      <c r="C3866" s="3">
        <v>40731</v>
      </c>
      <c r="D3866" s="17">
        <f t="shared" si="303"/>
        <v>40725</v>
      </c>
      <c r="E3866">
        <v>21</v>
      </c>
      <c r="F3866" s="8">
        <f t="shared" si="300"/>
        <v>3360</v>
      </c>
      <c r="G3866" s="5">
        <v>0.1</v>
      </c>
      <c r="H3866" s="8">
        <f>VLOOKUP($T3866,Pricebook!$A:$D,4,0)</f>
        <v>160</v>
      </c>
      <c r="I3866" s="10">
        <f t="shared" si="301"/>
        <v>3024</v>
      </c>
      <c r="J3866" t="s">
        <v>694</v>
      </c>
      <c r="K3866" t="s">
        <v>235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1649</v>
      </c>
      <c r="O3866" s="7">
        <v>85345</v>
      </c>
      <c r="P3866" t="s">
        <v>70</v>
      </c>
      <c r="Q3866" t="s">
        <v>23</v>
      </c>
      <c r="R3866" s="3">
        <v>40732</v>
      </c>
      <c r="S3866" s="12">
        <f t="shared" si="302"/>
        <v>1</v>
      </c>
      <c r="T3866" s="3" t="s">
        <v>14218</v>
      </c>
      <c r="U3866" t="s">
        <v>14229</v>
      </c>
      <c r="V3866" t="s">
        <v>14240</v>
      </c>
      <c r="W3866" t="s">
        <v>14199</v>
      </c>
      <c r="X3866" t="str">
        <f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4"/>
        <v>0.57499999999999996</v>
      </c>
    </row>
    <row r="3867" spans="1:27" x14ac:dyDescent="0.2">
      <c r="A3867">
        <v>3866</v>
      </c>
      <c r="B3867">
        <v>27559</v>
      </c>
      <c r="C3867" s="3">
        <v>40846</v>
      </c>
      <c r="D3867" s="17">
        <f t="shared" si="303"/>
        <v>40817</v>
      </c>
      <c r="E3867">
        <v>38</v>
      </c>
      <c r="F3867" s="8">
        <f t="shared" si="300"/>
        <v>4180</v>
      </c>
      <c r="G3867" s="5">
        <v>0.05</v>
      </c>
      <c r="H3867" s="8">
        <f>VLOOKUP($T3867,Pricebook!$A:$D,4,0)</f>
        <v>110</v>
      </c>
      <c r="I3867" s="10">
        <f t="shared" si="301"/>
        <v>3971</v>
      </c>
      <c r="J3867" t="s">
        <v>1564</v>
      </c>
      <c r="K3867" t="s">
        <v>276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2357</v>
      </c>
      <c r="O3867" s="7" t="s">
        <v>2358</v>
      </c>
      <c r="P3867" t="s">
        <v>317</v>
      </c>
      <c r="Q3867" t="s">
        <v>61</v>
      </c>
      <c r="R3867" s="3">
        <v>40847</v>
      </c>
      <c r="S3867" s="12">
        <f t="shared" si="302"/>
        <v>1</v>
      </c>
      <c r="T3867" s="3" t="s">
        <v>14215</v>
      </c>
      <c r="U3867" t="s">
        <v>14229</v>
      </c>
      <c r="V3867" t="s">
        <v>14244</v>
      </c>
      <c r="W3867" t="s">
        <v>14201</v>
      </c>
      <c r="X3867" t="str">
        <f>VLOOKUP(Q3867,Managers!$A:$B,2,0)</f>
        <v>Allen Young</v>
      </c>
      <c r="Y3867">
        <f>VLOOKUP(W3867,HourlyWages!$A:$B,2,0)</f>
        <v>53</v>
      </c>
      <c r="Z3867">
        <v>1</v>
      </c>
      <c r="AA3867" s="14">
        <f t="shared" si="304"/>
        <v>0.51818181818181819</v>
      </c>
    </row>
    <row r="3868" spans="1:27" x14ac:dyDescent="0.2">
      <c r="A3868">
        <v>3867</v>
      </c>
      <c r="B3868">
        <v>27589</v>
      </c>
      <c r="C3868" s="3">
        <v>40801</v>
      </c>
      <c r="D3868" s="17">
        <f t="shared" si="303"/>
        <v>40787</v>
      </c>
      <c r="E3868">
        <v>20</v>
      </c>
      <c r="F3868" s="8">
        <f t="shared" si="300"/>
        <v>3000</v>
      </c>
      <c r="G3868" s="5">
        <v>0.02</v>
      </c>
      <c r="H3868" s="8">
        <f>VLOOKUP($T3868,Pricebook!$A:$D,4,0)</f>
        <v>150</v>
      </c>
      <c r="I3868" s="10">
        <f t="shared" si="301"/>
        <v>2940</v>
      </c>
      <c r="J3868" t="s">
        <v>1300</v>
      </c>
      <c r="K3868" t="s">
        <v>269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2235</v>
      </c>
      <c r="O3868" s="7">
        <v>78745</v>
      </c>
      <c r="P3868" t="s">
        <v>48</v>
      </c>
      <c r="Q3868" t="s">
        <v>16</v>
      </c>
      <c r="R3868" s="3">
        <v>40803</v>
      </c>
      <c r="S3868" s="12">
        <f t="shared" si="302"/>
        <v>2</v>
      </c>
      <c r="T3868" s="3" t="s">
        <v>14211</v>
      </c>
      <c r="U3868" t="s">
        <v>14235</v>
      </c>
      <c r="V3868" t="s">
        <v>14234</v>
      </c>
      <c r="W3868" t="s">
        <v>14201</v>
      </c>
      <c r="X3868" t="str">
        <f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4"/>
        <v>0.64666666666666661</v>
      </c>
    </row>
    <row r="3869" spans="1:27" x14ac:dyDescent="0.2">
      <c r="A3869">
        <v>3868</v>
      </c>
      <c r="B3869">
        <v>27589</v>
      </c>
      <c r="C3869" s="3">
        <v>40801</v>
      </c>
      <c r="D3869" s="17">
        <f t="shared" si="303"/>
        <v>40787</v>
      </c>
      <c r="E3869">
        <v>25</v>
      </c>
      <c r="F3869" s="8">
        <f t="shared" si="300"/>
        <v>3125</v>
      </c>
      <c r="G3869" s="5">
        <v>0.04</v>
      </c>
      <c r="H3869" s="8">
        <f>VLOOKUP($T3869,Pricebook!$A:$D,4,0)</f>
        <v>125</v>
      </c>
      <c r="I3869" s="10">
        <f t="shared" si="301"/>
        <v>3000</v>
      </c>
      <c r="J3869" t="s">
        <v>1300</v>
      </c>
      <c r="K3869" t="s">
        <v>269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2235</v>
      </c>
      <c r="O3869" s="7">
        <v>78745</v>
      </c>
      <c r="P3869" t="s">
        <v>48</v>
      </c>
      <c r="Q3869" t="s">
        <v>16</v>
      </c>
      <c r="R3869" s="3">
        <v>40802</v>
      </c>
      <c r="S3869" s="12">
        <f t="shared" si="302"/>
        <v>1</v>
      </c>
      <c r="T3869" s="3" t="s">
        <v>14208</v>
      </c>
      <c r="U3869" t="s">
        <v>14232</v>
      </c>
      <c r="V3869" t="s">
        <v>14233</v>
      </c>
      <c r="W3869" t="s">
        <v>14184</v>
      </c>
      <c r="X3869" t="str">
        <f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4"/>
        <v>0.6</v>
      </c>
    </row>
    <row r="3870" spans="1:27" x14ac:dyDescent="0.2">
      <c r="A3870">
        <v>3869</v>
      </c>
      <c r="B3870">
        <v>27589</v>
      </c>
      <c r="C3870" s="3">
        <v>40801</v>
      </c>
      <c r="D3870" s="17">
        <f t="shared" si="303"/>
        <v>40787</v>
      </c>
      <c r="E3870">
        <v>36</v>
      </c>
      <c r="F3870" s="8">
        <f t="shared" si="300"/>
        <v>4500</v>
      </c>
      <c r="G3870" s="5">
        <v>7.0000000000000007E-2</v>
      </c>
      <c r="H3870" s="8">
        <f>VLOOKUP($T3870,Pricebook!$A:$D,4,0)</f>
        <v>125</v>
      </c>
      <c r="I3870" s="10">
        <f t="shared" si="301"/>
        <v>4185</v>
      </c>
      <c r="J3870" t="s">
        <v>1300</v>
      </c>
      <c r="K3870" t="s">
        <v>269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2235</v>
      </c>
      <c r="O3870" s="7">
        <v>78745</v>
      </c>
      <c r="P3870" t="s">
        <v>48</v>
      </c>
      <c r="Q3870" t="s">
        <v>16</v>
      </c>
      <c r="R3870" s="3">
        <v>40802</v>
      </c>
      <c r="S3870" s="12">
        <f t="shared" si="302"/>
        <v>1</v>
      </c>
      <c r="T3870" s="3" t="s">
        <v>14209</v>
      </c>
      <c r="U3870" t="s">
        <v>14232</v>
      </c>
      <c r="V3870" t="s">
        <v>14241</v>
      </c>
      <c r="W3870" t="s">
        <v>14188</v>
      </c>
      <c r="X3870" t="str">
        <f>VLOOKUP(Q3870,Managers!$A:$B,2,0)</f>
        <v>Josh Martinez</v>
      </c>
      <c r="Y3870">
        <f>VLOOKUP(W3870,HourlyWages!$A:$B,2,0)</f>
        <v>52</v>
      </c>
      <c r="Z3870">
        <v>1</v>
      </c>
      <c r="AA3870" s="14">
        <f t="shared" si="304"/>
        <v>0.58399999999999996</v>
      </c>
    </row>
    <row r="3871" spans="1:27" x14ac:dyDescent="0.2">
      <c r="A3871">
        <v>3870</v>
      </c>
      <c r="B3871">
        <v>27616</v>
      </c>
      <c r="C3871" s="3">
        <v>41120</v>
      </c>
      <c r="D3871" s="17">
        <f t="shared" si="303"/>
        <v>41091</v>
      </c>
      <c r="E3871">
        <v>3</v>
      </c>
      <c r="F3871" s="8">
        <f t="shared" si="300"/>
        <v>450</v>
      </c>
      <c r="G3871" s="5">
        <v>0.09</v>
      </c>
      <c r="H3871" s="8">
        <f>VLOOKUP($T3871,Pricebook!$A:$D,4,0)</f>
        <v>150</v>
      </c>
      <c r="I3871" s="10">
        <f t="shared" si="301"/>
        <v>409.5</v>
      </c>
      <c r="J3871" t="s">
        <v>1552</v>
      </c>
      <c r="K3871" t="s">
        <v>1076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1553</v>
      </c>
      <c r="O3871" s="7">
        <v>70117</v>
      </c>
      <c r="P3871" t="s">
        <v>436</v>
      </c>
      <c r="Q3871" t="s">
        <v>34</v>
      </c>
      <c r="R3871" s="3">
        <v>41122</v>
      </c>
      <c r="S3871" s="12">
        <f t="shared" si="302"/>
        <v>2</v>
      </c>
      <c r="T3871" s="3" t="s">
        <v>14222</v>
      </c>
      <c r="U3871" t="s">
        <v>14235</v>
      </c>
      <c r="V3871" t="s">
        <v>14247</v>
      </c>
      <c r="W3871" t="s">
        <v>14200</v>
      </c>
      <c r="X3871" t="str">
        <f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4"/>
        <v>0.60666666666666669</v>
      </c>
    </row>
    <row r="3872" spans="1:27" x14ac:dyDescent="0.2">
      <c r="A3872">
        <v>3871</v>
      </c>
      <c r="B3872">
        <v>27622</v>
      </c>
      <c r="C3872" s="3">
        <v>40580</v>
      </c>
      <c r="D3872" s="17">
        <f t="shared" si="303"/>
        <v>40575</v>
      </c>
      <c r="E3872">
        <v>4</v>
      </c>
      <c r="F3872" s="8">
        <f t="shared" si="300"/>
        <v>500</v>
      </c>
      <c r="G3872" s="5">
        <v>0.09</v>
      </c>
      <c r="H3872" s="8">
        <f>VLOOKUP($T3872,Pricebook!$A:$D,4,0)</f>
        <v>125</v>
      </c>
      <c r="I3872" s="10">
        <f t="shared" si="301"/>
        <v>455</v>
      </c>
      <c r="J3872" t="s">
        <v>184</v>
      </c>
      <c r="K3872" t="s">
        <v>185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1451</v>
      </c>
      <c r="O3872" s="7" t="s">
        <v>1452</v>
      </c>
      <c r="P3872" t="s">
        <v>187</v>
      </c>
      <c r="Q3872" t="s">
        <v>61</v>
      </c>
      <c r="R3872" s="3">
        <v>40581</v>
      </c>
      <c r="S3872" s="12">
        <f t="shared" si="302"/>
        <v>1</v>
      </c>
      <c r="T3872" s="3" t="s">
        <v>14209</v>
      </c>
      <c r="U3872" t="s">
        <v>14232</v>
      </c>
      <c r="V3872" t="s">
        <v>14243</v>
      </c>
      <c r="W3872" t="s">
        <v>14195</v>
      </c>
      <c r="X3872" t="str">
        <f>VLOOKUP(Q3872,Managers!$A:$B,2,0)</f>
        <v>Allen Young</v>
      </c>
      <c r="Y3872">
        <f>VLOOKUP(W3872,HourlyWages!$A:$B,2,0)</f>
        <v>52</v>
      </c>
      <c r="Z3872">
        <v>1</v>
      </c>
      <c r="AA3872" s="14">
        <f t="shared" si="304"/>
        <v>0.58399999999999996</v>
      </c>
    </row>
    <row r="3873" spans="1:27" x14ac:dyDescent="0.2">
      <c r="A3873">
        <v>3872</v>
      </c>
      <c r="B3873">
        <v>27654</v>
      </c>
      <c r="C3873" s="3">
        <v>40445</v>
      </c>
      <c r="D3873" s="17">
        <f t="shared" si="303"/>
        <v>40422</v>
      </c>
      <c r="E3873">
        <v>12</v>
      </c>
      <c r="F3873" s="8">
        <f t="shared" si="300"/>
        <v>1320</v>
      </c>
      <c r="G3873" s="5">
        <v>0.02</v>
      </c>
      <c r="H3873" s="8">
        <f>VLOOKUP($T3873,Pricebook!$A:$D,4,0)</f>
        <v>110</v>
      </c>
      <c r="I3873" s="10">
        <f t="shared" si="301"/>
        <v>1293.5999999999999</v>
      </c>
      <c r="J3873" t="s">
        <v>2156</v>
      </c>
      <c r="K3873" t="s">
        <v>348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2157</v>
      </c>
      <c r="O3873" s="7">
        <v>45040</v>
      </c>
      <c r="P3873" t="s">
        <v>210</v>
      </c>
      <c r="Q3873" t="s">
        <v>61</v>
      </c>
      <c r="R3873" s="3">
        <v>40447</v>
      </c>
      <c r="S3873" s="12">
        <f t="shared" si="302"/>
        <v>2</v>
      </c>
      <c r="T3873" s="3" t="s">
        <v>14220</v>
      </c>
      <c r="U3873" t="s">
        <v>14229</v>
      </c>
      <c r="V3873" t="s">
        <v>14247</v>
      </c>
      <c r="W3873" t="s">
        <v>14195</v>
      </c>
      <c r="X3873" t="str">
        <f>VLOOKUP(Q3873,Managers!$A:$B,2,0)</f>
        <v>Allen Young</v>
      </c>
      <c r="Y3873">
        <f>VLOOKUP(W3873,HourlyWages!$A:$B,2,0)</f>
        <v>52</v>
      </c>
      <c r="Z3873">
        <v>1</v>
      </c>
      <c r="AA3873" s="14">
        <f t="shared" si="304"/>
        <v>0.52727272727272723</v>
      </c>
    </row>
    <row r="3874" spans="1:27" x14ac:dyDescent="0.2">
      <c r="A3874">
        <v>3873</v>
      </c>
      <c r="B3874">
        <v>27680</v>
      </c>
      <c r="C3874" s="3">
        <v>40204</v>
      </c>
      <c r="D3874" s="17">
        <f t="shared" si="303"/>
        <v>40179</v>
      </c>
      <c r="E3874">
        <v>32</v>
      </c>
      <c r="F3874" s="8">
        <f t="shared" si="300"/>
        <v>5440</v>
      </c>
      <c r="G3874" s="5">
        <v>0.1</v>
      </c>
      <c r="H3874" s="8">
        <f>VLOOKUP($T3874,Pricebook!$A:$D,4,0)</f>
        <v>170</v>
      </c>
      <c r="I3874" s="10">
        <f t="shared" si="301"/>
        <v>4896</v>
      </c>
      <c r="J3874" t="s">
        <v>1505</v>
      </c>
      <c r="K3874" t="s">
        <v>64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1066</v>
      </c>
      <c r="O3874" s="7">
        <v>60459</v>
      </c>
      <c r="P3874" t="s">
        <v>15</v>
      </c>
      <c r="Q3874" t="s">
        <v>16</v>
      </c>
      <c r="R3874" s="3">
        <v>40205</v>
      </c>
      <c r="S3874" s="12">
        <f t="shared" si="302"/>
        <v>1</v>
      </c>
      <c r="T3874" s="3" t="s">
        <v>14219</v>
      </c>
      <c r="U3874" t="s">
        <v>14229</v>
      </c>
      <c r="V3874" t="s">
        <v>14241</v>
      </c>
      <c r="W3874" t="s">
        <v>14186</v>
      </c>
      <c r="X3874" t="str">
        <f>VLOOKUP(Q3874,Managers!$A:$B,2,0)</f>
        <v>Josh Martinez</v>
      </c>
      <c r="Y3874">
        <f>VLOOKUP(W3874,HourlyWages!$A:$B,2,0)</f>
        <v>67</v>
      </c>
      <c r="Z3874">
        <v>1</v>
      </c>
      <c r="AA3874" s="14">
        <f t="shared" si="304"/>
        <v>0.60588235294117643</v>
      </c>
    </row>
    <row r="3875" spans="1:27" x14ac:dyDescent="0.2">
      <c r="A3875">
        <v>3874</v>
      </c>
      <c r="B3875">
        <v>27680</v>
      </c>
      <c r="C3875" s="3">
        <v>40204</v>
      </c>
      <c r="D3875" s="17">
        <f t="shared" si="303"/>
        <v>40179</v>
      </c>
      <c r="E3875">
        <v>19</v>
      </c>
      <c r="F3875" s="8">
        <f t="shared" si="300"/>
        <v>2090</v>
      </c>
      <c r="G3875" s="5">
        <v>0.01</v>
      </c>
      <c r="H3875" s="8">
        <f>VLOOKUP($T3875,Pricebook!$A:$D,4,0)</f>
        <v>110</v>
      </c>
      <c r="I3875" s="10">
        <f t="shared" si="301"/>
        <v>2069.1</v>
      </c>
      <c r="J3875" t="s">
        <v>1505</v>
      </c>
      <c r="K3875" t="s">
        <v>64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1066</v>
      </c>
      <c r="O3875" s="7">
        <v>60459</v>
      </c>
      <c r="P3875" t="s">
        <v>15</v>
      </c>
      <c r="Q3875" t="s">
        <v>16</v>
      </c>
      <c r="R3875" s="3">
        <v>40205</v>
      </c>
      <c r="S3875" s="12">
        <f t="shared" si="302"/>
        <v>1</v>
      </c>
      <c r="T3875" s="3" t="s">
        <v>14215</v>
      </c>
      <c r="U3875" t="s">
        <v>14229</v>
      </c>
      <c r="V3875" t="s">
        <v>14247</v>
      </c>
      <c r="W3875" t="s">
        <v>14188</v>
      </c>
      <c r="X3875" t="str">
        <f>VLOOKUP(Q3875,Managers!$A:$B,2,0)</f>
        <v>Josh Martinez</v>
      </c>
      <c r="Y3875">
        <f>VLOOKUP(W3875,HourlyWages!$A:$B,2,0)</f>
        <v>52</v>
      </c>
      <c r="Z3875">
        <v>1</v>
      </c>
      <c r="AA3875" s="14">
        <f t="shared" si="304"/>
        <v>0.52727272727272723</v>
      </c>
    </row>
    <row r="3876" spans="1:27" x14ac:dyDescent="0.2">
      <c r="A3876">
        <v>3875</v>
      </c>
      <c r="B3876">
        <v>27681</v>
      </c>
      <c r="C3876" s="3">
        <v>40506</v>
      </c>
      <c r="D3876" s="17">
        <f t="shared" si="303"/>
        <v>40483</v>
      </c>
      <c r="E3876">
        <v>7</v>
      </c>
      <c r="F3876" s="8">
        <f t="shared" si="300"/>
        <v>770</v>
      </c>
      <c r="G3876" s="5">
        <v>0.06</v>
      </c>
      <c r="H3876" s="8">
        <f>VLOOKUP($T3876,Pricebook!$A:$D,4,0)</f>
        <v>110</v>
      </c>
      <c r="I3876" s="10">
        <f t="shared" si="301"/>
        <v>723.8</v>
      </c>
      <c r="J3876" t="s">
        <v>264</v>
      </c>
      <c r="K3876" t="s">
        <v>265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1704</v>
      </c>
      <c r="O3876" s="7">
        <v>78521</v>
      </c>
      <c r="P3876" t="s">
        <v>48</v>
      </c>
      <c r="Q3876" t="s">
        <v>16</v>
      </c>
      <c r="R3876" s="3">
        <v>40507</v>
      </c>
      <c r="S3876" s="12">
        <f t="shared" si="302"/>
        <v>1</v>
      </c>
      <c r="T3876" s="3" t="s">
        <v>14215</v>
      </c>
      <c r="U3876" t="s">
        <v>14229</v>
      </c>
      <c r="V3876" t="s">
        <v>14244</v>
      </c>
      <c r="W3876" t="s">
        <v>14195</v>
      </c>
      <c r="X3876" t="str">
        <f>VLOOKUP(Q3876,Managers!$A:$B,2,0)</f>
        <v>Josh Martinez</v>
      </c>
      <c r="Y3876">
        <f>VLOOKUP(W3876,HourlyWages!$A:$B,2,0)</f>
        <v>52</v>
      </c>
      <c r="Z3876">
        <v>1</v>
      </c>
      <c r="AA3876" s="14">
        <f t="shared" si="304"/>
        <v>0.52727272727272723</v>
      </c>
    </row>
    <row r="3877" spans="1:27" x14ac:dyDescent="0.2">
      <c r="A3877">
        <v>3876</v>
      </c>
      <c r="B3877">
        <v>27681</v>
      </c>
      <c r="C3877" s="3">
        <v>40506</v>
      </c>
      <c r="D3877" s="17">
        <f t="shared" si="303"/>
        <v>40483</v>
      </c>
      <c r="E3877">
        <v>30</v>
      </c>
      <c r="F3877" s="8">
        <f t="shared" si="300"/>
        <v>3600</v>
      </c>
      <c r="G3877" s="5">
        <v>0.04</v>
      </c>
      <c r="H3877" s="8">
        <f>VLOOKUP($T3877,Pricebook!$A:$D,4,0)</f>
        <v>120</v>
      </c>
      <c r="I3877" s="10">
        <f t="shared" si="301"/>
        <v>3456</v>
      </c>
      <c r="J3877" t="s">
        <v>264</v>
      </c>
      <c r="K3877" t="s">
        <v>265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1704</v>
      </c>
      <c r="O3877" s="7">
        <v>78521</v>
      </c>
      <c r="P3877" t="s">
        <v>48</v>
      </c>
      <c r="Q3877" t="s">
        <v>16</v>
      </c>
      <c r="R3877" s="3">
        <v>40508</v>
      </c>
      <c r="S3877" s="12">
        <f t="shared" si="302"/>
        <v>2</v>
      </c>
      <c r="T3877" s="3" t="s">
        <v>14212</v>
      </c>
      <c r="U3877" t="s">
        <v>14229</v>
      </c>
      <c r="V3877" t="s">
        <v>14243</v>
      </c>
      <c r="W3877" t="s">
        <v>14199</v>
      </c>
      <c r="X3877" t="str">
        <f>VLOOKUP(Q3877,Managers!$A:$B,2,0)</f>
        <v>Josh Martinez</v>
      </c>
      <c r="Y3877">
        <f>VLOOKUP(W3877,HourlyWages!$A:$B,2,0)</f>
        <v>68</v>
      </c>
      <c r="Z3877">
        <v>1</v>
      </c>
      <c r="AA3877" s="14">
        <f t="shared" si="304"/>
        <v>0.43333333333333335</v>
      </c>
    </row>
    <row r="3878" spans="1:27" x14ac:dyDescent="0.2">
      <c r="A3878">
        <v>3877</v>
      </c>
      <c r="B3878">
        <v>27684</v>
      </c>
      <c r="C3878" s="3">
        <v>40791</v>
      </c>
      <c r="D3878" s="17">
        <f t="shared" si="303"/>
        <v>40787</v>
      </c>
      <c r="E3878">
        <v>1</v>
      </c>
      <c r="F3878" s="8">
        <f t="shared" si="300"/>
        <v>120</v>
      </c>
      <c r="G3878" s="5">
        <v>0.06</v>
      </c>
      <c r="H3878" s="8">
        <f>VLOOKUP($T3878,Pricebook!$A:$D,4,0)</f>
        <v>120</v>
      </c>
      <c r="I3878" s="10">
        <f t="shared" si="301"/>
        <v>112.8</v>
      </c>
      <c r="J3878" t="s">
        <v>537</v>
      </c>
      <c r="K3878" t="s">
        <v>538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1461</v>
      </c>
      <c r="O3878" s="7">
        <v>45424</v>
      </c>
      <c r="P3878" t="s">
        <v>210</v>
      </c>
      <c r="Q3878" t="s">
        <v>61</v>
      </c>
      <c r="R3878" s="3">
        <v>40793</v>
      </c>
      <c r="S3878" s="12">
        <f t="shared" si="302"/>
        <v>2</v>
      </c>
      <c r="T3878" s="3" t="s">
        <v>14212</v>
      </c>
      <c r="U3878" t="s">
        <v>14229</v>
      </c>
      <c r="V3878" t="s">
        <v>14240</v>
      </c>
      <c r="W3878" t="s">
        <v>14184</v>
      </c>
      <c r="X3878" t="str">
        <f>VLOOKUP(Q3878,Managers!$A:$B,2,0)</f>
        <v>Allen Young</v>
      </c>
      <c r="Y3878">
        <f>VLOOKUP(W3878,HourlyWages!$A:$B,2,0)</f>
        <v>50</v>
      </c>
      <c r="Z3878">
        <v>1</v>
      </c>
      <c r="AA3878" s="14">
        <f t="shared" si="304"/>
        <v>0.58333333333333337</v>
      </c>
    </row>
    <row r="3879" spans="1:27" x14ac:dyDescent="0.2">
      <c r="A3879">
        <v>3878</v>
      </c>
      <c r="B3879">
        <v>27687</v>
      </c>
      <c r="C3879" s="3">
        <v>40290</v>
      </c>
      <c r="D3879" s="17">
        <f t="shared" si="303"/>
        <v>40269</v>
      </c>
      <c r="E3879">
        <v>38</v>
      </c>
      <c r="F3879" s="8">
        <f t="shared" si="300"/>
        <v>6080</v>
      </c>
      <c r="G3879" s="5">
        <v>0.1</v>
      </c>
      <c r="H3879" s="8">
        <f>VLOOKUP($T3879,Pricebook!$A:$D,4,0)</f>
        <v>160</v>
      </c>
      <c r="I3879" s="10">
        <f t="shared" si="301"/>
        <v>5472</v>
      </c>
      <c r="J3879" t="s">
        <v>2052</v>
      </c>
      <c r="K3879" t="s">
        <v>151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969</v>
      </c>
      <c r="O3879" s="7">
        <v>40214</v>
      </c>
      <c r="P3879" t="s">
        <v>254</v>
      </c>
      <c r="Q3879" t="s">
        <v>34</v>
      </c>
      <c r="R3879" s="3">
        <v>40292</v>
      </c>
      <c r="S3879" s="12">
        <f t="shared" si="302"/>
        <v>2</v>
      </c>
      <c r="T3879" s="3" t="s">
        <v>14218</v>
      </c>
      <c r="U3879" t="s">
        <v>14229</v>
      </c>
      <c r="V3879" t="s">
        <v>14231</v>
      </c>
      <c r="W3879" t="s">
        <v>14202</v>
      </c>
      <c r="X3879" t="str">
        <f>VLOOKUP(Q3879,Managers!$A:$B,2,0)</f>
        <v>Frank Mitchell</v>
      </c>
      <c r="Y3879">
        <f>VLOOKUP(W3879,HourlyWages!$A:$B,2,0)</f>
        <v>71</v>
      </c>
      <c r="Z3879">
        <v>1</v>
      </c>
      <c r="AA3879" s="14">
        <f t="shared" si="304"/>
        <v>0.55625000000000002</v>
      </c>
    </row>
    <row r="3880" spans="1:27" x14ac:dyDescent="0.2">
      <c r="A3880">
        <v>3879</v>
      </c>
      <c r="B3880">
        <v>27712</v>
      </c>
      <c r="C3880" s="3">
        <v>40241</v>
      </c>
      <c r="D3880" s="17">
        <f t="shared" si="303"/>
        <v>40238</v>
      </c>
      <c r="E3880">
        <v>20</v>
      </c>
      <c r="F3880" s="8">
        <f t="shared" si="300"/>
        <v>2200</v>
      </c>
      <c r="G3880" s="5">
        <v>0.08</v>
      </c>
      <c r="H3880" s="8">
        <f>VLOOKUP($T3880,Pricebook!$A:$D,4,0)</f>
        <v>110</v>
      </c>
      <c r="I3880" s="10">
        <f t="shared" si="301"/>
        <v>2024</v>
      </c>
      <c r="J3880" t="s">
        <v>1394</v>
      </c>
      <c r="K3880" t="s">
        <v>73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1821</v>
      </c>
      <c r="O3880" s="7">
        <v>94704</v>
      </c>
      <c r="P3880" t="s">
        <v>114</v>
      </c>
      <c r="Q3880" t="s">
        <v>23</v>
      </c>
      <c r="R3880" s="3">
        <v>40248</v>
      </c>
      <c r="S3880" s="12">
        <f t="shared" si="302"/>
        <v>7</v>
      </c>
      <c r="T3880" s="3" t="s">
        <v>14215</v>
      </c>
      <c r="U3880" t="s">
        <v>14229</v>
      </c>
      <c r="V3880" t="s">
        <v>14237</v>
      </c>
      <c r="W3880" t="s">
        <v>14197</v>
      </c>
      <c r="X3880" t="str">
        <f>VLOOKUP(Q3880,Managers!$A:$B,2,0)</f>
        <v>Bob Turner</v>
      </c>
      <c r="Y3880">
        <f>VLOOKUP(W3880,HourlyWages!$A:$B,2,0)</f>
        <v>71</v>
      </c>
      <c r="Z3880">
        <v>1</v>
      </c>
      <c r="AA3880" s="14">
        <f t="shared" si="304"/>
        <v>0.35454545454545455</v>
      </c>
    </row>
    <row r="3881" spans="1:27" x14ac:dyDescent="0.2">
      <c r="A3881">
        <v>3880</v>
      </c>
      <c r="B3881">
        <v>27715</v>
      </c>
      <c r="C3881" s="3">
        <v>40805</v>
      </c>
      <c r="D3881" s="17">
        <f t="shared" si="303"/>
        <v>40787</v>
      </c>
      <c r="E3881">
        <v>12</v>
      </c>
      <c r="F3881" s="8">
        <f t="shared" si="300"/>
        <v>1920</v>
      </c>
      <c r="G3881" s="5">
        <v>0.06</v>
      </c>
      <c r="H3881" s="8">
        <f>VLOOKUP($T3881,Pricebook!$A:$D,4,0)</f>
        <v>160</v>
      </c>
      <c r="I3881" s="10">
        <f t="shared" si="301"/>
        <v>1804.8</v>
      </c>
      <c r="J3881" t="s">
        <v>1859</v>
      </c>
      <c r="K3881" t="s">
        <v>449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1860</v>
      </c>
      <c r="O3881" s="7">
        <v>95351</v>
      </c>
      <c r="P3881" t="s">
        <v>114</v>
      </c>
      <c r="Q3881" t="s">
        <v>23</v>
      </c>
      <c r="R3881" s="3">
        <v>40807</v>
      </c>
      <c r="S3881" s="12">
        <f t="shared" si="302"/>
        <v>2</v>
      </c>
      <c r="T3881" s="3" t="s">
        <v>14218</v>
      </c>
      <c r="U3881" t="s">
        <v>14229</v>
      </c>
      <c r="V3881" t="s">
        <v>14246</v>
      </c>
      <c r="W3881" t="s">
        <v>14195</v>
      </c>
      <c r="X3881" t="str">
        <f>VLOOKUP(Q3881,Managers!$A:$B,2,0)</f>
        <v>Bob Turner</v>
      </c>
      <c r="Y3881">
        <f>VLOOKUP(W3881,HourlyWages!$A:$B,2,0)</f>
        <v>52</v>
      </c>
      <c r="Z3881">
        <v>1</v>
      </c>
      <c r="AA3881" s="14">
        <f t="shared" si="304"/>
        <v>0.67500000000000004</v>
      </c>
    </row>
    <row r="3882" spans="1:27" x14ac:dyDescent="0.2">
      <c r="A3882">
        <v>3881</v>
      </c>
      <c r="B3882">
        <v>27717</v>
      </c>
      <c r="C3882" s="3">
        <v>40842</v>
      </c>
      <c r="D3882" s="17">
        <f t="shared" si="303"/>
        <v>40817</v>
      </c>
      <c r="E3882">
        <v>19</v>
      </c>
      <c r="F3882" s="8">
        <f t="shared" si="300"/>
        <v>3800</v>
      </c>
      <c r="G3882" s="5">
        <v>0.05</v>
      </c>
      <c r="H3882" s="8">
        <f>VLOOKUP($T3882,Pricebook!$A:$D,4,0)</f>
        <v>200</v>
      </c>
      <c r="I3882" s="10">
        <f t="shared" si="301"/>
        <v>3610</v>
      </c>
      <c r="J3882" t="s">
        <v>1826</v>
      </c>
      <c r="K3882" t="s">
        <v>341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2359</v>
      </c>
      <c r="O3882" s="7">
        <v>33156</v>
      </c>
      <c r="P3882" t="s">
        <v>101</v>
      </c>
      <c r="Q3882" t="s">
        <v>34</v>
      </c>
      <c r="R3882" s="3">
        <v>40845</v>
      </c>
      <c r="S3882" s="12">
        <f t="shared" si="302"/>
        <v>3</v>
      </c>
      <c r="T3882" s="3" t="s">
        <v>14214</v>
      </c>
      <c r="U3882" t="s">
        <v>14229</v>
      </c>
      <c r="V3882" t="s">
        <v>14237</v>
      </c>
      <c r="W3882" t="s">
        <v>14185</v>
      </c>
      <c r="X3882" t="str">
        <f>VLOOKUP(Q3882,Managers!$A:$B,2,0)</f>
        <v>Frank Mitchell</v>
      </c>
      <c r="Y3882">
        <f>VLOOKUP(W3882,HourlyWages!$A:$B,2,0)</f>
        <v>70</v>
      </c>
      <c r="Z3882">
        <v>1</v>
      </c>
      <c r="AA3882" s="14">
        <f t="shared" si="304"/>
        <v>0.65</v>
      </c>
    </row>
    <row r="3883" spans="1:27" x14ac:dyDescent="0.2">
      <c r="A3883">
        <v>3882</v>
      </c>
      <c r="B3883">
        <v>27744</v>
      </c>
      <c r="C3883" s="3">
        <v>40393</v>
      </c>
      <c r="D3883" s="17">
        <f t="shared" si="303"/>
        <v>40391</v>
      </c>
      <c r="E3883">
        <v>22</v>
      </c>
      <c r="F3883" s="8">
        <f t="shared" si="300"/>
        <v>3520</v>
      </c>
      <c r="G3883" s="5">
        <v>0.01</v>
      </c>
      <c r="H3883" s="8">
        <f>VLOOKUP($T3883,Pricebook!$A:$D,4,0)</f>
        <v>160</v>
      </c>
      <c r="I3883" s="10">
        <f t="shared" si="301"/>
        <v>3484.8</v>
      </c>
      <c r="J3883" t="s">
        <v>2360</v>
      </c>
      <c r="K3883" t="s">
        <v>538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1222</v>
      </c>
      <c r="O3883" s="7">
        <v>93309</v>
      </c>
      <c r="P3883" t="s">
        <v>114</v>
      </c>
      <c r="Q3883" t="s">
        <v>23</v>
      </c>
      <c r="R3883" s="3">
        <v>40394</v>
      </c>
      <c r="S3883" s="12">
        <f t="shared" si="302"/>
        <v>1</v>
      </c>
      <c r="T3883" s="3" t="s">
        <v>14218</v>
      </c>
      <c r="U3883" t="s">
        <v>14229</v>
      </c>
      <c r="V3883" t="s">
        <v>14240</v>
      </c>
      <c r="W3883" t="s">
        <v>14189</v>
      </c>
      <c r="X3883" t="str">
        <f>VLOOKUP(Q3883,Managers!$A:$B,2,0)</f>
        <v>Bob Turner</v>
      </c>
      <c r="Y3883">
        <f>VLOOKUP(W3883,HourlyWages!$A:$B,2,0)</f>
        <v>62</v>
      </c>
      <c r="Z3883">
        <v>1</v>
      </c>
      <c r="AA3883" s="14">
        <f t="shared" si="304"/>
        <v>0.61250000000000004</v>
      </c>
    </row>
    <row r="3884" spans="1:27" x14ac:dyDescent="0.2">
      <c r="A3884">
        <v>3883</v>
      </c>
      <c r="B3884">
        <v>27745</v>
      </c>
      <c r="C3884" s="3">
        <v>40441</v>
      </c>
      <c r="D3884" s="17">
        <f t="shared" si="303"/>
        <v>40422</v>
      </c>
      <c r="E3884">
        <v>41</v>
      </c>
      <c r="F3884" s="8">
        <f t="shared" si="300"/>
        <v>5125</v>
      </c>
      <c r="G3884" s="5">
        <v>0.01</v>
      </c>
      <c r="H3884" s="8">
        <f>VLOOKUP($T3884,Pricebook!$A:$D,4,0)</f>
        <v>125</v>
      </c>
      <c r="I3884" s="10">
        <f t="shared" si="301"/>
        <v>5073.75</v>
      </c>
      <c r="J3884" t="s">
        <v>111</v>
      </c>
      <c r="K3884" t="s">
        <v>112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2190</v>
      </c>
      <c r="O3884" s="7">
        <v>93635</v>
      </c>
      <c r="P3884" t="s">
        <v>114</v>
      </c>
      <c r="Q3884" t="s">
        <v>23</v>
      </c>
      <c r="R3884" s="3">
        <v>40445</v>
      </c>
      <c r="S3884" s="12">
        <f t="shared" si="302"/>
        <v>4</v>
      </c>
      <c r="T3884" s="3" t="s">
        <v>14209</v>
      </c>
      <c r="U3884" t="s">
        <v>14232</v>
      </c>
      <c r="V3884" t="s">
        <v>14244</v>
      </c>
      <c r="W3884" t="s">
        <v>14185</v>
      </c>
      <c r="X3884" t="str">
        <f>VLOOKUP(Q3884,Managers!$A:$B,2,0)</f>
        <v>Bob Turner</v>
      </c>
      <c r="Y3884">
        <f>VLOOKUP(W3884,HourlyWages!$A:$B,2,0)</f>
        <v>70</v>
      </c>
      <c r="Z3884">
        <v>1</v>
      </c>
      <c r="AA3884" s="14">
        <f t="shared" si="304"/>
        <v>0.44</v>
      </c>
    </row>
    <row r="3885" spans="1:27" x14ac:dyDescent="0.2">
      <c r="A3885">
        <v>3884</v>
      </c>
      <c r="B3885">
        <v>27746</v>
      </c>
      <c r="C3885" s="3">
        <v>40516</v>
      </c>
      <c r="D3885" s="17">
        <f t="shared" si="303"/>
        <v>40513</v>
      </c>
      <c r="E3885">
        <v>3</v>
      </c>
      <c r="F3885" s="8">
        <f t="shared" si="300"/>
        <v>375</v>
      </c>
      <c r="G3885" s="5">
        <v>0.1</v>
      </c>
      <c r="H3885" s="8">
        <f>VLOOKUP($T3885,Pricebook!$A:$D,4,0)</f>
        <v>125</v>
      </c>
      <c r="I3885" s="10">
        <f t="shared" si="301"/>
        <v>337.5</v>
      </c>
      <c r="J3885" t="s">
        <v>1577</v>
      </c>
      <c r="K3885" t="s">
        <v>285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2361</v>
      </c>
      <c r="O3885" s="7" t="s">
        <v>2362</v>
      </c>
      <c r="P3885" t="s">
        <v>43</v>
      </c>
      <c r="Q3885" t="s">
        <v>23</v>
      </c>
      <c r="R3885" s="3">
        <v>40517</v>
      </c>
      <c r="S3885" s="12">
        <f t="shared" si="302"/>
        <v>1</v>
      </c>
      <c r="T3885" s="3" t="s">
        <v>14208</v>
      </c>
      <c r="U3885" t="s">
        <v>14232</v>
      </c>
      <c r="V3885" t="s">
        <v>14244</v>
      </c>
      <c r="W3885" t="s">
        <v>14202</v>
      </c>
      <c r="X3885" t="str">
        <f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4"/>
        <v>0.432</v>
      </c>
    </row>
    <row r="3886" spans="1:27" x14ac:dyDescent="0.2">
      <c r="A3886">
        <v>3885</v>
      </c>
      <c r="B3886">
        <v>27746</v>
      </c>
      <c r="C3886" s="3">
        <v>40516</v>
      </c>
      <c r="D3886" s="17">
        <f t="shared" si="303"/>
        <v>40513</v>
      </c>
      <c r="E3886">
        <v>42</v>
      </c>
      <c r="F3886" s="8">
        <f t="shared" si="300"/>
        <v>4620</v>
      </c>
      <c r="G3886" s="5">
        <v>7.0000000000000007E-2</v>
      </c>
      <c r="H3886" s="8">
        <f>VLOOKUP($T3886,Pricebook!$A:$D,4,0)</f>
        <v>110</v>
      </c>
      <c r="I3886" s="10">
        <f t="shared" si="301"/>
        <v>4296.5999999999995</v>
      </c>
      <c r="J3886" t="s">
        <v>1577</v>
      </c>
      <c r="K3886" t="s">
        <v>285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2361</v>
      </c>
      <c r="O3886" s="7" t="s">
        <v>2362</v>
      </c>
      <c r="P3886" t="s">
        <v>43</v>
      </c>
      <c r="Q3886" t="s">
        <v>23</v>
      </c>
      <c r="R3886" s="3">
        <v>40517</v>
      </c>
      <c r="S3886" s="12">
        <f t="shared" si="302"/>
        <v>1</v>
      </c>
      <c r="T3886" s="3" t="s">
        <v>14215</v>
      </c>
      <c r="U3886" t="s">
        <v>14229</v>
      </c>
      <c r="V3886" t="s">
        <v>14237</v>
      </c>
      <c r="W3886" t="s">
        <v>14193</v>
      </c>
      <c r="X3886" t="str">
        <f>VLOOKUP(Q3886,Managers!$A:$B,2,0)</f>
        <v>Bob Turner</v>
      </c>
      <c r="Y3886">
        <f>VLOOKUP(W3886,HourlyWages!$A:$B,2,0)</f>
        <v>57</v>
      </c>
      <c r="Z3886">
        <v>1</v>
      </c>
      <c r="AA3886" s="14">
        <f t="shared" si="304"/>
        <v>0.48181818181818181</v>
      </c>
    </row>
    <row r="3887" spans="1:27" x14ac:dyDescent="0.2">
      <c r="A3887">
        <v>3886</v>
      </c>
      <c r="B3887">
        <v>27746</v>
      </c>
      <c r="C3887" s="3">
        <v>40516</v>
      </c>
      <c r="D3887" s="17">
        <f t="shared" si="303"/>
        <v>40513</v>
      </c>
      <c r="E3887">
        <v>3</v>
      </c>
      <c r="F3887" s="8">
        <f t="shared" si="300"/>
        <v>450</v>
      </c>
      <c r="G3887" s="5">
        <v>0.04</v>
      </c>
      <c r="H3887" s="8">
        <f>VLOOKUP($T3887,Pricebook!$A:$D,4,0)</f>
        <v>150</v>
      </c>
      <c r="I3887" s="10">
        <f t="shared" si="301"/>
        <v>432</v>
      </c>
      <c r="J3887" t="s">
        <v>1577</v>
      </c>
      <c r="K3887" t="s">
        <v>285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335</v>
      </c>
      <c r="O3887" s="7">
        <v>17602</v>
      </c>
      <c r="P3887" t="s">
        <v>232</v>
      </c>
      <c r="Q3887" t="s">
        <v>61</v>
      </c>
      <c r="R3887" s="3">
        <v>40516</v>
      </c>
      <c r="S3887" s="12">
        <f t="shared" si="302"/>
        <v>0</v>
      </c>
      <c r="T3887" s="3" t="s">
        <v>14222</v>
      </c>
      <c r="U3887" t="s">
        <v>14235</v>
      </c>
      <c r="V3887" t="s">
        <v>14243</v>
      </c>
      <c r="W3887" t="s">
        <v>14191</v>
      </c>
      <c r="X3887" t="str">
        <f>VLOOKUP(Q3887,Managers!$A:$B,2,0)</f>
        <v>Allen Young</v>
      </c>
      <c r="Y3887">
        <f>VLOOKUP(W3887,HourlyWages!$A:$B,2,0)</f>
        <v>60</v>
      </c>
      <c r="Z3887">
        <v>1</v>
      </c>
      <c r="AA3887" s="14">
        <f t="shared" si="304"/>
        <v>0.6</v>
      </c>
    </row>
    <row r="3888" spans="1:27" x14ac:dyDescent="0.2">
      <c r="A3888">
        <v>3887</v>
      </c>
      <c r="B3888">
        <v>27750</v>
      </c>
      <c r="C3888" s="3">
        <v>41201</v>
      </c>
      <c r="D3888" s="17">
        <f t="shared" si="303"/>
        <v>41183</v>
      </c>
      <c r="E3888">
        <v>12</v>
      </c>
      <c r="F3888" s="8">
        <f t="shared" si="300"/>
        <v>1500</v>
      </c>
      <c r="G3888" s="5">
        <v>0</v>
      </c>
      <c r="H3888" s="8">
        <f>VLOOKUP($T3888,Pricebook!$A:$D,4,0)</f>
        <v>125</v>
      </c>
      <c r="I3888" s="10">
        <f t="shared" si="301"/>
        <v>1500</v>
      </c>
      <c r="J3888" t="s">
        <v>1772</v>
      </c>
      <c r="K3888" t="s">
        <v>121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2363</v>
      </c>
      <c r="O3888" s="7" t="s">
        <v>2364</v>
      </c>
      <c r="P3888" t="s">
        <v>197</v>
      </c>
      <c r="Q3888" t="s">
        <v>23</v>
      </c>
      <c r="R3888" s="3">
        <v>41205</v>
      </c>
      <c r="S3888" s="12">
        <f t="shared" si="302"/>
        <v>4</v>
      </c>
      <c r="T3888" s="3" t="s">
        <v>14217</v>
      </c>
      <c r="U3888" t="s">
        <v>14232</v>
      </c>
      <c r="V3888" t="s">
        <v>14238</v>
      </c>
      <c r="W3888" t="s">
        <v>14202</v>
      </c>
      <c r="X3888" t="str">
        <f>VLOOKUP(Q3888,Managers!$A:$B,2,0)</f>
        <v>Bob Turner</v>
      </c>
      <c r="Y3888">
        <f>VLOOKUP(W3888,HourlyWages!$A:$B,2,0)</f>
        <v>71</v>
      </c>
      <c r="Z3888">
        <v>1</v>
      </c>
      <c r="AA3888" s="14">
        <f t="shared" si="304"/>
        <v>0.432</v>
      </c>
    </row>
    <row r="3889" spans="1:27" x14ac:dyDescent="0.2">
      <c r="A3889">
        <v>3888</v>
      </c>
      <c r="B3889">
        <v>27750</v>
      </c>
      <c r="C3889" s="3">
        <v>41201</v>
      </c>
      <c r="D3889" s="17">
        <f t="shared" si="303"/>
        <v>41183</v>
      </c>
      <c r="E3889">
        <v>18</v>
      </c>
      <c r="F3889" s="8">
        <f t="shared" si="300"/>
        <v>2700</v>
      </c>
      <c r="G3889" s="5">
        <v>0.09</v>
      </c>
      <c r="H3889" s="8">
        <f>VLOOKUP($T3889,Pricebook!$A:$D,4,0)</f>
        <v>150</v>
      </c>
      <c r="I3889" s="10">
        <f t="shared" si="301"/>
        <v>2457</v>
      </c>
      <c r="J3889" t="s">
        <v>1772</v>
      </c>
      <c r="K3889" t="s">
        <v>121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2363</v>
      </c>
      <c r="O3889" s="7" t="s">
        <v>2364</v>
      </c>
      <c r="P3889" t="s">
        <v>197</v>
      </c>
      <c r="Q3889" t="s">
        <v>23</v>
      </c>
      <c r="R3889" s="3">
        <v>41201</v>
      </c>
      <c r="S3889" s="12">
        <f t="shared" si="302"/>
        <v>0</v>
      </c>
      <c r="T3889" s="3" t="s">
        <v>14222</v>
      </c>
      <c r="U3889" t="s">
        <v>14235</v>
      </c>
      <c r="V3889" t="s">
        <v>14237</v>
      </c>
      <c r="W3889" t="s">
        <v>14186</v>
      </c>
      <c r="X3889" t="str">
        <f>VLOOKUP(Q3889,Managers!$A:$B,2,0)</f>
        <v>Bob Turner</v>
      </c>
      <c r="Y3889">
        <f>VLOOKUP(W3889,HourlyWages!$A:$B,2,0)</f>
        <v>67</v>
      </c>
      <c r="Z3889">
        <v>1</v>
      </c>
      <c r="AA3889" s="14">
        <f t="shared" si="304"/>
        <v>0.55333333333333334</v>
      </c>
    </row>
    <row r="3890" spans="1:27" x14ac:dyDescent="0.2">
      <c r="A3890">
        <v>3889</v>
      </c>
      <c r="B3890">
        <v>27776</v>
      </c>
      <c r="C3890" s="3">
        <v>40302</v>
      </c>
      <c r="D3890" s="17">
        <f t="shared" si="303"/>
        <v>40299</v>
      </c>
      <c r="E3890">
        <v>41</v>
      </c>
      <c r="F3890" s="8">
        <f t="shared" ref="F3890:F3953" si="305">H3890*E3890</f>
        <v>4510</v>
      </c>
      <c r="G3890" s="5">
        <v>0.04</v>
      </c>
      <c r="H3890" s="8">
        <f>VLOOKUP($T3890,Pricebook!$A:$D,4,0)</f>
        <v>110</v>
      </c>
      <c r="I3890" s="10">
        <f t="shared" ref="I3890:I3953" si="306">F3890*(1-G3890)</f>
        <v>4329.5999999999995</v>
      </c>
      <c r="J3890" t="s">
        <v>956</v>
      </c>
      <c r="K3890" t="s">
        <v>452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2365</v>
      </c>
      <c r="O3890" s="7">
        <v>41075</v>
      </c>
      <c r="P3890" t="s">
        <v>254</v>
      </c>
      <c r="Q3890" t="s">
        <v>34</v>
      </c>
      <c r="R3890" s="3">
        <v>40306</v>
      </c>
      <c r="S3890" s="12">
        <f t="shared" ref="S3890:S3953" si="307">R3890-C3890</f>
        <v>4</v>
      </c>
      <c r="T3890" s="3" t="s">
        <v>14215</v>
      </c>
      <c r="U3890" t="s">
        <v>14229</v>
      </c>
      <c r="V3890" t="s">
        <v>14244</v>
      </c>
      <c r="W3890" t="s">
        <v>14196</v>
      </c>
      <c r="X3890" t="str">
        <f>VLOOKUP(Q3890,Managers!$A:$B,2,0)</f>
        <v>Frank Mitchell</v>
      </c>
      <c r="Y3890">
        <f>VLOOKUP(W3890,HourlyWages!$A:$B,2,0)</f>
        <v>58</v>
      </c>
      <c r="Z3890">
        <v>1</v>
      </c>
      <c r="AA3890" s="14">
        <f t="shared" si="304"/>
        <v>0.47272727272727272</v>
      </c>
    </row>
    <row r="3891" spans="1:27" x14ac:dyDescent="0.2">
      <c r="A3891">
        <v>3890</v>
      </c>
      <c r="B3891">
        <v>27778</v>
      </c>
      <c r="C3891" s="3">
        <v>40788</v>
      </c>
      <c r="D3891" s="17">
        <f t="shared" si="303"/>
        <v>40787</v>
      </c>
      <c r="E3891">
        <v>10</v>
      </c>
      <c r="F3891" s="8">
        <f t="shared" si="305"/>
        <v>1500</v>
      </c>
      <c r="G3891" s="5">
        <v>0.02</v>
      </c>
      <c r="H3891" s="8">
        <f>VLOOKUP($T3891,Pricebook!$A:$D,4,0)</f>
        <v>150</v>
      </c>
      <c r="I3891" s="10">
        <f t="shared" si="306"/>
        <v>1470</v>
      </c>
      <c r="J3891" t="s">
        <v>852</v>
      </c>
      <c r="K3891" t="s">
        <v>594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847</v>
      </c>
      <c r="O3891" s="7">
        <v>32601</v>
      </c>
      <c r="P3891" t="s">
        <v>101</v>
      </c>
      <c r="Q3891" t="s">
        <v>34</v>
      </c>
      <c r="R3891" s="3">
        <v>40790</v>
      </c>
      <c r="S3891" s="12">
        <f t="shared" si="307"/>
        <v>2</v>
      </c>
      <c r="T3891" s="3" t="s">
        <v>14222</v>
      </c>
      <c r="U3891" t="s">
        <v>14235</v>
      </c>
      <c r="V3891" t="s">
        <v>14241</v>
      </c>
      <c r="W3891" t="s">
        <v>14184</v>
      </c>
      <c r="X3891" t="str">
        <f>VLOOKUP(Q3891,Managers!$A:$B,2,0)</f>
        <v>Frank Mitchell</v>
      </c>
      <c r="Y3891">
        <f>VLOOKUP(W3891,HourlyWages!$A:$B,2,0)</f>
        <v>50</v>
      </c>
      <c r="Z3891">
        <v>1</v>
      </c>
      <c r="AA3891" s="14">
        <f t="shared" si="304"/>
        <v>0.66666666666666663</v>
      </c>
    </row>
    <row r="3892" spans="1:27" x14ac:dyDescent="0.2">
      <c r="A3892">
        <v>3891</v>
      </c>
      <c r="B3892">
        <v>27778</v>
      </c>
      <c r="C3892" s="3">
        <v>40788</v>
      </c>
      <c r="D3892" s="17">
        <f t="shared" si="303"/>
        <v>40787</v>
      </c>
      <c r="E3892">
        <v>1</v>
      </c>
      <c r="F3892" s="8">
        <f t="shared" si="305"/>
        <v>160</v>
      </c>
      <c r="G3892" s="5">
        <v>0.02</v>
      </c>
      <c r="H3892" s="8">
        <f>VLOOKUP($T3892,Pricebook!$A:$D,4,0)</f>
        <v>160</v>
      </c>
      <c r="I3892" s="10">
        <f t="shared" si="306"/>
        <v>156.80000000000001</v>
      </c>
      <c r="J3892" t="s">
        <v>852</v>
      </c>
      <c r="K3892" t="s">
        <v>594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2366</v>
      </c>
      <c r="O3892" s="7" t="s">
        <v>2367</v>
      </c>
      <c r="P3892" t="s">
        <v>15</v>
      </c>
      <c r="Q3892" t="s">
        <v>16</v>
      </c>
      <c r="R3892" s="3">
        <v>40790</v>
      </c>
      <c r="S3892" s="12">
        <f t="shared" si="307"/>
        <v>2</v>
      </c>
      <c r="T3892" s="3" t="s">
        <v>14218</v>
      </c>
      <c r="U3892" t="s">
        <v>14229</v>
      </c>
      <c r="V3892" t="s">
        <v>14240</v>
      </c>
      <c r="W3892" t="s">
        <v>14189</v>
      </c>
      <c r="X3892" t="str">
        <f>VLOOKUP(Q3892,Managers!$A:$B,2,0)</f>
        <v>Josh Martinez</v>
      </c>
      <c r="Y3892">
        <f>VLOOKUP(W3892,HourlyWages!$A:$B,2,0)</f>
        <v>62</v>
      </c>
      <c r="Z3892">
        <v>1</v>
      </c>
      <c r="AA3892" s="14">
        <f t="shared" si="304"/>
        <v>0.61250000000000004</v>
      </c>
    </row>
    <row r="3893" spans="1:27" x14ac:dyDescent="0.2">
      <c r="A3893">
        <v>3892</v>
      </c>
      <c r="B3893">
        <v>27778</v>
      </c>
      <c r="C3893" s="3">
        <v>40788</v>
      </c>
      <c r="D3893" s="17">
        <f t="shared" si="303"/>
        <v>40787</v>
      </c>
      <c r="E3893">
        <v>34</v>
      </c>
      <c r="F3893" s="8">
        <f t="shared" si="305"/>
        <v>4250</v>
      </c>
      <c r="G3893" s="5">
        <v>7.0000000000000007E-2</v>
      </c>
      <c r="H3893" s="8">
        <f>VLOOKUP($T3893,Pricebook!$A:$D,4,0)</f>
        <v>125</v>
      </c>
      <c r="I3893" s="10">
        <f t="shared" si="306"/>
        <v>3952.4999999999995</v>
      </c>
      <c r="J3893" t="s">
        <v>852</v>
      </c>
      <c r="K3893" t="s">
        <v>594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2366</v>
      </c>
      <c r="O3893" s="7" t="s">
        <v>2367</v>
      </c>
      <c r="P3893" t="s">
        <v>15</v>
      </c>
      <c r="Q3893" t="s">
        <v>16</v>
      </c>
      <c r="R3893" s="3">
        <v>40790</v>
      </c>
      <c r="S3893" s="12">
        <f t="shared" si="307"/>
        <v>2</v>
      </c>
      <c r="T3893" s="3" t="s">
        <v>14217</v>
      </c>
      <c r="U3893" t="s">
        <v>14232</v>
      </c>
      <c r="V3893" t="s">
        <v>14244</v>
      </c>
      <c r="W3893" t="s">
        <v>14199</v>
      </c>
      <c r="X3893" t="str">
        <f>VLOOKUP(Q3893,Managers!$A:$B,2,0)</f>
        <v>Josh Martinez</v>
      </c>
      <c r="Y3893">
        <f>VLOOKUP(W3893,HourlyWages!$A:$B,2,0)</f>
        <v>68</v>
      </c>
      <c r="Z3893">
        <v>1</v>
      </c>
      <c r="AA3893" s="14">
        <f t="shared" si="304"/>
        <v>0.45600000000000002</v>
      </c>
    </row>
    <row r="3894" spans="1:27" x14ac:dyDescent="0.2">
      <c r="A3894">
        <v>3893</v>
      </c>
      <c r="B3894">
        <v>27780</v>
      </c>
      <c r="C3894" s="3">
        <v>41202</v>
      </c>
      <c r="D3894" s="17">
        <f t="shared" si="303"/>
        <v>41183</v>
      </c>
      <c r="E3894">
        <v>18</v>
      </c>
      <c r="F3894" s="8">
        <f t="shared" si="305"/>
        <v>3600</v>
      </c>
      <c r="G3894" s="5">
        <v>0.02</v>
      </c>
      <c r="H3894" s="8">
        <f>VLOOKUP($T3894,Pricebook!$A:$D,4,0)</f>
        <v>200</v>
      </c>
      <c r="I3894" s="10">
        <f t="shared" si="306"/>
        <v>3528</v>
      </c>
      <c r="J3894" t="s">
        <v>1477</v>
      </c>
      <c r="K3894" t="s">
        <v>576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923</v>
      </c>
      <c r="O3894" s="7">
        <v>87401</v>
      </c>
      <c r="P3894" t="s">
        <v>52</v>
      </c>
      <c r="Q3894" t="s">
        <v>23</v>
      </c>
      <c r="R3894" s="3">
        <v>41203</v>
      </c>
      <c r="S3894" s="12">
        <f t="shared" si="307"/>
        <v>1</v>
      </c>
      <c r="T3894" s="3" t="s">
        <v>14214</v>
      </c>
      <c r="U3894" t="s">
        <v>14229</v>
      </c>
      <c r="V3894" t="s">
        <v>14245</v>
      </c>
      <c r="W3894" t="s">
        <v>14196</v>
      </c>
      <c r="X3894" t="str">
        <f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4"/>
        <v>0.71</v>
      </c>
    </row>
    <row r="3895" spans="1:27" x14ac:dyDescent="0.2">
      <c r="A3895">
        <v>3894</v>
      </c>
      <c r="B3895">
        <v>27780</v>
      </c>
      <c r="C3895" s="3">
        <v>41202</v>
      </c>
      <c r="D3895" s="17">
        <f t="shared" si="303"/>
        <v>41183</v>
      </c>
      <c r="E3895">
        <v>39</v>
      </c>
      <c r="F3895" s="8">
        <f t="shared" si="305"/>
        <v>5460</v>
      </c>
      <c r="G3895" s="5">
        <v>0</v>
      </c>
      <c r="H3895" s="8">
        <f>VLOOKUP($T3895,Pricebook!$A:$D,4,0)</f>
        <v>140</v>
      </c>
      <c r="I3895" s="10">
        <f t="shared" si="306"/>
        <v>5460</v>
      </c>
      <c r="J3895" t="s">
        <v>1477</v>
      </c>
      <c r="K3895" t="s">
        <v>576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923</v>
      </c>
      <c r="O3895" s="7">
        <v>87401</v>
      </c>
      <c r="P3895" t="s">
        <v>52</v>
      </c>
      <c r="Q3895" t="s">
        <v>23</v>
      </c>
      <c r="R3895" s="3">
        <v>41202</v>
      </c>
      <c r="S3895" s="12">
        <f t="shared" si="307"/>
        <v>0</v>
      </c>
      <c r="T3895" s="3" t="s">
        <v>14207</v>
      </c>
      <c r="U3895" t="s">
        <v>14229</v>
      </c>
      <c r="V3895" t="s">
        <v>14238</v>
      </c>
      <c r="W3895" t="s">
        <v>14196</v>
      </c>
      <c r="X3895" t="str">
        <f>VLOOKUP(Q3895,Managers!$A:$B,2,0)</f>
        <v>Bob Turner</v>
      </c>
      <c r="Y3895">
        <f>VLOOKUP(W3895,HourlyWages!$A:$B,2,0)</f>
        <v>58</v>
      </c>
      <c r="Z3895">
        <v>1</v>
      </c>
      <c r="AA3895" s="14">
        <f t="shared" si="304"/>
        <v>0.58571428571428574</v>
      </c>
    </row>
    <row r="3896" spans="1:27" x14ac:dyDescent="0.2">
      <c r="A3896">
        <v>3895</v>
      </c>
      <c r="B3896">
        <v>27780</v>
      </c>
      <c r="C3896" s="3">
        <v>41202</v>
      </c>
      <c r="D3896" s="17">
        <f t="shared" si="303"/>
        <v>41183</v>
      </c>
      <c r="E3896">
        <v>39</v>
      </c>
      <c r="F3896" s="8">
        <f t="shared" si="305"/>
        <v>5850</v>
      </c>
      <c r="G3896" s="5">
        <v>0.05</v>
      </c>
      <c r="H3896" s="8">
        <f>VLOOKUP($T3896,Pricebook!$A:$D,4,0)</f>
        <v>150</v>
      </c>
      <c r="I3896" s="10">
        <f t="shared" si="306"/>
        <v>5557.5</v>
      </c>
      <c r="J3896" t="s">
        <v>1477</v>
      </c>
      <c r="K3896" t="s">
        <v>576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1162</v>
      </c>
      <c r="O3896" s="7">
        <v>88240</v>
      </c>
      <c r="P3896" t="s">
        <v>52</v>
      </c>
      <c r="Q3896" t="s">
        <v>23</v>
      </c>
      <c r="R3896" s="3">
        <v>41203</v>
      </c>
      <c r="S3896" s="12">
        <f t="shared" si="307"/>
        <v>1</v>
      </c>
      <c r="T3896" s="3" t="s">
        <v>14211</v>
      </c>
      <c r="U3896" t="s">
        <v>14235</v>
      </c>
      <c r="V3896" t="s">
        <v>14246</v>
      </c>
      <c r="W3896" t="s">
        <v>14191</v>
      </c>
      <c r="X3896" t="str">
        <f>VLOOKUP(Q3896,Managers!$A:$B,2,0)</f>
        <v>Bob Turner</v>
      </c>
      <c r="Y3896">
        <f>VLOOKUP(W3896,HourlyWages!$A:$B,2,0)</f>
        <v>60</v>
      </c>
      <c r="Z3896">
        <v>1</v>
      </c>
      <c r="AA3896" s="14">
        <f t="shared" si="304"/>
        <v>0.6</v>
      </c>
    </row>
    <row r="3897" spans="1:27" x14ac:dyDescent="0.2">
      <c r="A3897">
        <v>3896</v>
      </c>
      <c r="B3897">
        <v>27781</v>
      </c>
      <c r="C3897" s="3">
        <v>40801</v>
      </c>
      <c r="D3897" s="17">
        <f t="shared" si="303"/>
        <v>40787</v>
      </c>
      <c r="E3897">
        <v>47</v>
      </c>
      <c r="F3897" s="8">
        <f t="shared" si="305"/>
        <v>5170</v>
      </c>
      <c r="G3897" s="5">
        <v>0</v>
      </c>
      <c r="H3897" s="8">
        <f>VLOOKUP($T3897,Pricebook!$A:$D,4,0)</f>
        <v>110</v>
      </c>
      <c r="I3897" s="10">
        <f t="shared" si="306"/>
        <v>5170</v>
      </c>
      <c r="J3897" t="s">
        <v>1072</v>
      </c>
      <c r="K3897" t="s">
        <v>363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1850</v>
      </c>
      <c r="O3897" s="7">
        <v>49442</v>
      </c>
      <c r="P3897" t="s">
        <v>172</v>
      </c>
      <c r="Q3897" t="s">
        <v>16</v>
      </c>
      <c r="R3897" s="3">
        <v>40803</v>
      </c>
      <c r="S3897" s="12">
        <f t="shared" si="307"/>
        <v>2</v>
      </c>
      <c r="T3897" s="3" t="s">
        <v>14220</v>
      </c>
      <c r="U3897" t="s">
        <v>14229</v>
      </c>
      <c r="V3897" t="s">
        <v>14233</v>
      </c>
      <c r="W3897" t="s">
        <v>14198</v>
      </c>
      <c r="X3897" t="str">
        <f>VLOOKUP(Q3897,Managers!$A:$B,2,0)</f>
        <v>Josh Martinez</v>
      </c>
      <c r="Y3897">
        <f>VLOOKUP(W3897,HourlyWages!$A:$B,2,0)</f>
        <v>51</v>
      </c>
      <c r="Z3897">
        <v>1</v>
      </c>
      <c r="AA3897" s="14">
        <f t="shared" si="304"/>
        <v>0.53636363636363638</v>
      </c>
    </row>
    <row r="3898" spans="1:27" x14ac:dyDescent="0.2">
      <c r="A3898">
        <v>3897</v>
      </c>
      <c r="B3898">
        <v>27808</v>
      </c>
      <c r="C3898" s="3">
        <v>40204</v>
      </c>
      <c r="D3898" s="17">
        <f t="shared" si="303"/>
        <v>40179</v>
      </c>
      <c r="E3898">
        <v>9</v>
      </c>
      <c r="F3898" s="8">
        <f t="shared" si="305"/>
        <v>1350</v>
      </c>
      <c r="G3898" s="5">
        <v>0.01</v>
      </c>
      <c r="H3898" s="8">
        <f>VLOOKUP($T3898,Pricebook!$A:$D,4,0)</f>
        <v>150</v>
      </c>
      <c r="I3898" s="10">
        <f t="shared" si="306"/>
        <v>1336.5</v>
      </c>
      <c r="J3898" t="s">
        <v>1322</v>
      </c>
      <c r="K3898" t="s">
        <v>406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1538</v>
      </c>
      <c r="O3898" s="7">
        <v>54302</v>
      </c>
      <c r="P3898" t="s">
        <v>95</v>
      </c>
      <c r="Q3898" t="s">
        <v>16</v>
      </c>
      <c r="R3898" s="3">
        <v>40211</v>
      </c>
      <c r="S3898" s="12">
        <f t="shared" si="307"/>
        <v>7</v>
      </c>
      <c r="T3898" s="3" t="s">
        <v>14211</v>
      </c>
      <c r="U3898" t="s">
        <v>14235</v>
      </c>
      <c r="V3898" t="s">
        <v>14236</v>
      </c>
      <c r="W3898" t="s">
        <v>14195</v>
      </c>
      <c r="X3898" t="str">
        <f>VLOOKUP(Q3898,Managers!$A:$B,2,0)</f>
        <v>Josh Martinez</v>
      </c>
      <c r="Y3898">
        <f>VLOOKUP(W3898,HourlyWages!$A:$B,2,0)</f>
        <v>52</v>
      </c>
      <c r="Z3898">
        <v>1</v>
      </c>
      <c r="AA3898" s="14">
        <f t="shared" si="304"/>
        <v>0.65333333333333332</v>
      </c>
    </row>
    <row r="3899" spans="1:27" x14ac:dyDescent="0.2">
      <c r="A3899">
        <v>3898</v>
      </c>
      <c r="B3899">
        <v>27810</v>
      </c>
      <c r="C3899" s="3">
        <v>40206</v>
      </c>
      <c r="D3899" s="17">
        <f t="shared" si="303"/>
        <v>40179</v>
      </c>
      <c r="E3899">
        <v>32</v>
      </c>
      <c r="F3899" s="8">
        <f t="shared" si="305"/>
        <v>6400</v>
      </c>
      <c r="G3899" s="5">
        <v>0.02</v>
      </c>
      <c r="H3899" s="8">
        <f>VLOOKUP($T3899,Pricebook!$A:$D,4,0)</f>
        <v>200</v>
      </c>
      <c r="I3899" s="10">
        <f t="shared" si="306"/>
        <v>6272</v>
      </c>
      <c r="J3899" t="s">
        <v>848</v>
      </c>
      <c r="K3899" t="s">
        <v>385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2368</v>
      </c>
      <c r="O3899" s="7" t="s">
        <v>2369</v>
      </c>
      <c r="P3899" t="s">
        <v>134</v>
      </c>
      <c r="Q3899" t="s">
        <v>34</v>
      </c>
      <c r="R3899" s="3">
        <v>40208</v>
      </c>
      <c r="S3899" s="12">
        <f t="shared" si="307"/>
        <v>2</v>
      </c>
      <c r="T3899" s="3" t="s">
        <v>14214</v>
      </c>
      <c r="U3899" t="s">
        <v>14229</v>
      </c>
      <c r="V3899" t="s">
        <v>14241</v>
      </c>
      <c r="W3899" t="s">
        <v>14187</v>
      </c>
      <c r="X3899" t="str">
        <f>VLOOKUP(Q3899,Managers!$A:$B,2,0)</f>
        <v>Frank Mitchell</v>
      </c>
      <c r="Y3899">
        <f>VLOOKUP(W3899,HourlyWages!$A:$B,2,0)</f>
        <v>45</v>
      </c>
      <c r="Z3899">
        <v>1</v>
      </c>
      <c r="AA3899" s="14">
        <f t="shared" si="304"/>
        <v>0.77500000000000002</v>
      </c>
    </row>
    <row r="3900" spans="1:27" x14ac:dyDescent="0.2">
      <c r="A3900">
        <v>3899</v>
      </c>
      <c r="B3900">
        <v>27811</v>
      </c>
      <c r="C3900" s="3">
        <v>40606</v>
      </c>
      <c r="D3900" s="17">
        <f t="shared" si="303"/>
        <v>40603</v>
      </c>
      <c r="E3900">
        <v>31</v>
      </c>
      <c r="F3900" s="8">
        <f t="shared" si="305"/>
        <v>4960</v>
      </c>
      <c r="G3900" s="5">
        <v>0.09</v>
      </c>
      <c r="H3900" s="8">
        <f>VLOOKUP($T3900,Pricebook!$A:$D,4,0)</f>
        <v>160</v>
      </c>
      <c r="I3900" s="10">
        <f t="shared" si="306"/>
        <v>4513.6000000000004</v>
      </c>
      <c r="J3900" t="s">
        <v>982</v>
      </c>
      <c r="K3900" t="s">
        <v>84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2370</v>
      </c>
      <c r="O3900" s="7" t="s">
        <v>2371</v>
      </c>
      <c r="P3900" t="s">
        <v>210</v>
      </c>
      <c r="Q3900" t="s">
        <v>61</v>
      </c>
      <c r="R3900" s="3">
        <v>40608</v>
      </c>
      <c r="S3900" s="12">
        <f t="shared" si="307"/>
        <v>2</v>
      </c>
      <c r="T3900" s="3" t="s">
        <v>14218</v>
      </c>
      <c r="U3900" t="s">
        <v>14229</v>
      </c>
      <c r="V3900" t="s">
        <v>14239</v>
      </c>
      <c r="W3900" t="s">
        <v>14198</v>
      </c>
      <c r="X3900" t="str">
        <f>VLOOKUP(Q3900,Managers!$A:$B,2,0)</f>
        <v>Allen Young</v>
      </c>
      <c r="Y3900">
        <f>VLOOKUP(W3900,HourlyWages!$A:$B,2,0)</f>
        <v>51</v>
      </c>
      <c r="Z3900">
        <v>1</v>
      </c>
      <c r="AA3900" s="14">
        <f t="shared" si="304"/>
        <v>0.68125000000000002</v>
      </c>
    </row>
    <row r="3901" spans="1:27" x14ac:dyDescent="0.2">
      <c r="A3901">
        <v>3900</v>
      </c>
      <c r="B3901">
        <v>27811</v>
      </c>
      <c r="C3901" s="3">
        <v>40606</v>
      </c>
      <c r="D3901" s="17">
        <f t="shared" si="303"/>
        <v>40603</v>
      </c>
      <c r="E3901">
        <v>4</v>
      </c>
      <c r="F3901" s="8">
        <f t="shared" si="305"/>
        <v>640</v>
      </c>
      <c r="G3901" s="5">
        <v>0.06</v>
      </c>
      <c r="H3901" s="8">
        <f>VLOOKUP($T3901,Pricebook!$A:$D,4,0)</f>
        <v>160</v>
      </c>
      <c r="I3901" s="10">
        <f t="shared" si="306"/>
        <v>601.59999999999991</v>
      </c>
      <c r="J3901" t="s">
        <v>982</v>
      </c>
      <c r="K3901" t="s">
        <v>84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983</v>
      </c>
      <c r="O3901" s="7">
        <v>18705</v>
      </c>
      <c r="P3901" t="s">
        <v>232</v>
      </c>
      <c r="Q3901" t="s">
        <v>61</v>
      </c>
      <c r="R3901" s="3">
        <v>40607</v>
      </c>
      <c r="S3901" s="12">
        <f t="shared" si="307"/>
        <v>1</v>
      </c>
      <c r="T3901" s="3" t="s">
        <v>14218</v>
      </c>
      <c r="U3901" t="s">
        <v>14229</v>
      </c>
      <c r="V3901" t="s">
        <v>14236</v>
      </c>
      <c r="W3901" t="s">
        <v>14199</v>
      </c>
      <c r="X3901" t="str">
        <f>VLOOKUP(Q3901,Managers!$A:$B,2,0)</f>
        <v>Allen Young</v>
      </c>
      <c r="Y3901">
        <f>VLOOKUP(W3901,HourlyWages!$A:$B,2,0)</f>
        <v>68</v>
      </c>
      <c r="Z3901">
        <v>1</v>
      </c>
      <c r="AA3901" s="14">
        <f t="shared" si="304"/>
        <v>0.57499999999999996</v>
      </c>
    </row>
    <row r="3902" spans="1:27" x14ac:dyDescent="0.2">
      <c r="A3902">
        <v>3901</v>
      </c>
      <c r="B3902">
        <v>27813</v>
      </c>
      <c r="C3902" s="3">
        <v>39825</v>
      </c>
      <c r="D3902" s="17">
        <f t="shared" si="303"/>
        <v>39814</v>
      </c>
      <c r="E3902">
        <v>10</v>
      </c>
      <c r="F3902" s="8">
        <f t="shared" si="305"/>
        <v>1500</v>
      </c>
      <c r="G3902" s="5">
        <v>0.1</v>
      </c>
      <c r="H3902" s="8">
        <f>VLOOKUP($T3902,Pricebook!$A:$D,4,0)</f>
        <v>150</v>
      </c>
      <c r="I3902" s="10">
        <f t="shared" si="306"/>
        <v>1350</v>
      </c>
      <c r="J3902" t="s">
        <v>956</v>
      </c>
      <c r="K3902" t="s">
        <v>452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2365</v>
      </c>
      <c r="O3902" s="7">
        <v>41075</v>
      </c>
      <c r="P3902" t="s">
        <v>254</v>
      </c>
      <c r="Q3902" t="s">
        <v>34</v>
      </c>
      <c r="R3902" s="3">
        <v>39827</v>
      </c>
      <c r="S3902" s="12">
        <f t="shared" si="307"/>
        <v>2</v>
      </c>
      <c r="T3902" s="3" t="s">
        <v>14211</v>
      </c>
      <c r="U3902" t="s">
        <v>14235</v>
      </c>
      <c r="V3902" t="s">
        <v>14242</v>
      </c>
      <c r="W3902" t="s">
        <v>14188</v>
      </c>
      <c r="X3902" t="str">
        <f>VLOOKUP(Q3902,Managers!$A:$B,2,0)</f>
        <v>Frank Mitchell</v>
      </c>
      <c r="Y3902">
        <f>VLOOKUP(W3902,HourlyWages!$A:$B,2,0)</f>
        <v>52</v>
      </c>
      <c r="Z3902">
        <v>1</v>
      </c>
      <c r="AA3902" s="14">
        <f t="shared" si="304"/>
        <v>0.65333333333333332</v>
      </c>
    </row>
    <row r="3903" spans="1:27" x14ac:dyDescent="0.2">
      <c r="A3903">
        <v>3902</v>
      </c>
      <c r="B3903">
        <v>27840</v>
      </c>
      <c r="C3903" s="3">
        <v>39997</v>
      </c>
      <c r="D3903" s="17">
        <f t="shared" si="303"/>
        <v>39995</v>
      </c>
      <c r="E3903">
        <v>8</v>
      </c>
      <c r="F3903" s="8">
        <f t="shared" si="305"/>
        <v>1000</v>
      </c>
      <c r="G3903" s="5">
        <v>0.09</v>
      </c>
      <c r="H3903" s="8">
        <f>VLOOKUP($T3903,Pricebook!$A:$D,4,0)</f>
        <v>125</v>
      </c>
      <c r="I3903" s="10">
        <f t="shared" si="306"/>
        <v>910</v>
      </c>
      <c r="J3903" t="s">
        <v>1520</v>
      </c>
      <c r="K3903" t="s">
        <v>50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1868</v>
      </c>
      <c r="O3903" s="7">
        <v>64118</v>
      </c>
      <c r="P3903" t="s">
        <v>358</v>
      </c>
      <c r="Q3903" t="s">
        <v>16</v>
      </c>
      <c r="R3903" s="3">
        <v>39998</v>
      </c>
      <c r="S3903" s="12">
        <f t="shared" si="307"/>
        <v>1</v>
      </c>
      <c r="T3903" s="3" t="s">
        <v>14217</v>
      </c>
      <c r="U3903" t="s">
        <v>14232</v>
      </c>
      <c r="V3903" t="s">
        <v>14241</v>
      </c>
      <c r="W3903" t="s">
        <v>14189</v>
      </c>
      <c r="X3903" t="str">
        <f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4"/>
        <v>0.504</v>
      </c>
    </row>
    <row r="3904" spans="1:27" x14ac:dyDescent="0.2">
      <c r="A3904">
        <v>3903</v>
      </c>
      <c r="B3904">
        <v>27841</v>
      </c>
      <c r="C3904" s="3">
        <v>41168</v>
      </c>
      <c r="D3904" s="17">
        <f t="shared" si="303"/>
        <v>41153</v>
      </c>
      <c r="E3904">
        <v>33</v>
      </c>
      <c r="F3904" s="8">
        <f t="shared" si="305"/>
        <v>3960</v>
      </c>
      <c r="G3904" s="5">
        <v>0.05</v>
      </c>
      <c r="H3904" s="8">
        <f>VLOOKUP($T3904,Pricebook!$A:$D,4,0)</f>
        <v>120</v>
      </c>
      <c r="I3904" s="10">
        <f t="shared" si="306"/>
        <v>3762</v>
      </c>
      <c r="J3904" t="s">
        <v>294</v>
      </c>
      <c r="K3904" t="s">
        <v>244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295</v>
      </c>
      <c r="O3904" s="7">
        <v>10605</v>
      </c>
      <c r="P3904" t="s">
        <v>60</v>
      </c>
      <c r="Q3904" t="s">
        <v>61</v>
      </c>
      <c r="R3904" s="3">
        <v>41170</v>
      </c>
      <c r="S3904" s="12">
        <f t="shared" si="307"/>
        <v>2</v>
      </c>
      <c r="T3904" s="3" t="s">
        <v>14212</v>
      </c>
      <c r="U3904" t="s">
        <v>14229</v>
      </c>
      <c r="V3904" t="s">
        <v>14241</v>
      </c>
      <c r="W3904" t="s">
        <v>14201</v>
      </c>
      <c r="X3904" t="str">
        <f>VLOOKUP(Q3904,Managers!$A:$B,2,0)</f>
        <v>Allen Young</v>
      </c>
      <c r="Y3904">
        <f>VLOOKUP(W3904,HourlyWages!$A:$B,2,0)</f>
        <v>53</v>
      </c>
      <c r="Z3904">
        <v>1</v>
      </c>
      <c r="AA3904" s="14">
        <f t="shared" si="304"/>
        <v>0.55833333333333335</v>
      </c>
    </row>
    <row r="3905" spans="1:27" x14ac:dyDescent="0.2">
      <c r="A3905">
        <v>3904</v>
      </c>
      <c r="B3905">
        <v>27843</v>
      </c>
      <c r="C3905" s="3">
        <v>40426</v>
      </c>
      <c r="D3905" s="17">
        <f t="shared" si="303"/>
        <v>40422</v>
      </c>
      <c r="E3905">
        <v>26</v>
      </c>
      <c r="F3905" s="8">
        <f t="shared" si="305"/>
        <v>3900</v>
      </c>
      <c r="G3905" s="5">
        <v>0.01</v>
      </c>
      <c r="H3905" s="8">
        <f>VLOOKUP($T3905,Pricebook!$A:$D,4,0)</f>
        <v>150</v>
      </c>
      <c r="I3905" s="10">
        <f t="shared" si="306"/>
        <v>3861</v>
      </c>
      <c r="J3905" t="s">
        <v>548</v>
      </c>
      <c r="K3905" t="s">
        <v>549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888</v>
      </c>
      <c r="O3905" s="7">
        <v>88220</v>
      </c>
      <c r="P3905" t="s">
        <v>52</v>
      </c>
      <c r="Q3905" t="s">
        <v>23</v>
      </c>
      <c r="R3905" s="3">
        <v>40428</v>
      </c>
      <c r="S3905" s="12">
        <f t="shared" si="307"/>
        <v>2</v>
      </c>
      <c r="T3905" s="3" t="s">
        <v>14211</v>
      </c>
      <c r="U3905" t="s">
        <v>14235</v>
      </c>
      <c r="V3905" t="s">
        <v>14243</v>
      </c>
      <c r="W3905" t="s">
        <v>14191</v>
      </c>
      <c r="X3905" t="str">
        <f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4"/>
        <v>0.6</v>
      </c>
    </row>
    <row r="3906" spans="1:27" x14ac:dyDescent="0.2">
      <c r="A3906">
        <v>3905</v>
      </c>
      <c r="B3906">
        <v>27844</v>
      </c>
      <c r="C3906" s="3">
        <v>40723</v>
      </c>
      <c r="D3906" s="17">
        <f t="shared" si="303"/>
        <v>40695</v>
      </c>
      <c r="E3906">
        <v>1</v>
      </c>
      <c r="F3906" s="8">
        <f t="shared" si="305"/>
        <v>160</v>
      </c>
      <c r="G3906" s="5">
        <v>0.09</v>
      </c>
      <c r="H3906" s="8">
        <f>VLOOKUP($T3906,Pricebook!$A:$D,4,0)</f>
        <v>160</v>
      </c>
      <c r="I3906" s="10">
        <f t="shared" si="306"/>
        <v>145.6</v>
      </c>
      <c r="J3906" t="s">
        <v>1397</v>
      </c>
      <c r="K3906" t="s">
        <v>389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42</v>
      </c>
      <c r="O3906" s="7">
        <v>97321</v>
      </c>
      <c r="P3906" t="s">
        <v>43</v>
      </c>
      <c r="Q3906" t="s">
        <v>23</v>
      </c>
      <c r="R3906" s="3">
        <v>40730</v>
      </c>
      <c r="S3906" s="12">
        <f t="shared" si="307"/>
        <v>7</v>
      </c>
      <c r="T3906" s="3" t="s">
        <v>14218</v>
      </c>
      <c r="U3906" t="s">
        <v>14229</v>
      </c>
      <c r="V3906" t="s">
        <v>14237</v>
      </c>
      <c r="W3906" t="s">
        <v>14201</v>
      </c>
      <c r="X3906" t="str">
        <f>VLOOKUP(Q3906,Managers!$A:$B,2,0)</f>
        <v>Bob Turner</v>
      </c>
      <c r="Y3906">
        <f>VLOOKUP(W3906,HourlyWages!$A:$B,2,0)</f>
        <v>53</v>
      </c>
      <c r="Z3906">
        <v>1</v>
      </c>
      <c r="AA3906" s="14">
        <f t="shared" si="304"/>
        <v>0.66874999999999996</v>
      </c>
    </row>
    <row r="3907" spans="1:27" x14ac:dyDescent="0.2">
      <c r="A3907">
        <v>3906</v>
      </c>
      <c r="B3907">
        <v>27844</v>
      </c>
      <c r="C3907" s="3">
        <v>40723</v>
      </c>
      <c r="D3907" s="17">
        <f t="shared" ref="D3907:D3970" si="308">DATE(YEAR(C3907),MONTH(C3907),1)</f>
        <v>40695</v>
      </c>
      <c r="E3907">
        <v>27</v>
      </c>
      <c r="F3907" s="8">
        <f t="shared" si="305"/>
        <v>2970</v>
      </c>
      <c r="G3907" s="5">
        <v>0.04</v>
      </c>
      <c r="H3907" s="8">
        <f>VLOOKUP($T3907,Pricebook!$A:$D,4,0)</f>
        <v>110</v>
      </c>
      <c r="I3907" s="10">
        <f t="shared" si="306"/>
        <v>2851.2</v>
      </c>
      <c r="J3907" t="s">
        <v>1397</v>
      </c>
      <c r="K3907" t="s">
        <v>389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1398</v>
      </c>
      <c r="O3907" s="7">
        <v>74133</v>
      </c>
      <c r="P3907" t="s">
        <v>75</v>
      </c>
      <c r="Q3907" t="s">
        <v>16</v>
      </c>
      <c r="R3907" s="3">
        <v>40725</v>
      </c>
      <c r="S3907" s="12">
        <f t="shared" si="307"/>
        <v>2</v>
      </c>
      <c r="T3907" s="3" t="s">
        <v>14215</v>
      </c>
      <c r="U3907" t="s">
        <v>14229</v>
      </c>
      <c r="V3907" t="s">
        <v>14230</v>
      </c>
      <c r="W3907" t="s">
        <v>14193</v>
      </c>
      <c r="X3907" t="str">
        <f>VLOOKUP(Q3907,Managers!$A:$B,2,0)</f>
        <v>Josh Martinez</v>
      </c>
      <c r="Y3907">
        <f>VLOOKUP(W3907,HourlyWages!$A:$B,2,0)</f>
        <v>57</v>
      </c>
      <c r="Z3907">
        <v>1</v>
      </c>
      <c r="AA3907" s="14">
        <f t="shared" ref="AA3907:AA3970" si="309">(H3907-Y3907)/H3907</f>
        <v>0.48181818181818181</v>
      </c>
    </row>
    <row r="3908" spans="1:27" x14ac:dyDescent="0.2">
      <c r="A3908">
        <v>3907</v>
      </c>
      <c r="B3908">
        <v>27845</v>
      </c>
      <c r="C3908" s="3">
        <v>40737</v>
      </c>
      <c r="D3908" s="17">
        <f t="shared" si="308"/>
        <v>40725</v>
      </c>
      <c r="E3908">
        <v>36</v>
      </c>
      <c r="F3908" s="8">
        <f t="shared" si="305"/>
        <v>7200</v>
      </c>
      <c r="G3908" s="5">
        <v>0.1</v>
      </c>
      <c r="H3908" s="8">
        <f>VLOOKUP($T3908,Pricebook!$A:$D,4,0)</f>
        <v>200</v>
      </c>
      <c r="I3908" s="10">
        <f t="shared" si="306"/>
        <v>6480</v>
      </c>
      <c r="J3908" t="s">
        <v>1507</v>
      </c>
      <c r="K3908" t="s">
        <v>55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1508</v>
      </c>
      <c r="O3908" s="7">
        <v>37211</v>
      </c>
      <c r="P3908" t="s">
        <v>81</v>
      </c>
      <c r="Q3908" t="s">
        <v>34</v>
      </c>
      <c r="R3908" s="3">
        <v>40738</v>
      </c>
      <c r="S3908" s="12">
        <f t="shared" si="307"/>
        <v>1</v>
      </c>
      <c r="T3908" s="3" t="s">
        <v>14214</v>
      </c>
      <c r="U3908" t="s">
        <v>14229</v>
      </c>
      <c r="V3908" t="s">
        <v>14229</v>
      </c>
      <c r="W3908" t="s">
        <v>14203</v>
      </c>
      <c r="X3908" t="str">
        <f>VLOOKUP(Q3908,Managers!$A:$B,2,0)</f>
        <v>Frank Mitchell</v>
      </c>
      <c r="Y3908">
        <f>VLOOKUP(W3908,HourlyWages!$A:$B,2,0)</f>
        <v>62</v>
      </c>
      <c r="Z3908">
        <v>1</v>
      </c>
      <c r="AA3908" s="14">
        <f t="shared" si="309"/>
        <v>0.69</v>
      </c>
    </row>
    <row r="3909" spans="1:27" x14ac:dyDescent="0.2">
      <c r="A3909">
        <v>3908</v>
      </c>
      <c r="B3909">
        <v>27872</v>
      </c>
      <c r="C3909" s="3">
        <v>40829</v>
      </c>
      <c r="D3909" s="17">
        <f t="shared" si="308"/>
        <v>40817</v>
      </c>
      <c r="E3909">
        <v>25</v>
      </c>
      <c r="F3909" s="8">
        <f t="shared" si="305"/>
        <v>4000</v>
      </c>
      <c r="G3909" s="5">
        <v>0.01</v>
      </c>
      <c r="H3909" s="8">
        <f>VLOOKUP($T3909,Pricebook!$A:$D,4,0)</f>
        <v>160</v>
      </c>
      <c r="I3909" s="10">
        <f t="shared" si="306"/>
        <v>3960</v>
      </c>
      <c r="J3909" t="s">
        <v>2372</v>
      </c>
      <c r="K3909" t="s">
        <v>400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2373</v>
      </c>
      <c r="O3909" s="7">
        <v>83814</v>
      </c>
      <c r="P3909" t="s">
        <v>197</v>
      </c>
      <c r="Q3909" t="s">
        <v>23</v>
      </c>
      <c r="R3909" s="3">
        <v>40831</v>
      </c>
      <c r="S3909" s="12">
        <f t="shared" si="307"/>
        <v>2</v>
      </c>
      <c r="T3909" s="3" t="s">
        <v>14218</v>
      </c>
      <c r="U3909" t="s">
        <v>14229</v>
      </c>
      <c r="V3909" t="s">
        <v>14233</v>
      </c>
      <c r="W3909" t="s">
        <v>14201</v>
      </c>
      <c r="X3909" t="str">
        <f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9"/>
        <v>0.66874999999999996</v>
      </c>
    </row>
    <row r="3910" spans="1:27" x14ac:dyDescent="0.2">
      <c r="A3910">
        <v>3909</v>
      </c>
      <c r="B3910">
        <v>27875</v>
      </c>
      <c r="C3910" s="3">
        <v>40263</v>
      </c>
      <c r="D3910" s="17">
        <f t="shared" si="308"/>
        <v>40238</v>
      </c>
      <c r="E3910">
        <v>5</v>
      </c>
      <c r="F3910" s="8">
        <f t="shared" si="305"/>
        <v>850</v>
      </c>
      <c r="G3910" s="5">
        <v>0.1</v>
      </c>
      <c r="H3910" s="8">
        <f>VLOOKUP($T3910,Pricebook!$A:$D,4,0)</f>
        <v>170</v>
      </c>
      <c r="I3910" s="10">
        <f t="shared" si="306"/>
        <v>765</v>
      </c>
      <c r="J3910" t="s">
        <v>410</v>
      </c>
      <c r="K3910" t="s">
        <v>20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1767</v>
      </c>
      <c r="O3910" s="7">
        <v>23701</v>
      </c>
      <c r="P3910" t="s">
        <v>368</v>
      </c>
      <c r="Q3910" t="s">
        <v>34</v>
      </c>
      <c r="R3910" s="3">
        <v>40268</v>
      </c>
      <c r="S3910" s="12">
        <f t="shared" si="307"/>
        <v>5</v>
      </c>
      <c r="T3910" s="3" t="s">
        <v>14219</v>
      </c>
      <c r="U3910" t="s">
        <v>14229</v>
      </c>
      <c r="V3910" t="s">
        <v>14237</v>
      </c>
      <c r="W3910" t="s">
        <v>14195</v>
      </c>
      <c r="X3910" t="str">
        <f>VLOOKUP(Q3910,Managers!$A:$B,2,0)</f>
        <v>Frank Mitchell</v>
      </c>
      <c r="Y3910">
        <f>VLOOKUP(W3910,HourlyWages!$A:$B,2,0)</f>
        <v>52</v>
      </c>
      <c r="Z3910">
        <v>1</v>
      </c>
      <c r="AA3910" s="14">
        <f t="shared" si="309"/>
        <v>0.69411764705882351</v>
      </c>
    </row>
    <row r="3911" spans="1:27" x14ac:dyDescent="0.2">
      <c r="A3911">
        <v>3910</v>
      </c>
      <c r="B3911">
        <v>27876</v>
      </c>
      <c r="C3911" s="3">
        <v>40428</v>
      </c>
      <c r="D3911" s="17">
        <f t="shared" si="308"/>
        <v>40422</v>
      </c>
      <c r="E3911">
        <v>44</v>
      </c>
      <c r="F3911" s="8">
        <f t="shared" si="305"/>
        <v>5280</v>
      </c>
      <c r="G3911" s="5">
        <v>0.03</v>
      </c>
      <c r="H3911" s="8">
        <f>VLOOKUP($T3911,Pricebook!$A:$D,4,0)</f>
        <v>120</v>
      </c>
      <c r="I3911" s="10">
        <f t="shared" si="306"/>
        <v>5121.5999999999995</v>
      </c>
      <c r="J3911" t="s">
        <v>2374</v>
      </c>
      <c r="K3911" t="s">
        <v>707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2375</v>
      </c>
      <c r="O3911" s="7">
        <v>67601</v>
      </c>
      <c r="P3911" t="s">
        <v>153</v>
      </c>
      <c r="Q3911" t="s">
        <v>16</v>
      </c>
      <c r="R3911" s="3">
        <v>40435</v>
      </c>
      <c r="S3911" s="12">
        <f t="shared" si="307"/>
        <v>7</v>
      </c>
      <c r="T3911" s="3" t="s">
        <v>14212</v>
      </c>
      <c r="U3911" t="s">
        <v>14229</v>
      </c>
      <c r="V3911" t="s">
        <v>14233</v>
      </c>
      <c r="W3911" t="s">
        <v>14200</v>
      </c>
      <c r="X3911" t="str">
        <f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9"/>
        <v>0.5083333333333333</v>
      </c>
    </row>
    <row r="3912" spans="1:27" x14ac:dyDescent="0.2">
      <c r="A3912">
        <v>3911</v>
      </c>
      <c r="B3912">
        <v>27879</v>
      </c>
      <c r="C3912" s="3">
        <v>40235</v>
      </c>
      <c r="D3912" s="17">
        <f t="shared" si="308"/>
        <v>40210</v>
      </c>
      <c r="E3912">
        <v>44</v>
      </c>
      <c r="F3912" s="8">
        <f t="shared" si="305"/>
        <v>4840</v>
      </c>
      <c r="G3912" s="5">
        <v>0.08</v>
      </c>
      <c r="H3912" s="8">
        <f>VLOOKUP($T3912,Pricebook!$A:$D,4,0)</f>
        <v>110</v>
      </c>
      <c r="I3912" s="10">
        <f t="shared" si="306"/>
        <v>4452.8</v>
      </c>
      <c r="J3912" t="s">
        <v>1880</v>
      </c>
      <c r="K3912" t="s">
        <v>760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1881</v>
      </c>
      <c r="O3912" s="7" t="s">
        <v>1882</v>
      </c>
      <c r="P3912" t="s">
        <v>368</v>
      </c>
      <c r="Q3912" t="s">
        <v>34</v>
      </c>
      <c r="R3912" s="3">
        <v>40236</v>
      </c>
      <c r="S3912" s="12">
        <f t="shared" si="307"/>
        <v>1</v>
      </c>
      <c r="T3912" s="3" t="s">
        <v>14220</v>
      </c>
      <c r="U3912" t="s">
        <v>14229</v>
      </c>
      <c r="V3912" t="s">
        <v>14233</v>
      </c>
      <c r="W3912" t="s">
        <v>14193</v>
      </c>
      <c r="X3912" t="str">
        <f>VLOOKUP(Q3912,Managers!$A:$B,2,0)</f>
        <v>Frank Mitchell</v>
      </c>
      <c r="Y3912">
        <f>VLOOKUP(W3912,HourlyWages!$A:$B,2,0)</f>
        <v>57</v>
      </c>
      <c r="Z3912">
        <v>1</v>
      </c>
      <c r="AA3912" s="14">
        <f t="shared" si="309"/>
        <v>0.48181818181818181</v>
      </c>
    </row>
    <row r="3913" spans="1:27" x14ac:dyDescent="0.2">
      <c r="A3913">
        <v>3912</v>
      </c>
      <c r="B3913">
        <v>27879</v>
      </c>
      <c r="C3913" s="3">
        <v>40235</v>
      </c>
      <c r="D3913" s="17">
        <f t="shared" si="308"/>
        <v>40210</v>
      </c>
      <c r="E3913">
        <v>30</v>
      </c>
      <c r="F3913" s="8">
        <f t="shared" si="305"/>
        <v>3750</v>
      </c>
      <c r="G3913" s="5">
        <v>0.01</v>
      </c>
      <c r="H3913" s="8">
        <f>VLOOKUP($T3913,Pricebook!$A:$D,4,0)</f>
        <v>125</v>
      </c>
      <c r="I3913" s="10">
        <f t="shared" si="306"/>
        <v>3712.5</v>
      </c>
      <c r="J3913" t="s">
        <v>1880</v>
      </c>
      <c r="K3913" t="s">
        <v>760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1881</v>
      </c>
      <c r="O3913" s="7" t="s">
        <v>1882</v>
      </c>
      <c r="P3913" t="s">
        <v>368</v>
      </c>
      <c r="Q3913" t="s">
        <v>34</v>
      </c>
      <c r="R3913" s="3">
        <v>40237</v>
      </c>
      <c r="S3913" s="12">
        <f t="shared" si="307"/>
        <v>2</v>
      </c>
      <c r="T3913" s="3" t="s">
        <v>14208</v>
      </c>
      <c r="U3913" t="s">
        <v>14232</v>
      </c>
      <c r="V3913" t="s">
        <v>14241</v>
      </c>
      <c r="W3913" t="s">
        <v>14189</v>
      </c>
      <c r="X3913" t="str">
        <f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9"/>
        <v>0.504</v>
      </c>
    </row>
    <row r="3914" spans="1:27" x14ac:dyDescent="0.2">
      <c r="A3914">
        <v>3913</v>
      </c>
      <c r="B3914">
        <v>27904</v>
      </c>
      <c r="C3914" s="3">
        <v>40789</v>
      </c>
      <c r="D3914" s="17">
        <f t="shared" si="308"/>
        <v>40787</v>
      </c>
      <c r="E3914">
        <v>8</v>
      </c>
      <c r="F3914" s="8">
        <f t="shared" si="305"/>
        <v>1200</v>
      </c>
      <c r="G3914" s="5">
        <v>0.02</v>
      </c>
      <c r="H3914" s="8">
        <f>VLOOKUP($T3914,Pricebook!$A:$D,4,0)</f>
        <v>150</v>
      </c>
      <c r="I3914" s="10">
        <f t="shared" si="306"/>
        <v>1176</v>
      </c>
      <c r="J3914" t="s">
        <v>359</v>
      </c>
      <c r="K3914" t="s">
        <v>360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969</v>
      </c>
      <c r="O3914" s="7">
        <v>80027</v>
      </c>
      <c r="P3914" t="s">
        <v>237</v>
      </c>
      <c r="Q3914" t="s">
        <v>23</v>
      </c>
      <c r="R3914" s="3">
        <v>40790</v>
      </c>
      <c r="S3914" s="12">
        <f t="shared" si="307"/>
        <v>1</v>
      </c>
      <c r="T3914" s="3" t="s">
        <v>14210</v>
      </c>
      <c r="U3914" t="s">
        <v>14235</v>
      </c>
      <c r="V3914" t="s">
        <v>14241</v>
      </c>
      <c r="W3914" t="s">
        <v>14186</v>
      </c>
      <c r="X3914" t="str">
        <f>VLOOKUP(Q3914,Managers!$A:$B,2,0)</f>
        <v>Bob Turner</v>
      </c>
      <c r="Y3914">
        <f>VLOOKUP(W3914,HourlyWages!$A:$B,2,0)</f>
        <v>67</v>
      </c>
      <c r="Z3914">
        <v>1</v>
      </c>
      <c r="AA3914" s="14">
        <f t="shared" si="309"/>
        <v>0.55333333333333334</v>
      </c>
    </row>
    <row r="3915" spans="1:27" x14ac:dyDescent="0.2">
      <c r="A3915">
        <v>3914</v>
      </c>
      <c r="B3915">
        <v>27909</v>
      </c>
      <c r="C3915" s="3">
        <v>40946</v>
      </c>
      <c r="D3915" s="17">
        <f t="shared" si="308"/>
        <v>40940</v>
      </c>
      <c r="E3915">
        <v>1</v>
      </c>
      <c r="F3915" s="8">
        <f t="shared" si="305"/>
        <v>110</v>
      </c>
      <c r="G3915" s="5">
        <v>0.09</v>
      </c>
      <c r="H3915" s="8">
        <f>VLOOKUP($T3915,Pricebook!$A:$D,4,0)</f>
        <v>110</v>
      </c>
      <c r="I3915" s="10">
        <f t="shared" si="306"/>
        <v>100.10000000000001</v>
      </c>
      <c r="J3915" t="s">
        <v>271</v>
      </c>
      <c r="K3915" t="s">
        <v>199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1896</v>
      </c>
      <c r="O3915" s="7">
        <v>60103</v>
      </c>
      <c r="P3915" t="s">
        <v>15</v>
      </c>
      <c r="Q3915" t="s">
        <v>16</v>
      </c>
      <c r="R3915" s="3">
        <v>40948</v>
      </c>
      <c r="S3915" s="12">
        <f t="shared" si="307"/>
        <v>2</v>
      </c>
      <c r="T3915" s="3" t="s">
        <v>14215</v>
      </c>
      <c r="U3915" t="s">
        <v>14229</v>
      </c>
      <c r="V3915" t="s">
        <v>14245</v>
      </c>
      <c r="W3915" t="s">
        <v>14196</v>
      </c>
      <c r="X3915" t="str">
        <f>VLOOKUP(Q3915,Managers!$A:$B,2,0)</f>
        <v>Josh Martinez</v>
      </c>
      <c r="Y3915">
        <f>VLOOKUP(W3915,HourlyWages!$A:$B,2,0)</f>
        <v>58</v>
      </c>
      <c r="Z3915">
        <v>1</v>
      </c>
      <c r="AA3915" s="14">
        <f t="shared" si="309"/>
        <v>0.47272727272727272</v>
      </c>
    </row>
    <row r="3916" spans="1:27" x14ac:dyDescent="0.2">
      <c r="A3916">
        <v>3915</v>
      </c>
      <c r="B3916">
        <v>27909</v>
      </c>
      <c r="C3916" s="3">
        <v>40946</v>
      </c>
      <c r="D3916" s="17">
        <f t="shared" si="308"/>
        <v>40940</v>
      </c>
      <c r="E3916">
        <v>47</v>
      </c>
      <c r="F3916" s="8">
        <f t="shared" si="305"/>
        <v>6580</v>
      </c>
      <c r="G3916" s="5">
        <v>7.0000000000000007E-2</v>
      </c>
      <c r="H3916" s="8">
        <f>VLOOKUP($T3916,Pricebook!$A:$D,4,0)</f>
        <v>140</v>
      </c>
      <c r="I3916" s="10">
        <f t="shared" si="306"/>
        <v>6119.4</v>
      </c>
      <c r="J3916" t="s">
        <v>271</v>
      </c>
      <c r="K3916" t="s">
        <v>199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1896</v>
      </c>
      <c r="O3916" s="7">
        <v>60103</v>
      </c>
      <c r="P3916" t="s">
        <v>15</v>
      </c>
      <c r="Q3916" t="s">
        <v>16</v>
      </c>
      <c r="R3916" s="3">
        <v>40949</v>
      </c>
      <c r="S3916" s="12">
        <f t="shared" si="307"/>
        <v>3</v>
      </c>
      <c r="T3916" s="3" t="s">
        <v>14213</v>
      </c>
      <c r="U3916" t="s">
        <v>14229</v>
      </c>
      <c r="V3916" t="s">
        <v>14238</v>
      </c>
      <c r="W3916" t="s">
        <v>14187</v>
      </c>
      <c r="X3916" t="str">
        <f>VLOOKUP(Q3916,Managers!$A:$B,2,0)</f>
        <v>Josh Martinez</v>
      </c>
      <c r="Y3916">
        <f>VLOOKUP(W3916,HourlyWages!$A:$B,2,0)</f>
        <v>45</v>
      </c>
      <c r="Z3916">
        <v>1</v>
      </c>
      <c r="AA3916" s="14">
        <f t="shared" si="309"/>
        <v>0.6785714285714286</v>
      </c>
    </row>
    <row r="3917" spans="1:27" x14ac:dyDescent="0.2">
      <c r="A3917">
        <v>3916</v>
      </c>
      <c r="B3917">
        <v>27936</v>
      </c>
      <c r="C3917" s="3">
        <v>40731</v>
      </c>
      <c r="D3917" s="17">
        <f t="shared" si="308"/>
        <v>40725</v>
      </c>
      <c r="E3917">
        <v>23</v>
      </c>
      <c r="F3917" s="8">
        <f t="shared" si="305"/>
        <v>3450</v>
      </c>
      <c r="G3917" s="5">
        <v>7.0000000000000007E-2</v>
      </c>
      <c r="H3917" s="8">
        <f>VLOOKUP($T3917,Pricebook!$A:$D,4,0)</f>
        <v>150</v>
      </c>
      <c r="I3917" s="10">
        <f t="shared" si="306"/>
        <v>3208.5</v>
      </c>
      <c r="J3917" t="s">
        <v>1054</v>
      </c>
      <c r="K3917" t="s">
        <v>20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687</v>
      </c>
      <c r="O3917" s="7">
        <v>32137</v>
      </c>
      <c r="P3917" t="s">
        <v>101</v>
      </c>
      <c r="Q3917" t="s">
        <v>34</v>
      </c>
      <c r="R3917" s="3">
        <v>40733</v>
      </c>
      <c r="S3917" s="12">
        <f t="shared" si="307"/>
        <v>2</v>
      </c>
      <c r="T3917" s="3" t="s">
        <v>14210</v>
      </c>
      <c r="U3917" t="s">
        <v>14235</v>
      </c>
      <c r="V3917" t="s">
        <v>14231</v>
      </c>
      <c r="W3917" t="s">
        <v>14197</v>
      </c>
      <c r="X3917" t="str">
        <f>VLOOKUP(Q3917,Managers!$A:$B,2,0)</f>
        <v>Frank Mitchell</v>
      </c>
      <c r="Y3917">
        <f>VLOOKUP(W3917,HourlyWages!$A:$B,2,0)</f>
        <v>71</v>
      </c>
      <c r="Z3917">
        <v>1</v>
      </c>
      <c r="AA3917" s="14">
        <f t="shared" si="309"/>
        <v>0.52666666666666662</v>
      </c>
    </row>
    <row r="3918" spans="1:27" x14ac:dyDescent="0.2">
      <c r="A3918">
        <v>3917</v>
      </c>
      <c r="B3918">
        <v>27936</v>
      </c>
      <c r="C3918" s="3">
        <v>40731</v>
      </c>
      <c r="D3918" s="17">
        <f t="shared" si="308"/>
        <v>40725</v>
      </c>
      <c r="E3918">
        <v>3</v>
      </c>
      <c r="F3918" s="8">
        <f t="shared" si="305"/>
        <v>450</v>
      </c>
      <c r="G3918" s="5">
        <v>0.06</v>
      </c>
      <c r="H3918" s="8">
        <f>VLOOKUP($T3918,Pricebook!$A:$D,4,0)</f>
        <v>150</v>
      </c>
      <c r="I3918" s="10">
        <f t="shared" si="306"/>
        <v>423</v>
      </c>
      <c r="J3918" t="s">
        <v>1054</v>
      </c>
      <c r="K3918" t="s">
        <v>20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1190</v>
      </c>
      <c r="O3918" s="7">
        <v>92262</v>
      </c>
      <c r="P3918" t="s">
        <v>114</v>
      </c>
      <c r="Q3918" t="s">
        <v>23</v>
      </c>
      <c r="R3918" s="3">
        <v>40733</v>
      </c>
      <c r="S3918" s="12">
        <f t="shared" si="307"/>
        <v>2</v>
      </c>
      <c r="T3918" s="3" t="s">
        <v>14216</v>
      </c>
      <c r="U3918" t="s">
        <v>14235</v>
      </c>
      <c r="V3918" t="s">
        <v>14229</v>
      </c>
      <c r="W3918" t="s">
        <v>14196</v>
      </c>
      <c r="X3918" t="str">
        <f>VLOOKUP(Q3918,Managers!$A:$B,2,0)</f>
        <v>Bob Turner</v>
      </c>
      <c r="Y3918">
        <f>VLOOKUP(W3918,HourlyWages!$A:$B,2,0)</f>
        <v>58</v>
      </c>
      <c r="Z3918">
        <v>1</v>
      </c>
      <c r="AA3918" s="14">
        <f t="shared" si="309"/>
        <v>0.61333333333333329</v>
      </c>
    </row>
    <row r="3919" spans="1:27" x14ac:dyDescent="0.2">
      <c r="A3919">
        <v>3918</v>
      </c>
      <c r="B3919">
        <v>27938</v>
      </c>
      <c r="C3919" s="3">
        <v>39938</v>
      </c>
      <c r="D3919" s="17">
        <f t="shared" si="308"/>
        <v>39934</v>
      </c>
      <c r="E3919">
        <v>40</v>
      </c>
      <c r="F3919" s="8">
        <f t="shared" si="305"/>
        <v>4400</v>
      </c>
      <c r="G3919" s="5">
        <v>0.05</v>
      </c>
      <c r="H3919" s="8">
        <f>VLOOKUP($T3919,Pricebook!$A:$D,4,0)</f>
        <v>110</v>
      </c>
      <c r="I3919" s="10">
        <f t="shared" si="306"/>
        <v>4180</v>
      </c>
      <c r="J3919" t="s">
        <v>486</v>
      </c>
      <c r="K3919" t="s">
        <v>487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1080</v>
      </c>
      <c r="O3919" s="7" t="s">
        <v>1081</v>
      </c>
      <c r="P3919" t="s">
        <v>91</v>
      </c>
      <c r="Q3919" t="s">
        <v>61</v>
      </c>
      <c r="R3919" s="3">
        <v>39938</v>
      </c>
      <c r="S3919" s="12">
        <f t="shared" si="307"/>
        <v>0</v>
      </c>
      <c r="T3919" s="3" t="s">
        <v>14215</v>
      </c>
      <c r="U3919" t="s">
        <v>14229</v>
      </c>
      <c r="V3919" t="s">
        <v>14229</v>
      </c>
      <c r="W3919" t="s">
        <v>14195</v>
      </c>
      <c r="X3919" t="str">
        <f>VLOOKUP(Q3919,Managers!$A:$B,2,0)</f>
        <v>Allen Young</v>
      </c>
      <c r="Y3919">
        <f>VLOOKUP(W3919,HourlyWages!$A:$B,2,0)</f>
        <v>52</v>
      </c>
      <c r="Z3919">
        <v>1</v>
      </c>
      <c r="AA3919" s="14">
        <f t="shared" si="309"/>
        <v>0.52727272727272723</v>
      </c>
    </row>
    <row r="3920" spans="1:27" x14ac:dyDescent="0.2">
      <c r="A3920">
        <v>3919</v>
      </c>
      <c r="B3920">
        <v>27939</v>
      </c>
      <c r="C3920" s="3">
        <v>41009</v>
      </c>
      <c r="D3920" s="17">
        <f t="shared" si="308"/>
        <v>41000</v>
      </c>
      <c r="E3920">
        <v>8</v>
      </c>
      <c r="F3920" s="8">
        <f t="shared" si="305"/>
        <v>880</v>
      </c>
      <c r="G3920" s="5">
        <v>0</v>
      </c>
      <c r="H3920" s="8">
        <f>VLOOKUP($T3920,Pricebook!$A:$D,4,0)</f>
        <v>110</v>
      </c>
      <c r="I3920" s="10">
        <f t="shared" si="306"/>
        <v>880</v>
      </c>
      <c r="J3920" t="s">
        <v>952</v>
      </c>
      <c r="K3920" t="s">
        <v>621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200</v>
      </c>
      <c r="O3920" s="7">
        <v>84062</v>
      </c>
      <c r="P3920" t="s">
        <v>201</v>
      </c>
      <c r="Q3920" t="s">
        <v>23</v>
      </c>
      <c r="R3920" s="3">
        <v>41011</v>
      </c>
      <c r="S3920" s="12">
        <f t="shared" si="307"/>
        <v>2</v>
      </c>
      <c r="T3920" s="3" t="s">
        <v>14215</v>
      </c>
      <c r="U3920" t="s">
        <v>14229</v>
      </c>
      <c r="V3920" t="s">
        <v>14237</v>
      </c>
      <c r="W3920" t="s">
        <v>14194</v>
      </c>
      <c r="X3920" t="str">
        <f>VLOOKUP(Q3920,Managers!$A:$B,2,0)</f>
        <v>Bob Turner</v>
      </c>
      <c r="Y3920">
        <f>VLOOKUP(W3920,HourlyWages!$A:$B,2,0)</f>
        <v>71</v>
      </c>
      <c r="Z3920">
        <v>1</v>
      </c>
      <c r="AA3920" s="14">
        <f t="shared" si="309"/>
        <v>0.35454545454545455</v>
      </c>
    </row>
    <row r="3921" spans="1:27" x14ac:dyDescent="0.2">
      <c r="A3921">
        <v>3920</v>
      </c>
      <c r="B3921">
        <v>27969</v>
      </c>
      <c r="C3921" s="3">
        <v>40337</v>
      </c>
      <c r="D3921" s="17">
        <f t="shared" si="308"/>
        <v>40330</v>
      </c>
      <c r="E3921">
        <v>43</v>
      </c>
      <c r="F3921" s="8">
        <f t="shared" si="305"/>
        <v>5375</v>
      </c>
      <c r="G3921" s="5">
        <v>0.04</v>
      </c>
      <c r="H3921" s="8">
        <f>VLOOKUP($T3921,Pricebook!$A:$D,4,0)</f>
        <v>125</v>
      </c>
      <c r="I3921" s="10">
        <f t="shared" si="306"/>
        <v>5160</v>
      </c>
      <c r="J3921" t="s">
        <v>412</v>
      </c>
      <c r="K3921" t="s">
        <v>327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2287</v>
      </c>
      <c r="O3921" s="7">
        <v>85705</v>
      </c>
      <c r="P3921" t="s">
        <v>70</v>
      </c>
      <c r="Q3921" t="s">
        <v>23</v>
      </c>
      <c r="R3921" s="3">
        <v>40344</v>
      </c>
      <c r="S3921" s="12">
        <f t="shared" si="307"/>
        <v>7</v>
      </c>
      <c r="T3921" s="3" t="s">
        <v>14217</v>
      </c>
      <c r="U3921" t="s">
        <v>14232</v>
      </c>
      <c r="V3921" t="s">
        <v>14244</v>
      </c>
      <c r="W3921" t="s">
        <v>14187</v>
      </c>
      <c r="X3921" t="str">
        <f>VLOOKUP(Q3921,Managers!$A:$B,2,0)</f>
        <v>Bob Turner</v>
      </c>
      <c r="Y3921">
        <f>VLOOKUP(W3921,HourlyWages!$A:$B,2,0)</f>
        <v>45</v>
      </c>
      <c r="Z3921">
        <v>1</v>
      </c>
      <c r="AA3921" s="14">
        <f t="shared" si="309"/>
        <v>0.64</v>
      </c>
    </row>
    <row r="3922" spans="1:27" x14ac:dyDescent="0.2">
      <c r="A3922">
        <v>3921</v>
      </c>
      <c r="B3922">
        <v>27969</v>
      </c>
      <c r="C3922" s="3">
        <v>40337</v>
      </c>
      <c r="D3922" s="17">
        <f t="shared" si="308"/>
        <v>40330</v>
      </c>
      <c r="E3922">
        <v>9</v>
      </c>
      <c r="F3922" s="8">
        <f t="shared" si="305"/>
        <v>1350</v>
      </c>
      <c r="G3922" s="5">
        <v>0.03</v>
      </c>
      <c r="H3922" s="8">
        <f>VLOOKUP($T3922,Pricebook!$A:$D,4,0)</f>
        <v>150</v>
      </c>
      <c r="I3922" s="10">
        <f t="shared" si="306"/>
        <v>1309.5</v>
      </c>
      <c r="J3922" t="s">
        <v>412</v>
      </c>
      <c r="K3922" t="s">
        <v>327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2287</v>
      </c>
      <c r="O3922" s="7">
        <v>85705</v>
      </c>
      <c r="P3922" t="s">
        <v>70</v>
      </c>
      <c r="Q3922" t="s">
        <v>23</v>
      </c>
      <c r="R3922" s="3">
        <v>40341</v>
      </c>
      <c r="S3922" s="12">
        <f t="shared" si="307"/>
        <v>4</v>
      </c>
      <c r="T3922" s="3" t="s">
        <v>14211</v>
      </c>
      <c r="U3922" t="s">
        <v>14235</v>
      </c>
      <c r="V3922" t="s">
        <v>14241</v>
      </c>
      <c r="W3922" t="s">
        <v>14199</v>
      </c>
      <c r="X3922" t="str">
        <f>VLOOKUP(Q3922,Managers!$A:$B,2,0)</f>
        <v>Bob Turner</v>
      </c>
      <c r="Y3922">
        <f>VLOOKUP(W3922,HourlyWages!$A:$B,2,0)</f>
        <v>68</v>
      </c>
      <c r="Z3922">
        <v>1</v>
      </c>
      <c r="AA3922" s="14">
        <f t="shared" si="309"/>
        <v>0.54666666666666663</v>
      </c>
    </row>
    <row r="3923" spans="1:27" x14ac:dyDescent="0.2">
      <c r="A3923">
        <v>3922</v>
      </c>
      <c r="B3923">
        <v>27969</v>
      </c>
      <c r="C3923" s="3">
        <v>40337</v>
      </c>
      <c r="D3923" s="17">
        <f t="shared" si="308"/>
        <v>40330</v>
      </c>
      <c r="E3923">
        <v>32</v>
      </c>
      <c r="F3923" s="8">
        <f t="shared" si="305"/>
        <v>6400</v>
      </c>
      <c r="G3923" s="5">
        <v>0.1</v>
      </c>
      <c r="H3923" s="8">
        <f>VLOOKUP($T3923,Pricebook!$A:$D,4,0)</f>
        <v>200</v>
      </c>
      <c r="I3923" s="10">
        <f t="shared" si="306"/>
        <v>5760</v>
      </c>
      <c r="J3923" t="s">
        <v>412</v>
      </c>
      <c r="K3923" t="s">
        <v>327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2287</v>
      </c>
      <c r="O3923" s="7">
        <v>85705</v>
      </c>
      <c r="P3923" t="s">
        <v>70</v>
      </c>
      <c r="Q3923" t="s">
        <v>23</v>
      </c>
      <c r="R3923" s="3">
        <v>40342</v>
      </c>
      <c r="S3923" s="12">
        <f t="shared" si="307"/>
        <v>5</v>
      </c>
      <c r="T3923" s="3" t="s">
        <v>14206</v>
      </c>
      <c r="U3923" t="s">
        <v>14229</v>
      </c>
      <c r="V3923" t="s">
        <v>14238</v>
      </c>
      <c r="W3923" t="s">
        <v>14185</v>
      </c>
      <c r="X3923" t="str">
        <f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9"/>
        <v>0.65</v>
      </c>
    </row>
    <row r="3924" spans="1:27" x14ac:dyDescent="0.2">
      <c r="A3924">
        <v>3923</v>
      </c>
      <c r="B3924">
        <v>27974</v>
      </c>
      <c r="C3924" s="3">
        <v>40458</v>
      </c>
      <c r="D3924" s="17">
        <f t="shared" si="308"/>
        <v>40452</v>
      </c>
      <c r="E3924">
        <v>35</v>
      </c>
      <c r="F3924" s="8">
        <f t="shared" si="305"/>
        <v>4375</v>
      </c>
      <c r="G3924" s="5">
        <v>0.08</v>
      </c>
      <c r="H3924" s="8">
        <f>VLOOKUP($T3924,Pricebook!$A:$D,4,0)</f>
        <v>125</v>
      </c>
      <c r="I3924" s="10">
        <f t="shared" si="306"/>
        <v>4025</v>
      </c>
      <c r="J3924" t="s">
        <v>234</v>
      </c>
      <c r="K3924" t="s">
        <v>235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1270</v>
      </c>
      <c r="O3924" s="7" t="s">
        <v>1271</v>
      </c>
      <c r="P3924" t="s">
        <v>232</v>
      </c>
      <c r="Q3924" t="s">
        <v>61</v>
      </c>
      <c r="R3924" s="3">
        <v>40459</v>
      </c>
      <c r="S3924" s="12">
        <f t="shared" si="307"/>
        <v>1</v>
      </c>
      <c r="T3924" s="3" t="s">
        <v>14221</v>
      </c>
      <c r="U3924" t="s">
        <v>14232</v>
      </c>
      <c r="V3924" t="s">
        <v>14238</v>
      </c>
      <c r="W3924" t="s">
        <v>14190</v>
      </c>
      <c r="X3924" t="str">
        <f>VLOOKUP(Q3924,Managers!$A:$B,2,0)</f>
        <v>Allen Young</v>
      </c>
      <c r="Y3924">
        <f>VLOOKUP(W3924,HourlyWages!$A:$B,2,0)</f>
        <v>67</v>
      </c>
      <c r="Z3924">
        <v>1</v>
      </c>
      <c r="AA3924" s="14">
        <f t="shared" si="309"/>
        <v>0.46400000000000002</v>
      </c>
    </row>
    <row r="3925" spans="1:27" x14ac:dyDescent="0.2">
      <c r="A3925">
        <v>3924</v>
      </c>
      <c r="B3925">
        <v>27974</v>
      </c>
      <c r="C3925" s="3">
        <v>40458</v>
      </c>
      <c r="D3925" s="17">
        <f t="shared" si="308"/>
        <v>40452</v>
      </c>
      <c r="E3925">
        <v>27</v>
      </c>
      <c r="F3925" s="8">
        <f t="shared" si="305"/>
        <v>3375</v>
      </c>
      <c r="G3925" s="5">
        <v>0.08</v>
      </c>
      <c r="H3925" s="8">
        <f>VLOOKUP($T3925,Pricebook!$A:$D,4,0)</f>
        <v>125</v>
      </c>
      <c r="I3925" s="10">
        <f t="shared" si="306"/>
        <v>3105</v>
      </c>
      <c r="J3925" t="s">
        <v>234</v>
      </c>
      <c r="K3925" t="s">
        <v>235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1270</v>
      </c>
      <c r="O3925" s="7" t="s">
        <v>1271</v>
      </c>
      <c r="P3925" t="s">
        <v>232</v>
      </c>
      <c r="Q3925" t="s">
        <v>61</v>
      </c>
      <c r="R3925" s="3">
        <v>40459</v>
      </c>
      <c r="S3925" s="12">
        <f t="shared" si="307"/>
        <v>1</v>
      </c>
      <c r="T3925" s="3" t="s">
        <v>14208</v>
      </c>
      <c r="U3925" t="s">
        <v>14232</v>
      </c>
      <c r="V3925" t="s">
        <v>14237</v>
      </c>
      <c r="W3925" t="s">
        <v>14186</v>
      </c>
      <c r="X3925" t="str">
        <f>VLOOKUP(Q3925,Managers!$A:$B,2,0)</f>
        <v>Allen Young</v>
      </c>
      <c r="Y3925">
        <f>VLOOKUP(W3925,HourlyWages!$A:$B,2,0)</f>
        <v>67</v>
      </c>
      <c r="Z3925">
        <v>1</v>
      </c>
      <c r="AA3925" s="14">
        <f t="shared" si="309"/>
        <v>0.46400000000000002</v>
      </c>
    </row>
    <row r="3926" spans="1:27" x14ac:dyDescent="0.2">
      <c r="A3926">
        <v>3925</v>
      </c>
      <c r="B3926">
        <v>27974</v>
      </c>
      <c r="C3926" s="3">
        <v>40458</v>
      </c>
      <c r="D3926" s="17">
        <f t="shared" si="308"/>
        <v>40452</v>
      </c>
      <c r="E3926">
        <v>31</v>
      </c>
      <c r="F3926" s="8">
        <f t="shared" si="305"/>
        <v>4650</v>
      </c>
      <c r="G3926" s="5">
        <v>0.09</v>
      </c>
      <c r="H3926" s="8">
        <f>VLOOKUP($T3926,Pricebook!$A:$D,4,0)</f>
        <v>150</v>
      </c>
      <c r="I3926" s="10">
        <f t="shared" si="306"/>
        <v>4231.5</v>
      </c>
      <c r="J3926" t="s">
        <v>234</v>
      </c>
      <c r="K3926" t="s">
        <v>235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703</v>
      </c>
      <c r="O3926" s="7">
        <v>80232</v>
      </c>
      <c r="P3926" t="s">
        <v>237</v>
      </c>
      <c r="Q3926" t="s">
        <v>23</v>
      </c>
      <c r="R3926" s="3">
        <v>40460</v>
      </c>
      <c r="S3926" s="12">
        <f t="shared" si="307"/>
        <v>2</v>
      </c>
      <c r="T3926" s="3" t="s">
        <v>14211</v>
      </c>
      <c r="U3926" t="s">
        <v>14235</v>
      </c>
      <c r="V3926" t="s">
        <v>14241</v>
      </c>
      <c r="W3926" t="s">
        <v>14196</v>
      </c>
      <c r="X3926" t="str">
        <f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9"/>
        <v>0.61333333333333329</v>
      </c>
    </row>
    <row r="3927" spans="1:27" x14ac:dyDescent="0.2">
      <c r="A3927">
        <v>3926</v>
      </c>
      <c r="B3927">
        <v>28001</v>
      </c>
      <c r="C3927" s="3">
        <v>39978</v>
      </c>
      <c r="D3927" s="17">
        <f t="shared" si="308"/>
        <v>39965</v>
      </c>
      <c r="E3927">
        <v>41</v>
      </c>
      <c r="F3927" s="8">
        <f t="shared" si="305"/>
        <v>5125</v>
      </c>
      <c r="G3927" s="5">
        <v>0.02</v>
      </c>
      <c r="H3927" s="8">
        <f>VLOOKUP($T3927,Pricebook!$A:$D,4,0)</f>
        <v>125</v>
      </c>
      <c r="I3927" s="10">
        <f t="shared" si="306"/>
        <v>5022.5</v>
      </c>
      <c r="J3927" t="s">
        <v>1237</v>
      </c>
      <c r="K3927" t="s">
        <v>199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1260</v>
      </c>
      <c r="O3927" s="7" t="s">
        <v>1261</v>
      </c>
      <c r="P3927" t="s">
        <v>492</v>
      </c>
      <c r="Q3927" t="s">
        <v>61</v>
      </c>
      <c r="R3927" s="3">
        <v>39978</v>
      </c>
      <c r="S3927" s="12">
        <f t="shared" si="307"/>
        <v>0</v>
      </c>
      <c r="T3927" s="3" t="s">
        <v>14208</v>
      </c>
      <c r="U3927" t="s">
        <v>14232</v>
      </c>
      <c r="V3927" t="s">
        <v>14238</v>
      </c>
      <c r="W3927" t="s">
        <v>14184</v>
      </c>
      <c r="X3927" t="str">
        <f>VLOOKUP(Q3927,Managers!$A:$B,2,0)</f>
        <v>Allen Young</v>
      </c>
      <c r="Y3927">
        <f>VLOOKUP(W3927,HourlyWages!$A:$B,2,0)</f>
        <v>50</v>
      </c>
      <c r="Z3927">
        <v>1</v>
      </c>
      <c r="AA3927" s="14">
        <f t="shared" si="309"/>
        <v>0.6</v>
      </c>
    </row>
    <row r="3928" spans="1:27" x14ac:dyDescent="0.2">
      <c r="A3928">
        <v>3927</v>
      </c>
      <c r="B3928">
        <v>28001</v>
      </c>
      <c r="C3928" s="3">
        <v>39978</v>
      </c>
      <c r="D3928" s="17">
        <f t="shared" si="308"/>
        <v>39965</v>
      </c>
      <c r="E3928">
        <v>21</v>
      </c>
      <c r="F3928" s="8">
        <f t="shared" si="305"/>
        <v>2625</v>
      </c>
      <c r="G3928" s="5">
        <v>0.01</v>
      </c>
      <c r="H3928" s="8">
        <f>VLOOKUP($T3928,Pricebook!$A:$D,4,0)</f>
        <v>125</v>
      </c>
      <c r="I3928" s="10">
        <f t="shared" si="306"/>
        <v>2598.75</v>
      </c>
      <c r="J3928" t="s">
        <v>1237</v>
      </c>
      <c r="K3928" t="s">
        <v>199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1743</v>
      </c>
      <c r="O3928" s="7" t="s">
        <v>1744</v>
      </c>
      <c r="P3928" t="s">
        <v>149</v>
      </c>
      <c r="Q3928" t="s">
        <v>61</v>
      </c>
      <c r="R3928" s="3">
        <v>39980</v>
      </c>
      <c r="S3928" s="12">
        <f t="shared" si="307"/>
        <v>2</v>
      </c>
      <c r="T3928" s="3" t="s">
        <v>14208</v>
      </c>
      <c r="U3928" t="s">
        <v>14232</v>
      </c>
      <c r="V3928" t="s">
        <v>14233</v>
      </c>
      <c r="W3928" t="s">
        <v>14185</v>
      </c>
      <c r="X3928" t="str">
        <f>VLOOKUP(Q3928,Managers!$A:$B,2,0)</f>
        <v>Allen Young</v>
      </c>
      <c r="Y3928">
        <f>VLOOKUP(W3928,HourlyWages!$A:$B,2,0)</f>
        <v>70</v>
      </c>
      <c r="Z3928">
        <v>1</v>
      </c>
      <c r="AA3928" s="14">
        <f t="shared" si="309"/>
        <v>0.44</v>
      </c>
    </row>
    <row r="3929" spans="1:27" x14ac:dyDescent="0.2">
      <c r="A3929">
        <v>3928</v>
      </c>
      <c r="B3929">
        <v>28002</v>
      </c>
      <c r="C3929" s="3">
        <v>40096</v>
      </c>
      <c r="D3929" s="17">
        <f t="shared" si="308"/>
        <v>40087</v>
      </c>
      <c r="E3929">
        <v>5</v>
      </c>
      <c r="F3929" s="8">
        <f t="shared" si="305"/>
        <v>550</v>
      </c>
      <c r="G3929" s="5">
        <v>0.1</v>
      </c>
      <c r="H3929" s="8">
        <f>VLOOKUP($T3929,Pricebook!$A:$D,4,0)</f>
        <v>110</v>
      </c>
      <c r="I3929" s="10">
        <f t="shared" si="306"/>
        <v>495</v>
      </c>
      <c r="J3929" t="s">
        <v>1353</v>
      </c>
      <c r="K3929" t="s">
        <v>520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1354</v>
      </c>
      <c r="O3929" s="7">
        <v>20601</v>
      </c>
      <c r="P3929" t="s">
        <v>187</v>
      </c>
      <c r="Q3929" t="s">
        <v>61</v>
      </c>
      <c r="R3929" s="3">
        <v>40098</v>
      </c>
      <c r="S3929" s="12">
        <f t="shared" si="307"/>
        <v>2</v>
      </c>
      <c r="T3929" s="3" t="s">
        <v>14215</v>
      </c>
      <c r="U3929" t="s">
        <v>14229</v>
      </c>
      <c r="V3929" t="s">
        <v>14241</v>
      </c>
      <c r="W3929" t="s">
        <v>14191</v>
      </c>
      <c r="X3929" t="str">
        <f>VLOOKUP(Q3929,Managers!$A:$B,2,0)</f>
        <v>Allen Young</v>
      </c>
      <c r="Y3929">
        <f>VLOOKUP(W3929,HourlyWages!$A:$B,2,0)</f>
        <v>60</v>
      </c>
      <c r="Z3929">
        <v>1</v>
      </c>
      <c r="AA3929" s="14">
        <f t="shared" si="309"/>
        <v>0.45454545454545453</v>
      </c>
    </row>
    <row r="3930" spans="1:27" x14ac:dyDescent="0.2">
      <c r="A3930">
        <v>3929</v>
      </c>
      <c r="B3930">
        <v>28003</v>
      </c>
      <c r="C3930" s="3">
        <v>40621</v>
      </c>
      <c r="D3930" s="17">
        <f t="shared" si="308"/>
        <v>40603</v>
      </c>
      <c r="E3930">
        <v>31</v>
      </c>
      <c r="F3930" s="8">
        <f t="shared" si="305"/>
        <v>3410</v>
      </c>
      <c r="G3930" s="5">
        <v>0.09</v>
      </c>
      <c r="H3930" s="8">
        <f>VLOOKUP($T3930,Pricebook!$A:$D,4,0)</f>
        <v>110</v>
      </c>
      <c r="I3930" s="10">
        <f t="shared" si="306"/>
        <v>3103.1</v>
      </c>
      <c r="J3930" t="s">
        <v>2306</v>
      </c>
      <c r="K3930" t="s">
        <v>760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2193</v>
      </c>
      <c r="O3930" s="7">
        <v>60544</v>
      </c>
      <c r="P3930" t="s">
        <v>15</v>
      </c>
      <c r="Q3930" t="s">
        <v>16</v>
      </c>
      <c r="R3930" s="3">
        <v>40623</v>
      </c>
      <c r="S3930" s="12">
        <f t="shared" si="307"/>
        <v>2</v>
      </c>
      <c r="T3930" s="3" t="s">
        <v>14215</v>
      </c>
      <c r="U3930" t="s">
        <v>14229</v>
      </c>
      <c r="V3930" t="s">
        <v>14244</v>
      </c>
      <c r="W3930" t="s">
        <v>14202</v>
      </c>
      <c r="X3930" t="str">
        <f>VLOOKUP(Q3930,Managers!$A:$B,2,0)</f>
        <v>Josh Martinez</v>
      </c>
      <c r="Y3930">
        <f>VLOOKUP(W3930,HourlyWages!$A:$B,2,0)</f>
        <v>71</v>
      </c>
      <c r="Z3930">
        <v>1</v>
      </c>
      <c r="AA3930" s="14">
        <f t="shared" si="309"/>
        <v>0.35454545454545455</v>
      </c>
    </row>
    <row r="3931" spans="1:27" x14ac:dyDescent="0.2">
      <c r="A3931">
        <v>3930</v>
      </c>
      <c r="B3931">
        <v>28007</v>
      </c>
      <c r="C3931" s="3">
        <v>40276</v>
      </c>
      <c r="D3931" s="17">
        <f t="shared" si="308"/>
        <v>40269</v>
      </c>
      <c r="E3931">
        <v>23</v>
      </c>
      <c r="F3931" s="8">
        <f t="shared" si="305"/>
        <v>3910</v>
      </c>
      <c r="G3931" s="5">
        <v>0.03</v>
      </c>
      <c r="H3931" s="8">
        <f>VLOOKUP($T3931,Pricebook!$A:$D,4,0)</f>
        <v>170</v>
      </c>
      <c r="I3931" s="10">
        <f t="shared" si="306"/>
        <v>3792.7</v>
      </c>
      <c r="J3931" t="s">
        <v>1567</v>
      </c>
      <c r="K3931" t="s">
        <v>185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2349</v>
      </c>
      <c r="O3931" s="7">
        <v>91761</v>
      </c>
      <c r="P3931" t="s">
        <v>114</v>
      </c>
      <c r="Q3931" t="s">
        <v>23</v>
      </c>
      <c r="R3931" s="3">
        <v>40277</v>
      </c>
      <c r="S3931" s="12">
        <f t="shared" si="307"/>
        <v>1</v>
      </c>
      <c r="T3931" s="3" t="s">
        <v>14219</v>
      </c>
      <c r="U3931" t="s">
        <v>14229</v>
      </c>
      <c r="V3931" t="s">
        <v>14233</v>
      </c>
      <c r="W3931" t="s">
        <v>14193</v>
      </c>
      <c r="X3931" t="str">
        <f>VLOOKUP(Q3931,Managers!$A:$B,2,0)</f>
        <v>Bob Turner</v>
      </c>
      <c r="Y3931">
        <f>VLOOKUP(W3931,HourlyWages!$A:$B,2,0)</f>
        <v>57</v>
      </c>
      <c r="Z3931">
        <v>1</v>
      </c>
      <c r="AA3931" s="14">
        <f t="shared" si="309"/>
        <v>0.66470588235294115</v>
      </c>
    </row>
    <row r="3932" spans="1:27" x14ac:dyDescent="0.2">
      <c r="A3932">
        <v>3931</v>
      </c>
      <c r="B3932">
        <v>28007</v>
      </c>
      <c r="C3932" s="3">
        <v>40276</v>
      </c>
      <c r="D3932" s="17">
        <f t="shared" si="308"/>
        <v>40269</v>
      </c>
      <c r="E3932">
        <v>20</v>
      </c>
      <c r="F3932" s="8">
        <f t="shared" si="305"/>
        <v>2400</v>
      </c>
      <c r="G3932" s="5">
        <v>0.02</v>
      </c>
      <c r="H3932" s="8">
        <f>VLOOKUP($T3932,Pricebook!$A:$D,4,0)</f>
        <v>120</v>
      </c>
      <c r="I3932" s="10">
        <f t="shared" si="306"/>
        <v>2352</v>
      </c>
      <c r="J3932" t="s">
        <v>1567</v>
      </c>
      <c r="K3932" t="s">
        <v>185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2349</v>
      </c>
      <c r="O3932" s="7">
        <v>91761</v>
      </c>
      <c r="P3932" t="s">
        <v>114</v>
      </c>
      <c r="Q3932" t="s">
        <v>23</v>
      </c>
      <c r="R3932" s="3">
        <v>40277</v>
      </c>
      <c r="S3932" s="12">
        <f t="shared" si="307"/>
        <v>1</v>
      </c>
      <c r="T3932" s="3" t="s">
        <v>14212</v>
      </c>
      <c r="U3932" t="s">
        <v>14229</v>
      </c>
      <c r="V3932" t="s">
        <v>14245</v>
      </c>
      <c r="W3932" t="s">
        <v>14186</v>
      </c>
      <c r="X3932" t="str">
        <f>VLOOKUP(Q3932,Managers!$A:$B,2,0)</f>
        <v>Bob Turner</v>
      </c>
      <c r="Y3932">
        <f>VLOOKUP(W3932,HourlyWages!$A:$B,2,0)</f>
        <v>67</v>
      </c>
      <c r="Z3932">
        <v>1</v>
      </c>
      <c r="AA3932" s="14">
        <f t="shared" si="309"/>
        <v>0.44166666666666665</v>
      </c>
    </row>
    <row r="3933" spans="1:27" x14ac:dyDescent="0.2">
      <c r="A3933">
        <v>3932</v>
      </c>
      <c r="B3933">
        <v>28007</v>
      </c>
      <c r="C3933" s="3">
        <v>40276</v>
      </c>
      <c r="D3933" s="17">
        <f t="shared" si="308"/>
        <v>40269</v>
      </c>
      <c r="E3933">
        <v>20</v>
      </c>
      <c r="F3933" s="8">
        <f t="shared" si="305"/>
        <v>2800</v>
      </c>
      <c r="G3933" s="5">
        <v>0.04</v>
      </c>
      <c r="H3933" s="8">
        <f>VLOOKUP($T3933,Pricebook!$A:$D,4,0)</f>
        <v>140</v>
      </c>
      <c r="I3933" s="10">
        <f t="shared" si="306"/>
        <v>2688</v>
      </c>
      <c r="J3933" t="s">
        <v>1567</v>
      </c>
      <c r="K3933" t="s">
        <v>185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2349</v>
      </c>
      <c r="O3933" s="7">
        <v>91761</v>
      </c>
      <c r="P3933" t="s">
        <v>114</v>
      </c>
      <c r="Q3933" t="s">
        <v>23</v>
      </c>
      <c r="R3933" s="3">
        <v>40277</v>
      </c>
      <c r="S3933" s="12">
        <f t="shared" si="307"/>
        <v>1</v>
      </c>
      <c r="T3933" s="3" t="s">
        <v>14207</v>
      </c>
      <c r="U3933" t="s">
        <v>14229</v>
      </c>
      <c r="V3933" t="s">
        <v>14231</v>
      </c>
      <c r="W3933" t="s">
        <v>14197</v>
      </c>
      <c r="X3933" t="str">
        <f>VLOOKUP(Q3933,Managers!$A:$B,2,0)</f>
        <v>Bob Turner</v>
      </c>
      <c r="Y3933">
        <f>VLOOKUP(W3933,HourlyWages!$A:$B,2,0)</f>
        <v>71</v>
      </c>
      <c r="Z3933">
        <v>1</v>
      </c>
      <c r="AA3933" s="14">
        <f t="shared" si="309"/>
        <v>0.49285714285714288</v>
      </c>
    </row>
    <row r="3934" spans="1:27" x14ac:dyDescent="0.2">
      <c r="A3934">
        <v>3933</v>
      </c>
      <c r="B3934">
        <v>28033</v>
      </c>
      <c r="C3934" s="3">
        <v>40435</v>
      </c>
      <c r="D3934" s="17">
        <f t="shared" si="308"/>
        <v>40422</v>
      </c>
      <c r="E3934">
        <v>16</v>
      </c>
      <c r="F3934" s="8">
        <f t="shared" si="305"/>
        <v>2000</v>
      </c>
      <c r="G3934" s="5">
        <v>7.0000000000000007E-2</v>
      </c>
      <c r="H3934" s="8">
        <f>VLOOKUP($T3934,Pricebook!$A:$D,4,0)</f>
        <v>125</v>
      </c>
      <c r="I3934" s="10">
        <f t="shared" si="306"/>
        <v>1859.9999999999998</v>
      </c>
      <c r="J3934" t="s">
        <v>1670</v>
      </c>
      <c r="K3934" t="s">
        <v>434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1562</v>
      </c>
      <c r="O3934" s="7">
        <v>75503</v>
      </c>
      <c r="P3934" t="s">
        <v>48</v>
      </c>
      <c r="Q3934" t="s">
        <v>16</v>
      </c>
      <c r="R3934" s="3">
        <v>40437</v>
      </c>
      <c r="S3934" s="12">
        <f t="shared" si="307"/>
        <v>2</v>
      </c>
      <c r="T3934" s="3" t="s">
        <v>14221</v>
      </c>
      <c r="U3934" t="s">
        <v>14232</v>
      </c>
      <c r="V3934" t="s">
        <v>14243</v>
      </c>
      <c r="W3934" t="s">
        <v>14200</v>
      </c>
      <c r="X3934" t="str">
        <f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9"/>
        <v>0.52800000000000002</v>
      </c>
    </row>
    <row r="3935" spans="1:27" x14ac:dyDescent="0.2">
      <c r="A3935">
        <v>3934</v>
      </c>
      <c r="B3935">
        <v>28033</v>
      </c>
      <c r="C3935" s="3">
        <v>40435</v>
      </c>
      <c r="D3935" s="17">
        <f t="shared" si="308"/>
        <v>40422</v>
      </c>
      <c r="E3935">
        <v>37</v>
      </c>
      <c r="F3935" s="8">
        <f t="shared" si="305"/>
        <v>4625</v>
      </c>
      <c r="G3935" s="5">
        <v>0.04</v>
      </c>
      <c r="H3935" s="8">
        <f>VLOOKUP($T3935,Pricebook!$A:$D,4,0)</f>
        <v>125</v>
      </c>
      <c r="I3935" s="10">
        <f t="shared" si="306"/>
        <v>4440</v>
      </c>
      <c r="J3935" t="s">
        <v>1670</v>
      </c>
      <c r="K3935" t="s">
        <v>434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1562</v>
      </c>
      <c r="O3935" s="7">
        <v>75503</v>
      </c>
      <c r="P3935" t="s">
        <v>48</v>
      </c>
      <c r="Q3935" t="s">
        <v>16</v>
      </c>
      <c r="R3935" s="3">
        <v>40437</v>
      </c>
      <c r="S3935" s="12">
        <f t="shared" si="307"/>
        <v>2</v>
      </c>
      <c r="T3935" s="3" t="s">
        <v>14221</v>
      </c>
      <c r="U3935" t="s">
        <v>14232</v>
      </c>
      <c r="V3935" t="s">
        <v>14229</v>
      </c>
      <c r="W3935" t="s">
        <v>14199</v>
      </c>
      <c r="X3935" t="str">
        <f>VLOOKUP(Q3935,Managers!$A:$B,2,0)</f>
        <v>Josh Martinez</v>
      </c>
      <c r="Y3935">
        <f>VLOOKUP(W3935,HourlyWages!$A:$B,2,0)</f>
        <v>68</v>
      </c>
      <c r="Z3935">
        <v>1</v>
      </c>
      <c r="AA3935" s="14">
        <f t="shared" si="309"/>
        <v>0.45600000000000002</v>
      </c>
    </row>
    <row r="3936" spans="1:27" x14ac:dyDescent="0.2">
      <c r="A3936">
        <v>3935</v>
      </c>
      <c r="B3936">
        <v>28033</v>
      </c>
      <c r="C3936" s="3">
        <v>40435</v>
      </c>
      <c r="D3936" s="17">
        <f t="shared" si="308"/>
        <v>40422</v>
      </c>
      <c r="E3936">
        <v>18</v>
      </c>
      <c r="F3936" s="8">
        <f t="shared" si="305"/>
        <v>2700</v>
      </c>
      <c r="G3936" s="5">
        <v>0.01</v>
      </c>
      <c r="H3936" s="8">
        <f>VLOOKUP($T3936,Pricebook!$A:$D,4,0)</f>
        <v>150</v>
      </c>
      <c r="I3936" s="10">
        <f t="shared" si="306"/>
        <v>2673</v>
      </c>
      <c r="J3936" t="s">
        <v>1670</v>
      </c>
      <c r="K3936" t="s">
        <v>434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1562</v>
      </c>
      <c r="O3936" s="7">
        <v>75503</v>
      </c>
      <c r="P3936" t="s">
        <v>48</v>
      </c>
      <c r="Q3936" t="s">
        <v>16</v>
      </c>
      <c r="R3936" s="3">
        <v>40438</v>
      </c>
      <c r="S3936" s="12">
        <f t="shared" si="307"/>
        <v>3</v>
      </c>
      <c r="T3936" s="3" t="s">
        <v>14211</v>
      </c>
      <c r="U3936" t="s">
        <v>14235</v>
      </c>
      <c r="V3936" t="s">
        <v>14237</v>
      </c>
      <c r="W3936" t="s">
        <v>14186</v>
      </c>
      <c r="X3936" t="str">
        <f>VLOOKUP(Q3936,Managers!$A:$B,2,0)</f>
        <v>Josh Martinez</v>
      </c>
      <c r="Y3936">
        <f>VLOOKUP(W3936,HourlyWages!$A:$B,2,0)</f>
        <v>67</v>
      </c>
      <c r="Z3936">
        <v>1</v>
      </c>
      <c r="AA3936" s="14">
        <f t="shared" si="309"/>
        <v>0.55333333333333334</v>
      </c>
    </row>
    <row r="3937" spans="1:27" x14ac:dyDescent="0.2">
      <c r="A3937">
        <v>3936</v>
      </c>
      <c r="B3937">
        <v>28035</v>
      </c>
      <c r="C3937" s="3">
        <v>40671</v>
      </c>
      <c r="D3937" s="17">
        <f t="shared" si="308"/>
        <v>40664</v>
      </c>
      <c r="E3937">
        <v>19</v>
      </c>
      <c r="F3937" s="8">
        <f t="shared" si="305"/>
        <v>3040</v>
      </c>
      <c r="G3937" s="5">
        <v>0.03</v>
      </c>
      <c r="H3937" s="8">
        <f>VLOOKUP($T3937,Pricebook!$A:$D,4,0)</f>
        <v>160</v>
      </c>
      <c r="I3937" s="10">
        <f t="shared" si="306"/>
        <v>2948.7999999999997</v>
      </c>
      <c r="J3937" t="s">
        <v>517</v>
      </c>
      <c r="K3937" t="s">
        <v>341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761</v>
      </c>
      <c r="O3937" s="7">
        <v>62901</v>
      </c>
      <c r="P3937" t="s">
        <v>15</v>
      </c>
      <c r="Q3937" t="s">
        <v>16</v>
      </c>
      <c r="R3937" s="3">
        <v>40673</v>
      </c>
      <c r="S3937" s="12">
        <f t="shared" si="307"/>
        <v>2</v>
      </c>
      <c r="T3937" s="3" t="s">
        <v>14218</v>
      </c>
      <c r="U3937" t="s">
        <v>14229</v>
      </c>
      <c r="V3937" t="s">
        <v>14244</v>
      </c>
      <c r="W3937" t="s">
        <v>14200</v>
      </c>
      <c r="X3937" t="str">
        <f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9"/>
        <v>0.63124999999999998</v>
      </c>
    </row>
    <row r="3938" spans="1:27" x14ac:dyDescent="0.2">
      <c r="A3938">
        <v>3937</v>
      </c>
      <c r="B3938">
        <v>28037</v>
      </c>
      <c r="C3938" s="3">
        <v>40159</v>
      </c>
      <c r="D3938" s="17">
        <f t="shared" si="308"/>
        <v>40148</v>
      </c>
      <c r="E3938">
        <v>31</v>
      </c>
      <c r="F3938" s="8">
        <f t="shared" si="305"/>
        <v>3410</v>
      </c>
      <c r="G3938" s="5">
        <v>0.06</v>
      </c>
      <c r="H3938" s="8">
        <f>VLOOKUP($T3938,Pricebook!$A:$D,4,0)</f>
        <v>110</v>
      </c>
      <c r="I3938" s="10">
        <f t="shared" si="306"/>
        <v>3205.3999999999996</v>
      </c>
      <c r="J3938" t="s">
        <v>769</v>
      </c>
      <c r="K3938" t="s">
        <v>269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2376</v>
      </c>
      <c r="O3938" s="7">
        <v>27604</v>
      </c>
      <c r="P3938" t="s">
        <v>33</v>
      </c>
      <c r="Q3938" t="s">
        <v>34</v>
      </c>
      <c r="R3938" s="3">
        <v>40160</v>
      </c>
      <c r="S3938" s="12">
        <f t="shared" si="307"/>
        <v>1</v>
      </c>
      <c r="T3938" s="3" t="s">
        <v>14215</v>
      </c>
      <c r="U3938" t="s">
        <v>14229</v>
      </c>
      <c r="V3938" t="s">
        <v>14236</v>
      </c>
      <c r="W3938" t="s">
        <v>14200</v>
      </c>
      <c r="X3938" t="str">
        <f>VLOOKUP(Q3938,Managers!$A:$B,2,0)</f>
        <v>Frank Mitchell</v>
      </c>
      <c r="Y3938">
        <f>VLOOKUP(W3938,HourlyWages!$A:$B,2,0)</f>
        <v>59</v>
      </c>
      <c r="Z3938">
        <v>1</v>
      </c>
      <c r="AA3938" s="14">
        <f t="shared" si="309"/>
        <v>0.46363636363636362</v>
      </c>
    </row>
    <row r="3939" spans="1:27" x14ac:dyDescent="0.2">
      <c r="A3939">
        <v>3938</v>
      </c>
      <c r="B3939">
        <v>28064</v>
      </c>
      <c r="C3939" s="3">
        <v>40423</v>
      </c>
      <c r="D3939" s="17">
        <f t="shared" si="308"/>
        <v>40422</v>
      </c>
      <c r="E3939">
        <v>43</v>
      </c>
      <c r="F3939" s="8">
        <f t="shared" si="305"/>
        <v>5160</v>
      </c>
      <c r="G3939" s="5">
        <v>0.03</v>
      </c>
      <c r="H3939" s="8">
        <f>VLOOKUP($T3939,Pricebook!$A:$D,4,0)</f>
        <v>120</v>
      </c>
      <c r="I3939" s="10">
        <f t="shared" si="306"/>
        <v>5005.2</v>
      </c>
      <c r="J3939" t="s">
        <v>247</v>
      </c>
      <c r="K3939" t="s">
        <v>108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2320</v>
      </c>
      <c r="O3939" s="7" t="s">
        <v>2321</v>
      </c>
      <c r="P3939" t="s">
        <v>210</v>
      </c>
      <c r="Q3939" t="s">
        <v>61</v>
      </c>
      <c r="R3939" s="3">
        <v>40423</v>
      </c>
      <c r="S3939" s="12">
        <f t="shared" si="307"/>
        <v>0</v>
      </c>
      <c r="T3939" s="3" t="s">
        <v>14212</v>
      </c>
      <c r="U3939" t="s">
        <v>14229</v>
      </c>
      <c r="V3939" t="s">
        <v>14244</v>
      </c>
      <c r="W3939" t="s">
        <v>14196</v>
      </c>
      <c r="X3939" t="str">
        <f>VLOOKUP(Q3939,Managers!$A:$B,2,0)</f>
        <v>Allen Young</v>
      </c>
      <c r="Y3939">
        <f>VLOOKUP(W3939,HourlyWages!$A:$B,2,0)</f>
        <v>58</v>
      </c>
      <c r="Z3939">
        <v>1</v>
      </c>
      <c r="AA3939" s="14">
        <f t="shared" si="309"/>
        <v>0.51666666666666672</v>
      </c>
    </row>
    <row r="3940" spans="1:27" x14ac:dyDescent="0.2">
      <c r="A3940">
        <v>3939</v>
      </c>
      <c r="B3940">
        <v>28064</v>
      </c>
      <c r="C3940" s="3">
        <v>40423</v>
      </c>
      <c r="D3940" s="17">
        <f t="shared" si="308"/>
        <v>40422</v>
      </c>
      <c r="E3940">
        <v>1</v>
      </c>
      <c r="F3940" s="8">
        <f t="shared" si="305"/>
        <v>120</v>
      </c>
      <c r="G3940" s="5">
        <v>0.08</v>
      </c>
      <c r="H3940" s="8">
        <f>VLOOKUP($T3940,Pricebook!$A:$D,4,0)</f>
        <v>120</v>
      </c>
      <c r="I3940" s="10">
        <f t="shared" si="306"/>
        <v>110.4</v>
      </c>
      <c r="J3940" t="s">
        <v>247</v>
      </c>
      <c r="K3940" t="s">
        <v>108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2320</v>
      </c>
      <c r="O3940" s="7" t="s">
        <v>2321</v>
      </c>
      <c r="P3940" t="s">
        <v>210</v>
      </c>
      <c r="Q3940" t="s">
        <v>61</v>
      </c>
      <c r="R3940" s="3">
        <v>40423</v>
      </c>
      <c r="S3940" s="12">
        <f t="shared" si="307"/>
        <v>0</v>
      </c>
      <c r="T3940" s="3" t="s">
        <v>14212</v>
      </c>
      <c r="U3940" t="s">
        <v>14229</v>
      </c>
      <c r="V3940" t="s">
        <v>14230</v>
      </c>
      <c r="W3940" t="s">
        <v>14185</v>
      </c>
      <c r="X3940" t="str">
        <f>VLOOKUP(Q3940,Managers!$A:$B,2,0)</f>
        <v>Allen Young</v>
      </c>
      <c r="Y3940">
        <f>VLOOKUP(W3940,HourlyWages!$A:$B,2,0)</f>
        <v>70</v>
      </c>
      <c r="Z3940">
        <v>1</v>
      </c>
      <c r="AA3940" s="14">
        <f t="shared" si="309"/>
        <v>0.41666666666666669</v>
      </c>
    </row>
    <row r="3941" spans="1:27" x14ac:dyDescent="0.2">
      <c r="A3941">
        <v>3940</v>
      </c>
      <c r="B3941">
        <v>28068</v>
      </c>
      <c r="C3941" s="3">
        <v>40416</v>
      </c>
      <c r="D3941" s="17">
        <f t="shared" si="308"/>
        <v>40391</v>
      </c>
      <c r="E3941">
        <v>23</v>
      </c>
      <c r="F3941" s="8">
        <f t="shared" si="305"/>
        <v>3450</v>
      </c>
      <c r="G3941" s="5">
        <v>0.08</v>
      </c>
      <c r="H3941" s="8">
        <f>VLOOKUP($T3941,Pricebook!$A:$D,4,0)</f>
        <v>150</v>
      </c>
      <c r="I3941" s="10">
        <f t="shared" si="306"/>
        <v>3174</v>
      </c>
      <c r="J3941" t="s">
        <v>35</v>
      </c>
      <c r="K3941" t="s">
        <v>36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2237</v>
      </c>
      <c r="O3941" s="7">
        <v>50021</v>
      </c>
      <c r="P3941" t="s">
        <v>38</v>
      </c>
      <c r="Q3941" t="s">
        <v>16</v>
      </c>
      <c r="R3941" s="3">
        <v>40418</v>
      </c>
      <c r="S3941" s="12">
        <f t="shared" si="307"/>
        <v>2</v>
      </c>
      <c r="T3941" s="3" t="s">
        <v>14211</v>
      </c>
      <c r="U3941" t="s">
        <v>14235</v>
      </c>
      <c r="V3941" t="s">
        <v>14233</v>
      </c>
      <c r="W3941" t="s">
        <v>14199</v>
      </c>
      <c r="X3941" t="str">
        <f>VLOOKUP(Q3941,Managers!$A:$B,2,0)</f>
        <v>Josh Martinez</v>
      </c>
      <c r="Y3941">
        <f>VLOOKUP(W3941,HourlyWages!$A:$B,2,0)</f>
        <v>68</v>
      </c>
      <c r="Z3941">
        <v>1</v>
      </c>
      <c r="AA3941" s="14">
        <f t="shared" si="309"/>
        <v>0.54666666666666663</v>
      </c>
    </row>
    <row r="3942" spans="1:27" x14ac:dyDescent="0.2">
      <c r="A3942">
        <v>3941</v>
      </c>
      <c r="B3942">
        <v>28069</v>
      </c>
      <c r="C3942" s="3">
        <v>39954</v>
      </c>
      <c r="D3942" s="17">
        <f t="shared" si="308"/>
        <v>39934</v>
      </c>
      <c r="E3942">
        <v>1</v>
      </c>
      <c r="F3942" s="8">
        <f t="shared" si="305"/>
        <v>110</v>
      </c>
      <c r="G3942" s="5">
        <v>0.02</v>
      </c>
      <c r="H3942" s="8">
        <f>VLOOKUP($T3942,Pricebook!$A:$D,4,0)</f>
        <v>110</v>
      </c>
      <c r="I3942" s="10">
        <f t="shared" si="306"/>
        <v>107.8</v>
      </c>
      <c r="J3942" t="s">
        <v>1576</v>
      </c>
      <c r="K3942" t="s">
        <v>128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1636</v>
      </c>
      <c r="O3942" s="7">
        <v>99362</v>
      </c>
      <c r="P3942" t="s">
        <v>22</v>
      </c>
      <c r="Q3942" t="s">
        <v>23</v>
      </c>
      <c r="R3942" s="3">
        <v>39959</v>
      </c>
      <c r="S3942" s="12">
        <f t="shared" si="307"/>
        <v>5</v>
      </c>
      <c r="T3942" s="3" t="s">
        <v>14215</v>
      </c>
      <c r="U3942" t="s">
        <v>14229</v>
      </c>
      <c r="V3942" t="s">
        <v>14246</v>
      </c>
      <c r="W3942" t="s">
        <v>14203</v>
      </c>
      <c r="X3942" t="str">
        <f>VLOOKUP(Q3942,Managers!$A:$B,2,0)</f>
        <v>Bob Turner</v>
      </c>
      <c r="Y3942">
        <f>VLOOKUP(W3942,HourlyWages!$A:$B,2,0)</f>
        <v>62</v>
      </c>
      <c r="Z3942">
        <v>1</v>
      </c>
      <c r="AA3942" s="14">
        <f t="shared" si="309"/>
        <v>0.43636363636363634</v>
      </c>
    </row>
    <row r="3943" spans="1:27" x14ac:dyDescent="0.2">
      <c r="A3943">
        <v>3942</v>
      </c>
      <c r="B3943">
        <v>28069</v>
      </c>
      <c r="C3943" s="3">
        <v>39954</v>
      </c>
      <c r="D3943" s="17">
        <f t="shared" si="308"/>
        <v>39934</v>
      </c>
      <c r="E3943">
        <v>4</v>
      </c>
      <c r="F3943" s="8">
        <f t="shared" si="305"/>
        <v>480</v>
      </c>
      <c r="G3943" s="5">
        <v>0.09</v>
      </c>
      <c r="H3943" s="8">
        <f>VLOOKUP($T3943,Pricebook!$A:$D,4,0)</f>
        <v>120</v>
      </c>
      <c r="I3943" s="10">
        <f t="shared" si="306"/>
        <v>436.8</v>
      </c>
      <c r="J3943" t="s">
        <v>1576</v>
      </c>
      <c r="K3943" t="s">
        <v>128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1636</v>
      </c>
      <c r="O3943" s="7">
        <v>99362</v>
      </c>
      <c r="P3943" t="s">
        <v>22</v>
      </c>
      <c r="Q3943" t="s">
        <v>23</v>
      </c>
      <c r="R3943" s="3">
        <v>39958</v>
      </c>
      <c r="S3943" s="12">
        <f t="shared" si="307"/>
        <v>4</v>
      </c>
      <c r="T3943" s="3" t="s">
        <v>14212</v>
      </c>
      <c r="U3943" t="s">
        <v>14229</v>
      </c>
      <c r="V3943" t="s">
        <v>14230</v>
      </c>
      <c r="W3943" t="s">
        <v>14193</v>
      </c>
      <c r="X3943" t="str">
        <f>VLOOKUP(Q3943,Managers!$A:$B,2,0)</f>
        <v>Bob Turner</v>
      </c>
      <c r="Y3943">
        <f>VLOOKUP(W3943,HourlyWages!$A:$B,2,0)</f>
        <v>57</v>
      </c>
      <c r="Z3943">
        <v>1</v>
      </c>
      <c r="AA3943" s="14">
        <f t="shared" si="309"/>
        <v>0.52500000000000002</v>
      </c>
    </row>
    <row r="3944" spans="1:27" x14ac:dyDescent="0.2">
      <c r="A3944">
        <v>3943</v>
      </c>
      <c r="B3944">
        <v>28097</v>
      </c>
      <c r="C3944" s="3">
        <v>39946</v>
      </c>
      <c r="D3944" s="17">
        <f t="shared" si="308"/>
        <v>39934</v>
      </c>
      <c r="E3944">
        <v>43</v>
      </c>
      <c r="F3944" s="8">
        <f t="shared" si="305"/>
        <v>5375</v>
      </c>
      <c r="G3944" s="5">
        <v>0</v>
      </c>
      <c r="H3944" s="8">
        <f>VLOOKUP($T3944,Pricebook!$A:$D,4,0)</f>
        <v>125</v>
      </c>
      <c r="I3944" s="10">
        <f t="shared" si="306"/>
        <v>5375</v>
      </c>
      <c r="J3944" t="s">
        <v>1582</v>
      </c>
      <c r="K3944" t="s">
        <v>108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1583</v>
      </c>
      <c r="O3944" s="7">
        <v>97224</v>
      </c>
      <c r="P3944" t="s">
        <v>43</v>
      </c>
      <c r="Q3944" t="s">
        <v>23</v>
      </c>
      <c r="R3944" s="3">
        <v>39949</v>
      </c>
      <c r="S3944" s="12">
        <f t="shared" si="307"/>
        <v>3</v>
      </c>
      <c r="T3944" s="3" t="s">
        <v>14208</v>
      </c>
      <c r="U3944" t="s">
        <v>14232</v>
      </c>
      <c r="V3944" t="s">
        <v>14236</v>
      </c>
      <c r="W3944" t="s">
        <v>14201</v>
      </c>
      <c r="X3944" t="str">
        <f>VLOOKUP(Q3944,Managers!$A:$B,2,0)</f>
        <v>Bob Turner</v>
      </c>
      <c r="Y3944">
        <f>VLOOKUP(W3944,HourlyWages!$A:$B,2,0)</f>
        <v>53</v>
      </c>
      <c r="Z3944">
        <v>1</v>
      </c>
      <c r="AA3944" s="14">
        <f t="shared" si="309"/>
        <v>0.57599999999999996</v>
      </c>
    </row>
    <row r="3945" spans="1:27" x14ac:dyDescent="0.2">
      <c r="A3945">
        <v>3944</v>
      </c>
      <c r="B3945">
        <v>28129</v>
      </c>
      <c r="C3945" s="3">
        <v>40934</v>
      </c>
      <c r="D3945" s="17">
        <f t="shared" si="308"/>
        <v>40909</v>
      </c>
      <c r="E3945">
        <v>5</v>
      </c>
      <c r="F3945" s="8">
        <f t="shared" si="305"/>
        <v>550</v>
      </c>
      <c r="G3945" s="5">
        <v>0.05</v>
      </c>
      <c r="H3945" s="8">
        <f>VLOOKUP($T3945,Pricebook!$A:$D,4,0)</f>
        <v>110</v>
      </c>
      <c r="I3945" s="10">
        <f t="shared" si="306"/>
        <v>522.5</v>
      </c>
      <c r="J3945" t="s">
        <v>626</v>
      </c>
      <c r="K3945" t="s">
        <v>27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1972</v>
      </c>
      <c r="O3945" s="7">
        <v>93422</v>
      </c>
      <c r="P3945" t="s">
        <v>114</v>
      </c>
      <c r="Q3945" t="s">
        <v>23</v>
      </c>
      <c r="R3945" s="3">
        <v>40935</v>
      </c>
      <c r="S3945" s="12">
        <f t="shared" si="307"/>
        <v>1</v>
      </c>
      <c r="T3945" s="3" t="s">
        <v>14215</v>
      </c>
      <c r="U3945" t="s">
        <v>14229</v>
      </c>
      <c r="V3945" t="s">
        <v>14237</v>
      </c>
      <c r="W3945" t="s">
        <v>14192</v>
      </c>
      <c r="X3945" t="str">
        <f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9"/>
        <v>0.31818181818181818</v>
      </c>
    </row>
    <row r="3946" spans="1:27" x14ac:dyDescent="0.2">
      <c r="A3946">
        <v>3945</v>
      </c>
      <c r="B3946">
        <v>28130</v>
      </c>
      <c r="C3946" s="3">
        <v>40024</v>
      </c>
      <c r="D3946" s="17">
        <f t="shared" si="308"/>
        <v>39995</v>
      </c>
      <c r="E3946">
        <v>23</v>
      </c>
      <c r="F3946" s="8">
        <f t="shared" si="305"/>
        <v>3680</v>
      </c>
      <c r="G3946" s="5">
        <v>0.02</v>
      </c>
      <c r="H3946" s="8">
        <f>VLOOKUP($T3946,Pricebook!$A:$D,4,0)</f>
        <v>160</v>
      </c>
      <c r="I3946" s="10">
        <f t="shared" si="306"/>
        <v>3606.4</v>
      </c>
      <c r="J3946" t="s">
        <v>1121</v>
      </c>
      <c r="K3946" t="s">
        <v>1014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691</v>
      </c>
      <c r="O3946" s="7">
        <v>65807</v>
      </c>
      <c r="P3946" t="s">
        <v>358</v>
      </c>
      <c r="Q3946" t="s">
        <v>16</v>
      </c>
      <c r="R3946" s="3">
        <v>40028</v>
      </c>
      <c r="S3946" s="12">
        <f t="shared" si="307"/>
        <v>4</v>
      </c>
      <c r="T3946" s="3" t="s">
        <v>14218</v>
      </c>
      <c r="U3946" t="s">
        <v>14229</v>
      </c>
      <c r="V3946" t="s">
        <v>14237</v>
      </c>
      <c r="W3946" t="s">
        <v>14187</v>
      </c>
      <c r="X3946" t="str">
        <f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9"/>
        <v>0.71875</v>
      </c>
    </row>
    <row r="3947" spans="1:27" x14ac:dyDescent="0.2">
      <c r="A3947">
        <v>3946</v>
      </c>
      <c r="B3947">
        <v>28130</v>
      </c>
      <c r="C3947" s="3">
        <v>40024</v>
      </c>
      <c r="D3947" s="17">
        <f t="shared" si="308"/>
        <v>39995</v>
      </c>
      <c r="E3947">
        <v>32</v>
      </c>
      <c r="F3947" s="8">
        <f t="shared" si="305"/>
        <v>4000</v>
      </c>
      <c r="G3947" s="5">
        <v>0.09</v>
      </c>
      <c r="H3947" s="8">
        <f>VLOOKUP($T3947,Pricebook!$A:$D,4,0)</f>
        <v>125</v>
      </c>
      <c r="I3947" s="10">
        <f t="shared" si="306"/>
        <v>3640</v>
      </c>
      <c r="J3947" t="s">
        <v>1121</v>
      </c>
      <c r="K3947" t="s">
        <v>1014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691</v>
      </c>
      <c r="O3947" s="7">
        <v>65807</v>
      </c>
      <c r="P3947" t="s">
        <v>358</v>
      </c>
      <c r="Q3947" t="s">
        <v>16</v>
      </c>
      <c r="R3947" s="3">
        <v>40024</v>
      </c>
      <c r="S3947" s="12">
        <f t="shared" si="307"/>
        <v>0</v>
      </c>
      <c r="T3947" s="3" t="s">
        <v>14208</v>
      </c>
      <c r="U3947" t="s">
        <v>14232</v>
      </c>
      <c r="V3947" t="s">
        <v>14241</v>
      </c>
      <c r="W3947" t="s">
        <v>14200</v>
      </c>
      <c r="X3947" t="str">
        <f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9"/>
        <v>0.52800000000000002</v>
      </c>
    </row>
    <row r="3948" spans="1:27" x14ac:dyDescent="0.2">
      <c r="A3948">
        <v>3947</v>
      </c>
      <c r="B3948">
        <v>28135</v>
      </c>
      <c r="C3948" s="3">
        <v>40081</v>
      </c>
      <c r="D3948" s="17">
        <f t="shared" si="308"/>
        <v>40057</v>
      </c>
      <c r="E3948">
        <v>37</v>
      </c>
      <c r="F3948" s="8">
        <f t="shared" si="305"/>
        <v>6290</v>
      </c>
      <c r="G3948" s="5">
        <v>0.08</v>
      </c>
      <c r="H3948" s="8">
        <f>VLOOKUP($T3948,Pricebook!$A:$D,4,0)</f>
        <v>170</v>
      </c>
      <c r="I3948" s="10">
        <f t="shared" si="306"/>
        <v>5786.8</v>
      </c>
      <c r="J3948" t="s">
        <v>2017</v>
      </c>
      <c r="K3948" t="s">
        <v>142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2368</v>
      </c>
      <c r="O3948" s="7">
        <v>60098</v>
      </c>
      <c r="P3948" t="s">
        <v>15</v>
      </c>
      <c r="Q3948" t="s">
        <v>16</v>
      </c>
      <c r="R3948" s="3">
        <v>40083</v>
      </c>
      <c r="S3948" s="12">
        <f t="shared" si="307"/>
        <v>2</v>
      </c>
      <c r="T3948" s="3" t="s">
        <v>14219</v>
      </c>
      <c r="U3948" t="s">
        <v>14229</v>
      </c>
      <c r="V3948" t="s">
        <v>14241</v>
      </c>
      <c r="W3948" t="s">
        <v>14186</v>
      </c>
      <c r="X3948" t="str">
        <f>VLOOKUP(Q3948,Managers!$A:$B,2,0)</f>
        <v>Josh Martinez</v>
      </c>
      <c r="Y3948">
        <f>VLOOKUP(W3948,HourlyWages!$A:$B,2,0)</f>
        <v>67</v>
      </c>
      <c r="Z3948">
        <v>1</v>
      </c>
      <c r="AA3948" s="14">
        <f t="shared" si="309"/>
        <v>0.60588235294117643</v>
      </c>
    </row>
    <row r="3949" spans="1:27" x14ac:dyDescent="0.2">
      <c r="A3949">
        <v>3948</v>
      </c>
      <c r="B3949">
        <v>28135</v>
      </c>
      <c r="C3949" s="3">
        <v>40081</v>
      </c>
      <c r="D3949" s="17">
        <f t="shared" si="308"/>
        <v>40057</v>
      </c>
      <c r="E3949">
        <v>40</v>
      </c>
      <c r="F3949" s="8">
        <f t="shared" si="305"/>
        <v>5600</v>
      </c>
      <c r="G3949" s="5">
        <v>0.05</v>
      </c>
      <c r="H3949" s="8">
        <f>VLOOKUP($T3949,Pricebook!$A:$D,4,0)</f>
        <v>140</v>
      </c>
      <c r="I3949" s="10">
        <f t="shared" si="306"/>
        <v>5320</v>
      </c>
      <c r="J3949" t="s">
        <v>2017</v>
      </c>
      <c r="K3949" t="s">
        <v>142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2368</v>
      </c>
      <c r="O3949" s="7">
        <v>60098</v>
      </c>
      <c r="P3949" t="s">
        <v>15</v>
      </c>
      <c r="Q3949" t="s">
        <v>16</v>
      </c>
      <c r="R3949" s="3">
        <v>40081</v>
      </c>
      <c r="S3949" s="12">
        <f t="shared" si="307"/>
        <v>0</v>
      </c>
      <c r="T3949" s="3" t="s">
        <v>14207</v>
      </c>
      <c r="U3949" t="s">
        <v>14229</v>
      </c>
      <c r="V3949" t="s">
        <v>14237</v>
      </c>
      <c r="W3949" t="s">
        <v>14197</v>
      </c>
      <c r="X3949" t="str">
        <f>VLOOKUP(Q3949,Managers!$A:$B,2,0)</f>
        <v>Josh Martinez</v>
      </c>
      <c r="Y3949">
        <f>VLOOKUP(W3949,HourlyWages!$A:$B,2,0)</f>
        <v>71</v>
      </c>
      <c r="Z3949">
        <v>1</v>
      </c>
      <c r="AA3949" s="14">
        <f t="shared" si="309"/>
        <v>0.49285714285714288</v>
      </c>
    </row>
    <row r="3950" spans="1:27" x14ac:dyDescent="0.2">
      <c r="A3950">
        <v>3949</v>
      </c>
      <c r="B3950">
        <v>28161</v>
      </c>
      <c r="C3950" s="3">
        <v>39979</v>
      </c>
      <c r="D3950" s="17">
        <f t="shared" si="308"/>
        <v>39965</v>
      </c>
      <c r="E3950">
        <v>10</v>
      </c>
      <c r="F3950" s="8">
        <f t="shared" si="305"/>
        <v>1250</v>
      </c>
      <c r="G3950" s="5">
        <v>0.02</v>
      </c>
      <c r="H3950" s="8">
        <f>VLOOKUP($T3950,Pricebook!$A:$D,4,0)</f>
        <v>125</v>
      </c>
      <c r="I3950" s="10">
        <f t="shared" si="306"/>
        <v>1225</v>
      </c>
      <c r="J3950" t="s">
        <v>1628</v>
      </c>
      <c r="K3950" t="s">
        <v>260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2377</v>
      </c>
      <c r="O3950" s="7" t="s">
        <v>2378</v>
      </c>
      <c r="P3950" t="s">
        <v>87</v>
      </c>
      <c r="Q3950" t="s">
        <v>61</v>
      </c>
      <c r="R3950" s="3">
        <v>39980</v>
      </c>
      <c r="S3950" s="12">
        <f t="shared" si="307"/>
        <v>1</v>
      </c>
      <c r="T3950" s="3" t="s">
        <v>14217</v>
      </c>
      <c r="U3950" t="s">
        <v>14232</v>
      </c>
      <c r="V3950" t="s">
        <v>14230</v>
      </c>
      <c r="W3950" t="s">
        <v>14200</v>
      </c>
      <c r="X3950" t="str">
        <f>VLOOKUP(Q3950,Managers!$A:$B,2,0)</f>
        <v>Allen Young</v>
      </c>
      <c r="Y3950">
        <f>VLOOKUP(W3950,HourlyWages!$A:$B,2,0)</f>
        <v>59</v>
      </c>
      <c r="Z3950">
        <v>1</v>
      </c>
      <c r="AA3950" s="14">
        <f t="shared" si="309"/>
        <v>0.52800000000000002</v>
      </c>
    </row>
    <row r="3951" spans="1:27" x14ac:dyDescent="0.2">
      <c r="A3951">
        <v>3950</v>
      </c>
      <c r="B3951">
        <v>28161</v>
      </c>
      <c r="C3951" s="3">
        <v>39979</v>
      </c>
      <c r="D3951" s="17">
        <f t="shared" si="308"/>
        <v>39965</v>
      </c>
      <c r="E3951">
        <v>15</v>
      </c>
      <c r="F3951" s="8">
        <f t="shared" si="305"/>
        <v>1875</v>
      </c>
      <c r="G3951" s="5">
        <v>0.06</v>
      </c>
      <c r="H3951" s="8">
        <f>VLOOKUP($T3951,Pricebook!$A:$D,4,0)</f>
        <v>125</v>
      </c>
      <c r="I3951" s="10">
        <f t="shared" si="306"/>
        <v>1762.5</v>
      </c>
      <c r="J3951" t="s">
        <v>1628</v>
      </c>
      <c r="K3951" t="s">
        <v>260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1599</v>
      </c>
      <c r="O3951" s="7" t="s">
        <v>1600</v>
      </c>
      <c r="P3951" t="s">
        <v>149</v>
      </c>
      <c r="Q3951" t="s">
        <v>61</v>
      </c>
      <c r="R3951" s="3">
        <v>39981</v>
      </c>
      <c r="S3951" s="12">
        <f t="shared" si="307"/>
        <v>2</v>
      </c>
      <c r="T3951" s="3" t="s">
        <v>14221</v>
      </c>
      <c r="U3951" t="s">
        <v>14232</v>
      </c>
      <c r="V3951" t="s">
        <v>14229</v>
      </c>
      <c r="W3951" t="s">
        <v>14197</v>
      </c>
      <c r="X3951" t="str">
        <f>VLOOKUP(Q3951,Managers!$A:$B,2,0)</f>
        <v>Allen Young</v>
      </c>
      <c r="Y3951">
        <f>VLOOKUP(W3951,HourlyWages!$A:$B,2,0)</f>
        <v>71</v>
      </c>
      <c r="Z3951">
        <v>1</v>
      </c>
      <c r="AA3951" s="14">
        <f t="shared" si="309"/>
        <v>0.432</v>
      </c>
    </row>
    <row r="3952" spans="1:27" x14ac:dyDescent="0.2">
      <c r="A3952">
        <v>3951</v>
      </c>
      <c r="B3952">
        <v>28161</v>
      </c>
      <c r="C3952" s="3">
        <v>39979</v>
      </c>
      <c r="D3952" s="17">
        <f t="shared" si="308"/>
        <v>39965</v>
      </c>
      <c r="E3952">
        <v>41</v>
      </c>
      <c r="F3952" s="8">
        <f t="shared" si="305"/>
        <v>6150</v>
      </c>
      <c r="G3952" s="5">
        <v>0.04</v>
      </c>
      <c r="H3952" s="8">
        <f>VLOOKUP($T3952,Pricebook!$A:$D,4,0)</f>
        <v>150</v>
      </c>
      <c r="I3952" s="10">
        <f t="shared" si="306"/>
        <v>5904</v>
      </c>
      <c r="J3952" t="s">
        <v>1628</v>
      </c>
      <c r="K3952" t="s">
        <v>260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2379</v>
      </c>
      <c r="O3952" s="7" t="s">
        <v>2380</v>
      </c>
      <c r="P3952" t="s">
        <v>87</v>
      </c>
      <c r="Q3952" t="s">
        <v>61</v>
      </c>
      <c r="R3952" s="3">
        <v>39981</v>
      </c>
      <c r="S3952" s="12">
        <f t="shared" si="307"/>
        <v>2</v>
      </c>
      <c r="T3952" s="3" t="s">
        <v>14211</v>
      </c>
      <c r="U3952" t="s">
        <v>14235</v>
      </c>
      <c r="V3952" t="s">
        <v>14239</v>
      </c>
      <c r="W3952" t="s">
        <v>14198</v>
      </c>
      <c r="X3952" t="str">
        <f>VLOOKUP(Q3952,Managers!$A:$B,2,0)</f>
        <v>Allen Young</v>
      </c>
      <c r="Y3952">
        <f>VLOOKUP(W3952,HourlyWages!$A:$B,2,0)</f>
        <v>51</v>
      </c>
      <c r="Z3952">
        <v>1</v>
      </c>
      <c r="AA3952" s="14">
        <f t="shared" si="309"/>
        <v>0.66</v>
      </c>
    </row>
    <row r="3953" spans="1:27" x14ac:dyDescent="0.2">
      <c r="A3953">
        <v>3952</v>
      </c>
      <c r="B3953">
        <v>28165</v>
      </c>
      <c r="C3953" s="3">
        <v>41099</v>
      </c>
      <c r="D3953" s="17">
        <f t="shared" si="308"/>
        <v>41091</v>
      </c>
      <c r="E3953">
        <v>2</v>
      </c>
      <c r="F3953" s="8">
        <f t="shared" si="305"/>
        <v>320</v>
      </c>
      <c r="G3953" s="5">
        <v>0.05</v>
      </c>
      <c r="H3953" s="8">
        <f>VLOOKUP($T3953,Pricebook!$A:$D,4,0)</f>
        <v>160</v>
      </c>
      <c r="I3953" s="10">
        <f t="shared" si="306"/>
        <v>304</v>
      </c>
      <c r="J3953" t="s">
        <v>656</v>
      </c>
      <c r="K3953" t="s">
        <v>449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1371</v>
      </c>
      <c r="O3953" s="7">
        <v>61832</v>
      </c>
      <c r="P3953" t="s">
        <v>15</v>
      </c>
      <c r="Q3953" t="s">
        <v>16</v>
      </c>
      <c r="R3953" s="3">
        <v>41101</v>
      </c>
      <c r="S3953" s="12">
        <f t="shared" si="307"/>
        <v>2</v>
      </c>
      <c r="T3953" s="3" t="s">
        <v>14218</v>
      </c>
      <c r="U3953" t="s">
        <v>14229</v>
      </c>
      <c r="V3953" t="s">
        <v>14240</v>
      </c>
      <c r="W3953" t="s">
        <v>14196</v>
      </c>
      <c r="X3953" t="str">
        <f>VLOOKUP(Q3953,Managers!$A:$B,2,0)</f>
        <v>Josh Martinez</v>
      </c>
      <c r="Y3953">
        <f>VLOOKUP(W3953,HourlyWages!$A:$B,2,0)</f>
        <v>58</v>
      </c>
      <c r="Z3953">
        <v>1</v>
      </c>
      <c r="AA3953" s="14">
        <f t="shared" si="309"/>
        <v>0.63749999999999996</v>
      </c>
    </row>
    <row r="3954" spans="1:27" x14ac:dyDescent="0.2">
      <c r="A3954">
        <v>3953</v>
      </c>
      <c r="B3954">
        <v>28198</v>
      </c>
      <c r="C3954" s="3">
        <v>40947</v>
      </c>
      <c r="D3954" s="17">
        <f t="shared" si="308"/>
        <v>40940</v>
      </c>
      <c r="E3954">
        <v>50</v>
      </c>
      <c r="F3954" s="8">
        <f t="shared" ref="F3954:F4017" si="310">H3954*E3954</f>
        <v>7500</v>
      </c>
      <c r="G3954" s="5">
        <v>0</v>
      </c>
      <c r="H3954" s="8">
        <f>VLOOKUP($T3954,Pricebook!$A:$D,4,0)</f>
        <v>150</v>
      </c>
      <c r="I3954" s="10">
        <f t="shared" ref="I3954:I4017" si="311">F3954*(1-G3954)</f>
        <v>7500</v>
      </c>
      <c r="J3954" t="s">
        <v>1248</v>
      </c>
      <c r="K3954" t="s">
        <v>175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618</v>
      </c>
      <c r="O3954" s="7">
        <v>22304</v>
      </c>
      <c r="P3954" t="s">
        <v>368</v>
      </c>
      <c r="Q3954" t="s">
        <v>34</v>
      </c>
      <c r="R3954" s="3">
        <v>40948</v>
      </c>
      <c r="S3954" s="12">
        <f t="shared" ref="S3954:S4017" si="312">R3954-C3954</f>
        <v>1</v>
      </c>
      <c r="T3954" s="3" t="s">
        <v>14210</v>
      </c>
      <c r="U3954" t="s">
        <v>14235</v>
      </c>
      <c r="V3954" t="s">
        <v>14245</v>
      </c>
      <c r="W3954" t="s">
        <v>14187</v>
      </c>
      <c r="X3954" t="str">
        <f>VLOOKUP(Q3954,Managers!$A:$B,2,0)</f>
        <v>Frank Mitchell</v>
      </c>
      <c r="Y3954">
        <f>VLOOKUP(W3954,HourlyWages!$A:$B,2,0)</f>
        <v>45</v>
      </c>
      <c r="Z3954">
        <v>1</v>
      </c>
      <c r="AA3954" s="14">
        <f t="shared" si="309"/>
        <v>0.7</v>
      </c>
    </row>
    <row r="3955" spans="1:27" x14ac:dyDescent="0.2">
      <c r="A3955">
        <v>3954</v>
      </c>
      <c r="B3955">
        <v>28224</v>
      </c>
      <c r="C3955" s="3">
        <v>41262</v>
      </c>
      <c r="D3955" s="17">
        <f t="shared" si="308"/>
        <v>41244</v>
      </c>
      <c r="E3955">
        <v>25</v>
      </c>
      <c r="F3955" s="8">
        <f t="shared" si="310"/>
        <v>4000</v>
      </c>
      <c r="G3955" s="5">
        <v>7.0000000000000007E-2</v>
      </c>
      <c r="H3955" s="8">
        <f>VLOOKUP($T3955,Pricebook!$A:$D,4,0)</f>
        <v>160</v>
      </c>
      <c r="I3955" s="10">
        <f t="shared" si="311"/>
        <v>3719.9999999999995</v>
      </c>
      <c r="J3955" t="s">
        <v>579</v>
      </c>
      <c r="K3955" t="s">
        <v>552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581</v>
      </c>
      <c r="O3955" s="7">
        <v>95969</v>
      </c>
      <c r="P3955" t="s">
        <v>114</v>
      </c>
      <c r="Q3955" t="s">
        <v>23</v>
      </c>
      <c r="R3955" s="3">
        <v>41263</v>
      </c>
      <c r="S3955" s="12">
        <f t="shared" si="312"/>
        <v>1</v>
      </c>
      <c r="T3955" s="3" t="s">
        <v>14218</v>
      </c>
      <c r="U3955" t="s">
        <v>14229</v>
      </c>
      <c r="V3955" t="s">
        <v>14237</v>
      </c>
      <c r="W3955" t="s">
        <v>14202</v>
      </c>
      <c r="X3955" t="str">
        <f>VLOOKUP(Q3955,Managers!$A:$B,2,0)</f>
        <v>Bob Turner</v>
      </c>
      <c r="Y3955">
        <f>VLOOKUP(W3955,HourlyWages!$A:$B,2,0)</f>
        <v>71</v>
      </c>
      <c r="Z3955">
        <v>1</v>
      </c>
      <c r="AA3955" s="14">
        <f t="shared" si="309"/>
        <v>0.55625000000000002</v>
      </c>
    </row>
    <row r="3956" spans="1:27" x14ac:dyDescent="0.2">
      <c r="A3956">
        <v>3955</v>
      </c>
      <c r="B3956">
        <v>28225</v>
      </c>
      <c r="C3956" s="3">
        <v>39835</v>
      </c>
      <c r="D3956" s="17">
        <f t="shared" si="308"/>
        <v>39814</v>
      </c>
      <c r="E3956">
        <v>13</v>
      </c>
      <c r="F3956" s="8">
        <f t="shared" si="310"/>
        <v>2600</v>
      </c>
      <c r="G3956" s="5">
        <v>0.01</v>
      </c>
      <c r="H3956" s="8">
        <f>VLOOKUP($T3956,Pricebook!$A:$D,4,0)</f>
        <v>200</v>
      </c>
      <c r="I3956" s="10">
        <f t="shared" si="311"/>
        <v>2574</v>
      </c>
      <c r="J3956" t="s">
        <v>1543</v>
      </c>
      <c r="K3956" t="s">
        <v>297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1591</v>
      </c>
      <c r="O3956" s="7">
        <v>44035</v>
      </c>
      <c r="P3956" t="s">
        <v>210</v>
      </c>
      <c r="Q3956" t="s">
        <v>61</v>
      </c>
      <c r="R3956" s="3">
        <v>39837</v>
      </c>
      <c r="S3956" s="12">
        <f t="shared" si="312"/>
        <v>2</v>
      </c>
      <c r="T3956" s="3" t="s">
        <v>14206</v>
      </c>
      <c r="U3956" t="s">
        <v>14229</v>
      </c>
      <c r="V3956" t="s">
        <v>14244</v>
      </c>
      <c r="W3956" t="s">
        <v>14189</v>
      </c>
      <c r="X3956" t="str">
        <f>VLOOKUP(Q3956,Managers!$A:$B,2,0)</f>
        <v>Allen Young</v>
      </c>
      <c r="Y3956">
        <f>VLOOKUP(W3956,HourlyWages!$A:$B,2,0)</f>
        <v>62</v>
      </c>
      <c r="Z3956">
        <v>1</v>
      </c>
      <c r="AA3956" s="14">
        <f t="shared" si="309"/>
        <v>0.69</v>
      </c>
    </row>
    <row r="3957" spans="1:27" x14ac:dyDescent="0.2">
      <c r="A3957">
        <v>3956</v>
      </c>
      <c r="B3957">
        <v>28225</v>
      </c>
      <c r="C3957" s="3">
        <v>39835</v>
      </c>
      <c r="D3957" s="17">
        <f t="shared" si="308"/>
        <v>39814</v>
      </c>
      <c r="E3957">
        <v>9</v>
      </c>
      <c r="F3957" s="8">
        <f t="shared" si="310"/>
        <v>1125</v>
      </c>
      <c r="G3957" s="5">
        <v>0</v>
      </c>
      <c r="H3957" s="8">
        <f>VLOOKUP($T3957,Pricebook!$A:$D,4,0)</f>
        <v>125</v>
      </c>
      <c r="I3957" s="10">
        <f t="shared" si="311"/>
        <v>1125</v>
      </c>
      <c r="J3957" t="s">
        <v>1055</v>
      </c>
      <c r="K3957" t="s">
        <v>13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1770</v>
      </c>
      <c r="O3957" s="7">
        <v>48601</v>
      </c>
      <c r="P3957" t="s">
        <v>172</v>
      </c>
      <c r="Q3957" t="s">
        <v>16</v>
      </c>
      <c r="R3957" s="3">
        <v>39835</v>
      </c>
      <c r="S3957" s="12">
        <f t="shared" si="312"/>
        <v>0</v>
      </c>
      <c r="T3957" s="3" t="s">
        <v>14208</v>
      </c>
      <c r="U3957" t="s">
        <v>14232</v>
      </c>
      <c r="V3957" t="s">
        <v>14239</v>
      </c>
      <c r="W3957" t="s">
        <v>14195</v>
      </c>
      <c r="X3957" t="str">
        <f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9"/>
        <v>0.58399999999999996</v>
      </c>
    </row>
    <row r="3958" spans="1:27" x14ac:dyDescent="0.2">
      <c r="A3958">
        <v>3957</v>
      </c>
      <c r="B3958">
        <v>28228</v>
      </c>
      <c r="C3958" s="3">
        <v>41101</v>
      </c>
      <c r="D3958" s="17">
        <f t="shared" si="308"/>
        <v>41091</v>
      </c>
      <c r="E3958">
        <v>5</v>
      </c>
      <c r="F3958" s="8">
        <f t="shared" si="310"/>
        <v>550</v>
      </c>
      <c r="G3958" s="5">
        <v>0</v>
      </c>
      <c r="H3958" s="8">
        <f>VLOOKUP($T3958,Pricebook!$A:$D,4,0)</f>
        <v>110</v>
      </c>
      <c r="I3958" s="10">
        <f t="shared" si="311"/>
        <v>550</v>
      </c>
      <c r="J3958" t="s">
        <v>1304</v>
      </c>
      <c r="K3958" t="s">
        <v>230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1305</v>
      </c>
      <c r="O3958" s="7">
        <v>34639</v>
      </c>
      <c r="P3958" t="s">
        <v>101</v>
      </c>
      <c r="Q3958" t="s">
        <v>34</v>
      </c>
      <c r="R3958" s="3">
        <v>41102</v>
      </c>
      <c r="S3958" s="12">
        <f t="shared" si="312"/>
        <v>1</v>
      </c>
      <c r="T3958" s="3" t="s">
        <v>14220</v>
      </c>
      <c r="U3958" t="s">
        <v>14229</v>
      </c>
      <c r="V3958" t="s">
        <v>14246</v>
      </c>
      <c r="W3958" t="s">
        <v>14187</v>
      </c>
      <c r="X3958" t="str">
        <f>VLOOKUP(Q3958,Managers!$A:$B,2,0)</f>
        <v>Frank Mitchell</v>
      </c>
      <c r="Y3958">
        <f>VLOOKUP(W3958,HourlyWages!$A:$B,2,0)</f>
        <v>45</v>
      </c>
      <c r="Z3958">
        <v>1</v>
      </c>
      <c r="AA3958" s="14">
        <f t="shared" si="309"/>
        <v>0.59090909090909094</v>
      </c>
    </row>
    <row r="3959" spans="1:27" x14ac:dyDescent="0.2">
      <c r="A3959">
        <v>3958</v>
      </c>
      <c r="B3959">
        <v>28256</v>
      </c>
      <c r="C3959" s="3">
        <v>39867</v>
      </c>
      <c r="D3959" s="17">
        <f t="shared" si="308"/>
        <v>39845</v>
      </c>
      <c r="E3959">
        <v>19</v>
      </c>
      <c r="F3959" s="8">
        <f t="shared" si="310"/>
        <v>3800</v>
      </c>
      <c r="G3959" s="5">
        <v>0.01</v>
      </c>
      <c r="H3959" s="8">
        <f>VLOOKUP($T3959,Pricebook!$A:$D,4,0)</f>
        <v>200</v>
      </c>
      <c r="I3959" s="10">
        <f t="shared" si="311"/>
        <v>3762</v>
      </c>
      <c r="J3959" t="s">
        <v>590</v>
      </c>
      <c r="K3959" t="s">
        <v>508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631</v>
      </c>
      <c r="O3959" s="7">
        <v>41011</v>
      </c>
      <c r="P3959" t="s">
        <v>254</v>
      </c>
      <c r="Q3959" t="s">
        <v>34</v>
      </c>
      <c r="R3959" s="3">
        <v>39867</v>
      </c>
      <c r="S3959" s="12">
        <f t="shared" si="312"/>
        <v>0</v>
      </c>
      <c r="T3959" s="3" t="s">
        <v>14206</v>
      </c>
      <c r="U3959" t="s">
        <v>14229</v>
      </c>
      <c r="V3959" t="s">
        <v>14241</v>
      </c>
      <c r="W3959" t="s">
        <v>14184</v>
      </c>
      <c r="X3959" t="str">
        <f>VLOOKUP(Q3959,Managers!$A:$B,2,0)</f>
        <v>Frank Mitchell</v>
      </c>
      <c r="Y3959">
        <f>VLOOKUP(W3959,HourlyWages!$A:$B,2,0)</f>
        <v>50</v>
      </c>
      <c r="Z3959">
        <v>1</v>
      </c>
      <c r="AA3959" s="14">
        <f t="shared" si="309"/>
        <v>0.75</v>
      </c>
    </row>
    <row r="3960" spans="1:27" x14ac:dyDescent="0.2">
      <c r="A3960">
        <v>3959</v>
      </c>
      <c r="B3960">
        <v>28258</v>
      </c>
      <c r="C3960" s="3">
        <v>39885</v>
      </c>
      <c r="D3960" s="17">
        <f t="shared" si="308"/>
        <v>39873</v>
      </c>
      <c r="E3960">
        <v>2</v>
      </c>
      <c r="F3960" s="8">
        <f t="shared" si="310"/>
        <v>300</v>
      </c>
      <c r="G3960" s="5">
        <v>7.0000000000000007E-2</v>
      </c>
      <c r="H3960" s="8">
        <f>VLOOKUP($T3960,Pricebook!$A:$D,4,0)</f>
        <v>150</v>
      </c>
      <c r="I3960" s="10">
        <f t="shared" si="311"/>
        <v>279</v>
      </c>
      <c r="J3960" t="s">
        <v>1807</v>
      </c>
      <c r="K3960" t="s">
        <v>193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650</v>
      </c>
      <c r="O3960" s="7">
        <v>43015</v>
      </c>
      <c r="P3960" t="s">
        <v>210</v>
      </c>
      <c r="Q3960" t="s">
        <v>61</v>
      </c>
      <c r="R3960" s="3">
        <v>39885</v>
      </c>
      <c r="S3960" s="12">
        <f t="shared" si="312"/>
        <v>0</v>
      </c>
      <c r="T3960" s="3" t="s">
        <v>14210</v>
      </c>
      <c r="U3960" t="s">
        <v>14235</v>
      </c>
      <c r="V3960" t="s">
        <v>14233</v>
      </c>
      <c r="W3960" t="s">
        <v>14200</v>
      </c>
      <c r="X3960" t="str">
        <f>VLOOKUP(Q3960,Managers!$A:$B,2,0)</f>
        <v>Allen Young</v>
      </c>
      <c r="Y3960">
        <f>VLOOKUP(W3960,HourlyWages!$A:$B,2,0)</f>
        <v>59</v>
      </c>
      <c r="Z3960">
        <v>1</v>
      </c>
      <c r="AA3960" s="14">
        <f t="shared" si="309"/>
        <v>0.60666666666666669</v>
      </c>
    </row>
    <row r="3961" spans="1:27" x14ac:dyDescent="0.2">
      <c r="A3961">
        <v>3960</v>
      </c>
      <c r="B3961">
        <v>28258</v>
      </c>
      <c r="C3961" s="3">
        <v>39885</v>
      </c>
      <c r="D3961" s="17">
        <f t="shared" si="308"/>
        <v>39873</v>
      </c>
      <c r="E3961">
        <v>25</v>
      </c>
      <c r="F3961" s="8">
        <f t="shared" si="310"/>
        <v>3750</v>
      </c>
      <c r="G3961" s="5">
        <v>0.03</v>
      </c>
      <c r="H3961" s="8">
        <f>VLOOKUP($T3961,Pricebook!$A:$D,4,0)</f>
        <v>150</v>
      </c>
      <c r="I3961" s="10">
        <f t="shared" si="311"/>
        <v>3637.5</v>
      </c>
      <c r="J3961" t="s">
        <v>1807</v>
      </c>
      <c r="K3961" t="s">
        <v>193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1544</v>
      </c>
      <c r="O3961" s="7">
        <v>43017</v>
      </c>
      <c r="P3961" t="s">
        <v>210</v>
      </c>
      <c r="Q3961" t="s">
        <v>61</v>
      </c>
      <c r="R3961" s="3">
        <v>39886</v>
      </c>
      <c r="S3961" s="12">
        <f t="shared" si="312"/>
        <v>1</v>
      </c>
      <c r="T3961" s="3" t="s">
        <v>14211</v>
      </c>
      <c r="U3961" t="s">
        <v>14235</v>
      </c>
      <c r="V3961" t="s">
        <v>14242</v>
      </c>
      <c r="W3961" t="s">
        <v>14189</v>
      </c>
      <c r="X3961" t="str">
        <f>VLOOKUP(Q3961,Managers!$A:$B,2,0)</f>
        <v>Allen Young</v>
      </c>
      <c r="Y3961">
        <f>VLOOKUP(W3961,HourlyWages!$A:$B,2,0)</f>
        <v>62</v>
      </c>
      <c r="Z3961">
        <v>1</v>
      </c>
      <c r="AA3961" s="14">
        <f t="shared" si="309"/>
        <v>0.58666666666666667</v>
      </c>
    </row>
    <row r="3962" spans="1:27" x14ac:dyDescent="0.2">
      <c r="A3962">
        <v>3961</v>
      </c>
      <c r="B3962">
        <v>28259</v>
      </c>
      <c r="C3962" s="3">
        <v>40121</v>
      </c>
      <c r="D3962" s="17">
        <f t="shared" si="308"/>
        <v>40118</v>
      </c>
      <c r="E3962">
        <v>22</v>
      </c>
      <c r="F3962" s="8">
        <f t="shared" si="310"/>
        <v>3300</v>
      </c>
      <c r="G3962" s="5">
        <v>0.06</v>
      </c>
      <c r="H3962" s="8">
        <f>VLOOKUP($T3962,Pricebook!$A:$D,4,0)</f>
        <v>150</v>
      </c>
      <c r="I3962" s="10">
        <f t="shared" si="311"/>
        <v>3102</v>
      </c>
      <c r="J3962" t="s">
        <v>1869</v>
      </c>
      <c r="K3962" t="s">
        <v>125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1047</v>
      </c>
      <c r="O3962" s="7">
        <v>32216</v>
      </c>
      <c r="P3962" t="s">
        <v>101</v>
      </c>
      <c r="Q3962" t="s">
        <v>34</v>
      </c>
      <c r="R3962" s="3">
        <v>40123</v>
      </c>
      <c r="S3962" s="12">
        <f t="shared" si="312"/>
        <v>2</v>
      </c>
      <c r="T3962" s="3" t="s">
        <v>14211</v>
      </c>
      <c r="U3962" t="s">
        <v>14235</v>
      </c>
      <c r="V3962" t="s">
        <v>14234</v>
      </c>
      <c r="W3962" t="s">
        <v>14201</v>
      </c>
      <c r="X3962" t="str">
        <f>VLOOKUP(Q3962,Managers!$A:$B,2,0)</f>
        <v>Frank Mitchell</v>
      </c>
      <c r="Y3962">
        <f>VLOOKUP(W3962,HourlyWages!$A:$B,2,0)</f>
        <v>53</v>
      </c>
      <c r="Z3962">
        <v>1</v>
      </c>
      <c r="AA3962" s="14">
        <f t="shared" si="309"/>
        <v>0.64666666666666661</v>
      </c>
    </row>
    <row r="3963" spans="1:27" x14ac:dyDescent="0.2">
      <c r="A3963">
        <v>3962</v>
      </c>
      <c r="B3963">
        <v>28262</v>
      </c>
      <c r="C3963" s="3">
        <v>40543</v>
      </c>
      <c r="D3963" s="17">
        <f t="shared" si="308"/>
        <v>40513</v>
      </c>
      <c r="E3963">
        <v>26</v>
      </c>
      <c r="F3963" s="8">
        <f t="shared" si="310"/>
        <v>2860</v>
      </c>
      <c r="G3963" s="5">
        <v>0.05</v>
      </c>
      <c r="H3963" s="8">
        <f>VLOOKUP($T3963,Pricebook!$A:$D,4,0)</f>
        <v>110</v>
      </c>
      <c r="I3963" s="10">
        <f t="shared" si="311"/>
        <v>2717</v>
      </c>
      <c r="J3963" t="s">
        <v>1209</v>
      </c>
      <c r="K3963" t="s">
        <v>552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815</v>
      </c>
      <c r="O3963" s="7">
        <v>97206</v>
      </c>
      <c r="P3963" t="s">
        <v>43</v>
      </c>
      <c r="Q3963" t="s">
        <v>23</v>
      </c>
      <c r="R3963" s="3">
        <v>40544</v>
      </c>
      <c r="S3963" s="12">
        <f t="shared" si="312"/>
        <v>1</v>
      </c>
      <c r="T3963" s="3" t="s">
        <v>14215</v>
      </c>
      <c r="U3963" t="s">
        <v>14229</v>
      </c>
      <c r="V3963" t="s">
        <v>14233</v>
      </c>
      <c r="W3963" t="s">
        <v>14196</v>
      </c>
      <c r="X3963" t="str">
        <f>VLOOKUP(Q3963,Managers!$A:$B,2,0)</f>
        <v>Bob Turner</v>
      </c>
      <c r="Y3963">
        <f>VLOOKUP(W3963,HourlyWages!$A:$B,2,0)</f>
        <v>58</v>
      </c>
      <c r="Z3963">
        <v>1</v>
      </c>
      <c r="AA3963" s="14">
        <f t="shared" si="309"/>
        <v>0.47272727272727272</v>
      </c>
    </row>
    <row r="3964" spans="1:27" x14ac:dyDescent="0.2">
      <c r="A3964">
        <v>3963</v>
      </c>
      <c r="B3964">
        <v>28289</v>
      </c>
      <c r="C3964" s="3">
        <v>40192</v>
      </c>
      <c r="D3964" s="17">
        <f t="shared" si="308"/>
        <v>40179</v>
      </c>
      <c r="E3964">
        <v>31</v>
      </c>
      <c r="F3964" s="8">
        <f t="shared" si="310"/>
        <v>3410</v>
      </c>
      <c r="G3964" s="5">
        <v>0.01</v>
      </c>
      <c r="H3964" s="8">
        <f>VLOOKUP($T3964,Pricebook!$A:$D,4,0)</f>
        <v>110</v>
      </c>
      <c r="I3964" s="10">
        <f t="shared" si="311"/>
        <v>3375.9</v>
      </c>
      <c r="J3964" t="s">
        <v>515</v>
      </c>
      <c r="K3964" t="s">
        <v>20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249</v>
      </c>
      <c r="O3964" s="7">
        <v>60090</v>
      </c>
      <c r="P3964" t="s">
        <v>15</v>
      </c>
      <c r="Q3964" t="s">
        <v>16</v>
      </c>
      <c r="R3964" s="3">
        <v>40193</v>
      </c>
      <c r="S3964" s="12">
        <f t="shared" si="312"/>
        <v>1</v>
      </c>
      <c r="T3964" s="3" t="s">
        <v>14215</v>
      </c>
      <c r="U3964" t="s">
        <v>14229</v>
      </c>
      <c r="V3964" t="s">
        <v>14230</v>
      </c>
      <c r="W3964" t="s">
        <v>14189</v>
      </c>
      <c r="X3964" t="str">
        <f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9"/>
        <v>0.43636363636363634</v>
      </c>
    </row>
    <row r="3965" spans="1:27" x14ac:dyDescent="0.2">
      <c r="A3965">
        <v>3964</v>
      </c>
      <c r="B3965">
        <v>28290</v>
      </c>
      <c r="C3965" s="3">
        <v>39823</v>
      </c>
      <c r="D3965" s="17">
        <f t="shared" si="308"/>
        <v>39814</v>
      </c>
      <c r="E3965">
        <v>43</v>
      </c>
      <c r="F3965" s="8">
        <f t="shared" si="310"/>
        <v>6450</v>
      </c>
      <c r="G3965" s="5">
        <v>0.05</v>
      </c>
      <c r="H3965" s="8">
        <f>VLOOKUP($T3965,Pricebook!$A:$D,4,0)</f>
        <v>150</v>
      </c>
      <c r="I3965" s="10">
        <f t="shared" si="311"/>
        <v>6127.5</v>
      </c>
      <c r="J3965" t="s">
        <v>1520</v>
      </c>
      <c r="K3965" t="s">
        <v>50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2381</v>
      </c>
      <c r="O3965" s="7">
        <v>63042</v>
      </c>
      <c r="P3965" t="s">
        <v>358</v>
      </c>
      <c r="Q3965" t="s">
        <v>16</v>
      </c>
      <c r="R3965" s="3">
        <v>39827</v>
      </c>
      <c r="S3965" s="12">
        <f t="shared" si="312"/>
        <v>4</v>
      </c>
      <c r="T3965" s="3" t="s">
        <v>14211</v>
      </c>
      <c r="U3965" t="s">
        <v>14235</v>
      </c>
      <c r="V3965" t="s">
        <v>14246</v>
      </c>
      <c r="W3965" t="s">
        <v>14196</v>
      </c>
      <c r="X3965" t="str">
        <f>VLOOKUP(Q3965,Managers!$A:$B,2,0)</f>
        <v>Josh Martinez</v>
      </c>
      <c r="Y3965">
        <f>VLOOKUP(W3965,HourlyWages!$A:$B,2,0)</f>
        <v>58</v>
      </c>
      <c r="Z3965">
        <v>1</v>
      </c>
      <c r="AA3965" s="14">
        <f t="shared" si="309"/>
        <v>0.61333333333333329</v>
      </c>
    </row>
    <row r="3966" spans="1:27" x14ac:dyDescent="0.2">
      <c r="A3966">
        <v>3965</v>
      </c>
      <c r="B3966">
        <v>28290</v>
      </c>
      <c r="C3966" s="3">
        <v>39823</v>
      </c>
      <c r="D3966" s="17">
        <f t="shared" si="308"/>
        <v>39814</v>
      </c>
      <c r="E3966">
        <v>3</v>
      </c>
      <c r="F3966" s="8">
        <f t="shared" si="310"/>
        <v>600</v>
      </c>
      <c r="G3966" s="5">
        <v>0.01</v>
      </c>
      <c r="H3966" s="8">
        <f>VLOOKUP($T3966,Pricebook!$A:$D,4,0)</f>
        <v>200</v>
      </c>
      <c r="I3966" s="10">
        <f t="shared" si="311"/>
        <v>594</v>
      </c>
      <c r="J3966" t="s">
        <v>1520</v>
      </c>
      <c r="K3966" t="s">
        <v>50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2381</v>
      </c>
      <c r="O3966" s="7">
        <v>63042</v>
      </c>
      <c r="P3966" t="s">
        <v>358</v>
      </c>
      <c r="Q3966" t="s">
        <v>16</v>
      </c>
      <c r="R3966" s="3">
        <v>39825</v>
      </c>
      <c r="S3966" s="12">
        <f t="shared" si="312"/>
        <v>2</v>
      </c>
      <c r="T3966" s="3" t="s">
        <v>14206</v>
      </c>
      <c r="U3966" t="s">
        <v>14229</v>
      </c>
      <c r="V3966" t="s">
        <v>14233</v>
      </c>
      <c r="W3966" t="s">
        <v>14193</v>
      </c>
      <c r="X3966" t="str">
        <f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9"/>
        <v>0.71499999999999997</v>
      </c>
    </row>
    <row r="3967" spans="1:27" x14ac:dyDescent="0.2">
      <c r="A3967">
        <v>3966</v>
      </c>
      <c r="B3967">
        <v>28291</v>
      </c>
      <c r="C3967" s="3">
        <v>39876</v>
      </c>
      <c r="D3967" s="17">
        <f t="shared" si="308"/>
        <v>39873</v>
      </c>
      <c r="E3967">
        <v>14</v>
      </c>
      <c r="F3967" s="8">
        <f t="shared" si="310"/>
        <v>1750</v>
      </c>
      <c r="G3967" s="5">
        <v>0.02</v>
      </c>
      <c r="H3967" s="8">
        <f>VLOOKUP($T3967,Pricebook!$A:$D,4,0)</f>
        <v>125</v>
      </c>
      <c r="I3967" s="10">
        <f t="shared" si="311"/>
        <v>1715</v>
      </c>
      <c r="J3967" t="s">
        <v>1059</v>
      </c>
      <c r="K3967" t="s">
        <v>571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1062</v>
      </c>
      <c r="O3967" s="7" t="s">
        <v>1063</v>
      </c>
      <c r="P3967" t="s">
        <v>699</v>
      </c>
      <c r="Q3967" t="s">
        <v>34</v>
      </c>
      <c r="R3967" s="3">
        <v>39877</v>
      </c>
      <c r="S3967" s="12">
        <f t="shared" si="312"/>
        <v>1</v>
      </c>
      <c r="T3967" s="3" t="s">
        <v>14221</v>
      </c>
      <c r="U3967" t="s">
        <v>14232</v>
      </c>
      <c r="V3967" t="s">
        <v>14233</v>
      </c>
      <c r="W3967" t="s">
        <v>14200</v>
      </c>
      <c r="X3967" t="str">
        <f>VLOOKUP(Q3967,Managers!$A:$B,2,0)</f>
        <v>Frank Mitchell</v>
      </c>
      <c r="Y3967">
        <f>VLOOKUP(W3967,HourlyWages!$A:$B,2,0)</f>
        <v>59</v>
      </c>
      <c r="Z3967">
        <v>1</v>
      </c>
      <c r="AA3967" s="14">
        <f t="shared" si="309"/>
        <v>0.52800000000000002</v>
      </c>
    </row>
    <row r="3968" spans="1:27" x14ac:dyDescent="0.2">
      <c r="A3968">
        <v>3967</v>
      </c>
      <c r="B3968">
        <v>28294</v>
      </c>
      <c r="C3968" s="3">
        <v>41051</v>
      </c>
      <c r="D3968" s="17">
        <f t="shared" si="308"/>
        <v>41030</v>
      </c>
      <c r="E3968">
        <v>47</v>
      </c>
      <c r="F3968" s="8">
        <f t="shared" si="310"/>
        <v>6580</v>
      </c>
      <c r="G3968" s="5">
        <v>0</v>
      </c>
      <c r="H3968" s="8">
        <f>VLOOKUP($T3968,Pricebook!$A:$D,4,0)</f>
        <v>140</v>
      </c>
      <c r="I3968" s="10">
        <f t="shared" si="311"/>
        <v>6580</v>
      </c>
      <c r="J3968" t="s">
        <v>1210</v>
      </c>
      <c r="K3968" t="s">
        <v>760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2308</v>
      </c>
      <c r="O3968" s="7" t="s">
        <v>2309</v>
      </c>
      <c r="P3968" t="s">
        <v>33</v>
      </c>
      <c r="Q3968" t="s">
        <v>34</v>
      </c>
      <c r="R3968" s="3">
        <v>41052</v>
      </c>
      <c r="S3968" s="12">
        <f t="shared" si="312"/>
        <v>1</v>
      </c>
      <c r="T3968" s="3" t="s">
        <v>14213</v>
      </c>
      <c r="U3968" t="s">
        <v>14229</v>
      </c>
      <c r="V3968" t="s">
        <v>14242</v>
      </c>
      <c r="W3968" t="s">
        <v>14186</v>
      </c>
      <c r="X3968" t="str">
        <f>VLOOKUP(Q3968,Managers!$A:$B,2,0)</f>
        <v>Frank Mitchell</v>
      </c>
      <c r="Y3968">
        <f>VLOOKUP(W3968,HourlyWages!$A:$B,2,0)</f>
        <v>67</v>
      </c>
      <c r="Z3968">
        <v>1</v>
      </c>
      <c r="AA3968" s="14">
        <f t="shared" si="309"/>
        <v>0.52142857142857146</v>
      </c>
    </row>
    <row r="3969" spans="1:27" x14ac:dyDescent="0.2">
      <c r="A3969">
        <v>3968</v>
      </c>
      <c r="B3969">
        <v>28321</v>
      </c>
      <c r="C3969" s="3">
        <v>40391</v>
      </c>
      <c r="D3969" s="17">
        <f t="shared" si="308"/>
        <v>40391</v>
      </c>
      <c r="E3969">
        <v>28</v>
      </c>
      <c r="F3969" s="8">
        <f t="shared" si="310"/>
        <v>5600</v>
      </c>
      <c r="G3969" s="5">
        <v>0.03</v>
      </c>
      <c r="H3969" s="8">
        <f>VLOOKUP($T3969,Pricebook!$A:$D,4,0)</f>
        <v>200</v>
      </c>
      <c r="I3969" s="10">
        <f t="shared" si="311"/>
        <v>5432</v>
      </c>
      <c r="J3969" t="s">
        <v>843</v>
      </c>
      <c r="K3969" t="s">
        <v>844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2192</v>
      </c>
      <c r="O3969" s="7">
        <v>44136</v>
      </c>
      <c r="P3969" t="s">
        <v>210</v>
      </c>
      <c r="Q3969" t="s">
        <v>61</v>
      </c>
      <c r="R3969" s="3">
        <v>40391</v>
      </c>
      <c r="S3969" s="12">
        <f t="shared" si="312"/>
        <v>0</v>
      </c>
      <c r="T3969" s="3" t="s">
        <v>14214</v>
      </c>
      <c r="U3969" t="s">
        <v>14229</v>
      </c>
      <c r="V3969" t="s">
        <v>14245</v>
      </c>
      <c r="W3969" t="s">
        <v>14186</v>
      </c>
      <c r="X3969" t="str">
        <f>VLOOKUP(Q3969,Managers!$A:$B,2,0)</f>
        <v>Allen Young</v>
      </c>
      <c r="Y3969">
        <f>VLOOKUP(W3969,HourlyWages!$A:$B,2,0)</f>
        <v>67</v>
      </c>
      <c r="Z3969">
        <v>1</v>
      </c>
      <c r="AA3969" s="14">
        <f t="shared" si="309"/>
        <v>0.66500000000000004</v>
      </c>
    </row>
    <row r="3970" spans="1:27" x14ac:dyDescent="0.2">
      <c r="A3970">
        <v>3969</v>
      </c>
      <c r="B3970">
        <v>28324</v>
      </c>
      <c r="C3970" s="3">
        <v>40762</v>
      </c>
      <c r="D3970" s="17">
        <f t="shared" si="308"/>
        <v>40756</v>
      </c>
      <c r="E3970">
        <v>48</v>
      </c>
      <c r="F3970" s="8">
        <f t="shared" si="310"/>
        <v>8160</v>
      </c>
      <c r="G3970" s="5">
        <v>0.09</v>
      </c>
      <c r="H3970" s="8">
        <f>VLOOKUP($T3970,Pricebook!$A:$D,4,0)</f>
        <v>170</v>
      </c>
      <c r="I3970" s="10">
        <f t="shared" si="311"/>
        <v>7425.6</v>
      </c>
      <c r="J3970" t="s">
        <v>347</v>
      </c>
      <c r="K3970" t="s">
        <v>348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2307</v>
      </c>
      <c r="O3970" s="7">
        <v>77901</v>
      </c>
      <c r="P3970" t="s">
        <v>48</v>
      </c>
      <c r="Q3970" t="s">
        <v>16</v>
      </c>
      <c r="R3970" s="3">
        <v>40764</v>
      </c>
      <c r="S3970" s="12">
        <f t="shared" si="312"/>
        <v>2</v>
      </c>
      <c r="T3970" s="3" t="s">
        <v>14219</v>
      </c>
      <c r="U3970" t="s">
        <v>14229</v>
      </c>
      <c r="V3970" t="s">
        <v>14241</v>
      </c>
      <c r="W3970" t="s">
        <v>14185</v>
      </c>
      <c r="X3970" t="str">
        <f>VLOOKUP(Q3970,Managers!$A:$B,2,0)</f>
        <v>Josh Martinez</v>
      </c>
      <c r="Y3970">
        <f>VLOOKUP(W3970,HourlyWages!$A:$B,2,0)</f>
        <v>70</v>
      </c>
      <c r="Z3970">
        <v>1</v>
      </c>
      <c r="AA3970" s="14">
        <f t="shared" si="309"/>
        <v>0.58823529411764708</v>
      </c>
    </row>
    <row r="3971" spans="1:27" x14ac:dyDescent="0.2">
      <c r="A3971">
        <v>3970</v>
      </c>
      <c r="B3971">
        <v>28354</v>
      </c>
      <c r="C3971" s="3">
        <v>39899</v>
      </c>
      <c r="D3971" s="17">
        <f t="shared" ref="D3971:D4034" si="313">DATE(YEAR(C3971),MONTH(C3971),1)</f>
        <v>39873</v>
      </c>
      <c r="E3971">
        <v>34</v>
      </c>
      <c r="F3971" s="8">
        <f t="shared" si="310"/>
        <v>5100</v>
      </c>
      <c r="G3971" s="5">
        <v>0.1</v>
      </c>
      <c r="H3971" s="8">
        <f>VLOOKUP($T3971,Pricebook!$A:$D,4,0)</f>
        <v>150</v>
      </c>
      <c r="I3971" s="10">
        <f t="shared" si="311"/>
        <v>4590</v>
      </c>
      <c r="J3971" t="s">
        <v>1685</v>
      </c>
      <c r="K3971" t="s">
        <v>112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1725</v>
      </c>
      <c r="O3971" s="7">
        <v>92374</v>
      </c>
      <c r="P3971" t="s">
        <v>114</v>
      </c>
      <c r="Q3971" t="s">
        <v>23</v>
      </c>
      <c r="R3971" s="3">
        <v>39904</v>
      </c>
      <c r="S3971" s="12">
        <f t="shared" si="312"/>
        <v>5</v>
      </c>
      <c r="T3971" s="3" t="s">
        <v>14211</v>
      </c>
      <c r="U3971" t="s">
        <v>14235</v>
      </c>
      <c r="V3971" t="s">
        <v>14237</v>
      </c>
      <c r="W3971" t="s">
        <v>14184</v>
      </c>
      <c r="X3971" t="str">
        <f>VLOOKUP(Q3971,Managers!$A:$B,2,0)</f>
        <v>Bob Turner</v>
      </c>
      <c r="Y3971">
        <f>VLOOKUP(W3971,HourlyWages!$A:$B,2,0)</f>
        <v>50</v>
      </c>
      <c r="Z3971">
        <v>1</v>
      </c>
      <c r="AA3971" s="14">
        <f t="shared" ref="AA3971:AA4034" si="314">(H3971-Y3971)/H3971</f>
        <v>0.66666666666666663</v>
      </c>
    </row>
    <row r="3972" spans="1:27" x14ac:dyDescent="0.2">
      <c r="A3972">
        <v>3971</v>
      </c>
      <c r="B3972">
        <v>28357</v>
      </c>
      <c r="C3972" s="3">
        <v>40319</v>
      </c>
      <c r="D3972" s="17">
        <f t="shared" si="313"/>
        <v>40299</v>
      </c>
      <c r="E3972">
        <v>50</v>
      </c>
      <c r="F3972" s="8">
        <f t="shared" si="310"/>
        <v>8000</v>
      </c>
      <c r="G3972" s="5">
        <v>0.02</v>
      </c>
      <c r="H3972" s="8">
        <f>VLOOKUP($T3972,Pricebook!$A:$D,4,0)</f>
        <v>160</v>
      </c>
      <c r="I3972" s="10">
        <f t="shared" si="311"/>
        <v>7840</v>
      </c>
      <c r="J3972" t="s">
        <v>1710</v>
      </c>
      <c r="K3972" t="s">
        <v>1076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1713</v>
      </c>
      <c r="O3972" s="7">
        <v>89502</v>
      </c>
      <c r="P3972" t="s">
        <v>1061</v>
      </c>
      <c r="Q3972" t="s">
        <v>23</v>
      </c>
      <c r="R3972" s="3">
        <v>40320</v>
      </c>
      <c r="S3972" s="12">
        <f t="shared" si="312"/>
        <v>1</v>
      </c>
      <c r="T3972" s="3" t="s">
        <v>14218</v>
      </c>
      <c r="U3972" t="s">
        <v>14229</v>
      </c>
      <c r="V3972" t="s">
        <v>14237</v>
      </c>
      <c r="W3972" t="s">
        <v>14185</v>
      </c>
      <c r="X3972" t="str">
        <f>VLOOKUP(Q3972,Managers!$A:$B,2,0)</f>
        <v>Bob Turner</v>
      </c>
      <c r="Y3972">
        <f>VLOOKUP(W3972,HourlyWages!$A:$B,2,0)</f>
        <v>70</v>
      </c>
      <c r="Z3972">
        <v>1</v>
      </c>
      <c r="AA3972" s="14">
        <f t="shared" si="314"/>
        <v>0.5625</v>
      </c>
    </row>
    <row r="3973" spans="1:27" x14ac:dyDescent="0.2">
      <c r="A3973">
        <v>3972</v>
      </c>
      <c r="B3973">
        <v>28357</v>
      </c>
      <c r="C3973" s="3">
        <v>40319</v>
      </c>
      <c r="D3973" s="17">
        <f t="shared" si="313"/>
        <v>40299</v>
      </c>
      <c r="E3973">
        <v>43</v>
      </c>
      <c r="F3973" s="8">
        <f t="shared" si="310"/>
        <v>6020</v>
      </c>
      <c r="G3973" s="5">
        <v>0.02</v>
      </c>
      <c r="H3973" s="8">
        <f>VLOOKUP($T3973,Pricebook!$A:$D,4,0)</f>
        <v>140</v>
      </c>
      <c r="I3973" s="10">
        <f t="shared" si="311"/>
        <v>5899.5999999999995</v>
      </c>
      <c r="J3973" t="s">
        <v>1710</v>
      </c>
      <c r="K3973" t="s">
        <v>1076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1713</v>
      </c>
      <c r="O3973" s="7">
        <v>89502</v>
      </c>
      <c r="P3973" t="s">
        <v>1061</v>
      </c>
      <c r="Q3973" t="s">
        <v>23</v>
      </c>
      <c r="R3973" s="3">
        <v>40320</v>
      </c>
      <c r="S3973" s="12">
        <f t="shared" si="312"/>
        <v>1</v>
      </c>
      <c r="T3973" s="3" t="s">
        <v>14213</v>
      </c>
      <c r="U3973" t="s">
        <v>14229</v>
      </c>
      <c r="V3973" t="s">
        <v>14238</v>
      </c>
      <c r="W3973" t="s">
        <v>14194</v>
      </c>
      <c r="X3973" t="str">
        <f>VLOOKUP(Q3973,Managers!$A:$B,2,0)</f>
        <v>Bob Turner</v>
      </c>
      <c r="Y3973">
        <f>VLOOKUP(W3973,HourlyWages!$A:$B,2,0)</f>
        <v>71</v>
      </c>
      <c r="Z3973">
        <v>1</v>
      </c>
      <c r="AA3973" s="14">
        <f t="shared" si="314"/>
        <v>0.49285714285714288</v>
      </c>
    </row>
    <row r="3974" spans="1:27" x14ac:dyDescent="0.2">
      <c r="A3974">
        <v>3973</v>
      </c>
      <c r="B3974">
        <v>28387</v>
      </c>
      <c r="C3974" s="3">
        <v>41089</v>
      </c>
      <c r="D3974" s="17">
        <f t="shared" si="313"/>
        <v>41061</v>
      </c>
      <c r="E3974">
        <v>37</v>
      </c>
      <c r="F3974" s="8">
        <f t="shared" si="310"/>
        <v>4070</v>
      </c>
      <c r="G3974" s="5">
        <v>0.03</v>
      </c>
      <c r="H3974" s="8">
        <f>VLOOKUP($T3974,Pricebook!$A:$D,4,0)</f>
        <v>110</v>
      </c>
      <c r="I3974" s="10">
        <f t="shared" si="311"/>
        <v>3947.9</v>
      </c>
      <c r="J3974" t="s">
        <v>384</v>
      </c>
      <c r="K3974" t="s">
        <v>385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1332</v>
      </c>
      <c r="O3974" s="7">
        <v>91711</v>
      </c>
      <c r="P3974" t="s">
        <v>114</v>
      </c>
      <c r="Q3974" t="s">
        <v>23</v>
      </c>
      <c r="R3974" s="3">
        <v>41090</v>
      </c>
      <c r="S3974" s="12">
        <f t="shared" si="312"/>
        <v>1</v>
      </c>
      <c r="T3974" s="3" t="s">
        <v>14220</v>
      </c>
      <c r="U3974" t="s">
        <v>14229</v>
      </c>
      <c r="V3974" t="s">
        <v>14233</v>
      </c>
      <c r="W3974" t="s">
        <v>14190</v>
      </c>
      <c r="X3974" t="str">
        <f>VLOOKUP(Q3974,Managers!$A:$B,2,0)</f>
        <v>Bob Turner</v>
      </c>
      <c r="Y3974">
        <f>VLOOKUP(W3974,HourlyWages!$A:$B,2,0)</f>
        <v>67</v>
      </c>
      <c r="Z3974">
        <v>1</v>
      </c>
      <c r="AA3974" s="14">
        <f t="shared" si="314"/>
        <v>0.39090909090909093</v>
      </c>
    </row>
    <row r="3975" spans="1:27" x14ac:dyDescent="0.2">
      <c r="A3975">
        <v>3974</v>
      </c>
      <c r="B3975">
        <v>28387</v>
      </c>
      <c r="C3975" s="3">
        <v>41089</v>
      </c>
      <c r="D3975" s="17">
        <f t="shared" si="313"/>
        <v>41061</v>
      </c>
      <c r="E3975">
        <v>13</v>
      </c>
      <c r="F3975" s="8">
        <f t="shared" si="310"/>
        <v>1430</v>
      </c>
      <c r="G3975" s="5">
        <v>0.06</v>
      </c>
      <c r="H3975" s="8">
        <f>VLOOKUP($T3975,Pricebook!$A:$D,4,0)</f>
        <v>110</v>
      </c>
      <c r="I3975" s="10">
        <f t="shared" si="311"/>
        <v>1344.1999999999998</v>
      </c>
      <c r="J3975" t="s">
        <v>384</v>
      </c>
      <c r="K3975" t="s">
        <v>385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1332</v>
      </c>
      <c r="O3975" s="7">
        <v>91711</v>
      </c>
      <c r="P3975" t="s">
        <v>114</v>
      </c>
      <c r="Q3975" t="s">
        <v>23</v>
      </c>
      <c r="R3975" s="3">
        <v>41090</v>
      </c>
      <c r="S3975" s="12">
        <f t="shared" si="312"/>
        <v>1</v>
      </c>
      <c r="T3975" s="3" t="s">
        <v>14215</v>
      </c>
      <c r="U3975" t="s">
        <v>14229</v>
      </c>
      <c r="V3975" t="s">
        <v>14241</v>
      </c>
      <c r="W3975" t="s">
        <v>14198</v>
      </c>
      <c r="X3975" t="str">
        <f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4"/>
        <v>0.53636363636363638</v>
      </c>
    </row>
    <row r="3976" spans="1:27" x14ac:dyDescent="0.2">
      <c r="A3976">
        <v>3975</v>
      </c>
      <c r="B3976">
        <v>28389</v>
      </c>
      <c r="C3976" s="3">
        <v>40120</v>
      </c>
      <c r="D3976" s="17">
        <f t="shared" si="313"/>
        <v>40118</v>
      </c>
      <c r="E3976">
        <v>22</v>
      </c>
      <c r="F3976" s="8">
        <f t="shared" si="310"/>
        <v>2750</v>
      </c>
      <c r="G3976" s="5">
        <v>7.0000000000000007E-2</v>
      </c>
      <c r="H3976" s="8">
        <f>VLOOKUP($T3976,Pricebook!$A:$D,4,0)</f>
        <v>125</v>
      </c>
      <c r="I3976" s="10">
        <f t="shared" si="311"/>
        <v>2557.5</v>
      </c>
      <c r="J3976" t="s">
        <v>1638</v>
      </c>
      <c r="K3976" t="s">
        <v>165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2253</v>
      </c>
      <c r="O3976" s="7">
        <v>48093</v>
      </c>
      <c r="P3976" t="s">
        <v>172</v>
      </c>
      <c r="Q3976" t="s">
        <v>16</v>
      </c>
      <c r="R3976" s="3">
        <v>40121</v>
      </c>
      <c r="S3976" s="12">
        <f t="shared" si="312"/>
        <v>1</v>
      </c>
      <c r="T3976" s="3" t="s">
        <v>14208</v>
      </c>
      <c r="U3976" t="s">
        <v>14232</v>
      </c>
      <c r="V3976" t="s">
        <v>14238</v>
      </c>
      <c r="W3976" t="s">
        <v>14197</v>
      </c>
      <c r="X3976" t="str">
        <f>VLOOKUP(Q3976,Managers!$A:$B,2,0)</f>
        <v>Josh Martinez</v>
      </c>
      <c r="Y3976">
        <f>VLOOKUP(W3976,HourlyWages!$A:$B,2,0)</f>
        <v>71</v>
      </c>
      <c r="Z3976">
        <v>1</v>
      </c>
      <c r="AA3976" s="14">
        <f t="shared" si="314"/>
        <v>0.432</v>
      </c>
    </row>
    <row r="3977" spans="1:27" x14ac:dyDescent="0.2">
      <c r="A3977">
        <v>3976</v>
      </c>
      <c r="B3977">
        <v>28389</v>
      </c>
      <c r="C3977" s="3">
        <v>40120</v>
      </c>
      <c r="D3977" s="17">
        <f t="shared" si="313"/>
        <v>40118</v>
      </c>
      <c r="E3977">
        <v>16</v>
      </c>
      <c r="F3977" s="8">
        <f t="shared" si="310"/>
        <v>2400</v>
      </c>
      <c r="G3977" s="5">
        <v>0.05</v>
      </c>
      <c r="H3977" s="8">
        <f>VLOOKUP($T3977,Pricebook!$A:$D,4,0)</f>
        <v>150</v>
      </c>
      <c r="I3977" s="10">
        <f t="shared" si="311"/>
        <v>2280</v>
      </c>
      <c r="J3977" t="s">
        <v>1638</v>
      </c>
      <c r="K3977" t="s">
        <v>165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2253</v>
      </c>
      <c r="O3977" s="7">
        <v>48093</v>
      </c>
      <c r="P3977" t="s">
        <v>172</v>
      </c>
      <c r="Q3977" t="s">
        <v>16</v>
      </c>
      <c r="R3977" s="3">
        <v>40121</v>
      </c>
      <c r="S3977" s="12">
        <f t="shared" si="312"/>
        <v>1</v>
      </c>
      <c r="T3977" s="3" t="s">
        <v>14216</v>
      </c>
      <c r="U3977" t="s">
        <v>14235</v>
      </c>
      <c r="V3977" t="s">
        <v>14230</v>
      </c>
      <c r="W3977" t="s">
        <v>14188</v>
      </c>
      <c r="X3977" t="str">
        <f>VLOOKUP(Q3977,Managers!$A:$B,2,0)</f>
        <v>Josh Martinez</v>
      </c>
      <c r="Y3977">
        <f>VLOOKUP(W3977,HourlyWages!$A:$B,2,0)</f>
        <v>52</v>
      </c>
      <c r="Z3977">
        <v>1</v>
      </c>
      <c r="AA3977" s="14">
        <f t="shared" si="314"/>
        <v>0.65333333333333332</v>
      </c>
    </row>
    <row r="3978" spans="1:27" x14ac:dyDescent="0.2">
      <c r="A3978">
        <v>3977</v>
      </c>
      <c r="B3978">
        <v>28389</v>
      </c>
      <c r="C3978" s="3">
        <v>40120</v>
      </c>
      <c r="D3978" s="17">
        <f t="shared" si="313"/>
        <v>40118</v>
      </c>
      <c r="E3978">
        <v>7</v>
      </c>
      <c r="F3978" s="8">
        <f t="shared" si="310"/>
        <v>875</v>
      </c>
      <c r="G3978" s="5">
        <v>7.0000000000000007E-2</v>
      </c>
      <c r="H3978" s="8">
        <f>VLOOKUP($T3978,Pricebook!$A:$D,4,0)</f>
        <v>125</v>
      </c>
      <c r="I3978" s="10">
        <f t="shared" si="311"/>
        <v>813.75</v>
      </c>
      <c r="J3978" t="s">
        <v>1638</v>
      </c>
      <c r="K3978" t="s">
        <v>165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2253</v>
      </c>
      <c r="O3978" s="7">
        <v>48093</v>
      </c>
      <c r="P3978" t="s">
        <v>172</v>
      </c>
      <c r="Q3978" t="s">
        <v>16</v>
      </c>
      <c r="R3978" s="3">
        <v>40122</v>
      </c>
      <c r="S3978" s="12">
        <f t="shared" si="312"/>
        <v>2</v>
      </c>
      <c r="T3978" s="3" t="s">
        <v>14209</v>
      </c>
      <c r="U3978" t="s">
        <v>14232</v>
      </c>
      <c r="V3978" t="s">
        <v>14237</v>
      </c>
      <c r="W3978" t="s">
        <v>14190</v>
      </c>
      <c r="X3978" t="str">
        <f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4"/>
        <v>0.46400000000000002</v>
      </c>
    </row>
    <row r="3979" spans="1:27" x14ac:dyDescent="0.2">
      <c r="A3979">
        <v>3978</v>
      </c>
      <c r="B3979">
        <v>28390</v>
      </c>
      <c r="C3979" s="3">
        <v>40946</v>
      </c>
      <c r="D3979" s="17">
        <f t="shared" si="313"/>
        <v>40940</v>
      </c>
      <c r="E3979">
        <v>44</v>
      </c>
      <c r="F3979" s="8">
        <f t="shared" si="310"/>
        <v>5500</v>
      </c>
      <c r="G3979" s="5">
        <v>0.1</v>
      </c>
      <c r="H3979" s="8">
        <f>VLOOKUP($T3979,Pricebook!$A:$D,4,0)</f>
        <v>125</v>
      </c>
      <c r="I3979" s="10">
        <f t="shared" si="311"/>
        <v>4950</v>
      </c>
      <c r="J3979" t="s">
        <v>2382</v>
      </c>
      <c r="K3979" t="s">
        <v>351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2217</v>
      </c>
      <c r="O3979" s="7">
        <v>21136</v>
      </c>
      <c r="P3979" t="s">
        <v>187</v>
      </c>
      <c r="Q3979" t="s">
        <v>61</v>
      </c>
      <c r="R3979" s="3">
        <v>40948</v>
      </c>
      <c r="S3979" s="12">
        <f t="shared" si="312"/>
        <v>2</v>
      </c>
      <c r="T3979" s="3" t="s">
        <v>14208</v>
      </c>
      <c r="U3979" t="s">
        <v>14232</v>
      </c>
      <c r="V3979" t="s">
        <v>14241</v>
      </c>
      <c r="W3979" t="s">
        <v>14200</v>
      </c>
      <c r="X3979" t="str">
        <f>VLOOKUP(Q3979,Managers!$A:$B,2,0)</f>
        <v>Allen Young</v>
      </c>
      <c r="Y3979">
        <f>VLOOKUP(W3979,HourlyWages!$A:$B,2,0)</f>
        <v>59</v>
      </c>
      <c r="Z3979">
        <v>1</v>
      </c>
      <c r="AA3979" s="14">
        <f t="shared" si="314"/>
        <v>0.52800000000000002</v>
      </c>
    </row>
    <row r="3980" spans="1:27" x14ac:dyDescent="0.2">
      <c r="A3980">
        <v>3979</v>
      </c>
      <c r="B3980">
        <v>28419</v>
      </c>
      <c r="C3980" s="3">
        <v>40117</v>
      </c>
      <c r="D3980" s="17">
        <f t="shared" si="313"/>
        <v>40087</v>
      </c>
      <c r="E3980">
        <v>9</v>
      </c>
      <c r="F3980" s="8">
        <f t="shared" si="310"/>
        <v>1800</v>
      </c>
      <c r="G3980" s="5">
        <v>0.03</v>
      </c>
      <c r="H3980" s="8">
        <f>VLOOKUP($T3980,Pricebook!$A:$D,4,0)</f>
        <v>200</v>
      </c>
      <c r="I3980" s="10">
        <f t="shared" si="311"/>
        <v>1746</v>
      </c>
      <c r="J3980" t="s">
        <v>2383</v>
      </c>
      <c r="K3980" t="s">
        <v>434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2384</v>
      </c>
      <c r="O3980" s="7">
        <v>32503</v>
      </c>
      <c r="P3980" t="s">
        <v>101</v>
      </c>
      <c r="Q3980" t="s">
        <v>34</v>
      </c>
      <c r="R3980" s="3">
        <v>40121</v>
      </c>
      <c r="S3980" s="12">
        <f t="shared" si="312"/>
        <v>4</v>
      </c>
      <c r="T3980" s="3" t="s">
        <v>14206</v>
      </c>
      <c r="U3980" t="s">
        <v>14229</v>
      </c>
      <c r="V3980" t="s">
        <v>14230</v>
      </c>
      <c r="W3980" t="s">
        <v>14191</v>
      </c>
      <c r="X3980" t="str">
        <f>VLOOKUP(Q3980,Managers!$A:$B,2,0)</f>
        <v>Frank Mitchell</v>
      </c>
      <c r="Y3980">
        <f>VLOOKUP(W3980,HourlyWages!$A:$B,2,0)</f>
        <v>60</v>
      </c>
      <c r="Z3980">
        <v>1</v>
      </c>
      <c r="AA3980" s="14">
        <f t="shared" si="314"/>
        <v>0.7</v>
      </c>
    </row>
    <row r="3981" spans="1:27" x14ac:dyDescent="0.2">
      <c r="A3981">
        <v>3980</v>
      </c>
      <c r="B3981">
        <v>28420</v>
      </c>
      <c r="C3981" s="3">
        <v>40080</v>
      </c>
      <c r="D3981" s="17">
        <f t="shared" si="313"/>
        <v>40057</v>
      </c>
      <c r="E3981">
        <v>2</v>
      </c>
      <c r="F3981" s="8">
        <f t="shared" si="310"/>
        <v>220</v>
      </c>
      <c r="G3981" s="5">
        <v>0.08</v>
      </c>
      <c r="H3981" s="8">
        <f>VLOOKUP($T3981,Pricebook!$A:$D,4,0)</f>
        <v>110</v>
      </c>
      <c r="I3981" s="10">
        <f t="shared" si="311"/>
        <v>202.4</v>
      </c>
      <c r="J3981" t="s">
        <v>1624</v>
      </c>
      <c r="K3981" t="s">
        <v>36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2385</v>
      </c>
      <c r="O3981" s="7">
        <v>68847</v>
      </c>
      <c r="P3981" t="s">
        <v>440</v>
      </c>
      <c r="Q3981" t="s">
        <v>16</v>
      </c>
      <c r="R3981" s="3">
        <v>40080</v>
      </c>
      <c r="S3981" s="12">
        <f t="shared" si="312"/>
        <v>0</v>
      </c>
      <c r="T3981" s="3" t="s">
        <v>14220</v>
      </c>
      <c r="U3981" t="s">
        <v>14229</v>
      </c>
      <c r="V3981" t="s">
        <v>14237</v>
      </c>
      <c r="W3981" t="s">
        <v>14184</v>
      </c>
      <c r="X3981" t="str">
        <f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4"/>
        <v>0.54545454545454541</v>
      </c>
    </row>
    <row r="3982" spans="1:27" x14ac:dyDescent="0.2">
      <c r="A3982">
        <v>3981</v>
      </c>
      <c r="B3982">
        <v>28451</v>
      </c>
      <c r="C3982" s="3">
        <v>39818</v>
      </c>
      <c r="D3982" s="17">
        <f t="shared" si="313"/>
        <v>39814</v>
      </c>
      <c r="E3982">
        <v>21</v>
      </c>
      <c r="F3982" s="8">
        <f t="shared" si="310"/>
        <v>2625</v>
      </c>
      <c r="G3982" s="5">
        <v>0.01</v>
      </c>
      <c r="H3982" s="8">
        <f>VLOOKUP($T3982,Pricebook!$A:$D,4,0)</f>
        <v>125</v>
      </c>
      <c r="I3982" s="10">
        <f t="shared" si="311"/>
        <v>2598.75</v>
      </c>
      <c r="J3982" t="s">
        <v>72</v>
      </c>
      <c r="K3982" t="s">
        <v>73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2059</v>
      </c>
      <c r="O3982" s="7">
        <v>73071</v>
      </c>
      <c r="P3982" t="s">
        <v>75</v>
      </c>
      <c r="Q3982" t="s">
        <v>16</v>
      </c>
      <c r="R3982" s="3">
        <v>39820</v>
      </c>
      <c r="S3982" s="12">
        <f t="shared" si="312"/>
        <v>2</v>
      </c>
      <c r="T3982" s="3" t="s">
        <v>14208</v>
      </c>
      <c r="U3982" t="s">
        <v>14232</v>
      </c>
      <c r="V3982" t="s">
        <v>14244</v>
      </c>
      <c r="W3982" t="s">
        <v>14200</v>
      </c>
      <c r="X3982" t="str">
        <f>VLOOKUP(Q3982,Managers!$A:$B,2,0)</f>
        <v>Josh Martinez</v>
      </c>
      <c r="Y3982">
        <f>VLOOKUP(W3982,HourlyWages!$A:$B,2,0)</f>
        <v>59</v>
      </c>
      <c r="Z3982">
        <v>1</v>
      </c>
      <c r="AA3982" s="14">
        <f t="shared" si="314"/>
        <v>0.52800000000000002</v>
      </c>
    </row>
    <row r="3983" spans="1:27" x14ac:dyDescent="0.2">
      <c r="A3983">
        <v>3982</v>
      </c>
      <c r="B3983">
        <v>28451</v>
      </c>
      <c r="C3983" s="3">
        <v>39818</v>
      </c>
      <c r="D3983" s="17">
        <f t="shared" si="313"/>
        <v>39814</v>
      </c>
      <c r="E3983">
        <v>41</v>
      </c>
      <c r="F3983" s="8">
        <f t="shared" si="310"/>
        <v>5125</v>
      </c>
      <c r="G3983" s="5">
        <v>0.02</v>
      </c>
      <c r="H3983" s="8">
        <f>VLOOKUP($T3983,Pricebook!$A:$D,4,0)</f>
        <v>125</v>
      </c>
      <c r="I3983" s="10">
        <f t="shared" si="311"/>
        <v>5022.5</v>
      </c>
      <c r="J3983" t="s">
        <v>72</v>
      </c>
      <c r="K3983" t="s">
        <v>73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2059</v>
      </c>
      <c r="O3983" s="7">
        <v>73071</v>
      </c>
      <c r="P3983" t="s">
        <v>75</v>
      </c>
      <c r="Q3983" t="s">
        <v>16</v>
      </c>
      <c r="R3983" s="3">
        <v>39819</v>
      </c>
      <c r="S3983" s="12">
        <f t="shared" si="312"/>
        <v>1</v>
      </c>
      <c r="T3983" s="3" t="s">
        <v>14208</v>
      </c>
      <c r="U3983" t="s">
        <v>14232</v>
      </c>
      <c r="V3983" t="s">
        <v>14236</v>
      </c>
      <c r="W3983" t="s">
        <v>14185</v>
      </c>
      <c r="X3983" t="str">
        <f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4"/>
        <v>0.44</v>
      </c>
    </row>
    <row r="3984" spans="1:27" x14ac:dyDescent="0.2">
      <c r="A3984">
        <v>3983</v>
      </c>
      <c r="B3984">
        <v>28451</v>
      </c>
      <c r="C3984" s="3">
        <v>39818</v>
      </c>
      <c r="D3984" s="17">
        <f t="shared" si="313"/>
        <v>39814</v>
      </c>
      <c r="E3984">
        <v>33</v>
      </c>
      <c r="F3984" s="8">
        <f t="shared" si="310"/>
        <v>4950</v>
      </c>
      <c r="G3984" s="5">
        <v>0</v>
      </c>
      <c r="H3984" s="8">
        <f>VLOOKUP($T3984,Pricebook!$A:$D,4,0)</f>
        <v>150</v>
      </c>
      <c r="I3984" s="10">
        <f t="shared" si="311"/>
        <v>4950</v>
      </c>
      <c r="J3984" t="s">
        <v>72</v>
      </c>
      <c r="K3984" t="s">
        <v>73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2059</v>
      </c>
      <c r="O3984" s="7">
        <v>73071</v>
      </c>
      <c r="P3984" t="s">
        <v>75</v>
      </c>
      <c r="Q3984" t="s">
        <v>16</v>
      </c>
      <c r="R3984" s="3">
        <v>39820</v>
      </c>
      <c r="S3984" s="12">
        <f t="shared" si="312"/>
        <v>2</v>
      </c>
      <c r="T3984" s="3" t="s">
        <v>14216</v>
      </c>
      <c r="U3984" t="s">
        <v>14235</v>
      </c>
      <c r="V3984" t="s">
        <v>14244</v>
      </c>
      <c r="W3984" t="s">
        <v>14187</v>
      </c>
      <c r="X3984" t="str">
        <f>VLOOKUP(Q3984,Managers!$A:$B,2,0)</f>
        <v>Josh Martinez</v>
      </c>
      <c r="Y3984">
        <f>VLOOKUP(W3984,HourlyWages!$A:$B,2,0)</f>
        <v>45</v>
      </c>
      <c r="Z3984">
        <v>1</v>
      </c>
      <c r="AA3984" s="14">
        <f t="shared" si="314"/>
        <v>0.7</v>
      </c>
    </row>
    <row r="3985" spans="1:27" x14ac:dyDescent="0.2">
      <c r="A3985">
        <v>3984</v>
      </c>
      <c r="B3985">
        <v>28453</v>
      </c>
      <c r="C3985" s="3">
        <v>41271</v>
      </c>
      <c r="D3985" s="17">
        <f t="shared" si="313"/>
        <v>41244</v>
      </c>
      <c r="E3985">
        <v>26</v>
      </c>
      <c r="F3985" s="8">
        <f t="shared" si="310"/>
        <v>4420</v>
      </c>
      <c r="G3985" s="5">
        <v>0.04</v>
      </c>
      <c r="H3985" s="8">
        <f>VLOOKUP($T3985,Pricebook!$A:$D,4,0)</f>
        <v>170</v>
      </c>
      <c r="I3985" s="10">
        <f t="shared" si="311"/>
        <v>4243.2</v>
      </c>
      <c r="J3985" t="s">
        <v>736</v>
      </c>
      <c r="K3985" t="s">
        <v>400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1047</v>
      </c>
      <c r="O3985" s="7">
        <v>28540</v>
      </c>
      <c r="P3985" t="s">
        <v>33</v>
      </c>
      <c r="Q3985" t="s">
        <v>34</v>
      </c>
      <c r="R3985" s="3">
        <v>41271</v>
      </c>
      <c r="S3985" s="12">
        <f t="shared" si="312"/>
        <v>0</v>
      </c>
      <c r="T3985" s="3" t="s">
        <v>14219</v>
      </c>
      <c r="U3985" t="s">
        <v>14229</v>
      </c>
      <c r="V3985" t="s">
        <v>14245</v>
      </c>
      <c r="W3985" t="s">
        <v>14184</v>
      </c>
      <c r="X3985" t="str">
        <f>VLOOKUP(Q3985,Managers!$A:$B,2,0)</f>
        <v>Frank Mitchell</v>
      </c>
      <c r="Y3985">
        <f>VLOOKUP(W3985,HourlyWages!$A:$B,2,0)</f>
        <v>50</v>
      </c>
      <c r="Z3985">
        <v>1</v>
      </c>
      <c r="AA3985" s="14">
        <f t="shared" si="314"/>
        <v>0.70588235294117652</v>
      </c>
    </row>
    <row r="3986" spans="1:27" x14ac:dyDescent="0.2">
      <c r="A3986">
        <v>3985</v>
      </c>
      <c r="B3986">
        <v>28454</v>
      </c>
      <c r="C3986" s="3">
        <v>41127</v>
      </c>
      <c r="D3986" s="17">
        <f t="shared" si="313"/>
        <v>41122</v>
      </c>
      <c r="E3986">
        <v>25</v>
      </c>
      <c r="F3986" s="8">
        <f t="shared" si="310"/>
        <v>2750</v>
      </c>
      <c r="G3986" s="5">
        <v>7.0000000000000007E-2</v>
      </c>
      <c r="H3986" s="8">
        <f>VLOOKUP($T3986,Pricebook!$A:$D,4,0)</f>
        <v>110</v>
      </c>
      <c r="I3986" s="10">
        <f t="shared" si="311"/>
        <v>2557.5</v>
      </c>
      <c r="J3986" t="s">
        <v>336</v>
      </c>
      <c r="K3986" t="s">
        <v>142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1887</v>
      </c>
      <c r="O3986" s="7">
        <v>44870</v>
      </c>
      <c r="P3986" t="s">
        <v>210</v>
      </c>
      <c r="Q3986" t="s">
        <v>61</v>
      </c>
      <c r="R3986" s="3">
        <v>41128</v>
      </c>
      <c r="S3986" s="12">
        <f t="shared" si="312"/>
        <v>1</v>
      </c>
      <c r="T3986" s="3" t="s">
        <v>14215</v>
      </c>
      <c r="U3986" t="s">
        <v>14229</v>
      </c>
      <c r="V3986" t="s">
        <v>14242</v>
      </c>
      <c r="W3986" t="s">
        <v>14186</v>
      </c>
      <c r="X3986" t="str">
        <f>VLOOKUP(Q3986,Managers!$A:$B,2,0)</f>
        <v>Allen Young</v>
      </c>
      <c r="Y3986">
        <f>VLOOKUP(W3986,HourlyWages!$A:$B,2,0)</f>
        <v>67</v>
      </c>
      <c r="Z3986">
        <v>1</v>
      </c>
      <c r="AA3986" s="14">
        <f t="shared" si="314"/>
        <v>0.39090909090909093</v>
      </c>
    </row>
    <row r="3987" spans="1:27" x14ac:dyDescent="0.2">
      <c r="A3987">
        <v>3986</v>
      </c>
      <c r="B3987">
        <v>28455</v>
      </c>
      <c r="C3987" s="3">
        <v>40328</v>
      </c>
      <c r="D3987" s="17">
        <f t="shared" si="313"/>
        <v>40299</v>
      </c>
      <c r="E3987">
        <v>12</v>
      </c>
      <c r="F3987" s="8">
        <f t="shared" si="310"/>
        <v>1800</v>
      </c>
      <c r="G3987" s="5">
        <v>0.06</v>
      </c>
      <c r="H3987" s="8">
        <f>VLOOKUP($T3987,Pricebook!$A:$D,4,0)</f>
        <v>150</v>
      </c>
      <c r="I3987" s="10">
        <f t="shared" si="311"/>
        <v>1692</v>
      </c>
      <c r="J3987" t="s">
        <v>643</v>
      </c>
      <c r="K3987" t="s">
        <v>482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1534</v>
      </c>
      <c r="O3987" s="7">
        <v>39056</v>
      </c>
      <c r="P3987" t="s">
        <v>699</v>
      </c>
      <c r="Q3987" t="s">
        <v>34</v>
      </c>
      <c r="R3987" s="3">
        <v>40330</v>
      </c>
      <c r="S3987" s="12">
        <f t="shared" si="312"/>
        <v>2</v>
      </c>
      <c r="T3987" s="3" t="s">
        <v>14211</v>
      </c>
      <c r="U3987" t="s">
        <v>14235</v>
      </c>
      <c r="V3987" t="s">
        <v>14241</v>
      </c>
      <c r="W3987" t="s">
        <v>14198</v>
      </c>
      <c r="X3987" t="str">
        <f>VLOOKUP(Q3987,Managers!$A:$B,2,0)</f>
        <v>Frank Mitchell</v>
      </c>
      <c r="Y3987">
        <f>VLOOKUP(W3987,HourlyWages!$A:$B,2,0)</f>
        <v>51</v>
      </c>
      <c r="Z3987">
        <v>1</v>
      </c>
      <c r="AA3987" s="14">
        <f t="shared" si="314"/>
        <v>0.66</v>
      </c>
    </row>
    <row r="3988" spans="1:27" x14ac:dyDescent="0.2">
      <c r="A3988">
        <v>3987</v>
      </c>
      <c r="B3988">
        <v>28455</v>
      </c>
      <c r="C3988" s="3">
        <v>40328</v>
      </c>
      <c r="D3988" s="17">
        <f t="shared" si="313"/>
        <v>40299</v>
      </c>
      <c r="E3988">
        <v>37</v>
      </c>
      <c r="F3988" s="8">
        <f t="shared" si="310"/>
        <v>5550</v>
      </c>
      <c r="G3988" s="5">
        <v>0.02</v>
      </c>
      <c r="H3988" s="8">
        <f>VLOOKUP($T3988,Pricebook!$A:$D,4,0)</f>
        <v>150</v>
      </c>
      <c r="I3988" s="10">
        <f t="shared" si="311"/>
        <v>5439</v>
      </c>
      <c r="J3988" t="s">
        <v>643</v>
      </c>
      <c r="K3988" t="s">
        <v>482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1534</v>
      </c>
      <c r="O3988" s="7">
        <v>39056</v>
      </c>
      <c r="P3988" t="s">
        <v>699</v>
      </c>
      <c r="Q3988" t="s">
        <v>34</v>
      </c>
      <c r="R3988" s="3">
        <v>40329</v>
      </c>
      <c r="S3988" s="12">
        <f t="shared" si="312"/>
        <v>1</v>
      </c>
      <c r="T3988" s="3" t="s">
        <v>14211</v>
      </c>
      <c r="U3988" t="s">
        <v>14235</v>
      </c>
      <c r="V3988" t="s">
        <v>14244</v>
      </c>
      <c r="W3988" t="s">
        <v>14188</v>
      </c>
      <c r="X3988" t="str">
        <f>VLOOKUP(Q3988,Managers!$A:$B,2,0)</f>
        <v>Frank Mitchell</v>
      </c>
      <c r="Y3988">
        <f>VLOOKUP(W3988,HourlyWages!$A:$B,2,0)</f>
        <v>52</v>
      </c>
      <c r="Z3988">
        <v>1</v>
      </c>
      <c r="AA3988" s="14">
        <f t="shared" si="314"/>
        <v>0.65333333333333332</v>
      </c>
    </row>
    <row r="3989" spans="1:27" x14ac:dyDescent="0.2">
      <c r="A3989">
        <v>3988</v>
      </c>
      <c r="B3989">
        <v>28480</v>
      </c>
      <c r="C3989" s="3">
        <v>39887</v>
      </c>
      <c r="D3989" s="17">
        <f t="shared" si="313"/>
        <v>39873</v>
      </c>
      <c r="E3989">
        <v>17</v>
      </c>
      <c r="F3989" s="8">
        <f t="shared" si="310"/>
        <v>2040</v>
      </c>
      <c r="G3989" s="5">
        <v>0.01</v>
      </c>
      <c r="H3989" s="8">
        <f>VLOOKUP($T3989,Pricebook!$A:$D,4,0)</f>
        <v>120</v>
      </c>
      <c r="I3989" s="10">
        <f t="shared" si="311"/>
        <v>2019.6</v>
      </c>
      <c r="J3989" t="s">
        <v>1808</v>
      </c>
      <c r="K3989" t="s">
        <v>58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2103</v>
      </c>
      <c r="O3989" s="7">
        <v>55803</v>
      </c>
      <c r="P3989" t="s">
        <v>130</v>
      </c>
      <c r="Q3989" t="s">
        <v>16</v>
      </c>
      <c r="R3989" s="3">
        <v>39888</v>
      </c>
      <c r="S3989" s="12">
        <f t="shared" si="312"/>
        <v>1</v>
      </c>
      <c r="T3989" s="3" t="s">
        <v>14212</v>
      </c>
      <c r="U3989" t="s">
        <v>14229</v>
      </c>
      <c r="V3989" t="s">
        <v>14241</v>
      </c>
      <c r="W3989" t="s">
        <v>14193</v>
      </c>
      <c r="X3989" t="str">
        <f>VLOOKUP(Q3989,Managers!$A:$B,2,0)</f>
        <v>Josh Martinez</v>
      </c>
      <c r="Y3989">
        <f>VLOOKUP(W3989,HourlyWages!$A:$B,2,0)</f>
        <v>57</v>
      </c>
      <c r="Z3989">
        <v>1</v>
      </c>
      <c r="AA3989" s="14">
        <f t="shared" si="314"/>
        <v>0.52500000000000002</v>
      </c>
    </row>
    <row r="3990" spans="1:27" x14ac:dyDescent="0.2">
      <c r="A3990">
        <v>3989</v>
      </c>
      <c r="B3990">
        <v>28482</v>
      </c>
      <c r="C3990" s="3">
        <v>40245</v>
      </c>
      <c r="D3990" s="17">
        <f t="shared" si="313"/>
        <v>40238</v>
      </c>
      <c r="E3990">
        <v>22</v>
      </c>
      <c r="F3990" s="8">
        <f t="shared" si="310"/>
        <v>2750</v>
      </c>
      <c r="G3990" s="5">
        <v>0.03</v>
      </c>
      <c r="H3990" s="8">
        <f>VLOOKUP($T3990,Pricebook!$A:$D,4,0)</f>
        <v>125</v>
      </c>
      <c r="I3990" s="10">
        <f t="shared" si="311"/>
        <v>2667.5</v>
      </c>
      <c r="J3990" t="s">
        <v>211</v>
      </c>
      <c r="K3990" t="s">
        <v>212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213</v>
      </c>
      <c r="O3990" s="7">
        <v>74006</v>
      </c>
      <c r="P3990" t="s">
        <v>75</v>
      </c>
      <c r="Q3990" t="s">
        <v>16</v>
      </c>
      <c r="R3990" s="3">
        <v>40247</v>
      </c>
      <c r="S3990" s="12">
        <f t="shared" si="312"/>
        <v>2</v>
      </c>
      <c r="T3990" s="3" t="s">
        <v>14208</v>
      </c>
      <c r="U3990" t="s">
        <v>14232</v>
      </c>
      <c r="V3990" t="s">
        <v>14237</v>
      </c>
      <c r="W3990" t="s">
        <v>14203</v>
      </c>
      <c r="X3990" t="str">
        <f>VLOOKUP(Q3990,Managers!$A:$B,2,0)</f>
        <v>Josh Martinez</v>
      </c>
      <c r="Y3990">
        <f>VLOOKUP(W3990,HourlyWages!$A:$B,2,0)</f>
        <v>62</v>
      </c>
      <c r="Z3990">
        <v>1</v>
      </c>
      <c r="AA3990" s="14">
        <f t="shared" si="314"/>
        <v>0.504</v>
      </c>
    </row>
    <row r="3991" spans="1:27" x14ac:dyDescent="0.2">
      <c r="A3991">
        <v>3990</v>
      </c>
      <c r="B3991">
        <v>28482</v>
      </c>
      <c r="C3991" s="3">
        <v>40245</v>
      </c>
      <c r="D3991" s="17">
        <f t="shared" si="313"/>
        <v>40238</v>
      </c>
      <c r="E3991">
        <v>40</v>
      </c>
      <c r="F3991" s="8">
        <f t="shared" si="310"/>
        <v>4400</v>
      </c>
      <c r="G3991" s="5">
        <v>0</v>
      </c>
      <c r="H3991" s="8">
        <f>VLOOKUP($T3991,Pricebook!$A:$D,4,0)</f>
        <v>110</v>
      </c>
      <c r="I3991" s="10">
        <f t="shared" si="311"/>
        <v>4400</v>
      </c>
      <c r="J3991" t="s">
        <v>211</v>
      </c>
      <c r="K3991" t="s">
        <v>212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213</v>
      </c>
      <c r="O3991" s="7">
        <v>74006</v>
      </c>
      <c r="P3991" t="s">
        <v>75</v>
      </c>
      <c r="Q3991" t="s">
        <v>16</v>
      </c>
      <c r="R3991" s="3">
        <v>40245</v>
      </c>
      <c r="S3991" s="12">
        <f t="shared" si="312"/>
        <v>0</v>
      </c>
      <c r="T3991" s="3" t="s">
        <v>14215</v>
      </c>
      <c r="U3991" t="s">
        <v>14229</v>
      </c>
      <c r="V3991" t="s">
        <v>14241</v>
      </c>
      <c r="W3991" t="s">
        <v>14186</v>
      </c>
      <c r="X3991" t="str">
        <f>VLOOKUP(Q3991,Managers!$A:$B,2,0)</f>
        <v>Josh Martinez</v>
      </c>
      <c r="Y3991">
        <f>VLOOKUP(W3991,HourlyWages!$A:$B,2,0)</f>
        <v>67</v>
      </c>
      <c r="Z3991">
        <v>1</v>
      </c>
      <c r="AA3991" s="14">
        <f t="shared" si="314"/>
        <v>0.39090909090909093</v>
      </c>
    </row>
    <row r="3992" spans="1:27" x14ac:dyDescent="0.2">
      <c r="A3992">
        <v>3991</v>
      </c>
      <c r="B3992">
        <v>28485</v>
      </c>
      <c r="C3992" s="3">
        <v>40920</v>
      </c>
      <c r="D3992" s="17">
        <f t="shared" si="313"/>
        <v>40909</v>
      </c>
      <c r="E3992">
        <v>12</v>
      </c>
      <c r="F3992" s="8">
        <f t="shared" si="310"/>
        <v>1440</v>
      </c>
      <c r="G3992" s="5">
        <v>7.0000000000000007E-2</v>
      </c>
      <c r="H3992" s="8">
        <f>VLOOKUP($T3992,Pricebook!$A:$D,4,0)</f>
        <v>120</v>
      </c>
      <c r="I3992" s="10">
        <f t="shared" si="311"/>
        <v>1339.1999999999998</v>
      </c>
      <c r="J3992" t="s">
        <v>1021</v>
      </c>
      <c r="K3992" t="s">
        <v>46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1780</v>
      </c>
      <c r="O3992" s="7">
        <v>92592</v>
      </c>
      <c r="P3992" t="s">
        <v>114</v>
      </c>
      <c r="Q3992" t="s">
        <v>23</v>
      </c>
      <c r="R3992" s="3">
        <v>40920</v>
      </c>
      <c r="S3992" s="12">
        <f t="shared" si="312"/>
        <v>0</v>
      </c>
      <c r="T3992" s="3" t="s">
        <v>14212</v>
      </c>
      <c r="U3992" t="s">
        <v>14229</v>
      </c>
      <c r="V3992" t="s">
        <v>14244</v>
      </c>
      <c r="W3992" t="s">
        <v>14195</v>
      </c>
      <c r="X3992" t="str">
        <f>VLOOKUP(Q3992,Managers!$A:$B,2,0)</f>
        <v>Bob Turner</v>
      </c>
      <c r="Y3992">
        <f>VLOOKUP(W3992,HourlyWages!$A:$B,2,0)</f>
        <v>52</v>
      </c>
      <c r="Z3992">
        <v>1</v>
      </c>
      <c r="AA3992" s="14">
        <f t="shared" si="314"/>
        <v>0.56666666666666665</v>
      </c>
    </row>
    <row r="3993" spans="1:27" x14ac:dyDescent="0.2">
      <c r="A3993">
        <v>3992</v>
      </c>
      <c r="B3993">
        <v>28486</v>
      </c>
      <c r="C3993" s="3">
        <v>40051</v>
      </c>
      <c r="D3993" s="17">
        <f t="shared" si="313"/>
        <v>40026</v>
      </c>
      <c r="E3993">
        <v>2</v>
      </c>
      <c r="F3993" s="8">
        <f t="shared" si="310"/>
        <v>400</v>
      </c>
      <c r="G3993" s="5">
        <v>0.08</v>
      </c>
      <c r="H3993" s="8">
        <f>VLOOKUP($T3993,Pricebook!$A:$D,4,0)</f>
        <v>200</v>
      </c>
      <c r="I3993" s="10">
        <f t="shared" si="311"/>
        <v>368</v>
      </c>
      <c r="J3993" t="s">
        <v>340</v>
      </c>
      <c r="K3993" t="s">
        <v>341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2386</v>
      </c>
      <c r="O3993" s="7">
        <v>61554</v>
      </c>
      <c r="P3993" t="s">
        <v>15</v>
      </c>
      <c r="Q3993" t="s">
        <v>16</v>
      </c>
      <c r="R3993" s="3">
        <v>40052</v>
      </c>
      <c r="S3993" s="12">
        <f t="shared" si="312"/>
        <v>1</v>
      </c>
      <c r="T3993" s="3" t="s">
        <v>14206</v>
      </c>
      <c r="U3993" t="s">
        <v>14229</v>
      </c>
      <c r="V3993" t="s">
        <v>14244</v>
      </c>
      <c r="W3993" t="s">
        <v>14196</v>
      </c>
      <c r="X3993" t="str">
        <f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4"/>
        <v>0.71</v>
      </c>
    </row>
    <row r="3994" spans="1:27" x14ac:dyDescent="0.2">
      <c r="A3994">
        <v>3993</v>
      </c>
      <c r="B3994">
        <v>28512</v>
      </c>
      <c r="C3994" s="3">
        <v>40295</v>
      </c>
      <c r="D3994" s="17">
        <f t="shared" si="313"/>
        <v>40269</v>
      </c>
      <c r="E3994">
        <v>11</v>
      </c>
      <c r="F3994" s="8">
        <f t="shared" si="310"/>
        <v>1650</v>
      </c>
      <c r="G3994" s="5">
        <v>0.09</v>
      </c>
      <c r="H3994" s="8">
        <f>VLOOKUP($T3994,Pricebook!$A:$D,4,0)</f>
        <v>150</v>
      </c>
      <c r="I3994" s="10">
        <f t="shared" si="311"/>
        <v>1501.5</v>
      </c>
      <c r="J3994" t="s">
        <v>1210</v>
      </c>
      <c r="K3994" t="s">
        <v>760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2308</v>
      </c>
      <c r="O3994" s="7" t="s">
        <v>2309</v>
      </c>
      <c r="P3994" t="s">
        <v>33</v>
      </c>
      <c r="Q3994" t="s">
        <v>34</v>
      </c>
      <c r="R3994" s="3">
        <v>40296</v>
      </c>
      <c r="S3994" s="12">
        <f t="shared" si="312"/>
        <v>1</v>
      </c>
      <c r="T3994" s="3" t="s">
        <v>14211</v>
      </c>
      <c r="U3994" t="s">
        <v>14235</v>
      </c>
      <c r="V3994" t="s">
        <v>14236</v>
      </c>
      <c r="W3994" t="s">
        <v>14199</v>
      </c>
      <c r="X3994" t="str">
        <f>VLOOKUP(Q3994,Managers!$A:$B,2,0)</f>
        <v>Frank Mitchell</v>
      </c>
      <c r="Y3994">
        <f>VLOOKUP(W3994,HourlyWages!$A:$B,2,0)</f>
        <v>68</v>
      </c>
      <c r="Z3994">
        <v>1</v>
      </c>
      <c r="AA3994" s="14">
        <f t="shared" si="314"/>
        <v>0.54666666666666663</v>
      </c>
    </row>
    <row r="3995" spans="1:27" x14ac:dyDescent="0.2">
      <c r="A3995">
        <v>3994</v>
      </c>
      <c r="B3995">
        <v>28512</v>
      </c>
      <c r="C3995" s="3">
        <v>40295</v>
      </c>
      <c r="D3995" s="17">
        <f t="shared" si="313"/>
        <v>40269</v>
      </c>
      <c r="E3995">
        <v>10</v>
      </c>
      <c r="F3995" s="8">
        <f t="shared" si="310"/>
        <v>1100</v>
      </c>
      <c r="G3995" s="5">
        <v>0.1</v>
      </c>
      <c r="H3995" s="8">
        <f>VLOOKUP($T3995,Pricebook!$A:$D,4,0)</f>
        <v>110</v>
      </c>
      <c r="I3995" s="10">
        <f t="shared" si="311"/>
        <v>990</v>
      </c>
      <c r="J3995" t="s">
        <v>1210</v>
      </c>
      <c r="K3995" t="s">
        <v>760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2308</v>
      </c>
      <c r="O3995" s="7" t="s">
        <v>2309</v>
      </c>
      <c r="P3995" t="s">
        <v>33</v>
      </c>
      <c r="Q3995" t="s">
        <v>34</v>
      </c>
      <c r="R3995" s="3">
        <v>40297</v>
      </c>
      <c r="S3995" s="12">
        <f t="shared" si="312"/>
        <v>2</v>
      </c>
      <c r="T3995" s="3" t="s">
        <v>14215</v>
      </c>
      <c r="U3995" t="s">
        <v>14229</v>
      </c>
      <c r="V3995" t="s">
        <v>14237</v>
      </c>
      <c r="W3995" t="s">
        <v>14202</v>
      </c>
      <c r="X3995" t="str">
        <f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4"/>
        <v>0.35454545454545455</v>
      </c>
    </row>
    <row r="3996" spans="1:27" x14ac:dyDescent="0.2">
      <c r="A3996">
        <v>3995</v>
      </c>
      <c r="B3996">
        <v>28512</v>
      </c>
      <c r="C3996" s="3">
        <v>40295</v>
      </c>
      <c r="D3996" s="17">
        <f t="shared" si="313"/>
        <v>40269</v>
      </c>
      <c r="E3996">
        <v>18</v>
      </c>
      <c r="F3996" s="8">
        <f t="shared" si="310"/>
        <v>3600</v>
      </c>
      <c r="G3996" s="5">
        <v>0.05</v>
      </c>
      <c r="H3996" s="8">
        <f>VLOOKUP($T3996,Pricebook!$A:$D,4,0)</f>
        <v>200</v>
      </c>
      <c r="I3996" s="10">
        <f t="shared" si="311"/>
        <v>3420</v>
      </c>
      <c r="J3996" t="s">
        <v>1210</v>
      </c>
      <c r="K3996" t="s">
        <v>760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2308</v>
      </c>
      <c r="O3996" s="7" t="s">
        <v>2309</v>
      </c>
      <c r="P3996" t="s">
        <v>33</v>
      </c>
      <c r="Q3996" t="s">
        <v>34</v>
      </c>
      <c r="R3996" s="3">
        <v>40297</v>
      </c>
      <c r="S3996" s="12">
        <f t="shared" si="312"/>
        <v>2</v>
      </c>
      <c r="T3996" s="3" t="s">
        <v>14206</v>
      </c>
      <c r="U3996" t="s">
        <v>14229</v>
      </c>
      <c r="V3996" t="s">
        <v>14237</v>
      </c>
      <c r="W3996" t="s">
        <v>14184</v>
      </c>
      <c r="X3996" t="str">
        <f>VLOOKUP(Q3996,Managers!$A:$B,2,0)</f>
        <v>Frank Mitchell</v>
      </c>
      <c r="Y3996">
        <f>VLOOKUP(W3996,HourlyWages!$A:$B,2,0)</f>
        <v>50</v>
      </c>
      <c r="Z3996">
        <v>1</v>
      </c>
      <c r="AA3996" s="14">
        <f t="shared" si="314"/>
        <v>0.75</v>
      </c>
    </row>
    <row r="3997" spans="1:27" x14ac:dyDescent="0.2">
      <c r="A3997">
        <v>3996</v>
      </c>
      <c r="B3997">
        <v>28515</v>
      </c>
      <c r="C3997" s="3">
        <v>40359</v>
      </c>
      <c r="D3997" s="17">
        <f t="shared" si="313"/>
        <v>40330</v>
      </c>
      <c r="E3997">
        <v>48</v>
      </c>
      <c r="F3997" s="8">
        <f t="shared" si="310"/>
        <v>7200</v>
      </c>
      <c r="G3997" s="5">
        <v>0.1</v>
      </c>
      <c r="H3997" s="8">
        <f>VLOOKUP($T3997,Pricebook!$A:$D,4,0)</f>
        <v>150</v>
      </c>
      <c r="I3997" s="10">
        <f t="shared" si="311"/>
        <v>6480</v>
      </c>
      <c r="J3997" t="s">
        <v>2152</v>
      </c>
      <c r="K3997" t="s">
        <v>165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832</v>
      </c>
      <c r="O3997" s="7" t="s">
        <v>833</v>
      </c>
      <c r="P3997" t="s">
        <v>91</v>
      </c>
      <c r="Q3997" t="s">
        <v>61</v>
      </c>
      <c r="R3997" s="3">
        <v>40361</v>
      </c>
      <c r="S3997" s="12">
        <f t="shared" si="312"/>
        <v>2</v>
      </c>
      <c r="T3997" s="3" t="s">
        <v>14211</v>
      </c>
      <c r="U3997" t="s">
        <v>14235</v>
      </c>
      <c r="V3997" t="s">
        <v>14244</v>
      </c>
      <c r="W3997" t="s">
        <v>14188</v>
      </c>
      <c r="X3997" t="str">
        <f>VLOOKUP(Q3997,Managers!$A:$B,2,0)</f>
        <v>Allen Young</v>
      </c>
      <c r="Y3997">
        <f>VLOOKUP(W3997,HourlyWages!$A:$B,2,0)</f>
        <v>52</v>
      </c>
      <c r="Z3997">
        <v>1</v>
      </c>
      <c r="AA3997" s="14">
        <f t="shared" si="314"/>
        <v>0.65333333333333332</v>
      </c>
    </row>
    <row r="3998" spans="1:27" x14ac:dyDescent="0.2">
      <c r="A3998">
        <v>3997</v>
      </c>
      <c r="B3998">
        <v>28515</v>
      </c>
      <c r="C3998" s="3">
        <v>40359</v>
      </c>
      <c r="D3998" s="17">
        <f t="shared" si="313"/>
        <v>40330</v>
      </c>
      <c r="E3998">
        <v>33</v>
      </c>
      <c r="F3998" s="8">
        <f t="shared" si="310"/>
        <v>5280</v>
      </c>
      <c r="G3998" s="5">
        <v>0</v>
      </c>
      <c r="H3998" s="8">
        <f>VLOOKUP($T3998,Pricebook!$A:$D,4,0)</f>
        <v>160</v>
      </c>
      <c r="I3998" s="10">
        <f t="shared" si="311"/>
        <v>5280</v>
      </c>
      <c r="J3998" t="s">
        <v>2152</v>
      </c>
      <c r="K3998" t="s">
        <v>165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1976</v>
      </c>
      <c r="O3998" s="7" t="s">
        <v>1977</v>
      </c>
      <c r="P3998" t="s">
        <v>421</v>
      </c>
      <c r="Q3998" t="s">
        <v>61</v>
      </c>
      <c r="R3998" s="3">
        <v>40360</v>
      </c>
      <c r="S3998" s="12">
        <f t="shared" si="312"/>
        <v>1</v>
      </c>
      <c r="T3998" s="3" t="s">
        <v>14218</v>
      </c>
      <c r="U3998" t="s">
        <v>14229</v>
      </c>
      <c r="V3998" t="s">
        <v>14236</v>
      </c>
      <c r="W3998" t="s">
        <v>14198</v>
      </c>
      <c r="X3998" t="str">
        <f>VLOOKUP(Q3998,Managers!$A:$B,2,0)</f>
        <v>Allen Young</v>
      </c>
      <c r="Y3998">
        <f>VLOOKUP(W3998,HourlyWages!$A:$B,2,0)</f>
        <v>51</v>
      </c>
      <c r="Z3998">
        <v>1</v>
      </c>
      <c r="AA3998" s="14">
        <f t="shared" si="314"/>
        <v>0.68125000000000002</v>
      </c>
    </row>
    <row r="3999" spans="1:27" x14ac:dyDescent="0.2">
      <c r="A3999">
        <v>3998</v>
      </c>
      <c r="B3999">
        <v>28519</v>
      </c>
      <c r="C3999" s="3">
        <v>40351</v>
      </c>
      <c r="D3999" s="17">
        <f t="shared" si="313"/>
        <v>40330</v>
      </c>
      <c r="E3999">
        <v>4</v>
      </c>
      <c r="F3999" s="8">
        <f t="shared" si="310"/>
        <v>600</v>
      </c>
      <c r="G3999" s="5">
        <v>0.09</v>
      </c>
      <c r="H3999" s="8">
        <f>VLOOKUP($T3999,Pricebook!$A:$D,4,0)</f>
        <v>150</v>
      </c>
      <c r="I3999" s="10">
        <f t="shared" si="311"/>
        <v>546</v>
      </c>
      <c r="J3999" t="s">
        <v>1989</v>
      </c>
      <c r="K3999" t="s">
        <v>244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397</v>
      </c>
      <c r="O3999" s="7" t="s">
        <v>398</v>
      </c>
      <c r="P3999" t="s">
        <v>43</v>
      </c>
      <c r="Q3999" t="s">
        <v>23</v>
      </c>
      <c r="R3999" s="3">
        <v>40353</v>
      </c>
      <c r="S3999" s="12">
        <f t="shared" si="312"/>
        <v>2</v>
      </c>
      <c r="T3999" s="3" t="s">
        <v>14210</v>
      </c>
      <c r="U3999" t="s">
        <v>14235</v>
      </c>
      <c r="V3999" t="s">
        <v>14244</v>
      </c>
      <c r="W3999" t="s">
        <v>14194</v>
      </c>
      <c r="X3999" t="str">
        <f>VLOOKUP(Q3999,Managers!$A:$B,2,0)</f>
        <v>Bob Turner</v>
      </c>
      <c r="Y3999">
        <f>VLOOKUP(W3999,HourlyWages!$A:$B,2,0)</f>
        <v>71</v>
      </c>
      <c r="Z3999">
        <v>1</v>
      </c>
      <c r="AA3999" s="14">
        <f t="shared" si="314"/>
        <v>0.52666666666666662</v>
      </c>
    </row>
    <row r="4000" spans="1:27" x14ac:dyDescent="0.2">
      <c r="A4000">
        <v>3999</v>
      </c>
      <c r="B4000">
        <v>28544</v>
      </c>
      <c r="C4000" s="3">
        <v>41149</v>
      </c>
      <c r="D4000" s="17">
        <f t="shared" si="313"/>
        <v>41122</v>
      </c>
      <c r="E4000">
        <v>24</v>
      </c>
      <c r="F4000" s="8">
        <f t="shared" si="310"/>
        <v>3840</v>
      </c>
      <c r="G4000" s="5">
        <v>7.0000000000000007E-2</v>
      </c>
      <c r="H4000" s="8">
        <f>VLOOKUP($T4000,Pricebook!$A:$D,4,0)</f>
        <v>160</v>
      </c>
      <c r="I4000" s="10">
        <f t="shared" si="311"/>
        <v>3571.2</v>
      </c>
      <c r="J4000" t="s">
        <v>795</v>
      </c>
      <c r="K4000" t="s">
        <v>142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2259</v>
      </c>
      <c r="O4000" s="7">
        <v>84047</v>
      </c>
      <c r="P4000" t="s">
        <v>201</v>
      </c>
      <c r="Q4000" t="s">
        <v>23</v>
      </c>
      <c r="R4000" s="3">
        <v>41150</v>
      </c>
      <c r="S4000" s="12">
        <f t="shared" si="312"/>
        <v>1</v>
      </c>
      <c r="T4000" s="3" t="s">
        <v>14218</v>
      </c>
      <c r="U4000" t="s">
        <v>14229</v>
      </c>
      <c r="V4000" t="s">
        <v>14234</v>
      </c>
      <c r="W4000" t="s">
        <v>14186</v>
      </c>
      <c r="X4000" t="str">
        <f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4"/>
        <v>0.58125000000000004</v>
      </c>
    </row>
    <row r="4001" spans="1:27" x14ac:dyDescent="0.2">
      <c r="A4001">
        <v>4000</v>
      </c>
      <c r="B4001">
        <v>28545</v>
      </c>
      <c r="C4001" s="3">
        <v>40778</v>
      </c>
      <c r="D4001" s="17">
        <f t="shared" si="313"/>
        <v>40756</v>
      </c>
      <c r="E4001">
        <v>15</v>
      </c>
      <c r="F4001" s="8">
        <f t="shared" si="310"/>
        <v>2550</v>
      </c>
      <c r="G4001" s="5">
        <v>0.1</v>
      </c>
      <c r="H4001" s="8">
        <f>VLOOKUP($T4001,Pricebook!$A:$D,4,0)</f>
        <v>170</v>
      </c>
      <c r="I4001" s="10">
        <f t="shared" si="311"/>
        <v>2295</v>
      </c>
      <c r="J4001" t="s">
        <v>961</v>
      </c>
      <c r="K4001" t="s">
        <v>621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962</v>
      </c>
      <c r="O4001" s="7">
        <v>29611</v>
      </c>
      <c r="P4001" t="s">
        <v>163</v>
      </c>
      <c r="Q4001" t="s">
        <v>34</v>
      </c>
      <c r="R4001" s="3">
        <v>40779</v>
      </c>
      <c r="S4001" s="12">
        <f t="shared" si="312"/>
        <v>1</v>
      </c>
      <c r="T4001" s="3" t="s">
        <v>14219</v>
      </c>
      <c r="U4001" t="s">
        <v>14229</v>
      </c>
      <c r="V4001" t="s">
        <v>14241</v>
      </c>
      <c r="W4001" t="s">
        <v>14198</v>
      </c>
      <c r="X4001" t="str">
        <f>VLOOKUP(Q4001,Managers!$A:$B,2,0)</f>
        <v>Frank Mitchell</v>
      </c>
      <c r="Y4001">
        <f>VLOOKUP(W4001,HourlyWages!$A:$B,2,0)</f>
        <v>51</v>
      </c>
      <c r="Z4001">
        <v>1</v>
      </c>
      <c r="AA4001" s="14">
        <f t="shared" si="314"/>
        <v>0.7</v>
      </c>
    </row>
    <row r="4002" spans="1:27" x14ac:dyDescent="0.2">
      <c r="A4002">
        <v>4001</v>
      </c>
      <c r="B4002">
        <v>28550</v>
      </c>
      <c r="C4002" s="3">
        <v>40622</v>
      </c>
      <c r="D4002" s="17">
        <f t="shared" si="313"/>
        <v>40603</v>
      </c>
      <c r="E4002">
        <v>44</v>
      </c>
      <c r="F4002" s="8">
        <f t="shared" si="310"/>
        <v>6600</v>
      </c>
      <c r="G4002" s="5">
        <v>0.09</v>
      </c>
      <c r="H4002" s="8">
        <f>VLOOKUP($T4002,Pricebook!$A:$D,4,0)</f>
        <v>150</v>
      </c>
      <c r="I4002" s="10">
        <f t="shared" si="311"/>
        <v>6006</v>
      </c>
      <c r="J4002" t="s">
        <v>2112</v>
      </c>
      <c r="K4002" t="s">
        <v>235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1443</v>
      </c>
      <c r="O4002" s="7">
        <v>41042</v>
      </c>
      <c r="P4002" t="s">
        <v>254</v>
      </c>
      <c r="Q4002" t="s">
        <v>34</v>
      </c>
      <c r="R4002" s="3">
        <v>40625</v>
      </c>
      <c r="S4002" s="12">
        <f t="shared" si="312"/>
        <v>3</v>
      </c>
      <c r="T4002" s="3" t="s">
        <v>14216</v>
      </c>
      <c r="U4002" t="s">
        <v>14235</v>
      </c>
      <c r="V4002" t="s">
        <v>14236</v>
      </c>
      <c r="W4002" t="s">
        <v>14191</v>
      </c>
      <c r="X4002" t="str">
        <f>VLOOKUP(Q4002,Managers!$A:$B,2,0)</f>
        <v>Frank Mitchell</v>
      </c>
      <c r="Y4002">
        <f>VLOOKUP(W4002,HourlyWages!$A:$B,2,0)</f>
        <v>60</v>
      </c>
      <c r="Z4002">
        <v>1</v>
      </c>
      <c r="AA4002" s="14">
        <f t="shared" si="314"/>
        <v>0.6</v>
      </c>
    </row>
    <row r="4003" spans="1:27" x14ac:dyDescent="0.2">
      <c r="A4003">
        <v>4002</v>
      </c>
      <c r="B4003">
        <v>28550</v>
      </c>
      <c r="C4003" s="3">
        <v>40622</v>
      </c>
      <c r="D4003" s="17">
        <f t="shared" si="313"/>
        <v>40603</v>
      </c>
      <c r="E4003">
        <v>1</v>
      </c>
      <c r="F4003" s="8">
        <f t="shared" si="310"/>
        <v>110</v>
      </c>
      <c r="G4003" s="5">
        <v>0.1</v>
      </c>
      <c r="H4003" s="8">
        <f>VLOOKUP($T4003,Pricebook!$A:$D,4,0)</f>
        <v>110</v>
      </c>
      <c r="I4003" s="10">
        <f t="shared" si="311"/>
        <v>99</v>
      </c>
      <c r="J4003" t="s">
        <v>2112</v>
      </c>
      <c r="K4003" t="s">
        <v>235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1443</v>
      </c>
      <c r="O4003" s="7">
        <v>41042</v>
      </c>
      <c r="P4003" t="s">
        <v>254</v>
      </c>
      <c r="Q4003" t="s">
        <v>34</v>
      </c>
      <c r="R4003" s="3">
        <v>40623</v>
      </c>
      <c r="S4003" s="12">
        <f t="shared" si="312"/>
        <v>1</v>
      </c>
      <c r="T4003" s="3" t="s">
        <v>14215</v>
      </c>
      <c r="U4003" t="s">
        <v>14229</v>
      </c>
      <c r="V4003" t="s">
        <v>14241</v>
      </c>
      <c r="W4003" t="s">
        <v>14202</v>
      </c>
      <c r="X4003" t="str">
        <f>VLOOKUP(Q4003,Managers!$A:$B,2,0)</f>
        <v>Frank Mitchell</v>
      </c>
      <c r="Y4003">
        <f>VLOOKUP(W4003,HourlyWages!$A:$B,2,0)</f>
        <v>71</v>
      </c>
      <c r="Z4003">
        <v>1</v>
      </c>
      <c r="AA4003" s="14">
        <f t="shared" si="314"/>
        <v>0.35454545454545455</v>
      </c>
    </row>
    <row r="4004" spans="1:27" x14ac:dyDescent="0.2">
      <c r="A4004">
        <v>4003</v>
      </c>
      <c r="B4004">
        <v>28581</v>
      </c>
      <c r="C4004" s="3">
        <v>40884</v>
      </c>
      <c r="D4004" s="17">
        <f t="shared" si="313"/>
        <v>40878</v>
      </c>
      <c r="E4004">
        <v>1</v>
      </c>
      <c r="F4004" s="8">
        <f t="shared" si="310"/>
        <v>160</v>
      </c>
      <c r="G4004" s="5">
        <v>0.06</v>
      </c>
      <c r="H4004" s="8">
        <f>VLOOKUP($T4004,Pricebook!$A:$D,4,0)</f>
        <v>160</v>
      </c>
      <c r="I4004" s="10">
        <f t="shared" si="311"/>
        <v>150.39999999999998</v>
      </c>
      <c r="J4004" t="s">
        <v>2080</v>
      </c>
      <c r="K4004" t="s">
        <v>158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2081</v>
      </c>
      <c r="O4004" s="7">
        <v>11795</v>
      </c>
      <c r="P4004" t="s">
        <v>60</v>
      </c>
      <c r="Q4004" t="s">
        <v>61</v>
      </c>
      <c r="R4004" s="3">
        <v>40886</v>
      </c>
      <c r="S4004" s="12">
        <f t="shared" si="312"/>
        <v>2</v>
      </c>
      <c r="T4004" s="3" t="s">
        <v>14218</v>
      </c>
      <c r="U4004" t="s">
        <v>14229</v>
      </c>
      <c r="V4004" t="s">
        <v>14231</v>
      </c>
      <c r="W4004" t="s">
        <v>14203</v>
      </c>
      <c r="X4004" t="str">
        <f>VLOOKUP(Q4004,Managers!$A:$B,2,0)</f>
        <v>Allen Young</v>
      </c>
      <c r="Y4004">
        <f>VLOOKUP(W4004,HourlyWages!$A:$B,2,0)</f>
        <v>62</v>
      </c>
      <c r="Z4004">
        <v>1</v>
      </c>
      <c r="AA4004" s="14">
        <f t="shared" si="314"/>
        <v>0.61250000000000004</v>
      </c>
    </row>
    <row r="4005" spans="1:27" x14ac:dyDescent="0.2">
      <c r="A4005">
        <v>4004</v>
      </c>
      <c r="B4005">
        <v>28581</v>
      </c>
      <c r="C4005" s="3">
        <v>40884</v>
      </c>
      <c r="D4005" s="17">
        <f t="shared" si="313"/>
        <v>40878</v>
      </c>
      <c r="E4005">
        <v>36</v>
      </c>
      <c r="F4005" s="8">
        <f t="shared" si="310"/>
        <v>3960</v>
      </c>
      <c r="G4005" s="5">
        <v>0.04</v>
      </c>
      <c r="H4005" s="8">
        <f>VLOOKUP($T4005,Pricebook!$A:$D,4,0)</f>
        <v>110</v>
      </c>
      <c r="I4005" s="10">
        <f t="shared" si="311"/>
        <v>3801.6</v>
      </c>
      <c r="J4005" t="s">
        <v>2080</v>
      </c>
      <c r="K4005" t="s">
        <v>158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2081</v>
      </c>
      <c r="O4005" s="7">
        <v>11795</v>
      </c>
      <c r="P4005" t="s">
        <v>60</v>
      </c>
      <c r="Q4005" t="s">
        <v>61</v>
      </c>
      <c r="R4005" s="3">
        <v>40886</v>
      </c>
      <c r="S4005" s="12">
        <f t="shared" si="312"/>
        <v>2</v>
      </c>
      <c r="T4005" s="3" t="s">
        <v>14215</v>
      </c>
      <c r="U4005" t="s">
        <v>14229</v>
      </c>
      <c r="V4005" t="s">
        <v>14236</v>
      </c>
      <c r="W4005" t="s">
        <v>14185</v>
      </c>
      <c r="X4005" t="str">
        <f>VLOOKUP(Q4005,Managers!$A:$B,2,0)</f>
        <v>Allen Young</v>
      </c>
      <c r="Y4005">
        <f>VLOOKUP(W4005,HourlyWages!$A:$B,2,0)</f>
        <v>70</v>
      </c>
      <c r="Z4005">
        <v>1</v>
      </c>
      <c r="AA4005" s="14">
        <f t="shared" si="314"/>
        <v>0.36363636363636365</v>
      </c>
    </row>
    <row r="4006" spans="1:27" x14ac:dyDescent="0.2">
      <c r="A4006">
        <v>4005</v>
      </c>
      <c r="B4006">
        <v>28582</v>
      </c>
      <c r="C4006" s="3">
        <v>40930</v>
      </c>
      <c r="D4006" s="17">
        <f t="shared" si="313"/>
        <v>40909</v>
      </c>
      <c r="E4006">
        <v>40</v>
      </c>
      <c r="F4006" s="8">
        <f t="shared" si="310"/>
        <v>6000</v>
      </c>
      <c r="G4006" s="5">
        <v>0.06</v>
      </c>
      <c r="H4006" s="8">
        <f>VLOOKUP($T4006,Pricebook!$A:$D,4,0)</f>
        <v>150</v>
      </c>
      <c r="I4006" s="10">
        <f t="shared" si="311"/>
        <v>5640</v>
      </c>
      <c r="J4006" t="s">
        <v>570</v>
      </c>
      <c r="K4006" t="s">
        <v>571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2387</v>
      </c>
      <c r="O4006" s="7">
        <v>66215</v>
      </c>
      <c r="P4006" t="s">
        <v>153</v>
      </c>
      <c r="Q4006" t="s">
        <v>16</v>
      </c>
      <c r="R4006" s="3">
        <v>40931</v>
      </c>
      <c r="S4006" s="12">
        <f t="shared" si="312"/>
        <v>1</v>
      </c>
      <c r="T4006" s="3" t="s">
        <v>14211</v>
      </c>
      <c r="U4006" t="s">
        <v>14235</v>
      </c>
      <c r="V4006" t="s">
        <v>14244</v>
      </c>
      <c r="W4006" t="s">
        <v>14203</v>
      </c>
      <c r="X4006" t="str">
        <f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4"/>
        <v>0.58666666666666667</v>
      </c>
    </row>
    <row r="4007" spans="1:27" x14ac:dyDescent="0.2">
      <c r="A4007">
        <v>4006</v>
      </c>
      <c r="B4007">
        <v>28582</v>
      </c>
      <c r="C4007" s="3">
        <v>40930</v>
      </c>
      <c r="D4007" s="17">
        <f t="shared" si="313"/>
        <v>40909</v>
      </c>
      <c r="E4007">
        <v>45</v>
      </c>
      <c r="F4007" s="8">
        <f t="shared" si="310"/>
        <v>4950</v>
      </c>
      <c r="G4007" s="5">
        <v>0.02</v>
      </c>
      <c r="H4007" s="8">
        <f>VLOOKUP($T4007,Pricebook!$A:$D,4,0)</f>
        <v>110</v>
      </c>
      <c r="I4007" s="10">
        <f t="shared" si="311"/>
        <v>4851</v>
      </c>
      <c r="J4007" t="s">
        <v>570</v>
      </c>
      <c r="K4007" t="s">
        <v>571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2387</v>
      </c>
      <c r="O4007" s="7">
        <v>66215</v>
      </c>
      <c r="P4007" t="s">
        <v>153</v>
      </c>
      <c r="Q4007" t="s">
        <v>16</v>
      </c>
      <c r="R4007" s="3">
        <v>40931</v>
      </c>
      <c r="S4007" s="12">
        <f t="shared" si="312"/>
        <v>1</v>
      </c>
      <c r="T4007" s="3" t="s">
        <v>14215</v>
      </c>
      <c r="U4007" t="s">
        <v>14229</v>
      </c>
      <c r="V4007" t="s">
        <v>14230</v>
      </c>
      <c r="W4007" t="s">
        <v>14200</v>
      </c>
      <c r="X4007" t="str">
        <f>VLOOKUP(Q4007,Managers!$A:$B,2,0)</f>
        <v>Josh Martinez</v>
      </c>
      <c r="Y4007">
        <f>VLOOKUP(W4007,HourlyWages!$A:$B,2,0)</f>
        <v>59</v>
      </c>
      <c r="Z4007">
        <v>1</v>
      </c>
      <c r="AA4007" s="14">
        <f t="shared" si="314"/>
        <v>0.46363636363636362</v>
      </c>
    </row>
    <row r="4008" spans="1:27" x14ac:dyDescent="0.2">
      <c r="A4008">
        <v>4007</v>
      </c>
      <c r="B4008">
        <v>28583</v>
      </c>
      <c r="C4008" s="3">
        <v>40129</v>
      </c>
      <c r="D4008" s="17">
        <f t="shared" si="313"/>
        <v>40118</v>
      </c>
      <c r="E4008">
        <v>25</v>
      </c>
      <c r="F4008" s="8">
        <f t="shared" si="310"/>
        <v>4000</v>
      </c>
      <c r="G4008" s="5">
        <v>0.03</v>
      </c>
      <c r="H4008" s="8">
        <f>VLOOKUP($T4008,Pricebook!$A:$D,4,0)</f>
        <v>160</v>
      </c>
      <c r="I4008" s="10">
        <f t="shared" si="311"/>
        <v>3880</v>
      </c>
      <c r="J4008" t="s">
        <v>402</v>
      </c>
      <c r="K4008" t="s">
        <v>400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2388</v>
      </c>
      <c r="O4008" s="7">
        <v>22015</v>
      </c>
      <c r="P4008" t="s">
        <v>368</v>
      </c>
      <c r="Q4008" t="s">
        <v>34</v>
      </c>
      <c r="R4008" s="3">
        <v>40130</v>
      </c>
      <c r="S4008" s="12">
        <f t="shared" si="312"/>
        <v>1</v>
      </c>
      <c r="T4008" s="3" t="s">
        <v>14218</v>
      </c>
      <c r="U4008" t="s">
        <v>14229</v>
      </c>
      <c r="V4008" t="s">
        <v>14241</v>
      </c>
      <c r="W4008" t="s">
        <v>14192</v>
      </c>
      <c r="X4008" t="str">
        <f>VLOOKUP(Q4008,Managers!$A:$B,2,0)</f>
        <v>Frank Mitchell</v>
      </c>
      <c r="Y4008">
        <f>VLOOKUP(W4008,HourlyWages!$A:$B,2,0)</f>
        <v>75</v>
      </c>
      <c r="Z4008">
        <v>1</v>
      </c>
      <c r="AA4008" s="14">
        <f t="shared" si="314"/>
        <v>0.53125</v>
      </c>
    </row>
    <row r="4009" spans="1:27" x14ac:dyDescent="0.2">
      <c r="A4009">
        <v>4008</v>
      </c>
      <c r="B4009">
        <v>28611</v>
      </c>
      <c r="C4009" s="3">
        <v>41270</v>
      </c>
      <c r="D4009" s="17">
        <f t="shared" si="313"/>
        <v>41244</v>
      </c>
      <c r="E4009">
        <v>30</v>
      </c>
      <c r="F4009" s="8">
        <f t="shared" si="310"/>
        <v>4800</v>
      </c>
      <c r="G4009" s="5">
        <v>0.1</v>
      </c>
      <c r="H4009" s="8">
        <f>VLOOKUP($T4009,Pricebook!$A:$D,4,0)</f>
        <v>160</v>
      </c>
      <c r="I4009" s="10">
        <f t="shared" si="311"/>
        <v>4320</v>
      </c>
      <c r="J4009" t="s">
        <v>801</v>
      </c>
      <c r="K4009" t="s">
        <v>374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1787</v>
      </c>
      <c r="O4009" s="7">
        <v>14150</v>
      </c>
      <c r="P4009" t="s">
        <v>60</v>
      </c>
      <c r="Q4009" t="s">
        <v>61</v>
      </c>
      <c r="R4009" s="3">
        <v>41273</v>
      </c>
      <c r="S4009" s="12">
        <f t="shared" si="312"/>
        <v>3</v>
      </c>
      <c r="T4009" s="3" t="s">
        <v>14218</v>
      </c>
      <c r="U4009" t="s">
        <v>14229</v>
      </c>
      <c r="V4009" t="s">
        <v>14231</v>
      </c>
      <c r="W4009" t="s">
        <v>14199</v>
      </c>
      <c r="X4009" t="str">
        <f>VLOOKUP(Q4009,Managers!$A:$B,2,0)</f>
        <v>Allen Young</v>
      </c>
      <c r="Y4009">
        <f>VLOOKUP(W4009,HourlyWages!$A:$B,2,0)</f>
        <v>68</v>
      </c>
      <c r="Z4009">
        <v>1</v>
      </c>
      <c r="AA4009" s="14">
        <f t="shared" si="314"/>
        <v>0.57499999999999996</v>
      </c>
    </row>
    <row r="4010" spans="1:27" x14ac:dyDescent="0.2">
      <c r="A4010">
        <v>4009</v>
      </c>
      <c r="B4010">
        <v>28611</v>
      </c>
      <c r="C4010" s="3">
        <v>41270</v>
      </c>
      <c r="D4010" s="17">
        <f t="shared" si="313"/>
        <v>41244</v>
      </c>
      <c r="E4010">
        <v>42</v>
      </c>
      <c r="F4010" s="8">
        <f t="shared" si="310"/>
        <v>6300</v>
      </c>
      <c r="G4010" s="5">
        <v>0.1</v>
      </c>
      <c r="H4010" s="8">
        <f>VLOOKUP($T4010,Pricebook!$A:$D,4,0)</f>
        <v>150</v>
      </c>
      <c r="I4010" s="10">
        <f t="shared" si="311"/>
        <v>5670</v>
      </c>
      <c r="J4010" t="s">
        <v>801</v>
      </c>
      <c r="K4010" t="s">
        <v>374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1787</v>
      </c>
      <c r="O4010" s="7">
        <v>14150</v>
      </c>
      <c r="P4010" t="s">
        <v>60</v>
      </c>
      <c r="Q4010" t="s">
        <v>61</v>
      </c>
      <c r="R4010" s="3">
        <v>41272</v>
      </c>
      <c r="S4010" s="12">
        <f t="shared" si="312"/>
        <v>2</v>
      </c>
      <c r="T4010" s="3" t="s">
        <v>14210</v>
      </c>
      <c r="U4010" t="s">
        <v>14235</v>
      </c>
      <c r="V4010" t="s">
        <v>14230</v>
      </c>
      <c r="W4010" t="s">
        <v>14184</v>
      </c>
      <c r="X4010" t="str">
        <f>VLOOKUP(Q4010,Managers!$A:$B,2,0)</f>
        <v>Allen Young</v>
      </c>
      <c r="Y4010">
        <f>VLOOKUP(W4010,HourlyWages!$A:$B,2,0)</f>
        <v>50</v>
      </c>
      <c r="Z4010">
        <v>1</v>
      </c>
      <c r="AA4010" s="14">
        <f t="shared" si="314"/>
        <v>0.66666666666666663</v>
      </c>
    </row>
    <row r="4011" spans="1:27" x14ac:dyDescent="0.2">
      <c r="A4011">
        <v>4010</v>
      </c>
      <c r="B4011">
        <v>28614</v>
      </c>
      <c r="C4011" s="3">
        <v>40105</v>
      </c>
      <c r="D4011" s="17">
        <f t="shared" si="313"/>
        <v>40087</v>
      </c>
      <c r="E4011">
        <v>50</v>
      </c>
      <c r="F4011" s="8">
        <f t="shared" si="310"/>
        <v>7500</v>
      </c>
      <c r="G4011" s="5">
        <v>0.05</v>
      </c>
      <c r="H4011" s="8">
        <f>VLOOKUP($T4011,Pricebook!$A:$D,4,0)</f>
        <v>150</v>
      </c>
      <c r="I4011" s="10">
        <f t="shared" si="311"/>
        <v>7125</v>
      </c>
      <c r="J4011" t="s">
        <v>448</v>
      </c>
      <c r="K4011" t="s">
        <v>449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181</v>
      </c>
      <c r="O4011" s="7">
        <v>32771</v>
      </c>
      <c r="P4011" t="s">
        <v>101</v>
      </c>
      <c r="Q4011" t="s">
        <v>34</v>
      </c>
      <c r="R4011" s="3">
        <v>40107</v>
      </c>
      <c r="S4011" s="12">
        <f t="shared" si="312"/>
        <v>2</v>
      </c>
      <c r="T4011" s="3" t="s">
        <v>14211</v>
      </c>
      <c r="U4011" t="s">
        <v>14235</v>
      </c>
      <c r="V4011" t="s">
        <v>14234</v>
      </c>
      <c r="W4011" t="s">
        <v>14184</v>
      </c>
      <c r="X4011" t="str">
        <f>VLOOKUP(Q4011,Managers!$A:$B,2,0)</f>
        <v>Frank Mitchell</v>
      </c>
      <c r="Y4011">
        <f>VLOOKUP(W4011,HourlyWages!$A:$B,2,0)</f>
        <v>50</v>
      </c>
      <c r="Z4011">
        <v>1</v>
      </c>
      <c r="AA4011" s="14">
        <f t="shared" si="314"/>
        <v>0.66666666666666663</v>
      </c>
    </row>
    <row r="4012" spans="1:27" x14ac:dyDescent="0.2">
      <c r="A4012">
        <v>4011</v>
      </c>
      <c r="B4012">
        <v>28641</v>
      </c>
      <c r="C4012" s="3">
        <v>40828</v>
      </c>
      <c r="D4012" s="17">
        <f t="shared" si="313"/>
        <v>40817</v>
      </c>
      <c r="E4012">
        <v>33</v>
      </c>
      <c r="F4012" s="8">
        <f t="shared" si="310"/>
        <v>4950</v>
      </c>
      <c r="G4012" s="5">
        <v>0.05</v>
      </c>
      <c r="H4012" s="8">
        <f>VLOOKUP($T4012,Pricebook!$A:$D,4,0)</f>
        <v>150</v>
      </c>
      <c r="I4012" s="10">
        <f t="shared" si="311"/>
        <v>4702.5</v>
      </c>
      <c r="J4012" t="s">
        <v>26</v>
      </c>
      <c r="K4012" t="s">
        <v>27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737</v>
      </c>
      <c r="O4012" s="7">
        <v>28079</v>
      </c>
      <c r="P4012" t="s">
        <v>33</v>
      </c>
      <c r="Q4012" t="s">
        <v>34</v>
      </c>
      <c r="R4012" s="3">
        <v>40829</v>
      </c>
      <c r="S4012" s="12">
        <f t="shared" si="312"/>
        <v>1</v>
      </c>
      <c r="T4012" s="3" t="s">
        <v>14211</v>
      </c>
      <c r="U4012" t="s">
        <v>14235</v>
      </c>
      <c r="V4012" t="s">
        <v>14237</v>
      </c>
      <c r="W4012" t="s">
        <v>14193</v>
      </c>
      <c r="X4012" t="str">
        <f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4"/>
        <v>0.62</v>
      </c>
    </row>
    <row r="4013" spans="1:27" x14ac:dyDescent="0.2">
      <c r="A4013">
        <v>4012</v>
      </c>
      <c r="B4013">
        <v>28642</v>
      </c>
      <c r="C4013" s="3">
        <v>40561</v>
      </c>
      <c r="D4013" s="17">
        <f t="shared" si="313"/>
        <v>40544</v>
      </c>
      <c r="E4013">
        <v>41</v>
      </c>
      <c r="F4013" s="8">
        <f t="shared" si="310"/>
        <v>6560</v>
      </c>
      <c r="G4013" s="5">
        <v>0</v>
      </c>
      <c r="H4013" s="8">
        <f>VLOOKUP($T4013,Pricebook!$A:$D,4,0)</f>
        <v>160</v>
      </c>
      <c r="I4013" s="10">
        <f t="shared" si="311"/>
        <v>6560</v>
      </c>
      <c r="J4013" t="s">
        <v>72</v>
      </c>
      <c r="K4013" t="s">
        <v>73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2059</v>
      </c>
      <c r="O4013" s="7">
        <v>73071</v>
      </c>
      <c r="P4013" t="s">
        <v>75</v>
      </c>
      <c r="Q4013" t="s">
        <v>16</v>
      </c>
      <c r="R4013" s="3">
        <v>40563</v>
      </c>
      <c r="S4013" s="12">
        <f t="shared" si="312"/>
        <v>2</v>
      </c>
      <c r="T4013" s="3" t="s">
        <v>14218</v>
      </c>
      <c r="U4013" t="s">
        <v>14229</v>
      </c>
      <c r="V4013" t="s">
        <v>14234</v>
      </c>
      <c r="W4013" t="s">
        <v>14196</v>
      </c>
      <c r="X4013" t="str">
        <f>VLOOKUP(Q4013,Managers!$A:$B,2,0)</f>
        <v>Josh Martinez</v>
      </c>
      <c r="Y4013">
        <f>VLOOKUP(W4013,HourlyWages!$A:$B,2,0)</f>
        <v>58</v>
      </c>
      <c r="Z4013">
        <v>1</v>
      </c>
      <c r="AA4013" s="14">
        <f t="shared" si="314"/>
        <v>0.63749999999999996</v>
      </c>
    </row>
    <row r="4014" spans="1:27" x14ac:dyDescent="0.2">
      <c r="A4014">
        <v>4013</v>
      </c>
      <c r="B4014">
        <v>28642</v>
      </c>
      <c r="C4014" s="3">
        <v>40561</v>
      </c>
      <c r="D4014" s="17">
        <f t="shared" si="313"/>
        <v>40544</v>
      </c>
      <c r="E4014">
        <v>27</v>
      </c>
      <c r="F4014" s="8">
        <f t="shared" si="310"/>
        <v>4050</v>
      </c>
      <c r="G4014" s="5">
        <v>0</v>
      </c>
      <c r="H4014" s="8">
        <f>VLOOKUP($T4014,Pricebook!$A:$D,4,0)</f>
        <v>150</v>
      </c>
      <c r="I4014" s="10">
        <f t="shared" si="311"/>
        <v>4050</v>
      </c>
      <c r="J4014" t="s">
        <v>72</v>
      </c>
      <c r="K4014" t="s">
        <v>73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2059</v>
      </c>
      <c r="O4014" s="7">
        <v>73071</v>
      </c>
      <c r="P4014" t="s">
        <v>75</v>
      </c>
      <c r="Q4014" t="s">
        <v>16</v>
      </c>
      <c r="R4014" s="3">
        <v>40563</v>
      </c>
      <c r="S4014" s="12">
        <f t="shared" si="312"/>
        <v>2</v>
      </c>
      <c r="T4014" s="3" t="s">
        <v>14210</v>
      </c>
      <c r="U4014" t="s">
        <v>14235</v>
      </c>
      <c r="V4014" t="s">
        <v>14236</v>
      </c>
      <c r="W4014" t="s">
        <v>14184</v>
      </c>
      <c r="X4014" t="str">
        <f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4"/>
        <v>0.66666666666666663</v>
      </c>
    </row>
    <row r="4015" spans="1:27" x14ac:dyDescent="0.2">
      <c r="A4015">
        <v>4014</v>
      </c>
      <c r="B4015">
        <v>28643</v>
      </c>
      <c r="C4015" s="3">
        <v>40295</v>
      </c>
      <c r="D4015" s="17">
        <f t="shared" si="313"/>
        <v>40269</v>
      </c>
      <c r="E4015">
        <v>16</v>
      </c>
      <c r="F4015" s="8">
        <f t="shared" si="310"/>
        <v>2560</v>
      </c>
      <c r="G4015" s="5">
        <v>0.09</v>
      </c>
      <c r="H4015" s="8">
        <f>VLOOKUP($T4015,Pricebook!$A:$D,4,0)</f>
        <v>160</v>
      </c>
      <c r="I4015" s="10">
        <f t="shared" si="311"/>
        <v>2329.6</v>
      </c>
      <c r="J4015" t="s">
        <v>908</v>
      </c>
      <c r="K4015" t="s">
        <v>406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1413</v>
      </c>
      <c r="O4015" s="7">
        <v>95501</v>
      </c>
      <c r="P4015" t="s">
        <v>114</v>
      </c>
      <c r="Q4015" t="s">
        <v>23</v>
      </c>
      <c r="R4015" s="3">
        <v>40296</v>
      </c>
      <c r="S4015" s="12">
        <f t="shared" si="312"/>
        <v>1</v>
      </c>
      <c r="T4015" s="3" t="s">
        <v>14218</v>
      </c>
      <c r="U4015" t="s">
        <v>14229</v>
      </c>
      <c r="V4015" t="s">
        <v>14236</v>
      </c>
      <c r="W4015" t="s">
        <v>14187</v>
      </c>
      <c r="X4015" t="str">
        <f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4"/>
        <v>0.71875</v>
      </c>
    </row>
    <row r="4016" spans="1:27" x14ac:dyDescent="0.2">
      <c r="A4016">
        <v>4015</v>
      </c>
      <c r="B4016">
        <v>28647</v>
      </c>
      <c r="C4016" s="3">
        <v>39886</v>
      </c>
      <c r="D4016" s="17">
        <f t="shared" si="313"/>
        <v>39873</v>
      </c>
      <c r="E4016">
        <v>38</v>
      </c>
      <c r="F4016" s="8">
        <f t="shared" si="310"/>
        <v>4750</v>
      </c>
      <c r="G4016" s="5">
        <v>0.09</v>
      </c>
      <c r="H4016" s="8">
        <f>VLOOKUP($T4016,Pricebook!$A:$D,4,0)</f>
        <v>125</v>
      </c>
      <c r="I4016" s="10">
        <f t="shared" si="311"/>
        <v>4322.5</v>
      </c>
      <c r="J4016" t="s">
        <v>2080</v>
      </c>
      <c r="K4016" t="s">
        <v>158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2081</v>
      </c>
      <c r="O4016" s="7">
        <v>11795</v>
      </c>
      <c r="P4016" t="s">
        <v>60</v>
      </c>
      <c r="Q4016" t="s">
        <v>61</v>
      </c>
      <c r="R4016" s="3">
        <v>39887</v>
      </c>
      <c r="S4016" s="12">
        <f t="shared" si="312"/>
        <v>1</v>
      </c>
      <c r="T4016" s="3" t="s">
        <v>14209</v>
      </c>
      <c r="U4016" t="s">
        <v>14232</v>
      </c>
      <c r="V4016" t="s">
        <v>14230</v>
      </c>
      <c r="W4016" t="s">
        <v>14197</v>
      </c>
      <c r="X4016" t="str">
        <f>VLOOKUP(Q4016,Managers!$A:$B,2,0)</f>
        <v>Allen Young</v>
      </c>
      <c r="Y4016">
        <f>VLOOKUP(W4016,HourlyWages!$A:$B,2,0)</f>
        <v>71</v>
      </c>
      <c r="Z4016">
        <v>1</v>
      </c>
      <c r="AA4016" s="14">
        <f t="shared" si="314"/>
        <v>0.432</v>
      </c>
    </row>
    <row r="4017" spans="1:27" x14ac:dyDescent="0.2">
      <c r="A4017">
        <v>4016</v>
      </c>
      <c r="B4017">
        <v>28674</v>
      </c>
      <c r="C4017" s="3">
        <v>40770</v>
      </c>
      <c r="D4017" s="17">
        <f t="shared" si="313"/>
        <v>40756</v>
      </c>
      <c r="E4017">
        <v>26</v>
      </c>
      <c r="F4017" s="8">
        <f t="shared" si="310"/>
        <v>2860</v>
      </c>
      <c r="G4017" s="5">
        <v>0</v>
      </c>
      <c r="H4017" s="8">
        <f>VLOOKUP($T4017,Pricebook!$A:$D,4,0)</f>
        <v>110</v>
      </c>
      <c r="I4017" s="10">
        <f t="shared" si="311"/>
        <v>2860</v>
      </c>
      <c r="J4017" t="s">
        <v>846</v>
      </c>
      <c r="K4017" t="s">
        <v>385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847</v>
      </c>
      <c r="O4017" s="7">
        <v>30501</v>
      </c>
      <c r="P4017" t="s">
        <v>134</v>
      </c>
      <c r="Q4017" t="s">
        <v>34</v>
      </c>
      <c r="R4017" s="3">
        <v>40771</v>
      </c>
      <c r="S4017" s="12">
        <f t="shared" si="312"/>
        <v>1</v>
      </c>
      <c r="T4017" s="3" t="s">
        <v>14215</v>
      </c>
      <c r="U4017" t="s">
        <v>14229</v>
      </c>
      <c r="V4017" t="s">
        <v>14233</v>
      </c>
      <c r="W4017" t="s">
        <v>14193</v>
      </c>
      <c r="X4017" t="str">
        <f>VLOOKUP(Q4017,Managers!$A:$B,2,0)</f>
        <v>Frank Mitchell</v>
      </c>
      <c r="Y4017">
        <f>VLOOKUP(W4017,HourlyWages!$A:$B,2,0)</f>
        <v>57</v>
      </c>
      <c r="Z4017">
        <v>1</v>
      </c>
      <c r="AA4017" s="14">
        <f t="shared" si="314"/>
        <v>0.48181818181818181</v>
      </c>
    </row>
    <row r="4018" spans="1:27" x14ac:dyDescent="0.2">
      <c r="A4018">
        <v>4017</v>
      </c>
      <c r="B4018">
        <v>28675</v>
      </c>
      <c r="C4018" s="3">
        <v>40094</v>
      </c>
      <c r="D4018" s="17">
        <f t="shared" si="313"/>
        <v>40087</v>
      </c>
      <c r="E4018">
        <v>15</v>
      </c>
      <c r="F4018" s="8">
        <f t="shared" ref="F4018:F4081" si="315">H4018*E4018</f>
        <v>2250</v>
      </c>
      <c r="G4018" s="5">
        <v>0.1</v>
      </c>
      <c r="H4018" s="8">
        <f>VLOOKUP($T4018,Pricebook!$A:$D,4,0)</f>
        <v>150</v>
      </c>
      <c r="I4018" s="10">
        <f t="shared" ref="I4018:I4081" si="316">F4018*(1-G4018)</f>
        <v>2025</v>
      </c>
      <c r="J4018" t="s">
        <v>1240</v>
      </c>
      <c r="K4018" t="s">
        <v>1076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1142</v>
      </c>
      <c r="O4018" s="7">
        <v>60438</v>
      </c>
      <c r="P4018" t="s">
        <v>15</v>
      </c>
      <c r="Q4018" t="s">
        <v>16</v>
      </c>
      <c r="R4018" s="3">
        <v>40095</v>
      </c>
      <c r="S4018" s="12">
        <f t="shared" ref="S4018:S4081" si="317">R4018-C4018</f>
        <v>1</v>
      </c>
      <c r="T4018" s="3" t="s">
        <v>14210</v>
      </c>
      <c r="U4018" t="s">
        <v>14235</v>
      </c>
      <c r="V4018" t="s">
        <v>14241</v>
      </c>
      <c r="W4018" t="s">
        <v>14186</v>
      </c>
      <c r="X4018" t="str">
        <f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4"/>
        <v>0.55333333333333334</v>
      </c>
    </row>
    <row r="4019" spans="1:27" x14ac:dyDescent="0.2">
      <c r="A4019">
        <v>4018</v>
      </c>
      <c r="B4019">
        <v>28736</v>
      </c>
      <c r="C4019" s="3">
        <v>39924</v>
      </c>
      <c r="D4019" s="17">
        <f t="shared" si="313"/>
        <v>39904</v>
      </c>
      <c r="E4019">
        <v>26</v>
      </c>
      <c r="F4019" s="8">
        <f t="shared" si="315"/>
        <v>2860</v>
      </c>
      <c r="G4019" s="5">
        <v>0.06</v>
      </c>
      <c r="H4019" s="8">
        <f>VLOOKUP($T4019,Pricebook!$A:$D,4,0)</f>
        <v>110</v>
      </c>
      <c r="I4019" s="10">
        <f t="shared" si="316"/>
        <v>2688.3999999999996</v>
      </c>
      <c r="J4019" t="s">
        <v>1210</v>
      </c>
      <c r="K4019" t="s">
        <v>760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208</v>
      </c>
      <c r="O4019" s="7">
        <v>10550</v>
      </c>
      <c r="P4019" t="s">
        <v>60</v>
      </c>
      <c r="Q4019" t="s">
        <v>61</v>
      </c>
      <c r="R4019" s="3">
        <v>39924</v>
      </c>
      <c r="S4019" s="12">
        <f t="shared" si="317"/>
        <v>0</v>
      </c>
      <c r="T4019" s="3" t="s">
        <v>14215</v>
      </c>
      <c r="U4019" t="s">
        <v>14229</v>
      </c>
      <c r="V4019" t="s">
        <v>14236</v>
      </c>
      <c r="W4019" t="s">
        <v>14184</v>
      </c>
      <c r="X4019" t="str">
        <f>VLOOKUP(Q4019,Managers!$A:$B,2,0)</f>
        <v>Allen Young</v>
      </c>
      <c r="Y4019">
        <f>VLOOKUP(W4019,HourlyWages!$A:$B,2,0)</f>
        <v>50</v>
      </c>
      <c r="Z4019">
        <v>1</v>
      </c>
      <c r="AA4019" s="14">
        <f t="shared" si="314"/>
        <v>0.54545454545454541</v>
      </c>
    </row>
    <row r="4020" spans="1:27" x14ac:dyDescent="0.2">
      <c r="A4020">
        <v>4019</v>
      </c>
      <c r="B4020">
        <v>28737</v>
      </c>
      <c r="C4020" s="3">
        <v>40819</v>
      </c>
      <c r="D4020" s="17">
        <f t="shared" si="313"/>
        <v>40817</v>
      </c>
      <c r="E4020">
        <v>50</v>
      </c>
      <c r="F4020" s="8">
        <f t="shared" si="315"/>
        <v>7000</v>
      </c>
      <c r="G4020" s="5">
        <v>0.04</v>
      </c>
      <c r="H4020" s="8">
        <f>VLOOKUP($T4020,Pricebook!$A:$D,4,0)</f>
        <v>140</v>
      </c>
      <c r="I4020" s="10">
        <f t="shared" si="316"/>
        <v>6720</v>
      </c>
      <c r="J4020" t="s">
        <v>111</v>
      </c>
      <c r="K4020" t="s">
        <v>112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2190</v>
      </c>
      <c r="O4020" s="7">
        <v>93635</v>
      </c>
      <c r="P4020" t="s">
        <v>114</v>
      </c>
      <c r="Q4020" t="s">
        <v>23</v>
      </c>
      <c r="R4020" s="3">
        <v>40821</v>
      </c>
      <c r="S4020" s="12">
        <f t="shared" si="317"/>
        <v>2</v>
      </c>
      <c r="T4020" s="3" t="s">
        <v>14207</v>
      </c>
      <c r="U4020" t="s">
        <v>14229</v>
      </c>
      <c r="V4020" t="s">
        <v>14245</v>
      </c>
      <c r="W4020" t="s">
        <v>14196</v>
      </c>
      <c r="X4020" t="str">
        <f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4"/>
        <v>0.58571428571428574</v>
      </c>
    </row>
    <row r="4021" spans="1:27" x14ac:dyDescent="0.2">
      <c r="A4021">
        <v>4020</v>
      </c>
      <c r="B4021">
        <v>28737</v>
      </c>
      <c r="C4021" s="3">
        <v>40819</v>
      </c>
      <c r="D4021" s="17">
        <f t="shared" si="313"/>
        <v>40817</v>
      </c>
      <c r="E4021">
        <v>17</v>
      </c>
      <c r="F4021" s="8">
        <f t="shared" si="315"/>
        <v>2550</v>
      </c>
      <c r="G4021" s="5">
        <v>0.04</v>
      </c>
      <c r="H4021" s="8">
        <f>VLOOKUP($T4021,Pricebook!$A:$D,4,0)</f>
        <v>150</v>
      </c>
      <c r="I4021" s="10">
        <f t="shared" si="316"/>
        <v>2448</v>
      </c>
      <c r="J4021" t="s">
        <v>111</v>
      </c>
      <c r="K4021" t="s">
        <v>112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2190</v>
      </c>
      <c r="O4021" s="7">
        <v>93635</v>
      </c>
      <c r="P4021" t="s">
        <v>114</v>
      </c>
      <c r="Q4021" t="s">
        <v>23</v>
      </c>
      <c r="R4021" s="3">
        <v>40821</v>
      </c>
      <c r="S4021" s="12">
        <f t="shared" si="317"/>
        <v>2</v>
      </c>
      <c r="T4021" s="3" t="s">
        <v>14210</v>
      </c>
      <c r="U4021" t="s">
        <v>14235</v>
      </c>
      <c r="V4021" t="s">
        <v>14244</v>
      </c>
      <c r="W4021" t="s">
        <v>14202</v>
      </c>
      <c r="X4021" t="str">
        <f>VLOOKUP(Q4021,Managers!$A:$B,2,0)</f>
        <v>Bob Turner</v>
      </c>
      <c r="Y4021">
        <f>VLOOKUP(W4021,HourlyWages!$A:$B,2,0)</f>
        <v>71</v>
      </c>
      <c r="Z4021">
        <v>1</v>
      </c>
      <c r="AA4021" s="14">
        <f t="shared" si="314"/>
        <v>0.52666666666666662</v>
      </c>
    </row>
    <row r="4022" spans="1:27" x14ac:dyDescent="0.2">
      <c r="A4022">
        <v>4021</v>
      </c>
      <c r="B4022">
        <v>28738</v>
      </c>
      <c r="C4022" s="3">
        <v>41131</v>
      </c>
      <c r="D4022" s="17">
        <f t="shared" si="313"/>
        <v>41122</v>
      </c>
      <c r="E4022">
        <v>2</v>
      </c>
      <c r="F4022" s="8">
        <f t="shared" si="315"/>
        <v>320</v>
      </c>
      <c r="G4022" s="5">
        <v>0.03</v>
      </c>
      <c r="H4022" s="8">
        <f>VLOOKUP($T4022,Pricebook!$A:$D,4,0)</f>
        <v>160</v>
      </c>
      <c r="I4022" s="10">
        <f t="shared" si="316"/>
        <v>310.39999999999998</v>
      </c>
      <c r="J4022" t="s">
        <v>755</v>
      </c>
      <c r="K4022" t="s">
        <v>452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691</v>
      </c>
      <c r="O4022" s="7">
        <v>22153</v>
      </c>
      <c r="P4022" t="s">
        <v>368</v>
      </c>
      <c r="Q4022" t="s">
        <v>34</v>
      </c>
      <c r="R4022" s="3">
        <v>41133</v>
      </c>
      <c r="S4022" s="12">
        <f t="shared" si="317"/>
        <v>2</v>
      </c>
      <c r="T4022" s="3" t="s">
        <v>14218</v>
      </c>
      <c r="U4022" t="s">
        <v>14229</v>
      </c>
      <c r="V4022" t="s">
        <v>14231</v>
      </c>
      <c r="W4022" t="s">
        <v>14203</v>
      </c>
      <c r="X4022" t="str">
        <f>VLOOKUP(Q4022,Managers!$A:$B,2,0)</f>
        <v>Frank Mitchell</v>
      </c>
      <c r="Y4022">
        <f>VLOOKUP(W4022,HourlyWages!$A:$B,2,0)</f>
        <v>62</v>
      </c>
      <c r="Z4022">
        <v>1</v>
      </c>
      <c r="AA4022" s="14">
        <f t="shared" si="314"/>
        <v>0.61250000000000004</v>
      </c>
    </row>
    <row r="4023" spans="1:27" x14ac:dyDescent="0.2">
      <c r="A4023">
        <v>4022</v>
      </c>
      <c r="B4023">
        <v>28738</v>
      </c>
      <c r="C4023" s="3">
        <v>41131</v>
      </c>
      <c r="D4023" s="17">
        <f t="shared" si="313"/>
        <v>41122</v>
      </c>
      <c r="E4023">
        <v>10</v>
      </c>
      <c r="F4023" s="8">
        <f t="shared" si="315"/>
        <v>2000</v>
      </c>
      <c r="G4023" s="5">
        <v>0.08</v>
      </c>
      <c r="H4023" s="8">
        <f>VLOOKUP($T4023,Pricebook!$A:$D,4,0)</f>
        <v>200</v>
      </c>
      <c r="I4023" s="10">
        <f t="shared" si="316"/>
        <v>1840</v>
      </c>
      <c r="J4023" t="s">
        <v>755</v>
      </c>
      <c r="K4023" t="s">
        <v>452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691</v>
      </c>
      <c r="O4023" s="7">
        <v>22153</v>
      </c>
      <c r="P4023" t="s">
        <v>368</v>
      </c>
      <c r="Q4023" t="s">
        <v>34</v>
      </c>
      <c r="R4023" s="3">
        <v>41132</v>
      </c>
      <c r="S4023" s="12">
        <f t="shared" si="317"/>
        <v>1</v>
      </c>
      <c r="T4023" s="3" t="s">
        <v>14206</v>
      </c>
      <c r="U4023" t="s">
        <v>14229</v>
      </c>
      <c r="V4023" t="s">
        <v>14241</v>
      </c>
      <c r="W4023" t="s">
        <v>14184</v>
      </c>
      <c r="X4023" t="str">
        <f>VLOOKUP(Q4023,Managers!$A:$B,2,0)</f>
        <v>Frank Mitchell</v>
      </c>
      <c r="Y4023">
        <f>VLOOKUP(W4023,HourlyWages!$A:$B,2,0)</f>
        <v>50</v>
      </c>
      <c r="Z4023">
        <v>1</v>
      </c>
      <c r="AA4023" s="14">
        <f t="shared" si="314"/>
        <v>0.75</v>
      </c>
    </row>
    <row r="4024" spans="1:27" x14ac:dyDescent="0.2">
      <c r="A4024">
        <v>4023</v>
      </c>
      <c r="B4024">
        <v>28741</v>
      </c>
      <c r="C4024" s="3">
        <v>40602</v>
      </c>
      <c r="D4024" s="17">
        <f t="shared" si="313"/>
        <v>40575</v>
      </c>
      <c r="E4024">
        <v>13</v>
      </c>
      <c r="F4024" s="8">
        <f t="shared" si="315"/>
        <v>1430</v>
      </c>
      <c r="G4024" s="5">
        <v>0.02</v>
      </c>
      <c r="H4024" s="8">
        <f>VLOOKUP($T4024,Pricebook!$A:$D,4,0)</f>
        <v>110</v>
      </c>
      <c r="I4024" s="10">
        <f t="shared" si="316"/>
        <v>1401.3999999999999</v>
      </c>
      <c r="J4024" t="s">
        <v>1507</v>
      </c>
      <c r="K4024" t="s">
        <v>55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2389</v>
      </c>
      <c r="O4024" s="7">
        <v>32168</v>
      </c>
      <c r="P4024" t="s">
        <v>101</v>
      </c>
      <c r="Q4024" t="s">
        <v>34</v>
      </c>
      <c r="R4024" s="3">
        <v>40603</v>
      </c>
      <c r="S4024" s="12">
        <f t="shared" si="317"/>
        <v>1</v>
      </c>
      <c r="T4024" s="3" t="s">
        <v>14215</v>
      </c>
      <c r="U4024" t="s">
        <v>14229</v>
      </c>
      <c r="V4024" t="s">
        <v>14246</v>
      </c>
      <c r="W4024" t="s">
        <v>14196</v>
      </c>
      <c r="X4024" t="str">
        <f>VLOOKUP(Q4024,Managers!$A:$B,2,0)</f>
        <v>Frank Mitchell</v>
      </c>
      <c r="Y4024">
        <f>VLOOKUP(W4024,HourlyWages!$A:$B,2,0)</f>
        <v>58</v>
      </c>
      <c r="Z4024">
        <v>1</v>
      </c>
      <c r="AA4024" s="14">
        <f t="shared" si="314"/>
        <v>0.47272727272727272</v>
      </c>
    </row>
    <row r="4025" spans="1:27" x14ac:dyDescent="0.2">
      <c r="A4025">
        <v>4024</v>
      </c>
      <c r="B4025">
        <v>28741</v>
      </c>
      <c r="C4025" s="3">
        <v>40602</v>
      </c>
      <c r="D4025" s="17">
        <f t="shared" si="313"/>
        <v>40575</v>
      </c>
      <c r="E4025">
        <v>5</v>
      </c>
      <c r="F4025" s="8">
        <f t="shared" si="315"/>
        <v>700</v>
      </c>
      <c r="G4025" s="5">
        <v>0.04</v>
      </c>
      <c r="H4025" s="8">
        <f>VLOOKUP($T4025,Pricebook!$A:$D,4,0)</f>
        <v>140</v>
      </c>
      <c r="I4025" s="10">
        <f t="shared" si="316"/>
        <v>672</v>
      </c>
      <c r="J4025" t="s">
        <v>1507</v>
      </c>
      <c r="K4025" t="s">
        <v>55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2389</v>
      </c>
      <c r="O4025" s="7">
        <v>32168</v>
      </c>
      <c r="P4025" t="s">
        <v>101</v>
      </c>
      <c r="Q4025" t="s">
        <v>34</v>
      </c>
      <c r="R4025" s="3">
        <v>40603</v>
      </c>
      <c r="S4025" s="12">
        <f t="shared" si="317"/>
        <v>1</v>
      </c>
      <c r="T4025" s="3" t="s">
        <v>14207</v>
      </c>
      <c r="U4025" t="s">
        <v>14229</v>
      </c>
      <c r="V4025" t="s">
        <v>14244</v>
      </c>
      <c r="W4025" t="s">
        <v>14190</v>
      </c>
      <c r="X4025" t="str">
        <f>VLOOKUP(Q4025,Managers!$A:$B,2,0)</f>
        <v>Frank Mitchell</v>
      </c>
      <c r="Y4025">
        <f>VLOOKUP(W4025,HourlyWages!$A:$B,2,0)</f>
        <v>67</v>
      </c>
      <c r="Z4025">
        <v>1</v>
      </c>
      <c r="AA4025" s="14">
        <f t="shared" si="314"/>
        <v>0.52142857142857146</v>
      </c>
    </row>
    <row r="4026" spans="1:27" x14ac:dyDescent="0.2">
      <c r="A4026">
        <v>4025</v>
      </c>
      <c r="B4026">
        <v>28742</v>
      </c>
      <c r="C4026" s="3">
        <v>41028</v>
      </c>
      <c r="D4026" s="17">
        <f t="shared" si="313"/>
        <v>41000</v>
      </c>
      <c r="E4026">
        <v>35</v>
      </c>
      <c r="F4026" s="8">
        <f t="shared" si="315"/>
        <v>7000</v>
      </c>
      <c r="G4026" s="5">
        <v>0.09</v>
      </c>
      <c r="H4026" s="8">
        <f>VLOOKUP($T4026,Pricebook!$A:$D,4,0)</f>
        <v>200</v>
      </c>
      <c r="I4026" s="10">
        <f t="shared" si="316"/>
        <v>6370</v>
      </c>
      <c r="J4026" t="s">
        <v>1089</v>
      </c>
      <c r="K4026" t="s">
        <v>112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2179</v>
      </c>
      <c r="O4026" s="7">
        <v>30338</v>
      </c>
      <c r="P4026" t="s">
        <v>134</v>
      </c>
      <c r="Q4026" t="s">
        <v>34</v>
      </c>
      <c r="R4026" s="3">
        <v>41028</v>
      </c>
      <c r="S4026" s="12">
        <f t="shared" si="317"/>
        <v>0</v>
      </c>
      <c r="T4026" s="3" t="s">
        <v>14206</v>
      </c>
      <c r="U4026" t="s">
        <v>14229</v>
      </c>
      <c r="V4026" t="s">
        <v>14230</v>
      </c>
      <c r="W4026" t="s">
        <v>14188</v>
      </c>
      <c r="X4026" t="str">
        <f>VLOOKUP(Q4026,Managers!$A:$B,2,0)</f>
        <v>Frank Mitchell</v>
      </c>
      <c r="Y4026">
        <f>VLOOKUP(W4026,HourlyWages!$A:$B,2,0)</f>
        <v>52</v>
      </c>
      <c r="Z4026">
        <v>1</v>
      </c>
      <c r="AA4026" s="14">
        <f t="shared" si="314"/>
        <v>0.74</v>
      </c>
    </row>
    <row r="4027" spans="1:27" x14ac:dyDescent="0.2">
      <c r="A4027">
        <v>4026</v>
      </c>
      <c r="B4027">
        <v>28742</v>
      </c>
      <c r="C4027" s="3">
        <v>41028</v>
      </c>
      <c r="D4027" s="17">
        <f t="shared" si="313"/>
        <v>41000</v>
      </c>
      <c r="E4027">
        <v>7</v>
      </c>
      <c r="F4027" s="8">
        <f t="shared" si="315"/>
        <v>875</v>
      </c>
      <c r="G4027" s="5">
        <v>0.04</v>
      </c>
      <c r="H4027" s="8">
        <f>VLOOKUP($T4027,Pricebook!$A:$D,4,0)</f>
        <v>125</v>
      </c>
      <c r="I4027" s="10">
        <f t="shared" si="316"/>
        <v>840</v>
      </c>
      <c r="J4027" t="s">
        <v>1089</v>
      </c>
      <c r="K4027" t="s">
        <v>112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2179</v>
      </c>
      <c r="O4027" s="7">
        <v>30338</v>
      </c>
      <c r="P4027" t="s">
        <v>134</v>
      </c>
      <c r="Q4027" t="s">
        <v>34</v>
      </c>
      <c r="R4027" s="3">
        <v>41035</v>
      </c>
      <c r="S4027" s="12">
        <f t="shared" si="317"/>
        <v>7</v>
      </c>
      <c r="T4027" s="3" t="s">
        <v>14209</v>
      </c>
      <c r="U4027" t="s">
        <v>14232</v>
      </c>
      <c r="V4027" t="s">
        <v>14236</v>
      </c>
      <c r="W4027" t="s">
        <v>14195</v>
      </c>
      <c r="X4027" t="str">
        <f>VLOOKUP(Q4027,Managers!$A:$B,2,0)</f>
        <v>Frank Mitchell</v>
      </c>
      <c r="Y4027">
        <f>VLOOKUP(W4027,HourlyWages!$A:$B,2,0)</f>
        <v>52</v>
      </c>
      <c r="Z4027">
        <v>1</v>
      </c>
      <c r="AA4027" s="14">
        <f t="shared" si="314"/>
        <v>0.58399999999999996</v>
      </c>
    </row>
    <row r="4028" spans="1:27" x14ac:dyDescent="0.2">
      <c r="A4028">
        <v>4027</v>
      </c>
      <c r="B4028">
        <v>28769</v>
      </c>
      <c r="C4028" s="3">
        <v>40418</v>
      </c>
      <c r="D4028" s="17">
        <f t="shared" si="313"/>
        <v>40391</v>
      </c>
      <c r="E4028">
        <v>6</v>
      </c>
      <c r="F4028" s="8">
        <f t="shared" si="315"/>
        <v>900</v>
      </c>
      <c r="G4028" s="5">
        <v>0.02</v>
      </c>
      <c r="H4028" s="8">
        <f>VLOOKUP($T4028,Pricebook!$A:$D,4,0)</f>
        <v>150</v>
      </c>
      <c r="I4028" s="10">
        <f t="shared" si="316"/>
        <v>882</v>
      </c>
      <c r="J4028" t="s">
        <v>1646</v>
      </c>
      <c r="K4028" t="s">
        <v>621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2126</v>
      </c>
      <c r="O4028" s="7">
        <v>33024</v>
      </c>
      <c r="P4028" t="s">
        <v>101</v>
      </c>
      <c r="Q4028" t="s">
        <v>34</v>
      </c>
      <c r="R4028" s="3">
        <v>40418</v>
      </c>
      <c r="S4028" s="12">
        <f t="shared" si="317"/>
        <v>0</v>
      </c>
      <c r="T4028" s="3" t="s">
        <v>14211</v>
      </c>
      <c r="U4028" t="s">
        <v>14235</v>
      </c>
      <c r="V4028" t="s">
        <v>14244</v>
      </c>
      <c r="W4028" t="s">
        <v>14188</v>
      </c>
      <c r="X4028" t="str">
        <f>VLOOKUP(Q4028,Managers!$A:$B,2,0)</f>
        <v>Frank Mitchell</v>
      </c>
      <c r="Y4028">
        <f>VLOOKUP(W4028,HourlyWages!$A:$B,2,0)</f>
        <v>52</v>
      </c>
      <c r="Z4028">
        <v>1</v>
      </c>
      <c r="AA4028" s="14">
        <f t="shared" si="314"/>
        <v>0.65333333333333332</v>
      </c>
    </row>
    <row r="4029" spans="1:27" x14ac:dyDescent="0.2">
      <c r="A4029">
        <v>4028</v>
      </c>
      <c r="B4029">
        <v>28772</v>
      </c>
      <c r="C4029" s="3">
        <v>39850</v>
      </c>
      <c r="D4029" s="17">
        <f t="shared" si="313"/>
        <v>39845</v>
      </c>
      <c r="E4029">
        <v>16</v>
      </c>
      <c r="F4029" s="8">
        <f t="shared" si="315"/>
        <v>2000</v>
      </c>
      <c r="G4029" s="5">
        <v>0.02</v>
      </c>
      <c r="H4029" s="8">
        <f>VLOOKUP($T4029,Pricebook!$A:$D,4,0)</f>
        <v>125</v>
      </c>
      <c r="I4029" s="10">
        <f t="shared" si="316"/>
        <v>1960</v>
      </c>
      <c r="J4029" t="s">
        <v>2390</v>
      </c>
      <c r="K4029" t="s">
        <v>760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2391</v>
      </c>
      <c r="O4029" s="7">
        <v>30458</v>
      </c>
      <c r="P4029" t="s">
        <v>134</v>
      </c>
      <c r="Q4029" t="s">
        <v>34</v>
      </c>
      <c r="R4029" s="3">
        <v>39851</v>
      </c>
      <c r="S4029" s="12">
        <f t="shared" si="317"/>
        <v>1</v>
      </c>
      <c r="T4029" s="3" t="s">
        <v>14209</v>
      </c>
      <c r="U4029" t="s">
        <v>14232</v>
      </c>
      <c r="V4029" t="s">
        <v>14238</v>
      </c>
      <c r="W4029" t="s">
        <v>14199</v>
      </c>
      <c r="X4029" t="str">
        <f>VLOOKUP(Q4029,Managers!$A:$B,2,0)</f>
        <v>Frank Mitchell</v>
      </c>
      <c r="Y4029">
        <f>VLOOKUP(W4029,HourlyWages!$A:$B,2,0)</f>
        <v>68</v>
      </c>
      <c r="Z4029">
        <v>1</v>
      </c>
      <c r="AA4029" s="14">
        <f t="shared" si="314"/>
        <v>0.45600000000000002</v>
      </c>
    </row>
    <row r="4030" spans="1:27" x14ac:dyDescent="0.2">
      <c r="A4030">
        <v>4029</v>
      </c>
      <c r="B4030">
        <v>28772</v>
      </c>
      <c r="C4030" s="3">
        <v>39850</v>
      </c>
      <c r="D4030" s="17">
        <f t="shared" si="313"/>
        <v>39845</v>
      </c>
      <c r="E4030">
        <v>4</v>
      </c>
      <c r="F4030" s="8">
        <f t="shared" si="315"/>
        <v>600</v>
      </c>
      <c r="G4030" s="5">
        <v>0.03</v>
      </c>
      <c r="H4030" s="8">
        <f>VLOOKUP($T4030,Pricebook!$A:$D,4,0)</f>
        <v>150</v>
      </c>
      <c r="I4030" s="10">
        <f t="shared" si="316"/>
        <v>582</v>
      </c>
      <c r="J4030" t="s">
        <v>2390</v>
      </c>
      <c r="K4030" t="s">
        <v>760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2391</v>
      </c>
      <c r="O4030" s="7">
        <v>30458</v>
      </c>
      <c r="P4030" t="s">
        <v>134</v>
      </c>
      <c r="Q4030" t="s">
        <v>34</v>
      </c>
      <c r="R4030" s="3">
        <v>39852</v>
      </c>
      <c r="S4030" s="12">
        <f t="shared" si="317"/>
        <v>2</v>
      </c>
      <c r="T4030" s="3" t="s">
        <v>14210</v>
      </c>
      <c r="U4030" t="s">
        <v>14235</v>
      </c>
      <c r="V4030" t="s">
        <v>14237</v>
      </c>
      <c r="W4030" t="s">
        <v>14192</v>
      </c>
      <c r="X4030" t="str">
        <f>VLOOKUP(Q4030,Managers!$A:$B,2,0)</f>
        <v>Frank Mitchell</v>
      </c>
      <c r="Y4030">
        <f>VLOOKUP(W4030,HourlyWages!$A:$B,2,0)</f>
        <v>75</v>
      </c>
      <c r="Z4030">
        <v>1</v>
      </c>
      <c r="AA4030" s="14">
        <f t="shared" si="314"/>
        <v>0.5</v>
      </c>
    </row>
    <row r="4031" spans="1:27" x14ac:dyDescent="0.2">
      <c r="A4031">
        <v>4030</v>
      </c>
      <c r="B4031">
        <v>28773</v>
      </c>
      <c r="C4031" s="3">
        <v>40584</v>
      </c>
      <c r="D4031" s="17">
        <f t="shared" si="313"/>
        <v>40575</v>
      </c>
      <c r="E4031">
        <v>48</v>
      </c>
      <c r="F4031" s="8">
        <f t="shared" si="315"/>
        <v>7200</v>
      </c>
      <c r="G4031" s="5">
        <v>0.05</v>
      </c>
      <c r="H4031" s="8">
        <f>VLOOKUP($T4031,Pricebook!$A:$D,4,0)</f>
        <v>150</v>
      </c>
      <c r="I4031" s="10">
        <f t="shared" si="316"/>
        <v>6840</v>
      </c>
      <c r="J4031" t="s">
        <v>1161</v>
      </c>
      <c r="K4031" t="s">
        <v>193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2199</v>
      </c>
      <c r="O4031" s="7">
        <v>88001</v>
      </c>
      <c r="P4031" t="s">
        <v>52</v>
      </c>
      <c r="Q4031" t="s">
        <v>23</v>
      </c>
      <c r="R4031" s="3">
        <v>40591</v>
      </c>
      <c r="S4031" s="12">
        <f t="shared" si="317"/>
        <v>7</v>
      </c>
      <c r="T4031" s="3" t="s">
        <v>14210</v>
      </c>
      <c r="U4031" t="s">
        <v>14235</v>
      </c>
      <c r="V4031" t="s">
        <v>14241</v>
      </c>
      <c r="W4031" t="s">
        <v>14195</v>
      </c>
      <c r="X4031" t="str">
        <f>VLOOKUP(Q4031,Managers!$A:$B,2,0)</f>
        <v>Bob Turner</v>
      </c>
      <c r="Y4031">
        <f>VLOOKUP(W4031,HourlyWages!$A:$B,2,0)</f>
        <v>52</v>
      </c>
      <c r="Z4031">
        <v>1</v>
      </c>
      <c r="AA4031" s="14">
        <f t="shared" si="314"/>
        <v>0.65333333333333332</v>
      </c>
    </row>
    <row r="4032" spans="1:27" x14ac:dyDescent="0.2">
      <c r="A4032">
        <v>4031</v>
      </c>
      <c r="B4032">
        <v>28774</v>
      </c>
      <c r="C4032" s="3">
        <v>39814</v>
      </c>
      <c r="D4032" s="17">
        <f t="shared" si="313"/>
        <v>39814</v>
      </c>
      <c r="E4032">
        <v>32</v>
      </c>
      <c r="F4032" s="8">
        <f t="shared" si="315"/>
        <v>6400</v>
      </c>
      <c r="G4032" s="5">
        <v>0.1</v>
      </c>
      <c r="H4032" s="8">
        <f>VLOOKUP($T4032,Pricebook!$A:$D,4,0)</f>
        <v>200</v>
      </c>
      <c r="I4032" s="10">
        <f t="shared" si="316"/>
        <v>5760</v>
      </c>
      <c r="J4032" t="s">
        <v>1115</v>
      </c>
      <c r="K4032" t="s">
        <v>306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1414</v>
      </c>
      <c r="O4032" s="7" t="s">
        <v>1415</v>
      </c>
      <c r="P4032" t="s">
        <v>232</v>
      </c>
      <c r="Q4032" t="s">
        <v>61</v>
      </c>
      <c r="R4032" s="3">
        <v>39815</v>
      </c>
      <c r="S4032" s="12">
        <f t="shared" si="317"/>
        <v>1</v>
      </c>
      <c r="T4032" s="3" t="s">
        <v>14206</v>
      </c>
      <c r="U4032" t="s">
        <v>14229</v>
      </c>
      <c r="V4032" t="s">
        <v>14236</v>
      </c>
      <c r="W4032" t="s">
        <v>14187</v>
      </c>
      <c r="X4032" t="str">
        <f>VLOOKUP(Q4032,Managers!$A:$B,2,0)</f>
        <v>Allen Young</v>
      </c>
      <c r="Y4032">
        <f>VLOOKUP(W4032,HourlyWages!$A:$B,2,0)</f>
        <v>45</v>
      </c>
      <c r="Z4032">
        <v>1</v>
      </c>
      <c r="AA4032" s="14">
        <f t="shared" si="314"/>
        <v>0.77500000000000002</v>
      </c>
    </row>
    <row r="4033" spans="1:27" x14ac:dyDescent="0.2">
      <c r="A4033">
        <v>4032</v>
      </c>
      <c r="B4033">
        <v>28802</v>
      </c>
      <c r="C4033" s="3">
        <v>40486</v>
      </c>
      <c r="D4033" s="17">
        <f t="shared" si="313"/>
        <v>40483</v>
      </c>
      <c r="E4033">
        <v>23</v>
      </c>
      <c r="F4033" s="8">
        <f t="shared" si="315"/>
        <v>2875</v>
      </c>
      <c r="G4033" s="5">
        <v>0.08</v>
      </c>
      <c r="H4033" s="8">
        <f>VLOOKUP($T4033,Pricebook!$A:$D,4,0)</f>
        <v>125</v>
      </c>
      <c r="I4033" s="10">
        <f t="shared" si="316"/>
        <v>2645</v>
      </c>
      <c r="J4033" t="s">
        <v>168</v>
      </c>
      <c r="K4033" t="s">
        <v>99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169</v>
      </c>
      <c r="O4033" s="7">
        <v>50322</v>
      </c>
      <c r="P4033" t="s">
        <v>38</v>
      </c>
      <c r="Q4033" t="s">
        <v>16</v>
      </c>
      <c r="R4033" s="3">
        <v>40488</v>
      </c>
      <c r="S4033" s="12">
        <f t="shared" si="317"/>
        <v>2</v>
      </c>
      <c r="T4033" s="3" t="s">
        <v>14208</v>
      </c>
      <c r="U4033" t="s">
        <v>14232</v>
      </c>
      <c r="V4033" t="s">
        <v>14241</v>
      </c>
      <c r="W4033" t="s">
        <v>14198</v>
      </c>
      <c r="X4033" t="str">
        <f>VLOOKUP(Q4033,Managers!$A:$B,2,0)</f>
        <v>Josh Martinez</v>
      </c>
      <c r="Y4033">
        <f>VLOOKUP(W4033,HourlyWages!$A:$B,2,0)</f>
        <v>51</v>
      </c>
      <c r="Z4033">
        <v>1</v>
      </c>
      <c r="AA4033" s="14">
        <f t="shared" si="314"/>
        <v>0.59199999999999997</v>
      </c>
    </row>
    <row r="4034" spans="1:27" x14ac:dyDescent="0.2">
      <c r="A4034">
        <v>4033</v>
      </c>
      <c r="B4034">
        <v>28802</v>
      </c>
      <c r="C4034" s="3">
        <v>40486</v>
      </c>
      <c r="D4034" s="17">
        <f t="shared" si="313"/>
        <v>40483</v>
      </c>
      <c r="E4034">
        <v>36</v>
      </c>
      <c r="F4034" s="8">
        <f t="shared" si="315"/>
        <v>3960</v>
      </c>
      <c r="G4034" s="5">
        <v>0</v>
      </c>
      <c r="H4034" s="8">
        <f>VLOOKUP($T4034,Pricebook!$A:$D,4,0)</f>
        <v>110</v>
      </c>
      <c r="I4034" s="10">
        <f t="shared" si="316"/>
        <v>3960</v>
      </c>
      <c r="J4034" t="s">
        <v>168</v>
      </c>
      <c r="K4034" t="s">
        <v>99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2392</v>
      </c>
      <c r="O4034" s="7">
        <v>50701</v>
      </c>
      <c r="P4034" t="s">
        <v>38</v>
      </c>
      <c r="Q4034" t="s">
        <v>16</v>
      </c>
      <c r="R4034" s="3">
        <v>40489</v>
      </c>
      <c r="S4034" s="12">
        <f t="shared" si="317"/>
        <v>3</v>
      </c>
      <c r="T4034" s="3" t="s">
        <v>14215</v>
      </c>
      <c r="U4034" t="s">
        <v>14229</v>
      </c>
      <c r="V4034" t="s">
        <v>14237</v>
      </c>
      <c r="W4034" t="s">
        <v>14184</v>
      </c>
      <c r="X4034" t="str">
        <f>VLOOKUP(Q4034,Managers!$A:$B,2,0)</f>
        <v>Josh Martinez</v>
      </c>
      <c r="Y4034">
        <f>VLOOKUP(W4034,HourlyWages!$A:$B,2,0)</f>
        <v>50</v>
      </c>
      <c r="Z4034">
        <v>1</v>
      </c>
      <c r="AA4034" s="14">
        <f t="shared" si="314"/>
        <v>0.54545454545454541</v>
      </c>
    </row>
    <row r="4035" spans="1:27" x14ac:dyDescent="0.2">
      <c r="A4035">
        <v>4034</v>
      </c>
      <c r="B4035">
        <v>28802</v>
      </c>
      <c r="C4035" s="3">
        <v>40486</v>
      </c>
      <c r="D4035" s="17">
        <f t="shared" ref="D4035:D4098" si="318">DATE(YEAR(C4035),MONTH(C4035),1)</f>
        <v>40483</v>
      </c>
      <c r="E4035">
        <v>22</v>
      </c>
      <c r="F4035" s="8">
        <f t="shared" si="315"/>
        <v>3300</v>
      </c>
      <c r="G4035" s="5">
        <v>0.02</v>
      </c>
      <c r="H4035" s="8">
        <f>VLOOKUP($T4035,Pricebook!$A:$D,4,0)</f>
        <v>150</v>
      </c>
      <c r="I4035" s="10">
        <f t="shared" si="316"/>
        <v>3234</v>
      </c>
      <c r="J4035" t="s">
        <v>168</v>
      </c>
      <c r="K4035" t="s">
        <v>99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2392</v>
      </c>
      <c r="O4035" s="7">
        <v>50701</v>
      </c>
      <c r="P4035" t="s">
        <v>38</v>
      </c>
      <c r="Q4035" t="s">
        <v>16</v>
      </c>
      <c r="R4035" s="3">
        <v>40488</v>
      </c>
      <c r="S4035" s="12">
        <f t="shared" si="317"/>
        <v>2</v>
      </c>
      <c r="T4035" s="3" t="s">
        <v>14210</v>
      </c>
      <c r="U4035" t="s">
        <v>14235</v>
      </c>
      <c r="V4035" t="s">
        <v>14236</v>
      </c>
      <c r="W4035" t="s">
        <v>14192</v>
      </c>
      <c r="X4035" t="str">
        <f>VLOOKUP(Q4035,Managers!$A:$B,2,0)</f>
        <v>Josh Martinez</v>
      </c>
      <c r="Y4035">
        <f>VLOOKUP(W4035,HourlyWages!$A:$B,2,0)</f>
        <v>75</v>
      </c>
      <c r="Z4035">
        <v>1</v>
      </c>
      <c r="AA4035" s="14">
        <f t="shared" ref="AA4035:AA4098" si="319">(H4035-Y4035)/H4035</f>
        <v>0.5</v>
      </c>
    </row>
    <row r="4036" spans="1:27" x14ac:dyDescent="0.2">
      <c r="A4036">
        <v>4035</v>
      </c>
      <c r="B4036">
        <v>28805</v>
      </c>
      <c r="C4036" s="3">
        <v>40635</v>
      </c>
      <c r="D4036" s="17">
        <f t="shared" si="318"/>
        <v>40634</v>
      </c>
      <c r="E4036">
        <v>14</v>
      </c>
      <c r="F4036" s="8">
        <f t="shared" si="315"/>
        <v>2380</v>
      </c>
      <c r="G4036" s="5">
        <v>7.0000000000000007E-2</v>
      </c>
      <c r="H4036" s="8">
        <f>VLOOKUP($T4036,Pricebook!$A:$D,4,0)</f>
        <v>170</v>
      </c>
      <c r="I4036" s="10">
        <f t="shared" si="316"/>
        <v>2213.3999999999996</v>
      </c>
      <c r="J4036" t="s">
        <v>1333</v>
      </c>
      <c r="K4036" t="s">
        <v>46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1334</v>
      </c>
      <c r="O4036" s="7">
        <v>78589</v>
      </c>
      <c r="P4036" t="s">
        <v>48</v>
      </c>
      <c r="Q4036" t="s">
        <v>16</v>
      </c>
      <c r="R4036" s="3">
        <v>40637</v>
      </c>
      <c r="S4036" s="12">
        <f t="shared" si="317"/>
        <v>2</v>
      </c>
      <c r="T4036" s="3" t="s">
        <v>14219</v>
      </c>
      <c r="U4036" t="s">
        <v>14229</v>
      </c>
      <c r="V4036" t="s">
        <v>14237</v>
      </c>
      <c r="W4036" t="s">
        <v>14199</v>
      </c>
      <c r="X4036" t="str">
        <f>VLOOKUP(Q4036,Managers!$A:$B,2,0)</f>
        <v>Josh Martinez</v>
      </c>
      <c r="Y4036">
        <f>VLOOKUP(W4036,HourlyWages!$A:$B,2,0)</f>
        <v>68</v>
      </c>
      <c r="Z4036">
        <v>1</v>
      </c>
      <c r="AA4036" s="14">
        <f t="shared" si="319"/>
        <v>0.6</v>
      </c>
    </row>
    <row r="4037" spans="1:27" x14ac:dyDescent="0.2">
      <c r="A4037">
        <v>4036</v>
      </c>
      <c r="B4037">
        <v>28805</v>
      </c>
      <c r="C4037" s="3">
        <v>40635</v>
      </c>
      <c r="D4037" s="17">
        <f t="shared" si="318"/>
        <v>40634</v>
      </c>
      <c r="E4037">
        <v>4</v>
      </c>
      <c r="F4037" s="8">
        <f t="shared" si="315"/>
        <v>640</v>
      </c>
      <c r="G4037" s="5">
        <v>7.0000000000000007E-2</v>
      </c>
      <c r="H4037" s="8">
        <f>VLOOKUP($T4037,Pricebook!$A:$D,4,0)</f>
        <v>160</v>
      </c>
      <c r="I4037" s="10">
        <f t="shared" si="316"/>
        <v>595.19999999999993</v>
      </c>
      <c r="J4037" t="s">
        <v>1333</v>
      </c>
      <c r="K4037" t="s">
        <v>46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1334</v>
      </c>
      <c r="O4037" s="7">
        <v>78589</v>
      </c>
      <c r="P4037" t="s">
        <v>48</v>
      </c>
      <c r="Q4037" t="s">
        <v>16</v>
      </c>
      <c r="R4037" s="3">
        <v>40637</v>
      </c>
      <c r="S4037" s="12">
        <f t="shared" si="317"/>
        <v>2</v>
      </c>
      <c r="T4037" s="3" t="s">
        <v>14218</v>
      </c>
      <c r="U4037" t="s">
        <v>14229</v>
      </c>
      <c r="V4037" t="s">
        <v>14245</v>
      </c>
      <c r="W4037" t="s">
        <v>14198</v>
      </c>
      <c r="X4037" t="str">
        <f>VLOOKUP(Q4037,Managers!$A:$B,2,0)</f>
        <v>Josh Martinez</v>
      </c>
      <c r="Y4037">
        <f>VLOOKUP(W4037,HourlyWages!$A:$B,2,0)</f>
        <v>51</v>
      </c>
      <c r="Z4037">
        <v>1</v>
      </c>
      <c r="AA4037" s="14">
        <f t="shared" si="319"/>
        <v>0.68125000000000002</v>
      </c>
    </row>
    <row r="4038" spans="1:27" x14ac:dyDescent="0.2">
      <c r="A4038">
        <v>4037</v>
      </c>
      <c r="B4038">
        <v>28805</v>
      </c>
      <c r="C4038" s="3">
        <v>40635</v>
      </c>
      <c r="D4038" s="17">
        <f t="shared" si="318"/>
        <v>40634</v>
      </c>
      <c r="E4038">
        <v>46</v>
      </c>
      <c r="F4038" s="8">
        <f t="shared" si="315"/>
        <v>6440</v>
      </c>
      <c r="G4038" s="5">
        <v>0.05</v>
      </c>
      <c r="H4038" s="8">
        <f>VLOOKUP($T4038,Pricebook!$A:$D,4,0)</f>
        <v>140</v>
      </c>
      <c r="I4038" s="10">
        <f t="shared" si="316"/>
        <v>6118</v>
      </c>
      <c r="J4038" t="s">
        <v>1333</v>
      </c>
      <c r="K4038" t="s">
        <v>46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1334</v>
      </c>
      <c r="O4038" s="7">
        <v>78589</v>
      </c>
      <c r="P4038" t="s">
        <v>48</v>
      </c>
      <c r="Q4038" t="s">
        <v>16</v>
      </c>
      <c r="R4038" s="3">
        <v>40637</v>
      </c>
      <c r="S4038" s="12">
        <f t="shared" si="317"/>
        <v>2</v>
      </c>
      <c r="T4038" s="3" t="s">
        <v>14207</v>
      </c>
      <c r="U4038" t="s">
        <v>14229</v>
      </c>
      <c r="V4038" t="s">
        <v>14246</v>
      </c>
      <c r="W4038" t="s">
        <v>14203</v>
      </c>
      <c r="X4038" t="str">
        <f>VLOOKUP(Q4038,Managers!$A:$B,2,0)</f>
        <v>Josh Martinez</v>
      </c>
      <c r="Y4038">
        <f>VLOOKUP(W4038,HourlyWages!$A:$B,2,0)</f>
        <v>62</v>
      </c>
      <c r="Z4038">
        <v>1</v>
      </c>
      <c r="AA4038" s="14">
        <f t="shared" si="319"/>
        <v>0.55714285714285716</v>
      </c>
    </row>
    <row r="4039" spans="1:27" x14ac:dyDescent="0.2">
      <c r="A4039">
        <v>4038</v>
      </c>
      <c r="B4039">
        <v>28807</v>
      </c>
      <c r="C4039" s="3">
        <v>40633</v>
      </c>
      <c r="D4039" s="17">
        <f t="shared" si="318"/>
        <v>40603</v>
      </c>
      <c r="E4039">
        <v>9</v>
      </c>
      <c r="F4039" s="8">
        <f t="shared" si="315"/>
        <v>990</v>
      </c>
      <c r="G4039" s="5">
        <v>0.02</v>
      </c>
      <c r="H4039" s="8">
        <f>VLOOKUP($T4039,Pricebook!$A:$D,4,0)</f>
        <v>110</v>
      </c>
      <c r="I4039" s="10">
        <f t="shared" si="316"/>
        <v>970.19999999999993</v>
      </c>
      <c r="J4039" t="s">
        <v>1620</v>
      </c>
      <c r="K4039" t="s">
        <v>360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1371</v>
      </c>
      <c r="O4039" s="7">
        <v>94526</v>
      </c>
      <c r="P4039" t="s">
        <v>114</v>
      </c>
      <c r="Q4039" t="s">
        <v>23</v>
      </c>
      <c r="R4039" s="3">
        <v>40634</v>
      </c>
      <c r="S4039" s="12">
        <f t="shared" si="317"/>
        <v>1</v>
      </c>
      <c r="T4039" s="3" t="s">
        <v>14215</v>
      </c>
      <c r="U4039" t="s">
        <v>14229</v>
      </c>
      <c r="V4039" t="s">
        <v>14241</v>
      </c>
      <c r="W4039" t="s">
        <v>14195</v>
      </c>
      <c r="X4039" t="str">
        <f>VLOOKUP(Q4039,Managers!$A:$B,2,0)</f>
        <v>Bob Turner</v>
      </c>
      <c r="Y4039">
        <f>VLOOKUP(W4039,HourlyWages!$A:$B,2,0)</f>
        <v>52</v>
      </c>
      <c r="Z4039">
        <v>1</v>
      </c>
      <c r="AA4039" s="14">
        <f t="shared" si="319"/>
        <v>0.52727272727272723</v>
      </c>
    </row>
    <row r="4040" spans="1:27" x14ac:dyDescent="0.2">
      <c r="A4040">
        <v>4039</v>
      </c>
      <c r="B4040">
        <v>28832</v>
      </c>
      <c r="C4040" s="3">
        <v>40445</v>
      </c>
      <c r="D4040" s="17">
        <f t="shared" si="318"/>
        <v>40422</v>
      </c>
      <c r="E4040">
        <v>46</v>
      </c>
      <c r="F4040" s="8">
        <f t="shared" si="315"/>
        <v>5060</v>
      </c>
      <c r="G4040" s="5">
        <v>0.1</v>
      </c>
      <c r="H4040" s="8">
        <f>VLOOKUP($T4040,Pricebook!$A:$D,4,0)</f>
        <v>110</v>
      </c>
      <c r="I4040" s="10">
        <f t="shared" si="316"/>
        <v>4554</v>
      </c>
      <c r="J4040" t="s">
        <v>1685</v>
      </c>
      <c r="K4040" t="s">
        <v>112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526</v>
      </c>
      <c r="O4040" s="7">
        <v>91730</v>
      </c>
      <c r="P4040" t="s">
        <v>114</v>
      </c>
      <c r="Q4040" t="s">
        <v>23</v>
      </c>
      <c r="R4040" s="3">
        <v>40446</v>
      </c>
      <c r="S4040" s="12">
        <f t="shared" si="317"/>
        <v>1</v>
      </c>
      <c r="T4040" s="3" t="s">
        <v>14220</v>
      </c>
      <c r="U4040" t="s">
        <v>14229</v>
      </c>
      <c r="V4040" t="s">
        <v>14236</v>
      </c>
      <c r="W4040" t="s">
        <v>14191</v>
      </c>
      <c r="X4040" t="str">
        <f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9"/>
        <v>0.45454545454545453</v>
      </c>
    </row>
    <row r="4041" spans="1:27" x14ac:dyDescent="0.2">
      <c r="A4041">
        <v>4040</v>
      </c>
      <c r="B4041">
        <v>28832</v>
      </c>
      <c r="C4041" s="3">
        <v>40445</v>
      </c>
      <c r="D4041" s="17">
        <f t="shared" si="318"/>
        <v>40422</v>
      </c>
      <c r="E4041">
        <v>45</v>
      </c>
      <c r="F4041" s="8">
        <f t="shared" si="315"/>
        <v>7200</v>
      </c>
      <c r="G4041" s="5">
        <v>0.03</v>
      </c>
      <c r="H4041" s="8">
        <f>VLOOKUP($T4041,Pricebook!$A:$D,4,0)</f>
        <v>160</v>
      </c>
      <c r="I4041" s="10">
        <f t="shared" si="316"/>
        <v>6984</v>
      </c>
      <c r="J4041" t="s">
        <v>1685</v>
      </c>
      <c r="K4041" t="s">
        <v>112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1725</v>
      </c>
      <c r="O4041" s="7">
        <v>92374</v>
      </c>
      <c r="P4041" t="s">
        <v>114</v>
      </c>
      <c r="Q4041" t="s">
        <v>23</v>
      </c>
      <c r="R4041" s="3">
        <v>40447</v>
      </c>
      <c r="S4041" s="12">
        <f t="shared" si="317"/>
        <v>2</v>
      </c>
      <c r="T4041" s="3" t="s">
        <v>14218</v>
      </c>
      <c r="U4041" t="s">
        <v>14229</v>
      </c>
      <c r="V4041" t="s">
        <v>14241</v>
      </c>
      <c r="W4041" t="s">
        <v>14187</v>
      </c>
      <c r="X4041" t="str">
        <f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9"/>
        <v>0.71875</v>
      </c>
    </row>
    <row r="4042" spans="1:27" x14ac:dyDescent="0.2">
      <c r="A4042">
        <v>4041</v>
      </c>
      <c r="B4042">
        <v>28835</v>
      </c>
      <c r="C4042" s="3">
        <v>40999</v>
      </c>
      <c r="D4042" s="17">
        <f t="shared" si="318"/>
        <v>40969</v>
      </c>
      <c r="E4042">
        <v>1</v>
      </c>
      <c r="F4042" s="8">
        <f t="shared" si="315"/>
        <v>200</v>
      </c>
      <c r="G4042" s="5">
        <v>0.08</v>
      </c>
      <c r="H4042" s="8">
        <f>VLOOKUP($T4042,Pricebook!$A:$D,4,0)</f>
        <v>200</v>
      </c>
      <c r="I4042" s="10">
        <f t="shared" si="316"/>
        <v>184</v>
      </c>
      <c r="J4042" t="s">
        <v>1146</v>
      </c>
      <c r="K4042" t="s">
        <v>203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1147</v>
      </c>
      <c r="O4042" s="7">
        <v>11803</v>
      </c>
      <c r="P4042" t="s">
        <v>60</v>
      </c>
      <c r="Q4042" t="s">
        <v>61</v>
      </c>
      <c r="R4042" s="3">
        <v>41001</v>
      </c>
      <c r="S4042" s="12">
        <f t="shared" si="317"/>
        <v>2</v>
      </c>
      <c r="T4042" s="3" t="s">
        <v>14206</v>
      </c>
      <c r="U4042" t="s">
        <v>14229</v>
      </c>
      <c r="V4042" t="s">
        <v>14245</v>
      </c>
      <c r="W4042" t="s">
        <v>14187</v>
      </c>
      <c r="X4042" t="str">
        <f>VLOOKUP(Q4042,Managers!$A:$B,2,0)</f>
        <v>Allen Young</v>
      </c>
      <c r="Y4042">
        <f>VLOOKUP(W4042,HourlyWages!$A:$B,2,0)</f>
        <v>45</v>
      </c>
      <c r="Z4042">
        <v>1</v>
      </c>
      <c r="AA4042" s="14">
        <f t="shared" si="319"/>
        <v>0.77500000000000002</v>
      </c>
    </row>
    <row r="4043" spans="1:27" x14ac:dyDescent="0.2">
      <c r="A4043">
        <v>4042</v>
      </c>
      <c r="B4043">
        <v>28836</v>
      </c>
      <c r="C4043" s="3">
        <v>40475</v>
      </c>
      <c r="D4043" s="17">
        <f t="shared" si="318"/>
        <v>40452</v>
      </c>
      <c r="E4043">
        <v>50</v>
      </c>
      <c r="F4043" s="8">
        <f t="shared" si="315"/>
        <v>7500</v>
      </c>
      <c r="G4043" s="5">
        <v>0.06</v>
      </c>
      <c r="H4043" s="8">
        <f>VLOOKUP($T4043,Pricebook!$A:$D,4,0)</f>
        <v>150</v>
      </c>
      <c r="I4043" s="10">
        <f t="shared" si="316"/>
        <v>7050</v>
      </c>
      <c r="J4043" t="s">
        <v>966</v>
      </c>
      <c r="K4043" t="s">
        <v>637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967</v>
      </c>
      <c r="O4043" s="7">
        <v>46806</v>
      </c>
      <c r="P4043" t="s">
        <v>278</v>
      </c>
      <c r="Q4043" t="s">
        <v>16</v>
      </c>
      <c r="R4043" s="3">
        <v>40476</v>
      </c>
      <c r="S4043" s="12">
        <f t="shared" si="317"/>
        <v>1</v>
      </c>
      <c r="T4043" s="3" t="s">
        <v>14210</v>
      </c>
      <c r="U4043" t="s">
        <v>14235</v>
      </c>
      <c r="V4043" t="s">
        <v>14237</v>
      </c>
      <c r="W4043" t="s">
        <v>14196</v>
      </c>
      <c r="X4043" t="str">
        <f>VLOOKUP(Q4043,Managers!$A:$B,2,0)</f>
        <v>Josh Martinez</v>
      </c>
      <c r="Y4043">
        <f>VLOOKUP(W4043,HourlyWages!$A:$B,2,0)</f>
        <v>58</v>
      </c>
      <c r="Z4043">
        <v>1</v>
      </c>
      <c r="AA4043" s="14">
        <f t="shared" si="319"/>
        <v>0.61333333333333329</v>
      </c>
    </row>
    <row r="4044" spans="1:27" x14ac:dyDescent="0.2">
      <c r="A4044">
        <v>4043</v>
      </c>
      <c r="B4044">
        <v>28836</v>
      </c>
      <c r="C4044" s="3">
        <v>40475</v>
      </c>
      <c r="D4044" s="17">
        <f t="shared" si="318"/>
        <v>40452</v>
      </c>
      <c r="E4044">
        <v>7</v>
      </c>
      <c r="F4044" s="8">
        <f t="shared" si="315"/>
        <v>1120</v>
      </c>
      <c r="G4044" s="5">
        <v>0.06</v>
      </c>
      <c r="H4044" s="8">
        <f>VLOOKUP($T4044,Pricebook!$A:$D,4,0)</f>
        <v>160</v>
      </c>
      <c r="I4044" s="10">
        <f t="shared" si="316"/>
        <v>1052.8</v>
      </c>
      <c r="J4044" t="s">
        <v>966</v>
      </c>
      <c r="K4044" t="s">
        <v>637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2393</v>
      </c>
      <c r="O4044" s="7">
        <v>46404</v>
      </c>
      <c r="P4044" t="s">
        <v>278</v>
      </c>
      <c r="Q4044" t="s">
        <v>16</v>
      </c>
      <c r="R4044" s="3">
        <v>40477</v>
      </c>
      <c r="S4044" s="12">
        <f t="shared" si="317"/>
        <v>2</v>
      </c>
      <c r="T4044" s="3" t="s">
        <v>14218</v>
      </c>
      <c r="U4044" t="s">
        <v>14229</v>
      </c>
      <c r="V4044" t="s">
        <v>14236</v>
      </c>
      <c r="W4044" t="s">
        <v>14198</v>
      </c>
      <c r="X4044" t="str">
        <f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9"/>
        <v>0.68125000000000002</v>
      </c>
    </row>
    <row r="4045" spans="1:27" x14ac:dyDescent="0.2">
      <c r="A4045">
        <v>4044</v>
      </c>
      <c r="B4045">
        <v>28839</v>
      </c>
      <c r="C4045" s="3">
        <v>39931</v>
      </c>
      <c r="D4045" s="17">
        <f t="shared" si="318"/>
        <v>39904</v>
      </c>
      <c r="E4045">
        <v>30</v>
      </c>
      <c r="F4045" s="8">
        <f t="shared" si="315"/>
        <v>3600</v>
      </c>
      <c r="G4045" s="5">
        <v>0.06</v>
      </c>
      <c r="H4045" s="8">
        <f>VLOOKUP($T4045,Pricebook!$A:$D,4,0)</f>
        <v>120</v>
      </c>
      <c r="I4045" s="10">
        <f t="shared" si="316"/>
        <v>3384</v>
      </c>
      <c r="J4045" t="s">
        <v>1575</v>
      </c>
      <c r="K4045" t="s">
        <v>363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1344</v>
      </c>
      <c r="O4045" s="7" t="s">
        <v>1345</v>
      </c>
      <c r="P4045" t="s">
        <v>38</v>
      </c>
      <c r="Q4045" t="s">
        <v>16</v>
      </c>
      <c r="R4045" s="3">
        <v>39933</v>
      </c>
      <c r="S4045" s="12">
        <f t="shared" si="317"/>
        <v>2</v>
      </c>
      <c r="T4045" s="3" t="s">
        <v>14212</v>
      </c>
      <c r="U4045" t="s">
        <v>14229</v>
      </c>
      <c r="V4045" t="s">
        <v>14241</v>
      </c>
      <c r="W4045" t="s">
        <v>14187</v>
      </c>
      <c r="X4045" t="str">
        <f>VLOOKUP(Q4045,Managers!$A:$B,2,0)</f>
        <v>Josh Martinez</v>
      </c>
      <c r="Y4045">
        <f>VLOOKUP(W4045,HourlyWages!$A:$B,2,0)</f>
        <v>45</v>
      </c>
      <c r="Z4045">
        <v>1</v>
      </c>
      <c r="AA4045" s="14">
        <f t="shared" si="319"/>
        <v>0.625</v>
      </c>
    </row>
    <row r="4046" spans="1:27" x14ac:dyDescent="0.2">
      <c r="A4046">
        <v>4045</v>
      </c>
      <c r="B4046">
        <v>28867</v>
      </c>
      <c r="C4046" s="3">
        <v>40746</v>
      </c>
      <c r="D4046" s="17">
        <f t="shared" si="318"/>
        <v>40725</v>
      </c>
      <c r="E4046">
        <v>43</v>
      </c>
      <c r="F4046" s="8">
        <f t="shared" si="315"/>
        <v>6450</v>
      </c>
      <c r="G4046" s="5">
        <v>0.1</v>
      </c>
      <c r="H4046" s="8">
        <f>VLOOKUP($T4046,Pricebook!$A:$D,4,0)</f>
        <v>150</v>
      </c>
      <c r="I4046" s="10">
        <f t="shared" si="316"/>
        <v>5805</v>
      </c>
      <c r="J4046" t="s">
        <v>769</v>
      </c>
      <c r="K4046" t="s">
        <v>269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2376</v>
      </c>
      <c r="O4046" s="7">
        <v>27604</v>
      </c>
      <c r="P4046" t="s">
        <v>33</v>
      </c>
      <c r="Q4046" t="s">
        <v>34</v>
      </c>
      <c r="R4046" s="3">
        <v>40747</v>
      </c>
      <c r="S4046" s="12">
        <f t="shared" si="317"/>
        <v>1</v>
      </c>
      <c r="T4046" s="3" t="s">
        <v>14211</v>
      </c>
      <c r="U4046" t="s">
        <v>14235</v>
      </c>
      <c r="V4046" t="s">
        <v>14246</v>
      </c>
      <c r="W4046" t="s">
        <v>14200</v>
      </c>
      <c r="X4046" t="str">
        <f>VLOOKUP(Q4046,Managers!$A:$B,2,0)</f>
        <v>Frank Mitchell</v>
      </c>
      <c r="Y4046">
        <f>VLOOKUP(W4046,HourlyWages!$A:$B,2,0)</f>
        <v>59</v>
      </c>
      <c r="Z4046">
        <v>1</v>
      </c>
      <c r="AA4046" s="14">
        <f t="shared" si="319"/>
        <v>0.60666666666666669</v>
      </c>
    </row>
    <row r="4047" spans="1:27" x14ac:dyDescent="0.2">
      <c r="A4047">
        <v>4046</v>
      </c>
      <c r="B4047">
        <v>28867</v>
      </c>
      <c r="C4047" s="3">
        <v>40746</v>
      </c>
      <c r="D4047" s="17">
        <f t="shared" si="318"/>
        <v>40725</v>
      </c>
      <c r="E4047">
        <v>6</v>
      </c>
      <c r="F4047" s="8">
        <f t="shared" si="315"/>
        <v>660</v>
      </c>
      <c r="G4047" s="5">
        <v>0.03</v>
      </c>
      <c r="H4047" s="8">
        <f>VLOOKUP($T4047,Pricebook!$A:$D,4,0)</f>
        <v>110</v>
      </c>
      <c r="I4047" s="10">
        <f t="shared" si="316"/>
        <v>640.19999999999993</v>
      </c>
      <c r="J4047" t="s">
        <v>769</v>
      </c>
      <c r="K4047" t="s">
        <v>269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2376</v>
      </c>
      <c r="O4047" s="7">
        <v>27604</v>
      </c>
      <c r="P4047" t="s">
        <v>33</v>
      </c>
      <c r="Q4047" t="s">
        <v>34</v>
      </c>
      <c r="R4047" s="3">
        <v>40747</v>
      </c>
      <c r="S4047" s="12">
        <f t="shared" si="317"/>
        <v>1</v>
      </c>
      <c r="T4047" s="3" t="s">
        <v>14215</v>
      </c>
      <c r="U4047" t="s">
        <v>14229</v>
      </c>
      <c r="V4047" t="s">
        <v>14233</v>
      </c>
      <c r="W4047" t="s">
        <v>14202</v>
      </c>
      <c r="X4047" t="str">
        <f>VLOOKUP(Q4047,Managers!$A:$B,2,0)</f>
        <v>Frank Mitchell</v>
      </c>
      <c r="Y4047">
        <f>VLOOKUP(W4047,HourlyWages!$A:$B,2,0)</f>
        <v>71</v>
      </c>
      <c r="Z4047">
        <v>1</v>
      </c>
      <c r="AA4047" s="14">
        <f t="shared" si="319"/>
        <v>0.35454545454545455</v>
      </c>
    </row>
    <row r="4048" spans="1:27" x14ac:dyDescent="0.2">
      <c r="A4048">
        <v>4047</v>
      </c>
      <c r="B4048">
        <v>28867</v>
      </c>
      <c r="C4048" s="3">
        <v>40746</v>
      </c>
      <c r="D4048" s="17">
        <f t="shared" si="318"/>
        <v>40725</v>
      </c>
      <c r="E4048">
        <v>26</v>
      </c>
      <c r="F4048" s="8">
        <f t="shared" si="315"/>
        <v>3900</v>
      </c>
      <c r="G4048" s="5">
        <v>0.02</v>
      </c>
      <c r="H4048" s="8">
        <f>VLOOKUP($T4048,Pricebook!$A:$D,4,0)</f>
        <v>150</v>
      </c>
      <c r="I4048" s="10">
        <f t="shared" si="316"/>
        <v>3822</v>
      </c>
      <c r="J4048" t="s">
        <v>769</v>
      </c>
      <c r="K4048" t="s">
        <v>269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2376</v>
      </c>
      <c r="O4048" s="7">
        <v>27604</v>
      </c>
      <c r="P4048" t="s">
        <v>33</v>
      </c>
      <c r="Q4048" t="s">
        <v>34</v>
      </c>
      <c r="R4048" s="3">
        <v>40748</v>
      </c>
      <c r="S4048" s="12">
        <f t="shared" si="317"/>
        <v>2</v>
      </c>
      <c r="T4048" s="3" t="s">
        <v>14210</v>
      </c>
      <c r="U4048" t="s">
        <v>14235</v>
      </c>
      <c r="V4048" t="s">
        <v>14238</v>
      </c>
      <c r="W4048" t="s">
        <v>14195</v>
      </c>
      <c r="X4048" t="str">
        <f>VLOOKUP(Q4048,Managers!$A:$B,2,0)</f>
        <v>Frank Mitchell</v>
      </c>
      <c r="Y4048">
        <f>VLOOKUP(W4048,HourlyWages!$A:$B,2,0)</f>
        <v>52</v>
      </c>
      <c r="Z4048">
        <v>1</v>
      </c>
      <c r="AA4048" s="14">
        <f t="shared" si="319"/>
        <v>0.65333333333333332</v>
      </c>
    </row>
    <row r="4049" spans="1:27" x14ac:dyDescent="0.2">
      <c r="A4049">
        <v>4048</v>
      </c>
      <c r="B4049">
        <v>28868</v>
      </c>
      <c r="C4049" s="3">
        <v>41004</v>
      </c>
      <c r="D4049" s="17">
        <f t="shared" si="318"/>
        <v>41000</v>
      </c>
      <c r="E4049">
        <v>30</v>
      </c>
      <c r="F4049" s="8">
        <f t="shared" si="315"/>
        <v>3300</v>
      </c>
      <c r="G4049" s="5">
        <v>0.05</v>
      </c>
      <c r="H4049" s="8">
        <f>VLOOKUP($T4049,Pricebook!$A:$D,4,0)</f>
        <v>110</v>
      </c>
      <c r="I4049" s="10">
        <f t="shared" si="316"/>
        <v>3135</v>
      </c>
      <c r="J4049" t="s">
        <v>1073</v>
      </c>
      <c r="K4049" t="s">
        <v>487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361</v>
      </c>
      <c r="O4049" s="7">
        <v>66212</v>
      </c>
      <c r="P4049" t="s">
        <v>153</v>
      </c>
      <c r="Q4049" t="s">
        <v>16</v>
      </c>
      <c r="R4049" s="3">
        <v>41005</v>
      </c>
      <c r="S4049" s="12">
        <f t="shared" si="317"/>
        <v>1</v>
      </c>
      <c r="T4049" s="3" t="s">
        <v>14215</v>
      </c>
      <c r="U4049" t="s">
        <v>14229</v>
      </c>
      <c r="V4049" t="s">
        <v>14246</v>
      </c>
      <c r="W4049" t="s">
        <v>14201</v>
      </c>
      <c r="X4049" t="str">
        <f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9"/>
        <v>0.51818181818181819</v>
      </c>
    </row>
    <row r="4050" spans="1:27" x14ac:dyDescent="0.2">
      <c r="A4050">
        <v>4049</v>
      </c>
      <c r="B4050">
        <v>28870</v>
      </c>
      <c r="C4050" s="3">
        <v>40857</v>
      </c>
      <c r="D4050" s="17">
        <f t="shared" si="318"/>
        <v>40848</v>
      </c>
      <c r="E4050">
        <v>27</v>
      </c>
      <c r="F4050" s="8">
        <f t="shared" si="315"/>
        <v>4050</v>
      </c>
      <c r="G4050" s="5">
        <v>0.03</v>
      </c>
      <c r="H4050" s="8">
        <f>VLOOKUP($T4050,Pricebook!$A:$D,4,0)</f>
        <v>150</v>
      </c>
      <c r="I4050" s="10">
        <f t="shared" si="316"/>
        <v>3928.5</v>
      </c>
      <c r="J4050" t="s">
        <v>2112</v>
      </c>
      <c r="K4050" t="s">
        <v>235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1443</v>
      </c>
      <c r="O4050" s="7">
        <v>41042</v>
      </c>
      <c r="P4050" t="s">
        <v>254</v>
      </c>
      <c r="Q4050" t="s">
        <v>34</v>
      </c>
      <c r="R4050" s="3">
        <v>40858</v>
      </c>
      <c r="S4050" s="12">
        <f t="shared" si="317"/>
        <v>1</v>
      </c>
      <c r="T4050" s="3" t="s">
        <v>14211</v>
      </c>
      <c r="U4050" t="s">
        <v>14235</v>
      </c>
      <c r="V4050" t="s">
        <v>14238</v>
      </c>
      <c r="W4050" t="s">
        <v>14200</v>
      </c>
      <c r="X4050" t="str">
        <f>VLOOKUP(Q4050,Managers!$A:$B,2,0)</f>
        <v>Frank Mitchell</v>
      </c>
      <c r="Y4050">
        <f>VLOOKUP(W4050,HourlyWages!$A:$B,2,0)</f>
        <v>59</v>
      </c>
      <c r="Z4050">
        <v>1</v>
      </c>
      <c r="AA4050" s="14">
        <f t="shared" si="319"/>
        <v>0.60666666666666669</v>
      </c>
    </row>
    <row r="4051" spans="1:27" x14ac:dyDescent="0.2">
      <c r="A4051">
        <v>4050</v>
      </c>
      <c r="B4051">
        <v>28870</v>
      </c>
      <c r="C4051" s="3">
        <v>40857</v>
      </c>
      <c r="D4051" s="17">
        <f t="shared" si="318"/>
        <v>40848</v>
      </c>
      <c r="E4051">
        <v>35</v>
      </c>
      <c r="F4051" s="8">
        <f t="shared" si="315"/>
        <v>5250</v>
      </c>
      <c r="G4051" s="5">
        <v>0.05</v>
      </c>
      <c r="H4051" s="8">
        <f>VLOOKUP($T4051,Pricebook!$A:$D,4,0)</f>
        <v>150</v>
      </c>
      <c r="I4051" s="10">
        <f t="shared" si="316"/>
        <v>4987.5</v>
      </c>
      <c r="J4051" t="s">
        <v>2112</v>
      </c>
      <c r="K4051" t="s">
        <v>235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2026</v>
      </c>
      <c r="O4051" s="7">
        <v>60423</v>
      </c>
      <c r="P4051" t="s">
        <v>15</v>
      </c>
      <c r="Q4051" t="s">
        <v>16</v>
      </c>
      <c r="R4051" s="3">
        <v>40860</v>
      </c>
      <c r="S4051" s="12">
        <f t="shared" si="317"/>
        <v>3</v>
      </c>
      <c r="T4051" s="3" t="s">
        <v>14210</v>
      </c>
      <c r="U4051" t="s">
        <v>14235</v>
      </c>
      <c r="V4051" t="s">
        <v>14237</v>
      </c>
      <c r="W4051" t="s">
        <v>14201</v>
      </c>
      <c r="X4051" t="str">
        <f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9"/>
        <v>0.64666666666666661</v>
      </c>
    </row>
    <row r="4052" spans="1:27" x14ac:dyDescent="0.2">
      <c r="A4052">
        <v>4051</v>
      </c>
      <c r="B4052">
        <v>28871</v>
      </c>
      <c r="C4052" s="3">
        <v>41014</v>
      </c>
      <c r="D4052" s="17">
        <f t="shared" si="318"/>
        <v>41000</v>
      </c>
      <c r="E4052">
        <v>10</v>
      </c>
      <c r="F4052" s="8">
        <f t="shared" si="315"/>
        <v>1500</v>
      </c>
      <c r="G4052" s="5">
        <v>0.08</v>
      </c>
      <c r="H4052" s="8">
        <f>VLOOKUP($T4052,Pricebook!$A:$D,4,0)</f>
        <v>150</v>
      </c>
      <c r="I4052" s="10">
        <f t="shared" si="316"/>
        <v>1380</v>
      </c>
      <c r="J4052" t="s">
        <v>369</v>
      </c>
      <c r="K4052" t="s">
        <v>108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370</v>
      </c>
      <c r="O4052" s="7">
        <v>62301</v>
      </c>
      <c r="P4052" t="s">
        <v>15</v>
      </c>
      <c r="Q4052" t="s">
        <v>16</v>
      </c>
      <c r="R4052" s="3">
        <v>41014</v>
      </c>
      <c r="S4052" s="12">
        <f t="shared" si="317"/>
        <v>0</v>
      </c>
      <c r="T4052" s="3" t="s">
        <v>14211</v>
      </c>
      <c r="U4052" t="s">
        <v>14235</v>
      </c>
      <c r="V4052" t="s">
        <v>14229</v>
      </c>
      <c r="W4052" t="s">
        <v>14191</v>
      </c>
      <c r="X4052" t="str">
        <f>VLOOKUP(Q4052,Managers!$A:$B,2,0)</f>
        <v>Josh Martinez</v>
      </c>
      <c r="Y4052">
        <f>VLOOKUP(W4052,HourlyWages!$A:$B,2,0)</f>
        <v>60</v>
      </c>
      <c r="Z4052">
        <v>1</v>
      </c>
      <c r="AA4052" s="14">
        <f t="shared" si="319"/>
        <v>0.6</v>
      </c>
    </row>
    <row r="4053" spans="1:27" x14ac:dyDescent="0.2">
      <c r="A4053">
        <v>4052</v>
      </c>
      <c r="B4053">
        <v>28897</v>
      </c>
      <c r="C4053" s="3">
        <v>40049</v>
      </c>
      <c r="D4053" s="17">
        <f t="shared" si="318"/>
        <v>40026</v>
      </c>
      <c r="E4053">
        <v>35</v>
      </c>
      <c r="F4053" s="8">
        <f t="shared" si="315"/>
        <v>5950</v>
      </c>
      <c r="G4053" s="5">
        <v>0.02</v>
      </c>
      <c r="H4053" s="8">
        <f>VLOOKUP($T4053,Pricebook!$A:$D,4,0)</f>
        <v>170</v>
      </c>
      <c r="I4053" s="10">
        <f t="shared" si="316"/>
        <v>5831</v>
      </c>
      <c r="J4053" t="s">
        <v>543</v>
      </c>
      <c r="K4053" t="s">
        <v>544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2394</v>
      </c>
      <c r="O4053" s="7">
        <v>78852</v>
      </c>
      <c r="P4053" t="s">
        <v>48</v>
      </c>
      <c r="Q4053" t="s">
        <v>16</v>
      </c>
      <c r="R4053" s="3">
        <v>40051</v>
      </c>
      <c r="S4053" s="12">
        <f t="shared" si="317"/>
        <v>2</v>
      </c>
      <c r="T4053" s="3" t="s">
        <v>14219</v>
      </c>
      <c r="U4053" t="s">
        <v>14229</v>
      </c>
      <c r="V4053" t="s">
        <v>14242</v>
      </c>
      <c r="W4053" t="s">
        <v>14187</v>
      </c>
      <c r="X4053" t="str">
        <f>VLOOKUP(Q4053,Managers!$A:$B,2,0)</f>
        <v>Josh Martinez</v>
      </c>
      <c r="Y4053">
        <f>VLOOKUP(W4053,HourlyWages!$A:$B,2,0)</f>
        <v>45</v>
      </c>
      <c r="Z4053">
        <v>1</v>
      </c>
      <c r="AA4053" s="14">
        <f t="shared" si="319"/>
        <v>0.73529411764705888</v>
      </c>
    </row>
    <row r="4054" spans="1:27" x14ac:dyDescent="0.2">
      <c r="A4054">
        <v>4053</v>
      </c>
      <c r="B4054">
        <v>28897</v>
      </c>
      <c r="C4054" s="3">
        <v>40049</v>
      </c>
      <c r="D4054" s="17">
        <f t="shared" si="318"/>
        <v>40026</v>
      </c>
      <c r="E4054">
        <v>14</v>
      </c>
      <c r="F4054" s="8">
        <f t="shared" si="315"/>
        <v>1540</v>
      </c>
      <c r="G4054" s="5">
        <v>7.0000000000000007E-2</v>
      </c>
      <c r="H4054" s="8">
        <f>VLOOKUP($T4054,Pricebook!$A:$D,4,0)</f>
        <v>110</v>
      </c>
      <c r="I4054" s="10">
        <f t="shared" si="316"/>
        <v>1432.1999999999998</v>
      </c>
      <c r="J4054" t="s">
        <v>543</v>
      </c>
      <c r="K4054" t="s">
        <v>544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2394</v>
      </c>
      <c r="O4054" s="7">
        <v>78852</v>
      </c>
      <c r="P4054" t="s">
        <v>48</v>
      </c>
      <c r="Q4054" t="s">
        <v>16</v>
      </c>
      <c r="R4054" s="3">
        <v>40051</v>
      </c>
      <c r="S4054" s="12">
        <f t="shared" si="317"/>
        <v>2</v>
      </c>
      <c r="T4054" s="3" t="s">
        <v>14220</v>
      </c>
      <c r="U4054" t="s">
        <v>14229</v>
      </c>
      <c r="V4054" t="s">
        <v>14236</v>
      </c>
      <c r="W4054" t="s">
        <v>14188</v>
      </c>
      <c r="X4054" t="str">
        <f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9"/>
        <v>0.52727272727272723</v>
      </c>
    </row>
    <row r="4055" spans="1:27" x14ac:dyDescent="0.2">
      <c r="A4055">
        <v>4054</v>
      </c>
      <c r="B4055">
        <v>28898</v>
      </c>
      <c r="C4055" s="3">
        <v>40691</v>
      </c>
      <c r="D4055" s="17">
        <f t="shared" si="318"/>
        <v>40664</v>
      </c>
      <c r="E4055">
        <v>44</v>
      </c>
      <c r="F4055" s="8">
        <f t="shared" si="315"/>
        <v>4840</v>
      </c>
      <c r="G4055" s="5">
        <v>0.1</v>
      </c>
      <c r="H4055" s="8">
        <f>VLOOKUP($T4055,Pricebook!$A:$D,4,0)</f>
        <v>110</v>
      </c>
      <c r="I4055" s="10">
        <f t="shared" si="316"/>
        <v>4356</v>
      </c>
      <c r="J4055" t="s">
        <v>1638</v>
      </c>
      <c r="K4055" t="s">
        <v>165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447</v>
      </c>
      <c r="O4055" s="7">
        <v>49509</v>
      </c>
      <c r="P4055" t="s">
        <v>172</v>
      </c>
      <c r="Q4055" t="s">
        <v>16</v>
      </c>
      <c r="R4055" s="3">
        <v>40691</v>
      </c>
      <c r="S4055" s="12">
        <f t="shared" si="317"/>
        <v>0</v>
      </c>
      <c r="T4055" s="3" t="s">
        <v>14215</v>
      </c>
      <c r="U4055" t="s">
        <v>14229</v>
      </c>
      <c r="V4055" t="s">
        <v>14230</v>
      </c>
      <c r="W4055" t="s">
        <v>14188</v>
      </c>
      <c r="X4055" t="str">
        <f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9"/>
        <v>0.52727272727272723</v>
      </c>
    </row>
    <row r="4056" spans="1:27" x14ac:dyDescent="0.2">
      <c r="A4056">
        <v>4055</v>
      </c>
      <c r="B4056">
        <v>28899</v>
      </c>
      <c r="C4056" s="3">
        <v>41074</v>
      </c>
      <c r="D4056" s="17">
        <f t="shared" si="318"/>
        <v>41061</v>
      </c>
      <c r="E4056">
        <v>27</v>
      </c>
      <c r="F4056" s="8">
        <f t="shared" si="315"/>
        <v>4050</v>
      </c>
      <c r="G4056" s="5">
        <v>0.06</v>
      </c>
      <c r="H4056" s="8">
        <f>VLOOKUP($T4056,Pricebook!$A:$D,4,0)</f>
        <v>150</v>
      </c>
      <c r="I4056" s="10">
        <f t="shared" si="316"/>
        <v>3807</v>
      </c>
      <c r="J4056" t="s">
        <v>462</v>
      </c>
      <c r="K4056" t="s">
        <v>241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2395</v>
      </c>
      <c r="O4056" s="7">
        <v>28307</v>
      </c>
      <c r="P4056" t="s">
        <v>33</v>
      </c>
      <c r="Q4056" t="s">
        <v>34</v>
      </c>
      <c r="R4056" s="3">
        <v>41076</v>
      </c>
      <c r="S4056" s="12">
        <f t="shared" si="317"/>
        <v>2</v>
      </c>
      <c r="T4056" s="3" t="s">
        <v>14210</v>
      </c>
      <c r="U4056" t="s">
        <v>14235</v>
      </c>
      <c r="V4056" t="s">
        <v>14241</v>
      </c>
      <c r="W4056" t="s">
        <v>14187</v>
      </c>
      <c r="X4056" t="str">
        <f>VLOOKUP(Q4056,Managers!$A:$B,2,0)</f>
        <v>Frank Mitchell</v>
      </c>
      <c r="Y4056">
        <f>VLOOKUP(W4056,HourlyWages!$A:$B,2,0)</f>
        <v>45</v>
      </c>
      <c r="Z4056">
        <v>1</v>
      </c>
      <c r="AA4056" s="14">
        <f t="shared" si="319"/>
        <v>0.7</v>
      </c>
    </row>
    <row r="4057" spans="1:27" x14ac:dyDescent="0.2">
      <c r="A4057">
        <v>4056</v>
      </c>
      <c r="B4057">
        <v>28901</v>
      </c>
      <c r="C4057" s="3">
        <v>41071</v>
      </c>
      <c r="D4057" s="17">
        <f t="shared" si="318"/>
        <v>41061</v>
      </c>
      <c r="E4057">
        <v>23</v>
      </c>
      <c r="F4057" s="8">
        <f t="shared" si="315"/>
        <v>2530</v>
      </c>
      <c r="G4057" s="5">
        <v>0.1</v>
      </c>
      <c r="H4057" s="8">
        <f>VLOOKUP($T4057,Pricebook!$A:$D,4,0)</f>
        <v>110</v>
      </c>
      <c r="I4057" s="10">
        <f t="shared" si="316"/>
        <v>2277</v>
      </c>
      <c r="J4057" t="s">
        <v>560</v>
      </c>
      <c r="K4057" t="s">
        <v>41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1380</v>
      </c>
      <c r="O4057" s="7">
        <v>48239</v>
      </c>
      <c r="P4057" t="s">
        <v>172</v>
      </c>
      <c r="Q4057" t="s">
        <v>16</v>
      </c>
      <c r="R4057" s="3">
        <v>41072</v>
      </c>
      <c r="S4057" s="12">
        <f t="shared" si="317"/>
        <v>1</v>
      </c>
      <c r="T4057" s="3" t="s">
        <v>14215</v>
      </c>
      <c r="U4057" t="s">
        <v>14229</v>
      </c>
      <c r="V4057" t="s">
        <v>14241</v>
      </c>
      <c r="W4057" t="s">
        <v>14189</v>
      </c>
      <c r="X4057" t="str">
        <f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9"/>
        <v>0.43636363636363634</v>
      </c>
    </row>
    <row r="4058" spans="1:27" x14ac:dyDescent="0.2">
      <c r="A4058">
        <v>4057</v>
      </c>
      <c r="B4058">
        <v>28928</v>
      </c>
      <c r="C4058" s="3">
        <v>40298</v>
      </c>
      <c r="D4058" s="17">
        <f t="shared" si="318"/>
        <v>40269</v>
      </c>
      <c r="E4058">
        <v>3</v>
      </c>
      <c r="F4058" s="8">
        <f t="shared" si="315"/>
        <v>510</v>
      </c>
      <c r="G4058" s="5">
        <v>0.02</v>
      </c>
      <c r="H4058" s="8">
        <f>VLOOKUP($T4058,Pricebook!$A:$D,4,0)</f>
        <v>170</v>
      </c>
      <c r="I4058" s="10">
        <f t="shared" si="316"/>
        <v>499.8</v>
      </c>
      <c r="J4058" t="s">
        <v>2008</v>
      </c>
      <c r="K4058" t="s">
        <v>27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2022</v>
      </c>
      <c r="O4058" s="7">
        <v>32789</v>
      </c>
      <c r="P4058" t="s">
        <v>101</v>
      </c>
      <c r="Q4058" t="s">
        <v>34</v>
      </c>
      <c r="R4058" s="3">
        <v>40300</v>
      </c>
      <c r="S4058" s="12">
        <f t="shared" si="317"/>
        <v>2</v>
      </c>
      <c r="T4058" s="3" t="s">
        <v>14219</v>
      </c>
      <c r="U4058" t="s">
        <v>14229</v>
      </c>
      <c r="V4058" t="s">
        <v>14237</v>
      </c>
      <c r="W4058" t="s">
        <v>14202</v>
      </c>
      <c r="X4058" t="str">
        <f>VLOOKUP(Q4058,Managers!$A:$B,2,0)</f>
        <v>Frank Mitchell</v>
      </c>
      <c r="Y4058">
        <f>VLOOKUP(W4058,HourlyWages!$A:$B,2,0)</f>
        <v>71</v>
      </c>
      <c r="Z4058">
        <v>1</v>
      </c>
      <c r="AA4058" s="14">
        <f t="shared" si="319"/>
        <v>0.58235294117647063</v>
      </c>
    </row>
    <row r="4059" spans="1:27" x14ac:dyDescent="0.2">
      <c r="A4059">
        <v>4058</v>
      </c>
      <c r="B4059">
        <v>28928</v>
      </c>
      <c r="C4059" s="3">
        <v>40298</v>
      </c>
      <c r="D4059" s="17">
        <f t="shared" si="318"/>
        <v>40269</v>
      </c>
      <c r="E4059">
        <v>22</v>
      </c>
      <c r="F4059" s="8">
        <f t="shared" si="315"/>
        <v>3300</v>
      </c>
      <c r="G4059" s="5">
        <v>0.09</v>
      </c>
      <c r="H4059" s="8">
        <f>VLOOKUP($T4059,Pricebook!$A:$D,4,0)</f>
        <v>150</v>
      </c>
      <c r="I4059" s="10">
        <f t="shared" si="316"/>
        <v>3003</v>
      </c>
      <c r="J4059" t="s">
        <v>2008</v>
      </c>
      <c r="K4059" t="s">
        <v>27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2022</v>
      </c>
      <c r="O4059" s="7">
        <v>32789</v>
      </c>
      <c r="P4059" t="s">
        <v>101</v>
      </c>
      <c r="Q4059" t="s">
        <v>34</v>
      </c>
      <c r="R4059" s="3">
        <v>40298</v>
      </c>
      <c r="S4059" s="12">
        <f t="shared" si="317"/>
        <v>0</v>
      </c>
      <c r="T4059" s="3" t="s">
        <v>14211</v>
      </c>
      <c r="U4059" t="s">
        <v>14235</v>
      </c>
      <c r="V4059" t="s">
        <v>14242</v>
      </c>
      <c r="W4059" t="s">
        <v>14190</v>
      </c>
      <c r="X4059" t="str">
        <f>VLOOKUP(Q4059,Managers!$A:$B,2,0)</f>
        <v>Frank Mitchell</v>
      </c>
      <c r="Y4059">
        <f>VLOOKUP(W4059,HourlyWages!$A:$B,2,0)</f>
        <v>67</v>
      </c>
      <c r="Z4059">
        <v>1</v>
      </c>
      <c r="AA4059" s="14">
        <f t="shared" si="319"/>
        <v>0.55333333333333334</v>
      </c>
    </row>
    <row r="4060" spans="1:27" x14ac:dyDescent="0.2">
      <c r="A4060">
        <v>4059</v>
      </c>
      <c r="B4060">
        <v>28928</v>
      </c>
      <c r="C4060" s="3">
        <v>40298</v>
      </c>
      <c r="D4060" s="17">
        <f t="shared" si="318"/>
        <v>40269</v>
      </c>
      <c r="E4060">
        <v>46</v>
      </c>
      <c r="F4060" s="8">
        <f t="shared" si="315"/>
        <v>6900</v>
      </c>
      <c r="G4060" s="5">
        <v>0.01</v>
      </c>
      <c r="H4060" s="8">
        <f>VLOOKUP($T4060,Pricebook!$A:$D,4,0)</f>
        <v>150</v>
      </c>
      <c r="I4060" s="10">
        <f t="shared" si="316"/>
        <v>6831</v>
      </c>
      <c r="J4060" t="s">
        <v>2008</v>
      </c>
      <c r="K4060" t="s">
        <v>27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2022</v>
      </c>
      <c r="O4060" s="7">
        <v>32789</v>
      </c>
      <c r="P4060" t="s">
        <v>101</v>
      </c>
      <c r="Q4060" t="s">
        <v>34</v>
      </c>
      <c r="R4060" s="3">
        <v>40300</v>
      </c>
      <c r="S4060" s="12">
        <f t="shared" si="317"/>
        <v>2</v>
      </c>
      <c r="T4060" s="3" t="s">
        <v>14210</v>
      </c>
      <c r="U4060" t="s">
        <v>14235</v>
      </c>
      <c r="V4060" t="s">
        <v>14238</v>
      </c>
      <c r="W4060" t="s">
        <v>14185</v>
      </c>
      <c r="X4060" t="str">
        <f>VLOOKUP(Q4060,Managers!$A:$B,2,0)</f>
        <v>Frank Mitchell</v>
      </c>
      <c r="Y4060">
        <f>VLOOKUP(W4060,HourlyWages!$A:$B,2,0)</f>
        <v>70</v>
      </c>
      <c r="Z4060">
        <v>1</v>
      </c>
      <c r="AA4060" s="14">
        <f t="shared" si="319"/>
        <v>0.53333333333333333</v>
      </c>
    </row>
    <row r="4061" spans="1:27" x14ac:dyDescent="0.2">
      <c r="A4061">
        <v>4060</v>
      </c>
      <c r="B4061">
        <v>28929</v>
      </c>
      <c r="C4061" s="3">
        <v>41191</v>
      </c>
      <c r="D4061" s="17">
        <f t="shared" si="318"/>
        <v>41183</v>
      </c>
      <c r="E4061">
        <v>37</v>
      </c>
      <c r="F4061" s="8">
        <f t="shared" si="315"/>
        <v>4070</v>
      </c>
      <c r="G4061" s="5">
        <v>0.08</v>
      </c>
      <c r="H4061" s="8">
        <f>VLOOKUP($T4061,Pricebook!$A:$D,4,0)</f>
        <v>110</v>
      </c>
      <c r="I4061" s="10">
        <f t="shared" si="316"/>
        <v>3744.4</v>
      </c>
      <c r="J4061" t="s">
        <v>1570</v>
      </c>
      <c r="K4061" t="s">
        <v>544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1571</v>
      </c>
      <c r="O4061" s="7">
        <v>29801</v>
      </c>
      <c r="P4061" t="s">
        <v>163</v>
      </c>
      <c r="Q4061" t="s">
        <v>34</v>
      </c>
      <c r="R4061" s="3">
        <v>41192</v>
      </c>
      <c r="S4061" s="12">
        <f t="shared" si="317"/>
        <v>1</v>
      </c>
      <c r="T4061" s="3" t="s">
        <v>14215</v>
      </c>
      <c r="U4061" t="s">
        <v>14229</v>
      </c>
      <c r="V4061" t="s">
        <v>14241</v>
      </c>
      <c r="W4061" t="s">
        <v>14196</v>
      </c>
      <c r="X4061" t="str">
        <f>VLOOKUP(Q4061,Managers!$A:$B,2,0)</f>
        <v>Frank Mitchell</v>
      </c>
      <c r="Y4061">
        <f>VLOOKUP(W4061,HourlyWages!$A:$B,2,0)</f>
        <v>58</v>
      </c>
      <c r="Z4061">
        <v>1</v>
      </c>
      <c r="AA4061" s="14">
        <f t="shared" si="319"/>
        <v>0.47272727272727272</v>
      </c>
    </row>
    <row r="4062" spans="1:27" x14ac:dyDescent="0.2">
      <c r="A4062">
        <v>4061</v>
      </c>
      <c r="B4062">
        <v>28929</v>
      </c>
      <c r="C4062" s="3">
        <v>41191</v>
      </c>
      <c r="D4062" s="17">
        <f t="shared" si="318"/>
        <v>41183</v>
      </c>
      <c r="E4062">
        <v>46</v>
      </c>
      <c r="F4062" s="8">
        <f t="shared" si="315"/>
        <v>5060</v>
      </c>
      <c r="G4062" s="5">
        <v>0.09</v>
      </c>
      <c r="H4062" s="8">
        <f>VLOOKUP($T4062,Pricebook!$A:$D,4,0)</f>
        <v>110</v>
      </c>
      <c r="I4062" s="10">
        <f t="shared" si="316"/>
        <v>4604.6000000000004</v>
      </c>
      <c r="J4062" t="s">
        <v>1570</v>
      </c>
      <c r="K4062" t="s">
        <v>544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2310</v>
      </c>
      <c r="O4062" s="7">
        <v>29624</v>
      </c>
      <c r="P4062" t="s">
        <v>163</v>
      </c>
      <c r="Q4062" t="s">
        <v>34</v>
      </c>
      <c r="R4062" s="3">
        <v>41193</v>
      </c>
      <c r="S4062" s="12">
        <f t="shared" si="317"/>
        <v>2</v>
      </c>
      <c r="T4062" s="3" t="s">
        <v>14220</v>
      </c>
      <c r="U4062" t="s">
        <v>14229</v>
      </c>
      <c r="V4062" t="s">
        <v>14238</v>
      </c>
      <c r="W4062" t="s">
        <v>14190</v>
      </c>
      <c r="X4062" t="str">
        <f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9"/>
        <v>0.39090909090909093</v>
      </c>
    </row>
    <row r="4063" spans="1:27" x14ac:dyDescent="0.2">
      <c r="A4063">
        <v>4062</v>
      </c>
      <c r="B4063">
        <v>28932</v>
      </c>
      <c r="C4063" s="3">
        <v>40380</v>
      </c>
      <c r="D4063" s="17">
        <f t="shared" si="318"/>
        <v>40360</v>
      </c>
      <c r="E4063">
        <v>24</v>
      </c>
      <c r="F4063" s="8">
        <f t="shared" si="315"/>
        <v>3000</v>
      </c>
      <c r="G4063" s="5">
        <v>0</v>
      </c>
      <c r="H4063" s="8">
        <f>VLOOKUP($T4063,Pricebook!$A:$D,4,0)</f>
        <v>125</v>
      </c>
      <c r="I4063" s="10">
        <f t="shared" si="316"/>
        <v>3000</v>
      </c>
      <c r="J4063" t="s">
        <v>2116</v>
      </c>
      <c r="K4063" t="s">
        <v>576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2117</v>
      </c>
      <c r="O4063" s="7">
        <v>76086</v>
      </c>
      <c r="P4063" t="s">
        <v>48</v>
      </c>
      <c r="Q4063" t="s">
        <v>16</v>
      </c>
      <c r="R4063" s="3">
        <v>40380</v>
      </c>
      <c r="S4063" s="12">
        <f t="shared" si="317"/>
        <v>0</v>
      </c>
      <c r="T4063" s="3" t="s">
        <v>14208</v>
      </c>
      <c r="U4063" t="s">
        <v>14232</v>
      </c>
      <c r="V4063" t="s">
        <v>14230</v>
      </c>
      <c r="W4063" t="s">
        <v>14193</v>
      </c>
      <c r="X4063" t="str">
        <f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9"/>
        <v>0.54400000000000004</v>
      </c>
    </row>
    <row r="4064" spans="1:27" x14ac:dyDescent="0.2">
      <c r="A4064">
        <v>4063</v>
      </c>
      <c r="B4064">
        <v>28932</v>
      </c>
      <c r="C4064" s="3">
        <v>40380</v>
      </c>
      <c r="D4064" s="17">
        <f t="shared" si="318"/>
        <v>40360</v>
      </c>
      <c r="E4064">
        <v>18</v>
      </c>
      <c r="F4064" s="8">
        <f t="shared" si="315"/>
        <v>2160</v>
      </c>
      <c r="G4064" s="5">
        <v>0.1</v>
      </c>
      <c r="H4064" s="8">
        <f>VLOOKUP($T4064,Pricebook!$A:$D,4,0)</f>
        <v>120</v>
      </c>
      <c r="I4064" s="10">
        <f t="shared" si="316"/>
        <v>1944</v>
      </c>
      <c r="J4064" t="s">
        <v>2116</v>
      </c>
      <c r="K4064" t="s">
        <v>576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825</v>
      </c>
      <c r="O4064" s="7">
        <v>78596</v>
      </c>
      <c r="P4064" t="s">
        <v>48</v>
      </c>
      <c r="Q4064" t="s">
        <v>16</v>
      </c>
      <c r="R4064" s="3">
        <v>40387</v>
      </c>
      <c r="S4064" s="12">
        <f t="shared" si="317"/>
        <v>7</v>
      </c>
      <c r="T4064" s="3" t="s">
        <v>14212</v>
      </c>
      <c r="U4064" t="s">
        <v>14229</v>
      </c>
      <c r="V4064" t="s">
        <v>14243</v>
      </c>
      <c r="W4064" t="s">
        <v>14194</v>
      </c>
      <c r="X4064" t="str">
        <f>VLOOKUP(Q4064,Managers!$A:$B,2,0)</f>
        <v>Josh Martinez</v>
      </c>
      <c r="Y4064">
        <f>VLOOKUP(W4064,HourlyWages!$A:$B,2,0)</f>
        <v>71</v>
      </c>
      <c r="Z4064">
        <v>1</v>
      </c>
      <c r="AA4064" s="14">
        <f t="shared" si="319"/>
        <v>0.40833333333333333</v>
      </c>
    </row>
    <row r="4065" spans="1:27" x14ac:dyDescent="0.2">
      <c r="A4065">
        <v>4064</v>
      </c>
      <c r="B4065">
        <v>28933</v>
      </c>
      <c r="C4065" s="3">
        <v>40003</v>
      </c>
      <c r="D4065" s="17">
        <f t="shared" si="318"/>
        <v>39995</v>
      </c>
      <c r="E4065">
        <v>1</v>
      </c>
      <c r="F4065" s="8">
        <f t="shared" si="315"/>
        <v>110</v>
      </c>
      <c r="G4065" s="5">
        <v>0.01</v>
      </c>
      <c r="H4065" s="8">
        <f>VLOOKUP($T4065,Pricebook!$A:$D,4,0)</f>
        <v>110</v>
      </c>
      <c r="I4065" s="10">
        <f t="shared" si="316"/>
        <v>108.9</v>
      </c>
      <c r="J4065" t="s">
        <v>1117</v>
      </c>
      <c r="K4065" t="s">
        <v>235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1718</v>
      </c>
      <c r="O4065" s="7">
        <v>92024</v>
      </c>
      <c r="P4065" t="s">
        <v>114</v>
      </c>
      <c r="Q4065" t="s">
        <v>23</v>
      </c>
      <c r="R4065" s="3">
        <v>40004</v>
      </c>
      <c r="S4065" s="12">
        <f t="shared" si="317"/>
        <v>1</v>
      </c>
      <c r="T4065" s="3" t="s">
        <v>14220</v>
      </c>
      <c r="U4065" t="s">
        <v>14229</v>
      </c>
      <c r="V4065" t="s">
        <v>14240</v>
      </c>
      <c r="W4065" t="s">
        <v>14197</v>
      </c>
      <c r="X4065" t="str">
        <f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9"/>
        <v>0.35454545454545455</v>
      </c>
    </row>
    <row r="4066" spans="1:27" x14ac:dyDescent="0.2">
      <c r="A4066">
        <v>4065</v>
      </c>
      <c r="B4066">
        <v>28933</v>
      </c>
      <c r="C4066" s="3">
        <v>40003</v>
      </c>
      <c r="D4066" s="17">
        <f t="shared" si="318"/>
        <v>39995</v>
      </c>
      <c r="E4066">
        <v>38</v>
      </c>
      <c r="F4066" s="8">
        <f t="shared" si="315"/>
        <v>4560</v>
      </c>
      <c r="G4066" s="5">
        <v>0.03</v>
      </c>
      <c r="H4066" s="8">
        <f>VLOOKUP($T4066,Pricebook!$A:$D,4,0)</f>
        <v>120</v>
      </c>
      <c r="I4066" s="10">
        <f t="shared" si="316"/>
        <v>4423.2</v>
      </c>
      <c r="J4066" t="s">
        <v>1117</v>
      </c>
      <c r="K4066" t="s">
        <v>235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1718</v>
      </c>
      <c r="O4066" s="7">
        <v>92024</v>
      </c>
      <c r="P4066" t="s">
        <v>114</v>
      </c>
      <c r="Q4066" t="s">
        <v>23</v>
      </c>
      <c r="R4066" s="3">
        <v>40004</v>
      </c>
      <c r="S4066" s="12">
        <f t="shared" si="317"/>
        <v>1</v>
      </c>
      <c r="T4066" s="3" t="s">
        <v>14212</v>
      </c>
      <c r="U4066" t="s">
        <v>14229</v>
      </c>
      <c r="V4066" t="s">
        <v>14230</v>
      </c>
      <c r="W4066" t="s">
        <v>14197</v>
      </c>
      <c r="X4066" t="str">
        <f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9"/>
        <v>0.40833333333333333</v>
      </c>
    </row>
    <row r="4067" spans="1:27" x14ac:dyDescent="0.2">
      <c r="A4067">
        <v>4066</v>
      </c>
      <c r="B4067">
        <v>28934</v>
      </c>
      <c r="C4067" s="3">
        <v>41241</v>
      </c>
      <c r="D4067" s="17">
        <f t="shared" si="318"/>
        <v>41214</v>
      </c>
      <c r="E4067">
        <v>12</v>
      </c>
      <c r="F4067" s="8">
        <f t="shared" si="315"/>
        <v>1800</v>
      </c>
      <c r="G4067" s="5">
        <v>0</v>
      </c>
      <c r="H4067" s="8">
        <f>VLOOKUP($T4067,Pricebook!$A:$D,4,0)</f>
        <v>150</v>
      </c>
      <c r="I4067" s="10">
        <f t="shared" si="316"/>
        <v>1800</v>
      </c>
      <c r="J4067" t="s">
        <v>912</v>
      </c>
      <c r="K4067" t="s">
        <v>118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1652</v>
      </c>
      <c r="O4067" s="7">
        <v>98034</v>
      </c>
      <c r="P4067" t="s">
        <v>22</v>
      </c>
      <c r="Q4067" t="s">
        <v>23</v>
      </c>
      <c r="R4067" s="3">
        <v>41242</v>
      </c>
      <c r="S4067" s="12">
        <f t="shared" si="317"/>
        <v>1</v>
      </c>
      <c r="T4067" s="3" t="s">
        <v>14211</v>
      </c>
      <c r="U4067" t="s">
        <v>14235</v>
      </c>
      <c r="V4067" t="s">
        <v>14244</v>
      </c>
      <c r="W4067" t="s">
        <v>14193</v>
      </c>
      <c r="X4067" t="str">
        <f>VLOOKUP(Q4067,Managers!$A:$B,2,0)</f>
        <v>Bob Turner</v>
      </c>
      <c r="Y4067">
        <f>VLOOKUP(W4067,HourlyWages!$A:$B,2,0)</f>
        <v>57</v>
      </c>
      <c r="Z4067">
        <v>1</v>
      </c>
      <c r="AA4067" s="14">
        <f t="shared" si="319"/>
        <v>0.62</v>
      </c>
    </row>
    <row r="4068" spans="1:27" x14ac:dyDescent="0.2">
      <c r="A4068">
        <v>4067</v>
      </c>
      <c r="B4068">
        <v>28934</v>
      </c>
      <c r="C4068" s="3">
        <v>41241</v>
      </c>
      <c r="D4068" s="17">
        <f t="shared" si="318"/>
        <v>41214</v>
      </c>
      <c r="E4068">
        <v>26</v>
      </c>
      <c r="F4068" s="8">
        <f t="shared" si="315"/>
        <v>3250</v>
      </c>
      <c r="G4068" s="5">
        <v>7.0000000000000007E-2</v>
      </c>
      <c r="H4068" s="8">
        <f>VLOOKUP($T4068,Pricebook!$A:$D,4,0)</f>
        <v>125</v>
      </c>
      <c r="I4068" s="10">
        <f t="shared" si="316"/>
        <v>3022.5</v>
      </c>
      <c r="J4068" t="s">
        <v>912</v>
      </c>
      <c r="K4068" t="s">
        <v>118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1437</v>
      </c>
      <c r="O4068" s="7">
        <v>98503</v>
      </c>
      <c r="P4068" t="s">
        <v>22</v>
      </c>
      <c r="Q4068" t="s">
        <v>23</v>
      </c>
      <c r="R4068" s="3">
        <v>41243</v>
      </c>
      <c r="S4068" s="12">
        <f t="shared" si="317"/>
        <v>2</v>
      </c>
      <c r="T4068" s="3" t="s">
        <v>14221</v>
      </c>
      <c r="U4068" t="s">
        <v>14232</v>
      </c>
      <c r="V4068" t="s">
        <v>14244</v>
      </c>
      <c r="W4068" t="s">
        <v>14185</v>
      </c>
      <c r="X4068" t="str">
        <f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9"/>
        <v>0.44</v>
      </c>
    </row>
    <row r="4069" spans="1:27" x14ac:dyDescent="0.2">
      <c r="A4069">
        <v>4068</v>
      </c>
      <c r="B4069">
        <v>28934</v>
      </c>
      <c r="C4069" s="3">
        <v>41241</v>
      </c>
      <c r="D4069" s="17">
        <f t="shared" si="318"/>
        <v>41214</v>
      </c>
      <c r="E4069">
        <v>26</v>
      </c>
      <c r="F4069" s="8">
        <f t="shared" si="315"/>
        <v>3900</v>
      </c>
      <c r="G4069" s="5">
        <v>0</v>
      </c>
      <c r="H4069" s="8">
        <f>VLOOKUP($T4069,Pricebook!$A:$D,4,0)</f>
        <v>150</v>
      </c>
      <c r="I4069" s="10">
        <f t="shared" si="316"/>
        <v>3900</v>
      </c>
      <c r="J4069" t="s">
        <v>912</v>
      </c>
      <c r="K4069" t="s">
        <v>118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1437</v>
      </c>
      <c r="O4069" s="7">
        <v>98503</v>
      </c>
      <c r="P4069" t="s">
        <v>22</v>
      </c>
      <c r="Q4069" t="s">
        <v>23</v>
      </c>
      <c r="R4069" s="3">
        <v>41243</v>
      </c>
      <c r="S4069" s="12">
        <f t="shared" si="317"/>
        <v>2</v>
      </c>
      <c r="T4069" s="3" t="s">
        <v>14216</v>
      </c>
      <c r="U4069" t="s">
        <v>14235</v>
      </c>
      <c r="V4069" t="s">
        <v>14243</v>
      </c>
      <c r="W4069" t="s">
        <v>14188</v>
      </c>
      <c r="X4069" t="str">
        <f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9"/>
        <v>0.65333333333333332</v>
      </c>
    </row>
    <row r="4070" spans="1:27" x14ac:dyDescent="0.2">
      <c r="A4070">
        <v>4069</v>
      </c>
      <c r="B4070">
        <v>28963</v>
      </c>
      <c r="C4070" s="3">
        <v>40881</v>
      </c>
      <c r="D4070" s="17">
        <f t="shared" si="318"/>
        <v>40878</v>
      </c>
      <c r="E4070">
        <v>37</v>
      </c>
      <c r="F4070" s="8">
        <f t="shared" si="315"/>
        <v>5550</v>
      </c>
      <c r="G4070" s="5">
        <v>0.09</v>
      </c>
      <c r="H4070" s="8">
        <f>VLOOKUP($T4070,Pricebook!$A:$D,4,0)</f>
        <v>150</v>
      </c>
      <c r="I4070" s="10">
        <f t="shared" si="316"/>
        <v>5050.5</v>
      </c>
      <c r="J4070" t="s">
        <v>1679</v>
      </c>
      <c r="K4070" t="s">
        <v>203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1011</v>
      </c>
      <c r="O4070" s="7">
        <v>39212</v>
      </c>
      <c r="P4070" t="s">
        <v>699</v>
      </c>
      <c r="Q4070" t="s">
        <v>34</v>
      </c>
      <c r="R4070" s="3">
        <v>40883</v>
      </c>
      <c r="S4070" s="12">
        <f t="shared" si="317"/>
        <v>2</v>
      </c>
      <c r="T4070" s="3" t="s">
        <v>14210</v>
      </c>
      <c r="U4070" t="s">
        <v>14235</v>
      </c>
      <c r="V4070" t="s">
        <v>14236</v>
      </c>
      <c r="W4070" t="s">
        <v>14190</v>
      </c>
      <c r="X4070" t="str">
        <f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9"/>
        <v>0.55333333333333334</v>
      </c>
    </row>
    <row r="4071" spans="1:27" x14ac:dyDescent="0.2">
      <c r="A4071">
        <v>4070</v>
      </c>
      <c r="B4071">
        <v>28992</v>
      </c>
      <c r="C4071" s="3">
        <v>40805</v>
      </c>
      <c r="D4071" s="17">
        <f t="shared" si="318"/>
        <v>40787</v>
      </c>
      <c r="E4071">
        <v>41</v>
      </c>
      <c r="F4071" s="8">
        <f t="shared" si="315"/>
        <v>8200</v>
      </c>
      <c r="G4071" s="5">
        <v>0.1</v>
      </c>
      <c r="H4071" s="8">
        <f>VLOOKUP($T4071,Pricebook!$A:$D,4,0)</f>
        <v>200</v>
      </c>
      <c r="I4071" s="10">
        <f t="shared" si="316"/>
        <v>7380</v>
      </c>
      <c r="J4071" t="s">
        <v>67</v>
      </c>
      <c r="K4071" t="s">
        <v>68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2396</v>
      </c>
      <c r="O4071" s="7" t="s">
        <v>2397</v>
      </c>
      <c r="P4071" t="s">
        <v>87</v>
      </c>
      <c r="Q4071" t="s">
        <v>61</v>
      </c>
      <c r="R4071" s="3">
        <v>40806</v>
      </c>
      <c r="S4071" s="12">
        <f t="shared" si="317"/>
        <v>1</v>
      </c>
      <c r="T4071" s="3" t="s">
        <v>14206</v>
      </c>
      <c r="U4071" t="s">
        <v>14229</v>
      </c>
      <c r="V4071" t="s">
        <v>14238</v>
      </c>
      <c r="W4071" t="s">
        <v>14200</v>
      </c>
      <c r="X4071" t="str">
        <f>VLOOKUP(Q4071,Managers!$A:$B,2,0)</f>
        <v>Allen Young</v>
      </c>
      <c r="Y4071">
        <f>VLOOKUP(W4071,HourlyWages!$A:$B,2,0)</f>
        <v>59</v>
      </c>
      <c r="Z4071">
        <v>1</v>
      </c>
      <c r="AA4071" s="14">
        <f t="shared" si="319"/>
        <v>0.70499999999999996</v>
      </c>
    </row>
    <row r="4072" spans="1:27" x14ac:dyDescent="0.2">
      <c r="A4072">
        <v>4071</v>
      </c>
      <c r="B4072">
        <v>28995</v>
      </c>
      <c r="C4072" s="3">
        <v>40310</v>
      </c>
      <c r="D4072" s="17">
        <f t="shared" si="318"/>
        <v>40299</v>
      </c>
      <c r="E4072">
        <v>9</v>
      </c>
      <c r="F4072" s="8">
        <f t="shared" si="315"/>
        <v>990</v>
      </c>
      <c r="G4072" s="5">
        <v>0</v>
      </c>
      <c r="H4072" s="8">
        <f>VLOOKUP($T4072,Pricebook!$A:$D,4,0)</f>
        <v>110</v>
      </c>
      <c r="I4072" s="10">
        <f t="shared" si="316"/>
        <v>990</v>
      </c>
      <c r="J4072" t="s">
        <v>1612</v>
      </c>
      <c r="K4072" t="s">
        <v>300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1613</v>
      </c>
      <c r="O4072" s="7">
        <v>46544</v>
      </c>
      <c r="P4072" t="s">
        <v>278</v>
      </c>
      <c r="Q4072" t="s">
        <v>16</v>
      </c>
      <c r="R4072" s="3">
        <v>40311</v>
      </c>
      <c r="S4072" s="12">
        <f t="shared" si="317"/>
        <v>1</v>
      </c>
      <c r="T4072" s="3" t="s">
        <v>14215</v>
      </c>
      <c r="U4072" t="s">
        <v>14229</v>
      </c>
      <c r="V4072" t="s">
        <v>14237</v>
      </c>
      <c r="W4072" t="s">
        <v>14184</v>
      </c>
      <c r="X4072" t="str">
        <f>VLOOKUP(Q4072,Managers!$A:$B,2,0)</f>
        <v>Josh Martinez</v>
      </c>
      <c r="Y4072">
        <f>VLOOKUP(W4072,HourlyWages!$A:$B,2,0)</f>
        <v>50</v>
      </c>
      <c r="Z4072">
        <v>1</v>
      </c>
      <c r="AA4072" s="14">
        <f t="shared" si="319"/>
        <v>0.54545454545454541</v>
      </c>
    </row>
    <row r="4073" spans="1:27" x14ac:dyDescent="0.2">
      <c r="A4073">
        <v>4072</v>
      </c>
      <c r="B4073">
        <v>28995</v>
      </c>
      <c r="C4073" s="3">
        <v>40310</v>
      </c>
      <c r="D4073" s="17">
        <f t="shared" si="318"/>
        <v>40299</v>
      </c>
      <c r="E4073">
        <v>34</v>
      </c>
      <c r="F4073" s="8">
        <f t="shared" si="315"/>
        <v>3740</v>
      </c>
      <c r="G4073" s="5">
        <v>0.04</v>
      </c>
      <c r="H4073" s="8">
        <f>VLOOKUP($T4073,Pricebook!$A:$D,4,0)</f>
        <v>110</v>
      </c>
      <c r="I4073" s="10">
        <f t="shared" si="316"/>
        <v>3590.4</v>
      </c>
      <c r="J4073" t="s">
        <v>1612</v>
      </c>
      <c r="K4073" t="s">
        <v>300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1613</v>
      </c>
      <c r="O4073" s="7">
        <v>46544</v>
      </c>
      <c r="P4073" t="s">
        <v>278</v>
      </c>
      <c r="Q4073" t="s">
        <v>16</v>
      </c>
      <c r="R4073" s="3">
        <v>40311</v>
      </c>
      <c r="S4073" s="12">
        <f t="shared" si="317"/>
        <v>1</v>
      </c>
      <c r="T4073" s="3" t="s">
        <v>14215</v>
      </c>
      <c r="U4073" t="s">
        <v>14229</v>
      </c>
      <c r="V4073" t="s">
        <v>14230</v>
      </c>
      <c r="W4073" t="s">
        <v>14203</v>
      </c>
      <c r="X4073" t="str">
        <f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9"/>
        <v>0.43636363636363634</v>
      </c>
    </row>
    <row r="4074" spans="1:27" x14ac:dyDescent="0.2">
      <c r="A4074">
        <v>4073</v>
      </c>
      <c r="B4074">
        <v>28999</v>
      </c>
      <c r="C4074" s="3">
        <v>39823</v>
      </c>
      <c r="D4074" s="17">
        <f t="shared" si="318"/>
        <v>39814</v>
      </c>
      <c r="E4074">
        <v>34</v>
      </c>
      <c r="F4074" s="8">
        <f t="shared" si="315"/>
        <v>5100</v>
      </c>
      <c r="G4074" s="5">
        <v>0.02</v>
      </c>
      <c r="H4074" s="8">
        <f>VLOOKUP($T4074,Pricebook!$A:$D,4,0)</f>
        <v>150</v>
      </c>
      <c r="I4074" s="10">
        <f t="shared" si="316"/>
        <v>4998</v>
      </c>
      <c r="J4074" t="s">
        <v>1021</v>
      </c>
      <c r="K4074" t="s">
        <v>46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1730</v>
      </c>
      <c r="O4074" s="7" t="s">
        <v>1731</v>
      </c>
      <c r="P4074" t="s">
        <v>492</v>
      </c>
      <c r="Q4074" t="s">
        <v>61</v>
      </c>
      <c r="R4074" s="3">
        <v>39824</v>
      </c>
      <c r="S4074" s="12">
        <f t="shared" si="317"/>
        <v>1</v>
      </c>
      <c r="T4074" s="3" t="s">
        <v>14211</v>
      </c>
      <c r="U4074" t="s">
        <v>14235</v>
      </c>
      <c r="V4074" t="s">
        <v>14237</v>
      </c>
      <c r="W4074" t="s">
        <v>14192</v>
      </c>
      <c r="X4074" t="str">
        <f>VLOOKUP(Q4074,Managers!$A:$B,2,0)</f>
        <v>Allen Young</v>
      </c>
      <c r="Y4074">
        <f>VLOOKUP(W4074,HourlyWages!$A:$B,2,0)</f>
        <v>75</v>
      </c>
      <c r="Z4074">
        <v>1</v>
      </c>
      <c r="AA4074" s="14">
        <f t="shared" si="319"/>
        <v>0.5</v>
      </c>
    </row>
    <row r="4075" spans="1:27" x14ac:dyDescent="0.2">
      <c r="A4075">
        <v>4074</v>
      </c>
      <c r="B4075">
        <v>29028</v>
      </c>
      <c r="C4075" s="3">
        <v>40579</v>
      </c>
      <c r="D4075" s="17">
        <f t="shared" si="318"/>
        <v>40575</v>
      </c>
      <c r="E4075">
        <v>43</v>
      </c>
      <c r="F4075" s="8">
        <f t="shared" si="315"/>
        <v>6450</v>
      </c>
      <c r="G4075" s="5">
        <v>0.08</v>
      </c>
      <c r="H4075" s="8">
        <f>VLOOKUP($T4075,Pricebook!$A:$D,4,0)</f>
        <v>150</v>
      </c>
      <c r="I4075" s="10">
        <f t="shared" si="316"/>
        <v>5934</v>
      </c>
      <c r="J4075" t="s">
        <v>1348</v>
      </c>
      <c r="K4075" t="s">
        <v>235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2050</v>
      </c>
      <c r="O4075" s="7">
        <v>72116</v>
      </c>
      <c r="P4075" t="s">
        <v>66</v>
      </c>
      <c r="Q4075" t="s">
        <v>34</v>
      </c>
      <c r="R4075" s="3">
        <v>40581</v>
      </c>
      <c r="S4075" s="12">
        <f t="shared" si="317"/>
        <v>2</v>
      </c>
      <c r="T4075" s="3" t="s">
        <v>14216</v>
      </c>
      <c r="U4075" t="s">
        <v>14235</v>
      </c>
      <c r="V4075" t="s">
        <v>14229</v>
      </c>
      <c r="W4075" t="s">
        <v>14197</v>
      </c>
      <c r="X4075" t="str">
        <f>VLOOKUP(Q4075,Managers!$A:$B,2,0)</f>
        <v>Frank Mitchell</v>
      </c>
      <c r="Y4075">
        <f>VLOOKUP(W4075,HourlyWages!$A:$B,2,0)</f>
        <v>71</v>
      </c>
      <c r="Z4075">
        <v>1</v>
      </c>
      <c r="AA4075" s="14">
        <f t="shared" si="319"/>
        <v>0.52666666666666662</v>
      </c>
    </row>
    <row r="4076" spans="1:27" x14ac:dyDescent="0.2">
      <c r="A4076">
        <v>4075</v>
      </c>
      <c r="B4076">
        <v>29030</v>
      </c>
      <c r="C4076" s="3">
        <v>40910</v>
      </c>
      <c r="D4076" s="17">
        <f t="shared" si="318"/>
        <v>40909</v>
      </c>
      <c r="E4076">
        <v>10</v>
      </c>
      <c r="F4076" s="8">
        <f t="shared" si="315"/>
        <v>1200</v>
      </c>
      <c r="G4076" s="5">
        <v>0.05</v>
      </c>
      <c r="H4076" s="8">
        <f>VLOOKUP($T4076,Pricebook!$A:$D,4,0)</f>
        <v>120</v>
      </c>
      <c r="I4076" s="10">
        <f t="shared" si="316"/>
        <v>1140</v>
      </c>
      <c r="J4076" t="s">
        <v>852</v>
      </c>
      <c r="K4076" t="s">
        <v>594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2366</v>
      </c>
      <c r="O4076" s="7" t="s">
        <v>2367</v>
      </c>
      <c r="P4076" t="s">
        <v>15</v>
      </c>
      <c r="Q4076" t="s">
        <v>16</v>
      </c>
      <c r="R4076" s="3">
        <v>40911</v>
      </c>
      <c r="S4076" s="12">
        <f t="shared" si="317"/>
        <v>1</v>
      </c>
      <c r="T4076" s="3" t="s">
        <v>14212</v>
      </c>
      <c r="U4076" t="s">
        <v>14229</v>
      </c>
      <c r="V4076" t="s">
        <v>14245</v>
      </c>
      <c r="W4076" t="s">
        <v>14187</v>
      </c>
      <c r="X4076" t="str">
        <f>VLOOKUP(Q4076,Managers!$A:$B,2,0)</f>
        <v>Josh Martinez</v>
      </c>
      <c r="Y4076">
        <f>VLOOKUP(W4076,HourlyWages!$A:$B,2,0)</f>
        <v>45</v>
      </c>
      <c r="Z4076">
        <v>1</v>
      </c>
      <c r="AA4076" s="14">
        <f t="shared" si="319"/>
        <v>0.625</v>
      </c>
    </row>
    <row r="4077" spans="1:27" x14ac:dyDescent="0.2">
      <c r="A4077">
        <v>4076</v>
      </c>
      <c r="B4077">
        <v>29058</v>
      </c>
      <c r="C4077" s="3">
        <v>40181</v>
      </c>
      <c r="D4077" s="17">
        <f t="shared" si="318"/>
        <v>40179</v>
      </c>
      <c r="E4077">
        <v>43</v>
      </c>
      <c r="F4077" s="8">
        <f t="shared" si="315"/>
        <v>4730</v>
      </c>
      <c r="G4077" s="5">
        <v>0.02</v>
      </c>
      <c r="H4077" s="8">
        <f>VLOOKUP($T4077,Pricebook!$A:$D,4,0)</f>
        <v>110</v>
      </c>
      <c r="I4077" s="10">
        <f t="shared" si="316"/>
        <v>4635.3999999999996</v>
      </c>
      <c r="J4077" t="s">
        <v>98</v>
      </c>
      <c r="K4077" t="s">
        <v>99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2040</v>
      </c>
      <c r="O4077" s="7">
        <v>33614</v>
      </c>
      <c r="P4077" t="s">
        <v>101</v>
      </c>
      <c r="Q4077" t="s">
        <v>34</v>
      </c>
      <c r="R4077" s="3">
        <v>40183</v>
      </c>
      <c r="S4077" s="12">
        <f t="shared" si="317"/>
        <v>2</v>
      </c>
      <c r="T4077" s="3" t="s">
        <v>14215</v>
      </c>
      <c r="U4077" t="s">
        <v>14229</v>
      </c>
      <c r="V4077" t="s">
        <v>14233</v>
      </c>
      <c r="W4077" t="s">
        <v>14201</v>
      </c>
      <c r="X4077" t="str">
        <f>VLOOKUP(Q4077,Managers!$A:$B,2,0)</f>
        <v>Frank Mitchell</v>
      </c>
      <c r="Y4077">
        <f>VLOOKUP(W4077,HourlyWages!$A:$B,2,0)</f>
        <v>53</v>
      </c>
      <c r="Z4077">
        <v>1</v>
      </c>
      <c r="AA4077" s="14">
        <f t="shared" si="319"/>
        <v>0.51818181818181819</v>
      </c>
    </row>
    <row r="4078" spans="1:27" x14ac:dyDescent="0.2">
      <c r="A4078">
        <v>4077</v>
      </c>
      <c r="B4078">
        <v>29058</v>
      </c>
      <c r="C4078" s="3">
        <v>40181</v>
      </c>
      <c r="D4078" s="17">
        <f t="shared" si="318"/>
        <v>40179</v>
      </c>
      <c r="E4078">
        <v>23</v>
      </c>
      <c r="F4078" s="8">
        <f t="shared" si="315"/>
        <v>2760</v>
      </c>
      <c r="G4078" s="5">
        <v>0.06</v>
      </c>
      <c r="H4078" s="8">
        <f>VLOOKUP($T4078,Pricebook!$A:$D,4,0)</f>
        <v>120</v>
      </c>
      <c r="I4078" s="10">
        <f t="shared" si="316"/>
        <v>2594.3999999999996</v>
      </c>
      <c r="J4078" t="s">
        <v>98</v>
      </c>
      <c r="K4078" t="s">
        <v>99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2040</v>
      </c>
      <c r="O4078" s="7">
        <v>33614</v>
      </c>
      <c r="P4078" t="s">
        <v>101</v>
      </c>
      <c r="Q4078" t="s">
        <v>34</v>
      </c>
      <c r="R4078" s="3">
        <v>40182</v>
      </c>
      <c r="S4078" s="12">
        <f t="shared" si="317"/>
        <v>1</v>
      </c>
      <c r="T4078" s="3" t="s">
        <v>14212</v>
      </c>
      <c r="U4078" t="s">
        <v>14229</v>
      </c>
      <c r="V4078" t="s">
        <v>14241</v>
      </c>
      <c r="W4078" t="s">
        <v>14202</v>
      </c>
      <c r="X4078" t="str">
        <f>VLOOKUP(Q4078,Managers!$A:$B,2,0)</f>
        <v>Frank Mitchell</v>
      </c>
      <c r="Y4078">
        <f>VLOOKUP(W4078,HourlyWages!$A:$B,2,0)</f>
        <v>71</v>
      </c>
      <c r="Z4078">
        <v>1</v>
      </c>
      <c r="AA4078" s="14">
        <f t="shared" si="319"/>
        <v>0.40833333333333333</v>
      </c>
    </row>
    <row r="4079" spans="1:27" x14ac:dyDescent="0.2">
      <c r="A4079">
        <v>4078</v>
      </c>
      <c r="B4079">
        <v>29058</v>
      </c>
      <c r="C4079" s="3">
        <v>40181</v>
      </c>
      <c r="D4079" s="17">
        <f t="shared" si="318"/>
        <v>40179</v>
      </c>
      <c r="E4079">
        <v>41</v>
      </c>
      <c r="F4079" s="8">
        <f t="shared" si="315"/>
        <v>8200</v>
      </c>
      <c r="G4079" s="5">
        <v>0.04</v>
      </c>
      <c r="H4079" s="8">
        <f>VLOOKUP($T4079,Pricebook!$A:$D,4,0)</f>
        <v>200</v>
      </c>
      <c r="I4079" s="10">
        <f t="shared" si="316"/>
        <v>7872</v>
      </c>
      <c r="J4079" t="s">
        <v>98</v>
      </c>
      <c r="K4079" t="s">
        <v>99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2040</v>
      </c>
      <c r="O4079" s="7">
        <v>33614</v>
      </c>
      <c r="P4079" t="s">
        <v>101</v>
      </c>
      <c r="Q4079" t="s">
        <v>34</v>
      </c>
      <c r="R4079" s="3">
        <v>40181</v>
      </c>
      <c r="S4079" s="12">
        <f t="shared" si="317"/>
        <v>0</v>
      </c>
      <c r="T4079" s="3" t="s">
        <v>14206</v>
      </c>
      <c r="U4079" t="s">
        <v>14229</v>
      </c>
      <c r="V4079" t="s">
        <v>14244</v>
      </c>
      <c r="W4079" t="s">
        <v>14188</v>
      </c>
      <c r="X4079" t="str">
        <f>VLOOKUP(Q4079,Managers!$A:$B,2,0)</f>
        <v>Frank Mitchell</v>
      </c>
      <c r="Y4079">
        <f>VLOOKUP(W4079,HourlyWages!$A:$B,2,0)</f>
        <v>52</v>
      </c>
      <c r="Z4079">
        <v>1</v>
      </c>
      <c r="AA4079" s="14">
        <f t="shared" si="319"/>
        <v>0.74</v>
      </c>
    </row>
    <row r="4080" spans="1:27" x14ac:dyDescent="0.2">
      <c r="A4080">
        <v>4079</v>
      </c>
      <c r="B4080">
        <v>29058</v>
      </c>
      <c r="C4080" s="3">
        <v>40181</v>
      </c>
      <c r="D4080" s="17">
        <f t="shared" si="318"/>
        <v>40179</v>
      </c>
      <c r="E4080">
        <v>33</v>
      </c>
      <c r="F4080" s="8">
        <f t="shared" si="315"/>
        <v>4125</v>
      </c>
      <c r="G4080" s="5">
        <v>7.0000000000000007E-2</v>
      </c>
      <c r="H4080" s="8">
        <f>VLOOKUP($T4080,Pricebook!$A:$D,4,0)</f>
        <v>125</v>
      </c>
      <c r="I4080" s="10">
        <f t="shared" si="316"/>
        <v>3836.2499999999995</v>
      </c>
      <c r="J4080" t="s">
        <v>98</v>
      </c>
      <c r="K4080" t="s">
        <v>99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2398</v>
      </c>
      <c r="O4080" s="7" t="s">
        <v>2399</v>
      </c>
      <c r="P4080" t="s">
        <v>43</v>
      </c>
      <c r="Q4080" t="s">
        <v>23</v>
      </c>
      <c r="R4080" s="3">
        <v>40183</v>
      </c>
      <c r="S4080" s="12">
        <f t="shared" si="317"/>
        <v>2</v>
      </c>
      <c r="T4080" s="3" t="s">
        <v>14217</v>
      </c>
      <c r="U4080" t="s">
        <v>14232</v>
      </c>
      <c r="V4080" t="s">
        <v>14244</v>
      </c>
      <c r="W4080" t="s">
        <v>14195</v>
      </c>
      <c r="X4080" t="str">
        <f>VLOOKUP(Q4080,Managers!$A:$B,2,0)</f>
        <v>Bob Turner</v>
      </c>
      <c r="Y4080">
        <f>VLOOKUP(W4080,HourlyWages!$A:$B,2,0)</f>
        <v>52</v>
      </c>
      <c r="Z4080">
        <v>1</v>
      </c>
      <c r="AA4080" s="14">
        <f t="shared" si="319"/>
        <v>0.58399999999999996</v>
      </c>
    </row>
    <row r="4081" spans="1:27" x14ac:dyDescent="0.2">
      <c r="A4081">
        <v>4080</v>
      </c>
      <c r="B4081">
        <v>29090</v>
      </c>
      <c r="C4081" s="3">
        <v>40924</v>
      </c>
      <c r="D4081" s="17">
        <f t="shared" si="318"/>
        <v>40909</v>
      </c>
      <c r="E4081">
        <v>24</v>
      </c>
      <c r="F4081" s="8">
        <f t="shared" si="315"/>
        <v>4800</v>
      </c>
      <c r="G4081" s="5">
        <v>0.02</v>
      </c>
      <c r="H4081" s="8">
        <f>VLOOKUP($T4081,Pricebook!$A:$D,4,0)</f>
        <v>200</v>
      </c>
      <c r="I4081" s="10">
        <f t="shared" si="316"/>
        <v>4704</v>
      </c>
      <c r="J4081" t="s">
        <v>916</v>
      </c>
      <c r="K4081" t="s">
        <v>594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1832</v>
      </c>
      <c r="O4081" s="7">
        <v>92804</v>
      </c>
      <c r="P4081" t="s">
        <v>114</v>
      </c>
      <c r="Q4081" t="s">
        <v>23</v>
      </c>
      <c r="R4081" s="3">
        <v>40925</v>
      </c>
      <c r="S4081" s="12">
        <f t="shared" si="317"/>
        <v>1</v>
      </c>
      <c r="T4081" s="3" t="s">
        <v>14214</v>
      </c>
      <c r="U4081" t="s">
        <v>14229</v>
      </c>
      <c r="V4081" t="s">
        <v>14242</v>
      </c>
      <c r="W4081" t="s">
        <v>14199</v>
      </c>
      <c r="X4081" t="str">
        <f>VLOOKUP(Q4081,Managers!$A:$B,2,0)</f>
        <v>Bob Turner</v>
      </c>
      <c r="Y4081">
        <f>VLOOKUP(W4081,HourlyWages!$A:$B,2,0)</f>
        <v>68</v>
      </c>
      <c r="Z4081">
        <v>1</v>
      </c>
      <c r="AA4081" s="14">
        <f t="shared" si="319"/>
        <v>0.66</v>
      </c>
    </row>
    <row r="4082" spans="1:27" x14ac:dyDescent="0.2">
      <c r="A4082">
        <v>4081</v>
      </c>
      <c r="B4082">
        <v>29090</v>
      </c>
      <c r="C4082" s="3">
        <v>40924</v>
      </c>
      <c r="D4082" s="17">
        <f t="shared" si="318"/>
        <v>40909</v>
      </c>
      <c r="E4082">
        <v>36</v>
      </c>
      <c r="F4082" s="8">
        <f t="shared" ref="F4082:F4145" si="320">H4082*E4082</f>
        <v>7200</v>
      </c>
      <c r="G4082" s="5">
        <v>0.02</v>
      </c>
      <c r="H4082" s="8">
        <f>VLOOKUP($T4082,Pricebook!$A:$D,4,0)</f>
        <v>200</v>
      </c>
      <c r="I4082" s="10">
        <f t="shared" ref="I4082:I4145" si="321">F4082*(1-G4082)</f>
        <v>7056</v>
      </c>
      <c r="J4082" t="s">
        <v>916</v>
      </c>
      <c r="K4082" t="s">
        <v>594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1832</v>
      </c>
      <c r="O4082" s="7">
        <v>92804</v>
      </c>
      <c r="P4082" t="s">
        <v>114</v>
      </c>
      <c r="Q4082" t="s">
        <v>23</v>
      </c>
      <c r="R4082" s="3">
        <v>40924</v>
      </c>
      <c r="S4082" s="12">
        <f t="shared" ref="S4082:S4145" si="322">R4082-C4082</f>
        <v>0</v>
      </c>
      <c r="T4082" s="3" t="s">
        <v>14206</v>
      </c>
      <c r="U4082" t="s">
        <v>14229</v>
      </c>
      <c r="V4082" t="s">
        <v>14241</v>
      </c>
      <c r="W4082" t="s">
        <v>14187</v>
      </c>
      <c r="X4082" t="str">
        <f>VLOOKUP(Q4082,Managers!$A:$B,2,0)</f>
        <v>Bob Turner</v>
      </c>
      <c r="Y4082">
        <f>VLOOKUP(W4082,HourlyWages!$A:$B,2,0)</f>
        <v>45</v>
      </c>
      <c r="Z4082">
        <v>1</v>
      </c>
      <c r="AA4082" s="14">
        <f t="shared" si="319"/>
        <v>0.77500000000000002</v>
      </c>
    </row>
    <row r="4083" spans="1:27" x14ac:dyDescent="0.2">
      <c r="A4083">
        <v>4082</v>
      </c>
      <c r="B4083">
        <v>29095</v>
      </c>
      <c r="C4083" s="3">
        <v>40610</v>
      </c>
      <c r="D4083" s="17">
        <f t="shared" si="318"/>
        <v>40603</v>
      </c>
      <c r="E4083">
        <v>40</v>
      </c>
      <c r="F4083" s="8">
        <f t="shared" si="320"/>
        <v>6400</v>
      </c>
      <c r="G4083" s="5">
        <v>0.01</v>
      </c>
      <c r="H4083" s="8">
        <f>VLOOKUP($T4083,Pricebook!$A:$D,4,0)</f>
        <v>160</v>
      </c>
      <c r="I4083" s="10">
        <f t="shared" si="321"/>
        <v>6336</v>
      </c>
      <c r="J4083" t="s">
        <v>1505</v>
      </c>
      <c r="K4083" t="s">
        <v>64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1066</v>
      </c>
      <c r="O4083" s="7">
        <v>60459</v>
      </c>
      <c r="P4083" t="s">
        <v>15</v>
      </c>
      <c r="Q4083" t="s">
        <v>16</v>
      </c>
      <c r="R4083" s="3">
        <v>40611</v>
      </c>
      <c r="S4083" s="12">
        <f t="shared" si="322"/>
        <v>1</v>
      </c>
      <c r="T4083" s="3" t="s">
        <v>14218</v>
      </c>
      <c r="U4083" t="s">
        <v>14229</v>
      </c>
      <c r="V4083" t="s">
        <v>14231</v>
      </c>
      <c r="W4083" t="s">
        <v>14199</v>
      </c>
      <c r="X4083" t="str">
        <f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9"/>
        <v>0.57499999999999996</v>
      </c>
    </row>
    <row r="4084" spans="1:27" x14ac:dyDescent="0.2">
      <c r="A4084">
        <v>4083</v>
      </c>
      <c r="B4084">
        <v>29120</v>
      </c>
      <c r="C4084" s="3">
        <v>40310</v>
      </c>
      <c r="D4084" s="17">
        <f t="shared" si="318"/>
        <v>40299</v>
      </c>
      <c r="E4084">
        <v>43</v>
      </c>
      <c r="F4084" s="8">
        <f t="shared" si="320"/>
        <v>6880</v>
      </c>
      <c r="G4084" s="5">
        <v>0.08</v>
      </c>
      <c r="H4084" s="8">
        <f>VLOOKUP($T4084,Pricebook!$A:$D,4,0)</f>
        <v>160</v>
      </c>
      <c r="I4084" s="10">
        <f t="shared" si="321"/>
        <v>6329.6</v>
      </c>
      <c r="J4084" t="s">
        <v>617</v>
      </c>
      <c r="K4084" t="s">
        <v>482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1625</v>
      </c>
      <c r="O4084" s="7">
        <v>22204</v>
      </c>
      <c r="P4084" t="s">
        <v>368</v>
      </c>
      <c r="Q4084" t="s">
        <v>34</v>
      </c>
      <c r="R4084" s="3">
        <v>40312</v>
      </c>
      <c r="S4084" s="12">
        <f t="shared" si="322"/>
        <v>2</v>
      </c>
      <c r="T4084" s="3" t="s">
        <v>14218</v>
      </c>
      <c r="U4084" t="s">
        <v>14229</v>
      </c>
      <c r="V4084" t="s">
        <v>14234</v>
      </c>
      <c r="W4084" t="s">
        <v>14201</v>
      </c>
      <c r="X4084" t="str">
        <f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9"/>
        <v>0.66874999999999996</v>
      </c>
    </row>
    <row r="4085" spans="1:27" x14ac:dyDescent="0.2">
      <c r="A4085">
        <v>4084</v>
      </c>
      <c r="B4085">
        <v>29120</v>
      </c>
      <c r="C4085" s="3">
        <v>40310</v>
      </c>
      <c r="D4085" s="17">
        <f t="shared" si="318"/>
        <v>40299</v>
      </c>
      <c r="E4085">
        <v>21</v>
      </c>
      <c r="F4085" s="8">
        <f t="shared" si="320"/>
        <v>2625</v>
      </c>
      <c r="G4085" s="5">
        <v>0.05</v>
      </c>
      <c r="H4085" s="8">
        <f>VLOOKUP($T4085,Pricebook!$A:$D,4,0)</f>
        <v>125</v>
      </c>
      <c r="I4085" s="10">
        <f t="shared" si="321"/>
        <v>2493.75</v>
      </c>
      <c r="J4085" t="s">
        <v>617</v>
      </c>
      <c r="K4085" t="s">
        <v>482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1625</v>
      </c>
      <c r="O4085" s="7">
        <v>22204</v>
      </c>
      <c r="P4085" t="s">
        <v>368</v>
      </c>
      <c r="Q4085" t="s">
        <v>34</v>
      </c>
      <c r="R4085" s="3">
        <v>40315</v>
      </c>
      <c r="S4085" s="12">
        <f t="shared" si="322"/>
        <v>5</v>
      </c>
      <c r="T4085" s="3" t="s">
        <v>14217</v>
      </c>
      <c r="U4085" t="s">
        <v>14232</v>
      </c>
      <c r="V4085" t="s">
        <v>14237</v>
      </c>
      <c r="W4085" t="s">
        <v>14199</v>
      </c>
      <c r="X4085" t="str">
        <f>VLOOKUP(Q4085,Managers!$A:$B,2,0)</f>
        <v>Frank Mitchell</v>
      </c>
      <c r="Y4085">
        <f>VLOOKUP(W4085,HourlyWages!$A:$B,2,0)</f>
        <v>68</v>
      </c>
      <c r="Z4085">
        <v>1</v>
      </c>
      <c r="AA4085" s="14">
        <f t="shared" si="319"/>
        <v>0.45600000000000002</v>
      </c>
    </row>
    <row r="4086" spans="1:27" x14ac:dyDescent="0.2">
      <c r="A4086">
        <v>4085</v>
      </c>
      <c r="B4086">
        <v>29121</v>
      </c>
      <c r="C4086" s="3">
        <v>40279</v>
      </c>
      <c r="D4086" s="17">
        <f t="shared" si="318"/>
        <v>40269</v>
      </c>
      <c r="E4086">
        <v>31</v>
      </c>
      <c r="F4086" s="8">
        <f t="shared" si="320"/>
        <v>4650</v>
      </c>
      <c r="G4086" s="5">
        <v>0.08</v>
      </c>
      <c r="H4086" s="8">
        <f>VLOOKUP($T4086,Pricebook!$A:$D,4,0)</f>
        <v>150</v>
      </c>
      <c r="I4086" s="10">
        <f t="shared" si="321"/>
        <v>4278</v>
      </c>
      <c r="J4086" t="s">
        <v>931</v>
      </c>
      <c r="K4086" t="s">
        <v>207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2246</v>
      </c>
      <c r="O4086" s="7">
        <v>46368</v>
      </c>
      <c r="P4086" t="s">
        <v>278</v>
      </c>
      <c r="Q4086" t="s">
        <v>16</v>
      </c>
      <c r="R4086" s="3">
        <v>40281</v>
      </c>
      <c r="S4086" s="12">
        <f t="shared" si="322"/>
        <v>2</v>
      </c>
      <c r="T4086" s="3" t="s">
        <v>14210</v>
      </c>
      <c r="U4086" t="s">
        <v>14235</v>
      </c>
      <c r="V4086" t="s">
        <v>14234</v>
      </c>
      <c r="W4086" t="s">
        <v>14190</v>
      </c>
      <c r="X4086" t="str">
        <f>VLOOKUP(Q4086,Managers!$A:$B,2,0)</f>
        <v>Josh Martinez</v>
      </c>
      <c r="Y4086">
        <f>VLOOKUP(W4086,HourlyWages!$A:$B,2,0)</f>
        <v>67</v>
      </c>
      <c r="Z4086">
        <v>1</v>
      </c>
      <c r="AA4086" s="14">
        <f t="shared" si="319"/>
        <v>0.55333333333333334</v>
      </c>
    </row>
    <row r="4087" spans="1:27" x14ac:dyDescent="0.2">
      <c r="A4087">
        <v>4086</v>
      </c>
      <c r="B4087">
        <v>29127</v>
      </c>
      <c r="C4087" s="3">
        <v>39903</v>
      </c>
      <c r="D4087" s="17">
        <f t="shared" si="318"/>
        <v>39873</v>
      </c>
      <c r="E4087">
        <v>18</v>
      </c>
      <c r="F4087" s="8">
        <f t="shared" si="320"/>
        <v>2160</v>
      </c>
      <c r="G4087" s="5">
        <v>0.06</v>
      </c>
      <c r="H4087" s="8">
        <f>VLOOKUP($T4087,Pricebook!$A:$D,4,0)</f>
        <v>120</v>
      </c>
      <c r="I4087" s="10">
        <f t="shared" si="321"/>
        <v>2030.3999999999999</v>
      </c>
      <c r="J4087" t="s">
        <v>1869</v>
      </c>
      <c r="K4087" t="s">
        <v>125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1827</v>
      </c>
      <c r="O4087" s="7">
        <v>33458</v>
      </c>
      <c r="P4087" t="s">
        <v>101</v>
      </c>
      <c r="Q4087" t="s">
        <v>34</v>
      </c>
      <c r="R4087" s="3">
        <v>39905</v>
      </c>
      <c r="S4087" s="12">
        <f t="shared" si="322"/>
        <v>2</v>
      </c>
      <c r="T4087" s="3" t="s">
        <v>14212</v>
      </c>
      <c r="U4087" t="s">
        <v>14229</v>
      </c>
      <c r="V4087" t="s">
        <v>14233</v>
      </c>
      <c r="W4087" t="s">
        <v>14189</v>
      </c>
      <c r="X4087" t="str">
        <f>VLOOKUP(Q4087,Managers!$A:$B,2,0)</f>
        <v>Frank Mitchell</v>
      </c>
      <c r="Y4087">
        <f>VLOOKUP(W4087,HourlyWages!$A:$B,2,0)</f>
        <v>62</v>
      </c>
      <c r="Z4087">
        <v>1</v>
      </c>
      <c r="AA4087" s="14">
        <f t="shared" si="319"/>
        <v>0.48333333333333334</v>
      </c>
    </row>
    <row r="4088" spans="1:27" x14ac:dyDescent="0.2">
      <c r="A4088">
        <v>4087</v>
      </c>
      <c r="B4088">
        <v>29152</v>
      </c>
      <c r="C4088" s="3">
        <v>40747</v>
      </c>
      <c r="D4088" s="17">
        <f t="shared" si="318"/>
        <v>40725</v>
      </c>
      <c r="E4088">
        <v>3</v>
      </c>
      <c r="F4088" s="8">
        <f t="shared" si="320"/>
        <v>450</v>
      </c>
      <c r="G4088" s="5">
        <v>0</v>
      </c>
      <c r="H4088" s="8">
        <f>VLOOKUP($T4088,Pricebook!$A:$D,4,0)</f>
        <v>150</v>
      </c>
      <c r="I4088" s="10">
        <f t="shared" si="321"/>
        <v>450</v>
      </c>
      <c r="J4088" t="s">
        <v>1078</v>
      </c>
      <c r="K4088" t="s">
        <v>585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1156</v>
      </c>
      <c r="O4088" s="7" t="s">
        <v>1581</v>
      </c>
      <c r="P4088" t="s">
        <v>134</v>
      </c>
      <c r="Q4088" t="s">
        <v>34</v>
      </c>
      <c r="R4088" s="3">
        <v>40751</v>
      </c>
      <c r="S4088" s="12">
        <f t="shared" si="322"/>
        <v>4</v>
      </c>
      <c r="T4088" s="3" t="s">
        <v>14211</v>
      </c>
      <c r="U4088" t="s">
        <v>14235</v>
      </c>
      <c r="V4088" t="s">
        <v>14238</v>
      </c>
      <c r="W4088" t="s">
        <v>14185</v>
      </c>
      <c r="X4088" t="str">
        <f>VLOOKUP(Q4088,Managers!$A:$B,2,0)</f>
        <v>Frank Mitchell</v>
      </c>
      <c r="Y4088">
        <f>VLOOKUP(W4088,HourlyWages!$A:$B,2,0)</f>
        <v>70</v>
      </c>
      <c r="Z4088">
        <v>1</v>
      </c>
      <c r="AA4088" s="14">
        <f t="shared" si="319"/>
        <v>0.53333333333333333</v>
      </c>
    </row>
    <row r="4089" spans="1:27" x14ac:dyDescent="0.2">
      <c r="A4089">
        <v>4088</v>
      </c>
      <c r="B4089">
        <v>29152</v>
      </c>
      <c r="C4089" s="3">
        <v>40747</v>
      </c>
      <c r="D4089" s="17">
        <f t="shared" si="318"/>
        <v>40725</v>
      </c>
      <c r="E4089">
        <v>13</v>
      </c>
      <c r="F4089" s="8">
        <f t="shared" si="320"/>
        <v>2600</v>
      </c>
      <c r="G4089" s="5">
        <v>0.06</v>
      </c>
      <c r="H4089" s="8">
        <f>VLOOKUP($T4089,Pricebook!$A:$D,4,0)</f>
        <v>200</v>
      </c>
      <c r="I4089" s="10">
        <f t="shared" si="321"/>
        <v>2444</v>
      </c>
      <c r="J4089" t="s">
        <v>1078</v>
      </c>
      <c r="K4089" t="s">
        <v>585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1156</v>
      </c>
      <c r="O4089" s="7" t="s">
        <v>1581</v>
      </c>
      <c r="P4089" t="s">
        <v>134</v>
      </c>
      <c r="Q4089" t="s">
        <v>34</v>
      </c>
      <c r="R4089" s="3">
        <v>40747</v>
      </c>
      <c r="S4089" s="12">
        <f t="shared" si="322"/>
        <v>0</v>
      </c>
      <c r="T4089" s="3" t="s">
        <v>14206</v>
      </c>
      <c r="U4089" t="s">
        <v>14229</v>
      </c>
      <c r="V4089" t="s">
        <v>14236</v>
      </c>
      <c r="W4089" t="s">
        <v>14200</v>
      </c>
      <c r="X4089" t="str">
        <f>VLOOKUP(Q4089,Managers!$A:$B,2,0)</f>
        <v>Frank Mitchell</v>
      </c>
      <c r="Y4089">
        <f>VLOOKUP(W4089,HourlyWages!$A:$B,2,0)</f>
        <v>59</v>
      </c>
      <c r="Z4089">
        <v>1</v>
      </c>
      <c r="AA4089" s="14">
        <f t="shared" si="319"/>
        <v>0.70499999999999996</v>
      </c>
    </row>
    <row r="4090" spans="1:27" x14ac:dyDescent="0.2">
      <c r="A4090">
        <v>4089</v>
      </c>
      <c r="B4090">
        <v>29156</v>
      </c>
      <c r="C4090" s="3">
        <v>40233</v>
      </c>
      <c r="D4090" s="17">
        <f t="shared" si="318"/>
        <v>40210</v>
      </c>
      <c r="E4090">
        <v>10</v>
      </c>
      <c r="F4090" s="8">
        <f t="shared" si="320"/>
        <v>1500</v>
      </c>
      <c r="G4090" s="5">
        <v>7.0000000000000007E-2</v>
      </c>
      <c r="H4090" s="8">
        <f>VLOOKUP($T4090,Pricebook!$A:$D,4,0)</f>
        <v>150</v>
      </c>
      <c r="I4090" s="10">
        <f t="shared" si="321"/>
        <v>1395</v>
      </c>
      <c r="J4090" t="s">
        <v>884</v>
      </c>
      <c r="K4090" t="s">
        <v>621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2120</v>
      </c>
      <c r="O4090" s="7">
        <v>72022</v>
      </c>
      <c r="P4090" t="s">
        <v>66</v>
      </c>
      <c r="Q4090" t="s">
        <v>34</v>
      </c>
      <c r="R4090" s="3">
        <v>40238</v>
      </c>
      <c r="S4090" s="12">
        <f t="shared" si="322"/>
        <v>5</v>
      </c>
      <c r="T4090" s="3" t="s">
        <v>14211</v>
      </c>
      <c r="U4090" t="s">
        <v>14235</v>
      </c>
      <c r="V4090" t="s">
        <v>14238</v>
      </c>
      <c r="W4090" t="s">
        <v>14192</v>
      </c>
      <c r="X4090" t="str">
        <f>VLOOKUP(Q4090,Managers!$A:$B,2,0)</f>
        <v>Frank Mitchell</v>
      </c>
      <c r="Y4090">
        <f>VLOOKUP(W4090,HourlyWages!$A:$B,2,0)</f>
        <v>75</v>
      </c>
      <c r="Z4090">
        <v>1</v>
      </c>
      <c r="AA4090" s="14">
        <f t="shared" si="319"/>
        <v>0.5</v>
      </c>
    </row>
    <row r="4091" spans="1:27" x14ac:dyDescent="0.2">
      <c r="A4091">
        <v>4090</v>
      </c>
      <c r="B4091">
        <v>29158</v>
      </c>
      <c r="C4091" s="3">
        <v>40836</v>
      </c>
      <c r="D4091" s="17">
        <f t="shared" si="318"/>
        <v>40817</v>
      </c>
      <c r="E4091">
        <v>12</v>
      </c>
      <c r="F4091" s="8">
        <f t="shared" si="320"/>
        <v>1500</v>
      </c>
      <c r="G4091" s="5">
        <v>7.0000000000000007E-2</v>
      </c>
      <c r="H4091" s="8">
        <f>VLOOKUP($T4091,Pricebook!$A:$D,4,0)</f>
        <v>125</v>
      </c>
      <c r="I4091" s="10">
        <f t="shared" si="321"/>
        <v>1395</v>
      </c>
      <c r="J4091" t="s">
        <v>127</v>
      </c>
      <c r="K4091" t="s">
        <v>128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2067</v>
      </c>
      <c r="O4091" s="7">
        <v>55429</v>
      </c>
      <c r="P4091" t="s">
        <v>130</v>
      </c>
      <c r="Q4091" t="s">
        <v>16</v>
      </c>
      <c r="R4091" s="3">
        <v>40837</v>
      </c>
      <c r="S4091" s="12">
        <f t="shared" si="322"/>
        <v>1</v>
      </c>
      <c r="T4091" s="3" t="s">
        <v>14221</v>
      </c>
      <c r="U4091" t="s">
        <v>14232</v>
      </c>
      <c r="V4091" t="s">
        <v>14244</v>
      </c>
      <c r="W4091" t="s">
        <v>14193</v>
      </c>
      <c r="X4091" t="str">
        <f>VLOOKUP(Q4091,Managers!$A:$B,2,0)</f>
        <v>Josh Martinez</v>
      </c>
      <c r="Y4091">
        <f>VLOOKUP(W4091,HourlyWages!$A:$B,2,0)</f>
        <v>57</v>
      </c>
      <c r="Z4091">
        <v>1</v>
      </c>
      <c r="AA4091" s="14">
        <f t="shared" si="319"/>
        <v>0.54400000000000004</v>
      </c>
    </row>
    <row r="4092" spans="1:27" x14ac:dyDescent="0.2">
      <c r="A4092">
        <v>4091</v>
      </c>
      <c r="B4092">
        <v>29185</v>
      </c>
      <c r="C4092" s="3">
        <v>40198</v>
      </c>
      <c r="D4092" s="17">
        <f t="shared" si="318"/>
        <v>40179</v>
      </c>
      <c r="E4092">
        <v>8</v>
      </c>
      <c r="F4092" s="8">
        <f t="shared" si="320"/>
        <v>1360</v>
      </c>
      <c r="G4092" s="5">
        <v>0.03</v>
      </c>
      <c r="H4092" s="8">
        <f>VLOOKUP($T4092,Pricebook!$A:$D,4,0)</f>
        <v>170</v>
      </c>
      <c r="I4092" s="10">
        <f t="shared" si="321"/>
        <v>1319.2</v>
      </c>
      <c r="J4092" t="s">
        <v>1033</v>
      </c>
      <c r="K4092" t="s">
        <v>1014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1745</v>
      </c>
      <c r="O4092" s="7">
        <v>48071</v>
      </c>
      <c r="P4092" t="s">
        <v>172</v>
      </c>
      <c r="Q4092" t="s">
        <v>16</v>
      </c>
      <c r="R4092" s="3">
        <v>40199</v>
      </c>
      <c r="S4092" s="12">
        <f t="shared" si="322"/>
        <v>1</v>
      </c>
      <c r="T4092" s="3" t="s">
        <v>14219</v>
      </c>
      <c r="U4092" t="s">
        <v>14229</v>
      </c>
      <c r="V4092" t="s">
        <v>14241</v>
      </c>
      <c r="W4092" t="s">
        <v>14197</v>
      </c>
      <c r="X4092" t="str">
        <f>VLOOKUP(Q4092,Managers!$A:$B,2,0)</f>
        <v>Josh Martinez</v>
      </c>
      <c r="Y4092">
        <f>VLOOKUP(W4092,HourlyWages!$A:$B,2,0)</f>
        <v>71</v>
      </c>
      <c r="Z4092">
        <v>1</v>
      </c>
      <c r="AA4092" s="14">
        <f t="shared" si="319"/>
        <v>0.58235294117647063</v>
      </c>
    </row>
    <row r="4093" spans="1:27" x14ac:dyDescent="0.2">
      <c r="A4093">
        <v>4092</v>
      </c>
      <c r="B4093">
        <v>29185</v>
      </c>
      <c r="C4093" s="3">
        <v>40198</v>
      </c>
      <c r="D4093" s="17">
        <f t="shared" si="318"/>
        <v>40179</v>
      </c>
      <c r="E4093">
        <v>48</v>
      </c>
      <c r="F4093" s="8">
        <f t="shared" si="320"/>
        <v>6000</v>
      </c>
      <c r="G4093" s="5">
        <v>0.04</v>
      </c>
      <c r="H4093" s="8">
        <f>VLOOKUP($T4093,Pricebook!$A:$D,4,0)</f>
        <v>125</v>
      </c>
      <c r="I4093" s="10">
        <f t="shared" si="321"/>
        <v>5760</v>
      </c>
      <c r="J4093" t="s">
        <v>1033</v>
      </c>
      <c r="K4093" t="s">
        <v>1014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1745</v>
      </c>
      <c r="O4093" s="7">
        <v>48071</v>
      </c>
      <c r="P4093" t="s">
        <v>172</v>
      </c>
      <c r="Q4093" t="s">
        <v>16</v>
      </c>
      <c r="R4093" s="3">
        <v>40200</v>
      </c>
      <c r="S4093" s="12">
        <f t="shared" si="322"/>
        <v>2</v>
      </c>
      <c r="T4093" s="3" t="s">
        <v>14208</v>
      </c>
      <c r="U4093" t="s">
        <v>14232</v>
      </c>
      <c r="V4093" t="s">
        <v>14229</v>
      </c>
      <c r="W4093" t="s">
        <v>14185</v>
      </c>
      <c r="X4093" t="str">
        <f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9"/>
        <v>0.44</v>
      </c>
    </row>
    <row r="4094" spans="1:27" x14ac:dyDescent="0.2">
      <c r="A4094">
        <v>4093</v>
      </c>
      <c r="B4094">
        <v>29185</v>
      </c>
      <c r="C4094" s="3">
        <v>40198</v>
      </c>
      <c r="D4094" s="17">
        <f t="shared" si="318"/>
        <v>40179</v>
      </c>
      <c r="E4094">
        <v>5</v>
      </c>
      <c r="F4094" s="8">
        <f t="shared" si="320"/>
        <v>550</v>
      </c>
      <c r="G4094" s="5">
        <v>0.02</v>
      </c>
      <c r="H4094" s="8">
        <f>VLOOKUP($T4094,Pricebook!$A:$D,4,0)</f>
        <v>110</v>
      </c>
      <c r="I4094" s="10">
        <f t="shared" si="321"/>
        <v>539</v>
      </c>
      <c r="J4094" t="s">
        <v>1033</v>
      </c>
      <c r="K4094" t="s">
        <v>1014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1615</v>
      </c>
      <c r="O4094" s="7">
        <v>48640</v>
      </c>
      <c r="P4094" t="s">
        <v>172</v>
      </c>
      <c r="Q4094" t="s">
        <v>16</v>
      </c>
      <c r="R4094" s="3">
        <v>40200</v>
      </c>
      <c r="S4094" s="12">
        <f t="shared" si="322"/>
        <v>2</v>
      </c>
      <c r="T4094" s="3" t="s">
        <v>14215</v>
      </c>
      <c r="U4094" t="s">
        <v>14229</v>
      </c>
      <c r="V4094" t="s">
        <v>14229</v>
      </c>
      <c r="W4094" t="s">
        <v>14184</v>
      </c>
      <c r="X4094" t="str">
        <f>VLOOKUP(Q4094,Managers!$A:$B,2,0)</f>
        <v>Josh Martinez</v>
      </c>
      <c r="Y4094">
        <f>VLOOKUP(W4094,HourlyWages!$A:$B,2,0)</f>
        <v>50</v>
      </c>
      <c r="Z4094">
        <v>1</v>
      </c>
      <c r="AA4094" s="14">
        <f t="shared" si="319"/>
        <v>0.54545454545454541</v>
      </c>
    </row>
    <row r="4095" spans="1:27" x14ac:dyDescent="0.2">
      <c r="A4095">
        <v>4094</v>
      </c>
      <c r="B4095">
        <v>29187</v>
      </c>
      <c r="C4095" s="3">
        <v>40025</v>
      </c>
      <c r="D4095" s="17">
        <f t="shared" si="318"/>
        <v>39995</v>
      </c>
      <c r="E4095">
        <v>5</v>
      </c>
      <c r="F4095" s="8">
        <f t="shared" si="320"/>
        <v>800</v>
      </c>
      <c r="G4095" s="5">
        <v>0.03</v>
      </c>
      <c r="H4095" s="8">
        <f>VLOOKUP($T4095,Pricebook!$A:$D,4,0)</f>
        <v>160</v>
      </c>
      <c r="I4095" s="10">
        <f t="shared" si="321"/>
        <v>776</v>
      </c>
      <c r="J4095" t="s">
        <v>530</v>
      </c>
      <c r="K4095" t="s">
        <v>430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2400</v>
      </c>
      <c r="O4095" s="7" t="s">
        <v>2401</v>
      </c>
      <c r="P4095" t="s">
        <v>43</v>
      </c>
      <c r="Q4095" t="s">
        <v>23</v>
      </c>
      <c r="R4095" s="3">
        <v>40029</v>
      </c>
      <c r="S4095" s="12">
        <f t="shared" si="322"/>
        <v>4</v>
      </c>
      <c r="T4095" s="3" t="s">
        <v>14218</v>
      </c>
      <c r="U4095" t="s">
        <v>14229</v>
      </c>
      <c r="V4095" t="s">
        <v>14241</v>
      </c>
      <c r="W4095" t="s">
        <v>14185</v>
      </c>
      <c r="X4095" t="str">
        <f>VLOOKUP(Q4095,Managers!$A:$B,2,0)</f>
        <v>Bob Turner</v>
      </c>
      <c r="Y4095">
        <f>VLOOKUP(W4095,HourlyWages!$A:$B,2,0)</f>
        <v>70</v>
      </c>
      <c r="Z4095">
        <v>1</v>
      </c>
      <c r="AA4095" s="14">
        <f t="shared" si="319"/>
        <v>0.5625</v>
      </c>
    </row>
    <row r="4096" spans="1:27" x14ac:dyDescent="0.2">
      <c r="A4096">
        <v>4095</v>
      </c>
      <c r="B4096">
        <v>29187</v>
      </c>
      <c r="C4096" s="3">
        <v>40025</v>
      </c>
      <c r="D4096" s="17">
        <f t="shared" si="318"/>
        <v>39995</v>
      </c>
      <c r="E4096">
        <v>8</v>
      </c>
      <c r="F4096" s="8">
        <f t="shared" si="320"/>
        <v>1280</v>
      </c>
      <c r="G4096" s="5">
        <v>0.09</v>
      </c>
      <c r="H4096" s="8">
        <f>VLOOKUP($T4096,Pricebook!$A:$D,4,0)</f>
        <v>160</v>
      </c>
      <c r="I4096" s="10">
        <f t="shared" si="321"/>
        <v>1164.8</v>
      </c>
      <c r="J4096" t="s">
        <v>530</v>
      </c>
      <c r="K4096" t="s">
        <v>430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2400</v>
      </c>
      <c r="O4096" s="7" t="s">
        <v>2401</v>
      </c>
      <c r="P4096" t="s">
        <v>43</v>
      </c>
      <c r="Q4096" t="s">
        <v>23</v>
      </c>
      <c r="R4096" s="3">
        <v>40029</v>
      </c>
      <c r="S4096" s="12">
        <f t="shared" si="322"/>
        <v>4</v>
      </c>
      <c r="T4096" s="3" t="s">
        <v>14218</v>
      </c>
      <c r="U4096" t="s">
        <v>14229</v>
      </c>
      <c r="V4096" t="s">
        <v>14241</v>
      </c>
      <c r="W4096" t="s">
        <v>14201</v>
      </c>
      <c r="X4096" t="str">
        <f>VLOOKUP(Q4096,Managers!$A:$B,2,0)</f>
        <v>Bob Turner</v>
      </c>
      <c r="Y4096">
        <f>VLOOKUP(W4096,HourlyWages!$A:$B,2,0)</f>
        <v>53</v>
      </c>
      <c r="Z4096">
        <v>1</v>
      </c>
      <c r="AA4096" s="14">
        <f t="shared" si="319"/>
        <v>0.66874999999999996</v>
      </c>
    </row>
    <row r="4097" spans="1:27" x14ac:dyDescent="0.2">
      <c r="A4097">
        <v>4096</v>
      </c>
      <c r="B4097">
        <v>29187</v>
      </c>
      <c r="C4097" s="3">
        <v>40025</v>
      </c>
      <c r="D4097" s="17">
        <f t="shared" si="318"/>
        <v>39995</v>
      </c>
      <c r="E4097">
        <v>35</v>
      </c>
      <c r="F4097" s="8">
        <f t="shared" si="320"/>
        <v>5250</v>
      </c>
      <c r="G4097" s="5">
        <v>0.03</v>
      </c>
      <c r="H4097" s="8">
        <f>VLOOKUP($T4097,Pricebook!$A:$D,4,0)</f>
        <v>150</v>
      </c>
      <c r="I4097" s="10">
        <f t="shared" si="321"/>
        <v>5092.5</v>
      </c>
      <c r="J4097" t="s">
        <v>530</v>
      </c>
      <c r="K4097" t="s">
        <v>430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2400</v>
      </c>
      <c r="O4097" s="7" t="s">
        <v>2401</v>
      </c>
      <c r="P4097" t="s">
        <v>43</v>
      </c>
      <c r="Q4097" t="s">
        <v>23</v>
      </c>
      <c r="R4097" s="3">
        <v>40032</v>
      </c>
      <c r="S4097" s="12">
        <f t="shared" si="322"/>
        <v>7</v>
      </c>
      <c r="T4097" s="3" t="s">
        <v>14216</v>
      </c>
      <c r="U4097" t="s">
        <v>14235</v>
      </c>
      <c r="V4097" t="s">
        <v>14236</v>
      </c>
      <c r="W4097" t="s">
        <v>14191</v>
      </c>
      <c r="X4097" t="str">
        <f>VLOOKUP(Q4097,Managers!$A:$B,2,0)</f>
        <v>Bob Turner</v>
      </c>
      <c r="Y4097">
        <f>VLOOKUP(W4097,HourlyWages!$A:$B,2,0)</f>
        <v>60</v>
      </c>
      <c r="Z4097">
        <v>1</v>
      </c>
      <c r="AA4097" s="14">
        <f t="shared" si="319"/>
        <v>0.6</v>
      </c>
    </row>
    <row r="4098" spans="1:27" x14ac:dyDescent="0.2">
      <c r="A4098">
        <v>4097</v>
      </c>
      <c r="B4098">
        <v>29187</v>
      </c>
      <c r="C4098" s="3">
        <v>40025</v>
      </c>
      <c r="D4098" s="17">
        <f t="shared" si="318"/>
        <v>39995</v>
      </c>
      <c r="E4098">
        <v>10</v>
      </c>
      <c r="F4098" s="8">
        <f t="shared" si="320"/>
        <v>1100</v>
      </c>
      <c r="G4098" s="5">
        <v>0</v>
      </c>
      <c r="H4098" s="8">
        <f>VLOOKUP($T4098,Pricebook!$A:$D,4,0)</f>
        <v>110</v>
      </c>
      <c r="I4098" s="10">
        <f t="shared" si="321"/>
        <v>1100</v>
      </c>
      <c r="J4098" t="s">
        <v>530</v>
      </c>
      <c r="K4098" t="s">
        <v>430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2400</v>
      </c>
      <c r="O4098" s="7" t="s">
        <v>2401</v>
      </c>
      <c r="P4098" t="s">
        <v>43</v>
      </c>
      <c r="Q4098" t="s">
        <v>23</v>
      </c>
      <c r="R4098" s="3">
        <v>40032</v>
      </c>
      <c r="S4098" s="12">
        <f t="shared" si="322"/>
        <v>7</v>
      </c>
      <c r="T4098" s="3" t="s">
        <v>14215</v>
      </c>
      <c r="U4098" t="s">
        <v>14229</v>
      </c>
      <c r="V4098" t="s">
        <v>14238</v>
      </c>
      <c r="W4098" t="s">
        <v>14187</v>
      </c>
      <c r="X4098" t="str">
        <f>VLOOKUP(Q4098,Managers!$A:$B,2,0)</f>
        <v>Bob Turner</v>
      </c>
      <c r="Y4098">
        <f>VLOOKUP(W4098,HourlyWages!$A:$B,2,0)</f>
        <v>45</v>
      </c>
      <c r="Z4098">
        <v>1</v>
      </c>
      <c r="AA4098" s="14">
        <f t="shared" si="319"/>
        <v>0.59090909090909094</v>
      </c>
    </row>
    <row r="4099" spans="1:27" x14ac:dyDescent="0.2">
      <c r="A4099">
        <v>4098</v>
      </c>
      <c r="B4099">
        <v>29187</v>
      </c>
      <c r="C4099" s="3">
        <v>40025</v>
      </c>
      <c r="D4099" s="17">
        <f t="shared" ref="D4099:D4162" si="323">DATE(YEAR(C4099),MONTH(C4099),1)</f>
        <v>39995</v>
      </c>
      <c r="E4099">
        <v>42</v>
      </c>
      <c r="F4099" s="8">
        <f t="shared" si="320"/>
        <v>5880</v>
      </c>
      <c r="G4099" s="5">
        <v>0.03</v>
      </c>
      <c r="H4099" s="8">
        <f>VLOOKUP($T4099,Pricebook!$A:$D,4,0)</f>
        <v>140</v>
      </c>
      <c r="I4099" s="10">
        <f t="shared" si="321"/>
        <v>5703.5999999999995</v>
      </c>
      <c r="J4099" t="s">
        <v>530</v>
      </c>
      <c r="K4099" t="s">
        <v>430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2400</v>
      </c>
      <c r="O4099" s="7" t="s">
        <v>2401</v>
      </c>
      <c r="P4099" t="s">
        <v>43</v>
      </c>
      <c r="Q4099" t="s">
        <v>23</v>
      </c>
      <c r="R4099" s="3">
        <v>40029</v>
      </c>
      <c r="S4099" s="12">
        <f t="shared" si="322"/>
        <v>4</v>
      </c>
      <c r="T4099" s="3" t="s">
        <v>14207</v>
      </c>
      <c r="U4099" t="s">
        <v>14229</v>
      </c>
      <c r="V4099" t="s">
        <v>14237</v>
      </c>
      <c r="W4099" t="s">
        <v>14198</v>
      </c>
      <c r="X4099" t="str">
        <f>VLOOKUP(Q4099,Managers!$A:$B,2,0)</f>
        <v>Bob Turner</v>
      </c>
      <c r="Y4099">
        <f>VLOOKUP(W4099,HourlyWages!$A:$B,2,0)</f>
        <v>51</v>
      </c>
      <c r="Z4099">
        <v>1</v>
      </c>
      <c r="AA4099" s="14">
        <f t="shared" ref="AA4099:AA4162" si="324">(H4099-Y4099)/H4099</f>
        <v>0.63571428571428568</v>
      </c>
    </row>
    <row r="4100" spans="1:27" x14ac:dyDescent="0.2">
      <c r="A4100">
        <v>4099</v>
      </c>
      <c r="B4100">
        <v>29191</v>
      </c>
      <c r="C4100" s="3">
        <v>41088</v>
      </c>
      <c r="D4100" s="17">
        <f t="shared" si="323"/>
        <v>41061</v>
      </c>
      <c r="E4100">
        <v>26</v>
      </c>
      <c r="F4100" s="8">
        <f t="shared" si="320"/>
        <v>3250</v>
      </c>
      <c r="G4100" s="5">
        <v>0.09</v>
      </c>
      <c r="H4100" s="8">
        <f>VLOOKUP($T4100,Pricebook!$A:$D,4,0)</f>
        <v>125</v>
      </c>
      <c r="I4100" s="10">
        <f t="shared" si="321"/>
        <v>2957.5</v>
      </c>
      <c r="J4100" t="s">
        <v>117</v>
      </c>
      <c r="K4100" t="s">
        <v>118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119</v>
      </c>
      <c r="O4100" s="7">
        <v>33023</v>
      </c>
      <c r="P4100" t="s">
        <v>101</v>
      </c>
      <c r="Q4100" t="s">
        <v>34</v>
      </c>
      <c r="R4100" s="3">
        <v>41089</v>
      </c>
      <c r="S4100" s="12">
        <f t="shared" si="322"/>
        <v>1</v>
      </c>
      <c r="T4100" s="3" t="s">
        <v>14209</v>
      </c>
      <c r="U4100" t="s">
        <v>14232</v>
      </c>
      <c r="V4100" t="s">
        <v>14241</v>
      </c>
      <c r="W4100" t="s">
        <v>14195</v>
      </c>
      <c r="X4100" t="str">
        <f>VLOOKUP(Q4100,Managers!$A:$B,2,0)</f>
        <v>Frank Mitchell</v>
      </c>
      <c r="Y4100">
        <f>VLOOKUP(W4100,HourlyWages!$A:$B,2,0)</f>
        <v>52</v>
      </c>
      <c r="Z4100">
        <v>1</v>
      </c>
      <c r="AA4100" s="14">
        <f t="shared" si="324"/>
        <v>0.58399999999999996</v>
      </c>
    </row>
    <row r="4101" spans="1:27" x14ac:dyDescent="0.2">
      <c r="A4101">
        <v>4100</v>
      </c>
      <c r="B4101">
        <v>29216</v>
      </c>
      <c r="C4101" s="3">
        <v>41272</v>
      </c>
      <c r="D4101" s="17">
        <f t="shared" si="323"/>
        <v>41244</v>
      </c>
      <c r="E4101">
        <v>46</v>
      </c>
      <c r="F4101" s="8">
        <f t="shared" si="320"/>
        <v>6900</v>
      </c>
      <c r="G4101" s="5">
        <v>0.1</v>
      </c>
      <c r="H4101" s="8">
        <f>VLOOKUP($T4101,Pricebook!$A:$D,4,0)</f>
        <v>150</v>
      </c>
      <c r="I4101" s="10">
        <f t="shared" si="321"/>
        <v>6210</v>
      </c>
      <c r="J4101" t="s">
        <v>1697</v>
      </c>
      <c r="K4101" t="s">
        <v>27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2149</v>
      </c>
      <c r="O4101" s="7">
        <v>38637</v>
      </c>
      <c r="P4101" t="s">
        <v>699</v>
      </c>
      <c r="Q4101" t="s">
        <v>34</v>
      </c>
      <c r="R4101" s="3">
        <v>41273</v>
      </c>
      <c r="S4101" s="12">
        <f t="shared" si="322"/>
        <v>1</v>
      </c>
      <c r="T4101" s="3" t="s">
        <v>14211</v>
      </c>
      <c r="U4101" t="s">
        <v>14235</v>
      </c>
      <c r="V4101" t="s">
        <v>14234</v>
      </c>
      <c r="W4101" t="s">
        <v>14189</v>
      </c>
      <c r="X4101" t="str">
        <f>VLOOKUP(Q4101,Managers!$A:$B,2,0)</f>
        <v>Frank Mitchell</v>
      </c>
      <c r="Y4101">
        <f>VLOOKUP(W4101,HourlyWages!$A:$B,2,0)</f>
        <v>62</v>
      </c>
      <c r="Z4101">
        <v>1</v>
      </c>
      <c r="AA4101" s="14">
        <f t="shared" si="324"/>
        <v>0.58666666666666667</v>
      </c>
    </row>
    <row r="4102" spans="1:27" x14ac:dyDescent="0.2">
      <c r="A4102">
        <v>4101</v>
      </c>
      <c r="B4102">
        <v>29216</v>
      </c>
      <c r="C4102" s="3">
        <v>41272</v>
      </c>
      <c r="D4102" s="17">
        <f t="shared" si="323"/>
        <v>41244</v>
      </c>
      <c r="E4102">
        <v>17</v>
      </c>
      <c r="F4102" s="8">
        <f t="shared" si="320"/>
        <v>2125</v>
      </c>
      <c r="G4102" s="5">
        <v>0.04</v>
      </c>
      <c r="H4102" s="8">
        <f>VLOOKUP($T4102,Pricebook!$A:$D,4,0)</f>
        <v>125</v>
      </c>
      <c r="I4102" s="10">
        <f t="shared" si="321"/>
        <v>2040</v>
      </c>
      <c r="J4102" t="s">
        <v>1697</v>
      </c>
      <c r="K4102" t="s">
        <v>27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2149</v>
      </c>
      <c r="O4102" s="7">
        <v>38637</v>
      </c>
      <c r="P4102" t="s">
        <v>699</v>
      </c>
      <c r="Q4102" t="s">
        <v>34</v>
      </c>
      <c r="R4102" s="3">
        <v>41273</v>
      </c>
      <c r="S4102" s="12">
        <f t="shared" si="322"/>
        <v>1</v>
      </c>
      <c r="T4102" s="3" t="s">
        <v>14209</v>
      </c>
      <c r="U4102" t="s">
        <v>14232</v>
      </c>
      <c r="V4102" t="s">
        <v>14242</v>
      </c>
      <c r="W4102" t="s">
        <v>14188</v>
      </c>
      <c r="X4102" t="str">
        <f>VLOOKUP(Q4102,Managers!$A:$B,2,0)</f>
        <v>Frank Mitchell</v>
      </c>
      <c r="Y4102">
        <f>VLOOKUP(W4102,HourlyWages!$A:$B,2,0)</f>
        <v>52</v>
      </c>
      <c r="Z4102">
        <v>1</v>
      </c>
      <c r="AA4102" s="14">
        <f t="shared" si="324"/>
        <v>0.58399999999999996</v>
      </c>
    </row>
    <row r="4103" spans="1:27" x14ac:dyDescent="0.2">
      <c r="A4103">
        <v>4102</v>
      </c>
      <c r="B4103">
        <v>29218</v>
      </c>
      <c r="C4103" s="3">
        <v>41058</v>
      </c>
      <c r="D4103" s="17">
        <f t="shared" si="323"/>
        <v>41030</v>
      </c>
      <c r="E4103">
        <v>19</v>
      </c>
      <c r="F4103" s="8">
        <f t="shared" si="320"/>
        <v>2375</v>
      </c>
      <c r="G4103" s="5">
        <v>0.04</v>
      </c>
      <c r="H4103" s="8">
        <f>VLOOKUP($T4103,Pricebook!$A:$D,4,0)</f>
        <v>125</v>
      </c>
      <c r="I4103" s="10">
        <f t="shared" si="321"/>
        <v>2280</v>
      </c>
      <c r="J4103" t="s">
        <v>1472</v>
      </c>
      <c r="K4103" t="s">
        <v>327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903</v>
      </c>
      <c r="O4103" s="7">
        <v>98052</v>
      </c>
      <c r="P4103" t="s">
        <v>22</v>
      </c>
      <c r="Q4103" t="s">
        <v>23</v>
      </c>
      <c r="R4103" s="3">
        <v>41058</v>
      </c>
      <c r="S4103" s="12">
        <f t="shared" si="322"/>
        <v>0</v>
      </c>
      <c r="T4103" s="3" t="s">
        <v>14208</v>
      </c>
      <c r="U4103" t="s">
        <v>14232</v>
      </c>
      <c r="V4103" t="s">
        <v>14244</v>
      </c>
      <c r="W4103" t="s">
        <v>14194</v>
      </c>
      <c r="X4103" t="str">
        <f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4"/>
        <v>0.432</v>
      </c>
    </row>
    <row r="4104" spans="1:27" x14ac:dyDescent="0.2">
      <c r="A4104">
        <v>4103</v>
      </c>
      <c r="B4104">
        <v>29218</v>
      </c>
      <c r="C4104" s="3">
        <v>41058</v>
      </c>
      <c r="D4104" s="17">
        <f t="shared" si="323"/>
        <v>41030</v>
      </c>
      <c r="E4104">
        <v>26</v>
      </c>
      <c r="F4104" s="8">
        <f t="shared" si="320"/>
        <v>3120</v>
      </c>
      <c r="G4104" s="5">
        <v>0.04</v>
      </c>
      <c r="H4104" s="8">
        <f>VLOOKUP($T4104,Pricebook!$A:$D,4,0)</f>
        <v>120</v>
      </c>
      <c r="I4104" s="10">
        <f t="shared" si="321"/>
        <v>2995.2</v>
      </c>
      <c r="J4104" t="s">
        <v>1472</v>
      </c>
      <c r="K4104" t="s">
        <v>327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903</v>
      </c>
      <c r="O4104" s="7">
        <v>98052</v>
      </c>
      <c r="P4104" t="s">
        <v>22</v>
      </c>
      <c r="Q4104" t="s">
        <v>23</v>
      </c>
      <c r="R4104" s="3">
        <v>41058</v>
      </c>
      <c r="S4104" s="12">
        <f t="shared" si="322"/>
        <v>0</v>
      </c>
      <c r="T4104" s="3" t="s">
        <v>14212</v>
      </c>
      <c r="U4104" t="s">
        <v>14229</v>
      </c>
      <c r="V4104" t="s">
        <v>14242</v>
      </c>
      <c r="W4104" t="s">
        <v>14201</v>
      </c>
      <c r="X4104" t="str">
        <f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4"/>
        <v>0.55833333333333335</v>
      </c>
    </row>
    <row r="4105" spans="1:27" x14ac:dyDescent="0.2">
      <c r="A4105">
        <v>4104</v>
      </c>
      <c r="B4105">
        <v>29218</v>
      </c>
      <c r="C4105" s="3">
        <v>41058</v>
      </c>
      <c r="D4105" s="17">
        <f t="shared" si="323"/>
        <v>41030</v>
      </c>
      <c r="E4105">
        <v>13</v>
      </c>
      <c r="F4105" s="8">
        <f t="shared" si="320"/>
        <v>1950</v>
      </c>
      <c r="G4105" s="5">
        <v>0.02</v>
      </c>
      <c r="H4105" s="8">
        <f>VLOOKUP($T4105,Pricebook!$A:$D,4,0)</f>
        <v>150</v>
      </c>
      <c r="I4105" s="10">
        <f t="shared" si="321"/>
        <v>1911</v>
      </c>
      <c r="J4105" t="s">
        <v>1472</v>
      </c>
      <c r="K4105" t="s">
        <v>327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2402</v>
      </c>
      <c r="O4105" s="7">
        <v>98059</v>
      </c>
      <c r="P4105" t="s">
        <v>22</v>
      </c>
      <c r="Q4105" t="s">
        <v>23</v>
      </c>
      <c r="R4105" s="3">
        <v>41060</v>
      </c>
      <c r="S4105" s="12">
        <f t="shared" si="322"/>
        <v>2</v>
      </c>
      <c r="T4105" s="3" t="s">
        <v>14210</v>
      </c>
      <c r="U4105" t="s">
        <v>14235</v>
      </c>
      <c r="V4105" t="s">
        <v>14229</v>
      </c>
      <c r="W4105" t="s">
        <v>14197</v>
      </c>
      <c r="X4105" t="str">
        <f>VLOOKUP(Q4105,Managers!$A:$B,2,0)</f>
        <v>Bob Turner</v>
      </c>
      <c r="Y4105">
        <f>VLOOKUP(W4105,HourlyWages!$A:$B,2,0)</f>
        <v>71</v>
      </c>
      <c r="Z4105">
        <v>1</v>
      </c>
      <c r="AA4105" s="14">
        <f t="shared" si="324"/>
        <v>0.52666666666666662</v>
      </c>
    </row>
    <row r="4106" spans="1:27" x14ac:dyDescent="0.2">
      <c r="A4106">
        <v>4105</v>
      </c>
      <c r="B4106">
        <v>29219</v>
      </c>
      <c r="C4106" s="3">
        <v>39913</v>
      </c>
      <c r="D4106" s="17">
        <f t="shared" si="323"/>
        <v>39904</v>
      </c>
      <c r="E4106">
        <v>29</v>
      </c>
      <c r="F4106" s="8">
        <f t="shared" si="320"/>
        <v>3480</v>
      </c>
      <c r="G4106" s="5">
        <v>0.04</v>
      </c>
      <c r="H4106" s="8">
        <f>VLOOKUP($T4106,Pricebook!$A:$D,4,0)</f>
        <v>120</v>
      </c>
      <c r="I4106" s="10">
        <f t="shared" si="321"/>
        <v>3340.7999999999997</v>
      </c>
      <c r="J4106" t="s">
        <v>2054</v>
      </c>
      <c r="K4106" t="s">
        <v>713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2055</v>
      </c>
      <c r="O4106" s="7">
        <v>76541</v>
      </c>
      <c r="P4106" t="s">
        <v>48</v>
      </c>
      <c r="Q4106" t="s">
        <v>16</v>
      </c>
      <c r="R4106" s="3">
        <v>39914</v>
      </c>
      <c r="S4106" s="12">
        <f t="shared" si="322"/>
        <v>1</v>
      </c>
      <c r="T4106" s="3" t="s">
        <v>14212</v>
      </c>
      <c r="U4106" t="s">
        <v>14229</v>
      </c>
      <c r="V4106" t="s">
        <v>14242</v>
      </c>
      <c r="W4106" t="s">
        <v>14196</v>
      </c>
      <c r="X4106" t="str">
        <f>VLOOKUP(Q4106,Managers!$A:$B,2,0)</f>
        <v>Josh Martinez</v>
      </c>
      <c r="Y4106">
        <f>VLOOKUP(W4106,HourlyWages!$A:$B,2,0)</f>
        <v>58</v>
      </c>
      <c r="Z4106">
        <v>1</v>
      </c>
      <c r="AA4106" s="14">
        <f t="shared" si="324"/>
        <v>0.51666666666666672</v>
      </c>
    </row>
    <row r="4107" spans="1:27" x14ac:dyDescent="0.2">
      <c r="A4107">
        <v>4106</v>
      </c>
      <c r="B4107">
        <v>29220</v>
      </c>
      <c r="C4107" s="3">
        <v>41272</v>
      </c>
      <c r="D4107" s="17">
        <f t="shared" si="323"/>
        <v>41244</v>
      </c>
      <c r="E4107">
        <v>36</v>
      </c>
      <c r="F4107" s="8">
        <f t="shared" si="320"/>
        <v>5760</v>
      </c>
      <c r="G4107" s="5">
        <v>0.08</v>
      </c>
      <c r="H4107" s="8">
        <f>VLOOKUP($T4107,Pricebook!$A:$D,4,0)</f>
        <v>160</v>
      </c>
      <c r="I4107" s="10">
        <f t="shared" si="321"/>
        <v>5299.2</v>
      </c>
      <c r="J4107" t="s">
        <v>868</v>
      </c>
      <c r="K4107" t="s">
        <v>306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2403</v>
      </c>
      <c r="O4107" s="7">
        <v>10801</v>
      </c>
      <c r="P4107" t="s">
        <v>60</v>
      </c>
      <c r="Q4107" t="s">
        <v>61</v>
      </c>
      <c r="R4107" s="3">
        <v>41272</v>
      </c>
      <c r="S4107" s="12">
        <f t="shared" si="322"/>
        <v>0</v>
      </c>
      <c r="T4107" s="3" t="s">
        <v>14218</v>
      </c>
      <c r="U4107" t="s">
        <v>14229</v>
      </c>
      <c r="V4107" t="s">
        <v>14239</v>
      </c>
      <c r="W4107" t="s">
        <v>14203</v>
      </c>
      <c r="X4107" t="str">
        <f>VLOOKUP(Q4107,Managers!$A:$B,2,0)</f>
        <v>Allen Young</v>
      </c>
      <c r="Y4107">
        <f>VLOOKUP(W4107,HourlyWages!$A:$B,2,0)</f>
        <v>62</v>
      </c>
      <c r="Z4107">
        <v>1</v>
      </c>
      <c r="AA4107" s="14">
        <f t="shared" si="324"/>
        <v>0.61250000000000004</v>
      </c>
    </row>
    <row r="4108" spans="1:27" x14ac:dyDescent="0.2">
      <c r="A4108">
        <v>4107</v>
      </c>
      <c r="B4108">
        <v>29221</v>
      </c>
      <c r="C4108" s="3">
        <v>41058</v>
      </c>
      <c r="D4108" s="17">
        <f t="shared" si="323"/>
        <v>41030</v>
      </c>
      <c r="E4108">
        <v>41</v>
      </c>
      <c r="F4108" s="8">
        <f t="shared" si="320"/>
        <v>4510</v>
      </c>
      <c r="G4108" s="5">
        <v>0</v>
      </c>
      <c r="H4108" s="8">
        <f>VLOOKUP($T4108,Pricebook!$A:$D,4,0)</f>
        <v>110</v>
      </c>
      <c r="I4108" s="10">
        <f t="shared" si="321"/>
        <v>4510</v>
      </c>
      <c r="J4108" t="s">
        <v>725</v>
      </c>
      <c r="K4108" t="s">
        <v>348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2356</v>
      </c>
      <c r="O4108" s="7">
        <v>95823</v>
      </c>
      <c r="P4108" t="s">
        <v>114</v>
      </c>
      <c r="Q4108" t="s">
        <v>23</v>
      </c>
      <c r="R4108" s="3">
        <v>41061</v>
      </c>
      <c r="S4108" s="12">
        <f t="shared" si="322"/>
        <v>3</v>
      </c>
      <c r="T4108" s="3" t="s">
        <v>14215</v>
      </c>
      <c r="U4108" t="s">
        <v>14229</v>
      </c>
      <c r="V4108" t="s">
        <v>14230</v>
      </c>
      <c r="W4108" t="s">
        <v>14188</v>
      </c>
      <c r="X4108" t="str">
        <f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4"/>
        <v>0.52727272727272723</v>
      </c>
    </row>
    <row r="4109" spans="1:27" x14ac:dyDescent="0.2">
      <c r="A4109">
        <v>4108</v>
      </c>
      <c r="B4109">
        <v>29223</v>
      </c>
      <c r="C4109" s="3">
        <v>40928</v>
      </c>
      <c r="D4109" s="17">
        <f t="shared" si="323"/>
        <v>40909</v>
      </c>
      <c r="E4109">
        <v>48</v>
      </c>
      <c r="F4109" s="8">
        <f t="shared" si="320"/>
        <v>6000</v>
      </c>
      <c r="G4109" s="5">
        <v>0.04</v>
      </c>
      <c r="H4109" s="8">
        <f>VLOOKUP($T4109,Pricebook!$A:$D,4,0)</f>
        <v>125</v>
      </c>
      <c r="I4109" s="10">
        <f t="shared" si="321"/>
        <v>5760</v>
      </c>
      <c r="J4109" t="s">
        <v>1458</v>
      </c>
      <c r="K4109" t="s">
        <v>430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1459</v>
      </c>
      <c r="O4109" s="7">
        <v>21146</v>
      </c>
      <c r="P4109" t="s">
        <v>187</v>
      </c>
      <c r="Q4109" t="s">
        <v>61</v>
      </c>
      <c r="R4109" s="3">
        <v>40930</v>
      </c>
      <c r="S4109" s="12">
        <f t="shared" si="322"/>
        <v>2</v>
      </c>
      <c r="T4109" s="3" t="s">
        <v>14221</v>
      </c>
      <c r="U4109" t="s">
        <v>14232</v>
      </c>
      <c r="V4109" t="s">
        <v>14236</v>
      </c>
      <c r="W4109" t="s">
        <v>14200</v>
      </c>
      <c r="X4109" t="str">
        <f>VLOOKUP(Q4109,Managers!$A:$B,2,0)</f>
        <v>Allen Young</v>
      </c>
      <c r="Y4109">
        <f>VLOOKUP(W4109,HourlyWages!$A:$B,2,0)</f>
        <v>59</v>
      </c>
      <c r="Z4109">
        <v>1</v>
      </c>
      <c r="AA4109" s="14">
        <f t="shared" si="324"/>
        <v>0.52800000000000002</v>
      </c>
    </row>
    <row r="4110" spans="1:27" x14ac:dyDescent="0.2">
      <c r="A4110">
        <v>4109</v>
      </c>
      <c r="B4110">
        <v>29249</v>
      </c>
      <c r="C4110" s="3">
        <v>40707</v>
      </c>
      <c r="D4110" s="17">
        <f t="shared" si="323"/>
        <v>40695</v>
      </c>
      <c r="E4110">
        <v>12</v>
      </c>
      <c r="F4110" s="8">
        <f t="shared" si="320"/>
        <v>1500</v>
      </c>
      <c r="G4110" s="5">
        <v>0.1</v>
      </c>
      <c r="H4110" s="8">
        <f>VLOOKUP($T4110,Pricebook!$A:$D,4,0)</f>
        <v>125</v>
      </c>
      <c r="I4110" s="10">
        <f t="shared" si="321"/>
        <v>1350</v>
      </c>
      <c r="J4110" t="s">
        <v>2404</v>
      </c>
      <c r="K4110" t="s">
        <v>252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2405</v>
      </c>
      <c r="O4110" s="7">
        <v>32780</v>
      </c>
      <c r="P4110" t="s">
        <v>101</v>
      </c>
      <c r="Q4110" t="s">
        <v>34</v>
      </c>
      <c r="R4110" s="3">
        <v>40711</v>
      </c>
      <c r="S4110" s="12">
        <f t="shared" si="322"/>
        <v>4</v>
      </c>
      <c r="T4110" s="3" t="s">
        <v>14221</v>
      </c>
      <c r="U4110" t="s">
        <v>14232</v>
      </c>
      <c r="V4110" t="s">
        <v>14229</v>
      </c>
      <c r="W4110" t="s">
        <v>14200</v>
      </c>
      <c r="X4110" t="str">
        <f>VLOOKUP(Q4110,Managers!$A:$B,2,0)</f>
        <v>Frank Mitchell</v>
      </c>
      <c r="Y4110">
        <f>VLOOKUP(W4110,HourlyWages!$A:$B,2,0)</f>
        <v>59</v>
      </c>
      <c r="Z4110">
        <v>1</v>
      </c>
      <c r="AA4110" s="14">
        <f t="shared" si="324"/>
        <v>0.52800000000000002</v>
      </c>
    </row>
    <row r="4111" spans="1:27" x14ac:dyDescent="0.2">
      <c r="A4111">
        <v>4110</v>
      </c>
      <c r="B4111">
        <v>29249</v>
      </c>
      <c r="C4111" s="3">
        <v>40707</v>
      </c>
      <c r="D4111" s="17">
        <f t="shared" si="323"/>
        <v>40695</v>
      </c>
      <c r="E4111">
        <v>47</v>
      </c>
      <c r="F4111" s="8">
        <f t="shared" si="320"/>
        <v>5170</v>
      </c>
      <c r="G4111" s="5">
        <v>0.05</v>
      </c>
      <c r="H4111" s="8">
        <f>VLOOKUP($T4111,Pricebook!$A:$D,4,0)</f>
        <v>110</v>
      </c>
      <c r="I4111" s="10">
        <f t="shared" si="321"/>
        <v>4911.5</v>
      </c>
      <c r="J4111" t="s">
        <v>2404</v>
      </c>
      <c r="K4111" t="s">
        <v>252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2405</v>
      </c>
      <c r="O4111" s="7">
        <v>32780</v>
      </c>
      <c r="P4111" t="s">
        <v>101</v>
      </c>
      <c r="Q4111" t="s">
        <v>34</v>
      </c>
      <c r="R4111" s="3">
        <v>40712</v>
      </c>
      <c r="S4111" s="12">
        <f t="shared" si="322"/>
        <v>5</v>
      </c>
      <c r="T4111" s="3" t="s">
        <v>14215</v>
      </c>
      <c r="U4111" t="s">
        <v>14229</v>
      </c>
      <c r="V4111" t="s">
        <v>14247</v>
      </c>
      <c r="W4111" t="s">
        <v>14200</v>
      </c>
      <c r="X4111" t="str">
        <f>VLOOKUP(Q4111,Managers!$A:$B,2,0)</f>
        <v>Frank Mitchell</v>
      </c>
      <c r="Y4111">
        <f>VLOOKUP(W4111,HourlyWages!$A:$B,2,0)</f>
        <v>59</v>
      </c>
      <c r="Z4111">
        <v>1</v>
      </c>
      <c r="AA4111" s="14">
        <f t="shared" si="324"/>
        <v>0.46363636363636362</v>
      </c>
    </row>
    <row r="4112" spans="1:27" x14ac:dyDescent="0.2">
      <c r="A4112">
        <v>4111</v>
      </c>
      <c r="B4112">
        <v>29252</v>
      </c>
      <c r="C4112" s="3">
        <v>40031</v>
      </c>
      <c r="D4112" s="17">
        <f t="shared" si="323"/>
        <v>40026</v>
      </c>
      <c r="E4112">
        <v>9</v>
      </c>
      <c r="F4112" s="8">
        <f t="shared" si="320"/>
        <v>990</v>
      </c>
      <c r="G4112" s="5">
        <v>0.01</v>
      </c>
      <c r="H4112" s="8">
        <f>VLOOKUP($T4112,Pricebook!$A:$D,4,0)</f>
        <v>110</v>
      </c>
      <c r="I4112" s="10">
        <f t="shared" si="321"/>
        <v>980.1</v>
      </c>
      <c r="J4112" t="s">
        <v>1575</v>
      </c>
      <c r="K4112" t="s">
        <v>363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1344</v>
      </c>
      <c r="O4112" s="7" t="s">
        <v>1345</v>
      </c>
      <c r="P4112" t="s">
        <v>38</v>
      </c>
      <c r="Q4112" t="s">
        <v>16</v>
      </c>
      <c r="R4112" s="3">
        <v>40035</v>
      </c>
      <c r="S4112" s="12">
        <f t="shared" si="322"/>
        <v>4</v>
      </c>
      <c r="T4112" s="3" t="s">
        <v>14215</v>
      </c>
      <c r="U4112" t="s">
        <v>14229</v>
      </c>
      <c r="V4112" t="s">
        <v>14246</v>
      </c>
      <c r="W4112" t="s">
        <v>14200</v>
      </c>
      <c r="X4112" t="str">
        <f>VLOOKUP(Q4112,Managers!$A:$B,2,0)</f>
        <v>Josh Martinez</v>
      </c>
      <c r="Y4112">
        <f>VLOOKUP(W4112,HourlyWages!$A:$B,2,0)</f>
        <v>59</v>
      </c>
      <c r="Z4112">
        <v>1</v>
      </c>
      <c r="AA4112" s="14">
        <f t="shared" si="324"/>
        <v>0.46363636363636362</v>
      </c>
    </row>
    <row r="4113" spans="1:27" x14ac:dyDescent="0.2">
      <c r="A4113">
        <v>4112</v>
      </c>
      <c r="B4113">
        <v>29255</v>
      </c>
      <c r="C4113" s="3">
        <v>40880</v>
      </c>
      <c r="D4113" s="17">
        <f t="shared" si="323"/>
        <v>40878</v>
      </c>
      <c r="E4113">
        <v>11</v>
      </c>
      <c r="F4113" s="8">
        <f t="shared" si="320"/>
        <v>1650</v>
      </c>
      <c r="G4113" s="5">
        <v>0.03</v>
      </c>
      <c r="H4113" s="8">
        <f>VLOOKUP($T4113,Pricebook!$A:$D,4,0)</f>
        <v>150</v>
      </c>
      <c r="I4113" s="10">
        <f t="shared" si="321"/>
        <v>1600.5</v>
      </c>
      <c r="J4113" t="s">
        <v>675</v>
      </c>
      <c r="K4113" t="s">
        <v>482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2406</v>
      </c>
      <c r="O4113" s="7">
        <v>44133</v>
      </c>
      <c r="P4113" t="s">
        <v>210</v>
      </c>
      <c r="Q4113" t="s">
        <v>61</v>
      </c>
      <c r="R4113" s="3">
        <v>40884</v>
      </c>
      <c r="S4113" s="12">
        <f t="shared" si="322"/>
        <v>4</v>
      </c>
      <c r="T4113" s="3" t="s">
        <v>14210</v>
      </c>
      <c r="U4113" t="s">
        <v>14235</v>
      </c>
      <c r="V4113" t="s">
        <v>14241</v>
      </c>
      <c r="W4113" t="s">
        <v>14189</v>
      </c>
      <c r="X4113" t="str">
        <f>VLOOKUP(Q4113,Managers!$A:$B,2,0)</f>
        <v>Allen Young</v>
      </c>
      <c r="Y4113">
        <f>VLOOKUP(W4113,HourlyWages!$A:$B,2,0)</f>
        <v>62</v>
      </c>
      <c r="Z4113">
        <v>1</v>
      </c>
      <c r="AA4113" s="14">
        <f t="shared" si="324"/>
        <v>0.58666666666666667</v>
      </c>
    </row>
    <row r="4114" spans="1:27" x14ac:dyDescent="0.2">
      <c r="A4114">
        <v>4113</v>
      </c>
      <c r="B4114">
        <v>29280</v>
      </c>
      <c r="C4114" s="3">
        <v>40996</v>
      </c>
      <c r="D4114" s="17">
        <f t="shared" si="323"/>
        <v>40969</v>
      </c>
      <c r="E4114">
        <v>19</v>
      </c>
      <c r="F4114" s="8">
        <f t="shared" si="320"/>
        <v>2280</v>
      </c>
      <c r="G4114" s="5">
        <v>0</v>
      </c>
      <c r="H4114" s="8">
        <f>VLOOKUP($T4114,Pricebook!$A:$D,4,0)</f>
        <v>120</v>
      </c>
      <c r="I4114" s="10">
        <f t="shared" si="321"/>
        <v>2280</v>
      </c>
      <c r="J4114" t="s">
        <v>720</v>
      </c>
      <c r="K4114" t="s">
        <v>269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417</v>
      </c>
      <c r="O4114" s="7" t="s">
        <v>418</v>
      </c>
      <c r="P4114" t="s">
        <v>149</v>
      </c>
      <c r="Q4114" t="s">
        <v>61</v>
      </c>
      <c r="R4114" s="3">
        <v>40997</v>
      </c>
      <c r="S4114" s="12">
        <f t="shared" si="322"/>
        <v>1</v>
      </c>
      <c r="T4114" s="3" t="s">
        <v>14212</v>
      </c>
      <c r="U4114" t="s">
        <v>14229</v>
      </c>
      <c r="V4114" t="s">
        <v>14236</v>
      </c>
      <c r="W4114" t="s">
        <v>14190</v>
      </c>
      <c r="X4114" t="str">
        <f>VLOOKUP(Q4114,Managers!$A:$B,2,0)</f>
        <v>Allen Young</v>
      </c>
      <c r="Y4114">
        <f>VLOOKUP(W4114,HourlyWages!$A:$B,2,0)</f>
        <v>67</v>
      </c>
      <c r="Z4114">
        <v>1</v>
      </c>
      <c r="AA4114" s="14">
        <f t="shared" si="324"/>
        <v>0.44166666666666665</v>
      </c>
    </row>
    <row r="4115" spans="1:27" x14ac:dyDescent="0.2">
      <c r="A4115">
        <v>4114</v>
      </c>
      <c r="B4115">
        <v>29280</v>
      </c>
      <c r="C4115" s="3">
        <v>40996</v>
      </c>
      <c r="D4115" s="17">
        <f t="shared" si="323"/>
        <v>40969</v>
      </c>
      <c r="E4115">
        <v>30</v>
      </c>
      <c r="F4115" s="8">
        <f t="shared" si="320"/>
        <v>4500</v>
      </c>
      <c r="G4115" s="5">
        <v>0.06</v>
      </c>
      <c r="H4115" s="8">
        <f>VLOOKUP($T4115,Pricebook!$A:$D,4,0)</f>
        <v>150</v>
      </c>
      <c r="I4115" s="10">
        <f t="shared" si="321"/>
        <v>4230</v>
      </c>
      <c r="J4115" t="s">
        <v>720</v>
      </c>
      <c r="K4115" t="s">
        <v>269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1878</v>
      </c>
      <c r="O4115" s="7" t="s">
        <v>1879</v>
      </c>
      <c r="P4115" t="s">
        <v>91</v>
      </c>
      <c r="Q4115" t="s">
        <v>61</v>
      </c>
      <c r="R4115" s="3">
        <v>40997</v>
      </c>
      <c r="S4115" s="12">
        <f t="shared" si="322"/>
        <v>1</v>
      </c>
      <c r="T4115" s="3" t="s">
        <v>14211</v>
      </c>
      <c r="U4115" t="s">
        <v>14235</v>
      </c>
      <c r="V4115" t="s">
        <v>14241</v>
      </c>
      <c r="W4115" t="s">
        <v>14188</v>
      </c>
      <c r="X4115" t="str">
        <f>VLOOKUP(Q4115,Managers!$A:$B,2,0)</f>
        <v>Allen Young</v>
      </c>
      <c r="Y4115">
        <f>VLOOKUP(W4115,HourlyWages!$A:$B,2,0)</f>
        <v>52</v>
      </c>
      <c r="Z4115">
        <v>1</v>
      </c>
      <c r="AA4115" s="14">
        <f t="shared" si="324"/>
        <v>0.65333333333333332</v>
      </c>
    </row>
    <row r="4116" spans="1:27" x14ac:dyDescent="0.2">
      <c r="A4116">
        <v>4115</v>
      </c>
      <c r="B4116">
        <v>29282</v>
      </c>
      <c r="C4116" s="3">
        <v>41241</v>
      </c>
      <c r="D4116" s="17">
        <f t="shared" si="323"/>
        <v>41214</v>
      </c>
      <c r="E4116">
        <v>4</v>
      </c>
      <c r="F4116" s="8">
        <f t="shared" si="320"/>
        <v>440</v>
      </c>
      <c r="G4116" s="5">
        <v>0.1</v>
      </c>
      <c r="H4116" s="8">
        <f>VLOOKUP($T4116,Pricebook!$A:$D,4,0)</f>
        <v>110</v>
      </c>
      <c r="I4116" s="10">
        <f t="shared" si="321"/>
        <v>396</v>
      </c>
      <c r="J4116" t="s">
        <v>1765</v>
      </c>
      <c r="K4116" t="s">
        <v>487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261</v>
      </c>
      <c r="O4116" s="7">
        <v>72956</v>
      </c>
      <c r="P4116" t="s">
        <v>66</v>
      </c>
      <c r="Q4116" t="s">
        <v>34</v>
      </c>
      <c r="R4116" s="3">
        <v>41243</v>
      </c>
      <c r="S4116" s="12">
        <f t="shared" si="322"/>
        <v>2</v>
      </c>
      <c r="T4116" s="3" t="s">
        <v>14215</v>
      </c>
      <c r="U4116" t="s">
        <v>14229</v>
      </c>
      <c r="V4116" t="s">
        <v>14244</v>
      </c>
      <c r="W4116" t="s">
        <v>14197</v>
      </c>
      <c r="X4116" t="str">
        <f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4"/>
        <v>0.35454545454545455</v>
      </c>
    </row>
    <row r="4117" spans="1:27" x14ac:dyDescent="0.2">
      <c r="A4117">
        <v>4116</v>
      </c>
      <c r="B4117">
        <v>29284</v>
      </c>
      <c r="C4117" s="3">
        <v>39913</v>
      </c>
      <c r="D4117" s="17">
        <f t="shared" si="323"/>
        <v>39904</v>
      </c>
      <c r="E4117">
        <v>20</v>
      </c>
      <c r="F4117" s="8">
        <f t="shared" si="320"/>
        <v>2500</v>
      </c>
      <c r="G4117" s="5">
        <v>0.01</v>
      </c>
      <c r="H4117" s="8">
        <f>VLOOKUP($T4117,Pricebook!$A:$D,4,0)</f>
        <v>125</v>
      </c>
      <c r="I4117" s="10">
        <f t="shared" si="321"/>
        <v>2475</v>
      </c>
      <c r="J4117" t="s">
        <v>343</v>
      </c>
      <c r="K4117" t="s">
        <v>344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345</v>
      </c>
      <c r="O4117" s="7">
        <v>95070</v>
      </c>
      <c r="P4117" t="s">
        <v>114</v>
      </c>
      <c r="Q4117" t="s">
        <v>23</v>
      </c>
      <c r="R4117" s="3">
        <v>39915</v>
      </c>
      <c r="S4117" s="12">
        <f t="shared" si="322"/>
        <v>2</v>
      </c>
      <c r="T4117" s="3" t="s">
        <v>14209</v>
      </c>
      <c r="U4117" t="s">
        <v>14232</v>
      </c>
      <c r="V4117" t="s">
        <v>14230</v>
      </c>
      <c r="W4117" t="s">
        <v>14189</v>
      </c>
      <c r="X4117" t="str">
        <f>VLOOKUP(Q4117,Managers!$A:$B,2,0)</f>
        <v>Bob Turner</v>
      </c>
      <c r="Y4117">
        <f>VLOOKUP(W4117,HourlyWages!$A:$B,2,0)</f>
        <v>62</v>
      </c>
      <c r="Z4117">
        <v>1</v>
      </c>
      <c r="AA4117" s="14">
        <f t="shared" si="324"/>
        <v>0.504</v>
      </c>
    </row>
    <row r="4118" spans="1:27" x14ac:dyDescent="0.2">
      <c r="A4118">
        <v>4117</v>
      </c>
      <c r="B4118">
        <v>29286</v>
      </c>
      <c r="C4118" s="3">
        <v>40022</v>
      </c>
      <c r="D4118" s="17">
        <f t="shared" si="323"/>
        <v>39995</v>
      </c>
      <c r="E4118">
        <v>4</v>
      </c>
      <c r="F4118" s="8">
        <f t="shared" si="320"/>
        <v>600</v>
      </c>
      <c r="G4118" s="5">
        <v>7.0000000000000007E-2</v>
      </c>
      <c r="H4118" s="8">
        <f>VLOOKUP($T4118,Pricebook!$A:$D,4,0)</f>
        <v>150</v>
      </c>
      <c r="I4118" s="10">
        <f t="shared" si="321"/>
        <v>558</v>
      </c>
      <c r="J4118" t="s">
        <v>901</v>
      </c>
      <c r="K4118" t="s">
        <v>389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903</v>
      </c>
      <c r="O4118" s="7">
        <v>98052</v>
      </c>
      <c r="P4118" t="s">
        <v>22</v>
      </c>
      <c r="Q4118" t="s">
        <v>23</v>
      </c>
      <c r="R4118" s="3">
        <v>40024</v>
      </c>
      <c r="S4118" s="12">
        <f t="shared" si="322"/>
        <v>2</v>
      </c>
      <c r="T4118" s="3" t="s">
        <v>14216</v>
      </c>
      <c r="U4118" t="s">
        <v>14235</v>
      </c>
      <c r="V4118" t="s">
        <v>14238</v>
      </c>
      <c r="W4118" t="s">
        <v>14191</v>
      </c>
      <c r="X4118" t="str">
        <f>VLOOKUP(Q4118,Managers!$A:$B,2,0)</f>
        <v>Bob Turner</v>
      </c>
      <c r="Y4118">
        <f>VLOOKUP(W4118,HourlyWages!$A:$B,2,0)</f>
        <v>60</v>
      </c>
      <c r="Z4118">
        <v>1</v>
      </c>
      <c r="AA4118" s="14">
        <f t="shared" si="324"/>
        <v>0.6</v>
      </c>
    </row>
    <row r="4119" spans="1:27" x14ac:dyDescent="0.2">
      <c r="A4119">
        <v>4118</v>
      </c>
      <c r="B4119">
        <v>29287</v>
      </c>
      <c r="C4119" s="3">
        <v>39996</v>
      </c>
      <c r="D4119" s="17">
        <f t="shared" si="323"/>
        <v>39995</v>
      </c>
      <c r="E4119">
        <v>50</v>
      </c>
      <c r="F4119" s="8">
        <f t="shared" si="320"/>
        <v>8000</v>
      </c>
      <c r="G4119" s="5">
        <v>0.1</v>
      </c>
      <c r="H4119" s="8">
        <f>VLOOKUP($T4119,Pricebook!$A:$D,4,0)</f>
        <v>160</v>
      </c>
      <c r="I4119" s="10">
        <f t="shared" si="321"/>
        <v>7200</v>
      </c>
      <c r="J4119" t="s">
        <v>759</v>
      </c>
      <c r="K4119" t="s">
        <v>760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1653</v>
      </c>
      <c r="O4119" s="7">
        <v>60188</v>
      </c>
      <c r="P4119" t="s">
        <v>15</v>
      </c>
      <c r="Q4119" t="s">
        <v>16</v>
      </c>
      <c r="R4119" s="3">
        <v>39998</v>
      </c>
      <c r="S4119" s="12">
        <f t="shared" si="322"/>
        <v>2</v>
      </c>
      <c r="T4119" s="3" t="s">
        <v>14218</v>
      </c>
      <c r="U4119" t="s">
        <v>14229</v>
      </c>
      <c r="V4119" t="s">
        <v>14244</v>
      </c>
      <c r="W4119" t="s">
        <v>14195</v>
      </c>
      <c r="X4119" t="str">
        <f>VLOOKUP(Q4119,Managers!$A:$B,2,0)</f>
        <v>Josh Martinez</v>
      </c>
      <c r="Y4119">
        <f>VLOOKUP(W4119,HourlyWages!$A:$B,2,0)</f>
        <v>52</v>
      </c>
      <c r="Z4119">
        <v>1</v>
      </c>
      <c r="AA4119" s="14">
        <f t="shared" si="324"/>
        <v>0.67500000000000004</v>
      </c>
    </row>
    <row r="4120" spans="1:27" x14ac:dyDescent="0.2">
      <c r="A4120">
        <v>4119</v>
      </c>
      <c r="B4120">
        <v>29287</v>
      </c>
      <c r="C4120" s="3">
        <v>39996</v>
      </c>
      <c r="D4120" s="17">
        <f t="shared" si="323"/>
        <v>39995</v>
      </c>
      <c r="E4120">
        <v>49</v>
      </c>
      <c r="F4120" s="8">
        <f t="shared" si="320"/>
        <v>7350</v>
      </c>
      <c r="G4120" s="5">
        <v>0.09</v>
      </c>
      <c r="H4120" s="8">
        <f>VLOOKUP($T4120,Pricebook!$A:$D,4,0)</f>
        <v>150</v>
      </c>
      <c r="I4120" s="10">
        <f t="shared" si="321"/>
        <v>6688.5</v>
      </c>
      <c r="J4120" t="s">
        <v>759</v>
      </c>
      <c r="K4120" t="s">
        <v>760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1653</v>
      </c>
      <c r="O4120" s="7">
        <v>60188</v>
      </c>
      <c r="P4120" t="s">
        <v>15</v>
      </c>
      <c r="Q4120" t="s">
        <v>16</v>
      </c>
      <c r="R4120" s="3">
        <v>39998</v>
      </c>
      <c r="S4120" s="12">
        <f t="shared" si="322"/>
        <v>2</v>
      </c>
      <c r="T4120" s="3" t="s">
        <v>14216</v>
      </c>
      <c r="U4120" t="s">
        <v>14235</v>
      </c>
      <c r="V4120" t="s">
        <v>14230</v>
      </c>
      <c r="W4120" t="s">
        <v>14198</v>
      </c>
      <c r="X4120" t="str">
        <f>VLOOKUP(Q4120,Managers!$A:$B,2,0)</f>
        <v>Josh Martinez</v>
      </c>
      <c r="Y4120">
        <f>VLOOKUP(W4120,HourlyWages!$A:$B,2,0)</f>
        <v>51</v>
      </c>
      <c r="Z4120">
        <v>1</v>
      </c>
      <c r="AA4120" s="14">
        <f t="shared" si="324"/>
        <v>0.66</v>
      </c>
    </row>
    <row r="4121" spans="1:27" x14ac:dyDescent="0.2">
      <c r="A4121">
        <v>4120</v>
      </c>
      <c r="B4121">
        <v>29317</v>
      </c>
      <c r="C4121" s="3">
        <v>40818</v>
      </c>
      <c r="D4121" s="17">
        <f t="shared" si="323"/>
        <v>40817</v>
      </c>
      <c r="E4121">
        <v>40</v>
      </c>
      <c r="F4121" s="8">
        <f t="shared" si="320"/>
        <v>5000</v>
      </c>
      <c r="G4121" s="5">
        <v>0.08</v>
      </c>
      <c r="H4121" s="8">
        <f>VLOOKUP($T4121,Pricebook!$A:$D,4,0)</f>
        <v>125</v>
      </c>
      <c r="I4121" s="10">
        <f t="shared" si="321"/>
        <v>4600</v>
      </c>
      <c r="J4121" t="s">
        <v>562</v>
      </c>
      <c r="K4121" t="s">
        <v>128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1476</v>
      </c>
      <c r="O4121" s="7">
        <v>97045</v>
      </c>
      <c r="P4121" t="s">
        <v>43</v>
      </c>
      <c r="Q4121" t="s">
        <v>23</v>
      </c>
      <c r="R4121" s="3">
        <v>40820</v>
      </c>
      <c r="S4121" s="12">
        <f t="shared" si="322"/>
        <v>2</v>
      </c>
      <c r="T4121" s="3" t="s">
        <v>14221</v>
      </c>
      <c r="U4121" t="s">
        <v>14232</v>
      </c>
      <c r="V4121" t="s">
        <v>14241</v>
      </c>
      <c r="W4121" t="s">
        <v>14195</v>
      </c>
      <c r="X4121" t="str">
        <f>VLOOKUP(Q4121,Managers!$A:$B,2,0)</f>
        <v>Bob Turner</v>
      </c>
      <c r="Y4121">
        <f>VLOOKUP(W4121,HourlyWages!$A:$B,2,0)</f>
        <v>52</v>
      </c>
      <c r="Z4121">
        <v>1</v>
      </c>
      <c r="AA4121" s="14">
        <f t="shared" si="324"/>
        <v>0.58399999999999996</v>
      </c>
    </row>
    <row r="4122" spans="1:27" x14ac:dyDescent="0.2">
      <c r="A4122">
        <v>4121</v>
      </c>
      <c r="B4122">
        <v>29317</v>
      </c>
      <c r="C4122" s="3">
        <v>40818</v>
      </c>
      <c r="D4122" s="17">
        <f t="shared" si="323"/>
        <v>40817</v>
      </c>
      <c r="E4122">
        <v>20</v>
      </c>
      <c r="F4122" s="8">
        <f t="shared" si="320"/>
        <v>3000</v>
      </c>
      <c r="G4122" s="5">
        <v>0.06</v>
      </c>
      <c r="H4122" s="8">
        <f>VLOOKUP($T4122,Pricebook!$A:$D,4,0)</f>
        <v>150</v>
      </c>
      <c r="I4122" s="10">
        <f t="shared" si="321"/>
        <v>2820</v>
      </c>
      <c r="J4122" t="s">
        <v>562</v>
      </c>
      <c r="K4122" t="s">
        <v>128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1476</v>
      </c>
      <c r="O4122" s="7">
        <v>97045</v>
      </c>
      <c r="P4122" t="s">
        <v>43</v>
      </c>
      <c r="Q4122" t="s">
        <v>23</v>
      </c>
      <c r="R4122" s="3">
        <v>40819</v>
      </c>
      <c r="S4122" s="12">
        <f t="shared" si="322"/>
        <v>1</v>
      </c>
      <c r="T4122" s="3" t="s">
        <v>14216</v>
      </c>
      <c r="U4122" t="s">
        <v>14235</v>
      </c>
      <c r="V4122" t="s">
        <v>14246</v>
      </c>
      <c r="W4122" t="s">
        <v>14185</v>
      </c>
      <c r="X4122" t="str">
        <f>VLOOKUP(Q4122,Managers!$A:$B,2,0)</f>
        <v>Bob Turner</v>
      </c>
      <c r="Y4122">
        <f>VLOOKUP(W4122,HourlyWages!$A:$B,2,0)</f>
        <v>70</v>
      </c>
      <c r="Z4122">
        <v>1</v>
      </c>
      <c r="AA4122" s="14">
        <f t="shared" si="324"/>
        <v>0.53333333333333333</v>
      </c>
    </row>
    <row r="4123" spans="1:27" x14ac:dyDescent="0.2">
      <c r="A4123">
        <v>4122</v>
      </c>
      <c r="B4123">
        <v>29317</v>
      </c>
      <c r="C4123" s="3">
        <v>40818</v>
      </c>
      <c r="D4123" s="17">
        <f t="shared" si="323"/>
        <v>40817</v>
      </c>
      <c r="E4123">
        <v>31</v>
      </c>
      <c r="F4123" s="8">
        <f t="shared" si="320"/>
        <v>4340</v>
      </c>
      <c r="G4123" s="5">
        <v>0.06</v>
      </c>
      <c r="H4123" s="8">
        <f>VLOOKUP($T4123,Pricebook!$A:$D,4,0)</f>
        <v>140</v>
      </c>
      <c r="I4123" s="10">
        <f t="shared" si="321"/>
        <v>4079.6</v>
      </c>
      <c r="J4123" t="s">
        <v>562</v>
      </c>
      <c r="K4123" t="s">
        <v>128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1476</v>
      </c>
      <c r="O4123" s="7">
        <v>97045</v>
      </c>
      <c r="P4123" t="s">
        <v>43</v>
      </c>
      <c r="Q4123" t="s">
        <v>23</v>
      </c>
      <c r="R4123" s="3">
        <v>40818</v>
      </c>
      <c r="S4123" s="12">
        <f t="shared" si="322"/>
        <v>0</v>
      </c>
      <c r="T4123" s="3" t="s">
        <v>14213</v>
      </c>
      <c r="U4123" t="s">
        <v>14229</v>
      </c>
      <c r="V4123" t="s">
        <v>14233</v>
      </c>
      <c r="W4123" t="s">
        <v>14186</v>
      </c>
      <c r="X4123" t="str">
        <f>VLOOKUP(Q4123,Managers!$A:$B,2,0)</f>
        <v>Bob Turner</v>
      </c>
      <c r="Y4123">
        <f>VLOOKUP(W4123,HourlyWages!$A:$B,2,0)</f>
        <v>67</v>
      </c>
      <c r="Z4123">
        <v>1</v>
      </c>
      <c r="AA4123" s="14">
        <f t="shared" si="324"/>
        <v>0.52142857142857146</v>
      </c>
    </row>
    <row r="4124" spans="1:27" x14ac:dyDescent="0.2">
      <c r="A4124">
        <v>4123</v>
      </c>
      <c r="B4124">
        <v>29318</v>
      </c>
      <c r="C4124" s="3">
        <v>40724</v>
      </c>
      <c r="D4124" s="17">
        <f t="shared" si="323"/>
        <v>40695</v>
      </c>
      <c r="E4124">
        <v>21</v>
      </c>
      <c r="F4124" s="8">
        <f t="shared" si="320"/>
        <v>4200</v>
      </c>
      <c r="G4124" s="5">
        <v>0.04</v>
      </c>
      <c r="H4124" s="8">
        <f>VLOOKUP($T4124,Pricebook!$A:$D,4,0)</f>
        <v>200</v>
      </c>
      <c r="I4124" s="10">
        <f t="shared" si="321"/>
        <v>4032</v>
      </c>
      <c r="J4124" t="s">
        <v>928</v>
      </c>
      <c r="K4124" t="s">
        <v>449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1023</v>
      </c>
      <c r="O4124" s="7">
        <v>68104</v>
      </c>
      <c r="P4124" t="s">
        <v>440</v>
      </c>
      <c r="Q4124" t="s">
        <v>16</v>
      </c>
      <c r="R4124" s="3">
        <v>40725</v>
      </c>
      <c r="S4124" s="12">
        <f t="shared" si="322"/>
        <v>1</v>
      </c>
      <c r="T4124" s="3" t="s">
        <v>14206</v>
      </c>
      <c r="U4124" t="s">
        <v>14229</v>
      </c>
      <c r="V4124" t="s">
        <v>14237</v>
      </c>
      <c r="W4124" t="s">
        <v>14184</v>
      </c>
      <c r="X4124" t="str">
        <f>VLOOKUP(Q4124,Managers!$A:$B,2,0)</f>
        <v>Josh Martinez</v>
      </c>
      <c r="Y4124">
        <f>VLOOKUP(W4124,HourlyWages!$A:$B,2,0)</f>
        <v>50</v>
      </c>
      <c r="Z4124">
        <v>1</v>
      </c>
      <c r="AA4124" s="14">
        <f t="shared" si="324"/>
        <v>0.75</v>
      </c>
    </row>
    <row r="4125" spans="1:27" x14ac:dyDescent="0.2">
      <c r="A4125">
        <v>4124</v>
      </c>
      <c r="B4125">
        <v>29318</v>
      </c>
      <c r="C4125" s="3">
        <v>40724</v>
      </c>
      <c r="D4125" s="17">
        <f t="shared" si="323"/>
        <v>40695</v>
      </c>
      <c r="E4125">
        <v>34</v>
      </c>
      <c r="F4125" s="8">
        <f t="shared" si="320"/>
        <v>5100</v>
      </c>
      <c r="G4125" s="5">
        <v>0.1</v>
      </c>
      <c r="H4125" s="8">
        <f>VLOOKUP($T4125,Pricebook!$A:$D,4,0)</f>
        <v>150</v>
      </c>
      <c r="I4125" s="10">
        <f t="shared" si="321"/>
        <v>4590</v>
      </c>
      <c r="J4125" t="s">
        <v>928</v>
      </c>
      <c r="K4125" t="s">
        <v>449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1023</v>
      </c>
      <c r="O4125" s="7">
        <v>68104</v>
      </c>
      <c r="P4125" t="s">
        <v>440</v>
      </c>
      <c r="Q4125" t="s">
        <v>16</v>
      </c>
      <c r="R4125" s="3">
        <v>40725</v>
      </c>
      <c r="S4125" s="12">
        <f t="shared" si="322"/>
        <v>1</v>
      </c>
      <c r="T4125" s="3" t="s">
        <v>14210</v>
      </c>
      <c r="U4125" t="s">
        <v>14235</v>
      </c>
      <c r="V4125" t="s">
        <v>14241</v>
      </c>
      <c r="W4125" t="s">
        <v>14198</v>
      </c>
      <c r="X4125" t="str">
        <f>VLOOKUP(Q4125,Managers!$A:$B,2,0)</f>
        <v>Josh Martinez</v>
      </c>
      <c r="Y4125">
        <f>VLOOKUP(W4125,HourlyWages!$A:$B,2,0)</f>
        <v>51</v>
      </c>
      <c r="Z4125">
        <v>1</v>
      </c>
      <c r="AA4125" s="14">
        <f t="shared" si="324"/>
        <v>0.66</v>
      </c>
    </row>
    <row r="4126" spans="1:27" x14ac:dyDescent="0.2">
      <c r="A4126">
        <v>4125</v>
      </c>
      <c r="B4126">
        <v>29319</v>
      </c>
      <c r="C4126" s="3">
        <v>39837</v>
      </c>
      <c r="D4126" s="17">
        <f t="shared" si="323"/>
        <v>39814</v>
      </c>
      <c r="E4126">
        <v>30</v>
      </c>
      <c r="F4126" s="8">
        <f t="shared" si="320"/>
        <v>3750</v>
      </c>
      <c r="G4126" s="5">
        <v>0.1</v>
      </c>
      <c r="H4126" s="8">
        <f>VLOOKUP($T4126,Pricebook!$A:$D,4,0)</f>
        <v>125</v>
      </c>
      <c r="I4126" s="10">
        <f t="shared" si="321"/>
        <v>3375</v>
      </c>
      <c r="J4126" t="s">
        <v>1135</v>
      </c>
      <c r="K4126" t="s">
        <v>377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1934</v>
      </c>
      <c r="O4126" s="7">
        <v>47591</v>
      </c>
      <c r="P4126" t="s">
        <v>278</v>
      </c>
      <c r="Q4126" t="s">
        <v>16</v>
      </c>
      <c r="R4126" s="3">
        <v>39839</v>
      </c>
      <c r="S4126" s="12">
        <f t="shared" si="322"/>
        <v>2</v>
      </c>
      <c r="T4126" s="3" t="s">
        <v>14221</v>
      </c>
      <c r="U4126" t="s">
        <v>14232</v>
      </c>
      <c r="V4126" t="s">
        <v>14236</v>
      </c>
      <c r="W4126" t="s">
        <v>14201</v>
      </c>
      <c r="X4126" t="str">
        <f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4"/>
        <v>0.57599999999999996</v>
      </c>
    </row>
    <row r="4127" spans="1:27" x14ac:dyDescent="0.2">
      <c r="A4127">
        <v>4126</v>
      </c>
      <c r="B4127">
        <v>29319</v>
      </c>
      <c r="C4127" s="3">
        <v>39837</v>
      </c>
      <c r="D4127" s="17">
        <f t="shared" si="323"/>
        <v>39814</v>
      </c>
      <c r="E4127">
        <v>21</v>
      </c>
      <c r="F4127" s="8">
        <f t="shared" si="320"/>
        <v>3150</v>
      </c>
      <c r="G4127" s="5">
        <v>0.03</v>
      </c>
      <c r="H4127" s="8">
        <f>VLOOKUP($T4127,Pricebook!$A:$D,4,0)</f>
        <v>150</v>
      </c>
      <c r="I4127" s="10">
        <f t="shared" si="321"/>
        <v>3055.5</v>
      </c>
      <c r="J4127" t="s">
        <v>1135</v>
      </c>
      <c r="K4127" t="s">
        <v>377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1934</v>
      </c>
      <c r="O4127" s="7">
        <v>47591</v>
      </c>
      <c r="P4127" t="s">
        <v>278</v>
      </c>
      <c r="Q4127" t="s">
        <v>16</v>
      </c>
      <c r="R4127" s="3">
        <v>39839</v>
      </c>
      <c r="S4127" s="12">
        <f t="shared" si="322"/>
        <v>2</v>
      </c>
      <c r="T4127" s="3" t="s">
        <v>14222</v>
      </c>
      <c r="U4127" t="s">
        <v>14235</v>
      </c>
      <c r="V4127" t="s">
        <v>14233</v>
      </c>
      <c r="W4127" t="s">
        <v>14192</v>
      </c>
      <c r="X4127" t="str">
        <f>VLOOKUP(Q4127,Managers!$A:$B,2,0)</f>
        <v>Josh Martinez</v>
      </c>
      <c r="Y4127">
        <f>VLOOKUP(W4127,HourlyWages!$A:$B,2,0)</f>
        <v>75</v>
      </c>
      <c r="Z4127">
        <v>1</v>
      </c>
      <c r="AA4127" s="14">
        <f t="shared" si="324"/>
        <v>0.5</v>
      </c>
    </row>
    <row r="4128" spans="1:27" x14ac:dyDescent="0.2">
      <c r="A4128">
        <v>4127</v>
      </c>
      <c r="B4128">
        <v>29346</v>
      </c>
      <c r="C4128" s="3">
        <v>40041</v>
      </c>
      <c r="D4128" s="17">
        <f t="shared" si="323"/>
        <v>40026</v>
      </c>
      <c r="E4128">
        <v>2</v>
      </c>
      <c r="F4128" s="8">
        <f t="shared" si="320"/>
        <v>220</v>
      </c>
      <c r="G4128" s="5">
        <v>0.1</v>
      </c>
      <c r="H4128" s="8">
        <f>VLOOKUP($T4128,Pricebook!$A:$D,4,0)</f>
        <v>110</v>
      </c>
      <c r="I4128" s="10">
        <f t="shared" si="321"/>
        <v>198</v>
      </c>
      <c r="J4128" t="s">
        <v>1954</v>
      </c>
      <c r="K4128" t="s">
        <v>99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1878</v>
      </c>
      <c r="O4128" s="7" t="s">
        <v>1879</v>
      </c>
      <c r="P4128" t="s">
        <v>91</v>
      </c>
      <c r="Q4128" t="s">
        <v>61</v>
      </c>
      <c r="R4128" s="3">
        <v>40045</v>
      </c>
      <c r="S4128" s="12">
        <f t="shared" si="322"/>
        <v>4</v>
      </c>
      <c r="T4128" s="3" t="s">
        <v>14220</v>
      </c>
      <c r="U4128" t="s">
        <v>14229</v>
      </c>
      <c r="V4128" t="s">
        <v>14242</v>
      </c>
      <c r="W4128" t="s">
        <v>14203</v>
      </c>
      <c r="X4128" t="str">
        <f>VLOOKUP(Q4128,Managers!$A:$B,2,0)</f>
        <v>Allen Young</v>
      </c>
      <c r="Y4128">
        <f>VLOOKUP(W4128,HourlyWages!$A:$B,2,0)</f>
        <v>62</v>
      </c>
      <c r="Z4128">
        <v>1</v>
      </c>
      <c r="AA4128" s="14">
        <f t="shared" si="324"/>
        <v>0.43636363636363634</v>
      </c>
    </row>
    <row r="4129" spans="1:27" x14ac:dyDescent="0.2">
      <c r="A4129">
        <v>4128</v>
      </c>
      <c r="B4129">
        <v>29347</v>
      </c>
      <c r="C4129" s="3">
        <v>41133</v>
      </c>
      <c r="D4129" s="17">
        <f t="shared" si="323"/>
        <v>41122</v>
      </c>
      <c r="E4129">
        <v>50</v>
      </c>
      <c r="F4129" s="8">
        <f t="shared" si="320"/>
        <v>5500</v>
      </c>
      <c r="G4129" s="5">
        <v>7.0000000000000007E-2</v>
      </c>
      <c r="H4129" s="8">
        <f>VLOOKUP($T4129,Pricebook!$A:$D,4,0)</f>
        <v>110</v>
      </c>
      <c r="I4129" s="10">
        <f t="shared" si="321"/>
        <v>5115</v>
      </c>
      <c r="J4129" t="s">
        <v>448</v>
      </c>
      <c r="K4129" t="s">
        <v>449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181</v>
      </c>
      <c r="O4129" s="7">
        <v>32771</v>
      </c>
      <c r="P4129" t="s">
        <v>101</v>
      </c>
      <c r="Q4129" t="s">
        <v>34</v>
      </c>
      <c r="R4129" s="3">
        <v>41135</v>
      </c>
      <c r="S4129" s="12">
        <f t="shared" si="322"/>
        <v>2</v>
      </c>
      <c r="T4129" s="3" t="s">
        <v>14215</v>
      </c>
      <c r="U4129" t="s">
        <v>14229</v>
      </c>
      <c r="V4129" t="s">
        <v>14237</v>
      </c>
      <c r="W4129" t="s">
        <v>14195</v>
      </c>
      <c r="X4129" t="str">
        <f>VLOOKUP(Q4129,Managers!$A:$B,2,0)</f>
        <v>Frank Mitchell</v>
      </c>
      <c r="Y4129">
        <f>VLOOKUP(W4129,HourlyWages!$A:$B,2,0)</f>
        <v>52</v>
      </c>
      <c r="Z4129">
        <v>1</v>
      </c>
      <c r="AA4129" s="14">
        <f t="shared" si="324"/>
        <v>0.52727272727272723</v>
      </c>
    </row>
    <row r="4130" spans="1:27" x14ac:dyDescent="0.2">
      <c r="A4130">
        <v>4129</v>
      </c>
      <c r="B4130">
        <v>29349</v>
      </c>
      <c r="C4130" s="3">
        <v>40339</v>
      </c>
      <c r="D4130" s="17">
        <f t="shared" si="323"/>
        <v>40330</v>
      </c>
      <c r="E4130">
        <v>46</v>
      </c>
      <c r="F4130" s="8">
        <f t="shared" si="320"/>
        <v>6900</v>
      </c>
      <c r="G4130" s="5">
        <v>0.04</v>
      </c>
      <c r="H4130" s="8">
        <f>VLOOKUP($T4130,Pricebook!$A:$D,4,0)</f>
        <v>150</v>
      </c>
      <c r="I4130" s="10">
        <f t="shared" si="321"/>
        <v>6624</v>
      </c>
      <c r="J4130" t="s">
        <v>1801</v>
      </c>
      <c r="K4130" t="s">
        <v>303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1790</v>
      </c>
      <c r="O4130" s="7" t="s">
        <v>1791</v>
      </c>
      <c r="P4130" t="s">
        <v>91</v>
      </c>
      <c r="Q4130" t="s">
        <v>61</v>
      </c>
      <c r="R4130" s="3">
        <v>40341</v>
      </c>
      <c r="S4130" s="12">
        <f t="shared" si="322"/>
        <v>2</v>
      </c>
      <c r="T4130" s="3" t="s">
        <v>14210</v>
      </c>
      <c r="U4130" t="s">
        <v>14235</v>
      </c>
      <c r="V4130" t="s">
        <v>14242</v>
      </c>
      <c r="W4130" t="s">
        <v>14187</v>
      </c>
      <c r="X4130" t="str">
        <f>VLOOKUP(Q4130,Managers!$A:$B,2,0)</f>
        <v>Allen Young</v>
      </c>
      <c r="Y4130">
        <f>VLOOKUP(W4130,HourlyWages!$A:$B,2,0)</f>
        <v>45</v>
      </c>
      <c r="Z4130">
        <v>1</v>
      </c>
      <c r="AA4130" s="14">
        <f t="shared" si="324"/>
        <v>0.7</v>
      </c>
    </row>
    <row r="4131" spans="1:27" x14ac:dyDescent="0.2">
      <c r="A4131">
        <v>4130</v>
      </c>
      <c r="B4131">
        <v>29349</v>
      </c>
      <c r="C4131" s="3">
        <v>40339</v>
      </c>
      <c r="D4131" s="17">
        <f t="shared" si="323"/>
        <v>40330</v>
      </c>
      <c r="E4131">
        <v>33</v>
      </c>
      <c r="F4131" s="8">
        <f t="shared" si="320"/>
        <v>3630</v>
      </c>
      <c r="G4131" s="5">
        <v>0.1</v>
      </c>
      <c r="H4131" s="8">
        <f>VLOOKUP($T4131,Pricebook!$A:$D,4,0)</f>
        <v>110</v>
      </c>
      <c r="I4131" s="10">
        <f t="shared" si="321"/>
        <v>3267</v>
      </c>
      <c r="J4131" t="s">
        <v>1801</v>
      </c>
      <c r="K4131" t="s">
        <v>303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2407</v>
      </c>
      <c r="O4131" s="7" t="s">
        <v>2408</v>
      </c>
      <c r="P4131" t="s">
        <v>87</v>
      </c>
      <c r="Q4131" t="s">
        <v>61</v>
      </c>
      <c r="R4131" s="3">
        <v>40341</v>
      </c>
      <c r="S4131" s="12">
        <f t="shared" si="322"/>
        <v>2</v>
      </c>
      <c r="T4131" s="3" t="s">
        <v>14215</v>
      </c>
      <c r="U4131" t="s">
        <v>14229</v>
      </c>
      <c r="V4131" t="s">
        <v>14236</v>
      </c>
      <c r="W4131" t="s">
        <v>14195</v>
      </c>
      <c r="X4131" t="str">
        <f>VLOOKUP(Q4131,Managers!$A:$B,2,0)</f>
        <v>Allen Young</v>
      </c>
      <c r="Y4131">
        <f>VLOOKUP(W4131,HourlyWages!$A:$B,2,0)</f>
        <v>52</v>
      </c>
      <c r="Z4131">
        <v>1</v>
      </c>
      <c r="AA4131" s="14">
        <f t="shared" si="324"/>
        <v>0.52727272727272723</v>
      </c>
    </row>
    <row r="4132" spans="1:27" x14ac:dyDescent="0.2">
      <c r="A4132">
        <v>4131</v>
      </c>
      <c r="B4132">
        <v>29350</v>
      </c>
      <c r="C4132" s="3">
        <v>40050</v>
      </c>
      <c r="D4132" s="17">
        <f t="shared" si="323"/>
        <v>40026</v>
      </c>
      <c r="E4132">
        <v>47</v>
      </c>
      <c r="F4132" s="8">
        <f t="shared" si="320"/>
        <v>7520</v>
      </c>
      <c r="G4132" s="5">
        <v>0.05</v>
      </c>
      <c r="H4132" s="8">
        <f>VLOOKUP($T4132,Pricebook!$A:$D,4,0)</f>
        <v>160</v>
      </c>
      <c r="I4132" s="10">
        <f t="shared" si="321"/>
        <v>7144</v>
      </c>
      <c r="J4132" t="s">
        <v>667</v>
      </c>
      <c r="K4132" t="s">
        <v>142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2409</v>
      </c>
      <c r="O4132" s="7" t="s">
        <v>2410</v>
      </c>
      <c r="P4132" t="s">
        <v>87</v>
      </c>
      <c r="Q4132" t="s">
        <v>61</v>
      </c>
      <c r="R4132" s="3">
        <v>40052</v>
      </c>
      <c r="S4132" s="12">
        <f t="shared" si="322"/>
        <v>2</v>
      </c>
      <c r="T4132" s="3" t="s">
        <v>14218</v>
      </c>
      <c r="U4132" t="s">
        <v>14229</v>
      </c>
      <c r="V4132" t="s">
        <v>14245</v>
      </c>
      <c r="W4132" t="s">
        <v>14186</v>
      </c>
      <c r="X4132" t="str">
        <f>VLOOKUP(Q4132,Managers!$A:$B,2,0)</f>
        <v>Allen Young</v>
      </c>
      <c r="Y4132">
        <f>VLOOKUP(W4132,HourlyWages!$A:$B,2,0)</f>
        <v>67</v>
      </c>
      <c r="Z4132">
        <v>1</v>
      </c>
      <c r="AA4132" s="14">
        <f t="shared" si="324"/>
        <v>0.58125000000000004</v>
      </c>
    </row>
    <row r="4133" spans="1:27" x14ac:dyDescent="0.2">
      <c r="A4133">
        <v>4132</v>
      </c>
      <c r="B4133">
        <v>29350</v>
      </c>
      <c r="C4133" s="3">
        <v>40050</v>
      </c>
      <c r="D4133" s="17">
        <f t="shared" si="323"/>
        <v>40026</v>
      </c>
      <c r="E4133">
        <v>10</v>
      </c>
      <c r="F4133" s="8">
        <f t="shared" si="320"/>
        <v>2000</v>
      </c>
      <c r="G4133" s="5">
        <v>0.1</v>
      </c>
      <c r="H4133" s="8">
        <f>VLOOKUP($T4133,Pricebook!$A:$D,4,0)</f>
        <v>200</v>
      </c>
      <c r="I4133" s="10">
        <f t="shared" si="321"/>
        <v>1800</v>
      </c>
      <c r="J4133" t="s">
        <v>667</v>
      </c>
      <c r="K4133" t="s">
        <v>142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2411</v>
      </c>
      <c r="O4133" s="7" t="s">
        <v>2412</v>
      </c>
      <c r="P4133" t="s">
        <v>149</v>
      </c>
      <c r="Q4133" t="s">
        <v>61</v>
      </c>
      <c r="R4133" s="3">
        <v>40053</v>
      </c>
      <c r="S4133" s="12">
        <f t="shared" si="322"/>
        <v>3</v>
      </c>
      <c r="T4133" s="3" t="s">
        <v>14206</v>
      </c>
      <c r="U4133" t="s">
        <v>14229</v>
      </c>
      <c r="V4133" t="s">
        <v>14246</v>
      </c>
      <c r="W4133" t="s">
        <v>14203</v>
      </c>
      <c r="X4133" t="str">
        <f>VLOOKUP(Q4133,Managers!$A:$B,2,0)</f>
        <v>Allen Young</v>
      </c>
      <c r="Y4133">
        <f>VLOOKUP(W4133,HourlyWages!$A:$B,2,0)</f>
        <v>62</v>
      </c>
      <c r="Z4133">
        <v>1</v>
      </c>
      <c r="AA4133" s="14">
        <f t="shared" si="324"/>
        <v>0.69</v>
      </c>
    </row>
    <row r="4134" spans="1:27" x14ac:dyDescent="0.2">
      <c r="A4134">
        <v>4133</v>
      </c>
      <c r="B4134">
        <v>29350</v>
      </c>
      <c r="C4134" s="3">
        <v>40050</v>
      </c>
      <c r="D4134" s="17">
        <f t="shared" si="323"/>
        <v>40026</v>
      </c>
      <c r="E4134">
        <v>46</v>
      </c>
      <c r="F4134" s="8">
        <f t="shared" si="320"/>
        <v>5520</v>
      </c>
      <c r="G4134" s="5">
        <v>0.05</v>
      </c>
      <c r="H4134" s="8">
        <f>VLOOKUP($T4134,Pricebook!$A:$D,4,0)</f>
        <v>120</v>
      </c>
      <c r="I4134" s="10">
        <f t="shared" si="321"/>
        <v>5244</v>
      </c>
      <c r="J4134" t="s">
        <v>667</v>
      </c>
      <c r="K4134" t="s">
        <v>142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2413</v>
      </c>
      <c r="O4134" s="7" t="s">
        <v>2414</v>
      </c>
      <c r="P4134" t="s">
        <v>87</v>
      </c>
      <c r="Q4134" t="s">
        <v>61</v>
      </c>
      <c r="R4134" s="3">
        <v>40051</v>
      </c>
      <c r="S4134" s="12">
        <f t="shared" si="322"/>
        <v>1</v>
      </c>
      <c r="T4134" s="3" t="s">
        <v>14212</v>
      </c>
      <c r="U4134" t="s">
        <v>14229</v>
      </c>
      <c r="V4134" t="s">
        <v>14242</v>
      </c>
      <c r="W4134" t="s">
        <v>14194</v>
      </c>
      <c r="X4134" t="str">
        <f>VLOOKUP(Q4134,Managers!$A:$B,2,0)</f>
        <v>Allen Young</v>
      </c>
      <c r="Y4134">
        <f>VLOOKUP(W4134,HourlyWages!$A:$B,2,0)</f>
        <v>71</v>
      </c>
      <c r="Z4134">
        <v>1</v>
      </c>
      <c r="AA4134" s="14">
        <f t="shared" si="324"/>
        <v>0.40833333333333333</v>
      </c>
    </row>
    <row r="4135" spans="1:27" x14ac:dyDescent="0.2">
      <c r="A4135">
        <v>4134</v>
      </c>
      <c r="B4135">
        <v>29351</v>
      </c>
      <c r="C4135" s="3">
        <v>40819</v>
      </c>
      <c r="D4135" s="17">
        <f t="shared" si="323"/>
        <v>40817</v>
      </c>
      <c r="E4135">
        <v>17</v>
      </c>
      <c r="F4135" s="8">
        <f t="shared" si="320"/>
        <v>2720</v>
      </c>
      <c r="G4135" s="5">
        <v>0.05</v>
      </c>
      <c r="H4135" s="8">
        <f>VLOOKUP($T4135,Pricebook!$A:$D,4,0)</f>
        <v>160</v>
      </c>
      <c r="I4135" s="10">
        <f t="shared" si="321"/>
        <v>2584</v>
      </c>
      <c r="J4135" t="s">
        <v>350</v>
      </c>
      <c r="K4135" t="s">
        <v>351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677</v>
      </c>
      <c r="O4135" s="7">
        <v>20707</v>
      </c>
      <c r="P4135" t="s">
        <v>187</v>
      </c>
      <c r="Q4135" t="s">
        <v>61</v>
      </c>
      <c r="R4135" s="3">
        <v>40821</v>
      </c>
      <c r="S4135" s="12">
        <f t="shared" si="322"/>
        <v>2</v>
      </c>
      <c r="T4135" s="3" t="s">
        <v>14218</v>
      </c>
      <c r="U4135" t="s">
        <v>14229</v>
      </c>
      <c r="V4135" t="s">
        <v>14242</v>
      </c>
      <c r="W4135" t="s">
        <v>14202</v>
      </c>
      <c r="X4135" t="str">
        <f>VLOOKUP(Q4135,Managers!$A:$B,2,0)</f>
        <v>Allen Young</v>
      </c>
      <c r="Y4135">
        <f>VLOOKUP(W4135,HourlyWages!$A:$B,2,0)</f>
        <v>71</v>
      </c>
      <c r="Z4135">
        <v>1</v>
      </c>
      <c r="AA4135" s="14">
        <f t="shared" si="324"/>
        <v>0.55625000000000002</v>
      </c>
    </row>
    <row r="4136" spans="1:27" x14ac:dyDescent="0.2">
      <c r="A4136">
        <v>4135</v>
      </c>
      <c r="B4136">
        <v>29376</v>
      </c>
      <c r="C4136" s="3">
        <v>41132</v>
      </c>
      <c r="D4136" s="17">
        <f t="shared" si="323"/>
        <v>41122</v>
      </c>
      <c r="E4136">
        <v>20</v>
      </c>
      <c r="F4136" s="8">
        <f t="shared" si="320"/>
        <v>4000</v>
      </c>
      <c r="G4136" s="5">
        <v>0.09</v>
      </c>
      <c r="H4136" s="8">
        <f>VLOOKUP($T4136,Pricebook!$A:$D,4,0)</f>
        <v>200</v>
      </c>
      <c r="I4136" s="10">
        <f t="shared" si="321"/>
        <v>3640</v>
      </c>
      <c r="J4136" t="s">
        <v>1357</v>
      </c>
      <c r="K4136" t="s">
        <v>468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1443</v>
      </c>
      <c r="O4136" s="7">
        <v>35630</v>
      </c>
      <c r="P4136" t="s">
        <v>424</v>
      </c>
      <c r="Q4136" t="s">
        <v>34</v>
      </c>
      <c r="R4136" s="3">
        <v>41134</v>
      </c>
      <c r="S4136" s="12">
        <f t="shared" si="322"/>
        <v>2</v>
      </c>
      <c r="T4136" s="3" t="s">
        <v>14206</v>
      </c>
      <c r="U4136" t="s">
        <v>14229</v>
      </c>
      <c r="V4136" t="s">
        <v>14242</v>
      </c>
      <c r="W4136" t="s">
        <v>14199</v>
      </c>
      <c r="X4136" t="str">
        <f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4"/>
        <v>0.66</v>
      </c>
    </row>
    <row r="4137" spans="1:27" x14ac:dyDescent="0.2">
      <c r="A4137">
        <v>4136</v>
      </c>
      <c r="B4137">
        <v>29380</v>
      </c>
      <c r="C4137" s="3">
        <v>39930</v>
      </c>
      <c r="D4137" s="17">
        <f t="shared" si="323"/>
        <v>39904</v>
      </c>
      <c r="E4137">
        <v>13</v>
      </c>
      <c r="F4137" s="8">
        <f t="shared" si="320"/>
        <v>1430</v>
      </c>
      <c r="G4137" s="5">
        <v>0.09</v>
      </c>
      <c r="H4137" s="8">
        <f>VLOOKUP($T4137,Pricebook!$A:$D,4,0)</f>
        <v>110</v>
      </c>
      <c r="I4137" s="10">
        <f t="shared" si="321"/>
        <v>1301.3</v>
      </c>
      <c r="J4137" t="s">
        <v>1088</v>
      </c>
      <c r="K4137" t="s">
        <v>27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213</v>
      </c>
      <c r="O4137" s="7">
        <v>74006</v>
      </c>
      <c r="P4137" t="s">
        <v>75</v>
      </c>
      <c r="Q4137" t="s">
        <v>16</v>
      </c>
      <c r="R4137" s="3">
        <v>39931</v>
      </c>
      <c r="S4137" s="12">
        <f t="shared" si="322"/>
        <v>1</v>
      </c>
      <c r="T4137" s="3" t="s">
        <v>14215</v>
      </c>
      <c r="U4137" t="s">
        <v>14229</v>
      </c>
      <c r="V4137" t="s">
        <v>14234</v>
      </c>
      <c r="W4137" t="s">
        <v>14192</v>
      </c>
      <c r="X4137" t="str">
        <f>VLOOKUP(Q4137,Managers!$A:$B,2,0)</f>
        <v>Josh Martinez</v>
      </c>
      <c r="Y4137">
        <f>VLOOKUP(W4137,HourlyWages!$A:$B,2,0)</f>
        <v>75</v>
      </c>
      <c r="Z4137">
        <v>1</v>
      </c>
      <c r="AA4137" s="14">
        <f t="shared" si="324"/>
        <v>0.31818181818181818</v>
      </c>
    </row>
    <row r="4138" spans="1:27" x14ac:dyDescent="0.2">
      <c r="A4138">
        <v>4137</v>
      </c>
      <c r="B4138">
        <v>29382</v>
      </c>
      <c r="C4138" s="3">
        <v>40499</v>
      </c>
      <c r="D4138" s="17">
        <f t="shared" si="323"/>
        <v>40483</v>
      </c>
      <c r="E4138">
        <v>42</v>
      </c>
      <c r="F4138" s="8">
        <f t="shared" si="320"/>
        <v>4620</v>
      </c>
      <c r="G4138" s="5">
        <v>0.05</v>
      </c>
      <c r="H4138" s="8">
        <f>VLOOKUP($T4138,Pricebook!$A:$D,4,0)</f>
        <v>110</v>
      </c>
      <c r="I4138" s="10">
        <f t="shared" si="321"/>
        <v>4389</v>
      </c>
      <c r="J4138" t="s">
        <v>1701</v>
      </c>
      <c r="K4138" t="s">
        <v>265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1992</v>
      </c>
      <c r="O4138" s="7">
        <v>46901</v>
      </c>
      <c r="P4138" t="s">
        <v>278</v>
      </c>
      <c r="Q4138" t="s">
        <v>16</v>
      </c>
      <c r="R4138" s="3">
        <v>40502</v>
      </c>
      <c r="S4138" s="12">
        <f t="shared" si="322"/>
        <v>3</v>
      </c>
      <c r="T4138" s="3" t="s">
        <v>14220</v>
      </c>
      <c r="U4138" t="s">
        <v>14229</v>
      </c>
      <c r="V4138" t="s">
        <v>14236</v>
      </c>
      <c r="W4138" t="s">
        <v>14184</v>
      </c>
      <c r="X4138" t="str">
        <f>VLOOKUP(Q4138,Managers!$A:$B,2,0)</f>
        <v>Josh Martinez</v>
      </c>
      <c r="Y4138">
        <f>VLOOKUP(W4138,HourlyWages!$A:$B,2,0)</f>
        <v>50</v>
      </c>
      <c r="Z4138">
        <v>1</v>
      </c>
      <c r="AA4138" s="14">
        <f t="shared" si="324"/>
        <v>0.54545454545454541</v>
      </c>
    </row>
    <row r="4139" spans="1:27" x14ac:dyDescent="0.2">
      <c r="A4139">
        <v>4138</v>
      </c>
      <c r="B4139">
        <v>29382</v>
      </c>
      <c r="C4139" s="3">
        <v>40499</v>
      </c>
      <c r="D4139" s="17">
        <f t="shared" si="323"/>
        <v>40483</v>
      </c>
      <c r="E4139">
        <v>34</v>
      </c>
      <c r="F4139" s="8">
        <f t="shared" si="320"/>
        <v>4250</v>
      </c>
      <c r="G4139" s="5">
        <v>7.0000000000000007E-2</v>
      </c>
      <c r="H4139" s="8">
        <f>VLOOKUP($T4139,Pricebook!$A:$D,4,0)</f>
        <v>125</v>
      </c>
      <c r="I4139" s="10">
        <f t="shared" si="321"/>
        <v>3952.4999999999995</v>
      </c>
      <c r="J4139" t="s">
        <v>1701</v>
      </c>
      <c r="K4139" t="s">
        <v>265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1992</v>
      </c>
      <c r="O4139" s="7">
        <v>46901</v>
      </c>
      <c r="P4139" t="s">
        <v>278</v>
      </c>
      <c r="Q4139" t="s">
        <v>16</v>
      </c>
      <c r="R4139" s="3">
        <v>40501</v>
      </c>
      <c r="S4139" s="12">
        <f t="shared" si="322"/>
        <v>2</v>
      </c>
      <c r="T4139" s="3" t="s">
        <v>14208</v>
      </c>
      <c r="U4139" t="s">
        <v>14232</v>
      </c>
      <c r="V4139" t="s">
        <v>14233</v>
      </c>
      <c r="W4139" t="s">
        <v>14187</v>
      </c>
      <c r="X4139" t="str">
        <f>VLOOKUP(Q4139,Managers!$A:$B,2,0)</f>
        <v>Josh Martinez</v>
      </c>
      <c r="Y4139">
        <f>VLOOKUP(W4139,HourlyWages!$A:$B,2,0)</f>
        <v>45</v>
      </c>
      <c r="Z4139">
        <v>1</v>
      </c>
      <c r="AA4139" s="14">
        <f t="shared" si="324"/>
        <v>0.64</v>
      </c>
    </row>
    <row r="4140" spans="1:27" x14ac:dyDescent="0.2">
      <c r="A4140">
        <v>4139</v>
      </c>
      <c r="B4140">
        <v>29383</v>
      </c>
      <c r="C4140" s="3">
        <v>40865</v>
      </c>
      <c r="D4140" s="17">
        <f t="shared" si="323"/>
        <v>40848</v>
      </c>
      <c r="E4140">
        <v>20</v>
      </c>
      <c r="F4140" s="8">
        <f t="shared" si="320"/>
        <v>3000</v>
      </c>
      <c r="G4140" s="5">
        <v>7.0000000000000007E-2</v>
      </c>
      <c r="H4140" s="8">
        <f>VLOOKUP($T4140,Pricebook!$A:$D,4,0)</f>
        <v>150</v>
      </c>
      <c r="I4140" s="10">
        <f t="shared" si="321"/>
        <v>2790</v>
      </c>
      <c r="J4140" t="s">
        <v>382</v>
      </c>
      <c r="K4140" t="s">
        <v>327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2415</v>
      </c>
      <c r="O4140" s="7" t="s">
        <v>2416</v>
      </c>
      <c r="P4140" t="s">
        <v>210</v>
      </c>
      <c r="Q4140" t="s">
        <v>61</v>
      </c>
      <c r="R4140" s="3">
        <v>40867</v>
      </c>
      <c r="S4140" s="12">
        <f t="shared" si="322"/>
        <v>2</v>
      </c>
      <c r="T4140" s="3" t="s">
        <v>14211</v>
      </c>
      <c r="U4140" t="s">
        <v>14235</v>
      </c>
      <c r="V4140" t="s">
        <v>14243</v>
      </c>
      <c r="W4140" t="s">
        <v>14194</v>
      </c>
      <c r="X4140" t="str">
        <f>VLOOKUP(Q4140,Managers!$A:$B,2,0)</f>
        <v>Allen Young</v>
      </c>
      <c r="Y4140">
        <f>VLOOKUP(W4140,HourlyWages!$A:$B,2,0)</f>
        <v>71</v>
      </c>
      <c r="Z4140">
        <v>1</v>
      </c>
      <c r="AA4140" s="14">
        <f t="shared" si="324"/>
        <v>0.52666666666666662</v>
      </c>
    </row>
    <row r="4141" spans="1:27" x14ac:dyDescent="0.2">
      <c r="A4141">
        <v>4140</v>
      </c>
      <c r="B4141">
        <v>29383</v>
      </c>
      <c r="C4141" s="3">
        <v>40865</v>
      </c>
      <c r="D4141" s="17">
        <f t="shared" si="323"/>
        <v>40848</v>
      </c>
      <c r="E4141">
        <v>28</v>
      </c>
      <c r="F4141" s="8">
        <f t="shared" si="320"/>
        <v>3080</v>
      </c>
      <c r="G4141" s="5">
        <v>0.04</v>
      </c>
      <c r="H4141" s="8">
        <f>VLOOKUP($T4141,Pricebook!$A:$D,4,0)</f>
        <v>110</v>
      </c>
      <c r="I4141" s="10">
        <f t="shared" si="321"/>
        <v>2956.7999999999997</v>
      </c>
      <c r="J4141" t="s">
        <v>382</v>
      </c>
      <c r="K4141" t="s">
        <v>327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2415</v>
      </c>
      <c r="O4141" s="7" t="s">
        <v>2416</v>
      </c>
      <c r="P4141" t="s">
        <v>210</v>
      </c>
      <c r="Q4141" t="s">
        <v>61</v>
      </c>
      <c r="R4141" s="3">
        <v>40866</v>
      </c>
      <c r="S4141" s="12">
        <f t="shared" si="322"/>
        <v>1</v>
      </c>
      <c r="T4141" s="3" t="s">
        <v>14215</v>
      </c>
      <c r="U4141" t="s">
        <v>14229</v>
      </c>
      <c r="V4141" t="s">
        <v>14236</v>
      </c>
      <c r="W4141" t="s">
        <v>14195</v>
      </c>
      <c r="X4141" t="str">
        <f>VLOOKUP(Q4141,Managers!$A:$B,2,0)</f>
        <v>Allen Young</v>
      </c>
      <c r="Y4141">
        <f>VLOOKUP(W4141,HourlyWages!$A:$B,2,0)</f>
        <v>52</v>
      </c>
      <c r="Z4141">
        <v>1</v>
      </c>
      <c r="AA4141" s="14">
        <f t="shared" si="324"/>
        <v>0.52727272727272723</v>
      </c>
    </row>
    <row r="4142" spans="1:27" x14ac:dyDescent="0.2">
      <c r="A4142">
        <v>4141</v>
      </c>
      <c r="B4142">
        <v>29383</v>
      </c>
      <c r="C4142" s="3">
        <v>40865</v>
      </c>
      <c r="D4142" s="17">
        <f t="shared" si="323"/>
        <v>40848</v>
      </c>
      <c r="E4142">
        <v>29</v>
      </c>
      <c r="F4142" s="8">
        <f t="shared" si="320"/>
        <v>4350</v>
      </c>
      <c r="G4142" s="5">
        <v>7.0000000000000007E-2</v>
      </c>
      <c r="H4142" s="8">
        <f>VLOOKUP($T4142,Pricebook!$A:$D,4,0)</f>
        <v>150</v>
      </c>
      <c r="I4142" s="10">
        <f t="shared" si="321"/>
        <v>4045.4999999999995</v>
      </c>
      <c r="J4142" t="s">
        <v>382</v>
      </c>
      <c r="K4142" t="s">
        <v>327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2415</v>
      </c>
      <c r="O4142" s="7" t="s">
        <v>2416</v>
      </c>
      <c r="P4142" t="s">
        <v>210</v>
      </c>
      <c r="Q4142" t="s">
        <v>61</v>
      </c>
      <c r="R4142" s="3">
        <v>40867</v>
      </c>
      <c r="S4142" s="12">
        <f t="shared" si="322"/>
        <v>2</v>
      </c>
      <c r="T4142" s="3" t="s">
        <v>14210</v>
      </c>
      <c r="U4142" t="s">
        <v>14235</v>
      </c>
      <c r="V4142" t="s">
        <v>14243</v>
      </c>
      <c r="W4142" t="s">
        <v>14199</v>
      </c>
      <c r="X4142" t="str">
        <f>VLOOKUP(Q4142,Managers!$A:$B,2,0)</f>
        <v>Allen Young</v>
      </c>
      <c r="Y4142">
        <f>VLOOKUP(W4142,HourlyWages!$A:$B,2,0)</f>
        <v>68</v>
      </c>
      <c r="Z4142">
        <v>1</v>
      </c>
      <c r="AA4142" s="14">
        <f t="shared" si="324"/>
        <v>0.54666666666666663</v>
      </c>
    </row>
    <row r="4143" spans="1:27" x14ac:dyDescent="0.2">
      <c r="A4143">
        <v>4142</v>
      </c>
      <c r="B4143">
        <v>29383</v>
      </c>
      <c r="C4143" s="3">
        <v>40865</v>
      </c>
      <c r="D4143" s="17">
        <f t="shared" si="323"/>
        <v>40848</v>
      </c>
      <c r="E4143">
        <v>30</v>
      </c>
      <c r="F4143" s="8">
        <f t="shared" si="320"/>
        <v>3750</v>
      </c>
      <c r="G4143" s="5">
        <v>0.09</v>
      </c>
      <c r="H4143" s="8">
        <f>VLOOKUP($T4143,Pricebook!$A:$D,4,0)</f>
        <v>125</v>
      </c>
      <c r="I4143" s="10">
        <f t="shared" si="321"/>
        <v>3412.5</v>
      </c>
      <c r="J4143" t="s">
        <v>382</v>
      </c>
      <c r="K4143" t="s">
        <v>327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1359</v>
      </c>
      <c r="O4143" s="7">
        <v>44511</v>
      </c>
      <c r="P4143" t="s">
        <v>210</v>
      </c>
      <c r="Q4143" t="s">
        <v>61</v>
      </c>
      <c r="R4143" s="3">
        <v>40866</v>
      </c>
      <c r="S4143" s="12">
        <f t="shared" si="322"/>
        <v>1</v>
      </c>
      <c r="T4143" s="3" t="s">
        <v>14208</v>
      </c>
      <c r="U4143" t="s">
        <v>14232</v>
      </c>
      <c r="V4143" t="s">
        <v>14241</v>
      </c>
      <c r="W4143" t="s">
        <v>14187</v>
      </c>
      <c r="X4143" t="str">
        <f>VLOOKUP(Q4143,Managers!$A:$B,2,0)</f>
        <v>Allen Young</v>
      </c>
      <c r="Y4143">
        <f>VLOOKUP(W4143,HourlyWages!$A:$B,2,0)</f>
        <v>45</v>
      </c>
      <c r="Z4143">
        <v>1</v>
      </c>
      <c r="AA4143" s="14">
        <f t="shared" si="324"/>
        <v>0.64</v>
      </c>
    </row>
    <row r="4144" spans="1:27" x14ac:dyDescent="0.2">
      <c r="A4144">
        <v>4143</v>
      </c>
      <c r="B4144">
        <v>29408</v>
      </c>
      <c r="C4144" s="3">
        <v>40300</v>
      </c>
      <c r="D4144" s="17">
        <f t="shared" si="323"/>
        <v>40299</v>
      </c>
      <c r="E4144">
        <v>44</v>
      </c>
      <c r="F4144" s="8">
        <f t="shared" si="320"/>
        <v>6600</v>
      </c>
      <c r="G4144" s="5">
        <v>7.0000000000000007E-2</v>
      </c>
      <c r="H4144" s="8">
        <f>VLOOKUP($T4144,Pricebook!$A:$D,4,0)</f>
        <v>150</v>
      </c>
      <c r="I4144" s="10">
        <f t="shared" si="321"/>
        <v>6138</v>
      </c>
      <c r="J4144" t="s">
        <v>812</v>
      </c>
      <c r="K4144" t="s">
        <v>99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2417</v>
      </c>
      <c r="O4144" s="7" t="s">
        <v>2418</v>
      </c>
      <c r="P4144" t="s">
        <v>172</v>
      </c>
      <c r="Q4144" t="s">
        <v>16</v>
      </c>
      <c r="R4144" s="3">
        <v>40301</v>
      </c>
      <c r="S4144" s="12">
        <f t="shared" si="322"/>
        <v>1</v>
      </c>
      <c r="T4144" s="3" t="s">
        <v>14216</v>
      </c>
      <c r="U4144" t="s">
        <v>14235</v>
      </c>
      <c r="V4144" t="s">
        <v>14238</v>
      </c>
      <c r="W4144" t="s">
        <v>14184</v>
      </c>
      <c r="X4144" t="str">
        <f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4"/>
        <v>0.66666666666666663</v>
      </c>
    </row>
    <row r="4145" spans="1:27" x14ac:dyDescent="0.2">
      <c r="A4145">
        <v>4144</v>
      </c>
      <c r="B4145">
        <v>29409</v>
      </c>
      <c r="C4145" s="3">
        <v>40556</v>
      </c>
      <c r="D4145" s="17">
        <f t="shared" si="323"/>
        <v>40544</v>
      </c>
      <c r="E4145">
        <v>23</v>
      </c>
      <c r="F4145" s="8">
        <f t="shared" si="320"/>
        <v>3450</v>
      </c>
      <c r="G4145" s="5">
        <v>0.09</v>
      </c>
      <c r="H4145" s="8">
        <f>VLOOKUP($T4145,Pricebook!$A:$D,4,0)</f>
        <v>150</v>
      </c>
      <c r="I4145" s="10">
        <f t="shared" si="321"/>
        <v>3139.5</v>
      </c>
      <c r="J4145" t="s">
        <v>454</v>
      </c>
      <c r="K4145" t="s">
        <v>158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1943</v>
      </c>
      <c r="O4145" s="7">
        <v>55369</v>
      </c>
      <c r="P4145" t="s">
        <v>130</v>
      </c>
      <c r="Q4145" t="s">
        <v>16</v>
      </c>
      <c r="R4145" s="3">
        <v>40558</v>
      </c>
      <c r="S4145" s="12">
        <f t="shared" si="322"/>
        <v>2</v>
      </c>
      <c r="T4145" s="3" t="s">
        <v>14211</v>
      </c>
      <c r="U4145" t="s">
        <v>14235</v>
      </c>
      <c r="V4145" t="s">
        <v>14244</v>
      </c>
      <c r="W4145" t="s">
        <v>14199</v>
      </c>
      <c r="X4145" t="str">
        <f>VLOOKUP(Q4145,Managers!$A:$B,2,0)</f>
        <v>Josh Martinez</v>
      </c>
      <c r="Y4145">
        <f>VLOOKUP(W4145,HourlyWages!$A:$B,2,0)</f>
        <v>68</v>
      </c>
      <c r="Z4145">
        <v>1</v>
      </c>
      <c r="AA4145" s="14">
        <f t="shared" si="324"/>
        <v>0.54666666666666663</v>
      </c>
    </row>
    <row r="4146" spans="1:27" x14ac:dyDescent="0.2">
      <c r="A4146">
        <v>4145</v>
      </c>
      <c r="B4146">
        <v>29410</v>
      </c>
      <c r="C4146" s="3">
        <v>40073</v>
      </c>
      <c r="D4146" s="17">
        <f t="shared" si="323"/>
        <v>40057</v>
      </c>
      <c r="E4146">
        <v>35</v>
      </c>
      <c r="F4146" s="8">
        <f t="shared" ref="F4146:F4209" si="325">H4146*E4146</f>
        <v>5250</v>
      </c>
      <c r="G4146" s="5">
        <v>0.04</v>
      </c>
      <c r="H4146" s="8">
        <f>VLOOKUP($T4146,Pricebook!$A:$D,4,0)</f>
        <v>150</v>
      </c>
      <c r="I4146" s="10">
        <f t="shared" ref="I4146:I4209" si="326">F4146*(1-G4146)</f>
        <v>5040</v>
      </c>
      <c r="J4146" t="s">
        <v>2036</v>
      </c>
      <c r="K4146" t="s">
        <v>544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962</v>
      </c>
      <c r="O4146" s="7">
        <v>75401</v>
      </c>
      <c r="P4146" t="s">
        <v>48</v>
      </c>
      <c r="Q4146" t="s">
        <v>16</v>
      </c>
      <c r="R4146" s="3">
        <v>40073</v>
      </c>
      <c r="S4146" s="12">
        <f t="shared" ref="S4146:S4209" si="327">R4146-C4146</f>
        <v>0</v>
      </c>
      <c r="T4146" s="3" t="s">
        <v>14216</v>
      </c>
      <c r="U4146" t="s">
        <v>14235</v>
      </c>
      <c r="V4146" t="s">
        <v>14244</v>
      </c>
      <c r="W4146" t="s">
        <v>14201</v>
      </c>
      <c r="X4146" t="str">
        <f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4"/>
        <v>0.64666666666666661</v>
      </c>
    </row>
    <row r="4147" spans="1:27" x14ac:dyDescent="0.2">
      <c r="A4147">
        <v>4146</v>
      </c>
      <c r="B4147">
        <v>29410</v>
      </c>
      <c r="C4147" s="3">
        <v>40073</v>
      </c>
      <c r="D4147" s="17">
        <f t="shared" si="323"/>
        <v>40057</v>
      </c>
      <c r="E4147">
        <v>36</v>
      </c>
      <c r="F4147" s="8">
        <f t="shared" si="325"/>
        <v>5400</v>
      </c>
      <c r="G4147" s="5">
        <v>0</v>
      </c>
      <c r="H4147" s="8">
        <f>VLOOKUP($T4147,Pricebook!$A:$D,4,0)</f>
        <v>150</v>
      </c>
      <c r="I4147" s="10">
        <f t="shared" si="326"/>
        <v>5400</v>
      </c>
      <c r="J4147" t="s">
        <v>2036</v>
      </c>
      <c r="K4147" t="s">
        <v>544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962</v>
      </c>
      <c r="O4147" s="7">
        <v>75401</v>
      </c>
      <c r="P4147" t="s">
        <v>48</v>
      </c>
      <c r="Q4147" t="s">
        <v>16</v>
      </c>
      <c r="R4147" s="3">
        <v>40075</v>
      </c>
      <c r="S4147" s="12">
        <f t="shared" si="327"/>
        <v>2</v>
      </c>
      <c r="T4147" s="3" t="s">
        <v>14210</v>
      </c>
      <c r="U4147" t="s">
        <v>14235</v>
      </c>
      <c r="V4147" t="s">
        <v>14234</v>
      </c>
      <c r="W4147" t="s">
        <v>14187</v>
      </c>
      <c r="X4147" t="str">
        <f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4"/>
        <v>0.7</v>
      </c>
    </row>
    <row r="4148" spans="1:27" x14ac:dyDescent="0.2">
      <c r="A4148">
        <v>4147</v>
      </c>
      <c r="B4148">
        <v>29411</v>
      </c>
      <c r="C4148" s="3">
        <v>41005</v>
      </c>
      <c r="D4148" s="17">
        <f t="shared" si="323"/>
        <v>41000</v>
      </c>
      <c r="E4148">
        <v>29</v>
      </c>
      <c r="F4148" s="8">
        <f t="shared" si="325"/>
        <v>4930</v>
      </c>
      <c r="G4148" s="5">
        <v>7.0000000000000007E-2</v>
      </c>
      <c r="H4148" s="8">
        <f>VLOOKUP($T4148,Pricebook!$A:$D,4,0)</f>
        <v>170</v>
      </c>
      <c r="I4148" s="10">
        <f t="shared" si="326"/>
        <v>4584.8999999999996</v>
      </c>
      <c r="J4148" t="s">
        <v>1900</v>
      </c>
      <c r="K4148" t="s">
        <v>341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2419</v>
      </c>
      <c r="O4148" s="7">
        <v>76248</v>
      </c>
      <c r="P4148" t="s">
        <v>48</v>
      </c>
      <c r="Q4148" t="s">
        <v>16</v>
      </c>
      <c r="R4148" s="3">
        <v>41006</v>
      </c>
      <c r="S4148" s="12">
        <f t="shared" si="327"/>
        <v>1</v>
      </c>
      <c r="T4148" s="3" t="s">
        <v>14219</v>
      </c>
      <c r="U4148" t="s">
        <v>14229</v>
      </c>
      <c r="V4148" t="s">
        <v>14236</v>
      </c>
      <c r="W4148" t="s">
        <v>14194</v>
      </c>
      <c r="X4148" t="str">
        <f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4"/>
        <v>0.58235294117647063</v>
      </c>
    </row>
    <row r="4149" spans="1:27" x14ac:dyDescent="0.2">
      <c r="A4149">
        <v>4148</v>
      </c>
      <c r="B4149">
        <v>29411</v>
      </c>
      <c r="C4149" s="3">
        <v>41005</v>
      </c>
      <c r="D4149" s="17">
        <f t="shared" si="323"/>
        <v>41000</v>
      </c>
      <c r="E4149">
        <v>33</v>
      </c>
      <c r="F4149" s="8">
        <f t="shared" si="325"/>
        <v>3630</v>
      </c>
      <c r="G4149" s="5">
        <v>0.02</v>
      </c>
      <c r="H4149" s="8">
        <f>VLOOKUP($T4149,Pricebook!$A:$D,4,0)</f>
        <v>110</v>
      </c>
      <c r="I4149" s="10">
        <f t="shared" si="326"/>
        <v>3557.4</v>
      </c>
      <c r="J4149" t="s">
        <v>1900</v>
      </c>
      <c r="K4149" t="s">
        <v>341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2419</v>
      </c>
      <c r="O4149" s="7">
        <v>76248</v>
      </c>
      <c r="P4149" t="s">
        <v>48</v>
      </c>
      <c r="Q4149" t="s">
        <v>16</v>
      </c>
      <c r="R4149" s="3">
        <v>41006</v>
      </c>
      <c r="S4149" s="12">
        <f t="shared" si="327"/>
        <v>1</v>
      </c>
      <c r="T4149" s="3" t="s">
        <v>14220</v>
      </c>
      <c r="U4149" t="s">
        <v>14229</v>
      </c>
      <c r="V4149" t="s">
        <v>14243</v>
      </c>
      <c r="W4149" t="s">
        <v>14185</v>
      </c>
      <c r="X4149" t="str">
        <f>VLOOKUP(Q4149,Managers!$A:$B,2,0)</f>
        <v>Josh Martinez</v>
      </c>
      <c r="Y4149">
        <f>VLOOKUP(W4149,HourlyWages!$A:$B,2,0)</f>
        <v>70</v>
      </c>
      <c r="Z4149">
        <v>1</v>
      </c>
      <c r="AA4149" s="14">
        <f t="shared" si="324"/>
        <v>0.36363636363636365</v>
      </c>
    </row>
    <row r="4150" spans="1:27" x14ac:dyDescent="0.2">
      <c r="A4150">
        <v>4149</v>
      </c>
      <c r="B4150">
        <v>29411</v>
      </c>
      <c r="C4150" s="3">
        <v>41005</v>
      </c>
      <c r="D4150" s="17">
        <f t="shared" si="323"/>
        <v>41000</v>
      </c>
      <c r="E4150">
        <v>38</v>
      </c>
      <c r="F4150" s="8">
        <f t="shared" si="325"/>
        <v>5700</v>
      </c>
      <c r="G4150" s="5">
        <v>0.02</v>
      </c>
      <c r="H4150" s="8">
        <f>VLOOKUP($T4150,Pricebook!$A:$D,4,0)</f>
        <v>150</v>
      </c>
      <c r="I4150" s="10">
        <f t="shared" si="326"/>
        <v>5586</v>
      </c>
      <c r="J4150" t="s">
        <v>1900</v>
      </c>
      <c r="K4150" t="s">
        <v>341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2419</v>
      </c>
      <c r="O4150" s="7">
        <v>76248</v>
      </c>
      <c r="P4150" t="s">
        <v>48</v>
      </c>
      <c r="Q4150" t="s">
        <v>16</v>
      </c>
      <c r="R4150" s="3">
        <v>41005</v>
      </c>
      <c r="S4150" s="12">
        <f t="shared" si="327"/>
        <v>0</v>
      </c>
      <c r="T4150" s="3" t="s">
        <v>14216</v>
      </c>
      <c r="U4150" t="s">
        <v>14235</v>
      </c>
      <c r="V4150" t="s">
        <v>14245</v>
      </c>
      <c r="W4150" t="s">
        <v>14187</v>
      </c>
      <c r="X4150" t="str">
        <f>VLOOKUP(Q4150,Managers!$A:$B,2,0)</f>
        <v>Josh Martinez</v>
      </c>
      <c r="Y4150">
        <f>VLOOKUP(W4150,HourlyWages!$A:$B,2,0)</f>
        <v>45</v>
      </c>
      <c r="Z4150">
        <v>1</v>
      </c>
      <c r="AA4150" s="14">
        <f t="shared" si="324"/>
        <v>0.7</v>
      </c>
    </row>
    <row r="4151" spans="1:27" x14ac:dyDescent="0.2">
      <c r="A4151">
        <v>4150</v>
      </c>
      <c r="B4151">
        <v>29411</v>
      </c>
      <c r="C4151" s="3">
        <v>41005</v>
      </c>
      <c r="D4151" s="17">
        <f t="shared" si="323"/>
        <v>41000</v>
      </c>
      <c r="E4151">
        <v>45</v>
      </c>
      <c r="F4151" s="8">
        <f t="shared" si="325"/>
        <v>6750</v>
      </c>
      <c r="G4151" s="5">
        <v>0.04</v>
      </c>
      <c r="H4151" s="8">
        <f>VLOOKUP($T4151,Pricebook!$A:$D,4,0)</f>
        <v>150</v>
      </c>
      <c r="I4151" s="10">
        <f t="shared" si="326"/>
        <v>6480</v>
      </c>
      <c r="J4151" t="s">
        <v>1900</v>
      </c>
      <c r="K4151" t="s">
        <v>341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2419</v>
      </c>
      <c r="O4151" s="7">
        <v>76248</v>
      </c>
      <c r="P4151" t="s">
        <v>48</v>
      </c>
      <c r="Q4151" t="s">
        <v>16</v>
      </c>
      <c r="R4151" s="3">
        <v>41005</v>
      </c>
      <c r="S4151" s="12">
        <f t="shared" si="327"/>
        <v>0</v>
      </c>
      <c r="T4151" s="3" t="s">
        <v>14216</v>
      </c>
      <c r="U4151" t="s">
        <v>14235</v>
      </c>
      <c r="V4151" t="s">
        <v>14243</v>
      </c>
      <c r="W4151" t="s">
        <v>14197</v>
      </c>
      <c r="X4151" t="str">
        <f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4"/>
        <v>0.52666666666666662</v>
      </c>
    </row>
    <row r="4152" spans="1:27" x14ac:dyDescent="0.2">
      <c r="A4152">
        <v>4151</v>
      </c>
      <c r="B4152">
        <v>29445</v>
      </c>
      <c r="C4152" s="3">
        <v>40450</v>
      </c>
      <c r="D4152" s="17">
        <f t="shared" si="323"/>
        <v>40422</v>
      </c>
      <c r="E4152">
        <v>28</v>
      </c>
      <c r="F4152" s="8">
        <f t="shared" si="325"/>
        <v>4200</v>
      </c>
      <c r="G4152" s="5">
        <v>0.09</v>
      </c>
      <c r="H4152" s="8">
        <f>VLOOKUP($T4152,Pricebook!$A:$D,4,0)</f>
        <v>150</v>
      </c>
      <c r="I4152" s="10">
        <f t="shared" si="326"/>
        <v>3822</v>
      </c>
      <c r="J4152" t="s">
        <v>275</v>
      </c>
      <c r="K4152" t="s">
        <v>276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2420</v>
      </c>
      <c r="O4152" s="7">
        <v>46952</v>
      </c>
      <c r="P4152" t="s">
        <v>278</v>
      </c>
      <c r="Q4152" t="s">
        <v>16</v>
      </c>
      <c r="R4152" s="3">
        <v>40452</v>
      </c>
      <c r="S4152" s="12">
        <f t="shared" si="327"/>
        <v>2</v>
      </c>
      <c r="T4152" s="3" t="s">
        <v>14216</v>
      </c>
      <c r="U4152" t="s">
        <v>14235</v>
      </c>
      <c r="V4152" t="s">
        <v>14241</v>
      </c>
      <c r="W4152" t="s">
        <v>14195</v>
      </c>
      <c r="X4152" t="str">
        <f>VLOOKUP(Q4152,Managers!$A:$B,2,0)</f>
        <v>Josh Martinez</v>
      </c>
      <c r="Y4152">
        <f>VLOOKUP(W4152,HourlyWages!$A:$B,2,0)</f>
        <v>52</v>
      </c>
      <c r="Z4152">
        <v>1</v>
      </c>
      <c r="AA4152" s="14">
        <f t="shared" si="324"/>
        <v>0.65333333333333332</v>
      </c>
    </row>
    <row r="4153" spans="1:27" x14ac:dyDescent="0.2">
      <c r="A4153">
        <v>4152</v>
      </c>
      <c r="B4153">
        <v>29473</v>
      </c>
      <c r="C4153" s="3">
        <v>40954</v>
      </c>
      <c r="D4153" s="17">
        <f t="shared" si="323"/>
        <v>40940</v>
      </c>
      <c r="E4153">
        <v>40</v>
      </c>
      <c r="F4153" s="8">
        <f t="shared" si="325"/>
        <v>5000</v>
      </c>
      <c r="G4153" s="5">
        <v>0</v>
      </c>
      <c r="H4153" s="8">
        <f>VLOOKUP($T4153,Pricebook!$A:$D,4,0)</f>
        <v>125</v>
      </c>
      <c r="I4153" s="10">
        <f t="shared" si="326"/>
        <v>5000</v>
      </c>
      <c r="J4153" t="s">
        <v>623</v>
      </c>
      <c r="K4153" t="s">
        <v>508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1794</v>
      </c>
      <c r="O4153" s="7" t="s">
        <v>1795</v>
      </c>
      <c r="P4153" t="s">
        <v>87</v>
      </c>
      <c r="Q4153" t="s">
        <v>61</v>
      </c>
      <c r="R4153" s="3">
        <v>40955</v>
      </c>
      <c r="S4153" s="12">
        <f t="shared" si="327"/>
        <v>1</v>
      </c>
      <c r="T4153" s="3" t="s">
        <v>14209</v>
      </c>
      <c r="U4153" t="s">
        <v>14232</v>
      </c>
      <c r="V4153" t="s">
        <v>14245</v>
      </c>
      <c r="W4153" t="s">
        <v>14199</v>
      </c>
      <c r="X4153" t="str">
        <f>VLOOKUP(Q4153,Managers!$A:$B,2,0)</f>
        <v>Allen Young</v>
      </c>
      <c r="Y4153">
        <f>VLOOKUP(W4153,HourlyWages!$A:$B,2,0)</f>
        <v>68</v>
      </c>
      <c r="Z4153">
        <v>1</v>
      </c>
      <c r="AA4153" s="14">
        <f t="shared" si="324"/>
        <v>0.45600000000000002</v>
      </c>
    </row>
    <row r="4154" spans="1:27" x14ac:dyDescent="0.2">
      <c r="A4154">
        <v>4153</v>
      </c>
      <c r="B4154">
        <v>29473</v>
      </c>
      <c r="C4154" s="3">
        <v>40954</v>
      </c>
      <c r="D4154" s="17">
        <f t="shared" si="323"/>
        <v>40940</v>
      </c>
      <c r="E4154">
        <v>31</v>
      </c>
      <c r="F4154" s="8">
        <f t="shared" si="325"/>
        <v>4650</v>
      </c>
      <c r="G4154" s="5">
        <v>0.05</v>
      </c>
      <c r="H4154" s="8">
        <f>VLOOKUP($T4154,Pricebook!$A:$D,4,0)</f>
        <v>150</v>
      </c>
      <c r="I4154" s="10">
        <f t="shared" si="326"/>
        <v>4417.5</v>
      </c>
      <c r="J4154" t="s">
        <v>623</v>
      </c>
      <c r="K4154" t="s">
        <v>508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629</v>
      </c>
      <c r="O4154" s="7" t="s">
        <v>630</v>
      </c>
      <c r="P4154" t="s">
        <v>91</v>
      </c>
      <c r="Q4154" t="s">
        <v>61</v>
      </c>
      <c r="R4154" s="3">
        <v>40956</v>
      </c>
      <c r="S4154" s="12">
        <f t="shared" si="327"/>
        <v>2</v>
      </c>
      <c r="T4154" s="3" t="s">
        <v>14210</v>
      </c>
      <c r="U4154" t="s">
        <v>14235</v>
      </c>
      <c r="V4154" t="s">
        <v>14246</v>
      </c>
      <c r="W4154" t="s">
        <v>14199</v>
      </c>
      <c r="X4154" t="str">
        <f>VLOOKUP(Q4154,Managers!$A:$B,2,0)</f>
        <v>Allen Young</v>
      </c>
      <c r="Y4154">
        <f>VLOOKUP(W4154,HourlyWages!$A:$B,2,0)</f>
        <v>68</v>
      </c>
      <c r="Z4154">
        <v>1</v>
      </c>
      <c r="AA4154" s="14">
        <f t="shared" si="324"/>
        <v>0.54666666666666663</v>
      </c>
    </row>
    <row r="4155" spans="1:27" x14ac:dyDescent="0.2">
      <c r="A4155">
        <v>4154</v>
      </c>
      <c r="B4155">
        <v>29475</v>
      </c>
      <c r="C4155" s="3">
        <v>40231</v>
      </c>
      <c r="D4155" s="17">
        <f t="shared" si="323"/>
        <v>40210</v>
      </c>
      <c r="E4155">
        <v>49</v>
      </c>
      <c r="F4155" s="8">
        <f t="shared" si="325"/>
        <v>6125</v>
      </c>
      <c r="G4155" s="5">
        <v>0.09</v>
      </c>
      <c r="H4155" s="8">
        <f>VLOOKUP($T4155,Pricebook!$A:$D,4,0)</f>
        <v>125</v>
      </c>
      <c r="I4155" s="10">
        <f t="shared" si="326"/>
        <v>5573.75</v>
      </c>
      <c r="J4155" t="s">
        <v>824</v>
      </c>
      <c r="K4155" t="s">
        <v>434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825</v>
      </c>
      <c r="O4155" s="7">
        <v>78596</v>
      </c>
      <c r="P4155" t="s">
        <v>48</v>
      </c>
      <c r="Q4155" t="s">
        <v>16</v>
      </c>
      <c r="R4155" s="3">
        <v>40233</v>
      </c>
      <c r="S4155" s="12">
        <f t="shared" si="327"/>
        <v>2</v>
      </c>
      <c r="T4155" s="3" t="s">
        <v>14208</v>
      </c>
      <c r="U4155" t="s">
        <v>14232</v>
      </c>
      <c r="V4155" t="s">
        <v>14247</v>
      </c>
      <c r="W4155" t="s">
        <v>14197</v>
      </c>
      <c r="X4155" t="str">
        <f>VLOOKUP(Q4155,Managers!$A:$B,2,0)</f>
        <v>Josh Martinez</v>
      </c>
      <c r="Y4155">
        <f>VLOOKUP(W4155,HourlyWages!$A:$B,2,0)</f>
        <v>71</v>
      </c>
      <c r="Z4155">
        <v>1</v>
      </c>
      <c r="AA4155" s="14">
        <f t="shared" si="324"/>
        <v>0.432</v>
      </c>
    </row>
    <row r="4156" spans="1:27" x14ac:dyDescent="0.2">
      <c r="A4156">
        <v>4155</v>
      </c>
      <c r="B4156">
        <v>29475</v>
      </c>
      <c r="C4156" s="3">
        <v>40231</v>
      </c>
      <c r="D4156" s="17">
        <f t="shared" si="323"/>
        <v>40210</v>
      </c>
      <c r="E4156">
        <v>2</v>
      </c>
      <c r="F4156" s="8">
        <f t="shared" si="325"/>
        <v>250</v>
      </c>
      <c r="G4156" s="5">
        <v>0</v>
      </c>
      <c r="H4156" s="8">
        <f>VLOOKUP($T4156,Pricebook!$A:$D,4,0)</f>
        <v>125</v>
      </c>
      <c r="I4156" s="10">
        <f t="shared" si="326"/>
        <v>250</v>
      </c>
      <c r="J4156" t="s">
        <v>824</v>
      </c>
      <c r="K4156" t="s">
        <v>434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2300</v>
      </c>
      <c r="O4156" s="7">
        <v>76308</v>
      </c>
      <c r="P4156" t="s">
        <v>48</v>
      </c>
      <c r="Q4156" t="s">
        <v>16</v>
      </c>
      <c r="R4156" s="3">
        <v>40234</v>
      </c>
      <c r="S4156" s="12">
        <f t="shared" si="327"/>
        <v>3</v>
      </c>
      <c r="T4156" s="3" t="s">
        <v>14217</v>
      </c>
      <c r="U4156" t="s">
        <v>14232</v>
      </c>
      <c r="V4156" t="s">
        <v>14241</v>
      </c>
      <c r="W4156" t="s">
        <v>14199</v>
      </c>
      <c r="X4156" t="str">
        <f>VLOOKUP(Q4156,Managers!$A:$B,2,0)</f>
        <v>Josh Martinez</v>
      </c>
      <c r="Y4156">
        <f>VLOOKUP(W4156,HourlyWages!$A:$B,2,0)</f>
        <v>68</v>
      </c>
      <c r="Z4156">
        <v>1</v>
      </c>
      <c r="AA4156" s="14">
        <f t="shared" si="324"/>
        <v>0.45600000000000002</v>
      </c>
    </row>
    <row r="4157" spans="1:27" x14ac:dyDescent="0.2">
      <c r="A4157">
        <v>4156</v>
      </c>
      <c r="B4157">
        <v>29478</v>
      </c>
      <c r="C4157" s="3">
        <v>40277</v>
      </c>
      <c r="D4157" s="17">
        <f t="shared" si="323"/>
        <v>40269</v>
      </c>
      <c r="E4157">
        <v>15</v>
      </c>
      <c r="F4157" s="8">
        <f t="shared" si="325"/>
        <v>2250</v>
      </c>
      <c r="G4157" s="5">
        <v>0.01</v>
      </c>
      <c r="H4157" s="8">
        <f>VLOOKUP($T4157,Pricebook!$A:$D,4,0)</f>
        <v>150</v>
      </c>
      <c r="I4157" s="10">
        <f t="shared" si="326"/>
        <v>2227.5</v>
      </c>
      <c r="J4157" t="s">
        <v>1335</v>
      </c>
      <c r="K4157" t="s">
        <v>341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321</v>
      </c>
      <c r="O4157" s="7">
        <v>34759</v>
      </c>
      <c r="P4157" t="s">
        <v>101</v>
      </c>
      <c r="Q4157" t="s">
        <v>34</v>
      </c>
      <c r="R4157" s="3">
        <v>40280</v>
      </c>
      <c r="S4157" s="12">
        <f t="shared" si="327"/>
        <v>3</v>
      </c>
      <c r="T4157" s="3" t="s">
        <v>14210</v>
      </c>
      <c r="U4157" t="s">
        <v>14235</v>
      </c>
      <c r="V4157" t="s">
        <v>14234</v>
      </c>
      <c r="W4157" t="s">
        <v>14201</v>
      </c>
      <c r="X4157" t="str">
        <f>VLOOKUP(Q4157,Managers!$A:$B,2,0)</f>
        <v>Frank Mitchell</v>
      </c>
      <c r="Y4157">
        <f>VLOOKUP(W4157,HourlyWages!$A:$B,2,0)</f>
        <v>53</v>
      </c>
      <c r="Z4157">
        <v>1</v>
      </c>
      <c r="AA4157" s="14">
        <f t="shared" si="324"/>
        <v>0.64666666666666661</v>
      </c>
    </row>
    <row r="4158" spans="1:27" x14ac:dyDescent="0.2">
      <c r="A4158">
        <v>4157</v>
      </c>
      <c r="B4158">
        <v>29504</v>
      </c>
      <c r="C4158" s="3">
        <v>40444</v>
      </c>
      <c r="D4158" s="17">
        <f t="shared" si="323"/>
        <v>40422</v>
      </c>
      <c r="E4158">
        <v>20</v>
      </c>
      <c r="F4158" s="8">
        <f t="shared" si="325"/>
        <v>2500</v>
      </c>
      <c r="G4158" s="5">
        <v>0.04</v>
      </c>
      <c r="H4158" s="8">
        <f>VLOOKUP($T4158,Pricebook!$A:$D,4,0)</f>
        <v>125</v>
      </c>
      <c r="I4158" s="10">
        <f t="shared" si="326"/>
        <v>2400</v>
      </c>
      <c r="J4158" t="s">
        <v>2421</v>
      </c>
      <c r="K4158" t="s">
        <v>449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2422</v>
      </c>
      <c r="O4158" s="7" t="s">
        <v>2423</v>
      </c>
      <c r="P4158" t="s">
        <v>368</v>
      </c>
      <c r="Q4158" t="s">
        <v>34</v>
      </c>
      <c r="R4158" s="3">
        <v>40446</v>
      </c>
      <c r="S4158" s="12">
        <f t="shared" si="327"/>
        <v>2</v>
      </c>
      <c r="T4158" s="3" t="s">
        <v>14217</v>
      </c>
      <c r="U4158" t="s">
        <v>14232</v>
      </c>
      <c r="V4158" t="s">
        <v>14241</v>
      </c>
      <c r="W4158" t="s">
        <v>14185</v>
      </c>
      <c r="X4158" t="str">
        <f>VLOOKUP(Q4158,Managers!$A:$B,2,0)</f>
        <v>Frank Mitchell</v>
      </c>
      <c r="Y4158">
        <f>VLOOKUP(W4158,HourlyWages!$A:$B,2,0)</f>
        <v>70</v>
      </c>
      <c r="Z4158">
        <v>1</v>
      </c>
      <c r="AA4158" s="14">
        <f t="shared" si="324"/>
        <v>0.44</v>
      </c>
    </row>
    <row r="4159" spans="1:27" x14ac:dyDescent="0.2">
      <c r="A4159">
        <v>4158</v>
      </c>
      <c r="B4159">
        <v>29504</v>
      </c>
      <c r="C4159" s="3">
        <v>40444</v>
      </c>
      <c r="D4159" s="17">
        <f t="shared" si="323"/>
        <v>40422</v>
      </c>
      <c r="E4159">
        <v>34</v>
      </c>
      <c r="F4159" s="8">
        <f t="shared" si="325"/>
        <v>3740</v>
      </c>
      <c r="G4159" s="5">
        <v>0.1</v>
      </c>
      <c r="H4159" s="8">
        <f>VLOOKUP($T4159,Pricebook!$A:$D,4,0)</f>
        <v>110</v>
      </c>
      <c r="I4159" s="10">
        <f t="shared" si="326"/>
        <v>3366</v>
      </c>
      <c r="J4159" t="s">
        <v>2421</v>
      </c>
      <c r="K4159" t="s">
        <v>449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2422</v>
      </c>
      <c r="O4159" s="7" t="s">
        <v>2423</v>
      </c>
      <c r="P4159" t="s">
        <v>368</v>
      </c>
      <c r="Q4159" t="s">
        <v>34</v>
      </c>
      <c r="R4159" s="3">
        <v>40444</v>
      </c>
      <c r="S4159" s="12">
        <f t="shared" si="327"/>
        <v>0</v>
      </c>
      <c r="T4159" s="3" t="s">
        <v>14215</v>
      </c>
      <c r="U4159" t="s">
        <v>14229</v>
      </c>
      <c r="V4159" t="s">
        <v>14241</v>
      </c>
      <c r="W4159" t="s">
        <v>14197</v>
      </c>
      <c r="X4159" t="str">
        <f>VLOOKUP(Q4159,Managers!$A:$B,2,0)</f>
        <v>Frank Mitchell</v>
      </c>
      <c r="Y4159">
        <f>VLOOKUP(W4159,HourlyWages!$A:$B,2,0)</f>
        <v>71</v>
      </c>
      <c r="Z4159">
        <v>1</v>
      </c>
      <c r="AA4159" s="14">
        <f t="shared" si="324"/>
        <v>0.35454545454545455</v>
      </c>
    </row>
    <row r="4160" spans="1:27" x14ac:dyDescent="0.2">
      <c r="A4160">
        <v>4159</v>
      </c>
      <c r="B4160">
        <v>29505</v>
      </c>
      <c r="C4160" s="3">
        <v>41270</v>
      </c>
      <c r="D4160" s="17">
        <f t="shared" si="323"/>
        <v>41244</v>
      </c>
      <c r="E4160">
        <v>22</v>
      </c>
      <c r="F4160" s="8">
        <f t="shared" si="325"/>
        <v>2640</v>
      </c>
      <c r="G4160" s="5">
        <v>0.02</v>
      </c>
      <c r="H4160" s="8">
        <f>VLOOKUP($T4160,Pricebook!$A:$D,4,0)</f>
        <v>120</v>
      </c>
      <c r="I4160" s="10">
        <f t="shared" si="326"/>
        <v>2587.1999999999998</v>
      </c>
      <c r="J4160" t="s">
        <v>111</v>
      </c>
      <c r="K4160" t="s">
        <v>112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2424</v>
      </c>
      <c r="O4160" s="7">
        <v>95032</v>
      </c>
      <c r="P4160" t="s">
        <v>114</v>
      </c>
      <c r="Q4160" t="s">
        <v>23</v>
      </c>
      <c r="R4160" s="3">
        <v>41271</v>
      </c>
      <c r="S4160" s="12">
        <f t="shared" si="327"/>
        <v>1</v>
      </c>
      <c r="T4160" s="3" t="s">
        <v>14212</v>
      </c>
      <c r="U4160" t="s">
        <v>14229</v>
      </c>
      <c r="V4160" t="s">
        <v>14230</v>
      </c>
      <c r="W4160" t="s">
        <v>14198</v>
      </c>
      <c r="X4160" t="str">
        <f>VLOOKUP(Q4160,Managers!$A:$B,2,0)</f>
        <v>Bob Turner</v>
      </c>
      <c r="Y4160">
        <f>VLOOKUP(W4160,HourlyWages!$A:$B,2,0)</f>
        <v>51</v>
      </c>
      <c r="Z4160">
        <v>1</v>
      </c>
      <c r="AA4160" s="14">
        <f t="shared" si="324"/>
        <v>0.57499999999999996</v>
      </c>
    </row>
    <row r="4161" spans="1:27" x14ac:dyDescent="0.2">
      <c r="A4161">
        <v>4160</v>
      </c>
      <c r="B4161">
        <v>29506</v>
      </c>
      <c r="C4161" s="3">
        <v>40708</v>
      </c>
      <c r="D4161" s="17">
        <f t="shared" si="323"/>
        <v>40695</v>
      </c>
      <c r="E4161">
        <v>46</v>
      </c>
      <c r="F4161" s="8">
        <f t="shared" si="325"/>
        <v>7360</v>
      </c>
      <c r="G4161" s="5">
        <v>0.01</v>
      </c>
      <c r="H4161" s="8">
        <f>VLOOKUP($T4161,Pricebook!$A:$D,4,0)</f>
        <v>160</v>
      </c>
      <c r="I4161" s="10">
        <f t="shared" si="326"/>
        <v>7286.4</v>
      </c>
      <c r="J4161" t="s">
        <v>968</v>
      </c>
      <c r="K4161" t="s">
        <v>212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2425</v>
      </c>
      <c r="O4161" s="7">
        <v>21220</v>
      </c>
      <c r="P4161" t="s">
        <v>187</v>
      </c>
      <c r="Q4161" t="s">
        <v>61</v>
      </c>
      <c r="R4161" s="3">
        <v>40710</v>
      </c>
      <c r="S4161" s="12">
        <f t="shared" si="327"/>
        <v>2</v>
      </c>
      <c r="T4161" s="3" t="s">
        <v>14218</v>
      </c>
      <c r="U4161" t="s">
        <v>14229</v>
      </c>
      <c r="V4161" t="s">
        <v>14242</v>
      </c>
      <c r="W4161" t="s">
        <v>14184</v>
      </c>
      <c r="X4161" t="str">
        <f>VLOOKUP(Q4161,Managers!$A:$B,2,0)</f>
        <v>Allen Young</v>
      </c>
      <c r="Y4161">
        <f>VLOOKUP(W4161,HourlyWages!$A:$B,2,0)</f>
        <v>50</v>
      </c>
      <c r="Z4161">
        <v>1</v>
      </c>
      <c r="AA4161" s="14">
        <f t="shared" si="324"/>
        <v>0.6875</v>
      </c>
    </row>
    <row r="4162" spans="1:27" x14ac:dyDescent="0.2">
      <c r="A4162">
        <v>4161</v>
      </c>
      <c r="B4162">
        <v>29506</v>
      </c>
      <c r="C4162" s="3">
        <v>40708</v>
      </c>
      <c r="D4162" s="17">
        <f t="shared" si="323"/>
        <v>40695</v>
      </c>
      <c r="E4162">
        <v>8</v>
      </c>
      <c r="F4162" s="8">
        <f t="shared" si="325"/>
        <v>1280</v>
      </c>
      <c r="G4162" s="5">
        <v>0.05</v>
      </c>
      <c r="H4162" s="8">
        <f>VLOOKUP($T4162,Pricebook!$A:$D,4,0)</f>
        <v>160</v>
      </c>
      <c r="I4162" s="10">
        <f t="shared" si="326"/>
        <v>1216</v>
      </c>
      <c r="J4162" t="s">
        <v>968</v>
      </c>
      <c r="K4162" t="s">
        <v>212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2425</v>
      </c>
      <c r="O4162" s="7">
        <v>21220</v>
      </c>
      <c r="P4162" t="s">
        <v>187</v>
      </c>
      <c r="Q4162" t="s">
        <v>61</v>
      </c>
      <c r="R4162" s="3">
        <v>40709</v>
      </c>
      <c r="S4162" s="12">
        <f t="shared" si="327"/>
        <v>1</v>
      </c>
      <c r="T4162" s="3" t="s">
        <v>14218</v>
      </c>
      <c r="U4162" t="s">
        <v>14229</v>
      </c>
      <c r="V4162" t="s">
        <v>14238</v>
      </c>
      <c r="W4162" t="s">
        <v>14192</v>
      </c>
      <c r="X4162" t="str">
        <f>VLOOKUP(Q4162,Managers!$A:$B,2,0)</f>
        <v>Allen Young</v>
      </c>
      <c r="Y4162">
        <f>VLOOKUP(W4162,HourlyWages!$A:$B,2,0)</f>
        <v>75</v>
      </c>
      <c r="Z4162">
        <v>1</v>
      </c>
      <c r="AA4162" s="14">
        <f t="shared" si="324"/>
        <v>0.53125</v>
      </c>
    </row>
    <row r="4163" spans="1:27" x14ac:dyDescent="0.2">
      <c r="A4163">
        <v>4162</v>
      </c>
      <c r="B4163">
        <v>29507</v>
      </c>
      <c r="C4163" s="3">
        <v>40948</v>
      </c>
      <c r="D4163" s="17">
        <f t="shared" ref="D4163:D4226" si="328">DATE(YEAR(C4163),MONTH(C4163),1)</f>
        <v>40940</v>
      </c>
      <c r="E4163">
        <v>14</v>
      </c>
      <c r="F4163" s="8">
        <f t="shared" si="325"/>
        <v>1750</v>
      </c>
      <c r="G4163" s="5">
        <v>0.04</v>
      </c>
      <c r="H4163" s="8">
        <f>VLOOKUP($T4163,Pricebook!$A:$D,4,0)</f>
        <v>125</v>
      </c>
      <c r="I4163" s="10">
        <f t="shared" si="326"/>
        <v>1680</v>
      </c>
      <c r="J4163" t="s">
        <v>675</v>
      </c>
      <c r="K4163" t="s">
        <v>482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2406</v>
      </c>
      <c r="O4163" s="7">
        <v>44133</v>
      </c>
      <c r="P4163" t="s">
        <v>210</v>
      </c>
      <c r="Q4163" t="s">
        <v>61</v>
      </c>
      <c r="R4163" s="3">
        <v>40950</v>
      </c>
      <c r="S4163" s="12">
        <f t="shared" si="327"/>
        <v>2</v>
      </c>
      <c r="T4163" s="3" t="s">
        <v>14209</v>
      </c>
      <c r="U4163" t="s">
        <v>14232</v>
      </c>
      <c r="V4163" t="s">
        <v>14237</v>
      </c>
      <c r="W4163" t="s">
        <v>14184</v>
      </c>
      <c r="X4163" t="str">
        <f>VLOOKUP(Q4163,Managers!$A:$B,2,0)</f>
        <v>Allen Young</v>
      </c>
      <c r="Y4163">
        <f>VLOOKUP(W4163,HourlyWages!$A:$B,2,0)</f>
        <v>50</v>
      </c>
      <c r="Z4163">
        <v>1</v>
      </c>
      <c r="AA4163" s="14">
        <f t="shared" ref="AA4163:AA4226" si="329">(H4163-Y4163)/H4163</f>
        <v>0.6</v>
      </c>
    </row>
    <row r="4164" spans="1:27" x14ac:dyDescent="0.2">
      <c r="A4164">
        <v>4163</v>
      </c>
      <c r="B4164">
        <v>29507</v>
      </c>
      <c r="C4164" s="3">
        <v>40948</v>
      </c>
      <c r="D4164" s="17">
        <f t="shared" si="328"/>
        <v>40940</v>
      </c>
      <c r="E4164">
        <v>41</v>
      </c>
      <c r="F4164" s="8">
        <f t="shared" si="325"/>
        <v>6150</v>
      </c>
      <c r="G4164" s="5">
        <v>0.05</v>
      </c>
      <c r="H4164" s="8">
        <f>VLOOKUP($T4164,Pricebook!$A:$D,4,0)</f>
        <v>150</v>
      </c>
      <c r="I4164" s="10">
        <f t="shared" si="326"/>
        <v>5842.5</v>
      </c>
      <c r="J4164" t="s">
        <v>675</v>
      </c>
      <c r="K4164" t="s">
        <v>482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2406</v>
      </c>
      <c r="O4164" s="7">
        <v>44133</v>
      </c>
      <c r="P4164" t="s">
        <v>210</v>
      </c>
      <c r="Q4164" t="s">
        <v>61</v>
      </c>
      <c r="R4164" s="3">
        <v>40953</v>
      </c>
      <c r="S4164" s="12">
        <f t="shared" si="327"/>
        <v>5</v>
      </c>
      <c r="T4164" s="3" t="s">
        <v>14210</v>
      </c>
      <c r="U4164" t="s">
        <v>14235</v>
      </c>
      <c r="V4164" t="s">
        <v>14241</v>
      </c>
      <c r="W4164" t="s">
        <v>14203</v>
      </c>
      <c r="X4164" t="str">
        <f>VLOOKUP(Q4164,Managers!$A:$B,2,0)</f>
        <v>Allen Young</v>
      </c>
      <c r="Y4164">
        <f>VLOOKUP(W4164,HourlyWages!$A:$B,2,0)</f>
        <v>62</v>
      </c>
      <c r="Z4164">
        <v>1</v>
      </c>
      <c r="AA4164" s="14">
        <f t="shared" si="329"/>
        <v>0.58666666666666667</v>
      </c>
    </row>
    <row r="4165" spans="1:27" x14ac:dyDescent="0.2">
      <c r="A4165">
        <v>4164</v>
      </c>
      <c r="B4165">
        <v>29510</v>
      </c>
      <c r="C4165" s="3">
        <v>40648</v>
      </c>
      <c r="D4165" s="17">
        <f t="shared" si="328"/>
        <v>40634</v>
      </c>
      <c r="E4165">
        <v>22</v>
      </c>
      <c r="F4165" s="8">
        <f t="shared" si="325"/>
        <v>2750</v>
      </c>
      <c r="G4165" s="5">
        <v>0.01</v>
      </c>
      <c r="H4165" s="8">
        <f>VLOOKUP($T4165,Pricebook!$A:$D,4,0)</f>
        <v>125</v>
      </c>
      <c r="I4165" s="10">
        <f t="shared" si="326"/>
        <v>2722.5</v>
      </c>
      <c r="J4165" t="s">
        <v>517</v>
      </c>
      <c r="K4165" t="s">
        <v>341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761</v>
      </c>
      <c r="O4165" s="7">
        <v>62901</v>
      </c>
      <c r="P4165" t="s">
        <v>15</v>
      </c>
      <c r="Q4165" t="s">
        <v>16</v>
      </c>
      <c r="R4165" s="3">
        <v>40650</v>
      </c>
      <c r="S4165" s="12">
        <f t="shared" si="327"/>
        <v>2</v>
      </c>
      <c r="T4165" s="3" t="s">
        <v>14217</v>
      </c>
      <c r="U4165" t="s">
        <v>14232</v>
      </c>
      <c r="V4165" t="s">
        <v>14244</v>
      </c>
      <c r="W4165" t="s">
        <v>14188</v>
      </c>
      <c r="X4165" t="str">
        <f>VLOOKUP(Q4165,Managers!$A:$B,2,0)</f>
        <v>Josh Martinez</v>
      </c>
      <c r="Y4165">
        <f>VLOOKUP(W4165,HourlyWages!$A:$B,2,0)</f>
        <v>52</v>
      </c>
      <c r="Z4165">
        <v>1</v>
      </c>
      <c r="AA4165" s="14">
        <f t="shared" si="329"/>
        <v>0.58399999999999996</v>
      </c>
    </row>
    <row r="4166" spans="1:27" x14ac:dyDescent="0.2">
      <c r="A4166">
        <v>4165</v>
      </c>
      <c r="B4166">
        <v>29536</v>
      </c>
      <c r="C4166" s="3">
        <v>41159</v>
      </c>
      <c r="D4166" s="17">
        <f t="shared" si="328"/>
        <v>41153</v>
      </c>
      <c r="E4166">
        <v>5</v>
      </c>
      <c r="F4166" s="8">
        <f t="shared" si="325"/>
        <v>850</v>
      </c>
      <c r="G4166" s="5">
        <v>0.05</v>
      </c>
      <c r="H4166" s="8">
        <f>VLOOKUP($T4166,Pricebook!$A:$D,4,0)</f>
        <v>170</v>
      </c>
      <c r="I4166" s="10">
        <f t="shared" si="326"/>
        <v>807.5</v>
      </c>
      <c r="J4166" t="s">
        <v>809</v>
      </c>
      <c r="K4166" t="s">
        <v>175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2426</v>
      </c>
      <c r="O4166" s="7">
        <v>98011</v>
      </c>
      <c r="P4166" t="s">
        <v>22</v>
      </c>
      <c r="Q4166" t="s">
        <v>23</v>
      </c>
      <c r="R4166" s="3">
        <v>41161</v>
      </c>
      <c r="S4166" s="12">
        <f t="shared" si="327"/>
        <v>2</v>
      </c>
      <c r="T4166" s="3" t="s">
        <v>14219</v>
      </c>
      <c r="U4166" t="s">
        <v>14229</v>
      </c>
      <c r="V4166" t="s">
        <v>14238</v>
      </c>
      <c r="W4166" t="s">
        <v>14194</v>
      </c>
      <c r="X4166" t="str">
        <f>VLOOKUP(Q4166,Managers!$A:$B,2,0)</f>
        <v>Bob Turner</v>
      </c>
      <c r="Y4166">
        <f>VLOOKUP(W4166,HourlyWages!$A:$B,2,0)</f>
        <v>71</v>
      </c>
      <c r="Z4166">
        <v>1</v>
      </c>
      <c r="AA4166" s="14">
        <f t="shared" si="329"/>
        <v>0.58235294117647063</v>
      </c>
    </row>
    <row r="4167" spans="1:27" x14ac:dyDescent="0.2">
      <c r="A4167">
        <v>4166</v>
      </c>
      <c r="B4167">
        <v>29536</v>
      </c>
      <c r="C4167" s="3">
        <v>41159</v>
      </c>
      <c r="D4167" s="17">
        <f t="shared" si="328"/>
        <v>41153</v>
      </c>
      <c r="E4167">
        <v>11</v>
      </c>
      <c r="F4167" s="8">
        <f t="shared" si="325"/>
        <v>1375</v>
      </c>
      <c r="G4167" s="5">
        <v>7.0000000000000007E-2</v>
      </c>
      <c r="H4167" s="8">
        <f>VLOOKUP($T4167,Pricebook!$A:$D,4,0)</f>
        <v>125</v>
      </c>
      <c r="I4167" s="10">
        <f t="shared" si="326"/>
        <v>1278.75</v>
      </c>
      <c r="J4167" t="s">
        <v>809</v>
      </c>
      <c r="K4167" t="s">
        <v>175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2426</v>
      </c>
      <c r="O4167" s="7">
        <v>98011</v>
      </c>
      <c r="P4167" t="s">
        <v>22</v>
      </c>
      <c r="Q4167" t="s">
        <v>23</v>
      </c>
      <c r="R4167" s="3">
        <v>41161</v>
      </c>
      <c r="S4167" s="12">
        <f t="shared" si="327"/>
        <v>2</v>
      </c>
      <c r="T4167" s="3" t="s">
        <v>14217</v>
      </c>
      <c r="U4167" t="s">
        <v>14232</v>
      </c>
      <c r="V4167" t="s">
        <v>14240</v>
      </c>
      <c r="W4167" t="s">
        <v>14184</v>
      </c>
      <c r="X4167" t="str">
        <f>VLOOKUP(Q4167,Managers!$A:$B,2,0)</f>
        <v>Bob Turner</v>
      </c>
      <c r="Y4167">
        <f>VLOOKUP(W4167,HourlyWages!$A:$B,2,0)</f>
        <v>50</v>
      </c>
      <c r="Z4167">
        <v>1</v>
      </c>
      <c r="AA4167" s="14">
        <f t="shared" si="329"/>
        <v>0.6</v>
      </c>
    </row>
    <row r="4168" spans="1:27" x14ac:dyDescent="0.2">
      <c r="A4168">
        <v>4167</v>
      </c>
      <c r="B4168">
        <v>29536</v>
      </c>
      <c r="C4168" s="3">
        <v>41159</v>
      </c>
      <c r="D4168" s="17">
        <f t="shared" si="328"/>
        <v>41153</v>
      </c>
      <c r="E4168">
        <v>26</v>
      </c>
      <c r="F4168" s="8">
        <f t="shared" si="325"/>
        <v>2860</v>
      </c>
      <c r="G4168" s="5">
        <v>0.03</v>
      </c>
      <c r="H4168" s="8">
        <f>VLOOKUP($T4168,Pricebook!$A:$D,4,0)</f>
        <v>110</v>
      </c>
      <c r="I4168" s="10">
        <f t="shared" si="326"/>
        <v>2774.2</v>
      </c>
      <c r="J4168" t="s">
        <v>809</v>
      </c>
      <c r="K4168" t="s">
        <v>175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2426</v>
      </c>
      <c r="O4168" s="7">
        <v>98011</v>
      </c>
      <c r="P4168" t="s">
        <v>22</v>
      </c>
      <c r="Q4168" t="s">
        <v>23</v>
      </c>
      <c r="R4168" s="3">
        <v>41161</v>
      </c>
      <c r="S4168" s="12">
        <f t="shared" si="327"/>
        <v>2</v>
      </c>
      <c r="T4168" s="3" t="s">
        <v>14215</v>
      </c>
      <c r="U4168" t="s">
        <v>14229</v>
      </c>
      <c r="V4168" t="s">
        <v>14234</v>
      </c>
      <c r="W4168" t="s">
        <v>14201</v>
      </c>
      <c r="X4168" t="str">
        <f>VLOOKUP(Q4168,Managers!$A:$B,2,0)</f>
        <v>Bob Turner</v>
      </c>
      <c r="Y4168">
        <f>VLOOKUP(W4168,HourlyWages!$A:$B,2,0)</f>
        <v>53</v>
      </c>
      <c r="Z4168">
        <v>1</v>
      </c>
      <c r="AA4168" s="14">
        <f t="shared" si="329"/>
        <v>0.51818181818181819</v>
      </c>
    </row>
    <row r="4169" spans="1:27" x14ac:dyDescent="0.2">
      <c r="A4169">
        <v>4168</v>
      </c>
      <c r="B4169">
        <v>29537</v>
      </c>
      <c r="C4169" s="3">
        <v>41171</v>
      </c>
      <c r="D4169" s="17">
        <f t="shared" si="328"/>
        <v>41153</v>
      </c>
      <c r="E4169">
        <v>30</v>
      </c>
      <c r="F4169" s="8">
        <f t="shared" si="325"/>
        <v>5100</v>
      </c>
      <c r="G4169" s="5">
        <v>0.08</v>
      </c>
      <c r="H4169" s="8">
        <f>VLOOKUP($T4169,Pricebook!$A:$D,4,0)</f>
        <v>170</v>
      </c>
      <c r="I4169" s="10">
        <f t="shared" si="326"/>
        <v>4692</v>
      </c>
      <c r="J4169" t="s">
        <v>2427</v>
      </c>
      <c r="K4169" t="s">
        <v>128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1615</v>
      </c>
      <c r="O4169" s="7">
        <v>79701</v>
      </c>
      <c r="P4169" t="s">
        <v>48</v>
      </c>
      <c r="Q4169" t="s">
        <v>16</v>
      </c>
      <c r="R4169" s="3">
        <v>41180</v>
      </c>
      <c r="S4169" s="12">
        <f t="shared" si="327"/>
        <v>9</v>
      </c>
      <c r="T4169" s="3" t="s">
        <v>14219</v>
      </c>
      <c r="U4169" t="s">
        <v>14229</v>
      </c>
      <c r="V4169" t="s">
        <v>14236</v>
      </c>
      <c r="W4169" t="s">
        <v>14192</v>
      </c>
      <c r="X4169" t="str">
        <f>VLOOKUP(Q4169,Managers!$A:$B,2,0)</f>
        <v>Josh Martinez</v>
      </c>
      <c r="Y4169">
        <f>VLOOKUP(W4169,HourlyWages!$A:$B,2,0)</f>
        <v>75</v>
      </c>
      <c r="Z4169">
        <v>1</v>
      </c>
      <c r="AA4169" s="14">
        <f t="shared" si="329"/>
        <v>0.55882352941176472</v>
      </c>
    </row>
    <row r="4170" spans="1:27" x14ac:dyDescent="0.2">
      <c r="A4170">
        <v>4169</v>
      </c>
      <c r="B4170">
        <v>29539</v>
      </c>
      <c r="C4170" s="3">
        <v>40656</v>
      </c>
      <c r="D4170" s="17">
        <f t="shared" si="328"/>
        <v>40634</v>
      </c>
      <c r="E4170">
        <v>24</v>
      </c>
      <c r="F4170" s="8">
        <f t="shared" si="325"/>
        <v>2640</v>
      </c>
      <c r="G4170" s="5">
        <v>0.1</v>
      </c>
      <c r="H4170" s="8">
        <f>VLOOKUP($T4170,Pricebook!$A:$D,4,0)</f>
        <v>110</v>
      </c>
      <c r="I4170" s="10">
        <f t="shared" si="326"/>
        <v>2376</v>
      </c>
      <c r="J4170" t="s">
        <v>1012</v>
      </c>
      <c r="K4170" t="s">
        <v>99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1475</v>
      </c>
      <c r="O4170" s="7">
        <v>70802</v>
      </c>
      <c r="P4170" t="s">
        <v>436</v>
      </c>
      <c r="Q4170" t="s">
        <v>34</v>
      </c>
      <c r="R4170" s="3">
        <v>40657</v>
      </c>
      <c r="S4170" s="12">
        <f t="shared" si="327"/>
        <v>1</v>
      </c>
      <c r="T4170" s="3" t="s">
        <v>14220</v>
      </c>
      <c r="U4170" t="s">
        <v>14229</v>
      </c>
      <c r="V4170" t="s">
        <v>14245</v>
      </c>
      <c r="W4170" t="s">
        <v>14189</v>
      </c>
      <c r="X4170" t="str">
        <f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9"/>
        <v>0.43636363636363634</v>
      </c>
    </row>
    <row r="4171" spans="1:27" x14ac:dyDescent="0.2">
      <c r="A4171">
        <v>4170</v>
      </c>
      <c r="B4171">
        <v>29569</v>
      </c>
      <c r="C4171" s="3">
        <v>40727</v>
      </c>
      <c r="D4171" s="17">
        <f t="shared" si="328"/>
        <v>40725</v>
      </c>
      <c r="E4171">
        <v>46</v>
      </c>
      <c r="F4171" s="8">
        <f t="shared" si="325"/>
        <v>6900</v>
      </c>
      <c r="G4171" s="5">
        <v>7.0000000000000007E-2</v>
      </c>
      <c r="H4171" s="8">
        <f>VLOOKUP($T4171,Pricebook!$A:$D,4,0)</f>
        <v>150</v>
      </c>
      <c r="I4171" s="10">
        <f t="shared" si="326"/>
        <v>6417</v>
      </c>
      <c r="J4171" t="s">
        <v>809</v>
      </c>
      <c r="K4171" t="s">
        <v>175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2426</v>
      </c>
      <c r="O4171" s="7">
        <v>98011</v>
      </c>
      <c r="P4171" t="s">
        <v>22</v>
      </c>
      <c r="Q4171" t="s">
        <v>23</v>
      </c>
      <c r="R4171" s="3">
        <v>40728</v>
      </c>
      <c r="S4171" s="12">
        <f t="shared" si="327"/>
        <v>1</v>
      </c>
      <c r="T4171" s="3" t="s">
        <v>14222</v>
      </c>
      <c r="U4171" t="s">
        <v>14235</v>
      </c>
      <c r="V4171" t="s">
        <v>14233</v>
      </c>
      <c r="W4171" t="s">
        <v>14201</v>
      </c>
      <c r="X4171" t="str">
        <f>VLOOKUP(Q4171,Managers!$A:$B,2,0)</f>
        <v>Bob Turner</v>
      </c>
      <c r="Y4171">
        <f>VLOOKUP(W4171,HourlyWages!$A:$B,2,0)</f>
        <v>53</v>
      </c>
      <c r="Z4171">
        <v>1</v>
      </c>
      <c r="AA4171" s="14">
        <f t="shared" si="329"/>
        <v>0.64666666666666661</v>
      </c>
    </row>
    <row r="4172" spans="1:27" x14ac:dyDescent="0.2">
      <c r="A4172">
        <v>4171</v>
      </c>
      <c r="B4172">
        <v>29569</v>
      </c>
      <c r="C4172" s="3">
        <v>40727</v>
      </c>
      <c r="D4172" s="17">
        <f t="shared" si="328"/>
        <v>40725</v>
      </c>
      <c r="E4172">
        <v>29</v>
      </c>
      <c r="F4172" s="8">
        <f t="shared" si="325"/>
        <v>3190</v>
      </c>
      <c r="G4172" s="5">
        <v>0.1</v>
      </c>
      <c r="H4172" s="8">
        <f>VLOOKUP($T4172,Pricebook!$A:$D,4,0)</f>
        <v>110</v>
      </c>
      <c r="I4172" s="10">
        <f t="shared" si="326"/>
        <v>2871</v>
      </c>
      <c r="J4172" t="s">
        <v>809</v>
      </c>
      <c r="K4172" t="s">
        <v>175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2426</v>
      </c>
      <c r="O4172" s="7">
        <v>98011</v>
      </c>
      <c r="P4172" t="s">
        <v>22</v>
      </c>
      <c r="Q4172" t="s">
        <v>23</v>
      </c>
      <c r="R4172" s="3">
        <v>40729</v>
      </c>
      <c r="S4172" s="12">
        <f t="shared" si="327"/>
        <v>2</v>
      </c>
      <c r="T4172" s="3" t="s">
        <v>14215</v>
      </c>
      <c r="U4172" t="s">
        <v>14229</v>
      </c>
      <c r="V4172" t="s">
        <v>14239</v>
      </c>
      <c r="W4172" t="s">
        <v>14185</v>
      </c>
      <c r="X4172" t="str">
        <f>VLOOKUP(Q4172,Managers!$A:$B,2,0)</f>
        <v>Bob Turner</v>
      </c>
      <c r="Y4172">
        <f>VLOOKUP(W4172,HourlyWages!$A:$B,2,0)</f>
        <v>70</v>
      </c>
      <c r="Z4172">
        <v>1</v>
      </c>
      <c r="AA4172" s="14">
        <f t="shared" si="329"/>
        <v>0.36363636363636365</v>
      </c>
    </row>
    <row r="4173" spans="1:27" x14ac:dyDescent="0.2">
      <c r="A4173">
        <v>4172</v>
      </c>
      <c r="B4173">
        <v>29572</v>
      </c>
      <c r="C4173" s="3">
        <v>40332</v>
      </c>
      <c r="D4173" s="17">
        <f t="shared" si="328"/>
        <v>40330</v>
      </c>
      <c r="E4173">
        <v>18</v>
      </c>
      <c r="F4173" s="8">
        <f t="shared" si="325"/>
        <v>2250</v>
      </c>
      <c r="G4173" s="5">
        <v>0.1</v>
      </c>
      <c r="H4173" s="8">
        <f>VLOOKUP($T4173,Pricebook!$A:$D,4,0)</f>
        <v>125</v>
      </c>
      <c r="I4173" s="10">
        <f t="shared" si="326"/>
        <v>2025</v>
      </c>
      <c r="J4173" t="s">
        <v>675</v>
      </c>
      <c r="K4173" t="s">
        <v>482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2406</v>
      </c>
      <c r="O4173" s="7">
        <v>44133</v>
      </c>
      <c r="P4173" t="s">
        <v>210</v>
      </c>
      <c r="Q4173" t="s">
        <v>61</v>
      </c>
      <c r="R4173" s="3">
        <v>40333</v>
      </c>
      <c r="S4173" s="12">
        <f t="shared" si="327"/>
        <v>1</v>
      </c>
      <c r="T4173" s="3" t="s">
        <v>14209</v>
      </c>
      <c r="U4173" t="s">
        <v>14232</v>
      </c>
      <c r="V4173" t="s">
        <v>14229</v>
      </c>
      <c r="W4173" t="s">
        <v>14199</v>
      </c>
      <c r="X4173" t="str">
        <f>VLOOKUP(Q4173,Managers!$A:$B,2,0)</f>
        <v>Allen Young</v>
      </c>
      <c r="Y4173">
        <f>VLOOKUP(W4173,HourlyWages!$A:$B,2,0)</f>
        <v>68</v>
      </c>
      <c r="Z4173">
        <v>1</v>
      </c>
      <c r="AA4173" s="14">
        <f t="shared" si="329"/>
        <v>0.45600000000000002</v>
      </c>
    </row>
    <row r="4174" spans="1:27" x14ac:dyDescent="0.2">
      <c r="A4174">
        <v>4173</v>
      </c>
      <c r="B4174">
        <v>29573</v>
      </c>
      <c r="C4174" s="3">
        <v>40924</v>
      </c>
      <c r="D4174" s="17">
        <f t="shared" si="328"/>
        <v>40909</v>
      </c>
      <c r="E4174">
        <v>43</v>
      </c>
      <c r="F4174" s="8">
        <f t="shared" si="325"/>
        <v>4730</v>
      </c>
      <c r="G4174" s="5">
        <v>0.05</v>
      </c>
      <c r="H4174" s="8">
        <f>VLOOKUP($T4174,Pricebook!$A:$D,4,0)</f>
        <v>110</v>
      </c>
      <c r="I4174" s="10">
        <f t="shared" si="326"/>
        <v>4493.5</v>
      </c>
      <c r="J4174" t="s">
        <v>92</v>
      </c>
      <c r="K4174" t="s">
        <v>93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2083</v>
      </c>
      <c r="O4174" s="7">
        <v>53713</v>
      </c>
      <c r="P4174" t="s">
        <v>95</v>
      </c>
      <c r="Q4174" t="s">
        <v>16</v>
      </c>
      <c r="R4174" s="3">
        <v>40926</v>
      </c>
      <c r="S4174" s="12">
        <f t="shared" si="327"/>
        <v>2</v>
      </c>
      <c r="T4174" s="3" t="s">
        <v>14215</v>
      </c>
      <c r="U4174" t="s">
        <v>14229</v>
      </c>
      <c r="V4174" t="s">
        <v>14244</v>
      </c>
      <c r="W4174" t="s">
        <v>14190</v>
      </c>
      <c r="X4174" t="str">
        <f>VLOOKUP(Q4174,Managers!$A:$B,2,0)</f>
        <v>Josh Martinez</v>
      </c>
      <c r="Y4174">
        <f>VLOOKUP(W4174,HourlyWages!$A:$B,2,0)</f>
        <v>67</v>
      </c>
      <c r="Z4174">
        <v>1</v>
      </c>
      <c r="AA4174" s="14">
        <f t="shared" si="329"/>
        <v>0.39090909090909093</v>
      </c>
    </row>
    <row r="4175" spans="1:27" x14ac:dyDescent="0.2">
      <c r="A4175">
        <v>4174</v>
      </c>
      <c r="B4175">
        <v>29607</v>
      </c>
      <c r="C4175" s="3">
        <v>40981</v>
      </c>
      <c r="D4175" s="17">
        <f t="shared" si="328"/>
        <v>40969</v>
      </c>
      <c r="E4175">
        <v>20</v>
      </c>
      <c r="F4175" s="8">
        <f t="shared" si="325"/>
        <v>2200</v>
      </c>
      <c r="G4175" s="5">
        <v>0.05</v>
      </c>
      <c r="H4175" s="8">
        <f>VLOOKUP($T4175,Pricebook!$A:$D,4,0)</f>
        <v>110</v>
      </c>
      <c r="I4175" s="10">
        <f t="shared" si="326"/>
        <v>2090</v>
      </c>
      <c r="J4175" t="s">
        <v>255</v>
      </c>
      <c r="K4175" t="s">
        <v>79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569</v>
      </c>
      <c r="O4175" s="7">
        <v>15228</v>
      </c>
      <c r="P4175" t="s">
        <v>232</v>
      </c>
      <c r="Q4175" t="s">
        <v>61</v>
      </c>
      <c r="R4175" s="3">
        <v>40983</v>
      </c>
      <c r="S4175" s="12">
        <f t="shared" si="327"/>
        <v>2</v>
      </c>
      <c r="T4175" s="3" t="s">
        <v>14215</v>
      </c>
      <c r="U4175" t="s">
        <v>14229</v>
      </c>
      <c r="V4175" t="s">
        <v>14242</v>
      </c>
      <c r="W4175" t="s">
        <v>14192</v>
      </c>
      <c r="X4175" t="str">
        <f>VLOOKUP(Q4175,Managers!$A:$B,2,0)</f>
        <v>Allen Young</v>
      </c>
      <c r="Y4175">
        <f>VLOOKUP(W4175,HourlyWages!$A:$B,2,0)</f>
        <v>75</v>
      </c>
      <c r="Z4175">
        <v>1</v>
      </c>
      <c r="AA4175" s="14">
        <f t="shared" si="329"/>
        <v>0.31818181818181818</v>
      </c>
    </row>
    <row r="4176" spans="1:27" x14ac:dyDescent="0.2">
      <c r="A4176">
        <v>4175</v>
      </c>
      <c r="B4176">
        <v>29633</v>
      </c>
      <c r="C4176" s="3">
        <v>39986</v>
      </c>
      <c r="D4176" s="17">
        <f t="shared" si="328"/>
        <v>39965</v>
      </c>
      <c r="E4176">
        <v>11</v>
      </c>
      <c r="F4176" s="8">
        <f t="shared" si="325"/>
        <v>2200</v>
      </c>
      <c r="G4176" s="5">
        <v>0.01</v>
      </c>
      <c r="H4176" s="8">
        <f>VLOOKUP($T4176,Pricebook!$A:$D,4,0)</f>
        <v>200</v>
      </c>
      <c r="I4176" s="10">
        <f t="shared" si="326"/>
        <v>2178</v>
      </c>
      <c r="J4176" t="s">
        <v>968</v>
      </c>
      <c r="K4176" t="s">
        <v>212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2425</v>
      </c>
      <c r="O4176" s="7">
        <v>21220</v>
      </c>
      <c r="P4176" t="s">
        <v>187</v>
      </c>
      <c r="Q4176" t="s">
        <v>61</v>
      </c>
      <c r="R4176" s="3">
        <v>39987</v>
      </c>
      <c r="S4176" s="12">
        <f t="shared" si="327"/>
        <v>1</v>
      </c>
      <c r="T4176" s="3" t="s">
        <v>14206</v>
      </c>
      <c r="U4176" t="s">
        <v>14229</v>
      </c>
      <c r="V4176" t="s">
        <v>14236</v>
      </c>
      <c r="W4176" t="s">
        <v>14192</v>
      </c>
      <c r="X4176" t="str">
        <f>VLOOKUP(Q4176,Managers!$A:$B,2,0)</f>
        <v>Allen Young</v>
      </c>
      <c r="Y4176">
        <f>VLOOKUP(W4176,HourlyWages!$A:$B,2,0)</f>
        <v>75</v>
      </c>
      <c r="Z4176">
        <v>1</v>
      </c>
      <c r="AA4176" s="14">
        <f t="shared" si="329"/>
        <v>0.625</v>
      </c>
    </row>
    <row r="4177" spans="1:27" x14ac:dyDescent="0.2">
      <c r="A4177">
        <v>4176</v>
      </c>
      <c r="B4177">
        <v>29637</v>
      </c>
      <c r="C4177" s="3">
        <v>39958</v>
      </c>
      <c r="D4177" s="17">
        <f t="shared" si="328"/>
        <v>39934</v>
      </c>
      <c r="E4177">
        <v>34</v>
      </c>
      <c r="F4177" s="8">
        <f t="shared" si="325"/>
        <v>5100</v>
      </c>
      <c r="G4177" s="5">
        <v>0.09</v>
      </c>
      <c r="H4177" s="8">
        <f>VLOOKUP($T4177,Pricebook!$A:$D,4,0)</f>
        <v>150</v>
      </c>
      <c r="I4177" s="10">
        <f t="shared" si="326"/>
        <v>4641</v>
      </c>
      <c r="J4177" t="s">
        <v>1489</v>
      </c>
      <c r="K4177" t="s">
        <v>310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1492</v>
      </c>
      <c r="O4177" s="7">
        <v>85204</v>
      </c>
      <c r="P4177" t="s">
        <v>70</v>
      </c>
      <c r="Q4177" t="s">
        <v>23</v>
      </c>
      <c r="R4177" s="3">
        <v>39960</v>
      </c>
      <c r="S4177" s="12">
        <f t="shared" si="327"/>
        <v>2</v>
      </c>
      <c r="T4177" s="3" t="s">
        <v>14216</v>
      </c>
      <c r="U4177" t="s">
        <v>14235</v>
      </c>
      <c r="V4177" t="s">
        <v>14245</v>
      </c>
      <c r="W4177" t="s">
        <v>14193</v>
      </c>
      <c r="X4177" t="str">
        <f>VLOOKUP(Q4177,Managers!$A:$B,2,0)</f>
        <v>Bob Turner</v>
      </c>
      <c r="Y4177">
        <f>VLOOKUP(W4177,HourlyWages!$A:$B,2,0)</f>
        <v>57</v>
      </c>
      <c r="Z4177">
        <v>1</v>
      </c>
      <c r="AA4177" s="14">
        <f t="shared" si="329"/>
        <v>0.62</v>
      </c>
    </row>
    <row r="4178" spans="1:27" x14ac:dyDescent="0.2">
      <c r="A4178">
        <v>4177</v>
      </c>
      <c r="B4178">
        <v>29639</v>
      </c>
      <c r="C4178" s="3">
        <v>40650</v>
      </c>
      <c r="D4178" s="17">
        <f t="shared" si="328"/>
        <v>40634</v>
      </c>
      <c r="E4178">
        <v>8</v>
      </c>
      <c r="F4178" s="8">
        <f t="shared" si="325"/>
        <v>960</v>
      </c>
      <c r="G4178" s="5">
        <v>0.04</v>
      </c>
      <c r="H4178" s="8">
        <f>VLOOKUP($T4178,Pricebook!$A:$D,4,0)</f>
        <v>120</v>
      </c>
      <c r="I4178" s="10">
        <f t="shared" si="326"/>
        <v>921.59999999999991</v>
      </c>
      <c r="J4178" t="s">
        <v>710</v>
      </c>
      <c r="K4178" t="s">
        <v>235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1390</v>
      </c>
      <c r="O4178" s="7">
        <v>30605</v>
      </c>
      <c r="P4178" t="s">
        <v>134</v>
      </c>
      <c r="Q4178" t="s">
        <v>34</v>
      </c>
      <c r="R4178" s="3">
        <v>40652</v>
      </c>
      <c r="S4178" s="12">
        <f t="shared" si="327"/>
        <v>2</v>
      </c>
      <c r="T4178" s="3" t="s">
        <v>14212</v>
      </c>
      <c r="U4178" t="s">
        <v>14229</v>
      </c>
      <c r="V4178" t="s">
        <v>14244</v>
      </c>
      <c r="W4178" t="s">
        <v>14187</v>
      </c>
      <c r="X4178" t="str">
        <f>VLOOKUP(Q4178,Managers!$A:$B,2,0)</f>
        <v>Frank Mitchell</v>
      </c>
      <c r="Y4178">
        <f>VLOOKUP(W4178,HourlyWages!$A:$B,2,0)</f>
        <v>45</v>
      </c>
      <c r="Z4178">
        <v>1</v>
      </c>
      <c r="AA4178" s="14">
        <f t="shared" si="329"/>
        <v>0.625</v>
      </c>
    </row>
    <row r="4179" spans="1:27" x14ac:dyDescent="0.2">
      <c r="A4179">
        <v>4178</v>
      </c>
      <c r="B4179">
        <v>29666</v>
      </c>
      <c r="C4179" s="3">
        <v>40907</v>
      </c>
      <c r="D4179" s="17">
        <f t="shared" si="328"/>
        <v>40878</v>
      </c>
      <c r="E4179">
        <v>44</v>
      </c>
      <c r="F4179" s="8">
        <f t="shared" si="325"/>
        <v>6600</v>
      </c>
      <c r="G4179" s="5">
        <v>0.08</v>
      </c>
      <c r="H4179" s="8">
        <f>VLOOKUP($T4179,Pricebook!$A:$D,4,0)</f>
        <v>150</v>
      </c>
      <c r="I4179" s="10">
        <f t="shared" si="326"/>
        <v>6072</v>
      </c>
      <c r="J4179" t="s">
        <v>525</v>
      </c>
      <c r="K4179" t="s">
        <v>125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1260</v>
      </c>
      <c r="O4179" s="7" t="s">
        <v>1261</v>
      </c>
      <c r="P4179" t="s">
        <v>492</v>
      </c>
      <c r="Q4179" t="s">
        <v>61</v>
      </c>
      <c r="R4179" s="3">
        <v>40909</v>
      </c>
      <c r="S4179" s="12">
        <f t="shared" si="327"/>
        <v>2</v>
      </c>
      <c r="T4179" s="3" t="s">
        <v>14211</v>
      </c>
      <c r="U4179" t="s">
        <v>14235</v>
      </c>
      <c r="V4179" t="s">
        <v>14243</v>
      </c>
      <c r="W4179" t="s">
        <v>14189</v>
      </c>
      <c r="X4179" t="str">
        <f>VLOOKUP(Q4179,Managers!$A:$B,2,0)</f>
        <v>Allen Young</v>
      </c>
      <c r="Y4179">
        <f>VLOOKUP(W4179,HourlyWages!$A:$B,2,0)</f>
        <v>62</v>
      </c>
      <c r="Z4179">
        <v>1</v>
      </c>
      <c r="AA4179" s="14">
        <f t="shared" si="329"/>
        <v>0.58666666666666667</v>
      </c>
    </row>
    <row r="4180" spans="1:27" x14ac:dyDescent="0.2">
      <c r="A4180">
        <v>4179</v>
      </c>
      <c r="B4180">
        <v>29666</v>
      </c>
      <c r="C4180" s="3">
        <v>40907</v>
      </c>
      <c r="D4180" s="17">
        <f t="shared" si="328"/>
        <v>40878</v>
      </c>
      <c r="E4180">
        <v>29</v>
      </c>
      <c r="F4180" s="8">
        <f t="shared" si="325"/>
        <v>3190</v>
      </c>
      <c r="G4180" s="5">
        <v>0.09</v>
      </c>
      <c r="H4180" s="8">
        <f>VLOOKUP($T4180,Pricebook!$A:$D,4,0)</f>
        <v>110</v>
      </c>
      <c r="I4180" s="10">
        <f t="shared" si="326"/>
        <v>2902.9</v>
      </c>
      <c r="J4180" t="s">
        <v>525</v>
      </c>
      <c r="K4180" t="s">
        <v>125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1599</v>
      </c>
      <c r="O4180" s="7" t="s">
        <v>1600</v>
      </c>
      <c r="P4180" t="s">
        <v>149</v>
      </c>
      <c r="Q4180" t="s">
        <v>61</v>
      </c>
      <c r="R4180" s="3">
        <v>40908</v>
      </c>
      <c r="S4180" s="12">
        <f t="shared" si="327"/>
        <v>1</v>
      </c>
      <c r="T4180" s="3" t="s">
        <v>14215</v>
      </c>
      <c r="U4180" t="s">
        <v>14229</v>
      </c>
      <c r="V4180" t="s">
        <v>14233</v>
      </c>
      <c r="W4180" t="s">
        <v>14194</v>
      </c>
      <c r="X4180" t="str">
        <f>VLOOKUP(Q4180,Managers!$A:$B,2,0)</f>
        <v>Allen Young</v>
      </c>
      <c r="Y4180">
        <f>VLOOKUP(W4180,HourlyWages!$A:$B,2,0)</f>
        <v>71</v>
      </c>
      <c r="Z4180">
        <v>1</v>
      </c>
      <c r="AA4180" s="14">
        <f t="shared" si="329"/>
        <v>0.35454545454545455</v>
      </c>
    </row>
    <row r="4181" spans="1:27" x14ac:dyDescent="0.2">
      <c r="A4181">
        <v>4180</v>
      </c>
      <c r="B4181">
        <v>29667</v>
      </c>
      <c r="C4181" s="3">
        <v>40018</v>
      </c>
      <c r="D4181" s="17">
        <f t="shared" si="328"/>
        <v>39995</v>
      </c>
      <c r="E4181">
        <v>14</v>
      </c>
      <c r="F4181" s="8">
        <f t="shared" si="325"/>
        <v>2240</v>
      </c>
      <c r="G4181" s="5">
        <v>0.09</v>
      </c>
      <c r="H4181" s="8">
        <f>VLOOKUP($T4181,Pricebook!$A:$D,4,0)</f>
        <v>160</v>
      </c>
      <c r="I4181" s="10">
        <f t="shared" si="326"/>
        <v>2038.4</v>
      </c>
      <c r="J4181" t="s">
        <v>1201</v>
      </c>
      <c r="K4181" t="s">
        <v>203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1551</v>
      </c>
      <c r="O4181" s="7" t="s">
        <v>2428</v>
      </c>
      <c r="P4181" t="s">
        <v>421</v>
      </c>
      <c r="Q4181" t="s">
        <v>61</v>
      </c>
      <c r="R4181" s="3">
        <v>40019</v>
      </c>
      <c r="S4181" s="12">
        <f t="shared" si="327"/>
        <v>1</v>
      </c>
      <c r="T4181" s="3" t="s">
        <v>14218</v>
      </c>
      <c r="U4181" t="s">
        <v>14229</v>
      </c>
      <c r="V4181" t="s">
        <v>14237</v>
      </c>
      <c r="W4181" t="s">
        <v>14197</v>
      </c>
      <c r="X4181" t="str">
        <f>VLOOKUP(Q4181,Managers!$A:$B,2,0)</f>
        <v>Allen Young</v>
      </c>
      <c r="Y4181">
        <f>VLOOKUP(W4181,HourlyWages!$A:$B,2,0)</f>
        <v>71</v>
      </c>
      <c r="Z4181">
        <v>1</v>
      </c>
      <c r="AA4181" s="14">
        <f t="shared" si="329"/>
        <v>0.55625000000000002</v>
      </c>
    </row>
    <row r="4182" spans="1:27" x14ac:dyDescent="0.2">
      <c r="A4182">
        <v>4181</v>
      </c>
      <c r="B4182">
        <v>29671</v>
      </c>
      <c r="C4182" s="3">
        <v>40259</v>
      </c>
      <c r="D4182" s="17">
        <f t="shared" si="328"/>
        <v>40238</v>
      </c>
      <c r="E4182">
        <v>43</v>
      </c>
      <c r="F4182" s="8">
        <f t="shared" si="325"/>
        <v>5160</v>
      </c>
      <c r="G4182" s="5">
        <v>0.02</v>
      </c>
      <c r="H4182" s="8">
        <f>VLOOKUP($T4182,Pricebook!$A:$D,4,0)</f>
        <v>120</v>
      </c>
      <c r="I4182" s="10">
        <f t="shared" si="326"/>
        <v>5056.8</v>
      </c>
      <c r="J4182" t="s">
        <v>280</v>
      </c>
      <c r="K4182" t="s">
        <v>99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335</v>
      </c>
      <c r="O4182" s="7">
        <v>75146</v>
      </c>
      <c r="P4182" t="s">
        <v>48</v>
      </c>
      <c r="Q4182" t="s">
        <v>16</v>
      </c>
      <c r="R4182" s="3">
        <v>40260</v>
      </c>
      <c r="S4182" s="12">
        <f t="shared" si="327"/>
        <v>1</v>
      </c>
      <c r="T4182" s="3" t="s">
        <v>14212</v>
      </c>
      <c r="U4182" t="s">
        <v>14229</v>
      </c>
      <c r="V4182" t="s">
        <v>14237</v>
      </c>
      <c r="W4182" t="s">
        <v>14190</v>
      </c>
      <c r="X4182" t="str">
        <f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9"/>
        <v>0.44166666666666665</v>
      </c>
    </row>
    <row r="4183" spans="1:27" x14ac:dyDescent="0.2">
      <c r="A4183">
        <v>4182</v>
      </c>
      <c r="B4183">
        <v>29700</v>
      </c>
      <c r="C4183" s="3">
        <v>40274</v>
      </c>
      <c r="D4183" s="17">
        <f t="shared" si="328"/>
        <v>40269</v>
      </c>
      <c r="E4183">
        <v>9</v>
      </c>
      <c r="F4183" s="8">
        <f t="shared" si="325"/>
        <v>1800</v>
      </c>
      <c r="G4183" s="5">
        <v>0.01</v>
      </c>
      <c r="H4183" s="8">
        <f>VLOOKUP($T4183,Pricebook!$A:$D,4,0)</f>
        <v>200</v>
      </c>
      <c r="I4183" s="10">
        <f t="shared" si="326"/>
        <v>1782</v>
      </c>
      <c r="J4183" t="s">
        <v>667</v>
      </c>
      <c r="K4183" t="s">
        <v>142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2006</v>
      </c>
      <c r="O4183" s="7" t="s">
        <v>2007</v>
      </c>
      <c r="P4183" t="s">
        <v>149</v>
      </c>
      <c r="Q4183" t="s">
        <v>61</v>
      </c>
      <c r="R4183" s="3">
        <v>40275</v>
      </c>
      <c r="S4183" s="12">
        <f t="shared" si="327"/>
        <v>1</v>
      </c>
      <c r="T4183" s="3" t="s">
        <v>14214</v>
      </c>
      <c r="U4183" t="s">
        <v>14229</v>
      </c>
      <c r="V4183" t="s">
        <v>14245</v>
      </c>
      <c r="W4183" t="s">
        <v>14195</v>
      </c>
      <c r="X4183" t="str">
        <f>VLOOKUP(Q4183,Managers!$A:$B,2,0)</f>
        <v>Allen Young</v>
      </c>
      <c r="Y4183">
        <f>VLOOKUP(W4183,HourlyWages!$A:$B,2,0)</f>
        <v>52</v>
      </c>
      <c r="Z4183">
        <v>1</v>
      </c>
      <c r="AA4183" s="14">
        <f t="shared" si="329"/>
        <v>0.74</v>
      </c>
    </row>
    <row r="4184" spans="1:27" x14ac:dyDescent="0.2">
      <c r="A4184">
        <v>4183</v>
      </c>
      <c r="B4184">
        <v>29730</v>
      </c>
      <c r="C4184" s="3">
        <v>40345</v>
      </c>
      <c r="D4184" s="17">
        <f t="shared" si="328"/>
        <v>40330</v>
      </c>
      <c r="E4184">
        <v>21</v>
      </c>
      <c r="F4184" s="8">
        <f t="shared" si="325"/>
        <v>2625</v>
      </c>
      <c r="G4184" s="5">
        <v>0.08</v>
      </c>
      <c r="H4184" s="8">
        <f>VLOOKUP($T4184,Pricebook!$A:$D,4,0)</f>
        <v>125</v>
      </c>
      <c r="I4184" s="10">
        <f t="shared" si="326"/>
        <v>2415</v>
      </c>
      <c r="J4184" t="s">
        <v>255</v>
      </c>
      <c r="K4184" t="s">
        <v>79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569</v>
      </c>
      <c r="O4184" s="7">
        <v>15228</v>
      </c>
      <c r="P4184" t="s">
        <v>232</v>
      </c>
      <c r="Q4184" t="s">
        <v>61</v>
      </c>
      <c r="R4184" s="3">
        <v>40347</v>
      </c>
      <c r="S4184" s="12">
        <f t="shared" si="327"/>
        <v>2</v>
      </c>
      <c r="T4184" s="3" t="s">
        <v>14209</v>
      </c>
      <c r="U4184" t="s">
        <v>14232</v>
      </c>
      <c r="V4184" t="s">
        <v>14241</v>
      </c>
      <c r="W4184" t="s">
        <v>14193</v>
      </c>
      <c r="X4184" t="str">
        <f>VLOOKUP(Q4184,Managers!$A:$B,2,0)</f>
        <v>Allen Young</v>
      </c>
      <c r="Y4184">
        <f>VLOOKUP(W4184,HourlyWages!$A:$B,2,0)</f>
        <v>57</v>
      </c>
      <c r="Z4184">
        <v>1</v>
      </c>
      <c r="AA4184" s="14">
        <f t="shared" si="329"/>
        <v>0.54400000000000004</v>
      </c>
    </row>
    <row r="4185" spans="1:27" x14ac:dyDescent="0.2">
      <c r="A4185">
        <v>4184</v>
      </c>
      <c r="B4185">
        <v>29761</v>
      </c>
      <c r="C4185" s="3">
        <v>41093</v>
      </c>
      <c r="D4185" s="17">
        <f t="shared" si="328"/>
        <v>41091</v>
      </c>
      <c r="E4185">
        <v>48</v>
      </c>
      <c r="F4185" s="8">
        <f t="shared" si="325"/>
        <v>7200</v>
      </c>
      <c r="G4185" s="5">
        <v>0.06</v>
      </c>
      <c r="H4185" s="8">
        <f>VLOOKUP($T4185,Pricebook!$A:$D,4,0)</f>
        <v>150</v>
      </c>
      <c r="I4185" s="10">
        <f t="shared" si="326"/>
        <v>6768</v>
      </c>
      <c r="J4185" t="s">
        <v>1650</v>
      </c>
      <c r="K4185" t="s">
        <v>300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1211</v>
      </c>
      <c r="O4185" s="7">
        <v>59715</v>
      </c>
      <c r="P4185" t="s">
        <v>1213</v>
      </c>
      <c r="Q4185" t="s">
        <v>23</v>
      </c>
      <c r="R4185" s="3">
        <v>41094</v>
      </c>
      <c r="S4185" s="12">
        <f t="shared" si="327"/>
        <v>1</v>
      </c>
      <c r="T4185" s="3" t="s">
        <v>14210</v>
      </c>
      <c r="U4185" t="s">
        <v>14235</v>
      </c>
      <c r="V4185" t="s">
        <v>14243</v>
      </c>
      <c r="W4185" t="s">
        <v>14199</v>
      </c>
      <c r="X4185" t="str">
        <f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9"/>
        <v>0.54666666666666663</v>
      </c>
    </row>
    <row r="4186" spans="1:27" x14ac:dyDescent="0.2">
      <c r="A4186">
        <v>4185</v>
      </c>
      <c r="B4186">
        <v>29761</v>
      </c>
      <c r="C4186" s="3">
        <v>41093</v>
      </c>
      <c r="D4186" s="17">
        <f t="shared" si="328"/>
        <v>41091</v>
      </c>
      <c r="E4186">
        <v>42</v>
      </c>
      <c r="F4186" s="8">
        <f t="shared" si="325"/>
        <v>7140</v>
      </c>
      <c r="G4186" s="5">
        <v>0.02</v>
      </c>
      <c r="H4186" s="8">
        <f>VLOOKUP($T4186,Pricebook!$A:$D,4,0)</f>
        <v>170</v>
      </c>
      <c r="I4186" s="10">
        <f t="shared" si="326"/>
        <v>6997.2</v>
      </c>
      <c r="J4186" t="s">
        <v>1650</v>
      </c>
      <c r="K4186" t="s">
        <v>300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2429</v>
      </c>
      <c r="O4186" s="7">
        <v>59750</v>
      </c>
      <c r="P4186" t="s">
        <v>1213</v>
      </c>
      <c r="Q4186" t="s">
        <v>23</v>
      </c>
      <c r="R4186" s="3">
        <v>41096</v>
      </c>
      <c r="S4186" s="12">
        <f t="shared" si="327"/>
        <v>3</v>
      </c>
      <c r="T4186" s="3" t="s">
        <v>14219</v>
      </c>
      <c r="U4186" t="s">
        <v>14229</v>
      </c>
      <c r="V4186" t="s">
        <v>14230</v>
      </c>
      <c r="W4186" t="s">
        <v>14188</v>
      </c>
      <c r="X4186" t="str">
        <f>VLOOKUP(Q4186,Managers!$A:$B,2,0)</f>
        <v>Bob Turner</v>
      </c>
      <c r="Y4186">
        <f>VLOOKUP(W4186,HourlyWages!$A:$B,2,0)</f>
        <v>52</v>
      </c>
      <c r="Z4186">
        <v>1</v>
      </c>
      <c r="AA4186" s="14">
        <f t="shared" si="329"/>
        <v>0.69411764705882351</v>
      </c>
    </row>
    <row r="4187" spans="1:27" x14ac:dyDescent="0.2">
      <c r="A4187">
        <v>4186</v>
      </c>
      <c r="B4187">
        <v>29761</v>
      </c>
      <c r="C4187" s="3">
        <v>41093</v>
      </c>
      <c r="D4187" s="17">
        <f t="shared" si="328"/>
        <v>41091</v>
      </c>
      <c r="E4187">
        <v>19</v>
      </c>
      <c r="F4187" s="8">
        <f t="shared" si="325"/>
        <v>2375</v>
      </c>
      <c r="G4187" s="5">
        <v>0.03</v>
      </c>
      <c r="H4187" s="8">
        <f>VLOOKUP($T4187,Pricebook!$A:$D,4,0)</f>
        <v>125</v>
      </c>
      <c r="I4187" s="10">
        <f t="shared" si="326"/>
        <v>2303.75</v>
      </c>
      <c r="J4187" t="s">
        <v>1650</v>
      </c>
      <c r="K4187" t="s">
        <v>300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2429</v>
      </c>
      <c r="O4187" s="7">
        <v>59750</v>
      </c>
      <c r="P4187" t="s">
        <v>1213</v>
      </c>
      <c r="Q4187" t="s">
        <v>23</v>
      </c>
      <c r="R4187" s="3">
        <v>41095</v>
      </c>
      <c r="S4187" s="12">
        <f t="shared" si="327"/>
        <v>2</v>
      </c>
      <c r="T4187" s="3" t="s">
        <v>14208</v>
      </c>
      <c r="U4187" t="s">
        <v>14232</v>
      </c>
      <c r="V4187" t="s">
        <v>14240</v>
      </c>
      <c r="W4187" t="s">
        <v>14184</v>
      </c>
      <c r="X4187" t="str">
        <f>VLOOKUP(Q4187,Managers!$A:$B,2,0)</f>
        <v>Bob Turner</v>
      </c>
      <c r="Y4187">
        <f>VLOOKUP(W4187,HourlyWages!$A:$B,2,0)</f>
        <v>50</v>
      </c>
      <c r="Z4187">
        <v>1</v>
      </c>
      <c r="AA4187" s="14">
        <f t="shared" si="329"/>
        <v>0.6</v>
      </c>
    </row>
    <row r="4188" spans="1:27" x14ac:dyDescent="0.2">
      <c r="A4188">
        <v>4187</v>
      </c>
      <c r="B4188">
        <v>29762</v>
      </c>
      <c r="C4188" s="3">
        <v>40393</v>
      </c>
      <c r="D4188" s="17">
        <f t="shared" si="328"/>
        <v>40391</v>
      </c>
      <c r="E4188">
        <v>15</v>
      </c>
      <c r="F4188" s="8">
        <f t="shared" si="325"/>
        <v>2100</v>
      </c>
      <c r="G4188" s="5">
        <v>0.03</v>
      </c>
      <c r="H4188" s="8">
        <f>VLOOKUP($T4188,Pricebook!$A:$D,4,0)</f>
        <v>140</v>
      </c>
      <c r="I4188" s="10">
        <f t="shared" si="326"/>
        <v>2037</v>
      </c>
      <c r="J4188" t="s">
        <v>728</v>
      </c>
      <c r="K4188" t="s">
        <v>68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2430</v>
      </c>
      <c r="O4188" s="7">
        <v>46350</v>
      </c>
      <c r="P4188" t="s">
        <v>278</v>
      </c>
      <c r="Q4188" t="s">
        <v>16</v>
      </c>
      <c r="R4188" s="3">
        <v>40395</v>
      </c>
      <c r="S4188" s="12">
        <f t="shared" si="327"/>
        <v>2</v>
      </c>
      <c r="T4188" s="3" t="s">
        <v>14213</v>
      </c>
      <c r="U4188" t="s">
        <v>14229</v>
      </c>
      <c r="V4188" t="s">
        <v>14241</v>
      </c>
      <c r="W4188" t="s">
        <v>14200</v>
      </c>
      <c r="X4188" t="str">
        <f>VLOOKUP(Q4188,Managers!$A:$B,2,0)</f>
        <v>Josh Martinez</v>
      </c>
      <c r="Y4188">
        <f>VLOOKUP(W4188,HourlyWages!$A:$B,2,0)</f>
        <v>59</v>
      </c>
      <c r="Z4188">
        <v>1</v>
      </c>
      <c r="AA4188" s="14">
        <f t="shared" si="329"/>
        <v>0.57857142857142863</v>
      </c>
    </row>
    <row r="4189" spans="1:27" x14ac:dyDescent="0.2">
      <c r="A4189">
        <v>4188</v>
      </c>
      <c r="B4189">
        <v>29762</v>
      </c>
      <c r="C4189" s="3">
        <v>40393</v>
      </c>
      <c r="D4189" s="17">
        <f t="shared" si="328"/>
        <v>40391</v>
      </c>
      <c r="E4189">
        <v>33</v>
      </c>
      <c r="F4189" s="8">
        <f t="shared" si="325"/>
        <v>4125</v>
      </c>
      <c r="G4189" s="5">
        <v>0.03</v>
      </c>
      <c r="H4189" s="8">
        <f>VLOOKUP($T4189,Pricebook!$A:$D,4,0)</f>
        <v>125</v>
      </c>
      <c r="I4189" s="10">
        <f t="shared" si="326"/>
        <v>4001.25</v>
      </c>
      <c r="J4189" t="s">
        <v>728</v>
      </c>
      <c r="K4189" t="s">
        <v>68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881</v>
      </c>
      <c r="O4189" s="7" t="s">
        <v>882</v>
      </c>
      <c r="P4189" t="s">
        <v>789</v>
      </c>
      <c r="Q4189" t="s">
        <v>16</v>
      </c>
      <c r="R4189" s="3">
        <v>40394</v>
      </c>
      <c r="S4189" s="12">
        <f t="shared" si="327"/>
        <v>1</v>
      </c>
      <c r="T4189" s="3" t="s">
        <v>14221</v>
      </c>
      <c r="U4189" t="s">
        <v>14232</v>
      </c>
      <c r="V4189" t="s">
        <v>14238</v>
      </c>
      <c r="W4189" t="s">
        <v>14185</v>
      </c>
      <c r="X4189" t="str">
        <f>VLOOKUP(Q4189,Managers!$A:$B,2,0)</f>
        <v>Josh Martinez</v>
      </c>
      <c r="Y4189">
        <f>VLOOKUP(W4189,HourlyWages!$A:$B,2,0)</f>
        <v>70</v>
      </c>
      <c r="Z4189">
        <v>1</v>
      </c>
      <c r="AA4189" s="14">
        <f t="shared" si="329"/>
        <v>0.44</v>
      </c>
    </row>
    <row r="4190" spans="1:27" x14ac:dyDescent="0.2">
      <c r="A4190">
        <v>4189</v>
      </c>
      <c r="B4190">
        <v>29764</v>
      </c>
      <c r="C4190" s="3">
        <v>41112</v>
      </c>
      <c r="D4190" s="17">
        <f t="shared" si="328"/>
        <v>41091</v>
      </c>
      <c r="E4190">
        <v>10</v>
      </c>
      <c r="F4190" s="8">
        <f t="shared" si="325"/>
        <v>1600</v>
      </c>
      <c r="G4190" s="5">
        <v>0</v>
      </c>
      <c r="H4190" s="8">
        <f>VLOOKUP($T4190,Pricebook!$A:$D,4,0)</f>
        <v>160</v>
      </c>
      <c r="I4190" s="10">
        <f t="shared" si="326"/>
        <v>1600</v>
      </c>
      <c r="J4190" t="s">
        <v>502</v>
      </c>
      <c r="K4190" t="s">
        <v>118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2131</v>
      </c>
      <c r="O4190" s="7">
        <v>21128</v>
      </c>
      <c r="P4190" t="s">
        <v>187</v>
      </c>
      <c r="Q4190" t="s">
        <v>61</v>
      </c>
      <c r="R4190" s="3">
        <v>41113</v>
      </c>
      <c r="S4190" s="12">
        <f t="shared" si="327"/>
        <v>1</v>
      </c>
      <c r="T4190" s="3" t="s">
        <v>14218</v>
      </c>
      <c r="U4190" t="s">
        <v>14229</v>
      </c>
      <c r="V4190" t="s">
        <v>14230</v>
      </c>
      <c r="W4190" t="s">
        <v>14200</v>
      </c>
      <c r="X4190" t="str">
        <f>VLOOKUP(Q4190,Managers!$A:$B,2,0)</f>
        <v>Allen Young</v>
      </c>
      <c r="Y4190">
        <f>VLOOKUP(W4190,HourlyWages!$A:$B,2,0)</f>
        <v>59</v>
      </c>
      <c r="Z4190">
        <v>1</v>
      </c>
      <c r="AA4190" s="14">
        <f t="shared" si="329"/>
        <v>0.63124999999999998</v>
      </c>
    </row>
    <row r="4191" spans="1:27" x14ac:dyDescent="0.2">
      <c r="A4191">
        <v>4190</v>
      </c>
      <c r="B4191">
        <v>29766</v>
      </c>
      <c r="C4191" s="3">
        <v>39893</v>
      </c>
      <c r="D4191" s="17">
        <f t="shared" si="328"/>
        <v>39873</v>
      </c>
      <c r="E4191">
        <v>13</v>
      </c>
      <c r="F4191" s="8">
        <f t="shared" si="325"/>
        <v>1950</v>
      </c>
      <c r="G4191" s="5">
        <v>0</v>
      </c>
      <c r="H4191" s="8">
        <f>VLOOKUP($T4191,Pricebook!$A:$D,4,0)</f>
        <v>150</v>
      </c>
      <c r="I4191" s="10">
        <f t="shared" si="326"/>
        <v>1950</v>
      </c>
      <c r="J4191" t="s">
        <v>83</v>
      </c>
      <c r="K4191" t="s">
        <v>84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1378</v>
      </c>
      <c r="O4191" s="7">
        <v>35756</v>
      </c>
      <c r="P4191" t="s">
        <v>424</v>
      </c>
      <c r="Q4191" t="s">
        <v>34</v>
      </c>
      <c r="R4191" s="3">
        <v>39894</v>
      </c>
      <c r="S4191" s="12">
        <f t="shared" si="327"/>
        <v>1</v>
      </c>
      <c r="T4191" s="3" t="s">
        <v>14216</v>
      </c>
      <c r="U4191" t="s">
        <v>14235</v>
      </c>
      <c r="V4191" t="s">
        <v>14233</v>
      </c>
      <c r="W4191" t="s">
        <v>14187</v>
      </c>
      <c r="X4191" t="str">
        <f>VLOOKUP(Q4191,Managers!$A:$B,2,0)</f>
        <v>Frank Mitchell</v>
      </c>
      <c r="Y4191">
        <f>VLOOKUP(W4191,HourlyWages!$A:$B,2,0)</f>
        <v>45</v>
      </c>
      <c r="Z4191">
        <v>1</v>
      </c>
      <c r="AA4191" s="14">
        <f t="shared" si="329"/>
        <v>0.7</v>
      </c>
    </row>
    <row r="4192" spans="1:27" x14ac:dyDescent="0.2">
      <c r="A4192">
        <v>4191</v>
      </c>
      <c r="B4192">
        <v>29766</v>
      </c>
      <c r="C4192" s="3">
        <v>39893</v>
      </c>
      <c r="D4192" s="17">
        <f t="shared" si="328"/>
        <v>39873</v>
      </c>
      <c r="E4192">
        <v>40</v>
      </c>
      <c r="F4192" s="8">
        <f t="shared" si="325"/>
        <v>6000</v>
      </c>
      <c r="G4192" s="5">
        <v>0.08</v>
      </c>
      <c r="H4192" s="8">
        <f>VLOOKUP($T4192,Pricebook!$A:$D,4,0)</f>
        <v>150</v>
      </c>
      <c r="I4192" s="10">
        <f t="shared" si="326"/>
        <v>5520</v>
      </c>
      <c r="J4192" t="s">
        <v>83</v>
      </c>
      <c r="K4192" t="s">
        <v>84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1378</v>
      </c>
      <c r="O4192" s="7">
        <v>35756</v>
      </c>
      <c r="P4192" t="s">
        <v>424</v>
      </c>
      <c r="Q4192" t="s">
        <v>34</v>
      </c>
      <c r="R4192" s="3">
        <v>39893</v>
      </c>
      <c r="S4192" s="12">
        <f t="shared" si="327"/>
        <v>0</v>
      </c>
      <c r="T4192" s="3" t="s">
        <v>14210</v>
      </c>
      <c r="U4192" t="s">
        <v>14235</v>
      </c>
      <c r="V4192" t="s">
        <v>14241</v>
      </c>
      <c r="W4192" t="s">
        <v>14198</v>
      </c>
      <c r="X4192" t="str">
        <f>VLOOKUP(Q4192,Managers!$A:$B,2,0)</f>
        <v>Frank Mitchell</v>
      </c>
      <c r="Y4192">
        <f>VLOOKUP(W4192,HourlyWages!$A:$B,2,0)</f>
        <v>51</v>
      </c>
      <c r="Z4192">
        <v>1</v>
      </c>
      <c r="AA4192" s="14">
        <f t="shared" si="329"/>
        <v>0.66</v>
      </c>
    </row>
    <row r="4193" spans="1:27" x14ac:dyDescent="0.2">
      <c r="A4193">
        <v>4192</v>
      </c>
      <c r="B4193">
        <v>29767</v>
      </c>
      <c r="C4193" s="3">
        <v>40579</v>
      </c>
      <c r="D4193" s="17">
        <f t="shared" si="328"/>
        <v>40575</v>
      </c>
      <c r="E4193">
        <v>48</v>
      </c>
      <c r="F4193" s="8">
        <f t="shared" si="325"/>
        <v>8160</v>
      </c>
      <c r="G4193" s="5">
        <v>0.06</v>
      </c>
      <c r="H4193" s="8">
        <f>VLOOKUP($T4193,Pricebook!$A:$D,4,0)</f>
        <v>170</v>
      </c>
      <c r="I4193" s="10">
        <f t="shared" si="326"/>
        <v>7670.4</v>
      </c>
      <c r="J4193" t="s">
        <v>1370</v>
      </c>
      <c r="K4193" t="s">
        <v>585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1923</v>
      </c>
      <c r="O4193" s="7">
        <v>80020</v>
      </c>
      <c r="P4193" t="s">
        <v>237</v>
      </c>
      <c r="Q4193" t="s">
        <v>23</v>
      </c>
      <c r="R4193" s="3">
        <v>40580</v>
      </c>
      <c r="S4193" s="12">
        <f t="shared" si="327"/>
        <v>1</v>
      </c>
      <c r="T4193" s="3" t="s">
        <v>14219</v>
      </c>
      <c r="U4193" t="s">
        <v>14229</v>
      </c>
      <c r="V4193" t="s">
        <v>14243</v>
      </c>
      <c r="W4193" t="s">
        <v>14189</v>
      </c>
      <c r="X4193" t="str">
        <f>VLOOKUP(Q4193,Managers!$A:$B,2,0)</f>
        <v>Bob Turner</v>
      </c>
      <c r="Y4193">
        <f>VLOOKUP(W4193,HourlyWages!$A:$B,2,0)</f>
        <v>62</v>
      </c>
      <c r="Z4193">
        <v>1</v>
      </c>
      <c r="AA4193" s="14">
        <f t="shared" si="329"/>
        <v>0.63529411764705879</v>
      </c>
    </row>
    <row r="4194" spans="1:27" x14ac:dyDescent="0.2">
      <c r="A4194">
        <v>4193</v>
      </c>
      <c r="B4194">
        <v>29795</v>
      </c>
      <c r="C4194" s="3">
        <v>40872</v>
      </c>
      <c r="D4194" s="17">
        <f t="shared" si="328"/>
        <v>40848</v>
      </c>
      <c r="E4194">
        <v>49</v>
      </c>
      <c r="F4194" s="8">
        <f t="shared" si="325"/>
        <v>7840</v>
      </c>
      <c r="G4194" s="5">
        <v>0.05</v>
      </c>
      <c r="H4194" s="8">
        <f>VLOOKUP($T4194,Pricebook!$A:$D,4,0)</f>
        <v>160</v>
      </c>
      <c r="I4194" s="10">
        <f t="shared" si="326"/>
        <v>7448</v>
      </c>
      <c r="J4194" t="s">
        <v>656</v>
      </c>
      <c r="K4194" t="s">
        <v>449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1371</v>
      </c>
      <c r="O4194" s="7">
        <v>61832</v>
      </c>
      <c r="P4194" t="s">
        <v>15</v>
      </c>
      <c r="Q4194" t="s">
        <v>16</v>
      </c>
      <c r="R4194" s="3">
        <v>40873</v>
      </c>
      <c r="S4194" s="12">
        <f t="shared" si="327"/>
        <v>1</v>
      </c>
      <c r="T4194" s="3" t="s">
        <v>14218</v>
      </c>
      <c r="U4194" t="s">
        <v>14229</v>
      </c>
      <c r="V4194" t="s">
        <v>14244</v>
      </c>
      <c r="W4194" t="s">
        <v>14193</v>
      </c>
      <c r="X4194" t="str">
        <f>VLOOKUP(Q4194,Managers!$A:$B,2,0)</f>
        <v>Josh Martinez</v>
      </c>
      <c r="Y4194">
        <f>VLOOKUP(W4194,HourlyWages!$A:$B,2,0)</f>
        <v>57</v>
      </c>
      <c r="Z4194">
        <v>1</v>
      </c>
      <c r="AA4194" s="14">
        <f t="shared" si="329"/>
        <v>0.64375000000000004</v>
      </c>
    </row>
    <row r="4195" spans="1:27" x14ac:dyDescent="0.2">
      <c r="A4195">
        <v>4194</v>
      </c>
      <c r="B4195">
        <v>29795</v>
      </c>
      <c r="C4195" s="3">
        <v>40872</v>
      </c>
      <c r="D4195" s="17">
        <f t="shared" si="328"/>
        <v>40848</v>
      </c>
      <c r="E4195">
        <v>48</v>
      </c>
      <c r="F4195" s="8">
        <f t="shared" si="325"/>
        <v>6000</v>
      </c>
      <c r="G4195" s="5">
        <v>0</v>
      </c>
      <c r="H4195" s="8">
        <f>VLOOKUP($T4195,Pricebook!$A:$D,4,0)</f>
        <v>125</v>
      </c>
      <c r="I4195" s="10">
        <f t="shared" si="326"/>
        <v>6000</v>
      </c>
      <c r="J4195" t="s">
        <v>656</v>
      </c>
      <c r="K4195" t="s">
        <v>449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2256</v>
      </c>
      <c r="O4195" s="7">
        <v>62521</v>
      </c>
      <c r="P4195" t="s">
        <v>15</v>
      </c>
      <c r="Q4195" t="s">
        <v>16</v>
      </c>
      <c r="R4195" s="3">
        <v>40873</v>
      </c>
      <c r="S4195" s="12">
        <f t="shared" si="327"/>
        <v>1</v>
      </c>
      <c r="T4195" s="3" t="s">
        <v>14217</v>
      </c>
      <c r="U4195" t="s">
        <v>14232</v>
      </c>
      <c r="V4195" t="s">
        <v>14244</v>
      </c>
      <c r="W4195" t="s">
        <v>14190</v>
      </c>
      <c r="X4195" t="str">
        <f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9"/>
        <v>0.46400000000000002</v>
      </c>
    </row>
    <row r="4196" spans="1:27" x14ac:dyDescent="0.2">
      <c r="A4196">
        <v>4195</v>
      </c>
      <c r="B4196">
        <v>29797</v>
      </c>
      <c r="C4196" s="3">
        <v>40355</v>
      </c>
      <c r="D4196" s="17">
        <f t="shared" si="328"/>
        <v>40330</v>
      </c>
      <c r="E4196">
        <v>50</v>
      </c>
      <c r="F4196" s="8">
        <f t="shared" si="325"/>
        <v>6250</v>
      </c>
      <c r="G4196" s="5">
        <v>0.05</v>
      </c>
      <c r="H4196" s="8">
        <f>VLOOKUP($T4196,Pricebook!$A:$D,4,0)</f>
        <v>125</v>
      </c>
      <c r="I4196" s="10">
        <f t="shared" si="326"/>
        <v>5937.5</v>
      </c>
      <c r="J4196" t="s">
        <v>1282</v>
      </c>
      <c r="K4196" t="s">
        <v>538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2431</v>
      </c>
      <c r="O4196" s="7" t="s">
        <v>2432</v>
      </c>
      <c r="P4196" t="s">
        <v>317</v>
      </c>
      <c r="Q4196" t="s">
        <v>61</v>
      </c>
      <c r="R4196" s="3">
        <v>40357</v>
      </c>
      <c r="S4196" s="12">
        <f t="shared" si="327"/>
        <v>2</v>
      </c>
      <c r="T4196" s="3" t="s">
        <v>14208</v>
      </c>
      <c r="U4196" t="s">
        <v>14232</v>
      </c>
      <c r="V4196" t="s">
        <v>14244</v>
      </c>
      <c r="W4196" t="s">
        <v>14198</v>
      </c>
      <c r="X4196" t="str">
        <f>VLOOKUP(Q4196,Managers!$A:$B,2,0)</f>
        <v>Allen Young</v>
      </c>
      <c r="Y4196">
        <f>VLOOKUP(W4196,HourlyWages!$A:$B,2,0)</f>
        <v>51</v>
      </c>
      <c r="Z4196">
        <v>1</v>
      </c>
      <c r="AA4196" s="14">
        <f t="shared" si="329"/>
        <v>0.59199999999999997</v>
      </c>
    </row>
    <row r="4197" spans="1:27" x14ac:dyDescent="0.2">
      <c r="A4197">
        <v>4196</v>
      </c>
      <c r="B4197">
        <v>29826</v>
      </c>
      <c r="C4197" s="3">
        <v>40080</v>
      </c>
      <c r="D4197" s="17">
        <f t="shared" si="328"/>
        <v>40057</v>
      </c>
      <c r="E4197">
        <v>9</v>
      </c>
      <c r="F4197" s="8">
        <f t="shared" si="325"/>
        <v>1350</v>
      </c>
      <c r="G4197" s="5">
        <v>0.06</v>
      </c>
      <c r="H4197" s="8">
        <f>VLOOKUP($T4197,Pricebook!$A:$D,4,0)</f>
        <v>150</v>
      </c>
      <c r="I4197" s="10">
        <f t="shared" si="326"/>
        <v>1269</v>
      </c>
      <c r="J4197" t="s">
        <v>828</v>
      </c>
      <c r="K4197" t="s">
        <v>241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829</v>
      </c>
      <c r="O4197" s="7">
        <v>81007</v>
      </c>
      <c r="P4197" t="s">
        <v>237</v>
      </c>
      <c r="Q4197" t="s">
        <v>23</v>
      </c>
      <c r="R4197" s="3">
        <v>40081</v>
      </c>
      <c r="S4197" s="12">
        <f t="shared" si="327"/>
        <v>1</v>
      </c>
      <c r="T4197" s="3" t="s">
        <v>14211</v>
      </c>
      <c r="U4197" t="s">
        <v>14235</v>
      </c>
      <c r="V4197" t="s">
        <v>14244</v>
      </c>
      <c r="W4197" t="s">
        <v>14202</v>
      </c>
      <c r="X4197" t="str">
        <f>VLOOKUP(Q4197,Managers!$A:$B,2,0)</f>
        <v>Bob Turner</v>
      </c>
      <c r="Y4197">
        <f>VLOOKUP(W4197,HourlyWages!$A:$B,2,0)</f>
        <v>71</v>
      </c>
      <c r="Z4197">
        <v>1</v>
      </c>
      <c r="AA4197" s="14">
        <f t="shared" si="329"/>
        <v>0.52666666666666662</v>
      </c>
    </row>
    <row r="4198" spans="1:27" x14ac:dyDescent="0.2">
      <c r="A4198">
        <v>4197</v>
      </c>
      <c r="B4198">
        <v>29827</v>
      </c>
      <c r="C4198" s="3">
        <v>40738</v>
      </c>
      <c r="D4198" s="17">
        <f t="shared" si="328"/>
        <v>40725</v>
      </c>
      <c r="E4198">
        <v>35</v>
      </c>
      <c r="F4198" s="8">
        <f t="shared" si="325"/>
        <v>5250</v>
      </c>
      <c r="G4198" s="5">
        <v>0.01</v>
      </c>
      <c r="H4198" s="8">
        <f>VLOOKUP($T4198,Pricebook!$A:$D,4,0)</f>
        <v>150</v>
      </c>
      <c r="I4198" s="10">
        <f t="shared" si="326"/>
        <v>5197.5</v>
      </c>
      <c r="J4198" t="s">
        <v>809</v>
      </c>
      <c r="K4198" t="s">
        <v>175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574</v>
      </c>
      <c r="O4198" s="7">
        <v>98310</v>
      </c>
      <c r="P4198" t="s">
        <v>22</v>
      </c>
      <c r="Q4198" t="s">
        <v>23</v>
      </c>
      <c r="R4198" s="3">
        <v>40739</v>
      </c>
      <c r="S4198" s="12">
        <f t="shared" si="327"/>
        <v>1</v>
      </c>
      <c r="T4198" s="3" t="s">
        <v>14211</v>
      </c>
      <c r="U4198" t="s">
        <v>14235</v>
      </c>
      <c r="V4198" t="s">
        <v>14238</v>
      </c>
      <c r="W4198" t="s">
        <v>14203</v>
      </c>
      <c r="X4198" t="str">
        <f>VLOOKUP(Q4198,Managers!$A:$B,2,0)</f>
        <v>Bob Turner</v>
      </c>
      <c r="Y4198">
        <f>VLOOKUP(W4198,HourlyWages!$A:$B,2,0)</f>
        <v>62</v>
      </c>
      <c r="Z4198">
        <v>1</v>
      </c>
      <c r="AA4198" s="14">
        <f t="shared" si="329"/>
        <v>0.58666666666666667</v>
      </c>
    </row>
    <row r="4199" spans="1:27" x14ac:dyDescent="0.2">
      <c r="A4199">
        <v>4198</v>
      </c>
      <c r="B4199">
        <v>29831</v>
      </c>
      <c r="C4199" s="3">
        <v>40997</v>
      </c>
      <c r="D4199" s="17">
        <f t="shared" si="328"/>
        <v>40969</v>
      </c>
      <c r="E4199">
        <v>29</v>
      </c>
      <c r="F4199" s="8">
        <f t="shared" si="325"/>
        <v>4930</v>
      </c>
      <c r="G4199" s="5">
        <v>0</v>
      </c>
      <c r="H4199" s="8">
        <f>VLOOKUP($T4199,Pricebook!$A:$D,4,0)</f>
        <v>170</v>
      </c>
      <c r="I4199" s="10">
        <f t="shared" si="326"/>
        <v>4930</v>
      </c>
      <c r="J4199" t="s">
        <v>673</v>
      </c>
      <c r="K4199" t="s">
        <v>520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2101</v>
      </c>
      <c r="O4199" s="7">
        <v>95630</v>
      </c>
      <c r="P4199" t="s">
        <v>114</v>
      </c>
      <c r="Q4199" t="s">
        <v>23</v>
      </c>
      <c r="R4199" s="3">
        <v>40998</v>
      </c>
      <c r="S4199" s="12">
        <f t="shared" si="327"/>
        <v>1</v>
      </c>
      <c r="T4199" s="3" t="s">
        <v>14219</v>
      </c>
      <c r="U4199" t="s">
        <v>14229</v>
      </c>
      <c r="V4199" t="s">
        <v>14229</v>
      </c>
      <c r="W4199" t="s">
        <v>14186</v>
      </c>
      <c r="X4199" t="str">
        <f>VLOOKUP(Q4199,Managers!$A:$B,2,0)</f>
        <v>Bob Turner</v>
      </c>
      <c r="Y4199">
        <f>VLOOKUP(W4199,HourlyWages!$A:$B,2,0)</f>
        <v>67</v>
      </c>
      <c r="Z4199">
        <v>1</v>
      </c>
      <c r="AA4199" s="14">
        <f t="shared" si="329"/>
        <v>0.60588235294117643</v>
      </c>
    </row>
    <row r="4200" spans="1:27" x14ac:dyDescent="0.2">
      <c r="A4200">
        <v>4199</v>
      </c>
      <c r="B4200">
        <v>29856</v>
      </c>
      <c r="C4200" s="3">
        <v>41068</v>
      </c>
      <c r="D4200" s="17">
        <f t="shared" si="328"/>
        <v>41061</v>
      </c>
      <c r="E4200">
        <v>24</v>
      </c>
      <c r="F4200" s="8">
        <f t="shared" si="325"/>
        <v>2640</v>
      </c>
      <c r="G4200" s="5">
        <v>0.04</v>
      </c>
      <c r="H4200" s="8">
        <f>VLOOKUP($T4200,Pricebook!$A:$D,4,0)</f>
        <v>110</v>
      </c>
      <c r="I4200" s="10">
        <f t="shared" si="326"/>
        <v>2534.4</v>
      </c>
      <c r="J4200" t="s">
        <v>838</v>
      </c>
      <c r="K4200" t="s">
        <v>285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1671</v>
      </c>
      <c r="O4200" s="7" t="s">
        <v>1672</v>
      </c>
      <c r="P4200" t="s">
        <v>789</v>
      </c>
      <c r="Q4200" t="s">
        <v>16</v>
      </c>
      <c r="R4200" s="3">
        <v>41071</v>
      </c>
      <c r="S4200" s="12">
        <f t="shared" si="327"/>
        <v>3</v>
      </c>
      <c r="T4200" s="3" t="s">
        <v>14215</v>
      </c>
      <c r="U4200" t="s">
        <v>14229</v>
      </c>
      <c r="V4200" t="s">
        <v>14241</v>
      </c>
      <c r="W4200" t="s">
        <v>14191</v>
      </c>
      <c r="X4200" t="str">
        <f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9"/>
        <v>0.45454545454545453</v>
      </c>
    </row>
    <row r="4201" spans="1:27" x14ac:dyDescent="0.2">
      <c r="A4201">
        <v>4200</v>
      </c>
      <c r="B4201">
        <v>29857</v>
      </c>
      <c r="C4201" s="3">
        <v>40159</v>
      </c>
      <c r="D4201" s="17">
        <f t="shared" si="328"/>
        <v>40148</v>
      </c>
      <c r="E4201">
        <v>41</v>
      </c>
      <c r="F4201" s="8">
        <f t="shared" si="325"/>
        <v>5125</v>
      </c>
      <c r="G4201" s="5">
        <v>7.0000000000000007E-2</v>
      </c>
      <c r="H4201" s="8">
        <f>VLOOKUP($T4201,Pricebook!$A:$D,4,0)</f>
        <v>125</v>
      </c>
      <c r="I4201" s="10">
        <f t="shared" si="326"/>
        <v>4766.25</v>
      </c>
      <c r="J4201" t="s">
        <v>1844</v>
      </c>
      <c r="K4201" t="s">
        <v>348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1074</v>
      </c>
      <c r="O4201" s="7">
        <v>66062</v>
      </c>
      <c r="P4201" t="s">
        <v>153</v>
      </c>
      <c r="Q4201" t="s">
        <v>16</v>
      </c>
      <c r="R4201" s="3">
        <v>40161</v>
      </c>
      <c r="S4201" s="12">
        <f t="shared" si="327"/>
        <v>2</v>
      </c>
      <c r="T4201" s="3" t="s">
        <v>14217</v>
      </c>
      <c r="U4201" t="s">
        <v>14232</v>
      </c>
      <c r="V4201" t="s">
        <v>14244</v>
      </c>
      <c r="W4201" t="s">
        <v>14188</v>
      </c>
      <c r="X4201" t="str">
        <f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9"/>
        <v>0.58399999999999996</v>
      </c>
    </row>
    <row r="4202" spans="1:27" x14ac:dyDescent="0.2">
      <c r="A4202">
        <v>4201</v>
      </c>
      <c r="B4202">
        <v>29860</v>
      </c>
      <c r="C4202" s="3">
        <v>40069</v>
      </c>
      <c r="D4202" s="17">
        <f t="shared" si="328"/>
        <v>40057</v>
      </c>
      <c r="E4202">
        <v>48</v>
      </c>
      <c r="F4202" s="8">
        <f t="shared" si="325"/>
        <v>9600</v>
      </c>
      <c r="G4202" s="5">
        <v>0.08</v>
      </c>
      <c r="H4202" s="8">
        <f>VLOOKUP($T4202,Pricebook!$A:$D,4,0)</f>
        <v>200</v>
      </c>
      <c r="I4202" s="10">
        <f t="shared" si="326"/>
        <v>8832</v>
      </c>
      <c r="J4202" t="s">
        <v>1141</v>
      </c>
      <c r="K4202" t="s">
        <v>585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565</v>
      </c>
      <c r="O4202" s="7" t="s">
        <v>566</v>
      </c>
      <c r="P4202" t="s">
        <v>339</v>
      </c>
      <c r="Q4202" t="s">
        <v>16</v>
      </c>
      <c r="R4202" s="3">
        <v>40072</v>
      </c>
      <c r="S4202" s="12">
        <f t="shared" si="327"/>
        <v>3</v>
      </c>
      <c r="T4202" s="3" t="s">
        <v>14206</v>
      </c>
      <c r="U4202" t="s">
        <v>14229</v>
      </c>
      <c r="V4202" t="s">
        <v>14229</v>
      </c>
      <c r="W4202" t="s">
        <v>14185</v>
      </c>
      <c r="X4202" t="str">
        <f>VLOOKUP(Q4202,Managers!$A:$B,2,0)</f>
        <v>Josh Martinez</v>
      </c>
      <c r="Y4202">
        <f>VLOOKUP(W4202,HourlyWages!$A:$B,2,0)</f>
        <v>70</v>
      </c>
      <c r="Z4202">
        <v>1</v>
      </c>
      <c r="AA4202" s="14">
        <f t="shared" si="329"/>
        <v>0.65</v>
      </c>
    </row>
    <row r="4203" spans="1:27" x14ac:dyDescent="0.2">
      <c r="A4203">
        <v>4202</v>
      </c>
      <c r="B4203">
        <v>29861</v>
      </c>
      <c r="C4203" s="3">
        <v>41024</v>
      </c>
      <c r="D4203" s="17">
        <f t="shared" si="328"/>
        <v>41000</v>
      </c>
      <c r="E4203">
        <v>11</v>
      </c>
      <c r="F4203" s="8">
        <f t="shared" si="325"/>
        <v>2200</v>
      </c>
      <c r="G4203" s="5">
        <v>0.03</v>
      </c>
      <c r="H4203" s="8">
        <f>VLOOKUP($T4203,Pricebook!$A:$D,4,0)</f>
        <v>200</v>
      </c>
      <c r="I4203" s="10">
        <f t="shared" si="326"/>
        <v>2134</v>
      </c>
      <c r="J4203" t="s">
        <v>803</v>
      </c>
      <c r="K4203" t="s">
        <v>93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166</v>
      </c>
      <c r="O4203" s="7">
        <v>60477</v>
      </c>
      <c r="P4203" t="s">
        <v>15</v>
      </c>
      <c r="Q4203" t="s">
        <v>16</v>
      </c>
      <c r="R4203" s="3">
        <v>41025</v>
      </c>
      <c r="S4203" s="12">
        <f t="shared" si="327"/>
        <v>1</v>
      </c>
      <c r="T4203" s="3" t="s">
        <v>14214</v>
      </c>
      <c r="U4203" t="s">
        <v>14229</v>
      </c>
      <c r="V4203" t="s">
        <v>14244</v>
      </c>
      <c r="W4203" t="s">
        <v>14193</v>
      </c>
      <c r="X4203" t="str">
        <f>VLOOKUP(Q4203,Managers!$A:$B,2,0)</f>
        <v>Josh Martinez</v>
      </c>
      <c r="Y4203">
        <f>VLOOKUP(W4203,HourlyWages!$A:$B,2,0)</f>
        <v>57</v>
      </c>
      <c r="Z4203">
        <v>1</v>
      </c>
      <c r="AA4203" s="14">
        <f t="shared" si="329"/>
        <v>0.71499999999999997</v>
      </c>
    </row>
    <row r="4204" spans="1:27" x14ac:dyDescent="0.2">
      <c r="A4204">
        <v>4203</v>
      </c>
      <c r="B4204">
        <v>29862</v>
      </c>
      <c r="C4204" s="3">
        <v>40713</v>
      </c>
      <c r="D4204" s="17">
        <f t="shared" si="328"/>
        <v>40695</v>
      </c>
      <c r="E4204">
        <v>34</v>
      </c>
      <c r="F4204" s="8">
        <f t="shared" si="325"/>
        <v>3740</v>
      </c>
      <c r="G4204" s="5">
        <v>0.08</v>
      </c>
      <c r="H4204" s="8">
        <f>VLOOKUP($T4204,Pricebook!$A:$D,4,0)</f>
        <v>110</v>
      </c>
      <c r="I4204" s="10">
        <f t="shared" si="326"/>
        <v>3440.8</v>
      </c>
      <c r="J4204" t="s">
        <v>107</v>
      </c>
      <c r="K4204" t="s">
        <v>108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315</v>
      </c>
      <c r="O4204" s="7" t="s">
        <v>1918</v>
      </c>
      <c r="P4204" t="s">
        <v>95</v>
      </c>
      <c r="Q4204" t="s">
        <v>16</v>
      </c>
      <c r="R4204" s="3">
        <v>40715</v>
      </c>
      <c r="S4204" s="12">
        <f t="shared" si="327"/>
        <v>2</v>
      </c>
      <c r="T4204" s="3" t="s">
        <v>14215</v>
      </c>
      <c r="U4204" t="s">
        <v>14229</v>
      </c>
      <c r="V4204" t="s">
        <v>14233</v>
      </c>
      <c r="W4204" t="s">
        <v>14197</v>
      </c>
      <c r="X4204" t="str">
        <f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9"/>
        <v>0.35454545454545455</v>
      </c>
    </row>
    <row r="4205" spans="1:27" x14ac:dyDescent="0.2">
      <c r="A4205">
        <v>4204</v>
      </c>
      <c r="B4205">
        <v>29889</v>
      </c>
      <c r="C4205" s="3">
        <v>40151</v>
      </c>
      <c r="D4205" s="17">
        <f t="shared" si="328"/>
        <v>40148</v>
      </c>
      <c r="E4205">
        <v>44</v>
      </c>
      <c r="F4205" s="8">
        <f t="shared" si="325"/>
        <v>5280</v>
      </c>
      <c r="G4205" s="5">
        <v>0.09</v>
      </c>
      <c r="H4205" s="8">
        <f>VLOOKUP($T4205,Pricebook!$A:$D,4,0)</f>
        <v>120</v>
      </c>
      <c r="I4205" s="10">
        <f t="shared" si="326"/>
        <v>4804.8</v>
      </c>
      <c r="J4205" t="s">
        <v>982</v>
      </c>
      <c r="K4205" t="s">
        <v>84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2370</v>
      </c>
      <c r="O4205" s="7" t="s">
        <v>2371</v>
      </c>
      <c r="P4205" t="s">
        <v>210</v>
      </c>
      <c r="Q4205" t="s">
        <v>61</v>
      </c>
      <c r="R4205" s="3">
        <v>40154</v>
      </c>
      <c r="S4205" s="12">
        <f t="shared" si="327"/>
        <v>3</v>
      </c>
      <c r="T4205" s="3" t="s">
        <v>14212</v>
      </c>
      <c r="U4205" t="s">
        <v>14229</v>
      </c>
      <c r="V4205" t="s">
        <v>14244</v>
      </c>
      <c r="W4205" t="s">
        <v>14187</v>
      </c>
      <c r="X4205" t="str">
        <f>VLOOKUP(Q4205,Managers!$A:$B,2,0)</f>
        <v>Allen Young</v>
      </c>
      <c r="Y4205">
        <f>VLOOKUP(W4205,HourlyWages!$A:$B,2,0)</f>
        <v>45</v>
      </c>
      <c r="Z4205">
        <v>1</v>
      </c>
      <c r="AA4205" s="14">
        <f t="shared" si="329"/>
        <v>0.625</v>
      </c>
    </row>
    <row r="4206" spans="1:27" x14ac:dyDescent="0.2">
      <c r="A4206">
        <v>4205</v>
      </c>
      <c r="B4206">
        <v>29893</v>
      </c>
      <c r="C4206" s="3">
        <v>41076</v>
      </c>
      <c r="D4206" s="17">
        <f t="shared" si="328"/>
        <v>41061</v>
      </c>
      <c r="E4206">
        <v>24</v>
      </c>
      <c r="F4206" s="8">
        <f t="shared" si="325"/>
        <v>4800</v>
      </c>
      <c r="G4206" s="5">
        <v>7.0000000000000007E-2</v>
      </c>
      <c r="H4206" s="8">
        <f>VLOOKUP($T4206,Pricebook!$A:$D,4,0)</f>
        <v>200</v>
      </c>
      <c r="I4206" s="10">
        <f t="shared" si="326"/>
        <v>4464</v>
      </c>
      <c r="J4206" t="s">
        <v>971</v>
      </c>
      <c r="K4206" t="s">
        <v>297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875</v>
      </c>
      <c r="O4206" s="7" t="s">
        <v>876</v>
      </c>
      <c r="P4206" t="s">
        <v>91</v>
      </c>
      <c r="Q4206" t="s">
        <v>61</v>
      </c>
      <c r="R4206" s="3">
        <v>41077</v>
      </c>
      <c r="S4206" s="12">
        <f t="shared" si="327"/>
        <v>1</v>
      </c>
      <c r="T4206" s="3" t="s">
        <v>14206</v>
      </c>
      <c r="U4206" t="s">
        <v>14229</v>
      </c>
      <c r="V4206" t="s">
        <v>14247</v>
      </c>
      <c r="W4206" t="s">
        <v>14195</v>
      </c>
      <c r="X4206" t="str">
        <f>VLOOKUP(Q4206,Managers!$A:$B,2,0)</f>
        <v>Allen Young</v>
      </c>
      <c r="Y4206">
        <f>VLOOKUP(W4206,HourlyWages!$A:$B,2,0)</f>
        <v>52</v>
      </c>
      <c r="Z4206">
        <v>1</v>
      </c>
      <c r="AA4206" s="14">
        <f t="shared" si="329"/>
        <v>0.74</v>
      </c>
    </row>
    <row r="4207" spans="1:27" x14ac:dyDescent="0.2">
      <c r="A4207">
        <v>4206</v>
      </c>
      <c r="B4207">
        <v>29894</v>
      </c>
      <c r="C4207" s="3">
        <v>40428</v>
      </c>
      <c r="D4207" s="17">
        <f t="shared" si="328"/>
        <v>40422</v>
      </c>
      <c r="E4207">
        <v>43</v>
      </c>
      <c r="F4207" s="8">
        <f t="shared" si="325"/>
        <v>5375</v>
      </c>
      <c r="G4207" s="5">
        <v>0.05</v>
      </c>
      <c r="H4207" s="8">
        <f>VLOOKUP($T4207,Pricebook!$A:$D,4,0)</f>
        <v>125</v>
      </c>
      <c r="I4207" s="10">
        <f t="shared" si="326"/>
        <v>5106.25</v>
      </c>
      <c r="J4207" t="s">
        <v>1616</v>
      </c>
      <c r="K4207" t="s">
        <v>998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1617</v>
      </c>
      <c r="O4207" s="7">
        <v>44646</v>
      </c>
      <c r="P4207" t="s">
        <v>210</v>
      </c>
      <c r="Q4207" t="s">
        <v>61</v>
      </c>
      <c r="R4207" s="3">
        <v>40437</v>
      </c>
      <c r="S4207" s="12">
        <f t="shared" si="327"/>
        <v>9</v>
      </c>
      <c r="T4207" s="3" t="s">
        <v>14208</v>
      </c>
      <c r="U4207" t="s">
        <v>14232</v>
      </c>
      <c r="V4207" t="s">
        <v>14240</v>
      </c>
      <c r="W4207" t="s">
        <v>14190</v>
      </c>
      <c r="X4207" t="str">
        <f>VLOOKUP(Q4207,Managers!$A:$B,2,0)</f>
        <v>Allen Young</v>
      </c>
      <c r="Y4207">
        <f>VLOOKUP(W4207,HourlyWages!$A:$B,2,0)</f>
        <v>67</v>
      </c>
      <c r="Z4207">
        <v>1</v>
      </c>
      <c r="AA4207" s="14">
        <f t="shared" si="329"/>
        <v>0.46400000000000002</v>
      </c>
    </row>
    <row r="4208" spans="1:27" x14ac:dyDescent="0.2">
      <c r="A4208">
        <v>4207</v>
      </c>
      <c r="B4208">
        <v>29894</v>
      </c>
      <c r="C4208" s="3">
        <v>40428</v>
      </c>
      <c r="D4208" s="17">
        <f t="shared" si="328"/>
        <v>40422</v>
      </c>
      <c r="E4208">
        <v>48</v>
      </c>
      <c r="F4208" s="8">
        <f t="shared" si="325"/>
        <v>5280</v>
      </c>
      <c r="G4208" s="5">
        <v>0.09</v>
      </c>
      <c r="H4208" s="8">
        <f>VLOOKUP($T4208,Pricebook!$A:$D,4,0)</f>
        <v>110</v>
      </c>
      <c r="I4208" s="10">
        <f t="shared" si="326"/>
        <v>4804.8</v>
      </c>
      <c r="J4208" t="s">
        <v>1616</v>
      </c>
      <c r="K4208" t="s">
        <v>998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1617</v>
      </c>
      <c r="O4208" s="7">
        <v>44646</v>
      </c>
      <c r="P4208" t="s">
        <v>210</v>
      </c>
      <c r="Q4208" t="s">
        <v>61</v>
      </c>
      <c r="R4208" s="3">
        <v>40437</v>
      </c>
      <c r="S4208" s="12">
        <f t="shared" si="327"/>
        <v>9</v>
      </c>
      <c r="T4208" s="3" t="s">
        <v>14215</v>
      </c>
      <c r="U4208" t="s">
        <v>14229</v>
      </c>
      <c r="V4208" t="s">
        <v>14241</v>
      </c>
      <c r="W4208" t="s">
        <v>14188</v>
      </c>
      <c r="X4208" t="str">
        <f>VLOOKUP(Q4208,Managers!$A:$B,2,0)</f>
        <v>Allen Young</v>
      </c>
      <c r="Y4208">
        <f>VLOOKUP(W4208,HourlyWages!$A:$B,2,0)</f>
        <v>52</v>
      </c>
      <c r="Z4208">
        <v>1</v>
      </c>
      <c r="AA4208" s="14">
        <f t="shared" si="329"/>
        <v>0.52727272727272723</v>
      </c>
    </row>
    <row r="4209" spans="1:27" x14ac:dyDescent="0.2">
      <c r="A4209">
        <v>4208</v>
      </c>
      <c r="B4209">
        <v>29895</v>
      </c>
      <c r="C4209" s="3">
        <v>40471</v>
      </c>
      <c r="D4209" s="17">
        <f t="shared" si="328"/>
        <v>40452</v>
      </c>
      <c r="E4209">
        <v>43</v>
      </c>
      <c r="F4209" s="8">
        <f t="shared" si="325"/>
        <v>5375</v>
      </c>
      <c r="G4209" s="5">
        <v>0.03</v>
      </c>
      <c r="H4209" s="8">
        <f>VLOOKUP($T4209,Pricebook!$A:$D,4,0)</f>
        <v>125</v>
      </c>
      <c r="I4209" s="10">
        <f t="shared" si="326"/>
        <v>5213.75</v>
      </c>
      <c r="J4209" t="s">
        <v>1798</v>
      </c>
      <c r="K4209" t="s">
        <v>430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615</v>
      </c>
      <c r="O4209" s="7">
        <v>77642</v>
      </c>
      <c r="P4209" t="s">
        <v>48</v>
      </c>
      <c r="Q4209" t="s">
        <v>16</v>
      </c>
      <c r="R4209" s="3">
        <v>40472</v>
      </c>
      <c r="S4209" s="12">
        <f t="shared" si="327"/>
        <v>1</v>
      </c>
      <c r="T4209" s="3" t="s">
        <v>14217</v>
      </c>
      <c r="U4209" t="s">
        <v>14232</v>
      </c>
      <c r="V4209" t="s">
        <v>14236</v>
      </c>
      <c r="W4209" t="s">
        <v>14192</v>
      </c>
      <c r="X4209" t="str">
        <f>VLOOKUP(Q4209,Managers!$A:$B,2,0)</f>
        <v>Josh Martinez</v>
      </c>
      <c r="Y4209">
        <f>VLOOKUP(W4209,HourlyWages!$A:$B,2,0)</f>
        <v>75</v>
      </c>
      <c r="Z4209">
        <v>1</v>
      </c>
      <c r="AA4209" s="14">
        <f t="shared" si="329"/>
        <v>0.4</v>
      </c>
    </row>
    <row r="4210" spans="1:27" x14ac:dyDescent="0.2">
      <c r="A4210">
        <v>4209</v>
      </c>
      <c r="B4210">
        <v>29921</v>
      </c>
      <c r="C4210" s="3">
        <v>40991</v>
      </c>
      <c r="D4210" s="17">
        <f t="shared" si="328"/>
        <v>40969</v>
      </c>
      <c r="E4210">
        <v>33</v>
      </c>
      <c r="F4210" s="8">
        <f t="shared" ref="F4210:F4273" si="330">H4210*E4210</f>
        <v>5280</v>
      </c>
      <c r="G4210" s="5">
        <v>0.06</v>
      </c>
      <c r="H4210" s="8">
        <f>VLOOKUP($T4210,Pricebook!$A:$D,4,0)</f>
        <v>160</v>
      </c>
      <c r="I4210" s="10">
        <f t="shared" ref="I4210:I4273" si="331">F4210*(1-G4210)</f>
        <v>4963.2</v>
      </c>
      <c r="J4210" t="s">
        <v>150</v>
      </c>
      <c r="K4210" t="s">
        <v>151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2248</v>
      </c>
      <c r="O4210" s="7">
        <v>66048</v>
      </c>
      <c r="P4210" t="s">
        <v>153</v>
      </c>
      <c r="Q4210" t="s">
        <v>16</v>
      </c>
      <c r="R4210" s="3">
        <v>40993</v>
      </c>
      <c r="S4210" s="12">
        <f t="shared" ref="S4210:S4273" si="332">R4210-C4210</f>
        <v>2</v>
      </c>
      <c r="T4210" s="3" t="s">
        <v>14218</v>
      </c>
      <c r="U4210" t="s">
        <v>14229</v>
      </c>
      <c r="V4210" t="s">
        <v>14247</v>
      </c>
      <c r="W4210" t="s">
        <v>14195</v>
      </c>
      <c r="X4210" t="str">
        <f>VLOOKUP(Q4210,Managers!$A:$B,2,0)</f>
        <v>Josh Martinez</v>
      </c>
      <c r="Y4210">
        <f>VLOOKUP(W4210,HourlyWages!$A:$B,2,0)</f>
        <v>52</v>
      </c>
      <c r="Z4210">
        <v>1</v>
      </c>
      <c r="AA4210" s="14">
        <f t="shared" si="329"/>
        <v>0.67500000000000004</v>
      </c>
    </row>
    <row r="4211" spans="1:27" x14ac:dyDescent="0.2">
      <c r="A4211">
        <v>4210</v>
      </c>
      <c r="B4211">
        <v>29926</v>
      </c>
      <c r="C4211" s="3">
        <v>40990</v>
      </c>
      <c r="D4211" s="17">
        <f t="shared" si="328"/>
        <v>40969</v>
      </c>
      <c r="E4211">
        <v>9</v>
      </c>
      <c r="F4211" s="8">
        <f t="shared" si="330"/>
        <v>1440</v>
      </c>
      <c r="G4211" s="5">
        <v>0</v>
      </c>
      <c r="H4211" s="8">
        <f>VLOOKUP($T4211,Pricebook!$A:$D,4,0)</f>
        <v>160</v>
      </c>
      <c r="I4211" s="10">
        <f t="shared" si="331"/>
        <v>1440</v>
      </c>
      <c r="J4211" t="s">
        <v>573</v>
      </c>
      <c r="K4211" t="s">
        <v>199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1736</v>
      </c>
      <c r="O4211" s="7">
        <v>98146</v>
      </c>
      <c r="P4211" t="s">
        <v>22</v>
      </c>
      <c r="Q4211" t="s">
        <v>23</v>
      </c>
      <c r="R4211" s="3">
        <v>40992</v>
      </c>
      <c r="S4211" s="12">
        <f t="shared" si="332"/>
        <v>2</v>
      </c>
      <c r="T4211" s="3" t="s">
        <v>14218</v>
      </c>
      <c r="U4211" t="s">
        <v>14229</v>
      </c>
      <c r="V4211" t="s">
        <v>14230</v>
      </c>
      <c r="W4211" t="s">
        <v>14197</v>
      </c>
      <c r="X4211" t="str">
        <f>VLOOKUP(Q4211,Managers!$A:$B,2,0)</f>
        <v>Bob Turner</v>
      </c>
      <c r="Y4211">
        <f>VLOOKUP(W4211,HourlyWages!$A:$B,2,0)</f>
        <v>71</v>
      </c>
      <c r="Z4211">
        <v>1</v>
      </c>
      <c r="AA4211" s="14">
        <f t="shared" si="329"/>
        <v>0.55625000000000002</v>
      </c>
    </row>
    <row r="4212" spans="1:27" x14ac:dyDescent="0.2">
      <c r="A4212">
        <v>4211</v>
      </c>
      <c r="B4212">
        <v>29927</v>
      </c>
      <c r="C4212" s="3">
        <v>41220</v>
      </c>
      <c r="D4212" s="17">
        <f t="shared" si="328"/>
        <v>41214</v>
      </c>
      <c r="E4212">
        <v>19</v>
      </c>
      <c r="F4212" s="8">
        <f t="shared" si="330"/>
        <v>3040</v>
      </c>
      <c r="G4212" s="5">
        <v>0.03</v>
      </c>
      <c r="H4212" s="8">
        <f>VLOOKUP($T4212,Pricebook!$A:$D,4,0)</f>
        <v>160</v>
      </c>
      <c r="I4212" s="10">
        <f t="shared" si="331"/>
        <v>2948.7999999999997</v>
      </c>
      <c r="J4212" t="s">
        <v>937</v>
      </c>
      <c r="K4212" t="s">
        <v>58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2249</v>
      </c>
      <c r="O4212" s="7">
        <v>63043</v>
      </c>
      <c r="P4212" t="s">
        <v>358</v>
      </c>
      <c r="Q4212" t="s">
        <v>16</v>
      </c>
      <c r="R4212" s="3">
        <v>41221</v>
      </c>
      <c r="S4212" s="12">
        <f t="shared" si="332"/>
        <v>1</v>
      </c>
      <c r="T4212" s="3" t="s">
        <v>14218</v>
      </c>
      <c r="U4212" t="s">
        <v>14229</v>
      </c>
      <c r="V4212" t="s">
        <v>14242</v>
      </c>
      <c r="W4212" t="s">
        <v>14194</v>
      </c>
      <c r="X4212" t="str">
        <f>VLOOKUP(Q4212,Managers!$A:$B,2,0)</f>
        <v>Josh Martinez</v>
      </c>
      <c r="Y4212">
        <f>VLOOKUP(W4212,HourlyWages!$A:$B,2,0)</f>
        <v>71</v>
      </c>
      <c r="Z4212">
        <v>1</v>
      </c>
      <c r="AA4212" s="14">
        <f t="shared" si="329"/>
        <v>0.55625000000000002</v>
      </c>
    </row>
    <row r="4213" spans="1:27" x14ac:dyDescent="0.2">
      <c r="A4213">
        <v>4212</v>
      </c>
      <c r="B4213">
        <v>29953</v>
      </c>
      <c r="C4213" s="3">
        <v>40581</v>
      </c>
      <c r="D4213" s="17">
        <f t="shared" si="328"/>
        <v>40575</v>
      </c>
      <c r="E4213">
        <v>42</v>
      </c>
      <c r="F4213" s="8">
        <f t="shared" si="330"/>
        <v>6720</v>
      </c>
      <c r="G4213" s="5">
        <v>0.02</v>
      </c>
      <c r="H4213" s="8">
        <f>VLOOKUP($T4213,Pricebook!$A:$D,4,0)</f>
        <v>160</v>
      </c>
      <c r="I4213" s="10">
        <f t="shared" si="331"/>
        <v>6585.5999999999995</v>
      </c>
      <c r="J4213" t="s">
        <v>1903</v>
      </c>
      <c r="K4213" t="s">
        <v>747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1904</v>
      </c>
      <c r="O4213" s="7" t="s">
        <v>1905</v>
      </c>
      <c r="P4213" t="s">
        <v>358</v>
      </c>
      <c r="Q4213" t="s">
        <v>16</v>
      </c>
      <c r="R4213" s="3">
        <v>40584</v>
      </c>
      <c r="S4213" s="12">
        <f t="shared" si="332"/>
        <v>3</v>
      </c>
      <c r="T4213" s="3" t="s">
        <v>14218</v>
      </c>
      <c r="U4213" t="s">
        <v>14229</v>
      </c>
      <c r="V4213" t="s">
        <v>14238</v>
      </c>
      <c r="W4213" t="s">
        <v>14197</v>
      </c>
      <c r="X4213" t="str">
        <f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9"/>
        <v>0.55625000000000002</v>
      </c>
    </row>
    <row r="4214" spans="1:27" x14ac:dyDescent="0.2">
      <c r="A4214">
        <v>4213</v>
      </c>
      <c r="B4214">
        <v>29956</v>
      </c>
      <c r="C4214" s="3">
        <v>40039</v>
      </c>
      <c r="D4214" s="17">
        <f t="shared" si="328"/>
        <v>40026</v>
      </c>
      <c r="E4214">
        <v>48</v>
      </c>
      <c r="F4214" s="8">
        <f t="shared" si="330"/>
        <v>5760</v>
      </c>
      <c r="G4214" s="5">
        <v>0.09</v>
      </c>
      <c r="H4214" s="8">
        <f>VLOOKUP($T4214,Pricebook!$A:$D,4,0)</f>
        <v>120</v>
      </c>
      <c r="I4214" s="10">
        <f t="shared" si="331"/>
        <v>5241.6000000000004</v>
      </c>
      <c r="J4214" t="s">
        <v>826</v>
      </c>
      <c r="K4214" t="s">
        <v>538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2165</v>
      </c>
      <c r="O4214" s="7">
        <v>55128</v>
      </c>
      <c r="P4214" t="s">
        <v>130</v>
      </c>
      <c r="Q4214" t="s">
        <v>16</v>
      </c>
      <c r="R4214" s="3">
        <v>40040</v>
      </c>
      <c r="S4214" s="12">
        <f t="shared" si="332"/>
        <v>1</v>
      </c>
      <c r="T4214" s="3" t="s">
        <v>14212</v>
      </c>
      <c r="U4214" t="s">
        <v>14229</v>
      </c>
      <c r="V4214" t="s">
        <v>14245</v>
      </c>
      <c r="W4214" t="s">
        <v>14202</v>
      </c>
      <c r="X4214" t="str">
        <f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9"/>
        <v>0.40833333333333333</v>
      </c>
    </row>
    <row r="4215" spans="1:27" x14ac:dyDescent="0.2">
      <c r="A4215">
        <v>4214</v>
      </c>
      <c r="B4215">
        <v>29957</v>
      </c>
      <c r="C4215" s="3">
        <v>40250</v>
      </c>
      <c r="D4215" s="17">
        <f t="shared" si="328"/>
        <v>40238</v>
      </c>
      <c r="E4215">
        <v>28</v>
      </c>
      <c r="F4215" s="8">
        <f t="shared" si="330"/>
        <v>3500</v>
      </c>
      <c r="G4215" s="5">
        <v>0.08</v>
      </c>
      <c r="H4215" s="8">
        <f>VLOOKUP($T4215,Pricebook!$A:$D,4,0)</f>
        <v>125</v>
      </c>
      <c r="I4215" s="10">
        <f t="shared" si="331"/>
        <v>3220</v>
      </c>
      <c r="J4215" t="s">
        <v>1561</v>
      </c>
      <c r="K4215" t="s">
        <v>93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1562</v>
      </c>
      <c r="O4215" s="7">
        <v>71854</v>
      </c>
      <c r="P4215" t="s">
        <v>66</v>
      </c>
      <c r="Q4215" t="s">
        <v>34</v>
      </c>
      <c r="R4215" s="3">
        <v>40251</v>
      </c>
      <c r="S4215" s="12">
        <f t="shared" si="332"/>
        <v>1</v>
      </c>
      <c r="T4215" s="3" t="s">
        <v>14221</v>
      </c>
      <c r="U4215" t="s">
        <v>14232</v>
      </c>
      <c r="V4215" t="s">
        <v>14238</v>
      </c>
      <c r="W4215" t="s">
        <v>14195</v>
      </c>
      <c r="X4215" t="str">
        <f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9"/>
        <v>0.58399999999999996</v>
      </c>
    </row>
    <row r="4216" spans="1:27" x14ac:dyDescent="0.2">
      <c r="A4216">
        <v>4215</v>
      </c>
      <c r="B4216">
        <v>29957</v>
      </c>
      <c r="C4216" s="3">
        <v>40250</v>
      </c>
      <c r="D4216" s="17">
        <f t="shared" si="328"/>
        <v>40238</v>
      </c>
      <c r="E4216">
        <v>31</v>
      </c>
      <c r="F4216" s="8">
        <f t="shared" si="330"/>
        <v>3410</v>
      </c>
      <c r="G4216" s="5">
        <v>7.0000000000000007E-2</v>
      </c>
      <c r="H4216" s="8">
        <f>VLOOKUP($T4216,Pricebook!$A:$D,4,0)</f>
        <v>110</v>
      </c>
      <c r="I4216" s="10">
        <f t="shared" si="331"/>
        <v>3171.2999999999997</v>
      </c>
      <c r="J4216" t="s">
        <v>1561</v>
      </c>
      <c r="K4216" t="s">
        <v>93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249</v>
      </c>
      <c r="O4216" s="7" t="s">
        <v>2433</v>
      </c>
      <c r="P4216" t="s">
        <v>655</v>
      </c>
      <c r="Q4216" t="s">
        <v>61</v>
      </c>
      <c r="R4216" s="3">
        <v>40251</v>
      </c>
      <c r="S4216" s="12">
        <f t="shared" si="332"/>
        <v>1</v>
      </c>
      <c r="T4216" s="3" t="s">
        <v>14215</v>
      </c>
      <c r="U4216" t="s">
        <v>14229</v>
      </c>
      <c r="V4216" t="s">
        <v>14242</v>
      </c>
      <c r="W4216" t="s">
        <v>14203</v>
      </c>
      <c r="X4216" t="str">
        <f>VLOOKUP(Q4216,Managers!$A:$B,2,0)</f>
        <v>Allen Young</v>
      </c>
      <c r="Y4216">
        <f>VLOOKUP(W4216,HourlyWages!$A:$B,2,0)</f>
        <v>62</v>
      </c>
      <c r="Z4216">
        <v>1</v>
      </c>
      <c r="AA4216" s="14">
        <f t="shared" si="329"/>
        <v>0.43636363636363634</v>
      </c>
    </row>
    <row r="4217" spans="1:27" x14ac:dyDescent="0.2">
      <c r="A4217">
        <v>4216</v>
      </c>
      <c r="B4217">
        <v>29958</v>
      </c>
      <c r="C4217" s="3">
        <v>40549</v>
      </c>
      <c r="D4217" s="17">
        <f t="shared" si="328"/>
        <v>40544</v>
      </c>
      <c r="E4217">
        <v>47</v>
      </c>
      <c r="F4217" s="8">
        <f t="shared" si="330"/>
        <v>7520</v>
      </c>
      <c r="G4217" s="5">
        <v>0</v>
      </c>
      <c r="H4217" s="8">
        <f>VLOOKUP($T4217,Pricebook!$A:$D,4,0)</f>
        <v>160</v>
      </c>
      <c r="I4217" s="10">
        <f t="shared" si="331"/>
        <v>7520</v>
      </c>
      <c r="J4217" t="s">
        <v>502</v>
      </c>
      <c r="K4217" t="s">
        <v>118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2131</v>
      </c>
      <c r="O4217" s="7">
        <v>21128</v>
      </c>
      <c r="P4217" t="s">
        <v>187</v>
      </c>
      <c r="Q4217" t="s">
        <v>61</v>
      </c>
      <c r="R4217" s="3">
        <v>40550</v>
      </c>
      <c r="S4217" s="12">
        <f t="shared" si="332"/>
        <v>1</v>
      </c>
      <c r="T4217" s="3" t="s">
        <v>14218</v>
      </c>
      <c r="U4217" t="s">
        <v>14229</v>
      </c>
      <c r="V4217" t="s">
        <v>14233</v>
      </c>
      <c r="W4217" t="s">
        <v>14192</v>
      </c>
      <c r="X4217" t="str">
        <f>VLOOKUP(Q4217,Managers!$A:$B,2,0)</f>
        <v>Allen Young</v>
      </c>
      <c r="Y4217">
        <f>VLOOKUP(W4217,HourlyWages!$A:$B,2,0)</f>
        <v>75</v>
      </c>
      <c r="Z4217">
        <v>1</v>
      </c>
      <c r="AA4217" s="14">
        <f t="shared" si="329"/>
        <v>0.53125</v>
      </c>
    </row>
    <row r="4218" spans="1:27" x14ac:dyDescent="0.2">
      <c r="A4218">
        <v>4217</v>
      </c>
      <c r="B4218">
        <v>29958</v>
      </c>
      <c r="C4218" s="3">
        <v>40549</v>
      </c>
      <c r="D4218" s="17">
        <f t="shared" si="328"/>
        <v>40544</v>
      </c>
      <c r="E4218">
        <v>32</v>
      </c>
      <c r="F4218" s="8">
        <f t="shared" si="330"/>
        <v>4000</v>
      </c>
      <c r="G4218" s="5">
        <v>0.1</v>
      </c>
      <c r="H4218" s="8">
        <f>VLOOKUP($T4218,Pricebook!$A:$D,4,0)</f>
        <v>125</v>
      </c>
      <c r="I4218" s="10">
        <f t="shared" si="331"/>
        <v>3600</v>
      </c>
      <c r="J4218" t="s">
        <v>502</v>
      </c>
      <c r="K4218" t="s">
        <v>118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2131</v>
      </c>
      <c r="O4218" s="7">
        <v>21128</v>
      </c>
      <c r="P4218" t="s">
        <v>187</v>
      </c>
      <c r="Q4218" t="s">
        <v>61</v>
      </c>
      <c r="R4218" s="3">
        <v>40551</v>
      </c>
      <c r="S4218" s="12">
        <f t="shared" si="332"/>
        <v>2</v>
      </c>
      <c r="T4218" s="3" t="s">
        <v>14221</v>
      </c>
      <c r="U4218" t="s">
        <v>14232</v>
      </c>
      <c r="V4218" t="s">
        <v>14244</v>
      </c>
      <c r="W4218" t="s">
        <v>14193</v>
      </c>
      <c r="X4218" t="str">
        <f>VLOOKUP(Q4218,Managers!$A:$B,2,0)</f>
        <v>Allen Young</v>
      </c>
      <c r="Y4218">
        <f>VLOOKUP(W4218,HourlyWages!$A:$B,2,0)</f>
        <v>57</v>
      </c>
      <c r="Z4218">
        <v>1</v>
      </c>
      <c r="AA4218" s="14">
        <f t="shared" si="329"/>
        <v>0.54400000000000004</v>
      </c>
    </row>
    <row r="4219" spans="1:27" x14ac:dyDescent="0.2">
      <c r="A4219">
        <v>4218</v>
      </c>
      <c r="B4219">
        <v>29985</v>
      </c>
      <c r="C4219" s="3">
        <v>41101</v>
      </c>
      <c r="D4219" s="17">
        <f t="shared" si="328"/>
        <v>41091</v>
      </c>
      <c r="E4219">
        <v>2</v>
      </c>
      <c r="F4219" s="8">
        <f t="shared" si="330"/>
        <v>320</v>
      </c>
      <c r="G4219" s="5">
        <v>0.06</v>
      </c>
      <c r="H4219" s="8">
        <f>VLOOKUP($T4219,Pricebook!$A:$D,4,0)</f>
        <v>160</v>
      </c>
      <c r="I4219" s="10">
        <f t="shared" si="331"/>
        <v>300.79999999999995</v>
      </c>
      <c r="J4219" t="s">
        <v>1543</v>
      </c>
      <c r="K4219" t="s">
        <v>297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1591</v>
      </c>
      <c r="O4219" s="7">
        <v>44035</v>
      </c>
      <c r="P4219" t="s">
        <v>210</v>
      </c>
      <c r="Q4219" t="s">
        <v>61</v>
      </c>
      <c r="R4219" s="3">
        <v>41103</v>
      </c>
      <c r="S4219" s="12">
        <f t="shared" si="332"/>
        <v>2</v>
      </c>
      <c r="T4219" s="3" t="s">
        <v>14218</v>
      </c>
      <c r="U4219" t="s">
        <v>14229</v>
      </c>
      <c r="V4219" t="s">
        <v>14245</v>
      </c>
      <c r="W4219" t="s">
        <v>14196</v>
      </c>
      <c r="X4219" t="str">
        <f>VLOOKUP(Q4219,Managers!$A:$B,2,0)</f>
        <v>Allen Young</v>
      </c>
      <c r="Y4219">
        <f>VLOOKUP(W4219,HourlyWages!$A:$B,2,0)</f>
        <v>58</v>
      </c>
      <c r="Z4219">
        <v>1</v>
      </c>
      <c r="AA4219" s="14">
        <f t="shared" si="329"/>
        <v>0.63749999999999996</v>
      </c>
    </row>
    <row r="4220" spans="1:27" x14ac:dyDescent="0.2">
      <c r="A4220">
        <v>4219</v>
      </c>
      <c r="B4220">
        <v>29985</v>
      </c>
      <c r="C4220" s="3">
        <v>41101</v>
      </c>
      <c r="D4220" s="17">
        <f t="shared" si="328"/>
        <v>41091</v>
      </c>
      <c r="E4220">
        <v>22</v>
      </c>
      <c r="F4220" s="8">
        <f t="shared" si="330"/>
        <v>2750</v>
      </c>
      <c r="G4220" s="5">
        <v>0.03</v>
      </c>
      <c r="H4220" s="8">
        <f>VLOOKUP($T4220,Pricebook!$A:$D,4,0)</f>
        <v>125</v>
      </c>
      <c r="I4220" s="10">
        <f t="shared" si="331"/>
        <v>2667.5</v>
      </c>
      <c r="J4220" t="s">
        <v>1055</v>
      </c>
      <c r="K4220" t="s">
        <v>13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1770</v>
      </c>
      <c r="O4220" s="7">
        <v>48601</v>
      </c>
      <c r="P4220" t="s">
        <v>172</v>
      </c>
      <c r="Q4220" t="s">
        <v>16</v>
      </c>
      <c r="R4220" s="3">
        <v>41102</v>
      </c>
      <c r="S4220" s="12">
        <f t="shared" si="332"/>
        <v>1</v>
      </c>
      <c r="T4220" s="3" t="s">
        <v>14208</v>
      </c>
      <c r="U4220" t="s">
        <v>14232</v>
      </c>
      <c r="V4220" t="s">
        <v>14247</v>
      </c>
      <c r="W4220" t="s">
        <v>14196</v>
      </c>
      <c r="X4220" t="str">
        <f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9"/>
        <v>0.53600000000000003</v>
      </c>
    </row>
    <row r="4221" spans="1:27" x14ac:dyDescent="0.2">
      <c r="A4221">
        <v>4220</v>
      </c>
      <c r="B4221">
        <v>29986</v>
      </c>
      <c r="C4221" s="3">
        <v>40727</v>
      </c>
      <c r="D4221" s="17">
        <f t="shared" si="328"/>
        <v>40725</v>
      </c>
      <c r="E4221">
        <v>40</v>
      </c>
      <c r="F4221" s="8">
        <f t="shared" si="330"/>
        <v>6400</v>
      </c>
      <c r="G4221" s="5">
        <v>0.03</v>
      </c>
      <c r="H4221" s="8">
        <f>VLOOKUP($T4221,Pricebook!$A:$D,4,0)</f>
        <v>160</v>
      </c>
      <c r="I4221" s="10">
        <f t="shared" si="331"/>
        <v>6208</v>
      </c>
      <c r="J4221" t="s">
        <v>1033</v>
      </c>
      <c r="K4221" t="s">
        <v>1014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1615</v>
      </c>
      <c r="O4221" s="7">
        <v>48640</v>
      </c>
      <c r="P4221" t="s">
        <v>172</v>
      </c>
      <c r="Q4221" t="s">
        <v>16</v>
      </c>
      <c r="R4221" s="3">
        <v>40727</v>
      </c>
      <c r="S4221" s="12">
        <f t="shared" si="332"/>
        <v>0</v>
      </c>
      <c r="T4221" s="3" t="s">
        <v>14218</v>
      </c>
      <c r="U4221" t="s">
        <v>14229</v>
      </c>
      <c r="V4221" t="s">
        <v>14234</v>
      </c>
      <c r="W4221" t="s">
        <v>14190</v>
      </c>
      <c r="X4221" t="str">
        <f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9"/>
        <v>0.58125000000000004</v>
      </c>
    </row>
    <row r="4222" spans="1:27" x14ac:dyDescent="0.2">
      <c r="A4222">
        <v>4221</v>
      </c>
      <c r="B4222">
        <v>29988</v>
      </c>
      <c r="C4222" s="3">
        <v>39976</v>
      </c>
      <c r="D4222" s="17">
        <f t="shared" si="328"/>
        <v>39965</v>
      </c>
      <c r="E4222">
        <v>12</v>
      </c>
      <c r="F4222" s="8">
        <f t="shared" si="330"/>
        <v>1800</v>
      </c>
      <c r="G4222" s="5">
        <v>0.06</v>
      </c>
      <c r="H4222" s="8">
        <f>VLOOKUP($T4222,Pricebook!$A:$D,4,0)</f>
        <v>150</v>
      </c>
      <c r="I4222" s="10">
        <f t="shared" si="331"/>
        <v>1692</v>
      </c>
      <c r="J4222" t="s">
        <v>1168</v>
      </c>
      <c r="K4222" t="s">
        <v>747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1493</v>
      </c>
      <c r="O4222" s="7">
        <v>97526</v>
      </c>
      <c r="P4222" t="s">
        <v>43</v>
      </c>
      <c r="Q4222" t="s">
        <v>23</v>
      </c>
      <c r="R4222" s="3">
        <v>39978</v>
      </c>
      <c r="S4222" s="12">
        <f t="shared" si="332"/>
        <v>2</v>
      </c>
      <c r="T4222" s="3" t="s">
        <v>14222</v>
      </c>
      <c r="U4222" t="s">
        <v>14235</v>
      </c>
      <c r="V4222" t="s">
        <v>14233</v>
      </c>
      <c r="W4222" t="s">
        <v>14186</v>
      </c>
      <c r="X4222" t="str">
        <f>VLOOKUP(Q4222,Managers!$A:$B,2,0)</f>
        <v>Bob Turner</v>
      </c>
      <c r="Y4222">
        <f>VLOOKUP(W4222,HourlyWages!$A:$B,2,0)</f>
        <v>67</v>
      </c>
      <c r="Z4222">
        <v>1</v>
      </c>
      <c r="AA4222" s="14">
        <f t="shared" si="329"/>
        <v>0.55333333333333334</v>
      </c>
    </row>
    <row r="4223" spans="1:27" x14ac:dyDescent="0.2">
      <c r="A4223">
        <v>4222</v>
      </c>
      <c r="B4223">
        <v>29991</v>
      </c>
      <c r="C4223" s="3">
        <v>41187</v>
      </c>
      <c r="D4223" s="17">
        <f t="shared" si="328"/>
        <v>41183</v>
      </c>
      <c r="E4223">
        <v>41</v>
      </c>
      <c r="F4223" s="8">
        <f t="shared" si="330"/>
        <v>8200</v>
      </c>
      <c r="G4223" s="5">
        <v>0.06</v>
      </c>
      <c r="H4223" s="8">
        <f>VLOOKUP($T4223,Pricebook!$A:$D,4,0)</f>
        <v>200</v>
      </c>
      <c r="I4223" s="10">
        <f t="shared" si="331"/>
        <v>7708</v>
      </c>
      <c r="J4223" t="s">
        <v>975</v>
      </c>
      <c r="K4223" t="s">
        <v>207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976</v>
      </c>
      <c r="O4223" s="7" t="s">
        <v>977</v>
      </c>
      <c r="P4223" t="s">
        <v>101</v>
      </c>
      <c r="Q4223" t="s">
        <v>34</v>
      </c>
      <c r="R4223" s="3">
        <v>41189</v>
      </c>
      <c r="S4223" s="12">
        <f t="shared" si="332"/>
        <v>2</v>
      </c>
      <c r="T4223" s="3" t="s">
        <v>14214</v>
      </c>
      <c r="U4223" t="s">
        <v>14229</v>
      </c>
      <c r="V4223" t="s">
        <v>14244</v>
      </c>
      <c r="W4223" t="s">
        <v>14190</v>
      </c>
      <c r="X4223" t="str">
        <f>VLOOKUP(Q4223,Managers!$A:$B,2,0)</f>
        <v>Frank Mitchell</v>
      </c>
      <c r="Y4223">
        <f>VLOOKUP(W4223,HourlyWages!$A:$B,2,0)</f>
        <v>67</v>
      </c>
      <c r="Z4223">
        <v>1</v>
      </c>
      <c r="AA4223" s="14">
        <f t="shared" si="329"/>
        <v>0.66500000000000004</v>
      </c>
    </row>
    <row r="4224" spans="1:27" x14ac:dyDescent="0.2">
      <c r="A4224">
        <v>4223</v>
      </c>
      <c r="B4224">
        <v>30016</v>
      </c>
      <c r="C4224" s="3">
        <v>39816</v>
      </c>
      <c r="D4224" s="17">
        <f t="shared" si="328"/>
        <v>39814</v>
      </c>
      <c r="E4224">
        <v>15</v>
      </c>
      <c r="F4224" s="8">
        <f t="shared" si="330"/>
        <v>1650</v>
      </c>
      <c r="G4224" s="5">
        <v>0.03</v>
      </c>
      <c r="H4224" s="8">
        <f>VLOOKUP($T4224,Pricebook!$A:$D,4,0)</f>
        <v>110</v>
      </c>
      <c r="I4224" s="10">
        <f t="shared" si="331"/>
        <v>1600.5</v>
      </c>
      <c r="J4224" t="s">
        <v>1624</v>
      </c>
      <c r="K4224" t="s">
        <v>36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2385</v>
      </c>
      <c r="O4224" s="7">
        <v>68847</v>
      </c>
      <c r="P4224" t="s">
        <v>440</v>
      </c>
      <c r="Q4224" t="s">
        <v>16</v>
      </c>
      <c r="R4224" s="3">
        <v>39818</v>
      </c>
      <c r="S4224" s="12">
        <f t="shared" si="332"/>
        <v>2</v>
      </c>
      <c r="T4224" s="3" t="s">
        <v>14215</v>
      </c>
      <c r="U4224" t="s">
        <v>14229</v>
      </c>
      <c r="V4224" t="s">
        <v>14229</v>
      </c>
      <c r="W4224" t="s">
        <v>14194</v>
      </c>
      <c r="X4224" t="str">
        <f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9"/>
        <v>0.35454545454545455</v>
      </c>
    </row>
    <row r="4225" spans="1:27" x14ac:dyDescent="0.2">
      <c r="A4225">
        <v>4224</v>
      </c>
      <c r="B4225">
        <v>30016</v>
      </c>
      <c r="C4225" s="3">
        <v>39816</v>
      </c>
      <c r="D4225" s="17">
        <f t="shared" si="328"/>
        <v>39814</v>
      </c>
      <c r="E4225">
        <v>8</v>
      </c>
      <c r="F4225" s="8">
        <f t="shared" si="330"/>
        <v>1200</v>
      </c>
      <c r="G4225" s="5">
        <v>0.01</v>
      </c>
      <c r="H4225" s="8">
        <f>VLOOKUP($T4225,Pricebook!$A:$D,4,0)</f>
        <v>150</v>
      </c>
      <c r="I4225" s="10">
        <f t="shared" si="331"/>
        <v>1188</v>
      </c>
      <c r="J4225" t="s">
        <v>1624</v>
      </c>
      <c r="K4225" t="s">
        <v>36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2385</v>
      </c>
      <c r="O4225" s="7">
        <v>68847</v>
      </c>
      <c r="P4225" t="s">
        <v>440</v>
      </c>
      <c r="Q4225" t="s">
        <v>16</v>
      </c>
      <c r="R4225" s="3">
        <v>39819</v>
      </c>
      <c r="S4225" s="12">
        <f t="shared" si="332"/>
        <v>3</v>
      </c>
      <c r="T4225" s="3" t="s">
        <v>14210</v>
      </c>
      <c r="U4225" t="s">
        <v>14235</v>
      </c>
      <c r="V4225" t="s">
        <v>14233</v>
      </c>
      <c r="W4225" t="s">
        <v>14187</v>
      </c>
      <c r="X4225" t="str">
        <f>VLOOKUP(Q4225,Managers!$A:$B,2,0)</f>
        <v>Josh Martinez</v>
      </c>
      <c r="Y4225">
        <f>VLOOKUP(W4225,HourlyWages!$A:$B,2,0)</f>
        <v>45</v>
      </c>
      <c r="Z4225">
        <v>1</v>
      </c>
      <c r="AA4225" s="14">
        <f t="shared" si="329"/>
        <v>0.7</v>
      </c>
    </row>
    <row r="4226" spans="1:27" x14ac:dyDescent="0.2">
      <c r="A4226">
        <v>4225</v>
      </c>
      <c r="B4226">
        <v>30023</v>
      </c>
      <c r="C4226" s="3">
        <v>40466</v>
      </c>
      <c r="D4226" s="17">
        <f t="shared" si="328"/>
        <v>40452</v>
      </c>
      <c r="E4226">
        <v>34</v>
      </c>
      <c r="F4226" s="8">
        <f t="shared" si="330"/>
        <v>5100</v>
      </c>
      <c r="G4226" s="5">
        <v>0.02</v>
      </c>
      <c r="H4226" s="8">
        <f>VLOOKUP($T4226,Pricebook!$A:$D,4,0)</f>
        <v>150</v>
      </c>
      <c r="I4226" s="10">
        <f t="shared" si="331"/>
        <v>4998</v>
      </c>
      <c r="J4226" t="s">
        <v>1021</v>
      </c>
      <c r="K4226" t="s">
        <v>46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721</v>
      </c>
      <c r="O4226" s="7" t="s">
        <v>834</v>
      </c>
      <c r="P4226" t="s">
        <v>87</v>
      </c>
      <c r="Q4226" t="s">
        <v>61</v>
      </c>
      <c r="R4226" s="3">
        <v>40470</v>
      </c>
      <c r="S4226" s="12">
        <f t="shared" si="332"/>
        <v>4</v>
      </c>
      <c r="T4226" s="3" t="s">
        <v>14222</v>
      </c>
      <c r="U4226" t="s">
        <v>14235</v>
      </c>
      <c r="V4226" t="s">
        <v>14246</v>
      </c>
      <c r="W4226" t="s">
        <v>14196</v>
      </c>
      <c r="X4226" t="str">
        <f>VLOOKUP(Q4226,Managers!$A:$B,2,0)</f>
        <v>Allen Young</v>
      </c>
      <c r="Y4226">
        <f>VLOOKUP(W4226,HourlyWages!$A:$B,2,0)</f>
        <v>58</v>
      </c>
      <c r="Z4226">
        <v>1</v>
      </c>
      <c r="AA4226" s="14">
        <f t="shared" si="329"/>
        <v>0.61333333333333329</v>
      </c>
    </row>
    <row r="4227" spans="1:27" x14ac:dyDescent="0.2">
      <c r="A4227">
        <v>4226</v>
      </c>
      <c r="B4227">
        <v>30023</v>
      </c>
      <c r="C4227" s="3">
        <v>40466</v>
      </c>
      <c r="D4227" s="17">
        <f t="shared" ref="D4227:D4290" si="333">DATE(YEAR(C4227),MONTH(C4227),1)</f>
        <v>40452</v>
      </c>
      <c r="E4227">
        <v>14</v>
      </c>
      <c r="F4227" s="8">
        <f t="shared" si="330"/>
        <v>2800</v>
      </c>
      <c r="G4227" s="5">
        <v>0.1</v>
      </c>
      <c r="H4227" s="8">
        <f>VLOOKUP($T4227,Pricebook!$A:$D,4,0)</f>
        <v>200</v>
      </c>
      <c r="I4227" s="10">
        <f t="shared" si="331"/>
        <v>2520</v>
      </c>
      <c r="J4227" t="s">
        <v>1021</v>
      </c>
      <c r="K4227" t="s">
        <v>46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987</v>
      </c>
      <c r="O4227" s="7" t="s">
        <v>988</v>
      </c>
      <c r="P4227" t="s">
        <v>421</v>
      </c>
      <c r="Q4227" t="s">
        <v>61</v>
      </c>
      <c r="R4227" s="3">
        <v>40475</v>
      </c>
      <c r="S4227" s="12">
        <f t="shared" si="332"/>
        <v>9</v>
      </c>
      <c r="T4227" s="3" t="s">
        <v>14206</v>
      </c>
      <c r="U4227" t="s">
        <v>14229</v>
      </c>
      <c r="V4227" t="s">
        <v>14244</v>
      </c>
      <c r="W4227" t="s">
        <v>14188</v>
      </c>
      <c r="X4227" t="str">
        <f>VLOOKUP(Q4227,Managers!$A:$B,2,0)</f>
        <v>Allen Young</v>
      </c>
      <c r="Y4227">
        <f>VLOOKUP(W4227,HourlyWages!$A:$B,2,0)</f>
        <v>52</v>
      </c>
      <c r="Z4227">
        <v>1</v>
      </c>
      <c r="AA4227" s="14">
        <f t="shared" ref="AA4227:AA4290" si="334">(H4227-Y4227)/H4227</f>
        <v>0.74</v>
      </c>
    </row>
    <row r="4228" spans="1:27" x14ac:dyDescent="0.2">
      <c r="A4228">
        <v>4227</v>
      </c>
      <c r="B4228">
        <v>30023</v>
      </c>
      <c r="C4228" s="3">
        <v>40466</v>
      </c>
      <c r="D4228" s="17">
        <f t="shared" si="333"/>
        <v>40452</v>
      </c>
      <c r="E4228">
        <v>28</v>
      </c>
      <c r="F4228" s="8">
        <f t="shared" si="330"/>
        <v>4200</v>
      </c>
      <c r="G4228" s="5">
        <v>0.1</v>
      </c>
      <c r="H4228" s="8">
        <f>VLOOKUP($T4228,Pricebook!$A:$D,4,0)</f>
        <v>150</v>
      </c>
      <c r="I4228" s="10">
        <f t="shared" si="331"/>
        <v>3780</v>
      </c>
      <c r="J4228" t="s">
        <v>1021</v>
      </c>
      <c r="K4228" t="s">
        <v>46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1104</v>
      </c>
      <c r="O4228" s="7" t="s">
        <v>2434</v>
      </c>
      <c r="P4228" t="s">
        <v>317</v>
      </c>
      <c r="Q4228" t="s">
        <v>61</v>
      </c>
      <c r="R4228" s="3">
        <v>40468</v>
      </c>
      <c r="S4228" s="12">
        <f t="shared" si="332"/>
        <v>2</v>
      </c>
      <c r="T4228" s="3" t="s">
        <v>14216</v>
      </c>
      <c r="U4228" t="s">
        <v>14235</v>
      </c>
      <c r="V4228" t="s">
        <v>14233</v>
      </c>
      <c r="W4228" t="s">
        <v>14199</v>
      </c>
      <c r="X4228" t="str">
        <f>VLOOKUP(Q4228,Managers!$A:$B,2,0)</f>
        <v>Allen Young</v>
      </c>
      <c r="Y4228">
        <f>VLOOKUP(W4228,HourlyWages!$A:$B,2,0)</f>
        <v>68</v>
      </c>
      <c r="Z4228">
        <v>1</v>
      </c>
      <c r="AA4228" s="14">
        <f t="shared" si="334"/>
        <v>0.54666666666666663</v>
      </c>
    </row>
    <row r="4229" spans="1:27" x14ac:dyDescent="0.2">
      <c r="A4229">
        <v>4228</v>
      </c>
      <c r="B4229">
        <v>30023</v>
      </c>
      <c r="C4229" s="3">
        <v>40466</v>
      </c>
      <c r="D4229" s="17">
        <f t="shared" si="333"/>
        <v>40452</v>
      </c>
      <c r="E4229">
        <v>36</v>
      </c>
      <c r="F4229" s="8">
        <f t="shared" si="330"/>
        <v>4320</v>
      </c>
      <c r="G4229" s="5">
        <v>0</v>
      </c>
      <c r="H4229" s="8">
        <f>VLOOKUP($T4229,Pricebook!$A:$D,4,0)</f>
        <v>120</v>
      </c>
      <c r="I4229" s="10">
        <f t="shared" si="331"/>
        <v>4320</v>
      </c>
      <c r="J4229" t="s">
        <v>1021</v>
      </c>
      <c r="K4229" t="s">
        <v>46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1878</v>
      </c>
      <c r="O4229" s="7" t="s">
        <v>1879</v>
      </c>
      <c r="P4229" t="s">
        <v>91</v>
      </c>
      <c r="Q4229" t="s">
        <v>61</v>
      </c>
      <c r="R4229" s="3">
        <v>40466</v>
      </c>
      <c r="S4229" s="12">
        <f t="shared" si="332"/>
        <v>0</v>
      </c>
      <c r="T4229" s="3" t="s">
        <v>14212</v>
      </c>
      <c r="U4229" t="s">
        <v>14229</v>
      </c>
      <c r="V4229" t="s">
        <v>14236</v>
      </c>
      <c r="W4229" t="s">
        <v>14202</v>
      </c>
      <c r="X4229" t="str">
        <f>VLOOKUP(Q4229,Managers!$A:$B,2,0)</f>
        <v>Allen Young</v>
      </c>
      <c r="Y4229">
        <f>VLOOKUP(W4229,HourlyWages!$A:$B,2,0)</f>
        <v>71</v>
      </c>
      <c r="Z4229">
        <v>1</v>
      </c>
      <c r="AA4229" s="14">
        <f t="shared" si="334"/>
        <v>0.40833333333333333</v>
      </c>
    </row>
    <row r="4230" spans="1:27" x14ac:dyDescent="0.2">
      <c r="A4230">
        <v>4229</v>
      </c>
      <c r="B4230">
        <v>30048</v>
      </c>
      <c r="C4230" s="3">
        <v>40707</v>
      </c>
      <c r="D4230" s="17">
        <f t="shared" si="333"/>
        <v>40695</v>
      </c>
      <c r="E4230">
        <v>44</v>
      </c>
      <c r="F4230" s="8">
        <f t="shared" si="330"/>
        <v>7480</v>
      </c>
      <c r="G4230" s="5">
        <v>0.06</v>
      </c>
      <c r="H4230" s="8">
        <f>VLOOKUP($T4230,Pricebook!$A:$D,4,0)</f>
        <v>170</v>
      </c>
      <c r="I4230" s="10">
        <f t="shared" si="331"/>
        <v>7031.2</v>
      </c>
      <c r="J4230" t="s">
        <v>309</v>
      </c>
      <c r="K4230" t="s">
        <v>310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1336</v>
      </c>
      <c r="O4230" s="7">
        <v>46360</v>
      </c>
      <c r="P4230" t="s">
        <v>278</v>
      </c>
      <c r="Q4230" t="s">
        <v>16</v>
      </c>
      <c r="R4230" s="3">
        <v>40709</v>
      </c>
      <c r="S4230" s="12">
        <f t="shared" si="332"/>
        <v>2</v>
      </c>
      <c r="T4230" s="3" t="s">
        <v>14219</v>
      </c>
      <c r="U4230" t="s">
        <v>14229</v>
      </c>
      <c r="V4230" t="s">
        <v>14241</v>
      </c>
      <c r="W4230" t="s">
        <v>14184</v>
      </c>
      <c r="X4230" t="str">
        <f>VLOOKUP(Q4230,Managers!$A:$B,2,0)</f>
        <v>Josh Martinez</v>
      </c>
      <c r="Y4230">
        <f>VLOOKUP(W4230,HourlyWages!$A:$B,2,0)</f>
        <v>50</v>
      </c>
      <c r="Z4230">
        <v>1</v>
      </c>
      <c r="AA4230" s="14">
        <f t="shared" si="334"/>
        <v>0.70588235294117652</v>
      </c>
    </row>
    <row r="4231" spans="1:27" x14ac:dyDescent="0.2">
      <c r="A4231">
        <v>4230</v>
      </c>
      <c r="B4231">
        <v>30051</v>
      </c>
      <c r="C4231" s="3">
        <v>40988</v>
      </c>
      <c r="D4231" s="17">
        <f t="shared" si="333"/>
        <v>40969</v>
      </c>
      <c r="E4231">
        <v>42</v>
      </c>
      <c r="F4231" s="8">
        <f t="shared" si="330"/>
        <v>5040</v>
      </c>
      <c r="G4231" s="5">
        <v>0.02</v>
      </c>
      <c r="H4231" s="8">
        <f>VLOOKUP($T4231,Pricebook!$A:$D,4,0)</f>
        <v>120</v>
      </c>
      <c r="I4231" s="10">
        <f t="shared" si="331"/>
        <v>4939.2</v>
      </c>
      <c r="J4231" t="s">
        <v>2184</v>
      </c>
      <c r="K4231" t="s">
        <v>41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1599</v>
      </c>
      <c r="O4231" s="7">
        <v>97301</v>
      </c>
      <c r="P4231" t="s">
        <v>43</v>
      </c>
      <c r="Q4231" t="s">
        <v>23</v>
      </c>
      <c r="R4231" s="3">
        <v>40989</v>
      </c>
      <c r="S4231" s="12">
        <f t="shared" si="332"/>
        <v>1</v>
      </c>
      <c r="T4231" s="3" t="s">
        <v>14212</v>
      </c>
      <c r="U4231" t="s">
        <v>14229</v>
      </c>
      <c r="V4231" t="s">
        <v>14244</v>
      </c>
      <c r="W4231" t="s">
        <v>14190</v>
      </c>
      <c r="X4231" t="str">
        <f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4"/>
        <v>0.44166666666666665</v>
      </c>
    </row>
    <row r="4232" spans="1:27" x14ac:dyDescent="0.2">
      <c r="A4232">
        <v>4231</v>
      </c>
      <c r="B4232">
        <v>30053</v>
      </c>
      <c r="C4232" s="3">
        <v>39845</v>
      </c>
      <c r="D4232" s="17">
        <f t="shared" si="333"/>
        <v>39845</v>
      </c>
      <c r="E4232">
        <v>41</v>
      </c>
      <c r="F4232" s="8">
        <f t="shared" si="330"/>
        <v>6150</v>
      </c>
      <c r="G4232" s="5">
        <v>0.06</v>
      </c>
      <c r="H4232" s="8">
        <f>VLOOKUP($T4232,Pricebook!$A:$D,4,0)</f>
        <v>150</v>
      </c>
      <c r="I4232" s="10">
        <f t="shared" si="331"/>
        <v>5781</v>
      </c>
      <c r="J4232" t="s">
        <v>1348</v>
      </c>
      <c r="K4232" t="s">
        <v>235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2050</v>
      </c>
      <c r="O4232" s="7">
        <v>72116</v>
      </c>
      <c r="P4232" t="s">
        <v>66</v>
      </c>
      <c r="Q4232" t="s">
        <v>34</v>
      </c>
      <c r="R4232" s="3">
        <v>39847</v>
      </c>
      <c r="S4232" s="12">
        <f t="shared" si="332"/>
        <v>2</v>
      </c>
      <c r="T4232" s="3" t="s">
        <v>14216</v>
      </c>
      <c r="U4232" t="s">
        <v>14235</v>
      </c>
      <c r="V4232" t="s">
        <v>14236</v>
      </c>
      <c r="W4232" t="s">
        <v>14198</v>
      </c>
      <c r="X4232" t="str">
        <f>VLOOKUP(Q4232,Managers!$A:$B,2,0)</f>
        <v>Frank Mitchell</v>
      </c>
      <c r="Y4232">
        <f>VLOOKUP(W4232,HourlyWages!$A:$B,2,0)</f>
        <v>51</v>
      </c>
      <c r="Z4232">
        <v>1</v>
      </c>
      <c r="AA4232" s="14">
        <f t="shared" si="334"/>
        <v>0.66</v>
      </c>
    </row>
    <row r="4233" spans="1:27" x14ac:dyDescent="0.2">
      <c r="A4233">
        <v>4232</v>
      </c>
      <c r="B4233">
        <v>30054</v>
      </c>
      <c r="C4233" s="3">
        <v>41153</v>
      </c>
      <c r="D4233" s="17">
        <f t="shared" si="333"/>
        <v>41153</v>
      </c>
      <c r="E4233">
        <v>33</v>
      </c>
      <c r="F4233" s="8">
        <f t="shared" si="330"/>
        <v>4125</v>
      </c>
      <c r="G4233" s="5">
        <v>0.03</v>
      </c>
      <c r="H4233" s="8">
        <f>VLOOKUP($T4233,Pricebook!$A:$D,4,0)</f>
        <v>125</v>
      </c>
      <c r="I4233" s="10">
        <f t="shared" si="331"/>
        <v>4001.25</v>
      </c>
      <c r="J4233" t="s">
        <v>593</v>
      </c>
      <c r="K4233" t="s">
        <v>594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595</v>
      </c>
      <c r="O4233" s="7">
        <v>44708</v>
      </c>
      <c r="P4233" t="s">
        <v>210</v>
      </c>
      <c r="Q4233" t="s">
        <v>61</v>
      </c>
      <c r="R4233" s="3">
        <v>41155</v>
      </c>
      <c r="S4233" s="12">
        <f t="shared" si="332"/>
        <v>2</v>
      </c>
      <c r="T4233" s="3" t="s">
        <v>14208</v>
      </c>
      <c r="U4233" t="s">
        <v>14232</v>
      </c>
      <c r="V4233" t="s">
        <v>14241</v>
      </c>
      <c r="W4233" t="s">
        <v>14190</v>
      </c>
      <c r="X4233" t="str">
        <f>VLOOKUP(Q4233,Managers!$A:$B,2,0)</f>
        <v>Allen Young</v>
      </c>
      <c r="Y4233">
        <f>VLOOKUP(W4233,HourlyWages!$A:$B,2,0)</f>
        <v>67</v>
      </c>
      <c r="Z4233">
        <v>1</v>
      </c>
      <c r="AA4233" s="14">
        <f t="shared" si="334"/>
        <v>0.46400000000000002</v>
      </c>
    </row>
    <row r="4234" spans="1:27" x14ac:dyDescent="0.2">
      <c r="A4234">
        <v>4233</v>
      </c>
      <c r="B4234">
        <v>30081</v>
      </c>
      <c r="C4234" s="3">
        <v>40894</v>
      </c>
      <c r="D4234" s="17">
        <f t="shared" si="333"/>
        <v>40878</v>
      </c>
      <c r="E4234">
        <v>26</v>
      </c>
      <c r="F4234" s="8">
        <f t="shared" si="330"/>
        <v>4160</v>
      </c>
      <c r="G4234" s="5">
        <v>0.05</v>
      </c>
      <c r="H4234" s="8">
        <f>VLOOKUP($T4234,Pricebook!$A:$D,4,0)</f>
        <v>160</v>
      </c>
      <c r="I4234" s="10">
        <f t="shared" si="331"/>
        <v>3952</v>
      </c>
      <c r="J4234" t="s">
        <v>884</v>
      </c>
      <c r="K4234" t="s">
        <v>621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2120</v>
      </c>
      <c r="O4234" s="7">
        <v>72022</v>
      </c>
      <c r="P4234" t="s">
        <v>66</v>
      </c>
      <c r="Q4234" t="s">
        <v>34</v>
      </c>
      <c r="R4234" s="3">
        <v>40896</v>
      </c>
      <c r="S4234" s="12">
        <f t="shared" si="332"/>
        <v>2</v>
      </c>
      <c r="T4234" s="3" t="s">
        <v>14218</v>
      </c>
      <c r="U4234" t="s">
        <v>14229</v>
      </c>
      <c r="V4234" t="s">
        <v>14245</v>
      </c>
      <c r="W4234" t="s">
        <v>14198</v>
      </c>
      <c r="X4234" t="str">
        <f>VLOOKUP(Q4234,Managers!$A:$B,2,0)</f>
        <v>Frank Mitchell</v>
      </c>
      <c r="Y4234">
        <f>VLOOKUP(W4234,HourlyWages!$A:$B,2,0)</f>
        <v>51</v>
      </c>
      <c r="Z4234">
        <v>1</v>
      </c>
      <c r="AA4234" s="14">
        <f t="shared" si="334"/>
        <v>0.68125000000000002</v>
      </c>
    </row>
    <row r="4235" spans="1:27" x14ac:dyDescent="0.2">
      <c r="A4235">
        <v>4234</v>
      </c>
      <c r="B4235">
        <v>30083</v>
      </c>
      <c r="C4235" s="3">
        <v>39821</v>
      </c>
      <c r="D4235" s="17">
        <f t="shared" si="333"/>
        <v>39814</v>
      </c>
      <c r="E4235">
        <v>23</v>
      </c>
      <c r="F4235" s="8">
        <f t="shared" si="330"/>
        <v>3910</v>
      </c>
      <c r="G4235" s="5">
        <v>7.0000000000000007E-2</v>
      </c>
      <c r="H4235" s="8">
        <f>VLOOKUP($T4235,Pricebook!$A:$D,4,0)</f>
        <v>170</v>
      </c>
      <c r="I4235" s="10">
        <f t="shared" si="331"/>
        <v>3636.2999999999997</v>
      </c>
      <c r="J4235" t="s">
        <v>742</v>
      </c>
      <c r="K4235" t="s">
        <v>360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750</v>
      </c>
      <c r="O4235" s="7">
        <v>29577</v>
      </c>
      <c r="P4235" t="s">
        <v>163</v>
      </c>
      <c r="Q4235" t="s">
        <v>34</v>
      </c>
      <c r="R4235" s="3">
        <v>39822</v>
      </c>
      <c r="S4235" s="12">
        <f t="shared" si="332"/>
        <v>1</v>
      </c>
      <c r="T4235" s="3" t="s">
        <v>14219</v>
      </c>
      <c r="U4235" t="s">
        <v>14229</v>
      </c>
      <c r="V4235" t="s">
        <v>14247</v>
      </c>
      <c r="W4235" t="s">
        <v>14200</v>
      </c>
      <c r="X4235" t="str">
        <f>VLOOKUP(Q4235,Managers!$A:$B,2,0)</f>
        <v>Frank Mitchell</v>
      </c>
      <c r="Y4235">
        <f>VLOOKUP(W4235,HourlyWages!$A:$B,2,0)</f>
        <v>59</v>
      </c>
      <c r="Z4235">
        <v>1</v>
      </c>
      <c r="AA4235" s="14">
        <f t="shared" si="334"/>
        <v>0.65294117647058825</v>
      </c>
    </row>
    <row r="4236" spans="1:27" x14ac:dyDescent="0.2">
      <c r="A4236">
        <v>4235</v>
      </c>
      <c r="B4236">
        <v>30114</v>
      </c>
      <c r="C4236" s="3">
        <v>40406</v>
      </c>
      <c r="D4236" s="17">
        <f t="shared" si="333"/>
        <v>40391</v>
      </c>
      <c r="E4236">
        <v>7</v>
      </c>
      <c r="F4236" s="8">
        <f t="shared" si="330"/>
        <v>1050</v>
      </c>
      <c r="G4236" s="5">
        <v>0.09</v>
      </c>
      <c r="H4236" s="8">
        <f>VLOOKUP($T4236,Pricebook!$A:$D,4,0)</f>
        <v>150</v>
      </c>
      <c r="I4236" s="10">
        <f t="shared" si="331"/>
        <v>955.5</v>
      </c>
      <c r="J4236" t="s">
        <v>294</v>
      </c>
      <c r="K4236" t="s">
        <v>244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295</v>
      </c>
      <c r="O4236" s="7">
        <v>10605</v>
      </c>
      <c r="P4236" t="s">
        <v>60</v>
      </c>
      <c r="Q4236" t="s">
        <v>61</v>
      </c>
      <c r="R4236" s="3">
        <v>40413</v>
      </c>
      <c r="S4236" s="12">
        <f t="shared" si="332"/>
        <v>7</v>
      </c>
      <c r="T4236" s="3" t="s">
        <v>14222</v>
      </c>
      <c r="U4236" t="s">
        <v>14235</v>
      </c>
      <c r="V4236" t="s">
        <v>14236</v>
      </c>
      <c r="W4236" t="s">
        <v>14194</v>
      </c>
      <c r="X4236" t="str">
        <f>VLOOKUP(Q4236,Managers!$A:$B,2,0)</f>
        <v>Allen Young</v>
      </c>
      <c r="Y4236">
        <f>VLOOKUP(W4236,HourlyWages!$A:$B,2,0)</f>
        <v>71</v>
      </c>
      <c r="Z4236">
        <v>1</v>
      </c>
      <c r="AA4236" s="14">
        <f t="shared" si="334"/>
        <v>0.52666666666666662</v>
      </c>
    </row>
    <row r="4237" spans="1:27" x14ac:dyDescent="0.2">
      <c r="A4237">
        <v>4236</v>
      </c>
      <c r="B4237">
        <v>30144</v>
      </c>
      <c r="C4237" s="3">
        <v>40761</v>
      </c>
      <c r="D4237" s="17">
        <f t="shared" si="333"/>
        <v>40756</v>
      </c>
      <c r="E4237">
        <v>25</v>
      </c>
      <c r="F4237" s="8">
        <f t="shared" si="330"/>
        <v>3125</v>
      </c>
      <c r="G4237" s="5">
        <v>0.08</v>
      </c>
      <c r="H4237" s="8">
        <f>VLOOKUP($T4237,Pricebook!$A:$D,4,0)</f>
        <v>125</v>
      </c>
      <c r="I4237" s="10">
        <f t="shared" si="331"/>
        <v>2875</v>
      </c>
      <c r="J4237" t="s">
        <v>584</v>
      </c>
      <c r="K4237" t="s">
        <v>585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586</v>
      </c>
      <c r="O4237" s="7">
        <v>19057</v>
      </c>
      <c r="P4237" t="s">
        <v>232</v>
      </c>
      <c r="Q4237" t="s">
        <v>61</v>
      </c>
      <c r="R4237" s="3">
        <v>40766</v>
      </c>
      <c r="S4237" s="12">
        <f t="shared" si="332"/>
        <v>5</v>
      </c>
      <c r="T4237" s="3" t="s">
        <v>14209</v>
      </c>
      <c r="U4237" t="s">
        <v>14232</v>
      </c>
      <c r="V4237" t="s">
        <v>14234</v>
      </c>
      <c r="W4237" t="s">
        <v>14201</v>
      </c>
      <c r="X4237" t="str">
        <f>VLOOKUP(Q4237,Managers!$A:$B,2,0)</f>
        <v>Allen Young</v>
      </c>
      <c r="Y4237">
        <f>VLOOKUP(W4237,HourlyWages!$A:$B,2,0)</f>
        <v>53</v>
      </c>
      <c r="Z4237">
        <v>1</v>
      </c>
      <c r="AA4237" s="14">
        <f t="shared" si="334"/>
        <v>0.57599999999999996</v>
      </c>
    </row>
    <row r="4238" spans="1:27" x14ac:dyDescent="0.2">
      <c r="A4238">
        <v>4237</v>
      </c>
      <c r="B4238">
        <v>30147</v>
      </c>
      <c r="C4238" s="3">
        <v>41077</v>
      </c>
      <c r="D4238" s="17">
        <f t="shared" si="333"/>
        <v>41061</v>
      </c>
      <c r="E4238">
        <v>37</v>
      </c>
      <c r="F4238" s="8">
        <f t="shared" si="330"/>
        <v>4625</v>
      </c>
      <c r="G4238" s="5">
        <v>0.06</v>
      </c>
      <c r="H4238" s="8">
        <f>VLOOKUP($T4238,Pricebook!$A:$D,4,0)</f>
        <v>125</v>
      </c>
      <c r="I4238" s="10">
        <f t="shared" si="331"/>
        <v>4347.5</v>
      </c>
      <c r="J4238" t="s">
        <v>828</v>
      </c>
      <c r="K4238" t="s">
        <v>241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724</v>
      </c>
      <c r="O4238" s="7">
        <v>48195</v>
      </c>
      <c r="P4238" t="s">
        <v>172</v>
      </c>
      <c r="Q4238" t="s">
        <v>16</v>
      </c>
      <c r="R4238" s="3">
        <v>41079</v>
      </c>
      <c r="S4238" s="12">
        <f t="shared" si="332"/>
        <v>2</v>
      </c>
      <c r="T4238" s="3" t="s">
        <v>14208</v>
      </c>
      <c r="U4238" t="s">
        <v>14232</v>
      </c>
      <c r="V4238" t="s">
        <v>14236</v>
      </c>
      <c r="W4238" t="s">
        <v>14185</v>
      </c>
      <c r="X4238" t="str">
        <f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4"/>
        <v>0.44</v>
      </c>
    </row>
    <row r="4239" spans="1:27" x14ac:dyDescent="0.2">
      <c r="A4239">
        <v>4238</v>
      </c>
      <c r="B4239">
        <v>30149</v>
      </c>
      <c r="C4239" s="3">
        <v>40524</v>
      </c>
      <c r="D4239" s="17">
        <f t="shared" si="333"/>
        <v>40513</v>
      </c>
      <c r="E4239">
        <v>8</v>
      </c>
      <c r="F4239" s="8">
        <f t="shared" si="330"/>
        <v>1280</v>
      </c>
      <c r="G4239" s="5">
        <v>0.1</v>
      </c>
      <c r="H4239" s="8">
        <f>VLOOKUP($T4239,Pricebook!$A:$D,4,0)</f>
        <v>160</v>
      </c>
      <c r="I4239" s="10">
        <f t="shared" si="331"/>
        <v>1152</v>
      </c>
      <c r="J4239" t="s">
        <v>1638</v>
      </c>
      <c r="K4239" t="s">
        <v>165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2435</v>
      </c>
      <c r="O4239" s="7">
        <v>48329</v>
      </c>
      <c r="P4239" t="s">
        <v>172</v>
      </c>
      <c r="Q4239" t="s">
        <v>16</v>
      </c>
      <c r="R4239" s="3">
        <v>40525</v>
      </c>
      <c r="S4239" s="12">
        <f t="shared" si="332"/>
        <v>1</v>
      </c>
      <c r="T4239" s="3" t="s">
        <v>14218</v>
      </c>
      <c r="U4239" t="s">
        <v>14229</v>
      </c>
      <c r="V4239" t="s">
        <v>14245</v>
      </c>
      <c r="W4239" t="s">
        <v>14196</v>
      </c>
      <c r="X4239" t="str">
        <f>VLOOKUP(Q4239,Managers!$A:$B,2,0)</f>
        <v>Josh Martinez</v>
      </c>
      <c r="Y4239">
        <f>VLOOKUP(W4239,HourlyWages!$A:$B,2,0)</f>
        <v>58</v>
      </c>
      <c r="Z4239">
        <v>1</v>
      </c>
      <c r="AA4239" s="14">
        <f t="shared" si="334"/>
        <v>0.63749999999999996</v>
      </c>
    </row>
    <row r="4240" spans="1:27" x14ac:dyDescent="0.2">
      <c r="A4240">
        <v>4239</v>
      </c>
      <c r="B4240">
        <v>30149</v>
      </c>
      <c r="C4240" s="3">
        <v>40524</v>
      </c>
      <c r="D4240" s="17">
        <f t="shared" si="333"/>
        <v>40513</v>
      </c>
      <c r="E4240">
        <v>5</v>
      </c>
      <c r="F4240" s="8">
        <f t="shared" si="330"/>
        <v>625</v>
      </c>
      <c r="G4240" s="5">
        <v>0.09</v>
      </c>
      <c r="H4240" s="8">
        <f>VLOOKUP($T4240,Pricebook!$A:$D,4,0)</f>
        <v>125</v>
      </c>
      <c r="I4240" s="10">
        <f t="shared" si="331"/>
        <v>568.75</v>
      </c>
      <c r="J4240" t="s">
        <v>1638</v>
      </c>
      <c r="K4240" t="s">
        <v>165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2436</v>
      </c>
      <c r="O4240" s="7">
        <v>48185</v>
      </c>
      <c r="P4240" t="s">
        <v>172</v>
      </c>
      <c r="Q4240" t="s">
        <v>16</v>
      </c>
      <c r="R4240" s="3">
        <v>40526</v>
      </c>
      <c r="S4240" s="12">
        <f t="shared" si="332"/>
        <v>2</v>
      </c>
      <c r="T4240" s="3" t="s">
        <v>14221</v>
      </c>
      <c r="U4240" t="s">
        <v>14232</v>
      </c>
      <c r="V4240" t="s">
        <v>14242</v>
      </c>
      <c r="W4240" t="s">
        <v>14184</v>
      </c>
      <c r="X4240" t="str">
        <f>VLOOKUP(Q4240,Managers!$A:$B,2,0)</f>
        <v>Josh Martinez</v>
      </c>
      <c r="Y4240">
        <f>VLOOKUP(W4240,HourlyWages!$A:$B,2,0)</f>
        <v>50</v>
      </c>
      <c r="Z4240">
        <v>1</v>
      </c>
      <c r="AA4240" s="14">
        <f t="shared" si="334"/>
        <v>0.6</v>
      </c>
    </row>
    <row r="4241" spans="1:27" x14ac:dyDescent="0.2">
      <c r="A4241">
        <v>4240</v>
      </c>
      <c r="B4241">
        <v>30149</v>
      </c>
      <c r="C4241" s="3">
        <v>40524</v>
      </c>
      <c r="D4241" s="17">
        <f t="shared" si="333"/>
        <v>40513</v>
      </c>
      <c r="E4241">
        <v>50</v>
      </c>
      <c r="F4241" s="8">
        <f t="shared" si="330"/>
        <v>6250</v>
      </c>
      <c r="G4241" s="5">
        <v>0.03</v>
      </c>
      <c r="H4241" s="8">
        <f>VLOOKUP($T4241,Pricebook!$A:$D,4,0)</f>
        <v>125</v>
      </c>
      <c r="I4241" s="10">
        <f t="shared" si="331"/>
        <v>6062.5</v>
      </c>
      <c r="J4241" t="s">
        <v>1638</v>
      </c>
      <c r="K4241" t="s">
        <v>165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2436</v>
      </c>
      <c r="O4241" s="7">
        <v>48185</v>
      </c>
      <c r="P4241" t="s">
        <v>172</v>
      </c>
      <c r="Q4241" t="s">
        <v>16</v>
      </c>
      <c r="R4241" s="3">
        <v>40527</v>
      </c>
      <c r="S4241" s="12">
        <f t="shared" si="332"/>
        <v>3</v>
      </c>
      <c r="T4241" s="3" t="s">
        <v>14208</v>
      </c>
      <c r="U4241" t="s">
        <v>14232</v>
      </c>
      <c r="V4241" t="s">
        <v>14244</v>
      </c>
      <c r="W4241" t="s">
        <v>14197</v>
      </c>
      <c r="X4241" t="str">
        <f>VLOOKUP(Q4241,Managers!$A:$B,2,0)</f>
        <v>Josh Martinez</v>
      </c>
      <c r="Y4241">
        <f>VLOOKUP(W4241,HourlyWages!$A:$B,2,0)</f>
        <v>71</v>
      </c>
      <c r="Z4241">
        <v>1</v>
      </c>
      <c r="AA4241" s="14">
        <f t="shared" si="334"/>
        <v>0.432</v>
      </c>
    </row>
    <row r="4242" spans="1:27" x14ac:dyDescent="0.2">
      <c r="A4242">
        <v>4241</v>
      </c>
      <c r="B4242">
        <v>30150</v>
      </c>
      <c r="C4242" s="3">
        <v>40455</v>
      </c>
      <c r="D4242" s="17">
        <f t="shared" si="333"/>
        <v>40452</v>
      </c>
      <c r="E4242">
        <v>30</v>
      </c>
      <c r="F4242" s="8">
        <f t="shared" si="330"/>
        <v>3300</v>
      </c>
      <c r="G4242" s="5">
        <v>0.06</v>
      </c>
      <c r="H4242" s="8">
        <f>VLOOKUP($T4242,Pricebook!$A:$D,4,0)</f>
        <v>110</v>
      </c>
      <c r="I4242" s="10">
        <f t="shared" si="331"/>
        <v>3102</v>
      </c>
      <c r="J4242" t="s">
        <v>1564</v>
      </c>
      <c r="K4242" t="s">
        <v>276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2437</v>
      </c>
      <c r="O4242" s="7" t="s">
        <v>2438</v>
      </c>
      <c r="P4242" t="s">
        <v>87</v>
      </c>
      <c r="Q4242" t="s">
        <v>61</v>
      </c>
      <c r="R4242" s="3">
        <v>40456</v>
      </c>
      <c r="S4242" s="12">
        <f t="shared" si="332"/>
        <v>1</v>
      </c>
      <c r="T4242" s="3" t="s">
        <v>14220</v>
      </c>
      <c r="U4242" t="s">
        <v>14229</v>
      </c>
      <c r="V4242" t="s">
        <v>14236</v>
      </c>
      <c r="W4242" t="s">
        <v>14186</v>
      </c>
      <c r="X4242" t="str">
        <f>VLOOKUP(Q4242,Managers!$A:$B,2,0)</f>
        <v>Allen Young</v>
      </c>
      <c r="Y4242">
        <f>VLOOKUP(W4242,HourlyWages!$A:$B,2,0)</f>
        <v>67</v>
      </c>
      <c r="Z4242">
        <v>1</v>
      </c>
      <c r="AA4242" s="14">
        <f t="shared" si="334"/>
        <v>0.39090909090909093</v>
      </c>
    </row>
    <row r="4243" spans="1:27" x14ac:dyDescent="0.2">
      <c r="A4243">
        <v>4242</v>
      </c>
      <c r="B4243">
        <v>30151</v>
      </c>
      <c r="C4243" s="3">
        <v>40572</v>
      </c>
      <c r="D4243" s="17">
        <f t="shared" si="333"/>
        <v>40544</v>
      </c>
      <c r="E4243">
        <v>31</v>
      </c>
      <c r="F4243" s="8">
        <f t="shared" si="330"/>
        <v>4960</v>
      </c>
      <c r="G4243" s="5">
        <v>0.02</v>
      </c>
      <c r="H4243" s="8">
        <f>VLOOKUP($T4243,Pricebook!$A:$D,4,0)</f>
        <v>160</v>
      </c>
      <c r="I4243" s="10">
        <f t="shared" si="331"/>
        <v>4860.8</v>
      </c>
      <c r="J4243" t="s">
        <v>429</v>
      </c>
      <c r="K4243" t="s">
        <v>430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940</v>
      </c>
      <c r="O4243" s="7" t="s">
        <v>941</v>
      </c>
      <c r="P4243" t="s">
        <v>87</v>
      </c>
      <c r="Q4243" t="s">
        <v>61</v>
      </c>
      <c r="R4243" s="3">
        <v>40574</v>
      </c>
      <c r="S4243" s="12">
        <f t="shared" si="332"/>
        <v>2</v>
      </c>
      <c r="T4243" s="3" t="s">
        <v>14218</v>
      </c>
      <c r="U4243" t="s">
        <v>14229</v>
      </c>
      <c r="V4243" t="s">
        <v>14230</v>
      </c>
      <c r="W4243" t="s">
        <v>14189</v>
      </c>
      <c r="X4243" t="str">
        <f>VLOOKUP(Q4243,Managers!$A:$B,2,0)</f>
        <v>Allen Young</v>
      </c>
      <c r="Y4243">
        <f>VLOOKUP(W4243,HourlyWages!$A:$B,2,0)</f>
        <v>62</v>
      </c>
      <c r="Z4243">
        <v>1</v>
      </c>
      <c r="AA4243" s="14">
        <f t="shared" si="334"/>
        <v>0.61250000000000004</v>
      </c>
    </row>
    <row r="4244" spans="1:27" x14ac:dyDescent="0.2">
      <c r="A4244">
        <v>4243</v>
      </c>
      <c r="B4244">
        <v>30176</v>
      </c>
      <c r="C4244" s="3">
        <v>39922</v>
      </c>
      <c r="D4244" s="17">
        <f t="shared" si="333"/>
        <v>39904</v>
      </c>
      <c r="E4244">
        <v>30</v>
      </c>
      <c r="F4244" s="8">
        <f t="shared" si="330"/>
        <v>3750</v>
      </c>
      <c r="G4244" s="5">
        <v>0.01</v>
      </c>
      <c r="H4244" s="8">
        <f>VLOOKUP($T4244,Pricebook!$A:$D,4,0)</f>
        <v>125</v>
      </c>
      <c r="I4244" s="10">
        <f t="shared" si="331"/>
        <v>3712.5</v>
      </c>
      <c r="J4244" t="s">
        <v>1298</v>
      </c>
      <c r="K4244" t="s">
        <v>241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2187</v>
      </c>
      <c r="O4244" s="7">
        <v>37918</v>
      </c>
      <c r="P4244" t="s">
        <v>81</v>
      </c>
      <c r="Q4244" t="s">
        <v>34</v>
      </c>
      <c r="R4244" s="3">
        <v>39929</v>
      </c>
      <c r="S4244" s="12">
        <f t="shared" si="332"/>
        <v>7</v>
      </c>
      <c r="T4244" s="3" t="s">
        <v>14208</v>
      </c>
      <c r="U4244" t="s">
        <v>14232</v>
      </c>
      <c r="V4244" t="s">
        <v>14229</v>
      </c>
      <c r="W4244" t="s">
        <v>14191</v>
      </c>
      <c r="X4244" t="str">
        <f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4"/>
        <v>0.52</v>
      </c>
    </row>
    <row r="4245" spans="1:27" x14ac:dyDescent="0.2">
      <c r="A4245">
        <v>4244</v>
      </c>
      <c r="B4245">
        <v>30208</v>
      </c>
      <c r="C4245" s="3">
        <v>41106</v>
      </c>
      <c r="D4245" s="17">
        <f t="shared" si="333"/>
        <v>41091</v>
      </c>
      <c r="E4245">
        <v>46</v>
      </c>
      <c r="F4245" s="8">
        <f t="shared" si="330"/>
        <v>6900</v>
      </c>
      <c r="G4245" s="5">
        <v>0.1</v>
      </c>
      <c r="H4245" s="8">
        <f>VLOOKUP($T4245,Pricebook!$A:$D,4,0)</f>
        <v>150</v>
      </c>
      <c r="I4245" s="10">
        <f t="shared" si="331"/>
        <v>6210</v>
      </c>
      <c r="J4245" t="s">
        <v>2156</v>
      </c>
      <c r="K4245" t="s">
        <v>348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2157</v>
      </c>
      <c r="O4245" s="7">
        <v>45040</v>
      </c>
      <c r="P4245" t="s">
        <v>210</v>
      </c>
      <c r="Q4245" t="s">
        <v>61</v>
      </c>
      <c r="R4245" s="3">
        <v>41106</v>
      </c>
      <c r="S4245" s="12">
        <f t="shared" si="332"/>
        <v>0</v>
      </c>
      <c r="T4245" s="3" t="s">
        <v>14210</v>
      </c>
      <c r="U4245" t="s">
        <v>14235</v>
      </c>
      <c r="V4245" t="s">
        <v>14240</v>
      </c>
      <c r="W4245" t="s">
        <v>14189</v>
      </c>
      <c r="X4245" t="str">
        <f>VLOOKUP(Q4245,Managers!$A:$B,2,0)</f>
        <v>Allen Young</v>
      </c>
      <c r="Y4245">
        <f>VLOOKUP(W4245,HourlyWages!$A:$B,2,0)</f>
        <v>62</v>
      </c>
      <c r="Z4245">
        <v>1</v>
      </c>
      <c r="AA4245" s="14">
        <f t="shared" si="334"/>
        <v>0.58666666666666667</v>
      </c>
    </row>
    <row r="4246" spans="1:27" x14ac:dyDescent="0.2">
      <c r="A4246">
        <v>4245</v>
      </c>
      <c r="B4246">
        <v>30211</v>
      </c>
      <c r="C4246" s="3">
        <v>40336</v>
      </c>
      <c r="D4246" s="17">
        <f t="shared" si="333"/>
        <v>40330</v>
      </c>
      <c r="E4246">
        <v>19</v>
      </c>
      <c r="F4246" s="8">
        <f t="shared" si="330"/>
        <v>2090</v>
      </c>
      <c r="G4246" s="5">
        <v>0.05</v>
      </c>
      <c r="H4246" s="8">
        <f>VLOOKUP($T4246,Pricebook!$A:$D,4,0)</f>
        <v>110</v>
      </c>
      <c r="I4246" s="10">
        <f t="shared" si="331"/>
        <v>1985.5</v>
      </c>
      <c r="J4246" t="s">
        <v>312</v>
      </c>
      <c r="K4246" t="s">
        <v>108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2276</v>
      </c>
      <c r="O4246" s="7">
        <v>97005</v>
      </c>
      <c r="P4246" t="s">
        <v>43</v>
      </c>
      <c r="Q4246" t="s">
        <v>23</v>
      </c>
      <c r="R4246" s="3">
        <v>40337</v>
      </c>
      <c r="S4246" s="12">
        <f t="shared" si="332"/>
        <v>1</v>
      </c>
      <c r="T4246" s="3" t="s">
        <v>14215</v>
      </c>
      <c r="U4246" t="s">
        <v>14229</v>
      </c>
      <c r="V4246" t="s">
        <v>14241</v>
      </c>
      <c r="W4246" t="s">
        <v>14193</v>
      </c>
      <c r="X4246" t="str">
        <f>VLOOKUP(Q4246,Managers!$A:$B,2,0)</f>
        <v>Bob Turner</v>
      </c>
      <c r="Y4246">
        <f>VLOOKUP(W4246,HourlyWages!$A:$B,2,0)</f>
        <v>57</v>
      </c>
      <c r="Z4246">
        <v>1</v>
      </c>
      <c r="AA4246" s="14">
        <f t="shared" si="334"/>
        <v>0.48181818181818181</v>
      </c>
    </row>
    <row r="4247" spans="1:27" x14ac:dyDescent="0.2">
      <c r="A4247">
        <v>4246</v>
      </c>
      <c r="B4247">
        <v>30214</v>
      </c>
      <c r="C4247" s="3">
        <v>40090</v>
      </c>
      <c r="D4247" s="17">
        <f t="shared" si="333"/>
        <v>40087</v>
      </c>
      <c r="E4247">
        <v>38</v>
      </c>
      <c r="F4247" s="8">
        <f t="shared" si="330"/>
        <v>6080</v>
      </c>
      <c r="G4247" s="5">
        <v>0.1</v>
      </c>
      <c r="H4247" s="8">
        <f>VLOOKUP($T4247,Pricebook!$A:$D,4,0)</f>
        <v>160</v>
      </c>
      <c r="I4247" s="10">
        <f t="shared" si="331"/>
        <v>5472</v>
      </c>
      <c r="J4247" t="s">
        <v>63</v>
      </c>
      <c r="K4247" t="s">
        <v>64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2227</v>
      </c>
      <c r="O4247" s="7">
        <v>72450</v>
      </c>
      <c r="P4247" t="s">
        <v>66</v>
      </c>
      <c r="Q4247" t="s">
        <v>34</v>
      </c>
      <c r="R4247" s="3">
        <v>40097</v>
      </c>
      <c r="S4247" s="12">
        <f t="shared" si="332"/>
        <v>7</v>
      </c>
      <c r="T4247" s="3" t="s">
        <v>14218</v>
      </c>
      <c r="U4247" t="s">
        <v>14229</v>
      </c>
      <c r="V4247" t="s">
        <v>14237</v>
      </c>
      <c r="W4247" t="s">
        <v>14197</v>
      </c>
      <c r="X4247" t="str">
        <f>VLOOKUP(Q4247,Managers!$A:$B,2,0)</f>
        <v>Frank Mitchell</v>
      </c>
      <c r="Y4247">
        <f>VLOOKUP(W4247,HourlyWages!$A:$B,2,0)</f>
        <v>71</v>
      </c>
      <c r="Z4247">
        <v>1</v>
      </c>
      <c r="AA4247" s="14">
        <f t="shared" si="334"/>
        <v>0.55625000000000002</v>
      </c>
    </row>
    <row r="4248" spans="1:27" x14ac:dyDescent="0.2">
      <c r="A4248">
        <v>4247</v>
      </c>
      <c r="B4248">
        <v>30215</v>
      </c>
      <c r="C4248" s="3">
        <v>39870</v>
      </c>
      <c r="D4248" s="17">
        <f t="shared" si="333"/>
        <v>39845</v>
      </c>
      <c r="E4248">
        <v>23</v>
      </c>
      <c r="F4248" s="8">
        <f t="shared" si="330"/>
        <v>3450</v>
      </c>
      <c r="G4248" s="5">
        <v>0.06</v>
      </c>
      <c r="H4248" s="8">
        <f>VLOOKUP($T4248,Pricebook!$A:$D,4,0)</f>
        <v>150</v>
      </c>
      <c r="I4248" s="10">
        <f t="shared" si="331"/>
        <v>3243</v>
      </c>
      <c r="J4248" t="s">
        <v>2439</v>
      </c>
      <c r="K4248" t="s">
        <v>99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143</v>
      </c>
      <c r="O4248" s="7" t="s">
        <v>144</v>
      </c>
      <c r="P4248" t="s">
        <v>91</v>
      </c>
      <c r="Q4248" t="s">
        <v>61</v>
      </c>
      <c r="R4248" s="3">
        <v>39872</v>
      </c>
      <c r="S4248" s="12">
        <f t="shared" si="332"/>
        <v>2</v>
      </c>
      <c r="T4248" s="3" t="s">
        <v>14210</v>
      </c>
      <c r="U4248" t="s">
        <v>14235</v>
      </c>
      <c r="V4248" t="s">
        <v>14240</v>
      </c>
      <c r="W4248" t="s">
        <v>14186</v>
      </c>
      <c r="X4248" t="str">
        <f>VLOOKUP(Q4248,Managers!$A:$B,2,0)</f>
        <v>Allen Young</v>
      </c>
      <c r="Y4248">
        <f>VLOOKUP(W4248,HourlyWages!$A:$B,2,0)</f>
        <v>67</v>
      </c>
      <c r="Z4248">
        <v>1</v>
      </c>
      <c r="AA4248" s="14">
        <f t="shared" si="334"/>
        <v>0.55333333333333334</v>
      </c>
    </row>
    <row r="4249" spans="1:27" x14ac:dyDescent="0.2">
      <c r="A4249">
        <v>4248</v>
      </c>
      <c r="B4249">
        <v>30215</v>
      </c>
      <c r="C4249" s="3">
        <v>39870</v>
      </c>
      <c r="D4249" s="17">
        <f t="shared" si="333"/>
        <v>39845</v>
      </c>
      <c r="E4249">
        <v>20</v>
      </c>
      <c r="F4249" s="8">
        <f t="shared" si="330"/>
        <v>2200</v>
      </c>
      <c r="G4249" s="5">
        <v>0.1</v>
      </c>
      <c r="H4249" s="8">
        <f>VLOOKUP($T4249,Pricebook!$A:$D,4,0)</f>
        <v>110</v>
      </c>
      <c r="I4249" s="10">
        <f t="shared" si="331"/>
        <v>1980</v>
      </c>
      <c r="J4249" t="s">
        <v>2439</v>
      </c>
      <c r="K4249" t="s">
        <v>99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2440</v>
      </c>
      <c r="O4249" s="7" t="s">
        <v>2441</v>
      </c>
      <c r="P4249" t="s">
        <v>421</v>
      </c>
      <c r="Q4249" t="s">
        <v>61</v>
      </c>
      <c r="R4249" s="3">
        <v>39871</v>
      </c>
      <c r="S4249" s="12">
        <f t="shared" si="332"/>
        <v>1</v>
      </c>
      <c r="T4249" s="3" t="s">
        <v>14215</v>
      </c>
      <c r="U4249" t="s">
        <v>14229</v>
      </c>
      <c r="V4249" t="s">
        <v>14242</v>
      </c>
      <c r="W4249" t="s">
        <v>14192</v>
      </c>
      <c r="X4249" t="str">
        <f>VLOOKUP(Q4249,Managers!$A:$B,2,0)</f>
        <v>Allen Young</v>
      </c>
      <c r="Y4249">
        <f>VLOOKUP(W4249,HourlyWages!$A:$B,2,0)</f>
        <v>75</v>
      </c>
      <c r="Z4249">
        <v>1</v>
      </c>
      <c r="AA4249" s="14">
        <f t="shared" si="334"/>
        <v>0.31818181818181818</v>
      </c>
    </row>
    <row r="4250" spans="1:27" x14ac:dyDescent="0.2">
      <c r="A4250">
        <v>4249</v>
      </c>
      <c r="B4250">
        <v>30243</v>
      </c>
      <c r="C4250" s="3">
        <v>40303</v>
      </c>
      <c r="D4250" s="17">
        <f t="shared" si="333"/>
        <v>40299</v>
      </c>
      <c r="E4250">
        <v>44</v>
      </c>
      <c r="F4250" s="8">
        <f t="shared" si="330"/>
        <v>7480</v>
      </c>
      <c r="G4250" s="5">
        <v>0.09</v>
      </c>
      <c r="H4250" s="8">
        <f>VLOOKUP($T4250,Pricebook!$A:$D,4,0)</f>
        <v>170</v>
      </c>
      <c r="I4250" s="10">
        <f t="shared" si="331"/>
        <v>6806.8</v>
      </c>
      <c r="J4250" t="s">
        <v>1612</v>
      </c>
      <c r="K4250" t="s">
        <v>300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1613</v>
      </c>
      <c r="O4250" s="7">
        <v>46544</v>
      </c>
      <c r="P4250" t="s">
        <v>278</v>
      </c>
      <c r="Q4250" t="s">
        <v>16</v>
      </c>
      <c r="R4250" s="3">
        <v>40305</v>
      </c>
      <c r="S4250" s="12">
        <f t="shared" si="332"/>
        <v>2</v>
      </c>
      <c r="T4250" s="3" t="s">
        <v>14219</v>
      </c>
      <c r="U4250" t="s">
        <v>14229</v>
      </c>
      <c r="V4250" t="s">
        <v>14241</v>
      </c>
      <c r="W4250" t="s">
        <v>14193</v>
      </c>
      <c r="X4250" t="str">
        <f>VLOOKUP(Q4250,Managers!$A:$B,2,0)</f>
        <v>Josh Martinez</v>
      </c>
      <c r="Y4250">
        <f>VLOOKUP(W4250,HourlyWages!$A:$B,2,0)</f>
        <v>57</v>
      </c>
      <c r="Z4250">
        <v>1</v>
      </c>
      <c r="AA4250" s="14">
        <f t="shared" si="334"/>
        <v>0.66470588235294115</v>
      </c>
    </row>
    <row r="4251" spans="1:27" x14ac:dyDescent="0.2">
      <c r="A4251">
        <v>4250</v>
      </c>
      <c r="B4251">
        <v>30243</v>
      </c>
      <c r="C4251" s="3">
        <v>40303</v>
      </c>
      <c r="D4251" s="17">
        <f t="shared" si="333"/>
        <v>40299</v>
      </c>
      <c r="E4251">
        <v>21</v>
      </c>
      <c r="F4251" s="8">
        <f t="shared" si="330"/>
        <v>3150</v>
      </c>
      <c r="G4251" s="5">
        <v>7.0000000000000007E-2</v>
      </c>
      <c r="H4251" s="8">
        <f>VLOOKUP($T4251,Pricebook!$A:$D,4,0)</f>
        <v>150</v>
      </c>
      <c r="I4251" s="10">
        <f t="shared" si="331"/>
        <v>2929.5</v>
      </c>
      <c r="J4251" t="s">
        <v>1612</v>
      </c>
      <c r="K4251" t="s">
        <v>300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1613</v>
      </c>
      <c r="O4251" s="7">
        <v>46544</v>
      </c>
      <c r="P4251" t="s">
        <v>278</v>
      </c>
      <c r="Q4251" t="s">
        <v>16</v>
      </c>
      <c r="R4251" s="3">
        <v>40305</v>
      </c>
      <c r="S4251" s="12">
        <f t="shared" si="332"/>
        <v>2</v>
      </c>
      <c r="T4251" s="3" t="s">
        <v>14222</v>
      </c>
      <c r="U4251" t="s">
        <v>14235</v>
      </c>
      <c r="V4251" t="s">
        <v>14231</v>
      </c>
      <c r="W4251" t="s">
        <v>14199</v>
      </c>
      <c r="X4251" t="str">
        <f>VLOOKUP(Q4251,Managers!$A:$B,2,0)</f>
        <v>Josh Martinez</v>
      </c>
      <c r="Y4251">
        <f>VLOOKUP(W4251,HourlyWages!$A:$B,2,0)</f>
        <v>68</v>
      </c>
      <c r="Z4251">
        <v>1</v>
      </c>
      <c r="AA4251" s="14">
        <f t="shared" si="334"/>
        <v>0.54666666666666663</v>
      </c>
    </row>
    <row r="4252" spans="1:27" x14ac:dyDescent="0.2">
      <c r="A4252">
        <v>4251</v>
      </c>
      <c r="B4252">
        <v>30276</v>
      </c>
      <c r="C4252" s="3">
        <v>40781</v>
      </c>
      <c r="D4252" s="17">
        <f t="shared" si="333"/>
        <v>40756</v>
      </c>
      <c r="E4252">
        <v>44</v>
      </c>
      <c r="F4252" s="8">
        <f t="shared" si="330"/>
        <v>6600</v>
      </c>
      <c r="G4252" s="5">
        <v>0</v>
      </c>
      <c r="H4252" s="8">
        <f>VLOOKUP($T4252,Pricebook!$A:$D,4,0)</f>
        <v>150</v>
      </c>
      <c r="I4252" s="10">
        <f t="shared" si="331"/>
        <v>6600</v>
      </c>
      <c r="J4252" t="s">
        <v>981</v>
      </c>
      <c r="K4252" t="s">
        <v>713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1908</v>
      </c>
      <c r="O4252" s="7" t="s">
        <v>1909</v>
      </c>
      <c r="P4252" t="s">
        <v>87</v>
      </c>
      <c r="Q4252" t="s">
        <v>61</v>
      </c>
      <c r="R4252" s="3">
        <v>40785</v>
      </c>
      <c r="S4252" s="12">
        <f t="shared" si="332"/>
        <v>4</v>
      </c>
      <c r="T4252" s="3" t="s">
        <v>14210</v>
      </c>
      <c r="U4252" t="s">
        <v>14235</v>
      </c>
      <c r="V4252" t="s">
        <v>14233</v>
      </c>
      <c r="W4252" t="s">
        <v>14190</v>
      </c>
      <c r="X4252" t="str">
        <f>VLOOKUP(Q4252,Managers!$A:$B,2,0)</f>
        <v>Allen Young</v>
      </c>
      <c r="Y4252">
        <f>VLOOKUP(W4252,HourlyWages!$A:$B,2,0)</f>
        <v>67</v>
      </c>
      <c r="Z4252">
        <v>1</v>
      </c>
      <c r="AA4252" s="14">
        <f t="shared" si="334"/>
        <v>0.55333333333333334</v>
      </c>
    </row>
    <row r="4253" spans="1:27" x14ac:dyDescent="0.2">
      <c r="A4253">
        <v>4252</v>
      </c>
      <c r="B4253">
        <v>30276</v>
      </c>
      <c r="C4253" s="3">
        <v>40781</v>
      </c>
      <c r="D4253" s="17">
        <f t="shared" si="333"/>
        <v>40756</v>
      </c>
      <c r="E4253">
        <v>34</v>
      </c>
      <c r="F4253" s="8">
        <f t="shared" si="330"/>
        <v>4250</v>
      </c>
      <c r="G4253" s="5">
        <v>0.1</v>
      </c>
      <c r="H4253" s="8">
        <f>VLOOKUP($T4253,Pricebook!$A:$D,4,0)</f>
        <v>125</v>
      </c>
      <c r="I4253" s="10">
        <f t="shared" si="331"/>
        <v>3825</v>
      </c>
      <c r="J4253" t="s">
        <v>981</v>
      </c>
      <c r="K4253" t="s">
        <v>713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2442</v>
      </c>
      <c r="O4253" s="7" t="s">
        <v>2443</v>
      </c>
      <c r="P4253" t="s">
        <v>87</v>
      </c>
      <c r="Q4253" t="s">
        <v>61</v>
      </c>
      <c r="R4253" s="3">
        <v>40785</v>
      </c>
      <c r="S4253" s="12">
        <f t="shared" si="332"/>
        <v>4</v>
      </c>
      <c r="T4253" s="3" t="s">
        <v>14209</v>
      </c>
      <c r="U4253" t="s">
        <v>14232</v>
      </c>
      <c r="V4253" t="s">
        <v>14245</v>
      </c>
      <c r="W4253" t="s">
        <v>14187</v>
      </c>
      <c r="X4253" t="str">
        <f>VLOOKUP(Q4253,Managers!$A:$B,2,0)</f>
        <v>Allen Young</v>
      </c>
      <c r="Y4253">
        <f>VLOOKUP(W4253,HourlyWages!$A:$B,2,0)</f>
        <v>45</v>
      </c>
      <c r="Z4253">
        <v>1</v>
      </c>
      <c r="AA4253" s="14">
        <f t="shared" si="334"/>
        <v>0.64</v>
      </c>
    </row>
    <row r="4254" spans="1:27" x14ac:dyDescent="0.2">
      <c r="A4254">
        <v>4253</v>
      </c>
      <c r="B4254">
        <v>30278</v>
      </c>
      <c r="C4254" s="3">
        <v>40086</v>
      </c>
      <c r="D4254" s="17">
        <f t="shared" si="333"/>
        <v>40057</v>
      </c>
      <c r="E4254">
        <v>50</v>
      </c>
      <c r="F4254" s="8">
        <f t="shared" si="330"/>
        <v>7500</v>
      </c>
      <c r="G4254" s="5">
        <v>0.03</v>
      </c>
      <c r="H4254" s="8">
        <f>VLOOKUP($T4254,Pricebook!$A:$D,4,0)</f>
        <v>150</v>
      </c>
      <c r="I4254" s="10">
        <f t="shared" si="331"/>
        <v>7275</v>
      </c>
      <c r="J4254" t="s">
        <v>422</v>
      </c>
      <c r="K4254" t="s">
        <v>13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2256</v>
      </c>
      <c r="O4254" s="7">
        <v>35601</v>
      </c>
      <c r="P4254" t="s">
        <v>424</v>
      </c>
      <c r="Q4254" t="s">
        <v>34</v>
      </c>
      <c r="R4254" s="3">
        <v>40095</v>
      </c>
      <c r="S4254" s="12">
        <f t="shared" si="332"/>
        <v>9</v>
      </c>
      <c r="T4254" s="3" t="s">
        <v>14210</v>
      </c>
      <c r="U4254" t="s">
        <v>14235</v>
      </c>
      <c r="V4254" t="s">
        <v>14237</v>
      </c>
      <c r="W4254" t="s">
        <v>14195</v>
      </c>
      <c r="X4254" t="str">
        <f>VLOOKUP(Q4254,Managers!$A:$B,2,0)</f>
        <v>Frank Mitchell</v>
      </c>
      <c r="Y4254">
        <f>VLOOKUP(W4254,HourlyWages!$A:$B,2,0)</f>
        <v>52</v>
      </c>
      <c r="Z4254">
        <v>1</v>
      </c>
      <c r="AA4254" s="14">
        <f t="shared" si="334"/>
        <v>0.65333333333333332</v>
      </c>
    </row>
    <row r="4255" spans="1:27" x14ac:dyDescent="0.2">
      <c r="A4255">
        <v>4254</v>
      </c>
      <c r="B4255">
        <v>30279</v>
      </c>
      <c r="C4255" s="3">
        <v>40884</v>
      </c>
      <c r="D4255" s="17">
        <f t="shared" si="333"/>
        <v>40878</v>
      </c>
      <c r="E4255">
        <v>25</v>
      </c>
      <c r="F4255" s="8">
        <f t="shared" si="330"/>
        <v>4250</v>
      </c>
      <c r="G4255" s="5">
        <v>0.1</v>
      </c>
      <c r="H4255" s="8">
        <f>VLOOKUP($T4255,Pricebook!$A:$D,4,0)</f>
        <v>170</v>
      </c>
      <c r="I4255" s="10">
        <f t="shared" si="331"/>
        <v>3825</v>
      </c>
      <c r="J4255" t="s">
        <v>1138</v>
      </c>
      <c r="K4255" t="s">
        <v>487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662</v>
      </c>
      <c r="O4255" s="7" t="s">
        <v>663</v>
      </c>
      <c r="P4255" t="s">
        <v>87</v>
      </c>
      <c r="Q4255" t="s">
        <v>61</v>
      </c>
      <c r="R4255" s="3">
        <v>40884</v>
      </c>
      <c r="S4255" s="12">
        <f t="shared" si="332"/>
        <v>0</v>
      </c>
      <c r="T4255" s="3" t="s">
        <v>14219</v>
      </c>
      <c r="U4255" t="s">
        <v>14229</v>
      </c>
      <c r="V4255" t="s">
        <v>14244</v>
      </c>
      <c r="W4255" t="s">
        <v>14203</v>
      </c>
      <c r="X4255" t="str">
        <f>VLOOKUP(Q4255,Managers!$A:$B,2,0)</f>
        <v>Allen Young</v>
      </c>
      <c r="Y4255">
        <f>VLOOKUP(W4255,HourlyWages!$A:$B,2,0)</f>
        <v>62</v>
      </c>
      <c r="Z4255">
        <v>1</v>
      </c>
      <c r="AA4255" s="14">
        <f t="shared" si="334"/>
        <v>0.63529411764705879</v>
      </c>
    </row>
    <row r="4256" spans="1:27" x14ac:dyDescent="0.2">
      <c r="A4256">
        <v>4255</v>
      </c>
      <c r="B4256">
        <v>30279</v>
      </c>
      <c r="C4256" s="3">
        <v>40884</v>
      </c>
      <c r="D4256" s="17">
        <f t="shared" si="333"/>
        <v>40878</v>
      </c>
      <c r="E4256">
        <v>39</v>
      </c>
      <c r="F4256" s="8">
        <f t="shared" si="330"/>
        <v>5850</v>
      </c>
      <c r="G4256" s="5">
        <v>0.06</v>
      </c>
      <c r="H4256" s="8">
        <f>VLOOKUP($T4256,Pricebook!$A:$D,4,0)</f>
        <v>150</v>
      </c>
      <c r="I4256" s="10">
        <f t="shared" si="331"/>
        <v>5499</v>
      </c>
      <c r="J4256" t="s">
        <v>1138</v>
      </c>
      <c r="K4256" t="s">
        <v>487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2444</v>
      </c>
      <c r="O4256" s="7" t="s">
        <v>2445</v>
      </c>
      <c r="P4256" t="s">
        <v>87</v>
      </c>
      <c r="Q4256" t="s">
        <v>61</v>
      </c>
      <c r="R4256" s="3">
        <v>40885</v>
      </c>
      <c r="S4256" s="12">
        <f t="shared" si="332"/>
        <v>1</v>
      </c>
      <c r="T4256" s="3" t="s">
        <v>14216</v>
      </c>
      <c r="U4256" t="s">
        <v>14235</v>
      </c>
      <c r="V4256" t="s">
        <v>14241</v>
      </c>
      <c r="W4256" t="s">
        <v>14196</v>
      </c>
      <c r="X4256" t="str">
        <f>VLOOKUP(Q4256,Managers!$A:$B,2,0)</f>
        <v>Allen Young</v>
      </c>
      <c r="Y4256">
        <f>VLOOKUP(W4256,HourlyWages!$A:$B,2,0)</f>
        <v>58</v>
      </c>
      <c r="Z4256">
        <v>1</v>
      </c>
      <c r="AA4256" s="14">
        <f t="shared" si="334"/>
        <v>0.61333333333333329</v>
      </c>
    </row>
    <row r="4257" spans="1:27" x14ac:dyDescent="0.2">
      <c r="A4257">
        <v>4256</v>
      </c>
      <c r="B4257">
        <v>30308</v>
      </c>
      <c r="C4257" s="3">
        <v>40258</v>
      </c>
      <c r="D4257" s="17">
        <f t="shared" si="333"/>
        <v>40238</v>
      </c>
      <c r="E4257">
        <v>15</v>
      </c>
      <c r="F4257" s="8">
        <f t="shared" si="330"/>
        <v>2400</v>
      </c>
      <c r="G4257" s="5">
        <v>0.08</v>
      </c>
      <c r="H4257" s="8">
        <f>VLOOKUP($T4257,Pricebook!$A:$D,4,0)</f>
        <v>160</v>
      </c>
      <c r="I4257" s="10">
        <f t="shared" si="331"/>
        <v>2208</v>
      </c>
      <c r="J4257" t="s">
        <v>2299</v>
      </c>
      <c r="K4257" t="s">
        <v>36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1666</v>
      </c>
      <c r="O4257" s="7">
        <v>75098</v>
      </c>
      <c r="P4257" t="s">
        <v>48</v>
      </c>
      <c r="Q4257" t="s">
        <v>16</v>
      </c>
      <c r="R4257" s="3">
        <v>40259</v>
      </c>
      <c r="S4257" s="12">
        <f t="shared" si="332"/>
        <v>1</v>
      </c>
      <c r="T4257" s="3" t="s">
        <v>14218</v>
      </c>
      <c r="U4257" t="s">
        <v>14229</v>
      </c>
      <c r="V4257" t="s">
        <v>14244</v>
      </c>
      <c r="W4257" t="s">
        <v>14189</v>
      </c>
      <c r="X4257" t="str">
        <f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4"/>
        <v>0.61250000000000004</v>
      </c>
    </row>
    <row r="4258" spans="1:27" x14ac:dyDescent="0.2">
      <c r="A4258">
        <v>4257</v>
      </c>
      <c r="B4258">
        <v>30310</v>
      </c>
      <c r="C4258" s="3">
        <v>41025</v>
      </c>
      <c r="D4258" s="17">
        <f t="shared" si="333"/>
        <v>41000</v>
      </c>
      <c r="E4258">
        <v>21</v>
      </c>
      <c r="F4258" s="8">
        <f t="shared" si="330"/>
        <v>3150</v>
      </c>
      <c r="G4258" s="5">
        <v>0.1</v>
      </c>
      <c r="H4258" s="8">
        <f>VLOOKUP($T4258,Pricebook!$A:$D,4,0)</f>
        <v>150</v>
      </c>
      <c r="I4258" s="10">
        <f t="shared" si="331"/>
        <v>2835</v>
      </c>
      <c r="J4258" t="s">
        <v>1399</v>
      </c>
      <c r="K4258" t="s">
        <v>1014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1400</v>
      </c>
      <c r="O4258" s="7" t="s">
        <v>1401</v>
      </c>
      <c r="P4258" t="s">
        <v>172</v>
      </c>
      <c r="Q4258" t="s">
        <v>16</v>
      </c>
      <c r="R4258" s="3">
        <v>41027</v>
      </c>
      <c r="S4258" s="12">
        <f t="shared" si="332"/>
        <v>2</v>
      </c>
      <c r="T4258" s="3" t="s">
        <v>14210</v>
      </c>
      <c r="U4258" t="s">
        <v>14235</v>
      </c>
      <c r="V4258" t="s">
        <v>14230</v>
      </c>
      <c r="W4258" t="s">
        <v>14200</v>
      </c>
      <c r="X4258" t="str">
        <f>VLOOKUP(Q4258,Managers!$A:$B,2,0)</f>
        <v>Josh Martinez</v>
      </c>
      <c r="Y4258">
        <f>VLOOKUP(W4258,HourlyWages!$A:$B,2,0)</f>
        <v>59</v>
      </c>
      <c r="Z4258">
        <v>1</v>
      </c>
      <c r="AA4258" s="14">
        <f t="shared" si="334"/>
        <v>0.60666666666666669</v>
      </c>
    </row>
    <row r="4259" spans="1:27" x14ac:dyDescent="0.2">
      <c r="A4259">
        <v>4258</v>
      </c>
      <c r="B4259">
        <v>30336</v>
      </c>
      <c r="C4259" s="3">
        <v>40207</v>
      </c>
      <c r="D4259" s="17">
        <f t="shared" si="333"/>
        <v>40179</v>
      </c>
      <c r="E4259">
        <v>28</v>
      </c>
      <c r="F4259" s="8">
        <f t="shared" si="330"/>
        <v>5600</v>
      </c>
      <c r="G4259" s="5">
        <v>0.06</v>
      </c>
      <c r="H4259" s="8">
        <f>VLOOKUP($T4259,Pricebook!$A:$D,4,0)</f>
        <v>200</v>
      </c>
      <c r="I4259" s="10">
        <f t="shared" si="331"/>
        <v>5264</v>
      </c>
      <c r="J4259" t="s">
        <v>294</v>
      </c>
      <c r="K4259" t="s">
        <v>244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2446</v>
      </c>
      <c r="O4259" s="7">
        <v>10701</v>
      </c>
      <c r="P4259" t="s">
        <v>60</v>
      </c>
      <c r="Q4259" t="s">
        <v>61</v>
      </c>
      <c r="R4259" s="3">
        <v>40209</v>
      </c>
      <c r="S4259" s="12">
        <f t="shared" si="332"/>
        <v>2</v>
      </c>
      <c r="T4259" s="3" t="s">
        <v>14206</v>
      </c>
      <c r="U4259" t="s">
        <v>14229</v>
      </c>
      <c r="V4259" t="s">
        <v>14234</v>
      </c>
      <c r="W4259" t="s">
        <v>14189</v>
      </c>
      <c r="X4259" t="str">
        <f>VLOOKUP(Q4259,Managers!$A:$B,2,0)</f>
        <v>Allen Young</v>
      </c>
      <c r="Y4259">
        <f>VLOOKUP(W4259,HourlyWages!$A:$B,2,0)</f>
        <v>62</v>
      </c>
      <c r="Z4259">
        <v>1</v>
      </c>
      <c r="AA4259" s="14">
        <f t="shared" si="334"/>
        <v>0.69</v>
      </c>
    </row>
    <row r="4260" spans="1:27" x14ac:dyDescent="0.2">
      <c r="A4260">
        <v>4259</v>
      </c>
      <c r="B4260">
        <v>30341</v>
      </c>
      <c r="C4260" s="3">
        <v>39844</v>
      </c>
      <c r="D4260" s="17">
        <f t="shared" si="333"/>
        <v>39814</v>
      </c>
      <c r="E4260">
        <v>42</v>
      </c>
      <c r="F4260" s="8">
        <f t="shared" si="330"/>
        <v>5250</v>
      </c>
      <c r="G4260" s="5">
        <v>0.09</v>
      </c>
      <c r="H4260" s="8">
        <f>VLOOKUP($T4260,Pricebook!$A:$D,4,0)</f>
        <v>125</v>
      </c>
      <c r="I4260" s="10">
        <f t="shared" si="331"/>
        <v>4777.5</v>
      </c>
      <c r="J4260" t="s">
        <v>127</v>
      </c>
      <c r="K4260" t="s">
        <v>128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2067</v>
      </c>
      <c r="O4260" s="7">
        <v>55429</v>
      </c>
      <c r="P4260" t="s">
        <v>130</v>
      </c>
      <c r="Q4260" t="s">
        <v>16</v>
      </c>
      <c r="R4260" s="3">
        <v>39844</v>
      </c>
      <c r="S4260" s="12">
        <f t="shared" si="332"/>
        <v>0</v>
      </c>
      <c r="T4260" s="3" t="s">
        <v>14221</v>
      </c>
      <c r="U4260" t="s">
        <v>14232</v>
      </c>
      <c r="V4260" t="s">
        <v>14230</v>
      </c>
      <c r="W4260" t="s">
        <v>14191</v>
      </c>
      <c r="X4260" t="str">
        <f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4"/>
        <v>0.52</v>
      </c>
    </row>
    <row r="4261" spans="1:27" x14ac:dyDescent="0.2">
      <c r="A4261">
        <v>4260</v>
      </c>
      <c r="B4261">
        <v>30341</v>
      </c>
      <c r="C4261" s="3">
        <v>39844</v>
      </c>
      <c r="D4261" s="17">
        <f t="shared" si="333"/>
        <v>39814</v>
      </c>
      <c r="E4261">
        <v>41</v>
      </c>
      <c r="F4261" s="8">
        <f t="shared" si="330"/>
        <v>8200</v>
      </c>
      <c r="G4261" s="5">
        <v>0.09</v>
      </c>
      <c r="H4261" s="8">
        <f>VLOOKUP($T4261,Pricebook!$A:$D,4,0)</f>
        <v>200</v>
      </c>
      <c r="I4261" s="10">
        <f t="shared" si="331"/>
        <v>7462</v>
      </c>
      <c r="J4261" t="s">
        <v>127</v>
      </c>
      <c r="K4261" t="s">
        <v>128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2067</v>
      </c>
      <c r="O4261" s="7">
        <v>55429</v>
      </c>
      <c r="P4261" t="s">
        <v>130</v>
      </c>
      <c r="Q4261" t="s">
        <v>16</v>
      </c>
      <c r="R4261" s="3">
        <v>39844</v>
      </c>
      <c r="S4261" s="12">
        <f t="shared" si="332"/>
        <v>0</v>
      </c>
      <c r="T4261" s="3" t="s">
        <v>14214</v>
      </c>
      <c r="U4261" t="s">
        <v>14229</v>
      </c>
      <c r="V4261" t="s">
        <v>14231</v>
      </c>
      <c r="W4261" t="s">
        <v>14195</v>
      </c>
      <c r="X4261" t="str">
        <f>VLOOKUP(Q4261,Managers!$A:$B,2,0)</f>
        <v>Josh Martinez</v>
      </c>
      <c r="Y4261">
        <f>VLOOKUP(W4261,HourlyWages!$A:$B,2,0)</f>
        <v>52</v>
      </c>
      <c r="Z4261">
        <v>1</v>
      </c>
      <c r="AA4261" s="14">
        <f t="shared" si="334"/>
        <v>0.74</v>
      </c>
    </row>
    <row r="4262" spans="1:27" x14ac:dyDescent="0.2">
      <c r="A4262">
        <v>4261</v>
      </c>
      <c r="B4262">
        <v>30341</v>
      </c>
      <c r="C4262" s="3">
        <v>39844</v>
      </c>
      <c r="D4262" s="17">
        <f t="shared" si="333"/>
        <v>39814</v>
      </c>
      <c r="E4262">
        <v>30</v>
      </c>
      <c r="F4262" s="8">
        <f t="shared" si="330"/>
        <v>3300</v>
      </c>
      <c r="G4262" s="5">
        <v>0</v>
      </c>
      <c r="H4262" s="8">
        <f>VLOOKUP($T4262,Pricebook!$A:$D,4,0)</f>
        <v>110</v>
      </c>
      <c r="I4262" s="10">
        <f t="shared" si="331"/>
        <v>3300</v>
      </c>
      <c r="J4262" t="s">
        <v>127</v>
      </c>
      <c r="K4262" t="s">
        <v>128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2067</v>
      </c>
      <c r="O4262" s="7">
        <v>55429</v>
      </c>
      <c r="P4262" t="s">
        <v>130</v>
      </c>
      <c r="Q4262" t="s">
        <v>16</v>
      </c>
      <c r="R4262" s="3">
        <v>39851</v>
      </c>
      <c r="S4262" s="12">
        <f t="shared" si="332"/>
        <v>7</v>
      </c>
      <c r="T4262" s="3" t="s">
        <v>14215</v>
      </c>
      <c r="U4262" t="s">
        <v>14229</v>
      </c>
      <c r="V4262" t="s">
        <v>14244</v>
      </c>
      <c r="W4262" t="s">
        <v>14203</v>
      </c>
      <c r="X4262" t="str">
        <f>VLOOKUP(Q4262,Managers!$A:$B,2,0)</f>
        <v>Josh Martinez</v>
      </c>
      <c r="Y4262">
        <f>VLOOKUP(W4262,HourlyWages!$A:$B,2,0)</f>
        <v>62</v>
      </c>
      <c r="Z4262">
        <v>1</v>
      </c>
      <c r="AA4262" s="14">
        <f t="shared" si="334"/>
        <v>0.43636363636363634</v>
      </c>
    </row>
    <row r="4263" spans="1:27" x14ac:dyDescent="0.2">
      <c r="A4263">
        <v>4262</v>
      </c>
      <c r="B4263">
        <v>30343</v>
      </c>
      <c r="C4263" s="3">
        <v>41050</v>
      </c>
      <c r="D4263" s="17">
        <f t="shared" si="333"/>
        <v>41030</v>
      </c>
      <c r="E4263">
        <v>48</v>
      </c>
      <c r="F4263" s="8">
        <f t="shared" si="330"/>
        <v>7200</v>
      </c>
      <c r="G4263" s="5">
        <v>0</v>
      </c>
      <c r="H4263" s="8">
        <f>VLOOKUP($T4263,Pricebook!$A:$D,4,0)</f>
        <v>150</v>
      </c>
      <c r="I4263" s="10">
        <f t="shared" si="331"/>
        <v>7200</v>
      </c>
      <c r="J4263" t="s">
        <v>1631</v>
      </c>
      <c r="K4263" t="s">
        <v>276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253</v>
      </c>
      <c r="O4263" s="7">
        <v>84107</v>
      </c>
      <c r="P4263" t="s">
        <v>201</v>
      </c>
      <c r="Q4263" t="s">
        <v>23</v>
      </c>
      <c r="R4263" s="3">
        <v>41051</v>
      </c>
      <c r="S4263" s="12">
        <f t="shared" si="332"/>
        <v>1</v>
      </c>
      <c r="T4263" s="3" t="s">
        <v>14211</v>
      </c>
      <c r="U4263" t="s">
        <v>14235</v>
      </c>
      <c r="V4263" t="s">
        <v>14244</v>
      </c>
      <c r="W4263" t="s">
        <v>14184</v>
      </c>
      <c r="X4263" t="str">
        <f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4"/>
        <v>0.66666666666666663</v>
      </c>
    </row>
    <row r="4264" spans="1:27" x14ac:dyDescent="0.2">
      <c r="A4264">
        <v>4263</v>
      </c>
      <c r="B4264">
        <v>30343</v>
      </c>
      <c r="C4264" s="3">
        <v>41050</v>
      </c>
      <c r="D4264" s="17">
        <f t="shared" si="333"/>
        <v>41030</v>
      </c>
      <c r="E4264">
        <v>28</v>
      </c>
      <c r="F4264" s="8">
        <f t="shared" si="330"/>
        <v>5600</v>
      </c>
      <c r="G4264" s="5">
        <v>0.08</v>
      </c>
      <c r="H4264" s="8">
        <f>VLOOKUP($T4264,Pricebook!$A:$D,4,0)</f>
        <v>200</v>
      </c>
      <c r="I4264" s="10">
        <f t="shared" si="331"/>
        <v>5152</v>
      </c>
      <c r="J4264" t="s">
        <v>1631</v>
      </c>
      <c r="K4264" t="s">
        <v>276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2447</v>
      </c>
      <c r="O4264" s="7">
        <v>84404</v>
      </c>
      <c r="P4264" t="s">
        <v>201</v>
      </c>
      <c r="Q4264" t="s">
        <v>23</v>
      </c>
      <c r="R4264" s="3">
        <v>41052</v>
      </c>
      <c r="S4264" s="12">
        <f t="shared" si="332"/>
        <v>2</v>
      </c>
      <c r="T4264" s="3" t="s">
        <v>14214</v>
      </c>
      <c r="U4264" t="s">
        <v>14229</v>
      </c>
      <c r="V4264" t="s">
        <v>14238</v>
      </c>
      <c r="W4264" t="s">
        <v>14192</v>
      </c>
      <c r="X4264" t="str">
        <f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4"/>
        <v>0.625</v>
      </c>
    </row>
    <row r="4265" spans="1:27" x14ac:dyDescent="0.2">
      <c r="A4265">
        <v>4264</v>
      </c>
      <c r="B4265">
        <v>30343</v>
      </c>
      <c r="C4265" s="3">
        <v>41050</v>
      </c>
      <c r="D4265" s="17">
        <f t="shared" si="333"/>
        <v>41030</v>
      </c>
      <c r="E4265">
        <v>8</v>
      </c>
      <c r="F4265" s="8">
        <f t="shared" si="330"/>
        <v>1200</v>
      </c>
      <c r="G4265" s="5">
        <v>0.09</v>
      </c>
      <c r="H4265" s="8">
        <f>VLOOKUP($T4265,Pricebook!$A:$D,4,0)</f>
        <v>150</v>
      </c>
      <c r="I4265" s="10">
        <f t="shared" si="331"/>
        <v>1092</v>
      </c>
      <c r="J4265" t="s">
        <v>2448</v>
      </c>
      <c r="K4265" t="s">
        <v>538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885</v>
      </c>
      <c r="O4265" s="7">
        <v>27502</v>
      </c>
      <c r="P4265" t="s">
        <v>33</v>
      </c>
      <c r="Q4265" t="s">
        <v>34</v>
      </c>
      <c r="R4265" s="3">
        <v>41052</v>
      </c>
      <c r="S4265" s="12">
        <f t="shared" si="332"/>
        <v>2</v>
      </c>
      <c r="T4265" s="3" t="s">
        <v>14216</v>
      </c>
      <c r="U4265" t="s">
        <v>14235</v>
      </c>
      <c r="V4265" t="s">
        <v>14244</v>
      </c>
      <c r="W4265" t="s">
        <v>14193</v>
      </c>
      <c r="X4265" t="str">
        <f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4"/>
        <v>0.62</v>
      </c>
    </row>
    <row r="4266" spans="1:27" x14ac:dyDescent="0.2">
      <c r="A4266">
        <v>4265</v>
      </c>
      <c r="B4266">
        <v>30369</v>
      </c>
      <c r="C4266" s="3">
        <v>40626</v>
      </c>
      <c r="D4266" s="17">
        <f t="shared" si="333"/>
        <v>40603</v>
      </c>
      <c r="E4266">
        <v>13</v>
      </c>
      <c r="F4266" s="8">
        <f t="shared" si="330"/>
        <v>1430</v>
      </c>
      <c r="G4266" s="5">
        <v>0</v>
      </c>
      <c r="H4266" s="8">
        <f>VLOOKUP($T4266,Pricebook!$A:$D,4,0)</f>
        <v>110</v>
      </c>
      <c r="I4266" s="10">
        <f t="shared" si="331"/>
        <v>1430</v>
      </c>
      <c r="J4266" t="s">
        <v>1807</v>
      </c>
      <c r="K4266" t="s">
        <v>193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1544</v>
      </c>
      <c r="O4266" s="7">
        <v>43017</v>
      </c>
      <c r="P4266" t="s">
        <v>210</v>
      </c>
      <c r="Q4266" t="s">
        <v>61</v>
      </c>
      <c r="R4266" s="3">
        <v>40627</v>
      </c>
      <c r="S4266" s="12">
        <f t="shared" si="332"/>
        <v>1</v>
      </c>
      <c r="T4266" s="3" t="s">
        <v>14215</v>
      </c>
      <c r="U4266" t="s">
        <v>14229</v>
      </c>
      <c r="V4266" t="s">
        <v>14241</v>
      </c>
      <c r="W4266" t="s">
        <v>14190</v>
      </c>
      <c r="X4266" t="str">
        <f>VLOOKUP(Q4266,Managers!$A:$B,2,0)</f>
        <v>Allen Young</v>
      </c>
      <c r="Y4266">
        <f>VLOOKUP(W4266,HourlyWages!$A:$B,2,0)</f>
        <v>67</v>
      </c>
      <c r="Z4266">
        <v>1</v>
      </c>
      <c r="AA4266" s="14">
        <f t="shared" si="334"/>
        <v>0.39090909090909093</v>
      </c>
    </row>
    <row r="4267" spans="1:27" x14ac:dyDescent="0.2">
      <c r="A4267">
        <v>4266</v>
      </c>
      <c r="B4267">
        <v>30369</v>
      </c>
      <c r="C4267" s="3">
        <v>40626</v>
      </c>
      <c r="D4267" s="17">
        <f t="shared" si="333"/>
        <v>40603</v>
      </c>
      <c r="E4267">
        <v>21</v>
      </c>
      <c r="F4267" s="8">
        <f t="shared" si="330"/>
        <v>2940</v>
      </c>
      <c r="G4267" s="5">
        <v>0.03</v>
      </c>
      <c r="H4267" s="8">
        <f>VLOOKUP($T4267,Pricebook!$A:$D,4,0)</f>
        <v>140</v>
      </c>
      <c r="I4267" s="10">
        <f t="shared" si="331"/>
        <v>2851.7999999999997</v>
      </c>
      <c r="J4267" t="s">
        <v>1807</v>
      </c>
      <c r="K4267" t="s">
        <v>193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1544</v>
      </c>
      <c r="O4267" s="7">
        <v>43017</v>
      </c>
      <c r="P4267" t="s">
        <v>210</v>
      </c>
      <c r="Q4267" t="s">
        <v>61</v>
      </c>
      <c r="R4267" s="3">
        <v>40627</v>
      </c>
      <c r="S4267" s="12">
        <f t="shared" si="332"/>
        <v>1</v>
      </c>
      <c r="T4267" s="3" t="s">
        <v>14207</v>
      </c>
      <c r="U4267" t="s">
        <v>14229</v>
      </c>
      <c r="V4267" t="s">
        <v>14246</v>
      </c>
      <c r="W4267" t="s">
        <v>14190</v>
      </c>
      <c r="X4267" t="str">
        <f>VLOOKUP(Q4267,Managers!$A:$B,2,0)</f>
        <v>Allen Young</v>
      </c>
      <c r="Y4267">
        <f>VLOOKUP(W4267,HourlyWages!$A:$B,2,0)</f>
        <v>67</v>
      </c>
      <c r="Z4267">
        <v>1</v>
      </c>
      <c r="AA4267" s="14">
        <f t="shared" si="334"/>
        <v>0.52142857142857146</v>
      </c>
    </row>
    <row r="4268" spans="1:27" x14ac:dyDescent="0.2">
      <c r="A4268">
        <v>4267</v>
      </c>
      <c r="B4268">
        <v>30372</v>
      </c>
      <c r="C4268" s="3">
        <v>40420</v>
      </c>
      <c r="D4268" s="17">
        <f t="shared" si="333"/>
        <v>40391</v>
      </c>
      <c r="E4268">
        <v>1</v>
      </c>
      <c r="F4268" s="8">
        <f t="shared" si="330"/>
        <v>125</v>
      </c>
      <c r="G4268" s="5">
        <v>0.1</v>
      </c>
      <c r="H4268" s="8">
        <f>VLOOKUP($T4268,Pricebook!$A:$D,4,0)</f>
        <v>125</v>
      </c>
      <c r="I4268" s="10">
        <f t="shared" si="331"/>
        <v>112.5</v>
      </c>
      <c r="J4268" t="s">
        <v>1418</v>
      </c>
      <c r="K4268" t="s">
        <v>360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1419</v>
      </c>
      <c r="O4268" s="7">
        <v>46307</v>
      </c>
      <c r="P4268" t="s">
        <v>278</v>
      </c>
      <c r="Q4268" t="s">
        <v>16</v>
      </c>
      <c r="R4268" s="3">
        <v>40422</v>
      </c>
      <c r="S4268" s="12">
        <f t="shared" si="332"/>
        <v>2</v>
      </c>
      <c r="T4268" s="3" t="s">
        <v>14208</v>
      </c>
      <c r="U4268" t="s">
        <v>14232</v>
      </c>
      <c r="V4268" t="s">
        <v>14238</v>
      </c>
      <c r="W4268" t="s">
        <v>14187</v>
      </c>
      <c r="X4268" t="str">
        <f>VLOOKUP(Q4268,Managers!$A:$B,2,0)</f>
        <v>Josh Martinez</v>
      </c>
      <c r="Y4268">
        <f>VLOOKUP(W4268,HourlyWages!$A:$B,2,0)</f>
        <v>45</v>
      </c>
      <c r="Z4268">
        <v>1</v>
      </c>
      <c r="AA4268" s="14">
        <f t="shared" si="334"/>
        <v>0.64</v>
      </c>
    </row>
    <row r="4269" spans="1:27" x14ac:dyDescent="0.2">
      <c r="A4269">
        <v>4268</v>
      </c>
      <c r="B4269">
        <v>30374</v>
      </c>
      <c r="C4269" s="3">
        <v>40258</v>
      </c>
      <c r="D4269" s="17">
        <f t="shared" si="333"/>
        <v>40238</v>
      </c>
      <c r="E4269">
        <v>12</v>
      </c>
      <c r="F4269" s="8">
        <f t="shared" si="330"/>
        <v>2040</v>
      </c>
      <c r="G4269" s="5">
        <v>7.0000000000000007E-2</v>
      </c>
      <c r="H4269" s="8">
        <f>VLOOKUP($T4269,Pricebook!$A:$D,4,0)</f>
        <v>170</v>
      </c>
      <c r="I4269" s="10">
        <f t="shared" si="331"/>
        <v>1897.1999999999998</v>
      </c>
      <c r="J4269" t="s">
        <v>1295</v>
      </c>
      <c r="K4269" t="s">
        <v>508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672</v>
      </c>
      <c r="O4269" s="7">
        <v>40475</v>
      </c>
      <c r="P4269" t="s">
        <v>254</v>
      </c>
      <c r="Q4269" t="s">
        <v>34</v>
      </c>
      <c r="R4269" s="3">
        <v>40259</v>
      </c>
      <c r="S4269" s="12">
        <f t="shared" si="332"/>
        <v>1</v>
      </c>
      <c r="T4269" s="3" t="s">
        <v>14219</v>
      </c>
      <c r="U4269" t="s">
        <v>14229</v>
      </c>
      <c r="V4269" t="s">
        <v>14244</v>
      </c>
      <c r="W4269" t="s">
        <v>14195</v>
      </c>
      <c r="X4269" t="str">
        <f>VLOOKUP(Q4269,Managers!$A:$B,2,0)</f>
        <v>Frank Mitchell</v>
      </c>
      <c r="Y4269">
        <f>VLOOKUP(W4269,HourlyWages!$A:$B,2,0)</f>
        <v>52</v>
      </c>
      <c r="Z4269">
        <v>1</v>
      </c>
      <c r="AA4269" s="14">
        <f t="shared" si="334"/>
        <v>0.69411764705882351</v>
      </c>
    </row>
    <row r="4270" spans="1:27" x14ac:dyDescent="0.2">
      <c r="A4270">
        <v>4269</v>
      </c>
      <c r="B4270">
        <v>30374</v>
      </c>
      <c r="C4270" s="3">
        <v>40258</v>
      </c>
      <c r="D4270" s="17">
        <f t="shared" si="333"/>
        <v>40238</v>
      </c>
      <c r="E4270">
        <v>42</v>
      </c>
      <c r="F4270" s="8">
        <f t="shared" si="330"/>
        <v>6300</v>
      </c>
      <c r="G4270" s="5">
        <v>0</v>
      </c>
      <c r="H4270" s="8">
        <f>VLOOKUP($T4270,Pricebook!$A:$D,4,0)</f>
        <v>150</v>
      </c>
      <c r="I4270" s="10">
        <f t="shared" si="331"/>
        <v>6300</v>
      </c>
      <c r="J4270" t="s">
        <v>1295</v>
      </c>
      <c r="K4270" t="s">
        <v>508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672</v>
      </c>
      <c r="O4270" s="7">
        <v>40475</v>
      </c>
      <c r="P4270" t="s">
        <v>254</v>
      </c>
      <c r="Q4270" t="s">
        <v>34</v>
      </c>
      <c r="R4270" s="3">
        <v>40259</v>
      </c>
      <c r="S4270" s="12">
        <f t="shared" si="332"/>
        <v>1</v>
      </c>
      <c r="T4270" s="3" t="s">
        <v>14211</v>
      </c>
      <c r="U4270" t="s">
        <v>14235</v>
      </c>
      <c r="V4270" t="s">
        <v>14246</v>
      </c>
      <c r="W4270" t="s">
        <v>14197</v>
      </c>
      <c r="X4270" t="str">
        <f>VLOOKUP(Q4270,Managers!$A:$B,2,0)</f>
        <v>Frank Mitchell</v>
      </c>
      <c r="Y4270">
        <f>VLOOKUP(W4270,HourlyWages!$A:$B,2,0)</f>
        <v>71</v>
      </c>
      <c r="Z4270">
        <v>1</v>
      </c>
      <c r="AA4270" s="14">
        <f t="shared" si="334"/>
        <v>0.52666666666666662</v>
      </c>
    </row>
    <row r="4271" spans="1:27" x14ac:dyDescent="0.2">
      <c r="A4271">
        <v>4270</v>
      </c>
      <c r="B4271">
        <v>30375</v>
      </c>
      <c r="C4271" s="3">
        <v>41032</v>
      </c>
      <c r="D4271" s="17">
        <f t="shared" si="333"/>
        <v>41030</v>
      </c>
      <c r="E4271">
        <v>20</v>
      </c>
      <c r="F4271" s="8">
        <f t="shared" si="330"/>
        <v>3200</v>
      </c>
      <c r="G4271" s="5">
        <v>0.03</v>
      </c>
      <c r="H4271" s="8">
        <f>VLOOKUP($T4271,Pricebook!$A:$D,4,0)</f>
        <v>160</v>
      </c>
      <c r="I4271" s="10">
        <f t="shared" si="331"/>
        <v>3104</v>
      </c>
      <c r="J4271" t="s">
        <v>991</v>
      </c>
      <c r="K4271" t="s">
        <v>27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1508</v>
      </c>
      <c r="O4271" s="7">
        <v>37211</v>
      </c>
      <c r="P4271" t="s">
        <v>81</v>
      </c>
      <c r="Q4271" t="s">
        <v>34</v>
      </c>
      <c r="R4271" s="3">
        <v>41036</v>
      </c>
      <c r="S4271" s="12">
        <f t="shared" si="332"/>
        <v>4</v>
      </c>
      <c r="T4271" s="3" t="s">
        <v>14218</v>
      </c>
      <c r="U4271" t="s">
        <v>14229</v>
      </c>
      <c r="V4271" t="s">
        <v>14241</v>
      </c>
      <c r="W4271" t="s">
        <v>14200</v>
      </c>
      <c r="X4271" t="str">
        <f>VLOOKUP(Q4271,Managers!$A:$B,2,0)</f>
        <v>Frank Mitchell</v>
      </c>
      <c r="Y4271">
        <f>VLOOKUP(W4271,HourlyWages!$A:$B,2,0)</f>
        <v>59</v>
      </c>
      <c r="Z4271">
        <v>1</v>
      </c>
      <c r="AA4271" s="14">
        <f t="shared" si="334"/>
        <v>0.63124999999999998</v>
      </c>
    </row>
    <row r="4272" spans="1:27" x14ac:dyDescent="0.2">
      <c r="A4272">
        <v>4271</v>
      </c>
      <c r="B4272">
        <v>30401</v>
      </c>
      <c r="C4272" s="3">
        <v>41200</v>
      </c>
      <c r="D4272" s="17">
        <f t="shared" si="333"/>
        <v>41183</v>
      </c>
      <c r="E4272">
        <v>39</v>
      </c>
      <c r="F4272" s="8">
        <f t="shared" si="330"/>
        <v>4290</v>
      </c>
      <c r="G4272" s="5">
        <v>7.0000000000000007E-2</v>
      </c>
      <c r="H4272" s="8">
        <f>VLOOKUP($T4272,Pricebook!$A:$D,4,0)</f>
        <v>110</v>
      </c>
      <c r="I4272" s="10">
        <f t="shared" si="331"/>
        <v>3989.7</v>
      </c>
      <c r="J4272" t="s">
        <v>1302</v>
      </c>
      <c r="K4272" t="s">
        <v>374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1169</v>
      </c>
      <c r="O4272" s="7">
        <v>97405</v>
      </c>
      <c r="P4272" t="s">
        <v>43</v>
      </c>
      <c r="Q4272" t="s">
        <v>23</v>
      </c>
      <c r="R4272" s="3">
        <v>41202</v>
      </c>
      <c r="S4272" s="12">
        <f t="shared" si="332"/>
        <v>2</v>
      </c>
      <c r="T4272" s="3" t="s">
        <v>14215</v>
      </c>
      <c r="U4272" t="s">
        <v>14229</v>
      </c>
      <c r="V4272" t="s">
        <v>14243</v>
      </c>
      <c r="W4272" t="s">
        <v>14194</v>
      </c>
      <c r="X4272" t="str">
        <f>VLOOKUP(Q4272,Managers!$A:$B,2,0)</f>
        <v>Bob Turner</v>
      </c>
      <c r="Y4272">
        <f>VLOOKUP(W4272,HourlyWages!$A:$B,2,0)</f>
        <v>71</v>
      </c>
      <c r="Z4272">
        <v>1</v>
      </c>
      <c r="AA4272" s="14">
        <f t="shared" si="334"/>
        <v>0.35454545454545455</v>
      </c>
    </row>
    <row r="4273" spans="1:27" x14ac:dyDescent="0.2">
      <c r="A4273">
        <v>4272</v>
      </c>
      <c r="B4273">
        <v>30403</v>
      </c>
      <c r="C4273" s="3">
        <v>41100</v>
      </c>
      <c r="D4273" s="17">
        <f t="shared" si="333"/>
        <v>41091</v>
      </c>
      <c r="E4273">
        <v>41</v>
      </c>
      <c r="F4273" s="8">
        <f t="shared" si="330"/>
        <v>6560</v>
      </c>
      <c r="G4273" s="5">
        <v>0.05</v>
      </c>
      <c r="H4273" s="8">
        <f>VLOOKUP($T4273,Pricebook!$A:$D,4,0)</f>
        <v>160</v>
      </c>
      <c r="I4273" s="10">
        <f t="shared" si="331"/>
        <v>6232</v>
      </c>
      <c r="J4273" t="s">
        <v>451</v>
      </c>
      <c r="K4273" t="s">
        <v>452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2233</v>
      </c>
      <c r="O4273" s="7">
        <v>84663</v>
      </c>
      <c r="P4273" t="s">
        <v>201</v>
      </c>
      <c r="Q4273" t="s">
        <v>23</v>
      </c>
      <c r="R4273" s="3">
        <v>41102</v>
      </c>
      <c r="S4273" s="12">
        <f t="shared" si="332"/>
        <v>2</v>
      </c>
      <c r="T4273" s="3" t="s">
        <v>14218</v>
      </c>
      <c r="U4273" t="s">
        <v>14229</v>
      </c>
      <c r="V4273" t="s">
        <v>14236</v>
      </c>
      <c r="W4273" t="s">
        <v>14192</v>
      </c>
      <c r="X4273" t="str">
        <f>VLOOKUP(Q4273,Managers!$A:$B,2,0)</f>
        <v>Bob Turner</v>
      </c>
      <c r="Y4273">
        <f>VLOOKUP(W4273,HourlyWages!$A:$B,2,0)</f>
        <v>75</v>
      </c>
      <c r="Z4273">
        <v>1</v>
      </c>
      <c r="AA4273" s="14">
        <f t="shared" si="334"/>
        <v>0.53125</v>
      </c>
    </row>
    <row r="4274" spans="1:27" x14ac:dyDescent="0.2">
      <c r="A4274">
        <v>4273</v>
      </c>
      <c r="B4274">
        <v>30403</v>
      </c>
      <c r="C4274" s="3">
        <v>41100</v>
      </c>
      <c r="D4274" s="17">
        <f t="shared" si="333"/>
        <v>41091</v>
      </c>
      <c r="E4274">
        <v>24</v>
      </c>
      <c r="F4274" s="8">
        <f t="shared" ref="F4274:F4337" si="335">H4274*E4274</f>
        <v>4800</v>
      </c>
      <c r="G4274" s="5">
        <v>0.09</v>
      </c>
      <c r="H4274" s="8">
        <f>VLOOKUP($T4274,Pricebook!$A:$D,4,0)</f>
        <v>200</v>
      </c>
      <c r="I4274" s="10">
        <f t="shared" ref="I4274:I4337" si="336">F4274*(1-G4274)</f>
        <v>4368</v>
      </c>
      <c r="J4274" t="s">
        <v>451</v>
      </c>
      <c r="K4274" t="s">
        <v>452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2233</v>
      </c>
      <c r="O4274" s="7">
        <v>84663</v>
      </c>
      <c r="P4274" t="s">
        <v>201</v>
      </c>
      <c r="Q4274" t="s">
        <v>23</v>
      </c>
      <c r="R4274" s="3">
        <v>41101</v>
      </c>
      <c r="S4274" s="12">
        <f t="shared" ref="S4274:S4337" si="337">R4274-C4274</f>
        <v>1</v>
      </c>
      <c r="T4274" s="3" t="s">
        <v>14206</v>
      </c>
      <c r="U4274" t="s">
        <v>14229</v>
      </c>
      <c r="V4274" t="s">
        <v>14237</v>
      </c>
      <c r="W4274" t="s">
        <v>14186</v>
      </c>
      <c r="X4274" t="str">
        <f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4"/>
        <v>0.66500000000000004</v>
      </c>
    </row>
    <row r="4275" spans="1:27" x14ac:dyDescent="0.2">
      <c r="A4275">
        <v>4274</v>
      </c>
      <c r="B4275">
        <v>30405</v>
      </c>
      <c r="C4275" s="3">
        <v>41027</v>
      </c>
      <c r="D4275" s="17">
        <f t="shared" si="333"/>
        <v>41000</v>
      </c>
      <c r="E4275">
        <v>7</v>
      </c>
      <c r="F4275" s="8">
        <f t="shared" si="335"/>
        <v>875</v>
      </c>
      <c r="G4275" s="5">
        <v>0.05</v>
      </c>
      <c r="H4275" s="8">
        <f>VLOOKUP($T4275,Pricebook!$A:$D,4,0)</f>
        <v>125</v>
      </c>
      <c r="I4275" s="10">
        <f t="shared" si="336"/>
        <v>831.25</v>
      </c>
      <c r="J4275" t="s">
        <v>1694</v>
      </c>
      <c r="K4275" t="s">
        <v>46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2449</v>
      </c>
      <c r="O4275" s="7">
        <v>39208</v>
      </c>
      <c r="P4275" t="s">
        <v>699</v>
      </c>
      <c r="Q4275" t="s">
        <v>34</v>
      </c>
      <c r="R4275" s="3">
        <v>41032</v>
      </c>
      <c r="S4275" s="12">
        <f t="shared" si="337"/>
        <v>5</v>
      </c>
      <c r="T4275" s="3" t="s">
        <v>14209</v>
      </c>
      <c r="U4275" t="s">
        <v>14232</v>
      </c>
      <c r="V4275" t="s">
        <v>14241</v>
      </c>
      <c r="W4275" t="s">
        <v>14195</v>
      </c>
      <c r="X4275" t="str">
        <f>VLOOKUP(Q4275,Managers!$A:$B,2,0)</f>
        <v>Frank Mitchell</v>
      </c>
      <c r="Y4275">
        <f>VLOOKUP(W4275,HourlyWages!$A:$B,2,0)</f>
        <v>52</v>
      </c>
      <c r="Z4275">
        <v>1</v>
      </c>
      <c r="AA4275" s="14">
        <f t="shared" si="334"/>
        <v>0.58399999999999996</v>
      </c>
    </row>
    <row r="4276" spans="1:27" x14ac:dyDescent="0.2">
      <c r="A4276">
        <v>4275</v>
      </c>
      <c r="B4276">
        <v>30407</v>
      </c>
      <c r="C4276" s="3">
        <v>39920</v>
      </c>
      <c r="D4276" s="17">
        <f t="shared" si="333"/>
        <v>39904</v>
      </c>
      <c r="E4276">
        <v>41</v>
      </c>
      <c r="F4276" s="8">
        <f t="shared" si="335"/>
        <v>8200</v>
      </c>
      <c r="G4276" s="5">
        <v>0.02</v>
      </c>
      <c r="H4276" s="8">
        <f>VLOOKUP($T4276,Pricebook!$A:$D,4,0)</f>
        <v>200</v>
      </c>
      <c r="I4276" s="10">
        <f t="shared" si="336"/>
        <v>8036</v>
      </c>
      <c r="J4276" t="s">
        <v>710</v>
      </c>
      <c r="K4276" t="s">
        <v>235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1390</v>
      </c>
      <c r="O4276" s="7">
        <v>30605</v>
      </c>
      <c r="P4276" t="s">
        <v>134</v>
      </c>
      <c r="Q4276" t="s">
        <v>34</v>
      </c>
      <c r="R4276" s="3">
        <v>39920</v>
      </c>
      <c r="S4276" s="12">
        <f t="shared" si="337"/>
        <v>0</v>
      </c>
      <c r="T4276" s="3" t="s">
        <v>14206</v>
      </c>
      <c r="U4276" t="s">
        <v>14229</v>
      </c>
      <c r="V4276" t="s">
        <v>14245</v>
      </c>
      <c r="W4276" t="s">
        <v>14190</v>
      </c>
      <c r="X4276" t="str">
        <f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4"/>
        <v>0.66500000000000004</v>
      </c>
    </row>
    <row r="4277" spans="1:27" x14ac:dyDescent="0.2">
      <c r="A4277">
        <v>4276</v>
      </c>
      <c r="B4277">
        <v>30433</v>
      </c>
      <c r="C4277" s="3">
        <v>40338</v>
      </c>
      <c r="D4277" s="17">
        <f t="shared" si="333"/>
        <v>40330</v>
      </c>
      <c r="E4277">
        <v>17</v>
      </c>
      <c r="F4277" s="8">
        <f t="shared" si="335"/>
        <v>2380</v>
      </c>
      <c r="G4277" s="5">
        <v>0</v>
      </c>
      <c r="H4277" s="8">
        <f>VLOOKUP($T4277,Pricebook!$A:$D,4,0)</f>
        <v>140</v>
      </c>
      <c r="I4277" s="10">
        <f t="shared" si="336"/>
        <v>2380</v>
      </c>
      <c r="J4277" t="s">
        <v>1618</v>
      </c>
      <c r="K4277" t="s">
        <v>597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1619</v>
      </c>
      <c r="O4277" s="7">
        <v>53545</v>
      </c>
      <c r="P4277" t="s">
        <v>95</v>
      </c>
      <c r="Q4277" t="s">
        <v>16</v>
      </c>
      <c r="R4277" s="3">
        <v>40338</v>
      </c>
      <c r="S4277" s="12">
        <f t="shared" si="337"/>
        <v>0</v>
      </c>
      <c r="T4277" s="3" t="s">
        <v>14207</v>
      </c>
      <c r="U4277" t="s">
        <v>14229</v>
      </c>
      <c r="V4277" t="s">
        <v>14246</v>
      </c>
      <c r="W4277" t="s">
        <v>14191</v>
      </c>
      <c r="X4277" t="str">
        <f>VLOOKUP(Q4277,Managers!$A:$B,2,0)</f>
        <v>Josh Martinez</v>
      </c>
      <c r="Y4277">
        <f>VLOOKUP(W4277,HourlyWages!$A:$B,2,0)</f>
        <v>60</v>
      </c>
      <c r="Z4277">
        <v>1</v>
      </c>
      <c r="AA4277" s="14">
        <f t="shared" si="334"/>
        <v>0.5714285714285714</v>
      </c>
    </row>
    <row r="4278" spans="1:27" x14ac:dyDescent="0.2">
      <c r="A4278">
        <v>4277</v>
      </c>
      <c r="B4278">
        <v>30436</v>
      </c>
      <c r="C4278" s="3">
        <v>41097</v>
      </c>
      <c r="D4278" s="17">
        <f t="shared" si="333"/>
        <v>41091</v>
      </c>
      <c r="E4278">
        <v>30</v>
      </c>
      <c r="F4278" s="8">
        <f t="shared" si="335"/>
        <v>4800</v>
      </c>
      <c r="G4278" s="5">
        <v>0.09</v>
      </c>
      <c r="H4278" s="8">
        <f>VLOOKUP($T4278,Pricebook!$A:$D,4,0)</f>
        <v>160</v>
      </c>
      <c r="I4278" s="10">
        <f t="shared" si="336"/>
        <v>4368</v>
      </c>
      <c r="J4278" t="s">
        <v>264</v>
      </c>
      <c r="K4278" t="s">
        <v>265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1704</v>
      </c>
      <c r="O4278" s="7">
        <v>78521</v>
      </c>
      <c r="P4278" t="s">
        <v>48</v>
      </c>
      <c r="Q4278" t="s">
        <v>16</v>
      </c>
      <c r="R4278" s="3">
        <v>41102</v>
      </c>
      <c r="S4278" s="12">
        <f t="shared" si="337"/>
        <v>5</v>
      </c>
      <c r="T4278" s="3" t="s">
        <v>14218</v>
      </c>
      <c r="U4278" t="s">
        <v>14229</v>
      </c>
      <c r="V4278" t="s">
        <v>14233</v>
      </c>
      <c r="W4278" t="s">
        <v>14199</v>
      </c>
      <c r="X4278" t="str">
        <f>VLOOKUP(Q4278,Managers!$A:$B,2,0)</f>
        <v>Josh Martinez</v>
      </c>
      <c r="Y4278">
        <f>VLOOKUP(W4278,HourlyWages!$A:$B,2,0)</f>
        <v>68</v>
      </c>
      <c r="Z4278">
        <v>1</v>
      </c>
      <c r="AA4278" s="14">
        <f t="shared" si="334"/>
        <v>0.57499999999999996</v>
      </c>
    </row>
    <row r="4279" spans="1:27" x14ac:dyDescent="0.2">
      <c r="A4279">
        <v>4278</v>
      </c>
      <c r="B4279">
        <v>30467</v>
      </c>
      <c r="C4279" s="3">
        <v>40040</v>
      </c>
      <c r="D4279" s="17">
        <f t="shared" si="333"/>
        <v>40026</v>
      </c>
      <c r="E4279">
        <v>5</v>
      </c>
      <c r="F4279" s="8">
        <f t="shared" si="335"/>
        <v>800</v>
      </c>
      <c r="G4279" s="5">
        <v>0.05</v>
      </c>
      <c r="H4279" s="8">
        <f>VLOOKUP($T4279,Pricebook!$A:$D,4,0)</f>
        <v>160</v>
      </c>
      <c r="I4279" s="10">
        <f t="shared" si="336"/>
        <v>760</v>
      </c>
      <c r="J4279" t="s">
        <v>1038</v>
      </c>
      <c r="K4279" t="s">
        <v>73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1039</v>
      </c>
      <c r="O4279" s="7" t="s">
        <v>1040</v>
      </c>
      <c r="P4279" t="s">
        <v>130</v>
      </c>
      <c r="Q4279" t="s">
        <v>16</v>
      </c>
      <c r="R4279" s="3">
        <v>40041</v>
      </c>
      <c r="S4279" s="12">
        <f t="shared" si="337"/>
        <v>1</v>
      </c>
      <c r="T4279" s="3" t="s">
        <v>14218</v>
      </c>
      <c r="U4279" t="s">
        <v>14229</v>
      </c>
      <c r="V4279" t="s">
        <v>14238</v>
      </c>
      <c r="W4279" t="s">
        <v>14197</v>
      </c>
      <c r="X4279" t="str">
        <f>VLOOKUP(Q4279,Managers!$A:$B,2,0)</f>
        <v>Josh Martinez</v>
      </c>
      <c r="Y4279">
        <f>VLOOKUP(W4279,HourlyWages!$A:$B,2,0)</f>
        <v>71</v>
      </c>
      <c r="Z4279">
        <v>1</v>
      </c>
      <c r="AA4279" s="14">
        <f t="shared" si="334"/>
        <v>0.55625000000000002</v>
      </c>
    </row>
    <row r="4280" spans="1:27" x14ac:dyDescent="0.2">
      <c r="A4280">
        <v>4279</v>
      </c>
      <c r="B4280">
        <v>30469</v>
      </c>
      <c r="C4280" s="3">
        <v>41268</v>
      </c>
      <c r="D4280" s="17">
        <f t="shared" si="333"/>
        <v>41244</v>
      </c>
      <c r="E4280">
        <v>46</v>
      </c>
      <c r="F4280" s="8">
        <f t="shared" si="335"/>
        <v>5520</v>
      </c>
      <c r="G4280" s="5">
        <v>0.1</v>
      </c>
      <c r="H4280" s="8">
        <f>VLOOKUP($T4280,Pricebook!$A:$D,4,0)</f>
        <v>120</v>
      </c>
      <c r="I4280" s="10">
        <f t="shared" si="336"/>
        <v>4968</v>
      </c>
      <c r="J4280" t="s">
        <v>694</v>
      </c>
      <c r="K4280" t="s">
        <v>235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2450</v>
      </c>
      <c r="O4280" s="7">
        <v>85023</v>
      </c>
      <c r="P4280" t="s">
        <v>70</v>
      </c>
      <c r="Q4280" t="s">
        <v>23</v>
      </c>
      <c r="R4280" s="3">
        <v>41270</v>
      </c>
      <c r="S4280" s="12">
        <f t="shared" si="337"/>
        <v>2</v>
      </c>
      <c r="T4280" s="3" t="s">
        <v>14212</v>
      </c>
      <c r="U4280" t="s">
        <v>14229</v>
      </c>
      <c r="V4280" t="s">
        <v>14233</v>
      </c>
      <c r="W4280" t="s">
        <v>14184</v>
      </c>
      <c r="X4280" t="str">
        <f>VLOOKUP(Q4280,Managers!$A:$B,2,0)</f>
        <v>Bob Turner</v>
      </c>
      <c r="Y4280">
        <f>VLOOKUP(W4280,HourlyWages!$A:$B,2,0)</f>
        <v>50</v>
      </c>
      <c r="Z4280">
        <v>1</v>
      </c>
      <c r="AA4280" s="14">
        <f t="shared" si="334"/>
        <v>0.58333333333333337</v>
      </c>
    </row>
    <row r="4281" spans="1:27" x14ac:dyDescent="0.2">
      <c r="A4281">
        <v>4280</v>
      </c>
      <c r="B4281">
        <v>30497</v>
      </c>
      <c r="C4281" s="3">
        <v>40580</v>
      </c>
      <c r="D4281" s="17">
        <f t="shared" si="333"/>
        <v>40575</v>
      </c>
      <c r="E4281">
        <v>34</v>
      </c>
      <c r="F4281" s="8">
        <f t="shared" si="335"/>
        <v>5440</v>
      </c>
      <c r="G4281" s="5">
        <v>0.03</v>
      </c>
      <c r="H4281" s="8">
        <f>VLOOKUP($T4281,Pricebook!$A:$D,4,0)</f>
        <v>160</v>
      </c>
      <c r="I4281" s="10">
        <f t="shared" si="336"/>
        <v>5276.8</v>
      </c>
      <c r="J4281" t="s">
        <v>1254</v>
      </c>
      <c r="K4281" t="s">
        <v>121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2252</v>
      </c>
      <c r="O4281" s="7">
        <v>72032</v>
      </c>
      <c r="P4281" t="s">
        <v>66</v>
      </c>
      <c r="Q4281" t="s">
        <v>34</v>
      </c>
      <c r="R4281" s="3">
        <v>40582</v>
      </c>
      <c r="S4281" s="12">
        <f t="shared" si="337"/>
        <v>2</v>
      </c>
      <c r="T4281" s="3" t="s">
        <v>14218</v>
      </c>
      <c r="U4281" t="s">
        <v>14229</v>
      </c>
      <c r="V4281" t="s">
        <v>14238</v>
      </c>
      <c r="W4281" t="s">
        <v>14201</v>
      </c>
      <c r="X4281" t="str">
        <f>VLOOKUP(Q4281,Managers!$A:$B,2,0)</f>
        <v>Frank Mitchell</v>
      </c>
      <c r="Y4281">
        <f>VLOOKUP(W4281,HourlyWages!$A:$B,2,0)</f>
        <v>53</v>
      </c>
      <c r="Z4281">
        <v>1</v>
      </c>
      <c r="AA4281" s="14">
        <f t="shared" si="334"/>
        <v>0.66874999999999996</v>
      </c>
    </row>
    <row r="4282" spans="1:27" x14ac:dyDescent="0.2">
      <c r="A4282">
        <v>4281</v>
      </c>
      <c r="B4282">
        <v>30497</v>
      </c>
      <c r="C4282" s="3">
        <v>40580</v>
      </c>
      <c r="D4282" s="17">
        <f t="shared" si="333"/>
        <v>40575</v>
      </c>
      <c r="E4282">
        <v>31</v>
      </c>
      <c r="F4282" s="8">
        <f t="shared" si="335"/>
        <v>3410</v>
      </c>
      <c r="G4282" s="5">
        <v>0.06</v>
      </c>
      <c r="H4282" s="8">
        <f>VLOOKUP($T4282,Pricebook!$A:$D,4,0)</f>
        <v>110</v>
      </c>
      <c r="I4282" s="10">
        <f t="shared" si="336"/>
        <v>3205.3999999999996</v>
      </c>
      <c r="J4282" t="s">
        <v>1254</v>
      </c>
      <c r="K4282" t="s">
        <v>121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2252</v>
      </c>
      <c r="O4282" s="7">
        <v>72032</v>
      </c>
      <c r="P4282" t="s">
        <v>66</v>
      </c>
      <c r="Q4282" t="s">
        <v>34</v>
      </c>
      <c r="R4282" s="3">
        <v>40582</v>
      </c>
      <c r="S4282" s="12">
        <f t="shared" si="337"/>
        <v>2</v>
      </c>
      <c r="T4282" s="3" t="s">
        <v>14215</v>
      </c>
      <c r="U4282" t="s">
        <v>14229</v>
      </c>
      <c r="V4282" t="s">
        <v>14233</v>
      </c>
      <c r="W4282" t="s">
        <v>14202</v>
      </c>
      <c r="X4282" t="str">
        <f>VLOOKUP(Q4282,Managers!$A:$B,2,0)</f>
        <v>Frank Mitchell</v>
      </c>
      <c r="Y4282">
        <f>VLOOKUP(W4282,HourlyWages!$A:$B,2,0)</f>
        <v>71</v>
      </c>
      <c r="Z4282">
        <v>1</v>
      </c>
      <c r="AA4282" s="14">
        <f t="shared" si="334"/>
        <v>0.35454545454545455</v>
      </c>
    </row>
    <row r="4283" spans="1:27" x14ac:dyDescent="0.2">
      <c r="A4283">
        <v>4282</v>
      </c>
      <c r="B4283">
        <v>30499</v>
      </c>
      <c r="C4283" s="3">
        <v>41212</v>
      </c>
      <c r="D4283" s="17">
        <f t="shared" si="333"/>
        <v>41183</v>
      </c>
      <c r="E4283">
        <v>16</v>
      </c>
      <c r="F4283" s="8">
        <f t="shared" si="335"/>
        <v>1760</v>
      </c>
      <c r="G4283" s="5">
        <v>0.1</v>
      </c>
      <c r="H4283" s="8">
        <f>VLOOKUP($T4283,Pricebook!$A:$D,4,0)</f>
        <v>110</v>
      </c>
      <c r="I4283" s="10">
        <f t="shared" si="336"/>
        <v>1584</v>
      </c>
      <c r="J4283" t="s">
        <v>248</v>
      </c>
      <c r="K4283" t="s">
        <v>207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2310</v>
      </c>
      <c r="O4283" s="7">
        <v>46016</v>
      </c>
      <c r="P4283" t="s">
        <v>278</v>
      </c>
      <c r="Q4283" t="s">
        <v>16</v>
      </c>
      <c r="R4283" s="3">
        <v>41214</v>
      </c>
      <c r="S4283" s="12">
        <f t="shared" si="337"/>
        <v>2</v>
      </c>
      <c r="T4283" s="3" t="s">
        <v>14220</v>
      </c>
      <c r="U4283" t="s">
        <v>14229</v>
      </c>
      <c r="V4283" t="s">
        <v>14230</v>
      </c>
      <c r="W4283" t="s">
        <v>14189</v>
      </c>
      <c r="X4283" t="str">
        <f>VLOOKUP(Q4283,Managers!$A:$B,2,0)</f>
        <v>Josh Martinez</v>
      </c>
      <c r="Y4283">
        <f>VLOOKUP(W4283,HourlyWages!$A:$B,2,0)</f>
        <v>62</v>
      </c>
      <c r="Z4283">
        <v>1</v>
      </c>
      <c r="AA4283" s="14">
        <f t="shared" si="334"/>
        <v>0.43636363636363634</v>
      </c>
    </row>
    <row r="4284" spans="1:27" x14ac:dyDescent="0.2">
      <c r="A4284">
        <v>4283</v>
      </c>
      <c r="B4284">
        <v>30499</v>
      </c>
      <c r="C4284" s="3">
        <v>41212</v>
      </c>
      <c r="D4284" s="17">
        <f t="shared" si="333"/>
        <v>41183</v>
      </c>
      <c r="E4284">
        <v>33</v>
      </c>
      <c r="F4284" s="8">
        <f t="shared" si="335"/>
        <v>3960</v>
      </c>
      <c r="G4284" s="5">
        <v>0.01</v>
      </c>
      <c r="H4284" s="8">
        <f>VLOOKUP($T4284,Pricebook!$A:$D,4,0)</f>
        <v>120</v>
      </c>
      <c r="I4284" s="10">
        <f t="shared" si="336"/>
        <v>3920.4</v>
      </c>
      <c r="J4284" t="s">
        <v>248</v>
      </c>
      <c r="K4284" t="s">
        <v>207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2310</v>
      </c>
      <c r="O4284" s="7">
        <v>46016</v>
      </c>
      <c r="P4284" t="s">
        <v>278</v>
      </c>
      <c r="Q4284" t="s">
        <v>16</v>
      </c>
      <c r="R4284" s="3">
        <v>41214</v>
      </c>
      <c r="S4284" s="12">
        <f t="shared" si="337"/>
        <v>2</v>
      </c>
      <c r="T4284" s="3" t="s">
        <v>14212</v>
      </c>
      <c r="U4284" t="s">
        <v>14229</v>
      </c>
      <c r="V4284" t="s">
        <v>14241</v>
      </c>
      <c r="W4284" t="s">
        <v>14188</v>
      </c>
      <c r="X4284" t="str">
        <f>VLOOKUP(Q4284,Managers!$A:$B,2,0)</f>
        <v>Josh Martinez</v>
      </c>
      <c r="Y4284">
        <f>VLOOKUP(W4284,HourlyWages!$A:$B,2,0)</f>
        <v>52</v>
      </c>
      <c r="Z4284">
        <v>1</v>
      </c>
      <c r="AA4284" s="14">
        <f t="shared" si="334"/>
        <v>0.56666666666666665</v>
      </c>
    </row>
    <row r="4285" spans="1:27" x14ac:dyDescent="0.2">
      <c r="A4285">
        <v>4284</v>
      </c>
      <c r="B4285">
        <v>30532</v>
      </c>
      <c r="C4285" s="3">
        <v>40873</v>
      </c>
      <c r="D4285" s="17">
        <f t="shared" si="333"/>
        <v>40848</v>
      </c>
      <c r="E4285">
        <v>28</v>
      </c>
      <c r="F4285" s="8">
        <f t="shared" si="335"/>
        <v>4480</v>
      </c>
      <c r="G4285" s="5">
        <v>0.03</v>
      </c>
      <c r="H4285" s="8">
        <f>VLOOKUP($T4285,Pricebook!$A:$D,4,0)</f>
        <v>160</v>
      </c>
      <c r="I4285" s="10">
        <f t="shared" si="336"/>
        <v>4345.5999999999995</v>
      </c>
      <c r="J4285" t="s">
        <v>2451</v>
      </c>
      <c r="K4285" t="s">
        <v>760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1484</v>
      </c>
      <c r="O4285" s="7">
        <v>54401</v>
      </c>
      <c r="P4285" t="s">
        <v>95</v>
      </c>
      <c r="Q4285" t="s">
        <v>16</v>
      </c>
      <c r="R4285" s="3">
        <v>40874</v>
      </c>
      <c r="S4285" s="12">
        <f t="shared" si="337"/>
        <v>1</v>
      </c>
      <c r="T4285" s="3" t="s">
        <v>14218</v>
      </c>
      <c r="U4285" t="s">
        <v>14229</v>
      </c>
      <c r="V4285" t="s">
        <v>14244</v>
      </c>
      <c r="W4285" t="s">
        <v>14192</v>
      </c>
      <c r="X4285" t="str">
        <f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4"/>
        <v>0.53125</v>
      </c>
    </row>
    <row r="4286" spans="1:27" x14ac:dyDescent="0.2">
      <c r="A4286">
        <v>4285</v>
      </c>
      <c r="B4286">
        <v>30532</v>
      </c>
      <c r="C4286" s="3">
        <v>40873</v>
      </c>
      <c r="D4286" s="17">
        <f t="shared" si="333"/>
        <v>40848</v>
      </c>
      <c r="E4286">
        <v>23</v>
      </c>
      <c r="F4286" s="8">
        <f t="shared" si="335"/>
        <v>2530</v>
      </c>
      <c r="G4286" s="5">
        <v>0.04</v>
      </c>
      <c r="H4286" s="8">
        <f>VLOOKUP($T4286,Pricebook!$A:$D,4,0)</f>
        <v>110</v>
      </c>
      <c r="I4286" s="10">
        <f t="shared" si="336"/>
        <v>2428.7999999999997</v>
      </c>
      <c r="J4286" t="s">
        <v>2451</v>
      </c>
      <c r="K4286" t="s">
        <v>760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1484</v>
      </c>
      <c r="O4286" s="7">
        <v>54401</v>
      </c>
      <c r="P4286" t="s">
        <v>95</v>
      </c>
      <c r="Q4286" t="s">
        <v>16</v>
      </c>
      <c r="R4286" s="3">
        <v>40874</v>
      </c>
      <c r="S4286" s="12">
        <f t="shared" si="337"/>
        <v>1</v>
      </c>
      <c r="T4286" s="3" t="s">
        <v>14220</v>
      </c>
      <c r="U4286" t="s">
        <v>14229</v>
      </c>
      <c r="V4286" t="s">
        <v>14233</v>
      </c>
      <c r="W4286" t="s">
        <v>14203</v>
      </c>
      <c r="X4286" t="str">
        <f>VLOOKUP(Q4286,Managers!$A:$B,2,0)</f>
        <v>Josh Martinez</v>
      </c>
      <c r="Y4286">
        <f>VLOOKUP(W4286,HourlyWages!$A:$B,2,0)</f>
        <v>62</v>
      </c>
      <c r="Z4286">
        <v>1</v>
      </c>
      <c r="AA4286" s="14">
        <f t="shared" si="334"/>
        <v>0.43636363636363634</v>
      </c>
    </row>
    <row r="4287" spans="1:27" x14ac:dyDescent="0.2">
      <c r="A4287">
        <v>4286</v>
      </c>
      <c r="B4287">
        <v>30532</v>
      </c>
      <c r="C4287" s="3">
        <v>40873</v>
      </c>
      <c r="D4287" s="17">
        <f t="shared" si="333"/>
        <v>40848</v>
      </c>
      <c r="E4287">
        <v>45</v>
      </c>
      <c r="F4287" s="8">
        <f t="shared" si="335"/>
        <v>4950</v>
      </c>
      <c r="G4287" s="5">
        <v>0.05</v>
      </c>
      <c r="H4287" s="8">
        <f>VLOOKUP($T4287,Pricebook!$A:$D,4,0)</f>
        <v>110</v>
      </c>
      <c r="I4287" s="10">
        <f t="shared" si="336"/>
        <v>4702.5</v>
      </c>
      <c r="J4287" t="s">
        <v>2451</v>
      </c>
      <c r="K4287" t="s">
        <v>760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1484</v>
      </c>
      <c r="O4287" s="7">
        <v>54401</v>
      </c>
      <c r="P4287" t="s">
        <v>95</v>
      </c>
      <c r="Q4287" t="s">
        <v>16</v>
      </c>
      <c r="R4287" s="3">
        <v>40875</v>
      </c>
      <c r="S4287" s="12">
        <f t="shared" si="337"/>
        <v>2</v>
      </c>
      <c r="T4287" s="3" t="s">
        <v>14215</v>
      </c>
      <c r="U4287" t="s">
        <v>14229</v>
      </c>
      <c r="V4287" t="s">
        <v>14238</v>
      </c>
      <c r="W4287" t="s">
        <v>14193</v>
      </c>
      <c r="X4287" t="str">
        <f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4"/>
        <v>0.48181818181818181</v>
      </c>
    </row>
    <row r="4288" spans="1:27" x14ac:dyDescent="0.2">
      <c r="A4288">
        <v>4287</v>
      </c>
      <c r="B4288">
        <v>30532</v>
      </c>
      <c r="C4288" s="3">
        <v>40873</v>
      </c>
      <c r="D4288" s="17">
        <f t="shared" si="333"/>
        <v>40848</v>
      </c>
      <c r="E4288">
        <v>9</v>
      </c>
      <c r="F4288" s="8">
        <f t="shared" si="335"/>
        <v>1125</v>
      </c>
      <c r="G4288" s="5">
        <v>0.04</v>
      </c>
      <c r="H4288" s="8">
        <f>VLOOKUP($T4288,Pricebook!$A:$D,4,0)</f>
        <v>125</v>
      </c>
      <c r="I4288" s="10">
        <f t="shared" si="336"/>
        <v>1080</v>
      </c>
      <c r="J4288" t="s">
        <v>2451</v>
      </c>
      <c r="K4288" t="s">
        <v>760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2452</v>
      </c>
      <c r="O4288" s="7">
        <v>53213</v>
      </c>
      <c r="P4288" t="s">
        <v>95</v>
      </c>
      <c r="Q4288" t="s">
        <v>16</v>
      </c>
      <c r="R4288" s="3">
        <v>40875</v>
      </c>
      <c r="S4288" s="12">
        <f t="shared" si="337"/>
        <v>2</v>
      </c>
      <c r="T4288" s="3" t="s">
        <v>14217</v>
      </c>
      <c r="U4288" t="s">
        <v>14232</v>
      </c>
      <c r="V4288" t="s">
        <v>14237</v>
      </c>
      <c r="W4288" t="s">
        <v>14199</v>
      </c>
      <c r="X4288" t="str">
        <f>VLOOKUP(Q4288,Managers!$A:$B,2,0)</f>
        <v>Josh Martinez</v>
      </c>
      <c r="Y4288">
        <f>VLOOKUP(W4288,HourlyWages!$A:$B,2,0)</f>
        <v>68</v>
      </c>
      <c r="Z4288">
        <v>1</v>
      </c>
      <c r="AA4288" s="14">
        <f t="shared" si="334"/>
        <v>0.45600000000000002</v>
      </c>
    </row>
    <row r="4289" spans="1:27" x14ac:dyDescent="0.2">
      <c r="A4289">
        <v>4288</v>
      </c>
      <c r="B4289">
        <v>30564</v>
      </c>
      <c r="C4289" s="3">
        <v>39870</v>
      </c>
      <c r="D4289" s="17">
        <f t="shared" si="333"/>
        <v>39845</v>
      </c>
      <c r="E4289">
        <v>20</v>
      </c>
      <c r="F4289" s="8">
        <f t="shared" si="335"/>
        <v>3000</v>
      </c>
      <c r="G4289" s="5">
        <v>0.09</v>
      </c>
      <c r="H4289" s="8">
        <f>VLOOKUP($T4289,Pricebook!$A:$D,4,0)</f>
        <v>150</v>
      </c>
      <c r="I4289" s="10">
        <f t="shared" si="336"/>
        <v>2730</v>
      </c>
      <c r="J4289" t="s">
        <v>302</v>
      </c>
      <c r="K4289" t="s">
        <v>303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304</v>
      </c>
      <c r="O4289" s="7">
        <v>42420</v>
      </c>
      <c r="P4289" t="s">
        <v>254</v>
      </c>
      <c r="Q4289" t="s">
        <v>34</v>
      </c>
      <c r="R4289" s="3">
        <v>39871</v>
      </c>
      <c r="S4289" s="12">
        <f t="shared" si="337"/>
        <v>1</v>
      </c>
      <c r="T4289" s="3" t="s">
        <v>14210</v>
      </c>
      <c r="U4289" t="s">
        <v>14235</v>
      </c>
      <c r="V4289" t="s">
        <v>14237</v>
      </c>
      <c r="W4289" t="s">
        <v>14191</v>
      </c>
      <c r="X4289" t="str">
        <f>VLOOKUP(Q4289,Managers!$A:$B,2,0)</f>
        <v>Frank Mitchell</v>
      </c>
      <c r="Y4289">
        <f>VLOOKUP(W4289,HourlyWages!$A:$B,2,0)</f>
        <v>60</v>
      </c>
      <c r="Z4289">
        <v>1</v>
      </c>
      <c r="AA4289" s="14">
        <f t="shared" si="334"/>
        <v>0.6</v>
      </c>
    </row>
    <row r="4290" spans="1:27" x14ac:dyDescent="0.2">
      <c r="A4290">
        <v>4289</v>
      </c>
      <c r="B4290">
        <v>30565</v>
      </c>
      <c r="C4290" s="3">
        <v>40750</v>
      </c>
      <c r="D4290" s="17">
        <f t="shared" si="333"/>
        <v>40725</v>
      </c>
      <c r="E4290">
        <v>32</v>
      </c>
      <c r="F4290" s="8">
        <f t="shared" si="335"/>
        <v>4800</v>
      </c>
      <c r="G4290" s="5">
        <v>0.04</v>
      </c>
      <c r="H4290" s="8">
        <f>VLOOKUP($T4290,Pricebook!$A:$D,4,0)</f>
        <v>150</v>
      </c>
      <c r="I4290" s="10">
        <f t="shared" si="336"/>
        <v>4608</v>
      </c>
      <c r="J4290" t="s">
        <v>78</v>
      </c>
      <c r="K4290" t="s">
        <v>79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186</v>
      </c>
      <c r="O4290" s="7">
        <v>38401</v>
      </c>
      <c r="P4290" t="s">
        <v>81</v>
      </c>
      <c r="Q4290" t="s">
        <v>34</v>
      </c>
      <c r="R4290" s="3">
        <v>40752</v>
      </c>
      <c r="S4290" s="12">
        <f t="shared" si="337"/>
        <v>2</v>
      </c>
      <c r="T4290" s="3" t="s">
        <v>14211</v>
      </c>
      <c r="U4290" t="s">
        <v>14235</v>
      </c>
      <c r="V4290" t="s">
        <v>14247</v>
      </c>
      <c r="W4290" t="s">
        <v>14200</v>
      </c>
      <c r="X4290" t="str">
        <f>VLOOKUP(Q4290,Managers!$A:$B,2,0)</f>
        <v>Frank Mitchell</v>
      </c>
      <c r="Y4290">
        <f>VLOOKUP(W4290,HourlyWages!$A:$B,2,0)</f>
        <v>59</v>
      </c>
      <c r="Z4290">
        <v>1</v>
      </c>
      <c r="AA4290" s="14">
        <f t="shared" si="334"/>
        <v>0.60666666666666669</v>
      </c>
    </row>
    <row r="4291" spans="1:27" x14ac:dyDescent="0.2">
      <c r="A4291">
        <v>4290</v>
      </c>
      <c r="B4291">
        <v>30566</v>
      </c>
      <c r="C4291" s="3">
        <v>40725</v>
      </c>
      <c r="D4291" s="17">
        <f t="shared" ref="D4291:D4354" si="338">DATE(YEAR(C4291),MONTH(C4291),1)</f>
        <v>40725</v>
      </c>
      <c r="E4291">
        <v>34</v>
      </c>
      <c r="F4291" s="8">
        <f t="shared" si="335"/>
        <v>3740</v>
      </c>
      <c r="G4291" s="5">
        <v>0.02</v>
      </c>
      <c r="H4291" s="8">
        <f>VLOOKUP($T4291,Pricebook!$A:$D,4,0)</f>
        <v>110</v>
      </c>
      <c r="I4291" s="10">
        <f t="shared" si="336"/>
        <v>3665.2</v>
      </c>
      <c r="J4291" t="s">
        <v>1888</v>
      </c>
      <c r="K4291" t="s">
        <v>73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1889</v>
      </c>
      <c r="O4291" s="7">
        <v>80538</v>
      </c>
      <c r="P4291" t="s">
        <v>237</v>
      </c>
      <c r="Q4291" t="s">
        <v>23</v>
      </c>
      <c r="R4291" s="3">
        <v>40727</v>
      </c>
      <c r="S4291" s="12">
        <f t="shared" si="337"/>
        <v>2</v>
      </c>
      <c r="T4291" s="3" t="s">
        <v>14215</v>
      </c>
      <c r="U4291" t="s">
        <v>14229</v>
      </c>
      <c r="V4291" t="s">
        <v>14230</v>
      </c>
      <c r="W4291" t="s">
        <v>14188</v>
      </c>
      <c r="X4291" t="str">
        <f>VLOOKUP(Q4291,Managers!$A:$B,2,0)</f>
        <v>Bob Turner</v>
      </c>
      <c r="Y4291">
        <f>VLOOKUP(W4291,HourlyWages!$A:$B,2,0)</f>
        <v>52</v>
      </c>
      <c r="Z4291">
        <v>1</v>
      </c>
      <c r="AA4291" s="14">
        <f t="shared" ref="AA4291:AA4354" si="339">(H4291-Y4291)/H4291</f>
        <v>0.52727272727272723</v>
      </c>
    </row>
    <row r="4292" spans="1:27" x14ac:dyDescent="0.2">
      <c r="A4292">
        <v>4291</v>
      </c>
      <c r="B4292">
        <v>30567</v>
      </c>
      <c r="C4292" s="3">
        <v>39827</v>
      </c>
      <c r="D4292" s="17">
        <f t="shared" si="338"/>
        <v>39814</v>
      </c>
      <c r="E4292">
        <v>14</v>
      </c>
      <c r="F4292" s="8">
        <f t="shared" si="335"/>
        <v>2380</v>
      </c>
      <c r="G4292" s="5">
        <v>0.1</v>
      </c>
      <c r="H4292" s="8">
        <f>VLOOKUP($T4292,Pricebook!$A:$D,4,0)</f>
        <v>170</v>
      </c>
      <c r="I4292" s="10">
        <f t="shared" si="336"/>
        <v>2142</v>
      </c>
      <c r="J4292" t="s">
        <v>324</v>
      </c>
      <c r="K4292" t="s">
        <v>310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2004</v>
      </c>
      <c r="O4292" s="7">
        <v>38138</v>
      </c>
      <c r="P4292" t="s">
        <v>81</v>
      </c>
      <c r="Q4292" t="s">
        <v>34</v>
      </c>
      <c r="R4292" s="3">
        <v>39827</v>
      </c>
      <c r="S4292" s="12">
        <f t="shared" si="337"/>
        <v>0</v>
      </c>
      <c r="T4292" s="3" t="s">
        <v>14219</v>
      </c>
      <c r="U4292" t="s">
        <v>14229</v>
      </c>
      <c r="V4292" t="s">
        <v>14236</v>
      </c>
      <c r="W4292" t="s">
        <v>14201</v>
      </c>
      <c r="X4292" t="str">
        <f>VLOOKUP(Q4292,Managers!$A:$B,2,0)</f>
        <v>Frank Mitchell</v>
      </c>
      <c r="Y4292">
        <f>VLOOKUP(W4292,HourlyWages!$A:$B,2,0)</f>
        <v>53</v>
      </c>
      <c r="Z4292">
        <v>1</v>
      </c>
      <c r="AA4292" s="14">
        <f t="shared" si="339"/>
        <v>0.68823529411764706</v>
      </c>
    </row>
    <row r="4293" spans="1:27" x14ac:dyDescent="0.2">
      <c r="A4293">
        <v>4292</v>
      </c>
      <c r="B4293">
        <v>30567</v>
      </c>
      <c r="C4293" s="3">
        <v>39827</v>
      </c>
      <c r="D4293" s="17">
        <f t="shared" si="338"/>
        <v>39814</v>
      </c>
      <c r="E4293">
        <v>8</v>
      </c>
      <c r="F4293" s="8">
        <f t="shared" si="335"/>
        <v>880</v>
      </c>
      <c r="G4293" s="5">
        <v>7.0000000000000007E-2</v>
      </c>
      <c r="H4293" s="8">
        <f>VLOOKUP($T4293,Pricebook!$A:$D,4,0)</f>
        <v>110</v>
      </c>
      <c r="I4293" s="10">
        <f t="shared" si="336"/>
        <v>818.4</v>
      </c>
      <c r="J4293" t="s">
        <v>324</v>
      </c>
      <c r="K4293" t="s">
        <v>310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1528</v>
      </c>
      <c r="O4293" s="7">
        <v>37075</v>
      </c>
      <c r="P4293" t="s">
        <v>81</v>
      </c>
      <c r="Q4293" t="s">
        <v>34</v>
      </c>
      <c r="R4293" s="3">
        <v>39828</v>
      </c>
      <c r="S4293" s="12">
        <f t="shared" si="337"/>
        <v>1</v>
      </c>
      <c r="T4293" s="3" t="s">
        <v>14220</v>
      </c>
      <c r="U4293" t="s">
        <v>14229</v>
      </c>
      <c r="V4293" t="s">
        <v>14234</v>
      </c>
      <c r="W4293" t="s">
        <v>14196</v>
      </c>
      <c r="X4293" t="str">
        <f>VLOOKUP(Q4293,Managers!$A:$B,2,0)</f>
        <v>Frank Mitchell</v>
      </c>
      <c r="Y4293">
        <f>VLOOKUP(W4293,HourlyWages!$A:$B,2,0)</f>
        <v>58</v>
      </c>
      <c r="Z4293">
        <v>1</v>
      </c>
      <c r="AA4293" s="14">
        <f t="shared" si="339"/>
        <v>0.47272727272727272</v>
      </c>
    </row>
    <row r="4294" spans="1:27" x14ac:dyDescent="0.2">
      <c r="A4294">
        <v>4293</v>
      </c>
      <c r="B4294">
        <v>30567</v>
      </c>
      <c r="C4294" s="3">
        <v>39827</v>
      </c>
      <c r="D4294" s="17">
        <f t="shared" si="338"/>
        <v>39814</v>
      </c>
      <c r="E4294">
        <v>3</v>
      </c>
      <c r="F4294" s="8">
        <f t="shared" si="335"/>
        <v>375</v>
      </c>
      <c r="G4294" s="5">
        <v>0.01</v>
      </c>
      <c r="H4294" s="8">
        <f>VLOOKUP($T4294,Pricebook!$A:$D,4,0)</f>
        <v>125</v>
      </c>
      <c r="I4294" s="10">
        <f t="shared" si="336"/>
        <v>371.25</v>
      </c>
      <c r="J4294" t="s">
        <v>324</v>
      </c>
      <c r="K4294" t="s">
        <v>310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1528</v>
      </c>
      <c r="O4294" s="7">
        <v>37075</v>
      </c>
      <c r="P4294" t="s">
        <v>81</v>
      </c>
      <c r="Q4294" t="s">
        <v>34</v>
      </c>
      <c r="R4294" s="3">
        <v>39829</v>
      </c>
      <c r="S4294" s="12">
        <f t="shared" si="337"/>
        <v>2</v>
      </c>
      <c r="T4294" s="3" t="s">
        <v>14208</v>
      </c>
      <c r="U4294" t="s">
        <v>14232</v>
      </c>
      <c r="V4294" t="s">
        <v>14244</v>
      </c>
      <c r="W4294" t="s">
        <v>14194</v>
      </c>
      <c r="X4294" t="str">
        <f>VLOOKUP(Q4294,Managers!$A:$B,2,0)</f>
        <v>Frank Mitchell</v>
      </c>
      <c r="Y4294">
        <f>VLOOKUP(W4294,HourlyWages!$A:$B,2,0)</f>
        <v>71</v>
      </c>
      <c r="Z4294">
        <v>1</v>
      </c>
      <c r="AA4294" s="14">
        <f t="shared" si="339"/>
        <v>0.432</v>
      </c>
    </row>
    <row r="4295" spans="1:27" x14ac:dyDescent="0.2">
      <c r="A4295">
        <v>4294</v>
      </c>
      <c r="B4295">
        <v>30567</v>
      </c>
      <c r="C4295" s="3">
        <v>39827</v>
      </c>
      <c r="D4295" s="17">
        <f t="shared" si="338"/>
        <v>39814</v>
      </c>
      <c r="E4295">
        <v>14</v>
      </c>
      <c r="F4295" s="8">
        <f t="shared" si="335"/>
        <v>1680</v>
      </c>
      <c r="G4295" s="5">
        <v>0.02</v>
      </c>
      <c r="H4295" s="8">
        <f>VLOOKUP($T4295,Pricebook!$A:$D,4,0)</f>
        <v>120</v>
      </c>
      <c r="I4295" s="10">
        <f t="shared" si="336"/>
        <v>1646.3999999999999</v>
      </c>
      <c r="J4295" t="s">
        <v>324</v>
      </c>
      <c r="K4295" t="s">
        <v>310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1528</v>
      </c>
      <c r="O4295" s="7">
        <v>37075</v>
      </c>
      <c r="P4295" t="s">
        <v>81</v>
      </c>
      <c r="Q4295" t="s">
        <v>34</v>
      </c>
      <c r="R4295" s="3">
        <v>39828</v>
      </c>
      <c r="S4295" s="12">
        <f t="shared" si="337"/>
        <v>1</v>
      </c>
      <c r="T4295" s="3" t="s">
        <v>14212</v>
      </c>
      <c r="U4295" t="s">
        <v>14229</v>
      </c>
      <c r="V4295" t="s">
        <v>14237</v>
      </c>
      <c r="W4295" t="s">
        <v>14197</v>
      </c>
      <c r="X4295" t="str">
        <f>VLOOKUP(Q4295,Managers!$A:$B,2,0)</f>
        <v>Frank Mitchell</v>
      </c>
      <c r="Y4295">
        <f>VLOOKUP(W4295,HourlyWages!$A:$B,2,0)</f>
        <v>71</v>
      </c>
      <c r="Z4295">
        <v>1</v>
      </c>
      <c r="AA4295" s="14">
        <f t="shared" si="339"/>
        <v>0.40833333333333333</v>
      </c>
    </row>
    <row r="4296" spans="1:27" x14ac:dyDescent="0.2">
      <c r="A4296">
        <v>4295</v>
      </c>
      <c r="B4296">
        <v>30593</v>
      </c>
      <c r="C4296" s="3">
        <v>40749</v>
      </c>
      <c r="D4296" s="17">
        <f t="shared" si="338"/>
        <v>40725</v>
      </c>
      <c r="E4296">
        <v>20</v>
      </c>
      <c r="F4296" s="8">
        <f t="shared" si="335"/>
        <v>2500</v>
      </c>
      <c r="G4296" s="5">
        <v>0.04</v>
      </c>
      <c r="H4296" s="8">
        <f>VLOOKUP($T4296,Pricebook!$A:$D,4,0)</f>
        <v>125</v>
      </c>
      <c r="I4296" s="10">
        <f t="shared" si="336"/>
        <v>2400</v>
      </c>
      <c r="J4296" t="s">
        <v>1290</v>
      </c>
      <c r="K4296" t="s">
        <v>136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2453</v>
      </c>
      <c r="O4296" s="7" t="s">
        <v>2454</v>
      </c>
      <c r="P4296" t="s">
        <v>655</v>
      </c>
      <c r="Q4296" t="s">
        <v>61</v>
      </c>
      <c r="R4296" s="3">
        <v>40751</v>
      </c>
      <c r="S4296" s="12">
        <f t="shared" si="337"/>
        <v>2</v>
      </c>
      <c r="T4296" s="3" t="s">
        <v>14208</v>
      </c>
      <c r="U4296" t="s">
        <v>14232</v>
      </c>
      <c r="V4296" t="s">
        <v>14233</v>
      </c>
      <c r="W4296" t="s">
        <v>14200</v>
      </c>
      <c r="X4296" t="str">
        <f>VLOOKUP(Q4296,Managers!$A:$B,2,0)</f>
        <v>Allen Young</v>
      </c>
      <c r="Y4296">
        <f>VLOOKUP(W4296,HourlyWages!$A:$B,2,0)</f>
        <v>59</v>
      </c>
      <c r="Z4296">
        <v>1</v>
      </c>
      <c r="AA4296" s="14">
        <f t="shared" si="339"/>
        <v>0.52800000000000002</v>
      </c>
    </row>
    <row r="4297" spans="1:27" x14ac:dyDescent="0.2">
      <c r="A4297">
        <v>4296</v>
      </c>
      <c r="B4297">
        <v>30593</v>
      </c>
      <c r="C4297" s="3">
        <v>40749</v>
      </c>
      <c r="D4297" s="17">
        <f t="shared" si="338"/>
        <v>40725</v>
      </c>
      <c r="E4297">
        <v>41</v>
      </c>
      <c r="F4297" s="8">
        <f t="shared" si="335"/>
        <v>4920</v>
      </c>
      <c r="G4297" s="5">
        <v>0.06</v>
      </c>
      <c r="H4297" s="8">
        <f>VLOOKUP($T4297,Pricebook!$A:$D,4,0)</f>
        <v>120</v>
      </c>
      <c r="I4297" s="10">
        <f t="shared" si="336"/>
        <v>4624.8</v>
      </c>
      <c r="J4297" t="s">
        <v>1290</v>
      </c>
      <c r="K4297" t="s">
        <v>136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2453</v>
      </c>
      <c r="O4297" s="7" t="s">
        <v>2454</v>
      </c>
      <c r="P4297" t="s">
        <v>655</v>
      </c>
      <c r="Q4297" t="s">
        <v>61</v>
      </c>
      <c r="R4297" s="3">
        <v>40752</v>
      </c>
      <c r="S4297" s="12">
        <f t="shared" si="337"/>
        <v>3</v>
      </c>
      <c r="T4297" s="3" t="s">
        <v>14212</v>
      </c>
      <c r="U4297" t="s">
        <v>14229</v>
      </c>
      <c r="V4297" t="s">
        <v>14247</v>
      </c>
      <c r="W4297" t="s">
        <v>14195</v>
      </c>
      <c r="X4297" t="str">
        <f>VLOOKUP(Q4297,Managers!$A:$B,2,0)</f>
        <v>Allen Young</v>
      </c>
      <c r="Y4297">
        <f>VLOOKUP(W4297,HourlyWages!$A:$B,2,0)</f>
        <v>52</v>
      </c>
      <c r="Z4297">
        <v>1</v>
      </c>
      <c r="AA4297" s="14">
        <f t="shared" si="339"/>
        <v>0.56666666666666665</v>
      </c>
    </row>
    <row r="4298" spans="1:27" x14ac:dyDescent="0.2">
      <c r="A4298">
        <v>4297</v>
      </c>
      <c r="B4298">
        <v>30597</v>
      </c>
      <c r="C4298" s="3">
        <v>41126</v>
      </c>
      <c r="D4298" s="17">
        <f t="shared" si="338"/>
        <v>41122</v>
      </c>
      <c r="E4298">
        <v>18</v>
      </c>
      <c r="F4298" s="8">
        <f t="shared" si="335"/>
        <v>2250</v>
      </c>
      <c r="G4298" s="5">
        <v>7.0000000000000007E-2</v>
      </c>
      <c r="H4298" s="8">
        <f>VLOOKUP($T4298,Pricebook!$A:$D,4,0)</f>
        <v>125</v>
      </c>
      <c r="I4298" s="10">
        <f t="shared" si="336"/>
        <v>2092.5</v>
      </c>
      <c r="J4298" t="s">
        <v>1322</v>
      </c>
      <c r="K4298" t="s">
        <v>406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1538</v>
      </c>
      <c r="O4298" s="7">
        <v>54302</v>
      </c>
      <c r="P4298" t="s">
        <v>95</v>
      </c>
      <c r="Q4298" t="s">
        <v>16</v>
      </c>
      <c r="R4298" s="3">
        <v>41128</v>
      </c>
      <c r="S4298" s="12">
        <f t="shared" si="337"/>
        <v>2</v>
      </c>
      <c r="T4298" s="3" t="s">
        <v>14208</v>
      </c>
      <c r="U4298" t="s">
        <v>14232</v>
      </c>
      <c r="V4298" t="s">
        <v>14245</v>
      </c>
      <c r="W4298" t="s">
        <v>14203</v>
      </c>
      <c r="X4298" t="str">
        <f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9"/>
        <v>0.504</v>
      </c>
    </row>
    <row r="4299" spans="1:27" x14ac:dyDescent="0.2">
      <c r="A4299">
        <v>4298</v>
      </c>
      <c r="B4299">
        <v>30597</v>
      </c>
      <c r="C4299" s="3">
        <v>41126</v>
      </c>
      <c r="D4299" s="17">
        <f t="shared" si="338"/>
        <v>41122</v>
      </c>
      <c r="E4299">
        <v>42</v>
      </c>
      <c r="F4299" s="8">
        <f t="shared" si="335"/>
        <v>8400</v>
      </c>
      <c r="G4299" s="5">
        <v>0.03</v>
      </c>
      <c r="H4299" s="8">
        <f>VLOOKUP($T4299,Pricebook!$A:$D,4,0)</f>
        <v>200</v>
      </c>
      <c r="I4299" s="10">
        <f t="shared" si="336"/>
        <v>8148</v>
      </c>
      <c r="J4299" t="s">
        <v>1322</v>
      </c>
      <c r="K4299" t="s">
        <v>406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1538</v>
      </c>
      <c r="O4299" s="7">
        <v>54302</v>
      </c>
      <c r="P4299" t="s">
        <v>95</v>
      </c>
      <c r="Q4299" t="s">
        <v>16</v>
      </c>
      <c r="R4299" s="3">
        <v>41127</v>
      </c>
      <c r="S4299" s="12">
        <f t="shared" si="337"/>
        <v>1</v>
      </c>
      <c r="T4299" s="3" t="s">
        <v>14206</v>
      </c>
      <c r="U4299" t="s">
        <v>14229</v>
      </c>
      <c r="V4299" t="s">
        <v>14245</v>
      </c>
      <c r="W4299" t="s">
        <v>14201</v>
      </c>
      <c r="X4299" t="str">
        <f>VLOOKUP(Q4299,Managers!$A:$B,2,0)</f>
        <v>Josh Martinez</v>
      </c>
      <c r="Y4299">
        <f>VLOOKUP(W4299,HourlyWages!$A:$B,2,0)</f>
        <v>53</v>
      </c>
      <c r="Z4299">
        <v>1</v>
      </c>
      <c r="AA4299" s="14">
        <f t="shared" si="339"/>
        <v>0.73499999999999999</v>
      </c>
    </row>
    <row r="4300" spans="1:27" x14ac:dyDescent="0.2">
      <c r="A4300">
        <v>4299</v>
      </c>
      <c r="B4300">
        <v>30599</v>
      </c>
      <c r="C4300" s="3">
        <v>40949</v>
      </c>
      <c r="D4300" s="17">
        <f t="shared" si="338"/>
        <v>40940</v>
      </c>
      <c r="E4300">
        <v>23</v>
      </c>
      <c r="F4300" s="8">
        <f t="shared" si="335"/>
        <v>2530</v>
      </c>
      <c r="G4300" s="5">
        <v>0.05</v>
      </c>
      <c r="H4300" s="8">
        <f>VLOOKUP($T4300,Pricebook!$A:$D,4,0)</f>
        <v>110</v>
      </c>
      <c r="I4300" s="10">
        <f t="shared" si="336"/>
        <v>2403.5</v>
      </c>
      <c r="J4300" t="s">
        <v>1150</v>
      </c>
      <c r="K4300" t="s">
        <v>125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1100</v>
      </c>
      <c r="O4300" s="7" t="s">
        <v>1101</v>
      </c>
      <c r="P4300" t="s">
        <v>492</v>
      </c>
      <c r="Q4300" t="s">
        <v>61</v>
      </c>
      <c r="R4300" s="3">
        <v>40951</v>
      </c>
      <c r="S4300" s="12">
        <f t="shared" si="337"/>
        <v>2</v>
      </c>
      <c r="T4300" s="3" t="s">
        <v>14215</v>
      </c>
      <c r="U4300" t="s">
        <v>14229</v>
      </c>
      <c r="V4300" t="s">
        <v>14234</v>
      </c>
      <c r="W4300" t="s">
        <v>14203</v>
      </c>
      <c r="X4300" t="str">
        <f>VLOOKUP(Q4300,Managers!$A:$B,2,0)</f>
        <v>Allen Young</v>
      </c>
      <c r="Y4300">
        <f>VLOOKUP(W4300,HourlyWages!$A:$B,2,0)</f>
        <v>62</v>
      </c>
      <c r="Z4300">
        <v>1</v>
      </c>
      <c r="AA4300" s="14">
        <f t="shared" si="339"/>
        <v>0.43636363636363634</v>
      </c>
    </row>
    <row r="4301" spans="1:27" x14ac:dyDescent="0.2">
      <c r="A4301">
        <v>4300</v>
      </c>
      <c r="B4301">
        <v>30625</v>
      </c>
      <c r="C4301" s="3">
        <v>40217</v>
      </c>
      <c r="D4301" s="17">
        <f t="shared" si="338"/>
        <v>40210</v>
      </c>
      <c r="E4301">
        <v>37</v>
      </c>
      <c r="F4301" s="8">
        <f t="shared" si="335"/>
        <v>5920</v>
      </c>
      <c r="G4301" s="5">
        <v>0.04</v>
      </c>
      <c r="H4301" s="8">
        <f>VLOOKUP($T4301,Pricebook!$A:$D,4,0)</f>
        <v>160</v>
      </c>
      <c r="I4301" s="10">
        <f t="shared" si="336"/>
        <v>5683.2</v>
      </c>
      <c r="J4301" t="s">
        <v>1557</v>
      </c>
      <c r="K4301" t="s">
        <v>377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367</v>
      </c>
      <c r="O4301" s="7">
        <v>22601</v>
      </c>
      <c r="P4301" t="s">
        <v>368</v>
      </c>
      <c r="Q4301" t="s">
        <v>34</v>
      </c>
      <c r="R4301" s="3">
        <v>40217</v>
      </c>
      <c r="S4301" s="12">
        <f t="shared" si="337"/>
        <v>0</v>
      </c>
      <c r="T4301" s="3" t="s">
        <v>14218</v>
      </c>
      <c r="U4301" t="s">
        <v>14229</v>
      </c>
      <c r="V4301" t="s">
        <v>14238</v>
      </c>
      <c r="W4301" t="s">
        <v>14189</v>
      </c>
      <c r="X4301" t="str">
        <f>VLOOKUP(Q4301,Managers!$A:$B,2,0)</f>
        <v>Frank Mitchell</v>
      </c>
      <c r="Y4301">
        <f>VLOOKUP(W4301,HourlyWages!$A:$B,2,0)</f>
        <v>62</v>
      </c>
      <c r="Z4301">
        <v>1</v>
      </c>
      <c r="AA4301" s="14">
        <f t="shared" si="339"/>
        <v>0.61250000000000004</v>
      </c>
    </row>
    <row r="4302" spans="1:27" x14ac:dyDescent="0.2">
      <c r="A4302">
        <v>4301</v>
      </c>
      <c r="B4302">
        <v>30625</v>
      </c>
      <c r="C4302" s="3">
        <v>40217</v>
      </c>
      <c r="D4302" s="17">
        <f t="shared" si="338"/>
        <v>40210</v>
      </c>
      <c r="E4302">
        <v>24</v>
      </c>
      <c r="F4302" s="8">
        <f t="shared" si="335"/>
        <v>3000</v>
      </c>
      <c r="G4302" s="5">
        <v>0.06</v>
      </c>
      <c r="H4302" s="8">
        <f>VLOOKUP($T4302,Pricebook!$A:$D,4,0)</f>
        <v>125</v>
      </c>
      <c r="I4302" s="10">
        <f t="shared" si="336"/>
        <v>2820</v>
      </c>
      <c r="J4302" t="s">
        <v>1557</v>
      </c>
      <c r="K4302" t="s">
        <v>377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367</v>
      </c>
      <c r="O4302" s="7">
        <v>22601</v>
      </c>
      <c r="P4302" t="s">
        <v>368</v>
      </c>
      <c r="Q4302" t="s">
        <v>34</v>
      </c>
      <c r="R4302" s="3">
        <v>40219</v>
      </c>
      <c r="S4302" s="12">
        <f t="shared" si="337"/>
        <v>2</v>
      </c>
      <c r="T4302" s="3" t="s">
        <v>14208</v>
      </c>
      <c r="U4302" t="s">
        <v>14232</v>
      </c>
      <c r="V4302" t="s">
        <v>14238</v>
      </c>
      <c r="W4302" t="s">
        <v>14187</v>
      </c>
      <c r="X4302" t="str">
        <f>VLOOKUP(Q4302,Managers!$A:$B,2,0)</f>
        <v>Frank Mitchell</v>
      </c>
      <c r="Y4302">
        <f>VLOOKUP(W4302,HourlyWages!$A:$B,2,0)</f>
        <v>45</v>
      </c>
      <c r="Z4302">
        <v>1</v>
      </c>
      <c r="AA4302" s="14">
        <f t="shared" si="339"/>
        <v>0.64</v>
      </c>
    </row>
    <row r="4303" spans="1:27" x14ac:dyDescent="0.2">
      <c r="A4303">
        <v>4302</v>
      </c>
      <c r="B4303">
        <v>30626</v>
      </c>
      <c r="C4303" s="3">
        <v>40658</v>
      </c>
      <c r="D4303" s="17">
        <f t="shared" si="338"/>
        <v>40634</v>
      </c>
      <c r="E4303">
        <v>23</v>
      </c>
      <c r="F4303" s="8">
        <f t="shared" si="335"/>
        <v>2760</v>
      </c>
      <c r="G4303" s="5">
        <v>0.1</v>
      </c>
      <c r="H4303" s="8">
        <f>VLOOKUP($T4303,Pricebook!$A:$D,4,0)</f>
        <v>120</v>
      </c>
      <c r="I4303" s="10">
        <f t="shared" si="336"/>
        <v>2484</v>
      </c>
      <c r="J4303" t="s">
        <v>1177</v>
      </c>
      <c r="K4303" t="s">
        <v>41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2205</v>
      </c>
      <c r="O4303" s="7">
        <v>35244</v>
      </c>
      <c r="P4303" t="s">
        <v>424</v>
      </c>
      <c r="Q4303" t="s">
        <v>34</v>
      </c>
      <c r="R4303" s="3">
        <v>40659</v>
      </c>
      <c r="S4303" s="12">
        <f t="shared" si="337"/>
        <v>1</v>
      </c>
      <c r="T4303" s="3" t="s">
        <v>14212</v>
      </c>
      <c r="U4303" t="s">
        <v>14229</v>
      </c>
      <c r="V4303" t="s">
        <v>14233</v>
      </c>
      <c r="W4303" t="s">
        <v>14184</v>
      </c>
      <c r="X4303" t="str">
        <f>VLOOKUP(Q4303,Managers!$A:$B,2,0)</f>
        <v>Frank Mitchell</v>
      </c>
      <c r="Y4303">
        <f>VLOOKUP(W4303,HourlyWages!$A:$B,2,0)</f>
        <v>50</v>
      </c>
      <c r="Z4303">
        <v>1</v>
      </c>
      <c r="AA4303" s="14">
        <f t="shared" si="339"/>
        <v>0.58333333333333337</v>
      </c>
    </row>
    <row r="4304" spans="1:27" x14ac:dyDescent="0.2">
      <c r="A4304">
        <v>4303</v>
      </c>
      <c r="B4304">
        <v>30657</v>
      </c>
      <c r="C4304" s="3">
        <v>40673</v>
      </c>
      <c r="D4304" s="17">
        <f t="shared" si="338"/>
        <v>40664</v>
      </c>
      <c r="E4304">
        <v>6</v>
      </c>
      <c r="F4304" s="8">
        <f t="shared" si="335"/>
        <v>900</v>
      </c>
      <c r="G4304" s="5">
        <v>0.06</v>
      </c>
      <c r="H4304" s="8">
        <f>VLOOKUP($T4304,Pricebook!$A:$D,4,0)</f>
        <v>150</v>
      </c>
      <c r="I4304" s="10">
        <f t="shared" si="336"/>
        <v>846</v>
      </c>
      <c r="J4304" t="s">
        <v>2455</v>
      </c>
      <c r="K4304" t="s">
        <v>203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2456</v>
      </c>
      <c r="O4304" s="7">
        <v>27587</v>
      </c>
      <c r="P4304" t="s">
        <v>33</v>
      </c>
      <c r="Q4304" t="s">
        <v>34</v>
      </c>
      <c r="R4304" s="3">
        <v>40674</v>
      </c>
      <c r="S4304" s="12">
        <f t="shared" si="337"/>
        <v>1</v>
      </c>
      <c r="T4304" s="3" t="s">
        <v>14211</v>
      </c>
      <c r="U4304" t="s">
        <v>14235</v>
      </c>
      <c r="V4304" t="s">
        <v>14243</v>
      </c>
      <c r="W4304" t="s">
        <v>14188</v>
      </c>
      <c r="X4304" t="str">
        <f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9"/>
        <v>0.65333333333333332</v>
      </c>
    </row>
    <row r="4305" spans="1:27" x14ac:dyDescent="0.2">
      <c r="A4305">
        <v>4304</v>
      </c>
      <c r="B4305">
        <v>30657</v>
      </c>
      <c r="C4305" s="3">
        <v>40673</v>
      </c>
      <c r="D4305" s="17">
        <f t="shared" si="338"/>
        <v>40664</v>
      </c>
      <c r="E4305">
        <v>8</v>
      </c>
      <c r="F4305" s="8">
        <f t="shared" si="335"/>
        <v>1200</v>
      </c>
      <c r="G4305" s="5">
        <v>0.01</v>
      </c>
      <c r="H4305" s="8">
        <f>VLOOKUP($T4305,Pricebook!$A:$D,4,0)</f>
        <v>150</v>
      </c>
      <c r="I4305" s="10">
        <f t="shared" si="336"/>
        <v>1188</v>
      </c>
      <c r="J4305" t="s">
        <v>2455</v>
      </c>
      <c r="K4305" t="s">
        <v>203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2456</v>
      </c>
      <c r="O4305" s="7">
        <v>27587</v>
      </c>
      <c r="P4305" t="s">
        <v>33</v>
      </c>
      <c r="Q4305" t="s">
        <v>34</v>
      </c>
      <c r="R4305" s="3">
        <v>40675</v>
      </c>
      <c r="S4305" s="12">
        <f t="shared" si="337"/>
        <v>2</v>
      </c>
      <c r="T4305" s="3" t="s">
        <v>14211</v>
      </c>
      <c r="U4305" t="s">
        <v>14235</v>
      </c>
      <c r="V4305" t="s">
        <v>14238</v>
      </c>
      <c r="W4305" t="s">
        <v>14195</v>
      </c>
      <c r="X4305" t="str">
        <f>VLOOKUP(Q4305,Managers!$A:$B,2,0)</f>
        <v>Frank Mitchell</v>
      </c>
      <c r="Y4305">
        <f>VLOOKUP(W4305,HourlyWages!$A:$B,2,0)</f>
        <v>52</v>
      </c>
      <c r="Z4305">
        <v>1</v>
      </c>
      <c r="AA4305" s="14">
        <f t="shared" si="339"/>
        <v>0.65333333333333332</v>
      </c>
    </row>
    <row r="4306" spans="1:27" x14ac:dyDescent="0.2">
      <c r="A4306">
        <v>4305</v>
      </c>
      <c r="B4306">
        <v>30658</v>
      </c>
      <c r="C4306" s="3">
        <v>40628</v>
      </c>
      <c r="D4306" s="17">
        <f t="shared" si="338"/>
        <v>40603</v>
      </c>
      <c r="E4306">
        <v>35</v>
      </c>
      <c r="F4306" s="8">
        <f t="shared" si="335"/>
        <v>5250</v>
      </c>
      <c r="G4306" s="5">
        <v>0.08</v>
      </c>
      <c r="H4306" s="8">
        <f>VLOOKUP($T4306,Pricebook!$A:$D,4,0)</f>
        <v>150</v>
      </c>
      <c r="I4306" s="10">
        <f t="shared" si="336"/>
        <v>4830</v>
      </c>
      <c r="J4306" t="s">
        <v>2306</v>
      </c>
      <c r="K4306" t="s">
        <v>760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2193</v>
      </c>
      <c r="O4306" s="7">
        <v>60544</v>
      </c>
      <c r="P4306" t="s">
        <v>15</v>
      </c>
      <c r="Q4306" t="s">
        <v>16</v>
      </c>
      <c r="R4306" s="3">
        <v>40629</v>
      </c>
      <c r="S4306" s="12">
        <f t="shared" si="337"/>
        <v>1</v>
      </c>
      <c r="T4306" s="3" t="s">
        <v>14222</v>
      </c>
      <c r="U4306" t="s">
        <v>14235</v>
      </c>
      <c r="V4306" t="s">
        <v>14241</v>
      </c>
      <c r="W4306" t="s">
        <v>14198</v>
      </c>
      <c r="X4306" t="str">
        <f>VLOOKUP(Q4306,Managers!$A:$B,2,0)</f>
        <v>Josh Martinez</v>
      </c>
      <c r="Y4306">
        <f>VLOOKUP(W4306,HourlyWages!$A:$B,2,0)</f>
        <v>51</v>
      </c>
      <c r="Z4306">
        <v>1</v>
      </c>
      <c r="AA4306" s="14">
        <f t="shared" si="339"/>
        <v>0.66</v>
      </c>
    </row>
    <row r="4307" spans="1:27" x14ac:dyDescent="0.2">
      <c r="A4307">
        <v>4306</v>
      </c>
      <c r="B4307">
        <v>30658</v>
      </c>
      <c r="C4307" s="3">
        <v>40628</v>
      </c>
      <c r="D4307" s="17">
        <f t="shared" si="338"/>
        <v>40603</v>
      </c>
      <c r="E4307">
        <v>44</v>
      </c>
      <c r="F4307" s="8">
        <f t="shared" si="335"/>
        <v>8800</v>
      </c>
      <c r="G4307" s="5">
        <v>0.05</v>
      </c>
      <c r="H4307" s="8">
        <f>VLOOKUP($T4307,Pricebook!$A:$D,4,0)</f>
        <v>200</v>
      </c>
      <c r="I4307" s="10">
        <f t="shared" si="336"/>
        <v>8360</v>
      </c>
      <c r="J4307" t="s">
        <v>2306</v>
      </c>
      <c r="K4307" t="s">
        <v>760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2193</v>
      </c>
      <c r="O4307" s="7">
        <v>60544</v>
      </c>
      <c r="P4307" t="s">
        <v>15</v>
      </c>
      <c r="Q4307" t="s">
        <v>16</v>
      </c>
      <c r="R4307" s="3">
        <v>40630</v>
      </c>
      <c r="S4307" s="12">
        <f t="shared" si="337"/>
        <v>2</v>
      </c>
      <c r="T4307" s="3" t="s">
        <v>14206</v>
      </c>
      <c r="U4307" t="s">
        <v>14229</v>
      </c>
      <c r="V4307" t="s">
        <v>14238</v>
      </c>
      <c r="W4307" t="s">
        <v>14193</v>
      </c>
      <c r="X4307" t="str">
        <f>VLOOKUP(Q4307,Managers!$A:$B,2,0)</f>
        <v>Josh Martinez</v>
      </c>
      <c r="Y4307">
        <f>VLOOKUP(W4307,HourlyWages!$A:$B,2,0)</f>
        <v>57</v>
      </c>
      <c r="Z4307">
        <v>1</v>
      </c>
      <c r="AA4307" s="14">
        <f t="shared" si="339"/>
        <v>0.71499999999999997</v>
      </c>
    </row>
    <row r="4308" spans="1:27" x14ac:dyDescent="0.2">
      <c r="A4308">
        <v>4307</v>
      </c>
      <c r="B4308">
        <v>30659</v>
      </c>
      <c r="C4308" s="3">
        <v>40799</v>
      </c>
      <c r="D4308" s="17">
        <f t="shared" si="338"/>
        <v>40787</v>
      </c>
      <c r="E4308">
        <v>45</v>
      </c>
      <c r="F4308" s="8">
        <f t="shared" si="335"/>
        <v>6750</v>
      </c>
      <c r="G4308" s="5">
        <v>0.08</v>
      </c>
      <c r="H4308" s="8">
        <f>VLOOKUP($T4308,Pricebook!$A:$D,4,0)</f>
        <v>150</v>
      </c>
      <c r="I4308" s="10">
        <f t="shared" si="336"/>
        <v>6210</v>
      </c>
      <c r="J4308" t="s">
        <v>1057</v>
      </c>
      <c r="K4308" t="s">
        <v>374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1494</v>
      </c>
      <c r="O4308" s="7">
        <v>66801</v>
      </c>
      <c r="P4308" t="s">
        <v>153</v>
      </c>
      <c r="Q4308" t="s">
        <v>16</v>
      </c>
      <c r="R4308" s="3">
        <v>40801</v>
      </c>
      <c r="S4308" s="12">
        <f t="shared" si="337"/>
        <v>2</v>
      </c>
      <c r="T4308" s="3" t="s">
        <v>14210</v>
      </c>
      <c r="U4308" t="s">
        <v>14235</v>
      </c>
      <c r="V4308" t="s">
        <v>14238</v>
      </c>
      <c r="W4308" t="s">
        <v>14188</v>
      </c>
      <c r="X4308" t="str">
        <f>VLOOKUP(Q4308,Managers!$A:$B,2,0)</f>
        <v>Josh Martinez</v>
      </c>
      <c r="Y4308">
        <f>VLOOKUP(W4308,HourlyWages!$A:$B,2,0)</f>
        <v>52</v>
      </c>
      <c r="Z4308">
        <v>1</v>
      </c>
      <c r="AA4308" s="14">
        <f t="shared" si="339"/>
        <v>0.65333333333333332</v>
      </c>
    </row>
    <row r="4309" spans="1:27" x14ac:dyDescent="0.2">
      <c r="A4309">
        <v>4308</v>
      </c>
      <c r="B4309">
        <v>30660</v>
      </c>
      <c r="C4309" s="3">
        <v>41157</v>
      </c>
      <c r="D4309" s="17">
        <f t="shared" si="338"/>
        <v>41153</v>
      </c>
      <c r="E4309">
        <v>16</v>
      </c>
      <c r="F4309" s="8">
        <f t="shared" si="335"/>
        <v>2000</v>
      </c>
      <c r="G4309" s="5">
        <v>0.02</v>
      </c>
      <c r="H4309" s="8">
        <f>VLOOKUP($T4309,Pricebook!$A:$D,4,0)</f>
        <v>125</v>
      </c>
      <c r="I4309" s="10">
        <f t="shared" si="336"/>
        <v>1960</v>
      </c>
      <c r="J4309" t="s">
        <v>1073</v>
      </c>
      <c r="K4309" t="s">
        <v>487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361</v>
      </c>
      <c r="O4309" s="7">
        <v>66212</v>
      </c>
      <c r="P4309" t="s">
        <v>153</v>
      </c>
      <c r="Q4309" t="s">
        <v>16</v>
      </c>
      <c r="R4309" s="3">
        <v>41160</v>
      </c>
      <c r="S4309" s="12">
        <f t="shared" si="337"/>
        <v>3</v>
      </c>
      <c r="T4309" s="3" t="s">
        <v>14209</v>
      </c>
      <c r="U4309" t="s">
        <v>14232</v>
      </c>
      <c r="V4309" t="s">
        <v>14230</v>
      </c>
      <c r="W4309" t="s">
        <v>14190</v>
      </c>
      <c r="X4309" t="str">
        <f>VLOOKUP(Q4309,Managers!$A:$B,2,0)</f>
        <v>Josh Martinez</v>
      </c>
      <c r="Y4309">
        <f>VLOOKUP(W4309,HourlyWages!$A:$B,2,0)</f>
        <v>67</v>
      </c>
      <c r="Z4309">
        <v>1</v>
      </c>
      <c r="AA4309" s="14">
        <f t="shared" si="339"/>
        <v>0.46400000000000002</v>
      </c>
    </row>
    <row r="4310" spans="1:27" x14ac:dyDescent="0.2">
      <c r="A4310">
        <v>4309</v>
      </c>
      <c r="B4310">
        <v>30720</v>
      </c>
      <c r="C4310" s="3">
        <v>41179</v>
      </c>
      <c r="D4310" s="17">
        <f t="shared" si="338"/>
        <v>41153</v>
      </c>
      <c r="E4310">
        <v>5</v>
      </c>
      <c r="F4310" s="8">
        <f t="shared" si="335"/>
        <v>800</v>
      </c>
      <c r="G4310" s="5">
        <v>7.0000000000000007E-2</v>
      </c>
      <c r="H4310" s="8">
        <f>VLOOKUP($T4310,Pricebook!$A:$D,4,0)</f>
        <v>160</v>
      </c>
      <c r="I4310" s="10">
        <f t="shared" si="336"/>
        <v>744</v>
      </c>
      <c r="J4310" t="s">
        <v>720</v>
      </c>
      <c r="K4310" t="s">
        <v>269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113</v>
      </c>
      <c r="O4310" s="7">
        <v>90805</v>
      </c>
      <c r="P4310" t="s">
        <v>114</v>
      </c>
      <c r="Q4310" t="s">
        <v>23</v>
      </c>
      <c r="R4310" s="3">
        <v>41186</v>
      </c>
      <c r="S4310" s="12">
        <f t="shared" si="337"/>
        <v>7</v>
      </c>
      <c r="T4310" s="3" t="s">
        <v>14218</v>
      </c>
      <c r="U4310" t="s">
        <v>14229</v>
      </c>
      <c r="V4310" t="s">
        <v>14236</v>
      </c>
      <c r="W4310" t="s">
        <v>14200</v>
      </c>
      <c r="X4310" t="str">
        <f>VLOOKUP(Q4310,Managers!$A:$B,2,0)</f>
        <v>Bob Turner</v>
      </c>
      <c r="Y4310">
        <f>VLOOKUP(W4310,HourlyWages!$A:$B,2,0)</f>
        <v>59</v>
      </c>
      <c r="Z4310">
        <v>1</v>
      </c>
      <c r="AA4310" s="14">
        <f t="shared" si="339"/>
        <v>0.63124999999999998</v>
      </c>
    </row>
    <row r="4311" spans="1:27" x14ac:dyDescent="0.2">
      <c r="A4311">
        <v>4310</v>
      </c>
      <c r="B4311">
        <v>30720</v>
      </c>
      <c r="C4311" s="3">
        <v>41179</v>
      </c>
      <c r="D4311" s="17">
        <f t="shared" si="338"/>
        <v>41153</v>
      </c>
      <c r="E4311">
        <v>37</v>
      </c>
      <c r="F4311" s="8">
        <f t="shared" si="335"/>
        <v>5550</v>
      </c>
      <c r="G4311" s="5">
        <v>0.01</v>
      </c>
      <c r="H4311" s="8">
        <f>VLOOKUP($T4311,Pricebook!$A:$D,4,0)</f>
        <v>150</v>
      </c>
      <c r="I4311" s="10">
        <f t="shared" si="336"/>
        <v>5494.5</v>
      </c>
      <c r="J4311" t="s">
        <v>720</v>
      </c>
      <c r="K4311" t="s">
        <v>269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113</v>
      </c>
      <c r="O4311" s="7">
        <v>90805</v>
      </c>
      <c r="P4311" t="s">
        <v>114</v>
      </c>
      <c r="Q4311" t="s">
        <v>23</v>
      </c>
      <c r="R4311" s="3">
        <v>41186</v>
      </c>
      <c r="S4311" s="12">
        <f t="shared" si="337"/>
        <v>7</v>
      </c>
      <c r="T4311" s="3" t="s">
        <v>14211</v>
      </c>
      <c r="U4311" t="s">
        <v>14235</v>
      </c>
      <c r="V4311" t="s">
        <v>14238</v>
      </c>
      <c r="W4311" t="s">
        <v>14196</v>
      </c>
      <c r="X4311" t="str">
        <f>VLOOKUP(Q4311,Managers!$A:$B,2,0)</f>
        <v>Bob Turner</v>
      </c>
      <c r="Y4311">
        <f>VLOOKUP(W4311,HourlyWages!$A:$B,2,0)</f>
        <v>58</v>
      </c>
      <c r="Z4311">
        <v>1</v>
      </c>
      <c r="AA4311" s="14">
        <f t="shared" si="339"/>
        <v>0.61333333333333329</v>
      </c>
    </row>
    <row r="4312" spans="1:27" x14ac:dyDescent="0.2">
      <c r="A4312">
        <v>4311</v>
      </c>
      <c r="B4312">
        <v>30720</v>
      </c>
      <c r="C4312" s="3">
        <v>41179</v>
      </c>
      <c r="D4312" s="17">
        <f t="shared" si="338"/>
        <v>41153</v>
      </c>
      <c r="E4312">
        <v>27</v>
      </c>
      <c r="F4312" s="8">
        <f t="shared" si="335"/>
        <v>3375</v>
      </c>
      <c r="G4312" s="5">
        <v>0.09</v>
      </c>
      <c r="H4312" s="8">
        <f>VLOOKUP($T4312,Pricebook!$A:$D,4,0)</f>
        <v>125</v>
      </c>
      <c r="I4312" s="10">
        <f t="shared" si="336"/>
        <v>3071.25</v>
      </c>
      <c r="J4312" t="s">
        <v>720</v>
      </c>
      <c r="K4312" t="s">
        <v>269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1878</v>
      </c>
      <c r="O4312" s="7" t="s">
        <v>1879</v>
      </c>
      <c r="P4312" t="s">
        <v>91</v>
      </c>
      <c r="Q4312" t="s">
        <v>61</v>
      </c>
      <c r="R4312" s="3">
        <v>41184</v>
      </c>
      <c r="S4312" s="12">
        <f t="shared" si="337"/>
        <v>5</v>
      </c>
      <c r="T4312" s="3" t="s">
        <v>14208</v>
      </c>
      <c r="U4312" t="s">
        <v>14232</v>
      </c>
      <c r="V4312" t="s">
        <v>14234</v>
      </c>
      <c r="W4312" t="s">
        <v>14198</v>
      </c>
      <c r="X4312" t="str">
        <f>VLOOKUP(Q4312,Managers!$A:$B,2,0)</f>
        <v>Allen Young</v>
      </c>
      <c r="Y4312">
        <f>VLOOKUP(W4312,HourlyWages!$A:$B,2,0)</f>
        <v>51</v>
      </c>
      <c r="Z4312">
        <v>1</v>
      </c>
      <c r="AA4312" s="14">
        <f t="shared" si="339"/>
        <v>0.59199999999999997</v>
      </c>
    </row>
    <row r="4313" spans="1:27" x14ac:dyDescent="0.2">
      <c r="A4313">
        <v>4312</v>
      </c>
      <c r="B4313">
        <v>30725</v>
      </c>
      <c r="C4313" s="3">
        <v>40175</v>
      </c>
      <c r="D4313" s="17">
        <f t="shared" si="338"/>
        <v>40148</v>
      </c>
      <c r="E4313">
        <v>39</v>
      </c>
      <c r="F4313" s="8">
        <f t="shared" si="335"/>
        <v>5850</v>
      </c>
      <c r="G4313" s="5">
        <v>0.08</v>
      </c>
      <c r="H4313" s="8">
        <f>VLOOKUP($T4313,Pricebook!$A:$D,4,0)</f>
        <v>150</v>
      </c>
      <c r="I4313" s="10">
        <f t="shared" si="336"/>
        <v>5382</v>
      </c>
      <c r="J4313" t="s">
        <v>1097</v>
      </c>
      <c r="K4313" t="s">
        <v>389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2457</v>
      </c>
      <c r="O4313" s="7">
        <v>14225</v>
      </c>
      <c r="P4313" t="s">
        <v>60</v>
      </c>
      <c r="Q4313" t="s">
        <v>61</v>
      </c>
      <c r="R4313" s="3">
        <v>40176</v>
      </c>
      <c r="S4313" s="12">
        <f t="shared" si="337"/>
        <v>1</v>
      </c>
      <c r="T4313" s="3" t="s">
        <v>14222</v>
      </c>
      <c r="U4313" t="s">
        <v>14235</v>
      </c>
      <c r="V4313" t="s">
        <v>14238</v>
      </c>
      <c r="W4313" t="s">
        <v>14197</v>
      </c>
      <c r="X4313" t="str">
        <f>VLOOKUP(Q4313,Managers!$A:$B,2,0)</f>
        <v>Allen Young</v>
      </c>
      <c r="Y4313">
        <f>VLOOKUP(W4313,HourlyWages!$A:$B,2,0)</f>
        <v>71</v>
      </c>
      <c r="Z4313">
        <v>1</v>
      </c>
      <c r="AA4313" s="14">
        <f t="shared" si="339"/>
        <v>0.52666666666666662</v>
      </c>
    </row>
    <row r="4314" spans="1:27" x14ac:dyDescent="0.2">
      <c r="A4314">
        <v>4313</v>
      </c>
      <c r="B4314">
        <v>30726</v>
      </c>
      <c r="C4314" s="3">
        <v>40142</v>
      </c>
      <c r="D4314" s="17">
        <f t="shared" si="338"/>
        <v>40118</v>
      </c>
      <c r="E4314">
        <v>35</v>
      </c>
      <c r="F4314" s="8">
        <f t="shared" si="335"/>
        <v>5950</v>
      </c>
      <c r="G4314" s="5">
        <v>0.05</v>
      </c>
      <c r="H4314" s="8">
        <f>VLOOKUP($T4314,Pricebook!$A:$D,4,0)</f>
        <v>170</v>
      </c>
      <c r="I4314" s="10">
        <f t="shared" si="336"/>
        <v>5652.5</v>
      </c>
      <c r="J4314" t="s">
        <v>507</v>
      </c>
      <c r="K4314" t="s">
        <v>508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2458</v>
      </c>
      <c r="O4314" s="7">
        <v>44145</v>
      </c>
      <c r="P4314" t="s">
        <v>210</v>
      </c>
      <c r="Q4314" t="s">
        <v>61</v>
      </c>
      <c r="R4314" s="3">
        <v>40143</v>
      </c>
      <c r="S4314" s="12">
        <f t="shared" si="337"/>
        <v>1</v>
      </c>
      <c r="T4314" s="3" t="s">
        <v>14219</v>
      </c>
      <c r="U4314" t="s">
        <v>14229</v>
      </c>
      <c r="V4314" t="s">
        <v>14236</v>
      </c>
      <c r="W4314" t="s">
        <v>14184</v>
      </c>
      <c r="X4314" t="str">
        <f>VLOOKUP(Q4314,Managers!$A:$B,2,0)</f>
        <v>Allen Young</v>
      </c>
      <c r="Y4314">
        <f>VLOOKUP(W4314,HourlyWages!$A:$B,2,0)</f>
        <v>50</v>
      </c>
      <c r="Z4314">
        <v>1</v>
      </c>
      <c r="AA4314" s="14">
        <f t="shared" si="339"/>
        <v>0.70588235294117652</v>
      </c>
    </row>
    <row r="4315" spans="1:27" x14ac:dyDescent="0.2">
      <c r="A4315">
        <v>4314</v>
      </c>
      <c r="B4315">
        <v>30727</v>
      </c>
      <c r="C4315" s="3">
        <v>41115</v>
      </c>
      <c r="D4315" s="17">
        <f t="shared" si="338"/>
        <v>41091</v>
      </c>
      <c r="E4315">
        <v>28</v>
      </c>
      <c r="F4315" s="8">
        <f t="shared" si="335"/>
        <v>4760</v>
      </c>
      <c r="G4315" s="5">
        <v>7.0000000000000007E-2</v>
      </c>
      <c r="H4315" s="8">
        <f>VLOOKUP($T4315,Pricebook!$A:$D,4,0)</f>
        <v>170</v>
      </c>
      <c r="I4315" s="10">
        <f t="shared" si="336"/>
        <v>4426.7999999999993</v>
      </c>
      <c r="J4315" t="s">
        <v>322</v>
      </c>
      <c r="K4315" t="s">
        <v>185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805</v>
      </c>
      <c r="O4315" s="7">
        <v>44903</v>
      </c>
      <c r="P4315" t="s">
        <v>210</v>
      </c>
      <c r="Q4315" t="s">
        <v>61</v>
      </c>
      <c r="R4315" s="3">
        <v>41117</v>
      </c>
      <c r="S4315" s="12">
        <f t="shared" si="337"/>
        <v>2</v>
      </c>
      <c r="T4315" s="3" t="s">
        <v>14219</v>
      </c>
      <c r="U4315" t="s">
        <v>14229</v>
      </c>
      <c r="V4315" t="s">
        <v>14241</v>
      </c>
      <c r="W4315" t="s">
        <v>14186</v>
      </c>
      <c r="X4315" t="str">
        <f>VLOOKUP(Q4315,Managers!$A:$B,2,0)</f>
        <v>Allen Young</v>
      </c>
      <c r="Y4315">
        <f>VLOOKUP(W4315,HourlyWages!$A:$B,2,0)</f>
        <v>67</v>
      </c>
      <c r="Z4315">
        <v>1</v>
      </c>
      <c r="AA4315" s="14">
        <f t="shared" si="339"/>
        <v>0.60588235294117643</v>
      </c>
    </row>
    <row r="4316" spans="1:27" x14ac:dyDescent="0.2">
      <c r="A4316">
        <v>4315</v>
      </c>
      <c r="B4316">
        <v>30754</v>
      </c>
      <c r="C4316" s="3">
        <v>40507</v>
      </c>
      <c r="D4316" s="17">
        <f t="shared" si="338"/>
        <v>40483</v>
      </c>
      <c r="E4316">
        <v>20</v>
      </c>
      <c r="F4316" s="8">
        <f t="shared" si="335"/>
        <v>2500</v>
      </c>
      <c r="G4316" s="5">
        <v>0.09</v>
      </c>
      <c r="H4316" s="8">
        <f>VLOOKUP($T4316,Pricebook!$A:$D,4,0)</f>
        <v>125</v>
      </c>
      <c r="I4316" s="10">
        <f t="shared" si="336"/>
        <v>2275</v>
      </c>
      <c r="J4316" t="s">
        <v>1890</v>
      </c>
      <c r="K4316" t="s">
        <v>430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417</v>
      </c>
      <c r="O4316" s="7" t="s">
        <v>418</v>
      </c>
      <c r="P4316" t="s">
        <v>149</v>
      </c>
      <c r="Q4316" t="s">
        <v>61</v>
      </c>
      <c r="R4316" s="3">
        <v>40511</v>
      </c>
      <c r="S4316" s="12">
        <f t="shared" si="337"/>
        <v>4</v>
      </c>
      <c r="T4316" s="3" t="s">
        <v>14209</v>
      </c>
      <c r="U4316" t="s">
        <v>14232</v>
      </c>
      <c r="V4316" t="s">
        <v>14240</v>
      </c>
      <c r="W4316" t="s">
        <v>14189</v>
      </c>
      <c r="X4316" t="str">
        <f>VLOOKUP(Q4316,Managers!$A:$B,2,0)</f>
        <v>Allen Young</v>
      </c>
      <c r="Y4316">
        <f>VLOOKUP(W4316,HourlyWages!$A:$B,2,0)</f>
        <v>62</v>
      </c>
      <c r="Z4316">
        <v>1</v>
      </c>
      <c r="AA4316" s="14">
        <f t="shared" si="339"/>
        <v>0.504</v>
      </c>
    </row>
    <row r="4317" spans="1:27" x14ac:dyDescent="0.2">
      <c r="A4317">
        <v>4316</v>
      </c>
      <c r="B4317">
        <v>30757</v>
      </c>
      <c r="C4317" s="3">
        <v>40538</v>
      </c>
      <c r="D4317" s="17">
        <f t="shared" si="338"/>
        <v>40513</v>
      </c>
      <c r="E4317">
        <v>5</v>
      </c>
      <c r="F4317" s="8">
        <f t="shared" si="335"/>
        <v>600</v>
      </c>
      <c r="G4317" s="5">
        <v>0.08</v>
      </c>
      <c r="H4317" s="8">
        <f>VLOOKUP($T4317,Pricebook!$A:$D,4,0)</f>
        <v>120</v>
      </c>
      <c r="I4317" s="10">
        <f t="shared" si="336"/>
        <v>552</v>
      </c>
      <c r="J4317" t="s">
        <v>1582</v>
      </c>
      <c r="K4317" t="s">
        <v>108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1583</v>
      </c>
      <c r="O4317" s="7">
        <v>97224</v>
      </c>
      <c r="P4317" t="s">
        <v>43</v>
      </c>
      <c r="Q4317" t="s">
        <v>23</v>
      </c>
      <c r="R4317" s="3">
        <v>40538</v>
      </c>
      <c r="S4317" s="12">
        <f t="shared" si="337"/>
        <v>0</v>
      </c>
      <c r="T4317" s="3" t="s">
        <v>14212</v>
      </c>
      <c r="U4317" t="s">
        <v>14229</v>
      </c>
      <c r="V4317" t="s">
        <v>14241</v>
      </c>
      <c r="W4317" t="s">
        <v>14201</v>
      </c>
      <c r="X4317" t="str">
        <f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9"/>
        <v>0.55833333333333335</v>
      </c>
    </row>
    <row r="4318" spans="1:27" x14ac:dyDescent="0.2">
      <c r="A4318">
        <v>4317</v>
      </c>
      <c r="B4318">
        <v>30757</v>
      </c>
      <c r="C4318" s="3">
        <v>40538</v>
      </c>
      <c r="D4318" s="17">
        <f t="shared" si="338"/>
        <v>40513</v>
      </c>
      <c r="E4318">
        <v>42</v>
      </c>
      <c r="F4318" s="8">
        <f t="shared" si="335"/>
        <v>5040</v>
      </c>
      <c r="G4318" s="5">
        <v>0.1</v>
      </c>
      <c r="H4318" s="8">
        <f>VLOOKUP($T4318,Pricebook!$A:$D,4,0)</f>
        <v>120</v>
      </c>
      <c r="I4318" s="10">
        <f t="shared" si="336"/>
        <v>4536</v>
      </c>
      <c r="J4318" t="s">
        <v>1582</v>
      </c>
      <c r="K4318" t="s">
        <v>108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1583</v>
      </c>
      <c r="O4318" s="7">
        <v>97224</v>
      </c>
      <c r="P4318" t="s">
        <v>43</v>
      </c>
      <c r="Q4318" t="s">
        <v>23</v>
      </c>
      <c r="R4318" s="3">
        <v>40539</v>
      </c>
      <c r="S4318" s="12">
        <f t="shared" si="337"/>
        <v>1</v>
      </c>
      <c r="T4318" s="3" t="s">
        <v>14212</v>
      </c>
      <c r="U4318" t="s">
        <v>14229</v>
      </c>
      <c r="V4318" t="s">
        <v>14234</v>
      </c>
      <c r="W4318" t="s">
        <v>14201</v>
      </c>
      <c r="X4318" t="str">
        <f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9"/>
        <v>0.55833333333333335</v>
      </c>
    </row>
    <row r="4319" spans="1:27" x14ac:dyDescent="0.2">
      <c r="A4319">
        <v>4318</v>
      </c>
      <c r="B4319">
        <v>30759</v>
      </c>
      <c r="C4319" s="3">
        <v>39941</v>
      </c>
      <c r="D4319" s="17">
        <f t="shared" si="338"/>
        <v>39934</v>
      </c>
      <c r="E4319">
        <v>2</v>
      </c>
      <c r="F4319" s="8">
        <f t="shared" si="335"/>
        <v>250</v>
      </c>
      <c r="G4319" s="5">
        <v>0.03</v>
      </c>
      <c r="H4319" s="8">
        <f>VLOOKUP($T4319,Pricebook!$A:$D,4,0)</f>
        <v>125</v>
      </c>
      <c r="I4319" s="10">
        <f t="shared" si="336"/>
        <v>242.5</v>
      </c>
      <c r="J4319" t="s">
        <v>111</v>
      </c>
      <c r="K4319" t="s">
        <v>112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2424</v>
      </c>
      <c r="O4319" s="7">
        <v>95032</v>
      </c>
      <c r="P4319" t="s">
        <v>114</v>
      </c>
      <c r="Q4319" t="s">
        <v>23</v>
      </c>
      <c r="R4319" s="3">
        <v>39943</v>
      </c>
      <c r="S4319" s="12">
        <f t="shared" si="337"/>
        <v>2</v>
      </c>
      <c r="T4319" s="3" t="s">
        <v>14208</v>
      </c>
      <c r="U4319" t="s">
        <v>14232</v>
      </c>
      <c r="V4319" t="s">
        <v>14230</v>
      </c>
      <c r="W4319" t="s">
        <v>14203</v>
      </c>
      <c r="X4319" t="str">
        <f>VLOOKUP(Q4319,Managers!$A:$B,2,0)</f>
        <v>Bob Turner</v>
      </c>
      <c r="Y4319">
        <f>VLOOKUP(W4319,HourlyWages!$A:$B,2,0)</f>
        <v>62</v>
      </c>
      <c r="Z4319">
        <v>1</v>
      </c>
      <c r="AA4319" s="14">
        <f t="shared" si="339"/>
        <v>0.504</v>
      </c>
    </row>
    <row r="4320" spans="1:27" x14ac:dyDescent="0.2">
      <c r="A4320">
        <v>4319</v>
      </c>
      <c r="B4320">
        <v>30784</v>
      </c>
      <c r="C4320" s="3">
        <v>41036</v>
      </c>
      <c r="D4320" s="17">
        <f t="shared" si="338"/>
        <v>41030</v>
      </c>
      <c r="E4320">
        <v>10</v>
      </c>
      <c r="F4320" s="8">
        <f t="shared" si="335"/>
        <v>1250</v>
      </c>
      <c r="G4320" s="5">
        <v>0.06</v>
      </c>
      <c r="H4320" s="8">
        <f>VLOOKUP($T4320,Pricebook!$A:$D,4,0)</f>
        <v>125</v>
      </c>
      <c r="I4320" s="10">
        <f t="shared" si="336"/>
        <v>1175</v>
      </c>
      <c r="J4320" t="s">
        <v>567</v>
      </c>
      <c r="K4320" t="s">
        <v>79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2064</v>
      </c>
      <c r="O4320" s="7" t="s">
        <v>2065</v>
      </c>
      <c r="P4320" t="s">
        <v>60</v>
      </c>
      <c r="Q4320" t="s">
        <v>61</v>
      </c>
      <c r="R4320" s="3">
        <v>41038</v>
      </c>
      <c r="S4320" s="12">
        <f t="shared" si="337"/>
        <v>2</v>
      </c>
      <c r="T4320" s="3" t="s">
        <v>14217</v>
      </c>
      <c r="U4320" t="s">
        <v>14232</v>
      </c>
      <c r="V4320" t="s">
        <v>14230</v>
      </c>
      <c r="W4320" t="s">
        <v>14189</v>
      </c>
      <c r="X4320" t="str">
        <f>VLOOKUP(Q4320,Managers!$A:$B,2,0)</f>
        <v>Allen Young</v>
      </c>
      <c r="Y4320">
        <f>VLOOKUP(W4320,HourlyWages!$A:$B,2,0)</f>
        <v>62</v>
      </c>
      <c r="Z4320">
        <v>1</v>
      </c>
      <c r="AA4320" s="14">
        <f t="shared" si="339"/>
        <v>0.504</v>
      </c>
    </row>
    <row r="4321" spans="1:27" x14ac:dyDescent="0.2">
      <c r="A4321">
        <v>4320</v>
      </c>
      <c r="B4321">
        <v>30784</v>
      </c>
      <c r="C4321" s="3">
        <v>41036</v>
      </c>
      <c r="D4321" s="17">
        <f t="shared" si="338"/>
        <v>41030</v>
      </c>
      <c r="E4321">
        <v>48</v>
      </c>
      <c r="F4321" s="8">
        <f t="shared" si="335"/>
        <v>5760</v>
      </c>
      <c r="G4321" s="5">
        <v>0.02</v>
      </c>
      <c r="H4321" s="8">
        <f>VLOOKUP($T4321,Pricebook!$A:$D,4,0)</f>
        <v>120</v>
      </c>
      <c r="I4321" s="10">
        <f t="shared" si="336"/>
        <v>5644.8</v>
      </c>
      <c r="J4321" t="s">
        <v>567</v>
      </c>
      <c r="K4321" t="s">
        <v>79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2064</v>
      </c>
      <c r="O4321" s="7" t="s">
        <v>2065</v>
      </c>
      <c r="P4321" t="s">
        <v>60</v>
      </c>
      <c r="Q4321" t="s">
        <v>61</v>
      </c>
      <c r="R4321" s="3">
        <v>41037</v>
      </c>
      <c r="S4321" s="12">
        <f t="shared" si="337"/>
        <v>1</v>
      </c>
      <c r="T4321" s="3" t="s">
        <v>14212</v>
      </c>
      <c r="U4321" t="s">
        <v>14229</v>
      </c>
      <c r="V4321" t="s">
        <v>14236</v>
      </c>
      <c r="W4321" t="s">
        <v>14194</v>
      </c>
      <c r="X4321" t="str">
        <f>VLOOKUP(Q4321,Managers!$A:$B,2,0)</f>
        <v>Allen Young</v>
      </c>
      <c r="Y4321">
        <f>VLOOKUP(W4321,HourlyWages!$A:$B,2,0)</f>
        <v>71</v>
      </c>
      <c r="Z4321">
        <v>1</v>
      </c>
      <c r="AA4321" s="14">
        <f t="shared" si="339"/>
        <v>0.40833333333333333</v>
      </c>
    </row>
    <row r="4322" spans="1:27" x14ac:dyDescent="0.2">
      <c r="A4322">
        <v>4321</v>
      </c>
      <c r="B4322">
        <v>30785</v>
      </c>
      <c r="C4322" s="3">
        <v>39997</v>
      </c>
      <c r="D4322" s="17">
        <f t="shared" si="338"/>
        <v>39995</v>
      </c>
      <c r="E4322">
        <v>7</v>
      </c>
      <c r="F4322" s="8">
        <f t="shared" si="335"/>
        <v>770</v>
      </c>
      <c r="G4322" s="5">
        <v>0.03</v>
      </c>
      <c r="H4322" s="8">
        <f>VLOOKUP($T4322,Pricebook!$A:$D,4,0)</f>
        <v>110</v>
      </c>
      <c r="I4322" s="10">
        <f t="shared" si="336"/>
        <v>746.9</v>
      </c>
      <c r="J4322" t="s">
        <v>2201</v>
      </c>
      <c r="K4322" t="s">
        <v>241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2202</v>
      </c>
      <c r="O4322" s="7">
        <v>55410</v>
      </c>
      <c r="P4322" t="s">
        <v>130</v>
      </c>
      <c r="Q4322" t="s">
        <v>16</v>
      </c>
      <c r="R4322" s="3">
        <v>39999</v>
      </c>
      <c r="S4322" s="12">
        <f t="shared" si="337"/>
        <v>2</v>
      </c>
      <c r="T4322" s="3" t="s">
        <v>14215</v>
      </c>
      <c r="U4322" t="s">
        <v>14229</v>
      </c>
      <c r="V4322" t="s">
        <v>14244</v>
      </c>
      <c r="W4322" t="s">
        <v>14202</v>
      </c>
      <c r="X4322" t="str">
        <f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9"/>
        <v>0.35454545454545455</v>
      </c>
    </row>
    <row r="4323" spans="1:27" x14ac:dyDescent="0.2">
      <c r="A4323">
        <v>4322</v>
      </c>
      <c r="B4323">
        <v>30785</v>
      </c>
      <c r="C4323" s="3">
        <v>39997</v>
      </c>
      <c r="D4323" s="17">
        <f t="shared" si="338"/>
        <v>39995</v>
      </c>
      <c r="E4323">
        <v>38</v>
      </c>
      <c r="F4323" s="8">
        <f t="shared" si="335"/>
        <v>4560</v>
      </c>
      <c r="G4323" s="5">
        <v>7.0000000000000007E-2</v>
      </c>
      <c r="H4323" s="8">
        <f>VLOOKUP($T4323,Pricebook!$A:$D,4,0)</f>
        <v>120</v>
      </c>
      <c r="I4323" s="10">
        <f t="shared" si="336"/>
        <v>4240.7999999999993</v>
      </c>
      <c r="J4323" t="s">
        <v>2201</v>
      </c>
      <c r="K4323" t="s">
        <v>241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2459</v>
      </c>
      <c r="O4323" s="7">
        <v>55432</v>
      </c>
      <c r="P4323" t="s">
        <v>130</v>
      </c>
      <c r="Q4323" t="s">
        <v>16</v>
      </c>
      <c r="R4323" s="3">
        <v>40000</v>
      </c>
      <c r="S4323" s="12">
        <f t="shared" si="337"/>
        <v>3</v>
      </c>
      <c r="T4323" s="3" t="s">
        <v>14212</v>
      </c>
      <c r="U4323" t="s">
        <v>14229</v>
      </c>
      <c r="V4323" t="s">
        <v>14237</v>
      </c>
      <c r="W4323" t="s">
        <v>14191</v>
      </c>
      <c r="X4323" t="str">
        <f>VLOOKUP(Q4323,Managers!$A:$B,2,0)</f>
        <v>Josh Martinez</v>
      </c>
      <c r="Y4323">
        <f>VLOOKUP(W4323,HourlyWages!$A:$B,2,0)</f>
        <v>60</v>
      </c>
      <c r="Z4323">
        <v>1</v>
      </c>
      <c r="AA4323" s="14">
        <f t="shared" si="339"/>
        <v>0.5</v>
      </c>
    </row>
    <row r="4324" spans="1:27" x14ac:dyDescent="0.2">
      <c r="A4324">
        <v>4323</v>
      </c>
      <c r="B4324">
        <v>30786</v>
      </c>
      <c r="C4324" s="3">
        <v>41106</v>
      </c>
      <c r="D4324" s="17">
        <f t="shared" si="338"/>
        <v>41091</v>
      </c>
      <c r="E4324">
        <v>23</v>
      </c>
      <c r="F4324" s="8">
        <f t="shared" si="335"/>
        <v>2760</v>
      </c>
      <c r="G4324" s="5">
        <v>0.01</v>
      </c>
      <c r="H4324" s="8">
        <f>VLOOKUP($T4324,Pricebook!$A:$D,4,0)</f>
        <v>120</v>
      </c>
      <c r="I4324" s="10">
        <f t="shared" si="336"/>
        <v>2732.4</v>
      </c>
      <c r="J4324" t="s">
        <v>684</v>
      </c>
      <c r="K4324" t="s">
        <v>576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459</v>
      </c>
      <c r="O4324" s="7" t="s">
        <v>1678</v>
      </c>
      <c r="P4324" t="s">
        <v>52</v>
      </c>
      <c r="Q4324" t="s">
        <v>23</v>
      </c>
      <c r="R4324" s="3">
        <v>41106</v>
      </c>
      <c r="S4324" s="12">
        <f t="shared" si="337"/>
        <v>0</v>
      </c>
      <c r="T4324" s="3" t="s">
        <v>14212</v>
      </c>
      <c r="U4324" t="s">
        <v>14229</v>
      </c>
      <c r="V4324" t="s">
        <v>14240</v>
      </c>
      <c r="W4324" t="s">
        <v>14187</v>
      </c>
      <c r="X4324" t="str">
        <f>VLOOKUP(Q4324,Managers!$A:$B,2,0)</f>
        <v>Bob Turner</v>
      </c>
      <c r="Y4324">
        <f>VLOOKUP(W4324,HourlyWages!$A:$B,2,0)</f>
        <v>45</v>
      </c>
      <c r="Z4324">
        <v>1</v>
      </c>
      <c r="AA4324" s="14">
        <f t="shared" si="339"/>
        <v>0.625</v>
      </c>
    </row>
    <row r="4325" spans="1:27" x14ac:dyDescent="0.2">
      <c r="A4325">
        <v>4324</v>
      </c>
      <c r="B4325">
        <v>30786</v>
      </c>
      <c r="C4325" s="3">
        <v>41106</v>
      </c>
      <c r="D4325" s="17">
        <f t="shared" si="338"/>
        <v>41091</v>
      </c>
      <c r="E4325">
        <v>4</v>
      </c>
      <c r="F4325" s="8">
        <f t="shared" si="335"/>
        <v>800</v>
      </c>
      <c r="G4325" s="5">
        <v>0.06</v>
      </c>
      <c r="H4325" s="8">
        <f>VLOOKUP($T4325,Pricebook!$A:$D,4,0)</f>
        <v>200</v>
      </c>
      <c r="I4325" s="10">
        <f t="shared" si="336"/>
        <v>752</v>
      </c>
      <c r="J4325" t="s">
        <v>684</v>
      </c>
      <c r="K4325" t="s">
        <v>576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459</v>
      </c>
      <c r="O4325" s="7" t="s">
        <v>1678</v>
      </c>
      <c r="P4325" t="s">
        <v>52</v>
      </c>
      <c r="Q4325" t="s">
        <v>23</v>
      </c>
      <c r="R4325" s="3">
        <v>41107</v>
      </c>
      <c r="S4325" s="12">
        <f t="shared" si="337"/>
        <v>1</v>
      </c>
      <c r="T4325" s="3" t="s">
        <v>14206</v>
      </c>
      <c r="U4325" t="s">
        <v>14229</v>
      </c>
      <c r="V4325" t="s">
        <v>14233</v>
      </c>
      <c r="W4325" t="s">
        <v>14186</v>
      </c>
      <c r="X4325" t="str">
        <f>VLOOKUP(Q4325,Managers!$A:$B,2,0)</f>
        <v>Bob Turner</v>
      </c>
      <c r="Y4325">
        <f>VLOOKUP(W4325,HourlyWages!$A:$B,2,0)</f>
        <v>67</v>
      </c>
      <c r="Z4325">
        <v>1</v>
      </c>
      <c r="AA4325" s="14">
        <f t="shared" si="339"/>
        <v>0.66500000000000004</v>
      </c>
    </row>
    <row r="4326" spans="1:27" x14ac:dyDescent="0.2">
      <c r="A4326">
        <v>4325</v>
      </c>
      <c r="B4326">
        <v>30787</v>
      </c>
      <c r="C4326" s="3">
        <v>40813</v>
      </c>
      <c r="D4326" s="17">
        <f t="shared" si="338"/>
        <v>40787</v>
      </c>
      <c r="E4326">
        <v>43</v>
      </c>
      <c r="F4326" s="8">
        <f t="shared" si="335"/>
        <v>6450</v>
      </c>
      <c r="G4326" s="5">
        <v>0.05</v>
      </c>
      <c r="H4326" s="8">
        <f>VLOOKUP($T4326,Pricebook!$A:$D,4,0)</f>
        <v>150</v>
      </c>
      <c r="I4326" s="10">
        <f t="shared" si="336"/>
        <v>6127.5</v>
      </c>
      <c r="J4326" t="s">
        <v>612</v>
      </c>
      <c r="K4326" t="s">
        <v>99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2225</v>
      </c>
      <c r="O4326" s="7">
        <v>58201</v>
      </c>
      <c r="P4326" t="s">
        <v>339</v>
      </c>
      <c r="Q4326" t="s">
        <v>16</v>
      </c>
      <c r="R4326" s="3">
        <v>40814</v>
      </c>
      <c r="S4326" s="12">
        <f t="shared" si="337"/>
        <v>1</v>
      </c>
      <c r="T4326" s="3" t="s">
        <v>14210</v>
      </c>
      <c r="U4326" t="s">
        <v>14235</v>
      </c>
      <c r="V4326" t="s">
        <v>14238</v>
      </c>
      <c r="W4326" t="s">
        <v>14197</v>
      </c>
      <c r="X4326" t="str">
        <f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9"/>
        <v>0.52666666666666662</v>
      </c>
    </row>
    <row r="4327" spans="1:27" x14ac:dyDescent="0.2">
      <c r="A4327">
        <v>4326</v>
      </c>
      <c r="B4327">
        <v>30820</v>
      </c>
      <c r="C4327" s="3">
        <v>40642</v>
      </c>
      <c r="D4327" s="17">
        <f t="shared" si="338"/>
        <v>40634</v>
      </c>
      <c r="E4327">
        <v>21</v>
      </c>
      <c r="F4327" s="8">
        <f t="shared" si="335"/>
        <v>2520</v>
      </c>
      <c r="G4327" s="5">
        <v>0.1</v>
      </c>
      <c r="H4327" s="8">
        <f>VLOOKUP($T4327,Pricebook!$A:$D,4,0)</f>
        <v>120</v>
      </c>
      <c r="I4327" s="10">
        <f t="shared" si="336"/>
        <v>2268</v>
      </c>
      <c r="J4327" t="s">
        <v>1187</v>
      </c>
      <c r="K4327" t="s">
        <v>226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2240</v>
      </c>
      <c r="O4327" s="7">
        <v>79605</v>
      </c>
      <c r="P4327" t="s">
        <v>48</v>
      </c>
      <c r="Q4327" t="s">
        <v>16</v>
      </c>
      <c r="R4327" s="3">
        <v>40643</v>
      </c>
      <c r="S4327" s="12">
        <f t="shared" si="337"/>
        <v>1</v>
      </c>
      <c r="T4327" s="3" t="s">
        <v>14212</v>
      </c>
      <c r="U4327" t="s">
        <v>14229</v>
      </c>
      <c r="V4327" t="s">
        <v>14236</v>
      </c>
      <c r="W4327" t="s">
        <v>14203</v>
      </c>
      <c r="X4327" t="str">
        <f>VLOOKUP(Q4327,Managers!$A:$B,2,0)</f>
        <v>Josh Martinez</v>
      </c>
      <c r="Y4327">
        <f>VLOOKUP(W4327,HourlyWages!$A:$B,2,0)</f>
        <v>62</v>
      </c>
      <c r="Z4327">
        <v>1</v>
      </c>
      <c r="AA4327" s="14">
        <f t="shared" si="339"/>
        <v>0.48333333333333334</v>
      </c>
    </row>
    <row r="4328" spans="1:27" x14ac:dyDescent="0.2">
      <c r="A4328">
        <v>4327</v>
      </c>
      <c r="B4328">
        <v>30848</v>
      </c>
      <c r="C4328" s="3">
        <v>40664</v>
      </c>
      <c r="D4328" s="17">
        <f t="shared" si="338"/>
        <v>40664</v>
      </c>
      <c r="E4328">
        <v>13</v>
      </c>
      <c r="F4328" s="8">
        <f t="shared" si="335"/>
        <v>1625</v>
      </c>
      <c r="G4328" s="5">
        <v>0.09</v>
      </c>
      <c r="H4328" s="8">
        <f>VLOOKUP($T4328,Pricebook!$A:$D,4,0)</f>
        <v>125</v>
      </c>
      <c r="I4328" s="10">
        <f t="shared" si="336"/>
        <v>1478.75</v>
      </c>
      <c r="J4328" t="s">
        <v>1394</v>
      </c>
      <c r="K4328" t="s">
        <v>73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1821</v>
      </c>
      <c r="O4328" s="7">
        <v>94704</v>
      </c>
      <c r="P4328" t="s">
        <v>114</v>
      </c>
      <c r="Q4328" t="s">
        <v>23</v>
      </c>
      <c r="R4328" s="3">
        <v>40666</v>
      </c>
      <c r="S4328" s="12">
        <f t="shared" si="337"/>
        <v>2</v>
      </c>
      <c r="T4328" s="3" t="s">
        <v>14209</v>
      </c>
      <c r="U4328" t="s">
        <v>14232</v>
      </c>
      <c r="V4328" t="s">
        <v>14237</v>
      </c>
      <c r="W4328" t="s">
        <v>14190</v>
      </c>
      <c r="X4328" t="str">
        <f>VLOOKUP(Q4328,Managers!$A:$B,2,0)</f>
        <v>Bob Turner</v>
      </c>
      <c r="Y4328">
        <f>VLOOKUP(W4328,HourlyWages!$A:$B,2,0)</f>
        <v>67</v>
      </c>
      <c r="Z4328">
        <v>1</v>
      </c>
      <c r="AA4328" s="14">
        <f t="shared" si="339"/>
        <v>0.46400000000000002</v>
      </c>
    </row>
    <row r="4329" spans="1:27" x14ac:dyDescent="0.2">
      <c r="A4329">
        <v>4328</v>
      </c>
      <c r="B4329">
        <v>30851</v>
      </c>
      <c r="C4329" s="3">
        <v>40442</v>
      </c>
      <c r="D4329" s="17">
        <f t="shared" si="338"/>
        <v>40422</v>
      </c>
      <c r="E4329">
        <v>16</v>
      </c>
      <c r="F4329" s="8">
        <f t="shared" si="335"/>
        <v>1920</v>
      </c>
      <c r="G4329" s="5">
        <v>0.08</v>
      </c>
      <c r="H4329" s="8">
        <f>VLOOKUP($T4329,Pricebook!$A:$D,4,0)</f>
        <v>120</v>
      </c>
      <c r="I4329" s="10">
        <f t="shared" si="336"/>
        <v>1766.4</v>
      </c>
      <c r="J4329" t="s">
        <v>83</v>
      </c>
      <c r="K4329" t="s">
        <v>84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1378</v>
      </c>
      <c r="O4329" s="7">
        <v>35756</v>
      </c>
      <c r="P4329" t="s">
        <v>424</v>
      </c>
      <c r="Q4329" t="s">
        <v>34</v>
      </c>
      <c r="R4329" s="3">
        <v>40446</v>
      </c>
      <c r="S4329" s="12">
        <f t="shared" si="337"/>
        <v>4</v>
      </c>
      <c r="T4329" s="3" t="s">
        <v>14212</v>
      </c>
      <c r="U4329" t="s">
        <v>14229</v>
      </c>
      <c r="V4329" t="s">
        <v>14242</v>
      </c>
      <c r="W4329" t="s">
        <v>14201</v>
      </c>
      <c r="X4329" t="str">
        <f>VLOOKUP(Q4329,Managers!$A:$B,2,0)</f>
        <v>Frank Mitchell</v>
      </c>
      <c r="Y4329">
        <f>VLOOKUP(W4329,HourlyWages!$A:$B,2,0)</f>
        <v>53</v>
      </c>
      <c r="Z4329">
        <v>1</v>
      </c>
      <c r="AA4329" s="14">
        <f t="shared" si="339"/>
        <v>0.55833333333333335</v>
      </c>
    </row>
    <row r="4330" spans="1:27" x14ac:dyDescent="0.2">
      <c r="A4330">
        <v>4329</v>
      </c>
      <c r="B4330">
        <v>30852</v>
      </c>
      <c r="C4330" s="3">
        <v>39947</v>
      </c>
      <c r="D4330" s="17">
        <f t="shared" si="338"/>
        <v>39934</v>
      </c>
      <c r="E4330">
        <v>35</v>
      </c>
      <c r="F4330" s="8">
        <f t="shared" si="335"/>
        <v>5250</v>
      </c>
      <c r="G4330" s="5">
        <v>0.01</v>
      </c>
      <c r="H4330" s="8">
        <f>VLOOKUP($T4330,Pricebook!$A:$D,4,0)</f>
        <v>150</v>
      </c>
      <c r="I4330" s="10">
        <f t="shared" si="336"/>
        <v>5197.5</v>
      </c>
      <c r="J4330" t="s">
        <v>682</v>
      </c>
      <c r="K4330" t="s">
        <v>99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683</v>
      </c>
      <c r="O4330" s="7">
        <v>80525</v>
      </c>
      <c r="P4330" t="s">
        <v>237</v>
      </c>
      <c r="Q4330" t="s">
        <v>23</v>
      </c>
      <c r="R4330" s="3">
        <v>39948</v>
      </c>
      <c r="S4330" s="12">
        <f t="shared" si="337"/>
        <v>1</v>
      </c>
      <c r="T4330" s="3" t="s">
        <v>14210</v>
      </c>
      <c r="U4330" t="s">
        <v>14235</v>
      </c>
      <c r="V4330" t="s">
        <v>14244</v>
      </c>
      <c r="W4330" t="s">
        <v>14187</v>
      </c>
      <c r="X4330" t="str">
        <f>VLOOKUP(Q4330,Managers!$A:$B,2,0)</f>
        <v>Bob Turner</v>
      </c>
      <c r="Y4330">
        <f>VLOOKUP(W4330,HourlyWages!$A:$B,2,0)</f>
        <v>45</v>
      </c>
      <c r="Z4330">
        <v>1</v>
      </c>
      <c r="AA4330" s="14">
        <f t="shared" si="339"/>
        <v>0.7</v>
      </c>
    </row>
    <row r="4331" spans="1:27" x14ac:dyDescent="0.2">
      <c r="A4331">
        <v>4330</v>
      </c>
      <c r="B4331">
        <v>30853</v>
      </c>
      <c r="C4331" s="3">
        <v>40751</v>
      </c>
      <c r="D4331" s="17">
        <f t="shared" si="338"/>
        <v>40725</v>
      </c>
      <c r="E4331">
        <v>16</v>
      </c>
      <c r="F4331" s="8">
        <f t="shared" si="335"/>
        <v>1760</v>
      </c>
      <c r="G4331" s="5">
        <v>0.06</v>
      </c>
      <c r="H4331" s="8">
        <f>VLOOKUP($T4331,Pricebook!$A:$D,4,0)</f>
        <v>110</v>
      </c>
      <c r="I4331" s="10">
        <f t="shared" si="336"/>
        <v>1654.3999999999999</v>
      </c>
      <c r="J4331" t="s">
        <v>1304</v>
      </c>
      <c r="K4331" t="s">
        <v>230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1305</v>
      </c>
      <c r="O4331" s="7">
        <v>34639</v>
      </c>
      <c r="P4331" t="s">
        <v>101</v>
      </c>
      <c r="Q4331" t="s">
        <v>34</v>
      </c>
      <c r="R4331" s="3">
        <v>40754</v>
      </c>
      <c r="S4331" s="12">
        <f t="shared" si="337"/>
        <v>3</v>
      </c>
      <c r="T4331" s="3" t="s">
        <v>14215</v>
      </c>
      <c r="U4331" t="s">
        <v>14229</v>
      </c>
      <c r="V4331" t="s">
        <v>14244</v>
      </c>
      <c r="W4331" t="s">
        <v>14194</v>
      </c>
      <c r="X4331" t="str">
        <f>VLOOKUP(Q4331,Managers!$A:$B,2,0)</f>
        <v>Frank Mitchell</v>
      </c>
      <c r="Y4331">
        <f>VLOOKUP(W4331,HourlyWages!$A:$B,2,0)</f>
        <v>71</v>
      </c>
      <c r="Z4331">
        <v>1</v>
      </c>
      <c r="AA4331" s="14">
        <f t="shared" si="339"/>
        <v>0.35454545454545455</v>
      </c>
    </row>
    <row r="4332" spans="1:27" x14ac:dyDescent="0.2">
      <c r="A4332">
        <v>4331</v>
      </c>
      <c r="B4332">
        <v>30853</v>
      </c>
      <c r="C4332" s="3">
        <v>40751</v>
      </c>
      <c r="D4332" s="17">
        <f t="shared" si="338"/>
        <v>40725</v>
      </c>
      <c r="E4332">
        <v>40</v>
      </c>
      <c r="F4332" s="8">
        <f t="shared" si="335"/>
        <v>8000</v>
      </c>
      <c r="G4332" s="5">
        <v>0.04</v>
      </c>
      <c r="H4332" s="8">
        <f>VLOOKUP($T4332,Pricebook!$A:$D,4,0)</f>
        <v>200</v>
      </c>
      <c r="I4332" s="10">
        <f t="shared" si="336"/>
        <v>7680</v>
      </c>
      <c r="J4332" t="s">
        <v>1304</v>
      </c>
      <c r="K4332" t="s">
        <v>230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2460</v>
      </c>
      <c r="O4332" s="7" t="s">
        <v>2461</v>
      </c>
      <c r="P4332" t="s">
        <v>163</v>
      </c>
      <c r="Q4332" t="s">
        <v>34</v>
      </c>
      <c r="R4332" s="3">
        <v>40754</v>
      </c>
      <c r="S4332" s="12">
        <f t="shared" si="337"/>
        <v>3</v>
      </c>
      <c r="T4332" s="3" t="s">
        <v>14214</v>
      </c>
      <c r="U4332" t="s">
        <v>14229</v>
      </c>
      <c r="V4332" t="s">
        <v>14240</v>
      </c>
      <c r="W4332" t="s">
        <v>14202</v>
      </c>
      <c r="X4332" t="str">
        <f>VLOOKUP(Q4332,Managers!$A:$B,2,0)</f>
        <v>Frank Mitchell</v>
      </c>
      <c r="Y4332">
        <f>VLOOKUP(W4332,HourlyWages!$A:$B,2,0)</f>
        <v>71</v>
      </c>
      <c r="Z4332">
        <v>1</v>
      </c>
      <c r="AA4332" s="14">
        <f t="shared" si="339"/>
        <v>0.64500000000000002</v>
      </c>
    </row>
    <row r="4333" spans="1:27" x14ac:dyDescent="0.2">
      <c r="A4333">
        <v>4332</v>
      </c>
      <c r="B4333">
        <v>30883</v>
      </c>
      <c r="C4333" s="3">
        <v>40411</v>
      </c>
      <c r="D4333" s="17">
        <f t="shared" si="338"/>
        <v>40391</v>
      </c>
      <c r="E4333">
        <v>30</v>
      </c>
      <c r="F4333" s="8">
        <f t="shared" si="335"/>
        <v>3300</v>
      </c>
      <c r="G4333" s="5">
        <v>0.1</v>
      </c>
      <c r="H4333" s="8">
        <f>VLOOKUP($T4333,Pricebook!$A:$D,4,0)</f>
        <v>110</v>
      </c>
      <c r="I4333" s="10">
        <f t="shared" si="336"/>
        <v>2970</v>
      </c>
      <c r="J4333" t="s">
        <v>570</v>
      </c>
      <c r="K4333" t="s">
        <v>571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2387</v>
      </c>
      <c r="O4333" s="7">
        <v>66215</v>
      </c>
      <c r="P4333" t="s">
        <v>153</v>
      </c>
      <c r="Q4333" t="s">
        <v>16</v>
      </c>
      <c r="R4333" s="3">
        <v>40412</v>
      </c>
      <c r="S4333" s="12">
        <f t="shared" si="337"/>
        <v>1</v>
      </c>
      <c r="T4333" s="3" t="s">
        <v>14215</v>
      </c>
      <c r="U4333" t="s">
        <v>14229</v>
      </c>
      <c r="V4333" t="s">
        <v>14237</v>
      </c>
      <c r="W4333" t="s">
        <v>14191</v>
      </c>
      <c r="X4333" t="str">
        <f>VLOOKUP(Q4333,Managers!$A:$B,2,0)</f>
        <v>Josh Martinez</v>
      </c>
      <c r="Y4333">
        <f>VLOOKUP(W4333,HourlyWages!$A:$B,2,0)</f>
        <v>60</v>
      </c>
      <c r="Z4333">
        <v>1</v>
      </c>
      <c r="AA4333" s="14">
        <f t="shared" si="339"/>
        <v>0.45454545454545453</v>
      </c>
    </row>
    <row r="4334" spans="1:27" x14ac:dyDescent="0.2">
      <c r="A4334">
        <v>4333</v>
      </c>
      <c r="B4334">
        <v>30884</v>
      </c>
      <c r="C4334" s="3">
        <v>40447</v>
      </c>
      <c r="D4334" s="17">
        <f t="shared" si="338"/>
        <v>40422</v>
      </c>
      <c r="E4334">
        <v>6</v>
      </c>
      <c r="F4334" s="8">
        <f t="shared" si="335"/>
        <v>750</v>
      </c>
      <c r="G4334" s="5">
        <v>0.05</v>
      </c>
      <c r="H4334" s="8">
        <f>VLOOKUP($T4334,Pricebook!$A:$D,4,0)</f>
        <v>125</v>
      </c>
      <c r="I4334" s="10">
        <f t="shared" si="336"/>
        <v>712.5</v>
      </c>
      <c r="J4334" t="s">
        <v>981</v>
      </c>
      <c r="K4334" t="s">
        <v>713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815</v>
      </c>
      <c r="O4334" s="7" t="s">
        <v>816</v>
      </c>
      <c r="P4334" t="s">
        <v>91</v>
      </c>
      <c r="Q4334" t="s">
        <v>61</v>
      </c>
      <c r="R4334" s="3">
        <v>40452</v>
      </c>
      <c r="S4334" s="12">
        <f t="shared" si="337"/>
        <v>5</v>
      </c>
      <c r="T4334" s="3" t="s">
        <v>14209</v>
      </c>
      <c r="U4334" t="s">
        <v>14232</v>
      </c>
      <c r="V4334" t="s">
        <v>14245</v>
      </c>
      <c r="W4334" t="s">
        <v>14184</v>
      </c>
      <c r="X4334" t="str">
        <f>VLOOKUP(Q4334,Managers!$A:$B,2,0)</f>
        <v>Allen Young</v>
      </c>
      <c r="Y4334">
        <f>VLOOKUP(W4334,HourlyWages!$A:$B,2,0)</f>
        <v>50</v>
      </c>
      <c r="Z4334">
        <v>1</v>
      </c>
      <c r="AA4334" s="14">
        <f t="shared" si="339"/>
        <v>0.6</v>
      </c>
    </row>
    <row r="4335" spans="1:27" x14ac:dyDescent="0.2">
      <c r="A4335">
        <v>4334</v>
      </c>
      <c r="B4335">
        <v>30885</v>
      </c>
      <c r="C4335" s="3">
        <v>40350</v>
      </c>
      <c r="D4335" s="17">
        <f t="shared" si="338"/>
        <v>40330</v>
      </c>
      <c r="E4335">
        <v>24</v>
      </c>
      <c r="F4335" s="8">
        <f t="shared" si="335"/>
        <v>4800</v>
      </c>
      <c r="G4335" s="5">
        <v>0.09</v>
      </c>
      <c r="H4335" s="8">
        <f>VLOOKUP($T4335,Pricebook!$A:$D,4,0)</f>
        <v>200</v>
      </c>
      <c r="I4335" s="10">
        <f t="shared" si="336"/>
        <v>4368</v>
      </c>
      <c r="J4335" t="s">
        <v>963</v>
      </c>
      <c r="K4335" t="s">
        <v>520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1585</v>
      </c>
      <c r="O4335" s="7">
        <v>92231</v>
      </c>
      <c r="P4335" t="s">
        <v>114</v>
      </c>
      <c r="Q4335" t="s">
        <v>23</v>
      </c>
      <c r="R4335" s="3">
        <v>40351</v>
      </c>
      <c r="S4335" s="12">
        <f t="shared" si="337"/>
        <v>1</v>
      </c>
      <c r="T4335" s="3" t="s">
        <v>14206</v>
      </c>
      <c r="U4335" t="s">
        <v>14229</v>
      </c>
      <c r="V4335" t="s">
        <v>14229</v>
      </c>
      <c r="W4335" t="s">
        <v>14203</v>
      </c>
      <c r="X4335" t="str">
        <f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9"/>
        <v>0.69</v>
      </c>
    </row>
    <row r="4336" spans="1:27" x14ac:dyDescent="0.2">
      <c r="A4336">
        <v>4335</v>
      </c>
      <c r="B4336">
        <v>30886</v>
      </c>
      <c r="C4336" s="3">
        <v>41041</v>
      </c>
      <c r="D4336" s="17">
        <f t="shared" si="338"/>
        <v>41030</v>
      </c>
      <c r="E4336">
        <v>28</v>
      </c>
      <c r="F4336" s="8">
        <f t="shared" si="335"/>
        <v>5600</v>
      </c>
      <c r="G4336" s="5">
        <v>0.02</v>
      </c>
      <c r="H4336" s="8">
        <f>VLOOKUP($T4336,Pricebook!$A:$D,4,0)</f>
        <v>200</v>
      </c>
      <c r="I4336" s="10">
        <f t="shared" si="336"/>
        <v>5488</v>
      </c>
      <c r="J4336" t="s">
        <v>519</v>
      </c>
      <c r="K4336" t="s">
        <v>520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2462</v>
      </c>
      <c r="O4336" s="7">
        <v>32905</v>
      </c>
      <c r="P4336" t="s">
        <v>101</v>
      </c>
      <c r="Q4336" t="s">
        <v>34</v>
      </c>
      <c r="R4336" s="3">
        <v>41046</v>
      </c>
      <c r="S4336" s="12">
        <f t="shared" si="337"/>
        <v>5</v>
      </c>
      <c r="T4336" s="3" t="s">
        <v>14206</v>
      </c>
      <c r="U4336" t="s">
        <v>14229</v>
      </c>
      <c r="V4336" t="s">
        <v>14237</v>
      </c>
      <c r="W4336" t="s">
        <v>14198</v>
      </c>
      <c r="X4336" t="str">
        <f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9"/>
        <v>0.745</v>
      </c>
    </row>
    <row r="4337" spans="1:27" x14ac:dyDescent="0.2">
      <c r="A4337">
        <v>4336</v>
      </c>
      <c r="B4337">
        <v>30887</v>
      </c>
      <c r="C4337" s="3">
        <v>40366</v>
      </c>
      <c r="D4337" s="17">
        <f t="shared" si="338"/>
        <v>40360</v>
      </c>
      <c r="E4337">
        <v>44</v>
      </c>
      <c r="F4337" s="8">
        <f t="shared" si="335"/>
        <v>6600</v>
      </c>
      <c r="G4337" s="5">
        <v>7.0000000000000007E-2</v>
      </c>
      <c r="H4337" s="8">
        <f>VLOOKUP($T4337,Pricebook!$A:$D,4,0)</f>
        <v>150</v>
      </c>
      <c r="I4337" s="10">
        <f t="shared" si="336"/>
        <v>6138</v>
      </c>
      <c r="J4337" t="s">
        <v>111</v>
      </c>
      <c r="K4337" t="s">
        <v>112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2424</v>
      </c>
      <c r="O4337" s="7">
        <v>95032</v>
      </c>
      <c r="P4337" t="s">
        <v>114</v>
      </c>
      <c r="Q4337" t="s">
        <v>23</v>
      </c>
      <c r="R4337" s="3">
        <v>40366</v>
      </c>
      <c r="S4337" s="12">
        <f t="shared" si="337"/>
        <v>0</v>
      </c>
      <c r="T4337" s="3" t="s">
        <v>14210</v>
      </c>
      <c r="U4337" t="s">
        <v>14235</v>
      </c>
      <c r="V4337" t="s">
        <v>14230</v>
      </c>
      <c r="W4337" t="s">
        <v>14197</v>
      </c>
      <c r="X4337" t="str">
        <f>VLOOKUP(Q4337,Managers!$A:$B,2,0)</f>
        <v>Bob Turner</v>
      </c>
      <c r="Y4337">
        <f>VLOOKUP(W4337,HourlyWages!$A:$B,2,0)</f>
        <v>71</v>
      </c>
      <c r="Z4337">
        <v>1</v>
      </c>
      <c r="AA4337" s="14">
        <f t="shared" si="339"/>
        <v>0.52666666666666662</v>
      </c>
    </row>
    <row r="4338" spans="1:27" x14ac:dyDescent="0.2">
      <c r="A4338">
        <v>4337</v>
      </c>
      <c r="B4338">
        <v>30913</v>
      </c>
      <c r="C4338" s="3">
        <v>41174</v>
      </c>
      <c r="D4338" s="17">
        <f t="shared" si="338"/>
        <v>41153</v>
      </c>
      <c r="E4338">
        <v>23</v>
      </c>
      <c r="F4338" s="8">
        <f t="shared" ref="F4338:F4401" si="340">H4338*E4338</f>
        <v>3680</v>
      </c>
      <c r="G4338" s="5">
        <v>0.01</v>
      </c>
      <c r="H4338" s="8">
        <f>VLOOKUP($T4338,Pricebook!$A:$D,4,0)</f>
        <v>160</v>
      </c>
      <c r="I4338" s="10">
        <f t="shared" ref="I4338:I4401" si="341">F4338*(1-G4338)</f>
        <v>3643.2</v>
      </c>
      <c r="J4338" t="s">
        <v>573</v>
      </c>
      <c r="K4338" t="s">
        <v>199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1736</v>
      </c>
      <c r="O4338" s="7">
        <v>98146</v>
      </c>
      <c r="P4338" t="s">
        <v>22</v>
      </c>
      <c r="Q4338" t="s">
        <v>23</v>
      </c>
      <c r="R4338" s="3">
        <v>41175</v>
      </c>
      <c r="S4338" s="12">
        <f t="shared" ref="S4338:S4401" si="342">R4338-C4338</f>
        <v>1</v>
      </c>
      <c r="T4338" s="3" t="s">
        <v>14218</v>
      </c>
      <c r="U4338" t="s">
        <v>14229</v>
      </c>
      <c r="V4338" t="s">
        <v>14229</v>
      </c>
      <c r="W4338" t="s">
        <v>14189</v>
      </c>
      <c r="X4338" t="str">
        <f>VLOOKUP(Q4338,Managers!$A:$B,2,0)</f>
        <v>Bob Turner</v>
      </c>
      <c r="Y4338">
        <f>VLOOKUP(W4338,HourlyWages!$A:$B,2,0)</f>
        <v>62</v>
      </c>
      <c r="Z4338">
        <v>1</v>
      </c>
      <c r="AA4338" s="14">
        <f t="shared" si="339"/>
        <v>0.61250000000000004</v>
      </c>
    </row>
    <row r="4339" spans="1:27" x14ac:dyDescent="0.2">
      <c r="A4339">
        <v>4338</v>
      </c>
      <c r="B4339">
        <v>30913</v>
      </c>
      <c r="C4339" s="3">
        <v>41174</v>
      </c>
      <c r="D4339" s="17">
        <f t="shared" si="338"/>
        <v>41153</v>
      </c>
      <c r="E4339">
        <v>36</v>
      </c>
      <c r="F4339" s="8">
        <f t="shared" si="340"/>
        <v>5400</v>
      </c>
      <c r="G4339" s="5">
        <v>0.08</v>
      </c>
      <c r="H4339" s="8">
        <f>VLOOKUP($T4339,Pricebook!$A:$D,4,0)</f>
        <v>150</v>
      </c>
      <c r="I4339" s="10">
        <f t="shared" si="341"/>
        <v>4968</v>
      </c>
      <c r="J4339" t="s">
        <v>573</v>
      </c>
      <c r="K4339" t="s">
        <v>199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2463</v>
      </c>
      <c r="O4339" s="7">
        <v>98198</v>
      </c>
      <c r="P4339" t="s">
        <v>22</v>
      </c>
      <c r="Q4339" t="s">
        <v>23</v>
      </c>
      <c r="R4339" s="3">
        <v>41176</v>
      </c>
      <c r="S4339" s="12">
        <f t="shared" si="342"/>
        <v>2</v>
      </c>
      <c r="T4339" s="3" t="s">
        <v>14211</v>
      </c>
      <c r="U4339" t="s">
        <v>14235</v>
      </c>
      <c r="V4339" t="s">
        <v>14238</v>
      </c>
      <c r="W4339" t="s">
        <v>14188</v>
      </c>
      <c r="X4339" t="str">
        <f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9"/>
        <v>0.65333333333333332</v>
      </c>
    </row>
    <row r="4340" spans="1:27" x14ac:dyDescent="0.2">
      <c r="A4340">
        <v>4339</v>
      </c>
      <c r="B4340">
        <v>30913</v>
      </c>
      <c r="C4340" s="3">
        <v>41174</v>
      </c>
      <c r="D4340" s="17">
        <f t="shared" si="338"/>
        <v>41153</v>
      </c>
      <c r="E4340">
        <v>44</v>
      </c>
      <c r="F4340" s="8">
        <f t="shared" si="340"/>
        <v>8800</v>
      </c>
      <c r="G4340" s="5">
        <v>0.02</v>
      </c>
      <c r="H4340" s="8">
        <f>VLOOKUP($T4340,Pricebook!$A:$D,4,0)</f>
        <v>200</v>
      </c>
      <c r="I4340" s="10">
        <f t="shared" si="341"/>
        <v>8624</v>
      </c>
      <c r="J4340" t="s">
        <v>573</v>
      </c>
      <c r="K4340" t="s">
        <v>199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2463</v>
      </c>
      <c r="O4340" s="7">
        <v>98198</v>
      </c>
      <c r="P4340" t="s">
        <v>22</v>
      </c>
      <c r="Q4340" t="s">
        <v>23</v>
      </c>
      <c r="R4340" s="3">
        <v>41176</v>
      </c>
      <c r="S4340" s="12">
        <f t="shared" si="342"/>
        <v>2</v>
      </c>
      <c r="T4340" s="3" t="s">
        <v>14214</v>
      </c>
      <c r="U4340" t="s">
        <v>14229</v>
      </c>
      <c r="V4340" t="s">
        <v>14237</v>
      </c>
      <c r="W4340" t="s">
        <v>14200</v>
      </c>
      <c r="X4340" t="str">
        <f>VLOOKUP(Q4340,Managers!$A:$B,2,0)</f>
        <v>Bob Turner</v>
      </c>
      <c r="Y4340">
        <f>VLOOKUP(W4340,HourlyWages!$A:$B,2,0)</f>
        <v>59</v>
      </c>
      <c r="Z4340">
        <v>1</v>
      </c>
      <c r="AA4340" s="14">
        <f t="shared" si="339"/>
        <v>0.70499999999999996</v>
      </c>
    </row>
    <row r="4341" spans="1:27" x14ac:dyDescent="0.2">
      <c r="A4341">
        <v>4340</v>
      </c>
      <c r="B4341">
        <v>30913</v>
      </c>
      <c r="C4341" s="3">
        <v>41174</v>
      </c>
      <c r="D4341" s="17">
        <f t="shared" si="338"/>
        <v>41153</v>
      </c>
      <c r="E4341">
        <v>24</v>
      </c>
      <c r="F4341" s="8">
        <f t="shared" si="340"/>
        <v>3000</v>
      </c>
      <c r="G4341" s="5">
        <v>7.0000000000000007E-2</v>
      </c>
      <c r="H4341" s="8">
        <f>VLOOKUP($T4341,Pricebook!$A:$D,4,0)</f>
        <v>125</v>
      </c>
      <c r="I4341" s="10">
        <f t="shared" si="341"/>
        <v>2790</v>
      </c>
      <c r="J4341" t="s">
        <v>573</v>
      </c>
      <c r="K4341" t="s">
        <v>199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2463</v>
      </c>
      <c r="O4341" s="7">
        <v>98198</v>
      </c>
      <c r="P4341" t="s">
        <v>22</v>
      </c>
      <c r="Q4341" t="s">
        <v>23</v>
      </c>
      <c r="R4341" s="3">
        <v>41176</v>
      </c>
      <c r="S4341" s="12">
        <f t="shared" si="342"/>
        <v>2</v>
      </c>
      <c r="T4341" s="3" t="s">
        <v>14208</v>
      </c>
      <c r="U4341" t="s">
        <v>14232</v>
      </c>
      <c r="V4341" t="s">
        <v>14236</v>
      </c>
      <c r="W4341" t="s">
        <v>14184</v>
      </c>
      <c r="X4341" t="str">
        <f>VLOOKUP(Q4341,Managers!$A:$B,2,0)</f>
        <v>Bob Turner</v>
      </c>
      <c r="Y4341">
        <f>VLOOKUP(W4341,HourlyWages!$A:$B,2,0)</f>
        <v>50</v>
      </c>
      <c r="Z4341">
        <v>1</v>
      </c>
      <c r="AA4341" s="14">
        <f t="shared" si="339"/>
        <v>0.6</v>
      </c>
    </row>
    <row r="4342" spans="1:27" x14ac:dyDescent="0.2">
      <c r="A4342">
        <v>4341</v>
      </c>
      <c r="B4342">
        <v>30915</v>
      </c>
      <c r="C4342" s="3">
        <v>39829</v>
      </c>
      <c r="D4342" s="17">
        <f t="shared" si="338"/>
        <v>39814</v>
      </c>
      <c r="E4342">
        <v>20</v>
      </c>
      <c r="F4342" s="8">
        <f t="shared" si="340"/>
        <v>2400</v>
      </c>
      <c r="G4342" s="5">
        <v>0.04</v>
      </c>
      <c r="H4342" s="8">
        <f>VLOOKUP($T4342,Pricebook!$A:$D,4,0)</f>
        <v>120</v>
      </c>
      <c r="I4342" s="10">
        <f t="shared" si="341"/>
        <v>2304</v>
      </c>
      <c r="J4342" t="s">
        <v>1024</v>
      </c>
      <c r="K4342" t="s">
        <v>212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1728</v>
      </c>
      <c r="O4342" s="7">
        <v>44512</v>
      </c>
      <c r="P4342" t="s">
        <v>210</v>
      </c>
      <c r="Q4342" t="s">
        <v>61</v>
      </c>
      <c r="R4342" s="3">
        <v>39829</v>
      </c>
      <c r="S4342" s="12">
        <f t="shared" si="342"/>
        <v>0</v>
      </c>
      <c r="T4342" s="3" t="s">
        <v>14212</v>
      </c>
      <c r="U4342" t="s">
        <v>14229</v>
      </c>
      <c r="V4342" t="s">
        <v>14236</v>
      </c>
      <c r="W4342" t="s">
        <v>14192</v>
      </c>
      <c r="X4342" t="str">
        <f>VLOOKUP(Q4342,Managers!$A:$B,2,0)</f>
        <v>Allen Young</v>
      </c>
      <c r="Y4342">
        <f>VLOOKUP(W4342,HourlyWages!$A:$B,2,0)</f>
        <v>75</v>
      </c>
      <c r="Z4342">
        <v>1</v>
      </c>
      <c r="AA4342" s="14">
        <f t="shared" si="339"/>
        <v>0.375</v>
      </c>
    </row>
    <row r="4343" spans="1:27" x14ac:dyDescent="0.2">
      <c r="A4343">
        <v>4342</v>
      </c>
      <c r="B4343">
        <v>30915</v>
      </c>
      <c r="C4343" s="3">
        <v>39829</v>
      </c>
      <c r="D4343" s="17">
        <f t="shared" si="338"/>
        <v>39814</v>
      </c>
      <c r="E4343">
        <v>25</v>
      </c>
      <c r="F4343" s="8">
        <f t="shared" si="340"/>
        <v>3750</v>
      </c>
      <c r="G4343" s="5">
        <v>0.01</v>
      </c>
      <c r="H4343" s="8">
        <f>VLOOKUP($T4343,Pricebook!$A:$D,4,0)</f>
        <v>150</v>
      </c>
      <c r="I4343" s="10">
        <f t="shared" si="341"/>
        <v>3712.5</v>
      </c>
      <c r="J4343" t="s">
        <v>1024</v>
      </c>
      <c r="K4343" t="s">
        <v>212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1728</v>
      </c>
      <c r="O4343" s="7">
        <v>44512</v>
      </c>
      <c r="P4343" t="s">
        <v>210</v>
      </c>
      <c r="Q4343" t="s">
        <v>61</v>
      </c>
      <c r="R4343" s="3">
        <v>39834</v>
      </c>
      <c r="S4343" s="12">
        <f t="shared" si="342"/>
        <v>5</v>
      </c>
      <c r="T4343" s="3" t="s">
        <v>14210</v>
      </c>
      <c r="U4343" t="s">
        <v>14235</v>
      </c>
      <c r="V4343" t="s">
        <v>14231</v>
      </c>
      <c r="W4343" t="s">
        <v>14191</v>
      </c>
      <c r="X4343" t="str">
        <f>VLOOKUP(Q4343,Managers!$A:$B,2,0)</f>
        <v>Allen Young</v>
      </c>
      <c r="Y4343">
        <f>VLOOKUP(W4343,HourlyWages!$A:$B,2,0)</f>
        <v>60</v>
      </c>
      <c r="Z4343">
        <v>1</v>
      </c>
      <c r="AA4343" s="14">
        <f t="shared" si="339"/>
        <v>0.6</v>
      </c>
    </row>
    <row r="4344" spans="1:27" x14ac:dyDescent="0.2">
      <c r="A4344">
        <v>4343</v>
      </c>
      <c r="B4344">
        <v>30917</v>
      </c>
      <c r="C4344" s="3">
        <v>40483</v>
      </c>
      <c r="D4344" s="17">
        <f t="shared" si="338"/>
        <v>40483</v>
      </c>
      <c r="E4344">
        <v>11</v>
      </c>
      <c r="F4344" s="8">
        <f t="shared" si="340"/>
        <v>1650</v>
      </c>
      <c r="G4344" s="5">
        <v>0.06</v>
      </c>
      <c r="H4344" s="8">
        <f>VLOOKUP($T4344,Pricebook!$A:$D,4,0)</f>
        <v>150</v>
      </c>
      <c r="I4344" s="10">
        <f t="shared" si="341"/>
        <v>1551</v>
      </c>
      <c r="J4344" t="s">
        <v>1348</v>
      </c>
      <c r="K4344" t="s">
        <v>235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2050</v>
      </c>
      <c r="O4344" s="7">
        <v>72116</v>
      </c>
      <c r="P4344" t="s">
        <v>66</v>
      </c>
      <c r="Q4344" t="s">
        <v>34</v>
      </c>
      <c r="R4344" s="3">
        <v>40485</v>
      </c>
      <c r="S4344" s="12">
        <f t="shared" si="342"/>
        <v>2</v>
      </c>
      <c r="T4344" s="3" t="s">
        <v>14211</v>
      </c>
      <c r="U4344" t="s">
        <v>14235</v>
      </c>
      <c r="V4344" t="s">
        <v>14244</v>
      </c>
      <c r="W4344" t="s">
        <v>14188</v>
      </c>
      <c r="X4344" t="str">
        <f>VLOOKUP(Q4344,Managers!$A:$B,2,0)</f>
        <v>Frank Mitchell</v>
      </c>
      <c r="Y4344">
        <f>VLOOKUP(W4344,HourlyWages!$A:$B,2,0)</f>
        <v>52</v>
      </c>
      <c r="Z4344">
        <v>1</v>
      </c>
      <c r="AA4344" s="14">
        <f t="shared" si="339"/>
        <v>0.65333333333333332</v>
      </c>
    </row>
    <row r="4345" spans="1:27" x14ac:dyDescent="0.2">
      <c r="A4345">
        <v>4344</v>
      </c>
      <c r="B4345">
        <v>30917</v>
      </c>
      <c r="C4345" s="3">
        <v>40483</v>
      </c>
      <c r="D4345" s="17">
        <f t="shared" si="338"/>
        <v>40483</v>
      </c>
      <c r="E4345">
        <v>8</v>
      </c>
      <c r="F4345" s="8">
        <f t="shared" si="340"/>
        <v>1200</v>
      </c>
      <c r="G4345" s="5">
        <v>0.06</v>
      </c>
      <c r="H4345" s="8">
        <f>VLOOKUP($T4345,Pricebook!$A:$D,4,0)</f>
        <v>150</v>
      </c>
      <c r="I4345" s="10">
        <f t="shared" si="341"/>
        <v>1128</v>
      </c>
      <c r="J4345" t="s">
        <v>1348</v>
      </c>
      <c r="K4345" t="s">
        <v>235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2050</v>
      </c>
      <c r="O4345" s="7">
        <v>72116</v>
      </c>
      <c r="P4345" t="s">
        <v>66</v>
      </c>
      <c r="Q4345" t="s">
        <v>34</v>
      </c>
      <c r="R4345" s="3">
        <v>40487</v>
      </c>
      <c r="S4345" s="12">
        <f t="shared" si="342"/>
        <v>4</v>
      </c>
      <c r="T4345" s="3" t="s">
        <v>14216</v>
      </c>
      <c r="U4345" t="s">
        <v>14235</v>
      </c>
      <c r="V4345" t="s">
        <v>14233</v>
      </c>
      <c r="W4345" t="s">
        <v>14193</v>
      </c>
      <c r="X4345" t="str">
        <f>VLOOKUP(Q4345,Managers!$A:$B,2,0)</f>
        <v>Frank Mitchell</v>
      </c>
      <c r="Y4345">
        <f>VLOOKUP(W4345,HourlyWages!$A:$B,2,0)</f>
        <v>57</v>
      </c>
      <c r="Z4345">
        <v>1</v>
      </c>
      <c r="AA4345" s="14">
        <f t="shared" si="339"/>
        <v>0.62</v>
      </c>
    </row>
    <row r="4346" spans="1:27" x14ac:dyDescent="0.2">
      <c r="A4346">
        <v>4345</v>
      </c>
      <c r="B4346">
        <v>30944</v>
      </c>
      <c r="C4346" s="3">
        <v>40716</v>
      </c>
      <c r="D4346" s="17">
        <f t="shared" si="338"/>
        <v>40695</v>
      </c>
      <c r="E4346">
        <v>32</v>
      </c>
      <c r="F4346" s="8">
        <f t="shared" si="340"/>
        <v>5120</v>
      </c>
      <c r="G4346" s="5">
        <v>0.01</v>
      </c>
      <c r="H4346" s="8">
        <f>VLOOKUP($T4346,Pricebook!$A:$D,4,0)</f>
        <v>160</v>
      </c>
      <c r="I4346" s="10">
        <f t="shared" si="341"/>
        <v>5068.8</v>
      </c>
      <c r="J4346" t="s">
        <v>1570</v>
      </c>
      <c r="K4346" t="s">
        <v>544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2310</v>
      </c>
      <c r="O4346" s="7">
        <v>29624</v>
      </c>
      <c r="P4346" t="s">
        <v>163</v>
      </c>
      <c r="Q4346" t="s">
        <v>34</v>
      </c>
      <c r="R4346" s="3">
        <v>40717</v>
      </c>
      <c r="S4346" s="12">
        <f t="shared" si="342"/>
        <v>1</v>
      </c>
      <c r="T4346" s="3" t="s">
        <v>14218</v>
      </c>
      <c r="U4346" t="s">
        <v>14229</v>
      </c>
      <c r="V4346" t="s">
        <v>14230</v>
      </c>
      <c r="W4346" t="s">
        <v>14193</v>
      </c>
      <c r="X4346" t="str">
        <f>VLOOKUP(Q4346,Managers!$A:$B,2,0)</f>
        <v>Frank Mitchell</v>
      </c>
      <c r="Y4346">
        <f>VLOOKUP(W4346,HourlyWages!$A:$B,2,0)</f>
        <v>57</v>
      </c>
      <c r="Z4346">
        <v>1</v>
      </c>
      <c r="AA4346" s="14">
        <f t="shared" si="339"/>
        <v>0.64375000000000004</v>
      </c>
    </row>
    <row r="4347" spans="1:27" x14ac:dyDescent="0.2">
      <c r="A4347">
        <v>4346</v>
      </c>
      <c r="B4347">
        <v>30947</v>
      </c>
      <c r="C4347" s="3">
        <v>40373</v>
      </c>
      <c r="D4347" s="17">
        <f t="shared" si="338"/>
        <v>40360</v>
      </c>
      <c r="E4347">
        <v>17</v>
      </c>
      <c r="F4347" s="8">
        <f t="shared" si="340"/>
        <v>2720</v>
      </c>
      <c r="G4347" s="5">
        <v>0.03</v>
      </c>
      <c r="H4347" s="8">
        <f>VLOOKUP($T4347,Pricebook!$A:$D,4,0)</f>
        <v>160</v>
      </c>
      <c r="I4347" s="10">
        <f t="shared" si="341"/>
        <v>2638.4</v>
      </c>
      <c r="J4347" t="s">
        <v>2306</v>
      </c>
      <c r="K4347" t="s">
        <v>760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2193</v>
      </c>
      <c r="O4347" s="7">
        <v>60544</v>
      </c>
      <c r="P4347" t="s">
        <v>15</v>
      </c>
      <c r="Q4347" t="s">
        <v>16</v>
      </c>
      <c r="R4347" s="3">
        <v>40377</v>
      </c>
      <c r="S4347" s="12">
        <f t="shared" si="342"/>
        <v>4</v>
      </c>
      <c r="T4347" s="3" t="s">
        <v>14218</v>
      </c>
      <c r="U4347" t="s">
        <v>14229</v>
      </c>
      <c r="V4347" t="s">
        <v>14236</v>
      </c>
      <c r="W4347" t="s">
        <v>14188</v>
      </c>
      <c r="X4347" t="str">
        <f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9"/>
        <v>0.67500000000000004</v>
      </c>
    </row>
    <row r="4348" spans="1:27" x14ac:dyDescent="0.2">
      <c r="A4348">
        <v>4347</v>
      </c>
      <c r="B4348">
        <v>30947</v>
      </c>
      <c r="C4348" s="3">
        <v>40373</v>
      </c>
      <c r="D4348" s="17">
        <f t="shared" si="338"/>
        <v>40360</v>
      </c>
      <c r="E4348">
        <v>45</v>
      </c>
      <c r="F4348" s="8">
        <f t="shared" si="340"/>
        <v>9000</v>
      </c>
      <c r="G4348" s="5">
        <v>0.01</v>
      </c>
      <c r="H4348" s="8">
        <f>VLOOKUP($T4348,Pricebook!$A:$D,4,0)</f>
        <v>200</v>
      </c>
      <c r="I4348" s="10">
        <f t="shared" si="341"/>
        <v>8910</v>
      </c>
      <c r="J4348" t="s">
        <v>2306</v>
      </c>
      <c r="K4348" t="s">
        <v>760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2193</v>
      </c>
      <c r="O4348" s="7">
        <v>60544</v>
      </c>
      <c r="P4348" t="s">
        <v>15</v>
      </c>
      <c r="Q4348" t="s">
        <v>16</v>
      </c>
      <c r="R4348" s="3">
        <v>40377</v>
      </c>
      <c r="S4348" s="12">
        <f t="shared" si="342"/>
        <v>4</v>
      </c>
      <c r="T4348" s="3" t="s">
        <v>14214</v>
      </c>
      <c r="U4348" t="s">
        <v>14229</v>
      </c>
      <c r="V4348" t="s">
        <v>14242</v>
      </c>
      <c r="W4348" t="s">
        <v>14195</v>
      </c>
      <c r="X4348" t="str">
        <f>VLOOKUP(Q4348,Managers!$A:$B,2,0)</f>
        <v>Josh Martinez</v>
      </c>
      <c r="Y4348">
        <f>VLOOKUP(W4348,HourlyWages!$A:$B,2,0)</f>
        <v>52</v>
      </c>
      <c r="Z4348">
        <v>1</v>
      </c>
      <c r="AA4348" s="14">
        <f t="shared" si="339"/>
        <v>0.74</v>
      </c>
    </row>
    <row r="4349" spans="1:27" x14ac:dyDescent="0.2">
      <c r="A4349">
        <v>4348</v>
      </c>
      <c r="B4349">
        <v>30976</v>
      </c>
      <c r="C4349" s="3">
        <v>41206</v>
      </c>
      <c r="D4349" s="17">
        <f t="shared" si="338"/>
        <v>41183</v>
      </c>
      <c r="E4349">
        <v>10</v>
      </c>
      <c r="F4349" s="8">
        <f t="shared" si="340"/>
        <v>1500</v>
      </c>
      <c r="G4349" s="5">
        <v>7.0000000000000007E-2</v>
      </c>
      <c r="H4349" s="8">
        <f>VLOOKUP($T4349,Pricebook!$A:$D,4,0)</f>
        <v>150</v>
      </c>
      <c r="I4349" s="10">
        <f t="shared" si="341"/>
        <v>1395</v>
      </c>
      <c r="J4349" t="s">
        <v>643</v>
      </c>
      <c r="K4349" t="s">
        <v>482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1534</v>
      </c>
      <c r="O4349" s="7">
        <v>39056</v>
      </c>
      <c r="P4349" t="s">
        <v>699</v>
      </c>
      <c r="Q4349" t="s">
        <v>34</v>
      </c>
      <c r="R4349" s="3">
        <v>41206</v>
      </c>
      <c r="S4349" s="12">
        <f t="shared" si="342"/>
        <v>0</v>
      </c>
      <c r="T4349" s="3" t="s">
        <v>14211</v>
      </c>
      <c r="U4349" t="s">
        <v>14235</v>
      </c>
      <c r="V4349" t="s">
        <v>14240</v>
      </c>
      <c r="W4349" t="s">
        <v>14199</v>
      </c>
      <c r="X4349" t="str">
        <f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9"/>
        <v>0.54666666666666663</v>
      </c>
    </row>
    <row r="4350" spans="1:27" x14ac:dyDescent="0.2">
      <c r="A4350">
        <v>4349</v>
      </c>
      <c r="B4350">
        <v>30981</v>
      </c>
      <c r="C4350" s="3">
        <v>40589</v>
      </c>
      <c r="D4350" s="17">
        <f t="shared" si="338"/>
        <v>40575</v>
      </c>
      <c r="E4350">
        <v>29</v>
      </c>
      <c r="F4350" s="8">
        <f t="shared" si="340"/>
        <v>4930</v>
      </c>
      <c r="G4350" s="5">
        <v>0.1</v>
      </c>
      <c r="H4350" s="8">
        <f>VLOOKUP($T4350,Pricebook!$A:$D,4,0)</f>
        <v>170</v>
      </c>
      <c r="I4350" s="10">
        <f t="shared" si="341"/>
        <v>4437</v>
      </c>
      <c r="J4350" t="s">
        <v>1618</v>
      </c>
      <c r="K4350" t="s">
        <v>597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1619</v>
      </c>
      <c r="O4350" s="7">
        <v>53545</v>
      </c>
      <c r="P4350" t="s">
        <v>95</v>
      </c>
      <c r="Q4350" t="s">
        <v>16</v>
      </c>
      <c r="R4350" s="3">
        <v>40593</v>
      </c>
      <c r="S4350" s="12">
        <f t="shared" si="342"/>
        <v>4</v>
      </c>
      <c r="T4350" s="3" t="s">
        <v>14219</v>
      </c>
      <c r="U4350" t="s">
        <v>14229</v>
      </c>
      <c r="V4350" t="s">
        <v>14233</v>
      </c>
      <c r="W4350" t="s">
        <v>14192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4">
        <f t="shared" si="339"/>
        <v>0.55882352941176472</v>
      </c>
    </row>
    <row r="4351" spans="1:27" x14ac:dyDescent="0.2">
      <c r="A4351">
        <v>4350</v>
      </c>
      <c r="B4351">
        <v>30981</v>
      </c>
      <c r="C4351" s="3">
        <v>40589</v>
      </c>
      <c r="D4351" s="17">
        <f t="shared" si="338"/>
        <v>40575</v>
      </c>
      <c r="E4351">
        <v>22</v>
      </c>
      <c r="F4351" s="8">
        <f t="shared" si="340"/>
        <v>2750</v>
      </c>
      <c r="G4351" s="5">
        <v>0.09</v>
      </c>
      <c r="H4351" s="8">
        <f>VLOOKUP($T4351,Pricebook!$A:$D,4,0)</f>
        <v>125</v>
      </c>
      <c r="I4351" s="10">
        <f t="shared" si="341"/>
        <v>2502.5</v>
      </c>
      <c r="J4351" t="s">
        <v>1618</v>
      </c>
      <c r="K4351" t="s">
        <v>597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1619</v>
      </c>
      <c r="O4351" s="7">
        <v>53545</v>
      </c>
      <c r="P4351" t="s">
        <v>95</v>
      </c>
      <c r="Q4351" t="s">
        <v>16</v>
      </c>
      <c r="R4351" s="3">
        <v>40591</v>
      </c>
      <c r="S4351" s="12">
        <f t="shared" si="342"/>
        <v>2</v>
      </c>
      <c r="T4351" s="3" t="s">
        <v>14221</v>
      </c>
      <c r="U4351" t="s">
        <v>14232</v>
      </c>
      <c r="V4351" t="s">
        <v>14231</v>
      </c>
      <c r="W4351" t="s">
        <v>14187</v>
      </c>
      <c r="X4351" t="str">
        <f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9"/>
        <v>0.64</v>
      </c>
    </row>
    <row r="4352" spans="1:27" x14ac:dyDescent="0.2">
      <c r="A4352">
        <v>4351</v>
      </c>
      <c r="B4352">
        <v>31040</v>
      </c>
      <c r="C4352" s="3">
        <v>40435</v>
      </c>
      <c r="D4352" s="17">
        <f t="shared" si="338"/>
        <v>40422</v>
      </c>
      <c r="E4352">
        <v>23</v>
      </c>
      <c r="F4352" s="8">
        <f t="shared" si="340"/>
        <v>3450</v>
      </c>
      <c r="G4352" s="5">
        <v>0.1</v>
      </c>
      <c r="H4352" s="8">
        <f>VLOOKUP($T4352,Pricebook!$A:$D,4,0)</f>
        <v>150</v>
      </c>
      <c r="I4352" s="10">
        <f t="shared" si="341"/>
        <v>3105</v>
      </c>
      <c r="J4352" t="s">
        <v>294</v>
      </c>
      <c r="K4352" t="s">
        <v>244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2446</v>
      </c>
      <c r="O4352" s="7">
        <v>10701</v>
      </c>
      <c r="P4352" t="s">
        <v>60</v>
      </c>
      <c r="Q4352" t="s">
        <v>61</v>
      </c>
      <c r="R4352" s="3">
        <v>40437</v>
      </c>
      <c r="S4352" s="12">
        <f t="shared" si="342"/>
        <v>2</v>
      </c>
      <c r="T4352" s="3" t="s">
        <v>14211</v>
      </c>
      <c r="U4352" t="s">
        <v>14235</v>
      </c>
      <c r="V4352" t="s">
        <v>14236</v>
      </c>
      <c r="W4352" t="s">
        <v>14199</v>
      </c>
      <c r="X4352" t="str">
        <f>VLOOKUP(Q4352,Managers!$A:$B,2,0)</f>
        <v>Allen Young</v>
      </c>
      <c r="Y4352">
        <f>VLOOKUP(W4352,HourlyWages!$A:$B,2,0)</f>
        <v>68</v>
      </c>
      <c r="Z4352">
        <v>1</v>
      </c>
      <c r="AA4352" s="14">
        <f t="shared" si="339"/>
        <v>0.54666666666666663</v>
      </c>
    </row>
    <row r="4353" spans="1:27" x14ac:dyDescent="0.2">
      <c r="A4353">
        <v>4352</v>
      </c>
      <c r="B4353">
        <v>31040</v>
      </c>
      <c r="C4353" s="3">
        <v>40435</v>
      </c>
      <c r="D4353" s="17">
        <f t="shared" si="338"/>
        <v>40422</v>
      </c>
      <c r="E4353">
        <v>19</v>
      </c>
      <c r="F4353" s="8">
        <f t="shared" si="340"/>
        <v>3800</v>
      </c>
      <c r="G4353" s="5">
        <v>0.1</v>
      </c>
      <c r="H4353" s="8">
        <f>VLOOKUP($T4353,Pricebook!$A:$D,4,0)</f>
        <v>200</v>
      </c>
      <c r="I4353" s="10">
        <f t="shared" si="341"/>
        <v>3420</v>
      </c>
      <c r="J4353" t="s">
        <v>294</v>
      </c>
      <c r="K4353" t="s">
        <v>244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2446</v>
      </c>
      <c r="O4353" s="7">
        <v>10701</v>
      </c>
      <c r="P4353" t="s">
        <v>60</v>
      </c>
      <c r="Q4353" t="s">
        <v>61</v>
      </c>
      <c r="R4353" s="3">
        <v>40437</v>
      </c>
      <c r="S4353" s="12">
        <f t="shared" si="342"/>
        <v>2</v>
      </c>
      <c r="T4353" s="3" t="s">
        <v>14206</v>
      </c>
      <c r="U4353" t="s">
        <v>14229</v>
      </c>
      <c r="V4353" t="s">
        <v>14244</v>
      </c>
      <c r="W4353" t="s">
        <v>14191</v>
      </c>
      <c r="X4353" t="str">
        <f>VLOOKUP(Q4353,Managers!$A:$B,2,0)</f>
        <v>Allen Young</v>
      </c>
      <c r="Y4353">
        <f>VLOOKUP(W4353,HourlyWages!$A:$B,2,0)</f>
        <v>60</v>
      </c>
      <c r="Z4353">
        <v>1</v>
      </c>
      <c r="AA4353" s="14">
        <f t="shared" si="339"/>
        <v>0.7</v>
      </c>
    </row>
    <row r="4354" spans="1:27" x14ac:dyDescent="0.2">
      <c r="A4354">
        <v>4353</v>
      </c>
      <c r="B4354">
        <v>31042</v>
      </c>
      <c r="C4354" s="3">
        <v>41232</v>
      </c>
      <c r="D4354" s="17">
        <f t="shared" si="338"/>
        <v>41214</v>
      </c>
      <c r="E4354">
        <v>26</v>
      </c>
      <c r="F4354" s="8">
        <f t="shared" si="340"/>
        <v>3250</v>
      </c>
      <c r="G4354" s="5">
        <v>0.05</v>
      </c>
      <c r="H4354" s="8">
        <f>VLOOKUP($T4354,Pricebook!$A:$D,4,0)</f>
        <v>125</v>
      </c>
      <c r="I4354" s="10">
        <f t="shared" si="341"/>
        <v>3087.5</v>
      </c>
      <c r="J4354" t="s">
        <v>772</v>
      </c>
      <c r="K4354" t="s">
        <v>482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1220</v>
      </c>
      <c r="O4354" s="7">
        <v>33411</v>
      </c>
      <c r="P4354" t="s">
        <v>101</v>
      </c>
      <c r="Q4354" t="s">
        <v>34</v>
      </c>
      <c r="R4354" s="3">
        <v>41233</v>
      </c>
      <c r="S4354" s="12">
        <f t="shared" si="342"/>
        <v>1</v>
      </c>
      <c r="T4354" s="3" t="s">
        <v>14221</v>
      </c>
      <c r="U4354" t="s">
        <v>14232</v>
      </c>
      <c r="V4354" t="s">
        <v>14241</v>
      </c>
      <c r="W4354" t="s">
        <v>14197</v>
      </c>
      <c r="X4354" t="str">
        <f>VLOOKUP(Q4354,Managers!$A:$B,2,0)</f>
        <v>Frank Mitchell</v>
      </c>
      <c r="Y4354">
        <f>VLOOKUP(W4354,HourlyWages!$A:$B,2,0)</f>
        <v>71</v>
      </c>
      <c r="Z4354">
        <v>1</v>
      </c>
      <c r="AA4354" s="14">
        <f t="shared" si="339"/>
        <v>0.432</v>
      </c>
    </row>
    <row r="4355" spans="1:27" x14ac:dyDescent="0.2">
      <c r="A4355">
        <v>4354</v>
      </c>
      <c r="B4355">
        <v>31042</v>
      </c>
      <c r="C4355" s="3">
        <v>41232</v>
      </c>
      <c r="D4355" s="17">
        <f t="shared" ref="D4355:D4418" si="343">DATE(YEAR(C4355),MONTH(C4355),1)</f>
        <v>41214</v>
      </c>
      <c r="E4355">
        <v>48</v>
      </c>
      <c r="F4355" s="8">
        <f t="shared" si="340"/>
        <v>5760</v>
      </c>
      <c r="G4355" s="5">
        <v>0.03</v>
      </c>
      <c r="H4355" s="8">
        <f>VLOOKUP($T4355,Pricebook!$A:$D,4,0)</f>
        <v>120</v>
      </c>
      <c r="I4355" s="10">
        <f t="shared" si="341"/>
        <v>5587.2</v>
      </c>
      <c r="J4355" t="s">
        <v>772</v>
      </c>
      <c r="K4355" t="s">
        <v>482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1220</v>
      </c>
      <c r="O4355" s="7">
        <v>33411</v>
      </c>
      <c r="P4355" t="s">
        <v>101</v>
      </c>
      <c r="Q4355" t="s">
        <v>34</v>
      </c>
      <c r="R4355" s="3">
        <v>41233</v>
      </c>
      <c r="S4355" s="12">
        <f t="shared" si="342"/>
        <v>1</v>
      </c>
      <c r="T4355" s="3" t="s">
        <v>14212</v>
      </c>
      <c r="U4355" t="s">
        <v>14229</v>
      </c>
      <c r="V4355" t="s">
        <v>14234</v>
      </c>
      <c r="W4355" t="s">
        <v>14196</v>
      </c>
      <c r="X4355" t="str">
        <f>VLOOKUP(Q4355,Managers!$A:$B,2,0)</f>
        <v>Frank Mitchell</v>
      </c>
      <c r="Y4355">
        <f>VLOOKUP(W4355,HourlyWages!$A:$B,2,0)</f>
        <v>58</v>
      </c>
      <c r="Z4355">
        <v>1</v>
      </c>
      <c r="AA4355" s="14">
        <f t="shared" ref="AA4355:AA4418" si="344">(H4355-Y4355)/H4355</f>
        <v>0.51666666666666672</v>
      </c>
    </row>
    <row r="4356" spans="1:27" x14ac:dyDescent="0.2">
      <c r="A4356">
        <v>4355</v>
      </c>
      <c r="B4356">
        <v>31043</v>
      </c>
      <c r="C4356" s="3">
        <v>40009</v>
      </c>
      <c r="D4356" s="17">
        <f t="shared" si="343"/>
        <v>39995</v>
      </c>
      <c r="E4356">
        <v>49</v>
      </c>
      <c r="F4356" s="8">
        <f t="shared" si="340"/>
        <v>7350</v>
      </c>
      <c r="G4356" s="5">
        <v>0.02</v>
      </c>
      <c r="H4356" s="8">
        <f>VLOOKUP($T4356,Pricebook!$A:$D,4,0)</f>
        <v>150</v>
      </c>
      <c r="I4356" s="10">
        <f t="shared" si="341"/>
        <v>7203</v>
      </c>
      <c r="J4356" t="s">
        <v>928</v>
      </c>
      <c r="K4356" t="s">
        <v>449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1060</v>
      </c>
      <c r="O4356" s="7">
        <v>89701</v>
      </c>
      <c r="P4356" t="s">
        <v>1061</v>
      </c>
      <c r="Q4356" t="s">
        <v>23</v>
      </c>
      <c r="R4356" s="3">
        <v>40010</v>
      </c>
      <c r="S4356" s="12">
        <f t="shared" si="342"/>
        <v>1</v>
      </c>
      <c r="T4356" s="3" t="s">
        <v>14211</v>
      </c>
      <c r="U4356" t="s">
        <v>14235</v>
      </c>
      <c r="V4356" t="s">
        <v>14240</v>
      </c>
      <c r="W4356" t="s">
        <v>14184</v>
      </c>
      <c r="X4356" t="str">
        <f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4"/>
        <v>0.66666666666666663</v>
      </c>
    </row>
    <row r="4357" spans="1:27" x14ac:dyDescent="0.2">
      <c r="A4357">
        <v>4356</v>
      </c>
      <c r="B4357">
        <v>31043</v>
      </c>
      <c r="C4357" s="3">
        <v>40009</v>
      </c>
      <c r="D4357" s="17">
        <f t="shared" si="343"/>
        <v>39995</v>
      </c>
      <c r="E4357">
        <v>3</v>
      </c>
      <c r="F4357" s="8">
        <f t="shared" si="340"/>
        <v>450</v>
      </c>
      <c r="G4357" s="5">
        <v>0</v>
      </c>
      <c r="H4357" s="8">
        <f>VLOOKUP($T4357,Pricebook!$A:$D,4,0)</f>
        <v>150</v>
      </c>
      <c r="I4357" s="10">
        <f t="shared" si="341"/>
        <v>450</v>
      </c>
      <c r="J4357" t="s">
        <v>928</v>
      </c>
      <c r="K4357" t="s">
        <v>449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1060</v>
      </c>
      <c r="O4357" s="7">
        <v>89701</v>
      </c>
      <c r="P4357" t="s">
        <v>1061</v>
      </c>
      <c r="Q4357" t="s">
        <v>23</v>
      </c>
      <c r="R4357" s="3">
        <v>40010</v>
      </c>
      <c r="S4357" s="12">
        <f t="shared" si="342"/>
        <v>1</v>
      </c>
      <c r="T4357" s="3" t="s">
        <v>14210</v>
      </c>
      <c r="U4357" t="s">
        <v>14235</v>
      </c>
      <c r="V4357" t="s">
        <v>14233</v>
      </c>
      <c r="W4357" t="s">
        <v>14198</v>
      </c>
      <c r="X4357" t="str">
        <f>VLOOKUP(Q4357,Managers!$A:$B,2,0)</f>
        <v>Bob Turner</v>
      </c>
      <c r="Y4357">
        <f>VLOOKUP(W4357,HourlyWages!$A:$B,2,0)</f>
        <v>51</v>
      </c>
      <c r="Z4357">
        <v>1</v>
      </c>
      <c r="AA4357" s="14">
        <f t="shared" si="344"/>
        <v>0.66</v>
      </c>
    </row>
    <row r="4358" spans="1:27" x14ac:dyDescent="0.2">
      <c r="A4358">
        <v>4357</v>
      </c>
      <c r="B4358">
        <v>31046</v>
      </c>
      <c r="C4358" s="3">
        <v>40581</v>
      </c>
      <c r="D4358" s="17">
        <f t="shared" si="343"/>
        <v>40575</v>
      </c>
      <c r="E4358">
        <v>42</v>
      </c>
      <c r="F4358" s="8">
        <f t="shared" si="340"/>
        <v>6300</v>
      </c>
      <c r="G4358" s="5">
        <v>0.08</v>
      </c>
      <c r="H4358" s="8">
        <f>VLOOKUP($T4358,Pricebook!$A:$D,4,0)</f>
        <v>150</v>
      </c>
      <c r="I4358" s="10">
        <f t="shared" si="341"/>
        <v>5796</v>
      </c>
      <c r="J4358" t="s">
        <v>135</v>
      </c>
      <c r="K4358" t="s">
        <v>136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2010</v>
      </c>
      <c r="O4358" s="7">
        <v>75104</v>
      </c>
      <c r="P4358" t="s">
        <v>48</v>
      </c>
      <c r="Q4358" t="s">
        <v>16</v>
      </c>
      <c r="R4358" s="3">
        <v>40582</v>
      </c>
      <c r="S4358" s="12">
        <f t="shared" si="342"/>
        <v>1</v>
      </c>
      <c r="T4358" s="3" t="s">
        <v>14210</v>
      </c>
      <c r="U4358" t="s">
        <v>14235</v>
      </c>
      <c r="V4358" t="s">
        <v>14237</v>
      </c>
      <c r="W4358" t="s">
        <v>14197</v>
      </c>
      <c r="X4358" t="str">
        <f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4"/>
        <v>0.52666666666666662</v>
      </c>
    </row>
    <row r="4359" spans="1:27" x14ac:dyDescent="0.2">
      <c r="A4359">
        <v>4358</v>
      </c>
      <c r="B4359">
        <v>31046</v>
      </c>
      <c r="C4359" s="3">
        <v>40581</v>
      </c>
      <c r="D4359" s="17">
        <f t="shared" si="343"/>
        <v>40575</v>
      </c>
      <c r="E4359">
        <v>35</v>
      </c>
      <c r="F4359" s="8">
        <f t="shared" si="340"/>
        <v>4900</v>
      </c>
      <c r="G4359" s="5">
        <v>0.02</v>
      </c>
      <c r="H4359" s="8">
        <f>VLOOKUP($T4359,Pricebook!$A:$D,4,0)</f>
        <v>140</v>
      </c>
      <c r="I4359" s="10">
        <f t="shared" si="341"/>
        <v>4802</v>
      </c>
      <c r="J4359" t="s">
        <v>135</v>
      </c>
      <c r="K4359" t="s">
        <v>136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1480</v>
      </c>
      <c r="O4359" s="7">
        <v>78613</v>
      </c>
      <c r="P4359" t="s">
        <v>48</v>
      </c>
      <c r="Q4359" t="s">
        <v>16</v>
      </c>
      <c r="R4359" s="3">
        <v>40584</v>
      </c>
      <c r="S4359" s="12">
        <f t="shared" si="342"/>
        <v>3</v>
      </c>
      <c r="T4359" s="3" t="s">
        <v>14207</v>
      </c>
      <c r="U4359" t="s">
        <v>14229</v>
      </c>
      <c r="V4359" t="s">
        <v>14244</v>
      </c>
      <c r="W4359" t="s">
        <v>14199</v>
      </c>
      <c r="X4359" t="str">
        <f>VLOOKUP(Q4359,Managers!$A:$B,2,0)</f>
        <v>Josh Martinez</v>
      </c>
      <c r="Y4359">
        <f>VLOOKUP(W4359,HourlyWages!$A:$B,2,0)</f>
        <v>68</v>
      </c>
      <c r="Z4359">
        <v>1</v>
      </c>
      <c r="AA4359" s="14">
        <f t="shared" si="344"/>
        <v>0.51428571428571423</v>
      </c>
    </row>
    <row r="4360" spans="1:27" x14ac:dyDescent="0.2">
      <c r="A4360">
        <v>4359</v>
      </c>
      <c r="B4360">
        <v>31072</v>
      </c>
      <c r="C4360" s="3">
        <v>40511</v>
      </c>
      <c r="D4360" s="17">
        <f t="shared" si="343"/>
        <v>40483</v>
      </c>
      <c r="E4360">
        <v>4</v>
      </c>
      <c r="F4360" s="8">
        <f t="shared" si="340"/>
        <v>640</v>
      </c>
      <c r="G4360" s="5">
        <v>0.08</v>
      </c>
      <c r="H4360" s="8">
        <f>VLOOKUP($T4360,Pricebook!$A:$D,4,0)</f>
        <v>160</v>
      </c>
      <c r="I4360" s="10">
        <f t="shared" si="341"/>
        <v>588.80000000000007</v>
      </c>
      <c r="J4360" t="s">
        <v>336</v>
      </c>
      <c r="K4360" t="s">
        <v>142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1887</v>
      </c>
      <c r="O4360" s="7">
        <v>44870</v>
      </c>
      <c r="P4360" t="s">
        <v>210</v>
      </c>
      <c r="Q4360" t="s">
        <v>61</v>
      </c>
      <c r="R4360" s="3">
        <v>40516</v>
      </c>
      <c r="S4360" s="12">
        <f t="shared" si="342"/>
        <v>5</v>
      </c>
      <c r="T4360" s="3" t="s">
        <v>14218</v>
      </c>
      <c r="U4360" t="s">
        <v>14229</v>
      </c>
      <c r="V4360" t="s">
        <v>14236</v>
      </c>
      <c r="W4360" t="s">
        <v>14184</v>
      </c>
      <c r="X4360" t="str">
        <f>VLOOKUP(Q4360,Managers!$A:$B,2,0)</f>
        <v>Allen Young</v>
      </c>
      <c r="Y4360">
        <f>VLOOKUP(W4360,HourlyWages!$A:$B,2,0)</f>
        <v>50</v>
      </c>
      <c r="Z4360">
        <v>1</v>
      </c>
      <c r="AA4360" s="14">
        <f t="shared" si="344"/>
        <v>0.6875</v>
      </c>
    </row>
    <row r="4361" spans="1:27" x14ac:dyDescent="0.2">
      <c r="A4361">
        <v>4360</v>
      </c>
      <c r="B4361">
        <v>31073</v>
      </c>
      <c r="C4361" s="3">
        <v>40384</v>
      </c>
      <c r="D4361" s="17">
        <f t="shared" si="343"/>
        <v>40360</v>
      </c>
      <c r="E4361">
        <v>39</v>
      </c>
      <c r="F4361" s="8">
        <f t="shared" si="340"/>
        <v>4875</v>
      </c>
      <c r="G4361" s="5">
        <v>0.02</v>
      </c>
      <c r="H4361" s="8">
        <f>VLOOKUP($T4361,Pricebook!$A:$D,4,0)</f>
        <v>125</v>
      </c>
      <c r="I4361" s="10">
        <f t="shared" si="341"/>
        <v>4777.5</v>
      </c>
      <c r="J4361" t="s">
        <v>247</v>
      </c>
      <c r="K4361" t="s">
        <v>108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2320</v>
      </c>
      <c r="O4361" s="7" t="s">
        <v>2321</v>
      </c>
      <c r="P4361" t="s">
        <v>210</v>
      </c>
      <c r="Q4361" t="s">
        <v>61</v>
      </c>
      <c r="R4361" s="3">
        <v>40387</v>
      </c>
      <c r="S4361" s="12">
        <f t="shared" si="342"/>
        <v>3</v>
      </c>
      <c r="T4361" s="3" t="s">
        <v>14208</v>
      </c>
      <c r="U4361" t="s">
        <v>14232</v>
      </c>
      <c r="V4361" t="s">
        <v>14245</v>
      </c>
      <c r="W4361" t="s">
        <v>14189</v>
      </c>
      <c r="X4361" t="str">
        <f>VLOOKUP(Q4361,Managers!$A:$B,2,0)</f>
        <v>Allen Young</v>
      </c>
      <c r="Y4361">
        <f>VLOOKUP(W4361,HourlyWages!$A:$B,2,0)</f>
        <v>62</v>
      </c>
      <c r="Z4361">
        <v>1</v>
      </c>
      <c r="AA4361" s="14">
        <f t="shared" si="344"/>
        <v>0.504</v>
      </c>
    </row>
    <row r="4362" spans="1:27" x14ac:dyDescent="0.2">
      <c r="A4362">
        <v>4361</v>
      </c>
      <c r="B4362">
        <v>31073</v>
      </c>
      <c r="C4362" s="3">
        <v>40384</v>
      </c>
      <c r="D4362" s="17">
        <f t="shared" si="343"/>
        <v>40360</v>
      </c>
      <c r="E4362">
        <v>26</v>
      </c>
      <c r="F4362" s="8">
        <f t="shared" si="340"/>
        <v>5200</v>
      </c>
      <c r="G4362" s="5">
        <v>7.0000000000000007E-2</v>
      </c>
      <c r="H4362" s="8">
        <f>VLOOKUP($T4362,Pricebook!$A:$D,4,0)</f>
        <v>200</v>
      </c>
      <c r="I4362" s="10">
        <f t="shared" si="341"/>
        <v>4836</v>
      </c>
      <c r="J4362" t="s">
        <v>247</v>
      </c>
      <c r="K4362" t="s">
        <v>108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2320</v>
      </c>
      <c r="O4362" s="7" t="s">
        <v>2321</v>
      </c>
      <c r="P4362" t="s">
        <v>210</v>
      </c>
      <c r="Q4362" t="s">
        <v>61</v>
      </c>
      <c r="R4362" s="3">
        <v>40384</v>
      </c>
      <c r="S4362" s="12">
        <f t="shared" si="342"/>
        <v>0</v>
      </c>
      <c r="T4362" s="3" t="s">
        <v>14206</v>
      </c>
      <c r="U4362" t="s">
        <v>14229</v>
      </c>
      <c r="V4362" t="s">
        <v>14244</v>
      </c>
      <c r="W4362" t="s">
        <v>14193</v>
      </c>
      <c r="X4362" t="str">
        <f>VLOOKUP(Q4362,Managers!$A:$B,2,0)</f>
        <v>Allen Young</v>
      </c>
      <c r="Y4362">
        <f>VLOOKUP(W4362,HourlyWages!$A:$B,2,0)</f>
        <v>57</v>
      </c>
      <c r="Z4362">
        <v>1</v>
      </c>
      <c r="AA4362" s="14">
        <f t="shared" si="344"/>
        <v>0.71499999999999997</v>
      </c>
    </row>
    <row r="4363" spans="1:27" x14ac:dyDescent="0.2">
      <c r="A4363">
        <v>4362</v>
      </c>
      <c r="B4363">
        <v>31077</v>
      </c>
      <c r="C4363" s="3">
        <v>40474</v>
      </c>
      <c r="D4363" s="17">
        <f t="shared" si="343"/>
        <v>40452</v>
      </c>
      <c r="E4363">
        <v>36</v>
      </c>
      <c r="F4363" s="8">
        <f t="shared" si="340"/>
        <v>5400</v>
      </c>
      <c r="G4363" s="5">
        <v>0.06</v>
      </c>
      <c r="H4363" s="8">
        <f>VLOOKUP($T4363,Pricebook!$A:$D,4,0)</f>
        <v>150</v>
      </c>
      <c r="I4363" s="10">
        <f t="shared" si="341"/>
        <v>5076</v>
      </c>
      <c r="J4363" t="s">
        <v>2097</v>
      </c>
      <c r="K4363" t="s">
        <v>374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2098</v>
      </c>
      <c r="O4363" s="7">
        <v>60061</v>
      </c>
      <c r="P4363" t="s">
        <v>15</v>
      </c>
      <c r="Q4363" t="s">
        <v>16</v>
      </c>
      <c r="R4363" s="3">
        <v>40476</v>
      </c>
      <c r="S4363" s="12">
        <f t="shared" si="342"/>
        <v>2</v>
      </c>
      <c r="T4363" s="3" t="s">
        <v>14210</v>
      </c>
      <c r="U4363" t="s">
        <v>14235</v>
      </c>
      <c r="V4363" t="s">
        <v>14241</v>
      </c>
      <c r="W4363" t="s">
        <v>14203</v>
      </c>
      <c r="X4363" t="str">
        <f>VLOOKUP(Q4363,Managers!$A:$B,2,0)</f>
        <v>Josh Martinez</v>
      </c>
      <c r="Y4363">
        <f>VLOOKUP(W4363,HourlyWages!$A:$B,2,0)</f>
        <v>62</v>
      </c>
      <c r="Z4363">
        <v>1</v>
      </c>
      <c r="AA4363" s="14">
        <f t="shared" si="344"/>
        <v>0.58666666666666667</v>
      </c>
    </row>
    <row r="4364" spans="1:27" x14ac:dyDescent="0.2">
      <c r="A4364">
        <v>4363</v>
      </c>
      <c r="B4364">
        <v>31078</v>
      </c>
      <c r="C4364" s="3">
        <v>39854</v>
      </c>
      <c r="D4364" s="17">
        <f t="shared" si="343"/>
        <v>39845</v>
      </c>
      <c r="E4364">
        <v>7</v>
      </c>
      <c r="F4364" s="8">
        <f t="shared" si="340"/>
        <v>1050</v>
      </c>
      <c r="G4364" s="5">
        <v>0.01</v>
      </c>
      <c r="H4364" s="8">
        <f>VLOOKUP($T4364,Pricebook!$A:$D,4,0)</f>
        <v>150</v>
      </c>
      <c r="I4364" s="10">
        <f t="shared" si="341"/>
        <v>1039.5</v>
      </c>
      <c r="J4364" t="s">
        <v>1296</v>
      </c>
      <c r="K4364" t="s">
        <v>203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1297</v>
      </c>
      <c r="O4364" s="7">
        <v>33433</v>
      </c>
      <c r="P4364" t="s">
        <v>101</v>
      </c>
      <c r="Q4364" t="s">
        <v>34</v>
      </c>
      <c r="R4364" s="3">
        <v>39855</v>
      </c>
      <c r="S4364" s="12">
        <f t="shared" si="342"/>
        <v>1</v>
      </c>
      <c r="T4364" s="3" t="s">
        <v>14216</v>
      </c>
      <c r="U4364" t="s">
        <v>14235</v>
      </c>
      <c r="V4364" t="s">
        <v>14233</v>
      </c>
      <c r="W4364" t="s">
        <v>14200</v>
      </c>
      <c r="X4364" t="str">
        <f>VLOOKUP(Q4364,Managers!$A:$B,2,0)</f>
        <v>Frank Mitchell</v>
      </c>
      <c r="Y4364">
        <f>VLOOKUP(W4364,HourlyWages!$A:$B,2,0)</f>
        <v>59</v>
      </c>
      <c r="Z4364">
        <v>1</v>
      </c>
      <c r="AA4364" s="14">
        <f t="shared" si="344"/>
        <v>0.60666666666666669</v>
      </c>
    </row>
    <row r="4365" spans="1:27" x14ac:dyDescent="0.2">
      <c r="A4365">
        <v>4364</v>
      </c>
      <c r="B4365">
        <v>31106</v>
      </c>
      <c r="C4365" s="3">
        <v>40955</v>
      </c>
      <c r="D4365" s="17">
        <f t="shared" si="343"/>
        <v>40940</v>
      </c>
      <c r="E4365">
        <v>37</v>
      </c>
      <c r="F4365" s="8">
        <f t="shared" si="340"/>
        <v>7400</v>
      </c>
      <c r="G4365" s="5">
        <v>0</v>
      </c>
      <c r="H4365" s="8">
        <f>VLOOKUP($T4365,Pricebook!$A:$D,4,0)</f>
        <v>200</v>
      </c>
      <c r="I4365" s="10">
        <f t="shared" si="341"/>
        <v>7400</v>
      </c>
      <c r="J4365" t="s">
        <v>1997</v>
      </c>
      <c r="K4365" t="s">
        <v>544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2279</v>
      </c>
      <c r="O4365" s="7">
        <v>70364</v>
      </c>
      <c r="P4365" t="s">
        <v>436</v>
      </c>
      <c r="Q4365" t="s">
        <v>34</v>
      </c>
      <c r="R4365" s="3">
        <v>40955</v>
      </c>
      <c r="S4365" s="12">
        <f t="shared" si="342"/>
        <v>0</v>
      </c>
      <c r="T4365" s="3" t="s">
        <v>14214</v>
      </c>
      <c r="U4365" t="s">
        <v>14229</v>
      </c>
      <c r="V4365" t="s">
        <v>14239</v>
      </c>
      <c r="W4365" t="s">
        <v>14201</v>
      </c>
      <c r="X4365" t="str">
        <f>VLOOKUP(Q4365,Managers!$A:$B,2,0)</f>
        <v>Frank Mitchell</v>
      </c>
      <c r="Y4365">
        <f>VLOOKUP(W4365,HourlyWages!$A:$B,2,0)</f>
        <v>53</v>
      </c>
      <c r="Z4365">
        <v>1</v>
      </c>
      <c r="AA4365" s="14">
        <f t="shared" si="344"/>
        <v>0.73499999999999999</v>
      </c>
    </row>
    <row r="4366" spans="1:27" x14ac:dyDescent="0.2">
      <c r="A4366">
        <v>4365</v>
      </c>
      <c r="B4366">
        <v>31106</v>
      </c>
      <c r="C4366" s="3">
        <v>40955</v>
      </c>
      <c r="D4366" s="17">
        <f t="shared" si="343"/>
        <v>40940</v>
      </c>
      <c r="E4366">
        <v>7</v>
      </c>
      <c r="F4366" s="8">
        <f t="shared" si="340"/>
        <v>875</v>
      </c>
      <c r="G4366" s="5">
        <v>0.03</v>
      </c>
      <c r="H4366" s="8">
        <f>VLOOKUP($T4366,Pricebook!$A:$D,4,0)</f>
        <v>125</v>
      </c>
      <c r="I4366" s="10">
        <f t="shared" si="341"/>
        <v>848.75</v>
      </c>
      <c r="J4366" t="s">
        <v>1997</v>
      </c>
      <c r="K4366" t="s">
        <v>544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2279</v>
      </c>
      <c r="O4366" s="7">
        <v>70364</v>
      </c>
      <c r="P4366" t="s">
        <v>436</v>
      </c>
      <c r="Q4366" t="s">
        <v>34</v>
      </c>
      <c r="R4366" s="3">
        <v>40960</v>
      </c>
      <c r="S4366" s="12">
        <f t="shared" si="342"/>
        <v>5</v>
      </c>
      <c r="T4366" s="3" t="s">
        <v>14208</v>
      </c>
      <c r="U4366" t="s">
        <v>14232</v>
      </c>
      <c r="V4366" t="s">
        <v>14234</v>
      </c>
      <c r="W4366" t="s">
        <v>14185</v>
      </c>
      <c r="X4366" t="str">
        <f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4"/>
        <v>0.44</v>
      </c>
    </row>
    <row r="4367" spans="1:27" x14ac:dyDescent="0.2">
      <c r="A4367">
        <v>4366</v>
      </c>
      <c r="B4367">
        <v>31106</v>
      </c>
      <c r="C4367" s="3">
        <v>40955</v>
      </c>
      <c r="D4367" s="17">
        <f t="shared" si="343"/>
        <v>40940</v>
      </c>
      <c r="E4367">
        <v>45</v>
      </c>
      <c r="F4367" s="8">
        <f t="shared" si="340"/>
        <v>6300</v>
      </c>
      <c r="G4367" s="5">
        <v>0.01</v>
      </c>
      <c r="H4367" s="8">
        <f>VLOOKUP($T4367,Pricebook!$A:$D,4,0)</f>
        <v>140</v>
      </c>
      <c r="I4367" s="10">
        <f t="shared" si="341"/>
        <v>6237</v>
      </c>
      <c r="J4367" t="s">
        <v>1997</v>
      </c>
      <c r="K4367" t="s">
        <v>544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2279</v>
      </c>
      <c r="O4367" s="7">
        <v>70364</v>
      </c>
      <c r="P4367" t="s">
        <v>436</v>
      </c>
      <c r="Q4367" t="s">
        <v>34</v>
      </c>
      <c r="R4367" s="3">
        <v>40957</v>
      </c>
      <c r="S4367" s="12">
        <f t="shared" si="342"/>
        <v>2</v>
      </c>
      <c r="T4367" s="3" t="s">
        <v>14207</v>
      </c>
      <c r="U4367" t="s">
        <v>14229</v>
      </c>
      <c r="V4367" t="s">
        <v>14237</v>
      </c>
      <c r="W4367" t="s">
        <v>14193</v>
      </c>
      <c r="X4367" t="str">
        <f>VLOOKUP(Q4367,Managers!$A:$B,2,0)</f>
        <v>Frank Mitchell</v>
      </c>
      <c r="Y4367">
        <f>VLOOKUP(W4367,HourlyWages!$A:$B,2,0)</f>
        <v>57</v>
      </c>
      <c r="Z4367">
        <v>1</v>
      </c>
      <c r="AA4367" s="14">
        <f t="shared" si="344"/>
        <v>0.59285714285714286</v>
      </c>
    </row>
    <row r="4368" spans="1:27" x14ac:dyDescent="0.2">
      <c r="A4368">
        <v>4367</v>
      </c>
      <c r="B4368">
        <v>31106</v>
      </c>
      <c r="C4368" s="3">
        <v>40955</v>
      </c>
      <c r="D4368" s="17">
        <f t="shared" si="343"/>
        <v>40940</v>
      </c>
      <c r="E4368">
        <v>43</v>
      </c>
      <c r="F4368" s="8">
        <f t="shared" si="340"/>
        <v>6450</v>
      </c>
      <c r="G4368" s="5">
        <v>0</v>
      </c>
      <c r="H4368" s="8">
        <f>VLOOKUP($T4368,Pricebook!$A:$D,4,0)</f>
        <v>150</v>
      </c>
      <c r="I4368" s="10">
        <f t="shared" si="341"/>
        <v>6450</v>
      </c>
      <c r="J4368" t="s">
        <v>1997</v>
      </c>
      <c r="K4368" t="s">
        <v>544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2464</v>
      </c>
      <c r="O4368" s="7">
        <v>70065</v>
      </c>
      <c r="P4368" t="s">
        <v>436</v>
      </c>
      <c r="Q4368" t="s">
        <v>34</v>
      </c>
      <c r="R4368" s="3">
        <v>40962</v>
      </c>
      <c r="S4368" s="12">
        <f t="shared" si="342"/>
        <v>7</v>
      </c>
      <c r="T4368" s="3" t="s">
        <v>14210</v>
      </c>
      <c r="U4368" t="s">
        <v>14235</v>
      </c>
      <c r="V4368" t="s">
        <v>14241</v>
      </c>
      <c r="W4368" t="s">
        <v>14199</v>
      </c>
      <c r="X4368" t="str">
        <f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4"/>
        <v>0.54666666666666663</v>
      </c>
    </row>
    <row r="4369" spans="1:27" x14ac:dyDescent="0.2">
      <c r="A4369">
        <v>4368</v>
      </c>
      <c r="B4369">
        <v>31109</v>
      </c>
      <c r="C4369" s="3">
        <v>40844</v>
      </c>
      <c r="D4369" s="17">
        <f t="shared" si="343"/>
        <v>40817</v>
      </c>
      <c r="E4369">
        <v>49</v>
      </c>
      <c r="F4369" s="8">
        <f t="shared" si="340"/>
        <v>7840</v>
      </c>
      <c r="G4369" s="5">
        <v>0.08</v>
      </c>
      <c r="H4369" s="8">
        <f>VLOOKUP($T4369,Pricebook!$A:$D,4,0)</f>
        <v>160</v>
      </c>
      <c r="I4369" s="10">
        <f t="shared" si="341"/>
        <v>7212.8</v>
      </c>
      <c r="J4369" t="s">
        <v>575</v>
      </c>
      <c r="K4369" t="s">
        <v>576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1822</v>
      </c>
      <c r="O4369" s="7">
        <v>83201</v>
      </c>
      <c r="P4369" t="s">
        <v>197</v>
      </c>
      <c r="Q4369" t="s">
        <v>23</v>
      </c>
      <c r="R4369" s="3">
        <v>40848</v>
      </c>
      <c r="S4369" s="12">
        <f t="shared" si="342"/>
        <v>4</v>
      </c>
      <c r="T4369" s="3" t="s">
        <v>14218</v>
      </c>
      <c r="U4369" t="s">
        <v>14229</v>
      </c>
      <c r="V4369" t="s">
        <v>14238</v>
      </c>
      <c r="W4369" t="s">
        <v>14196</v>
      </c>
      <c r="X4369" t="str">
        <f>VLOOKUP(Q4369,Managers!$A:$B,2,0)</f>
        <v>Bob Turner</v>
      </c>
      <c r="Y4369">
        <f>VLOOKUP(W4369,HourlyWages!$A:$B,2,0)</f>
        <v>58</v>
      </c>
      <c r="Z4369">
        <v>1</v>
      </c>
      <c r="AA4369" s="14">
        <f t="shared" si="344"/>
        <v>0.63749999999999996</v>
      </c>
    </row>
    <row r="4370" spans="1:27" x14ac:dyDescent="0.2">
      <c r="A4370">
        <v>4369</v>
      </c>
      <c r="B4370">
        <v>31111</v>
      </c>
      <c r="C4370" s="3">
        <v>40049</v>
      </c>
      <c r="D4370" s="17">
        <f t="shared" si="343"/>
        <v>40026</v>
      </c>
      <c r="E4370">
        <v>27</v>
      </c>
      <c r="F4370" s="8">
        <f t="shared" si="340"/>
        <v>2970</v>
      </c>
      <c r="G4370" s="5">
        <v>0.03</v>
      </c>
      <c r="H4370" s="8">
        <f>VLOOKUP($T4370,Pricebook!$A:$D,4,0)</f>
        <v>110</v>
      </c>
      <c r="I4370" s="10">
        <f t="shared" si="341"/>
        <v>2880.9</v>
      </c>
      <c r="J4370" t="s">
        <v>271</v>
      </c>
      <c r="K4370" t="s">
        <v>199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1896</v>
      </c>
      <c r="O4370" s="7">
        <v>60103</v>
      </c>
      <c r="P4370" t="s">
        <v>15</v>
      </c>
      <c r="Q4370" t="s">
        <v>16</v>
      </c>
      <c r="R4370" s="3">
        <v>40051</v>
      </c>
      <c r="S4370" s="12">
        <f t="shared" si="342"/>
        <v>2</v>
      </c>
      <c r="T4370" s="3" t="s">
        <v>14215</v>
      </c>
      <c r="U4370" t="s">
        <v>14229</v>
      </c>
      <c r="V4370" t="s">
        <v>14234</v>
      </c>
      <c r="W4370" t="s">
        <v>14203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4">
        <f t="shared" si="344"/>
        <v>0.43636363636363634</v>
      </c>
    </row>
    <row r="4371" spans="1:27" x14ac:dyDescent="0.2">
      <c r="A4371">
        <v>4370</v>
      </c>
      <c r="B4371">
        <v>31138</v>
      </c>
      <c r="C4371" s="3">
        <v>39834</v>
      </c>
      <c r="D4371" s="17">
        <f t="shared" si="343"/>
        <v>39814</v>
      </c>
      <c r="E4371">
        <v>37</v>
      </c>
      <c r="F4371" s="8">
        <f t="shared" si="340"/>
        <v>4625</v>
      </c>
      <c r="G4371" s="5">
        <v>0.05</v>
      </c>
      <c r="H4371" s="8">
        <f>VLOOKUP($T4371,Pricebook!$A:$D,4,0)</f>
        <v>125</v>
      </c>
      <c r="I4371" s="10">
        <f t="shared" si="341"/>
        <v>4393.75</v>
      </c>
      <c r="J4371" t="s">
        <v>247</v>
      </c>
      <c r="K4371" t="s">
        <v>108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2320</v>
      </c>
      <c r="O4371" s="7" t="s">
        <v>2321</v>
      </c>
      <c r="P4371" t="s">
        <v>210</v>
      </c>
      <c r="Q4371" t="s">
        <v>61</v>
      </c>
      <c r="R4371" s="3">
        <v>39836</v>
      </c>
      <c r="S4371" s="12">
        <f t="shared" si="342"/>
        <v>2</v>
      </c>
      <c r="T4371" s="3" t="s">
        <v>14209</v>
      </c>
      <c r="U4371" t="s">
        <v>14232</v>
      </c>
      <c r="V4371" t="s">
        <v>14244</v>
      </c>
      <c r="W4371" t="s">
        <v>14203</v>
      </c>
      <c r="X4371" t="str">
        <f>VLOOKUP(Q4371,Managers!$A:$B,2,0)</f>
        <v>Allen Young</v>
      </c>
      <c r="Y4371">
        <f>VLOOKUP(W4371,HourlyWages!$A:$B,2,0)</f>
        <v>62</v>
      </c>
      <c r="Z4371">
        <v>1</v>
      </c>
      <c r="AA4371" s="14">
        <f t="shared" si="344"/>
        <v>0.504</v>
      </c>
    </row>
    <row r="4372" spans="1:27" x14ac:dyDescent="0.2">
      <c r="A4372">
        <v>4371</v>
      </c>
      <c r="B4372">
        <v>31140</v>
      </c>
      <c r="C4372" s="3">
        <v>40575</v>
      </c>
      <c r="D4372" s="17">
        <f t="shared" si="343"/>
        <v>40575</v>
      </c>
      <c r="E4372">
        <v>4</v>
      </c>
      <c r="F4372" s="8">
        <f t="shared" si="340"/>
        <v>800</v>
      </c>
      <c r="G4372" s="5">
        <v>0.03</v>
      </c>
      <c r="H4372" s="8">
        <f>VLOOKUP($T4372,Pricebook!$A:$D,4,0)</f>
        <v>200</v>
      </c>
      <c r="I4372" s="10">
        <f t="shared" si="341"/>
        <v>776</v>
      </c>
      <c r="J4372" t="s">
        <v>1552</v>
      </c>
      <c r="K4372" t="s">
        <v>1076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1553</v>
      </c>
      <c r="O4372" s="7">
        <v>70117</v>
      </c>
      <c r="P4372" t="s">
        <v>436</v>
      </c>
      <c r="Q4372" t="s">
        <v>34</v>
      </c>
      <c r="R4372" s="3">
        <v>40576</v>
      </c>
      <c r="S4372" s="12">
        <f t="shared" si="342"/>
        <v>1</v>
      </c>
      <c r="T4372" s="3" t="s">
        <v>14214</v>
      </c>
      <c r="U4372" t="s">
        <v>14229</v>
      </c>
      <c r="V4372" t="s">
        <v>14245</v>
      </c>
      <c r="W4372" t="s">
        <v>14184</v>
      </c>
      <c r="X4372" t="str">
        <f>VLOOKUP(Q4372,Managers!$A:$B,2,0)</f>
        <v>Frank Mitchell</v>
      </c>
      <c r="Y4372">
        <f>VLOOKUP(W4372,HourlyWages!$A:$B,2,0)</f>
        <v>50</v>
      </c>
      <c r="Z4372">
        <v>1</v>
      </c>
      <c r="AA4372" s="14">
        <f t="shared" si="344"/>
        <v>0.75</v>
      </c>
    </row>
    <row r="4373" spans="1:27" x14ac:dyDescent="0.2">
      <c r="A4373">
        <v>4372</v>
      </c>
      <c r="B4373">
        <v>31169</v>
      </c>
      <c r="C4373" s="3">
        <v>40703</v>
      </c>
      <c r="D4373" s="17">
        <f t="shared" si="343"/>
        <v>40695</v>
      </c>
      <c r="E4373">
        <v>6</v>
      </c>
      <c r="F4373" s="8">
        <f t="shared" si="340"/>
        <v>750</v>
      </c>
      <c r="G4373" s="5">
        <v>0.06</v>
      </c>
      <c r="H4373" s="8">
        <f>VLOOKUP($T4373,Pricebook!$A:$D,4,0)</f>
        <v>125</v>
      </c>
      <c r="I4373" s="10">
        <f t="shared" si="341"/>
        <v>705</v>
      </c>
      <c r="J4373" t="s">
        <v>1093</v>
      </c>
      <c r="K4373" t="s">
        <v>190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1662</v>
      </c>
      <c r="O4373" s="7">
        <v>60139</v>
      </c>
      <c r="P4373" t="s">
        <v>15</v>
      </c>
      <c r="Q4373" t="s">
        <v>16</v>
      </c>
      <c r="R4373" s="3">
        <v>40707</v>
      </c>
      <c r="S4373" s="12">
        <f t="shared" si="342"/>
        <v>4</v>
      </c>
      <c r="T4373" s="3" t="s">
        <v>14208</v>
      </c>
      <c r="U4373" t="s">
        <v>14232</v>
      </c>
      <c r="V4373" t="s">
        <v>14237</v>
      </c>
      <c r="W4373" t="s">
        <v>14202</v>
      </c>
      <c r="X4373" t="str">
        <f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4"/>
        <v>0.432</v>
      </c>
    </row>
    <row r="4374" spans="1:27" x14ac:dyDescent="0.2">
      <c r="A4374">
        <v>4373</v>
      </c>
      <c r="B4374">
        <v>31170</v>
      </c>
      <c r="C4374" s="3">
        <v>40935</v>
      </c>
      <c r="D4374" s="17">
        <f t="shared" si="343"/>
        <v>40909</v>
      </c>
      <c r="E4374">
        <v>32</v>
      </c>
      <c r="F4374" s="8">
        <f t="shared" si="340"/>
        <v>4800</v>
      </c>
      <c r="G4374" s="5">
        <v>0.09</v>
      </c>
      <c r="H4374" s="8">
        <f>VLOOKUP($T4374,Pricebook!$A:$D,4,0)</f>
        <v>150</v>
      </c>
      <c r="I4374" s="10">
        <f t="shared" si="341"/>
        <v>4368</v>
      </c>
      <c r="J4374" t="s">
        <v>1402</v>
      </c>
      <c r="K4374" t="s">
        <v>274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1403</v>
      </c>
      <c r="O4374" s="7">
        <v>71109</v>
      </c>
      <c r="P4374" t="s">
        <v>436</v>
      </c>
      <c r="Q4374" t="s">
        <v>34</v>
      </c>
      <c r="R4374" s="3">
        <v>40937</v>
      </c>
      <c r="S4374" s="12">
        <f t="shared" si="342"/>
        <v>2</v>
      </c>
      <c r="T4374" s="3" t="s">
        <v>14211</v>
      </c>
      <c r="U4374" t="s">
        <v>14235</v>
      </c>
      <c r="V4374" t="s">
        <v>14242</v>
      </c>
      <c r="W4374" t="s">
        <v>14186</v>
      </c>
      <c r="X4374" t="str">
        <f>VLOOKUP(Q4374,Managers!$A:$B,2,0)</f>
        <v>Frank Mitchell</v>
      </c>
      <c r="Y4374">
        <f>VLOOKUP(W4374,HourlyWages!$A:$B,2,0)</f>
        <v>67</v>
      </c>
      <c r="Z4374">
        <v>1</v>
      </c>
      <c r="AA4374" s="14">
        <f t="shared" si="344"/>
        <v>0.55333333333333334</v>
      </c>
    </row>
    <row r="4375" spans="1:27" x14ac:dyDescent="0.2">
      <c r="A4375">
        <v>4374</v>
      </c>
      <c r="B4375">
        <v>31171</v>
      </c>
      <c r="C4375" s="3">
        <v>39911</v>
      </c>
      <c r="D4375" s="17">
        <f t="shared" si="343"/>
        <v>39904</v>
      </c>
      <c r="E4375">
        <v>37</v>
      </c>
      <c r="F4375" s="8">
        <f t="shared" si="340"/>
        <v>5920</v>
      </c>
      <c r="G4375" s="5">
        <v>0.08</v>
      </c>
      <c r="H4375" s="8">
        <f>VLOOKUP($T4375,Pricebook!$A:$D,4,0)</f>
        <v>160</v>
      </c>
      <c r="I4375" s="10">
        <f t="shared" si="341"/>
        <v>5446.4000000000005</v>
      </c>
      <c r="J4375" t="s">
        <v>2465</v>
      </c>
      <c r="K4375" t="s">
        <v>637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2459</v>
      </c>
      <c r="O4375" s="7">
        <v>55432</v>
      </c>
      <c r="P4375" t="s">
        <v>130</v>
      </c>
      <c r="Q4375" t="s">
        <v>16</v>
      </c>
      <c r="R4375" s="3">
        <v>39912</v>
      </c>
      <c r="S4375" s="12">
        <f t="shared" si="342"/>
        <v>1</v>
      </c>
      <c r="T4375" s="3" t="s">
        <v>14218</v>
      </c>
      <c r="U4375" t="s">
        <v>14229</v>
      </c>
      <c r="V4375" t="s">
        <v>14229</v>
      </c>
      <c r="W4375" t="s">
        <v>14190</v>
      </c>
      <c r="X4375" t="str">
        <f>VLOOKUP(Q4375,Managers!$A:$B,2,0)</f>
        <v>Josh Martinez</v>
      </c>
      <c r="Y4375">
        <f>VLOOKUP(W4375,HourlyWages!$A:$B,2,0)</f>
        <v>67</v>
      </c>
      <c r="Z4375">
        <v>1</v>
      </c>
      <c r="AA4375" s="14">
        <f t="shared" si="344"/>
        <v>0.58125000000000004</v>
      </c>
    </row>
    <row r="4376" spans="1:27" x14ac:dyDescent="0.2">
      <c r="A4376">
        <v>4375</v>
      </c>
      <c r="B4376">
        <v>31173</v>
      </c>
      <c r="C4376" s="3">
        <v>41139</v>
      </c>
      <c r="D4376" s="17">
        <f t="shared" si="343"/>
        <v>41122</v>
      </c>
      <c r="E4376">
        <v>24</v>
      </c>
      <c r="F4376" s="8">
        <f t="shared" si="340"/>
        <v>3600</v>
      </c>
      <c r="G4376" s="5">
        <v>0.09</v>
      </c>
      <c r="H4376" s="8">
        <f>VLOOKUP($T4376,Pricebook!$A:$D,4,0)</f>
        <v>150</v>
      </c>
      <c r="I4376" s="10">
        <f t="shared" si="341"/>
        <v>3276</v>
      </c>
      <c r="J4376" t="s">
        <v>675</v>
      </c>
      <c r="K4376" t="s">
        <v>482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2406</v>
      </c>
      <c r="O4376" s="7">
        <v>44133</v>
      </c>
      <c r="P4376" t="s">
        <v>210</v>
      </c>
      <c r="Q4376" t="s">
        <v>61</v>
      </c>
      <c r="R4376" s="3">
        <v>41146</v>
      </c>
      <c r="S4376" s="12">
        <f t="shared" si="342"/>
        <v>7</v>
      </c>
      <c r="T4376" s="3" t="s">
        <v>14210</v>
      </c>
      <c r="U4376" t="s">
        <v>14235</v>
      </c>
      <c r="V4376" t="s">
        <v>14229</v>
      </c>
      <c r="W4376" t="s">
        <v>14199</v>
      </c>
      <c r="X4376" t="str">
        <f>VLOOKUP(Q4376,Managers!$A:$B,2,0)</f>
        <v>Allen Young</v>
      </c>
      <c r="Y4376">
        <f>VLOOKUP(W4376,HourlyWages!$A:$B,2,0)</f>
        <v>68</v>
      </c>
      <c r="Z4376">
        <v>1</v>
      </c>
      <c r="AA4376" s="14">
        <f t="shared" si="344"/>
        <v>0.54666666666666663</v>
      </c>
    </row>
    <row r="4377" spans="1:27" x14ac:dyDescent="0.2">
      <c r="A4377">
        <v>4376</v>
      </c>
      <c r="B4377">
        <v>31174</v>
      </c>
      <c r="C4377" s="3">
        <v>39898</v>
      </c>
      <c r="D4377" s="17">
        <f t="shared" si="343"/>
        <v>39873</v>
      </c>
      <c r="E4377">
        <v>20</v>
      </c>
      <c r="F4377" s="8">
        <f t="shared" si="340"/>
        <v>3400</v>
      </c>
      <c r="G4377" s="5">
        <v>7.0000000000000007E-2</v>
      </c>
      <c r="H4377" s="8">
        <f>VLOOKUP($T4377,Pricebook!$A:$D,4,0)</f>
        <v>170</v>
      </c>
      <c r="I4377" s="10">
        <f t="shared" si="341"/>
        <v>3162</v>
      </c>
      <c r="J4377" t="s">
        <v>410</v>
      </c>
      <c r="K4377" t="s">
        <v>20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1767</v>
      </c>
      <c r="O4377" s="7">
        <v>23701</v>
      </c>
      <c r="P4377" t="s">
        <v>368</v>
      </c>
      <c r="Q4377" t="s">
        <v>34</v>
      </c>
      <c r="R4377" s="3">
        <v>39898</v>
      </c>
      <c r="S4377" s="12">
        <f t="shared" si="342"/>
        <v>0</v>
      </c>
      <c r="T4377" s="3" t="s">
        <v>14219</v>
      </c>
      <c r="U4377" t="s">
        <v>14229</v>
      </c>
      <c r="V4377" t="s">
        <v>14237</v>
      </c>
      <c r="W4377" t="s">
        <v>14197</v>
      </c>
      <c r="X4377" t="str">
        <f>VLOOKUP(Q4377,Managers!$A:$B,2,0)</f>
        <v>Frank Mitchell</v>
      </c>
      <c r="Y4377">
        <f>VLOOKUP(W4377,HourlyWages!$A:$B,2,0)</f>
        <v>71</v>
      </c>
      <c r="Z4377">
        <v>1</v>
      </c>
      <c r="AA4377" s="14">
        <f t="shared" si="344"/>
        <v>0.58235294117647063</v>
      </c>
    </row>
    <row r="4378" spans="1:27" x14ac:dyDescent="0.2">
      <c r="A4378">
        <v>4377</v>
      </c>
      <c r="B4378">
        <v>31174</v>
      </c>
      <c r="C4378" s="3">
        <v>39898</v>
      </c>
      <c r="D4378" s="17">
        <f t="shared" si="343"/>
        <v>39873</v>
      </c>
      <c r="E4378">
        <v>29</v>
      </c>
      <c r="F4378" s="8">
        <f t="shared" si="340"/>
        <v>4640</v>
      </c>
      <c r="G4378" s="5">
        <v>0.03</v>
      </c>
      <c r="H4378" s="8">
        <f>VLOOKUP($T4378,Pricebook!$A:$D,4,0)</f>
        <v>160</v>
      </c>
      <c r="I4378" s="10">
        <f t="shared" si="341"/>
        <v>4500.8</v>
      </c>
      <c r="J4378" t="s">
        <v>410</v>
      </c>
      <c r="K4378" t="s">
        <v>20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1767</v>
      </c>
      <c r="O4378" s="7">
        <v>23701</v>
      </c>
      <c r="P4378" t="s">
        <v>368</v>
      </c>
      <c r="Q4378" t="s">
        <v>34</v>
      </c>
      <c r="R4378" s="3">
        <v>39901</v>
      </c>
      <c r="S4378" s="12">
        <f t="shared" si="342"/>
        <v>3</v>
      </c>
      <c r="T4378" s="3" t="s">
        <v>14218</v>
      </c>
      <c r="U4378" t="s">
        <v>14229</v>
      </c>
      <c r="V4378" t="s">
        <v>14233</v>
      </c>
      <c r="W4378" t="s">
        <v>14201</v>
      </c>
      <c r="X4378" t="str">
        <f>VLOOKUP(Q4378,Managers!$A:$B,2,0)</f>
        <v>Frank Mitchell</v>
      </c>
      <c r="Y4378">
        <f>VLOOKUP(W4378,HourlyWages!$A:$B,2,0)</f>
        <v>53</v>
      </c>
      <c r="Z4378">
        <v>1</v>
      </c>
      <c r="AA4378" s="14">
        <f t="shared" si="344"/>
        <v>0.66874999999999996</v>
      </c>
    </row>
    <row r="4379" spans="1:27" x14ac:dyDescent="0.2">
      <c r="A4379">
        <v>4378</v>
      </c>
      <c r="B4379">
        <v>31175</v>
      </c>
      <c r="C4379" s="3">
        <v>40082</v>
      </c>
      <c r="D4379" s="17">
        <f t="shared" si="343"/>
        <v>40057</v>
      </c>
      <c r="E4379">
        <v>26</v>
      </c>
      <c r="F4379" s="8">
        <f t="shared" si="340"/>
        <v>2860</v>
      </c>
      <c r="G4379" s="5">
        <v>0</v>
      </c>
      <c r="H4379" s="8">
        <f>VLOOKUP($T4379,Pricebook!$A:$D,4,0)</f>
        <v>110</v>
      </c>
      <c r="I4379" s="10">
        <f t="shared" si="341"/>
        <v>2860</v>
      </c>
      <c r="J4379" t="s">
        <v>1052</v>
      </c>
      <c r="K4379" t="s">
        <v>487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1404</v>
      </c>
      <c r="O4379" s="7">
        <v>30144</v>
      </c>
      <c r="P4379" t="s">
        <v>134</v>
      </c>
      <c r="Q4379" t="s">
        <v>34</v>
      </c>
      <c r="R4379" s="3">
        <v>40085</v>
      </c>
      <c r="S4379" s="12">
        <f t="shared" si="342"/>
        <v>3</v>
      </c>
      <c r="T4379" s="3" t="s">
        <v>14215</v>
      </c>
      <c r="U4379" t="s">
        <v>14229</v>
      </c>
      <c r="V4379" t="s">
        <v>14238</v>
      </c>
      <c r="W4379" t="s">
        <v>14188</v>
      </c>
      <c r="X4379" t="str">
        <f>VLOOKUP(Q4379,Managers!$A:$B,2,0)</f>
        <v>Frank Mitchell</v>
      </c>
      <c r="Y4379">
        <f>VLOOKUP(W4379,HourlyWages!$A:$B,2,0)</f>
        <v>52</v>
      </c>
      <c r="Z4379">
        <v>1</v>
      </c>
      <c r="AA4379" s="14">
        <f t="shared" si="344"/>
        <v>0.52727272727272723</v>
      </c>
    </row>
    <row r="4380" spans="1:27" x14ac:dyDescent="0.2">
      <c r="A4380">
        <v>4379</v>
      </c>
      <c r="B4380">
        <v>31204</v>
      </c>
      <c r="C4380" s="3">
        <v>40411</v>
      </c>
      <c r="D4380" s="17">
        <f t="shared" si="343"/>
        <v>40391</v>
      </c>
      <c r="E4380">
        <v>14</v>
      </c>
      <c r="F4380" s="8">
        <f t="shared" si="340"/>
        <v>1750</v>
      </c>
      <c r="G4380" s="5">
        <v>0.02</v>
      </c>
      <c r="H4380" s="8">
        <f>VLOOKUP($T4380,Pricebook!$A:$D,4,0)</f>
        <v>125</v>
      </c>
      <c r="I4380" s="10">
        <f t="shared" si="341"/>
        <v>1715</v>
      </c>
      <c r="J4380" t="s">
        <v>723</v>
      </c>
      <c r="K4380" t="s">
        <v>363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917</v>
      </c>
      <c r="O4380" s="7">
        <v>80229</v>
      </c>
      <c r="P4380" t="s">
        <v>237</v>
      </c>
      <c r="Q4380" t="s">
        <v>23</v>
      </c>
      <c r="R4380" s="3">
        <v>40416</v>
      </c>
      <c r="S4380" s="12">
        <f t="shared" si="342"/>
        <v>5</v>
      </c>
      <c r="T4380" s="3" t="s">
        <v>14208</v>
      </c>
      <c r="U4380" t="s">
        <v>14232</v>
      </c>
      <c r="V4380" t="s">
        <v>14241</v>
      </c>
      <c r="W4380" t="s">
        <v>14198</v>
      </c>
      <c r="X4380" t="str">
        <f>VLOOKUP(Q4380,Managers!$A:$B,2,0)</f>
        <v>Bob Turner</v>
      </c>
      <c r="Y4380">
        <f>VLOOKUP(W4380,HourlyWages!$A:$B,2,0)</f>
        <v>51</v>
      </c>
      <c r="Z4380">
        <v>1</v>
      </c>
      <c r="AA4380" s="14">
        <f t="shared" si="344"/>
        <v>0.59199999999999997</v>
      </c>
    </row>
    <row r="4381" spans="1:27" x14ac:dyDescent="0.2">
      <c r="A4381">
        <v>4380</v>
      </c>
      <c r="B4381">
        <v>31204</v>
      </c>
      <c r="C4381" s="3">
        <v>40411</v>
      </c>
      <c r="D4381" s="17">
        <f t="shared" si="343"/>
        <v>40391</v>
      </c>
      <c r="E4381">
        <v>8</v>
      </c>
      <c r="F4381" s="8">
        <f t="shared" si="340"/>
        <v>1120</v>
      </c>
      <c r="G4381" s="5">
        <v>0</v>
      </c>
      <c r="H4381" s="8">
        <f>VLOOKUP($T4381,Pricebook!$A:$D,4,0)</f>
        <v>140</v>
      </c>
      <c r="I4381" s="10">
        <f t="shared" si="341"/>
        <v>1120</v>
      </c>
      <c r="J4381" t="s">
        <v>723</v>
      </c>
      <c r="K4381" t="s">
        <v>363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917</v>
      </c>
      <c r="O4381" s="7">
        <v>80229</v>
      </c>
      <c r="P4381" t="s">
        <v>237</v>
      </c>
      <c r="Q4381" t="s">
        <v>23</v>
      </c>
      <c r="R4381" s="3">
        <v>40411</v>
      </c>
      <c r="S4381" s="12">
        <f t="shared" si="342"/>
        <v>0</v>
      </c>
      <c r="T4381" s="3" t="s">
        <v>14213</v>
      </c>
      <c r="U4381" t="s">
        <v>14229</v>
      </c>
      <c r="V4381" t="s">
        <v>14240</v>
      </c>
      <c r="W4381" t="s">
        <v>14184</v>
      </c>
      <c r="X4381" t="str">
        <f>VLOOKUP(Q4381,Managers!$A:$B,2,0)</f>
        <v>Bob Turner</v>
      </c>
      <c r="Y4381">
        <f>VLOOKUP(W4381,HourlyWages!$A:$B,2,0)</f>
        <v>50</v>
      </c>
      <c r="Z4381">
        <v>1</v>
      </c>
      <c r="AA4381" s="14">
        <f t="shared" si="344"/>
        <v>0.6428571428571429</v>
      </c>
    </row>
    <row r="4382" spans="1:27" x14ac:dyDescent="0.2">
      <c r="A4382">
        <v>4381</v>
      </c>
      <c r="B4382">
        <v>31232</v>
      </c>
      <c r="C4382" s="3">
        <v>41150</v>
      </c>
      <c r="D4382" s="17">
        <f t="shared" si="343"/>
        <v>41122</v>
      </c>
      <c r="E4382">
        <v>9</v>
      </c>
      <c r="F4382" s="8">
        <f t="shared" si="340"/>
        <v>1125</v>
      </c>
      <c r="G4382" s="5">
        <v>0.01</v>
      </c>
      <c r="H4382" s="8">
        <f>VLOOKUP($T4382,Pricebook!$A:$D,4,0)</f>
        <v>125</v>
      </c>
      <c r="I4382" s="10">
        <f t="shared" si="341"/>
        <v>1113.75</v>
      </c>
      <c r="J4382" t="s">
        <v>2311</v>
      </c>
      <c r="K4382" t="s">
        <v>285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490</v>
      </c>
      <c r="O4382" s="7" t="s">
        <v>491</v>
      </c>
      <c r="P4382" t="s">
        <v>492</v>
      </c>
      <c r="Q4382" t="s">
        <v>61</v>
      </c>
      <c r="R4382" s="3">
        <v>41153</v>
      </c>
      <c r="S4382" s="12">
        <f t="shared" si="342"/>
        <v>3</v>
      </c>
      <c r="T4382" s="3" t="s">
        <v>14209</v>
      </c>
      <c r="U4382" t="s">
        <v>14232</v>
      </c>
      <c r="V4382" t="s">
        <v>14237</v>
      </c>
      <c r="W4382" t="s">
        <v>14199</v>
      </c>
      <c r="X4382" t="str">
        <f>VLOOKUP(Q4382,Managers!$A:$B,2,0)</f>
        <v>Allen Young</v>
      </c>
      <c r="Y4382">
        <f>VLOOKUP(W4382,HourlyWages!$A:$B,2,0)</f>
        <v>68</v>
      </c>
      <c r="Z4382">
        <v>1</v>
      </c>
      <c r="AA4382" s="14">
        <f t="shared" si="344"/>
        <v>0.45600000000000002</v>
      </c>
    </row>
    <row r="4383" spans="1:27" x14ac:dyDescent="0.2">
      <c r="A4383">
        <v>4382</v>
      </c>
      <c r="B4383">
        <v>31233</v>
      </c>
      <c r="C4383" s="3">
        <v>40810</v>
      </c>
      <c r="D4383" s="17">
        <f t="shared" si="343"/>
        <v>40787</v>
      </c>
      <c r="E4383">
        <v>41</v>
      </c>
      <c r="F4383" s="8">
        <f t="shared" si="340"/>
        <v>6150</v>
      </c>
      <c r="G4383" s="5">
        <v>0.06</v>
      </c>
      <c r="H4383" s="8">
        <f>VLOOKUP($T4383,Pricebook!$A:$D,4,0)</f>
        <v>150</v>
      </c>
      <c r="I4383" s="10">
        <f t="shared" si="341"/>
        <v>5781</v>
      </c>
      <c r="J4383" t="s">
        <v>111</v>
      </c>
      <c r="K4383" t="s">
        <v>112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2424</v>
      </c>
      <c r="O4383" s="7">
        <v>95032</v>
      </c>
      <c r="P4383" t="s">
        <v>114</v>
      </c>
      <c r="Q4383" t="s">
        <v>23</v>
      </c>
      <c r="R4383" s="3">
        <v>40814</v>
      </c>
      <c r="S4383" s="12">
        <f t="shared" si="342"/>
        <v>4</v>
      </c>
      <c r="T4383" s="3" t="s">
        <v>14211</v>
      </c>
      <c r="U4383" t="s">
        <v>14235</v>
      </c>
      <c r="V4383" t="s">
        <v>14244</v>
      </c>
      <c r="W4383" t="s">
        <v>14202</v>
      </c>
      <c r="X4383" t="str">
        <f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4"/>
        <v>0.52666666666666662</v>
      </c>
    </row>
    <row r="4384" spans="1:27" x14ac:dyDescent="0.2">
      <c r="A4384">
        <v>4383</v>
      </c>
      <c r="B4384">
        <v>31233</v>
      </c>
      <c r="C4384" s="3">
        <v>40810</v>
      </c>
      <c r="D4384" s="17">
        <f t="shared" si="343"/>
        <v>40787</v>
      </c>
      <c r="E4384">
        <v>3</v>
      </c>
      <c r="F4384" s="8">
        <f t="shared" si="340"/>
        <v>330</v>
      </c>
      <c r="G4384" s="5">
        <v>0.06</v>
      </c>
      <c r="H4384" s="8">
        <f>VLOOKUP($T4384,Pricebook!$A:$D,4,0)</f>
        <v>110</v>
      </c>
      <c r="I4384" s="10">
        <f t="shared" si="341"/>
        <v>310.2</v>
      </c>
      <c r="J4384" t="s">
        <v>111</v>
      </c>
      <c r="K4384" t="s">
        <v>112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2424</v>
      </c>
      <c r="O4384" s="7">
        <v>95032</v>
      </c>
      <c r="P4384" t="s">
        <v>114</v>
      </c>
      <c r="Q4384" t="s">
        <v>23</v>
      </c>
      <c r="R4384" s="3">
        <v>40812</v>
      </c>
      <c r="S4384" s="12">
        <f t="shared" si="342"/>
        <v>2</v>
      </c>
      <c r="T4384" s="3" t="s">
        <v>14215</v>
      </c>
      <c r="U4384" t="s">
        <v>14229</v>
      </c>
      <c r="V4384" t="s">
        <v>14238</v>
      </c>
      <c r="W4384" t="s">
        <v>14185</v>
      </c>
      <c r="X4384" t="str">
        <f>VLOOKUP(Q4384,Managers!$A:$B,2,0)</f>
        <v>Bob Turner</v>
      </c>
      <c r="Y4384">
        <f>VLOOKUP(W4384,HourlyWages!$A:$B,2,0)</f>
        <v>70</v>
      </c>
      <c r="Z4384">
        <v>1</v>
      </c>
      <c r="AA4384" s="14">
        <f t="shared" si="344"/>
        <v>0.36363636363636365</v>
      </c>
    </row>
    <row r="4385" spans="1:27" x14ac:dyDescent="0.2">
      <c r="A4385">
        <v>4384</v>
      </c>
      <c r="B4385">
        <v>31233</v>
      </c>
      <c r="C4385" s="3">
        <v>40810</v>
      </c>
      <c r="D4385" s="17">
        <f t="shared" si="343"/>
        <v>40787</v>
      </c>
      <c r="E4385">
        <v>35</v>
      </c>
      <c r="F4385" s="8">
        <f t="shared" si="340"/>
        <v>4200</v>
      </c>
      <c r="G4385" s="5">
        <v>0.06</v>
      </c>
      <c r="H4385" s="8">
        <f>VLOOKUP($T4385,Pricebook!$A:$D,4,0)</f>
        <v>120</v>
      </c>
      <c r="I4385" s="10">
        <f t="shared" si="341"/>
        <v>3948</v>
      </c>
      <c r="J4385" t="s">
        <v>111</v>
      </c>
      <c r="K4385" t="s">
        <v>112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2424</v>
      </c>
      <c r="O4385" s="7">
        <v>95032</v>
      </c>
      <c r="P4385" t="s">
        <v>114</v>
      </c>
      <c r="Q4385" t="s">
        <v>23</v>
      </c>
      <c r="R4385" s="3">
        <v>40814</v>
      </c>
      <c r="S4385" s="12">
        <f t="shared" si="342"/>
        <v>4</v>
      </c>
      <c r="T4385" s="3" t="s">
        <v>14212</v>
      </c>
      <c r="U4385" t="s">
        <v>14229</v>
      </c>
      <c r="V4385" t="s">
        <v>14230</v>
      </c>
      <c r="W4385" t="s">
        <v>14190</v>
      </c>
      <c r="X4385" t="str">
        <f>VLOOKUP(Q4385,Managers!$A:$B,2,0)</f>
        <v>Bob Turner</v>
      </c>
      <c r="Y4385">
        <f>VLOOKUP(W4385,HourlyWages!$A:$B,2,0)</f>
        <v>67</v>
      </c>
      <c r="Z4385">
        <v>1</v>
      </c>
      <c r="AA4385" s="14">
        <f t="shared" si="344"/>
        <v>0.44166666666666665</v>
      </c>
    </row>
    <row r="4386" spans="1:27" x14ac:dyDescent="0.2">
      <c r="A4386">
        <v>4385</v>
      </c>
      <c r="B4386">
        <v>31233</v>
      </c>
      <c r="C4386" s="3">
        <v>40810</v>
      </c>
      <c r="D4386" s="17">
        <f t="shared" si="343"/>
        <v>40787</v>
      </c>
      <c r="E4386">
        <v>19</v>
      </c>
      <c r="F4386" s="8">
        <f t="shared" si="340"/>
        <v>2375</v>
      </c>
      <c r="G4386" s="5">
        <v>0</v>
      </c>
      <c r="H4386" s="8">
        <f>VLOOKUP($T4386,Pricebook!$A:$D,4,0)</f>
        <v>125</v>
      </c>
      <c r="I4386" s="10">
        <f t="shared" si="341"/>
        <v>2375</v>
      </c>
      <c r="J4386" t="s">
        <v>111</v>
      </c>
      <c r="K4386" t="s">
        <v>112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2424</v>
      </c>
      <c r="O4386" s="7">
        <v>95032</v>
      </c>
      <c r="P4386" t="s">
        <v>114</v>
      </c>
      <c r="Q4386" t="s">
        <v>23</v>
      </c>
      <c r="R4386" s="3">
        <v>40819</v>
      </c>
      <c r="S4386" s="12">
        <f t="shared" si="342"/>
        <v>9</v>
      </c>
      <c r="T4386" s="3" t="s">
        <v>14209</v>
      </c>
      <c r="U4386" t="s">
        <v>14232</v>
      </c>
      <c r="V4386" t="s">
        <v>14230</v>
      </c>
      <c r="W4386" t="s">
        <v>14188</v>
      </c>
      <c r="X4386" t="str">
        <f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4"/>
        <v>0.58399999999999996</v>
      </c>
    </row>
    <row r="4387" spans="1:27" x14ac:dyDescent="0.2">
      <c r="A4387">
        <v>4386</v>
      </c>
      <c r="B4387">
        <v>31237</v>
      </c>
      <c r="C4387" s="3">
        <v>40753</v>
      </c>
      <c r="D4387" s="17">
        <f t="shared" si="343"/>
        <v>40725</v>
      </c>
      <c r="E4387">
        <v>13</v>
      </c>
      <c r="F4387" s="8">
        <f t="shared" si="340"/>
        <v>2080</v>
      </c>
      <c r="G4387" s="5">
        <v>0</v>
      </c>
      <c r="H4387" s="8">
        <f>VLOOKUP($T4387,Pricebook!$A:$D,4,0)</f>
        <v>160</v>
      </c>
      <c r="I4387" s="10">
        <f t="shared" si="341"/>
        <v>2080</v>
      </c>
      <c r="J4387" t="s">
        <v>2466</v>
      </c>
      <c r="K4387" t="s">
        <v>844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397</v>
      </c>
      <c r="O4387" s="7" t="s">
        <v>398</v>
      </c>
      <c r="P4387" t="s">
        <v>43</v>
      </c>
      <c r="Q4387" t="s">
        <v>23</v>
      </c>
      <c r="R4387" s="3">
        <v>40753</v>
      </c>
      <c r="S4387" s="12">
        <f t="shared" si="342"/>
        <v>0</v>
      </c>
      <c r="T4387" s="3" t="s">
        <v>14218</v>
      </c>
      <c r="U4387" t="s">
        <v>14229</v>
      </c>
      <c r="V4387" t="s">
        <v>14241</v>
      </c>
      <c r="W4387" t="s">
        <v>14197</v>
      </c>
      <c r="X4387" t="str">
        <f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4"/>
        <v>0.55625000000000002</v>
      </c>
    </row>
    <row r="4388" spans="1:27" x14ac:dyDescent="0.2">
      <c r="A4388">
        <v>4387</v>
      </c>
      <c r="B4388">
        <v>31238</v>
      </c>
      <c r="C4388" s="3">
        <v>40412</v>
      </c>
      <c r="D4388" s="17">
        <f t="shared" si="343"/>
        <v>40391</v>
      </c>
      <c r="E4388">
        <v>21</v>
      </c>
      <c r="F4388" s="8">
        <f t="shared" si="340"/>
        <v>3570</v>
      </c>
      <c r="G4388" s="5">
        <v>0.09</v>
      </c>
      <c r="H4388" s="8">
        <f>VLOOKUP($T4388,Pricebook!$A:$D,4,0)</f>
        <v>170</v>
      </c>
      <c r="I4388" s="10">
        <f t="shared" si="341"/>
        <v>3248.7000000000003</v>
      </c>
      <c r="J4388" t="s">
        <v>1387</v>
      </c>
      <c r="K4388" t="s">
        <v>215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2467</v>
      </c>
      <c r="O4388" s="7" t="s">
        <v>2468</v>
      </c>
      <c r="P4388" t="s">
        <v>358</v>
      </c>
      <c r="Q4388" t="s">
        <v>16</v>
      </c>
      <c r="R4388" s="3">
        <v>40414</v>
      </c>
      <c r="S4388" s="12">
        <f t="shared" si="342"/>
        <v>2</v>
      </c>
      <c r="T4388" s="3" t="s">
        <v>14219</v>
      </c>
      <c r="U4388" t="s">
        <v>14229</v>
      </c>
      <c r="V4388" t="s">
        <v>14230</v>
      </c>
      <c r="W4388" t="s">
        <v>14188</v>
      </c>
      <c r="X4388" t="str">
        <f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4"/>
        <v>0.69411764705882351</v>
      </c>
    </row>
    <row r="4389" spans="1:27" x14ac:dyDescent="0.2">
      <c r="A4389">
        <v>4388</v>
      </c>
      <c r="B4389">
        <v>31239</v>
      </c>
      <c r="C4389" s="3">
        <v>40418</v>
      </c>
      <c r="D4389" s="17">
        <f t="shared" si="343"/>
        <v>40391</v>
      </c>
      <c r="E4389">
        <v>20</v>
      </c>
      <c r="F4389" s="8">
        <f t="shared" si="340"/>
        <v>3000</v>
      </c>
      <c r="G4389" s="5">
        <v>0.05</v>
      </c>
      <c r="H4389" s="8">
        <f>VLOOKUP($T4389,Pricebook!$A:$D,4,0)</f>
        <v>150</v>
      </c>
      <c r="I4389" s="10">
        <f t="shared" si="341"/>
        <v>2850</v>
      </c>
      <c r="J4389" t="s">
        <v>2311</v>
      </c>
      <c r="K4389" t="s">
        <v>285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490</v>
      </c>
      <c r="O4389" s="7" t="s">
        <v>491</v>
      </c>
      <c r="P4389" t="s">
        <v>492</v>
      </c>
      <c r="Q4389" t="s">
        <v>61</v>
      </c>
      <c r="R4389" s="3">
        <v>40423</v>
      </c>
      <c r="S4389" s="12">
        <f t="shared" si="342"/>
        <v>5</v>
      </c>
      <c r="T4389" s="3" t="s">
        <v>14211</v>
      </c>
      <c r="U4389" t="s">
        <v>14235</v>
      </c>
      <c r="V4389" t="s">
        <v>14233</v>
      </c>
      <c r="W4389" t="s">
        <v>14196</v>
      </c>
      <c r="X4389" t="str">
        <f>VLOOKUP(Q4389,Managers!$A:$B,2,0)</f>
        <v>Allen Young</v>
      </c>
      <c r="Y4389">
        <f>VLOOKUP(W4389,HourlyWages!$A:$B,2,0)</f>
        <v>58</v>
      </c>
      <c r="Z4389">
        <v>1</v>
      </c>
      <c r="AA4389" s="14">
        <f t="shared" si="344"/>
        <v>0.61333333333333329</v>
      </c>
    </row>
    <row r="4390" spans="1:27" x14ac:dyDescent="0.2">
      <c r="A4390">
        <v>4389</v>
      </c>
      <c r="B4390">
        <v>31266</v>
      </c>
      <c r="C4390" s="3">
        <v>41185</v>
      </c>
      <c r="D4390" s="17">
        <f t="shared" si="343"/>
        <v>41183</v>
      </c>
      <c r="E4390">
        <v>16</v>
      </c>
      <c r="F4390" s="8">
        <f t="shared" si="340"/>
        <v>2400</v>
      </c>
      <c r="G4390" s="5">
        <v>0.04</v>
      </c>
      <c r="H4390" s="8">
        <f>VLOOKUP($T4390,Pricebook!$A:$D,4,0)</f>
        <v>150</v>
      </c>
      <c r="I4390" s="10">
        <f t="shared" si="341"/>
        <v>2304</v>
      </c>
      <c r="J4390" t="s">
        <v>658</v>
      </c>
      <c r="K4390" t="s">
        <v>396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2208</v>
      </c>
      <c r="O4390" s="7" t="s">
        <v>611</v>
      </c>
      <c r="P4390" t="s">
        <v>232</v>
      </c>
      <c r="Q4390" t="s">
        <v>61</v>
      </c>
      <c r="R4390" s="3">
        <v>41186</v>
      </c>
      <c r="S4390" s="12">
        <f t="shared" si="342"/>
        <v>1</v>
      </c>
      <c r="T4390" s="3" t="s">
        <v>14216</v>
      </c>
      <c r="U4390" t="s">
        <v>14235</v>
      </c>
      <c r="V4390" t="s">
        <v>14231</v>
      </c>
      <c r="W4390" t="s">
        <v>14202</v>
      </c>
      <c r="X4390" t="str">
        <f>VLOOKUP(Q4390,Managers!$A:$B,2,0)</f>
        <v>Allen Young</v>
      </c>
      <c r="Y4390">
        <f>VLOOKUP(W4390,HourlyWages!$A:$B,2,0)</f>
        <v>71</v>
      </c>
      <c r="Z4390">
        <v>1</v>
      </c>
      <c r="AA4390" s="14">
        <f t="shared" si="344"/>
        <v>0.52666666666666662</v>
      </c>
    </row>
    <row r="4391" spans="1:27" x14ac:dyDescent="0.2">
      <c r="A4391">
        <v>4390</v>
      </c>
      <c r="B4391">
        <v>31270</v>
      </c>
      <c r="C4391" s="3">
        <v>41236</v>
      </c>
      <c r="D4391" s="17">
        <f t="shared" si="343"/>
        <v>41214</v>
      </c>
      <c r="E4391">
        <v>21</v>
      </c>
      <c r="F4391" s="8">
        <f t="shared" si="340"/>
        <v>2625</v>
      </c>
      <c r="G4391" s="5">
        <v>0</v>
      </c>
      <c r="H4391" s="8">
        <f>VLOOKUP($T4391,Pricebook!$A:$D,4,0)</f>
        <v>125</v>
      </c>
      <c r="I4391" s="10">
        <f t="shared" si="341"/>
        <v>2625</v>
      </c>
      <c r="J4391" t="s">
        <v>1093</v>
      </c>
      <c r="K4391" t="s">
        <v>190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1662</v>
      </c>
      <c r="O4391" s="7">
        <v>60139</v>
      </c>
      <c r="P4391" t="s">
        <v>15</v>
      </c>
      <c r="Q4391" t="s">
        <v>16</v>
      </c>
      <c r="R4391" s="3">
        <v>41237</v>
      </c>
      <c r="S4391" s="12">
        <f t="shared" si="342"/>
        <v>1</v>
      </c>
      <c r="T4391" s="3" t="s">
        <v>14221</v>
      </c>
      <c r="U4391" t="s">
        <v>14232</v>
      </c>
      <c r="V4391" t="s">
        <v>14236</v>
      </c>
      <c r="W4391" t="s">
        <v>14202</v>
      </c>
      <c r="X4391" t="str">
        <f>VLOOKUP(Q4391,Managers!$A:$B,2,0)</f>
        <v>Josh Martinez</v>
      </c>
      <c r="Y4391">
        <f>VLOOKUP(W4391,HourlyWages!$A:$B,2,0)</f>
        <v>71</v>
      </c>
      <c r="Z4391">
        <v>1</v>
      </c>
      <c r="AA4391" s="14">
        <f t="shared" si="344"/>
        <v>0.432</v>
      </c>
    </row>
    <row r="4392" spans="1:27" x14ac:dyDescent="0.2">
      <c r="A4392">
        <v>4391</v>
      </c>
      <c r="B4392">
        <v>31270</v>
      </c>
      <c r="C4392" s="3">
        <v>41236</v>
      </c>
      <c r="D4392" s="17">
        <f t="shared" si="343"/>
        <v>41214</v>
      </c>
      <c r="E4392">
        <v>3</v>
      </c>
      <c r="F4392" s="8">
        <f t="shared" si="340"/>
        <v>375</v>
      </c>
      <c r="G4392" s="5">
        <v>0.1</v>
      </c>
      <c r="H4392" s="8">
        <f>VLOOKUP($T4392,Pricebook!$A:$D,4,0)</f>
        <v>125</v>
      </c>
      <c r="I4392" s="10">
        <f t="shared" si="341"/>
        <v>337.5</v>
      </c>
      <c r="J4392" t="s">
        <v>1093</v>
      </c>
      <c r="K4392" t="s">
        <v>190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1662</v>
      </c>
      <c r="O4392" s="7">
        <v>60139</v>
      </c>
      <c r="P4392" t="s">
        <v>15</v>
      </c>
      <c r="Q4392" t="s">
        <v>16</v>
      </c>
      <c r="R4392" s="3">
        <v>41238</v>
      </c>
      <c r="S4392" s="12">
        <f t="shared" si="342"/>
        <v>2</v>
      </c>
      <c r="T4392" s="3" t="s">
        <v>14221</v>
      </c>
      <c r="U4392" t="s">
        <v>14232</v>
      </c>
      <c r="V4392" t="s">
        <v>14236</v>
      </c>
      <c r="W4392" t="s">
        <v>14201</v>
      </c>
      <c r="X4392" t="str">
        <f>VLOOKUP(Q4392,Managers!$A:$B,2,0)</f>
        <v>Josh Martinez</v>
      </c>
      <c r="Y4392">
        <f>VLOOKUP(W4392,HourlyWages!$A:$B,2,0)</f>
        <v>53</v>
      </c>
      <c r="Z4392">
        <v>1</v>
      </c>
      <c r="AA4392" s="14">
        <f t="shared" si="344"/>
        <v>0.57599999999999996</v>
      </c>
    </row>
    <row r="4393" spans="1:27" x14ac:dyDescent="0.2">
      <c r="A4393">
        <v>4392</v>
      </c>
      <c r="B4393">
        <v>31270</v>
      </c>
      <c r="C4393" s="3">
        <v>41236</v>
      </c>
      <c r="D4393" s="17">
        <f t="shared" si="343"/>
        <v>41214</v>
      </c>
      <c r="E4393">
        <v>5</v>
      </c>
      <c r="F4393" s="8">
        <f t="shared" si="340"/>
        <v>750</v>
      </c>
      <c r="G4393" s="5">
        <v>0.03</v>
      </c>
      <c r="H4393" s="8">
        <f>VLOOKUP($T4393,Pricebook!$A:$D,4,0)</f>
        <v>150</v>
      </c>
      <c r="I4393" s="10">
        <f t="shared" si="341"/>
        <v>727.5</v>
      </c>
      <c r="J4393" t="s">
        <v>1093</v>
      </c>
      <c r="K4393" t="s">
        <v>190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1662</v>
      </c>
      <c r="O4393" s="7">
        <v>60139</v>
      </c>
      <c r="P4393" t="s">
        <v>15</v>
      </c>
      <c r="Q4393" t="s">
        <v>16</v>
      </c>
      <c r="R4393" s="3">
        <v>41238</v>
      </c>
      <c r="S4393" s="12">
        <f t="shared" si="342"/>
        <v>2</v>
      </c>
      <c r="T4393" s="3" t="s">
        <v>14211</v>
      </c>
      <c r="U4393" t="s">
        <v>14235</v>
      </c>
      <c r="V4393" t="s">
        <v>14244</v>
      </c>
      <c r="W4393" t="s">
        <v>14200</v>
      </c>
      <c r="X4393" t="str">
        <f>VLOOKUP(Q4393,Managers!$A:$B,2,0)</f>
        <v>Josh Martinez</v>
      </c>
      <c r="Y4393">
        <f>VLOOKUP(W4393,HourlyWages!$A:$B,2,0)</f>
        <v>59</v>
      </c>
      <c r="Z4393">
        <v>1</v>
      </c>
      <c r="AA4393" s="14">
        <f t="shared" si="344"/>
        <v>0.60666666666666669</v>
      </c>
    </row>
    <row r="4394" spans="1:27" x14ac:dyDescent="0.2">
      <c r="A4394">
        <v>4393</v>
      </c>
      <c r="B4394">
        <v>31271</v>
      </c>
      <c r="C4394" s="3">
        <v>40653</v>
      </c>
      <c r="D4394" s="17">
        <f t="shared" si="343"/>
        <v>40634</v>
      </c>
      <c r="E4394">
        <v>4</v>
      </c>
      <c r="F4394" s="8">
        <f t="shared" si="340"/>
        <v>500</v>
      </c>
      <c r="G4394" s="5">
        <v>0.03</v>
      </c>
      <c r="H4394" s="8">
        <f>VLOOKUP($T4394,Pricebook!$A:$D,4,0)</f>
        <v>125</v>
      </c>
      <c r="I4394" s="10">
        <f t="shared" si="341"/>
        <v>485</v>
      </c>
      <c r="J4394" t="s">
        <v>651</v>
      </c>
      <c r="K4394" t="s">
        <v>585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652</v>
      </c>
      <c r="O4394" s="7">
        <v>98661</v>
      </c>
      <c r="P4394" t="s">
        <v>22</v>
      </c>
      <c r="Q4394" t="s">
        <v>23</v>
      </c>
      <c r="R4394" s="3">
        <v>40660</v>
      </c>
      <c r="S4394" s="12">
        <f t="shared" si="342"/>
        <v>7</v>
      </c>
      <c r="T4394" s="3" t="s">
        <v>14208</v>
      </c>
      <c r="U4394" t="s">
        <v>14232</v>
      </c>
      <c r="V4394" t="s">
        <v>14230</v>
      </c>
      <c r="W4394" t="s">
        <v>14187</v>
      </c>
      <c r="X4394" t="str">
        <f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4"/>
        <v>0.64</v>
      </c>
    </row>
    <row r="4395" spans="1:27" x14ac:dyDescent="0.2">
      <c r="A4395">
        <v>4394</v>
      </c>
      <c r="B4395">
        <v>31297</v>
      </c>
      <c r="C4395" s="3">
        <v>41139</v>
      </c>
      <c r="D4395" s="17">
        <f t="shared" si="343"/>
        <v>41122</v>
      </c>
      <c r="E4395">
        <v>39</v>
      </c>
      <c r="F4395" s="8">
        <f t="shared" si="340"/>
        <v>4680</v>
      </c>
      <c r="G4395" s="5">
        <v>0.08</v>
      </c>
      <c r="H4395" s="8">
        <f>VLOOKUP($T4395,Pricebook!$A:$D,4,0)</f>
        <v>120</v>
      </c>
      <c r="I4395" s="10">
        <f t="shared" si="341"/>
        <v>4305.6000000000004</v>
      </c>
      <c r="J4395" t="s">
        <v>1808</v>
      </c>
      <c r="K4395" t="s">
        <v>58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2103</v>
      </c>
      <c r="O4395" s="7">
        <v>55803</v>
      </c>
      <c r="P4395" t="s">
        <v>130</v>
      </c>
      <c r="Q4395" t="s">
        <v>16</v>
      </c>
      <c r="R4395" s="3">
        <v>41146</v>
      </c>
      <c r="S4395" s="12">
        <f t="shared" si="342"/>
        <v>7</v>
      </c>
      <c r="T4395" s="3" t="s">
        <v>14212</v>
      </c>
      <c r="U4395" t="s">
        <v>14229</v>
      </c>
      <c r="V4395" t="s">
        <v>14245</v>
      </c>
      <c r="W4395" t="s">
        <v>14187</v>
      </c>
      <c r="X4395" t="str">
        <f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4"/>
        <v>0.625</v>
      </c>
    </row>
    <row r="4396" spans="1:27" x14ac:dyDescent="0.2">
      <c r="A4396">
        <v>4395</v>
      </c>
      <c r="B4396">
        <v>31297</v>
      </c>
      <c r="C4396" s="3">
        <v>41139</v>
      </c>
      <c r="D4396" s="17">
        <f t="shared" si="343"/>
        <v>41122</v>
      </c>
      <c r="E4396">
        <v>44</v>
      </c>
      <c r="F4396" s="8">
        <f t="shared" si="340"/>
        <v>4840</v>
      </c>
      <c r="G4396" s="5">
        <v>0.01</v>
      </c>
      <c r="H4396" s="8">
        <f>VLOOKUP($T4396,Pricebook!$A:$D,4,0)</f>
        <v>110</v>
      </c>
      <c r="I4396" s="10">
        <f t="shared" si="341"/>
        <v>4791.6000000000004</v>
      </c>
      <c r="J4396" t="s">
        <v>1808</v>
      </c>
      <c r="K4396" t="s">
        <v>58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2469</v>
      </c>
      <c r="O4396" s="7">
        <v>55122</v>
      </c>
      <c r="P4396" t="s">
        <v>130</v>
      </c>
      <c r="Q4396" t="s">
        <v>16</v>
      </c>
      <c r="R4396" s="3">
        <v>41148</v>
      </c>
      <c r="S4396" s="12">
        <f t="shared" si="342"/>
        <v>9</v>
      </c>
      <c r="T4396" s="3" t="s">
        <v>14215</v>
      </c>
      <c r="U4396" t="s">
        <v>14229</v>
      </c>
      <c r="V4396" t="s">
        <v>14245</v>
      </c>
      <c r="W4396" t="s">
        <v>14202</v>
      </c>
      <c r="X4396" t="str">
        <f>VLOOKUP(Q4396,Managers!$A:$B,2,0)</f>
        <v>Josh Martinez</v>
      </c>
      <c r="Y4396">
        <f>VLOOKUP(W4396,HourlyWages!$A:$B,2,0)</f>
        <v>71</v>
      </c>
      <c r="Z4396">
        <v>1</v>
      </c>
      <c r="AA4396" s="14">
        <f t="shared" si="344"/>
        <v>0.35454545454545455</v>
      </c>
    </row>
    <row r="4397" spans="1:27" x14ac:dyDescent="0.2">
      <c r="A4397">
        <v>4396</v>
      </c>
      <c r="B4397">
        <v>31301</v>
      </c>
      <c r="C4397" s="3">
        <v>40469</v>
      </c>
      <c r="D4397" s="17">
        <f t="shared" si="343"/>
        <v>40452</v>
      </c>
      <c r="E4397">
        <v>31</v>
      </c>
      <c r="F4397" s="8">
        <f t="shared" si="340"/>
        <v>6200</v>
      </c>
      <c r="G4397" s="5">
        <v>0.06</v>
      </c>
      <c r="H4397" s="8">
        <f>VLOOKUP($T4397,Pricebook!$A:$D,4,0)</f>
        <v>200</v>
      </c>
      <c r="I4397" s="10">
        <f t="shared" si="341"/>
        <v>5828</v>
      </c>
      <c r="J4397" t="s">
        <v>280</v>
      </c>
      <c r="K4397" t="s">
        <v>99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335</v>
      </c>
      <c r="O4397" s="7">
        <v>75146</v>
      </c>
      <c r="P4397" t="s">
        <v>48</v>
      </c>
      <c r="Q4397" t="s">
        <v>16</v>
      </c>
      <c r="R4397" s="3">
        <v>40471</v>
      </c>
      <c r="S4397" s="12">
        <f t="shared" si="342"/>
        <v>2</v>
      </c>
      <c r="T4397" s="3" t="s">
        <v>14214</v>
      </c>
      <c r="U4397" t="s">
        <v>14229</v>
      </c>
      <c r="V4397" t="s">
        <v>14230</v>
      </c>
      <c r="W4397" t="s">
        <v>14197</v>
      </c>
      <c r="X4397" t="str">
        <f>VLOOKUP(Q4397,Managers!$A:$B,2,0)</f>
        <v>Josh Martinez</v>
      </c>
      <c r="Y4397">
        <f>VLOOKUP(W4397,HourlyWages!$A:$B,2,0)</f>
        <v>71</v>
      </c>
      <c r="Z4397">
        <v>1</v>
      </c>
      <c r="AA4397" s="14">
        <f t="shared" si="344"/>
        <v>0.64500000000000002</v>
      </c>
    </row>
    <row r="4398" spans="1:27" x14ac:dyDescent="0.2">
      <c r="A4398">
        <v>4397</v>
      </c>
      <c r="B4398">
        <v>31302</v>
      </c>
      <c r="C4398" s="3">
        <v>41122</v>
      </c>
      <c r="D4398" s="17">
        <f t="shared" si="343"/>
        <v>41122</v>
      </c>
      <c r="E4398">
        <v>41</v>
      </c>
      <c r="F4398" s="8">
        <f t="shared" si="340"/>
        <v>6150</v>
      </c>
      <c r="G4398" s="5">
        <v>0.04</v>
      </c>
      <c r="H4398" s="8">
        <f>VLOOKUP($T4398,Pricebook!$A:$D,4,0)</f>
        <v>150</v>
      </c>
      <c r="I4398" s="10">
        <f t="shared" si="341"/>
        <v>5904</v>
      </c>
      <c r="J4398" t="s">
        <v>402</v>
      </c>
      <c r="K4398" t="s">
        <v>400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2388</v>
      </c>
      <c r="O4398" s="7">
        <v>22015</v>
      </c>
      <c r="P4398" t="s">
        <v>368</v>
      </c>
      <c r="Q4398" t="s">
        <v>34</v>
      </c>
      <c r="R4398" s="3">
        <v>41124</v>
      </c>
      <c r="S4398" s="12">
        <f t="shared" si="342"/>
        <v>2</v>
      </c>
      <c r="T4398" s="3" t="s">
        <v>14211</v>
      </c>
      <c r="U4398" t="s">
        <v>14235</v>
      </c>
      <c r="V4398" t="s">
        <v>14230</v>
      </c>
      <c r="W4398" t="s">
        <v>14184</v>
      </c>
      <c r="X4398" t="str">
        <f>VLOOKUP(Q4398,Managers!$A:$B,2,0)</f>
        <v>Frank Mitchell</v>
      </c>
      <c r="Y4398">
        <f>VLOOKUP(W4398,HourlyWages!$A:$B,2,0)</f>
        <v>50</v>
      </c>
      <c r="Z4398">
        <v>1</v>
      </c>
      <c r="AA4398" s="14">
        <f t="shared" si="344"/>
        <v>0.66666666666666663</v>
      </c>
    </row>
    <row r="4399" spans="1:27" x14ac:dyDescent="0.2">
      <c r="A4399">
        <v>4398</v>
      </c>
      <c r="B4399">
        <v>31303</v>
      </c>
      <c r="C4399" s="3">
        <v>40622</v>
      </c>
      <c r="D4399" s="17">
        <f t="shared" si="343"/>
        <v>40603</v>
      </c>
      <c r="E4399">
        <v>50</v>
      </c>
      <c r="F4399" s="8">
        <f t="shared" si="340"/>
        <v>8000</v>
      </c>
      <c r="G4399" s="5">
        <v>0.09</v>
      </c>
      <c r="H4399" s="8">
        <f>VLOOKUP($T4399,Pricebook!$A:$D,4,0)</f>
        <v>160</v>
      </c>
      <c r="I4399" s="10">
        <f t="shared" si="341"/>
        <v>7280</v>
      </c>
      <c r="J4399" t="s">
        <v>1237</v>
      </c>
      <c r="K4399" t="s">
        <v>199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1004</v>
      </c>
      <c r="O4399" s="7" t="s">
        <v>1005</v>
      </c>
      <c r="P4399" t="s">
        <v>91</v>
      </c>
      <c r="Q4399" t="s">
        <v>61</v>
      </c>
      <c r="R4399" s="3">
        <v>40624</v>
      </c>
      <c r="S4399" s="12">
        <f t="shared" si="342"/>
        <v>2</v>
      </c>
      <c r="T4399" s="3" t="s">
        <v>14218</v>
      </c>
      <c r="U4399" t="s">
        <v>14229</v>
      </c>
      <c r="V4399" t="s">
        <v>14233</v>
      </c>
      <c r="W4399" t="s">
        <v>14197</v>
      </c>
      <c r="X4399" t="str">
        <f>VLOOKUP(Q4399,Managers!$A:$B,2,0)</f>
        <v>Allen Young</v>
      </c>
      <c r="Y4399">
        <f>VLOOKUP(W4399,HourlyWages!$A:$B,2,0)</f>
        <v>71</v>
      </c>
      <c r="Z4399">
        <v>1</v>
      </c>
      <c r="AA4399" s="14">
        <f t="shared" si="344"/>
        <v>0.55625000000000002</v>
      </c>
    </row>
    <row r="4400" spans="1:27" x14ac:dyDescent="0.2">
      <c r="A4400">
        <v>4399</v>
      </c>
      <c r="B4400">
        <v>31330</v>
      </c>
      <c r="C4400" s="3">
        <v>40330</v>
      </c>
      <c r="D4400" s="17">
        <f t="shared" si="343"/>
        <v>40330</v>
      </c>
      <c r="E4400">
        <v>2</v>
      </c>
      <c r="F4400" s="8">
        <f t="shared" si="340"/>
        <v>240</v>
      </c>
      <c r="G4400" s="5">
        <v>0.04</v>
      </c>
      <c r="H4400" s="8">
        <f>VLOOKUP($T4400,Pricebook!$A:$D,4,0)</f>
        <v>120</v>
      </c>
      <c r="I4400" s="10">
        <f t="shared" si="341"/>
        <v>230.39999999999998</v>
      </c>
      <c r="J4400" t="s">
        <v>2455</v>
      </c>
      <c r="K4400" t="s">
        <v>203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2456</v>
      </c>
      <c r="O4400" s="7">
        <v>27587</v>
      </c>
      <c r="P4400" t="s">
        <v>33</v>
      </c>
      <c r="Q4400" t="s">
        <v>34</v>
      </c>
      <c r="R4400" s="3">
        <v>40331</v>
      </c>
      <c r="S4400" s="12">
        <f t="shared" si="342"/>
        <v>1</v>
      </c>
      <c r="T4400" s="3" t="s">
        <v>14212</v>
      </c>
      <c r="U4400" t="s">
        <v>14229</v>
      </c>
      <c r="V4400" t="s">
        <v>14244</v>
      </c>
      <c r="W4400" t="s">
        <v>14191</v>
      </c>
      <c r="X4400" t="str">
        <f>VLOOKUP(Q4400,Managers!$A:$B,2,0)</f>
        <v>Frank Mitchell</v>
      </c>
      <c r="Y4400">
        <f>VLOOKUP(W4400,HourlyWages!$A:$B,2,0)</f>
        <v>60</v>
      </c>
      <c r="Z4400">
        <v>1</v>
      </c>
      <c r="AA4400" s="14">
        <f t="shared" si="344"/>
        <v>0.5</v>
      </c>
    </row>
    <row r="4401" spans="1:27" x14ac:dyDescent="0.2">
      <c r="A4401">
        <v>4400</v>
      </c>
      <c r="B4401">
        <v>31330</v>
      </c>
      <c r="C4401" s="3">
        <v>40330</v>
      </c>
      <c r="D4401" s="17">
        <f t="shared" si="343"/>
        <v>40330</v>
      </c>
      <c r="E4401">
        <v>38</v>
      </c>
      <c r="F4401" s="8">
        <f t="shared" si="340"/>
        <v>7600</v>
      </c>
      <c r="G4401" s="5">
        <v>0.02</v>
      </c>
      <c r="H4401" s="8">
        <f>VLOOKUP($T4401,Pricebook!$A:$D,4,0)</f>
        <v>200</v>
      </c>
      <c r="I4401" s="10">
        <f t="shared" si="341"/>
        <v>7448</v>
      </c>
      <c r="J4401" t="s">
        <v>2455</v>
      </c>
      <c r="K4401" t="s">
        <v>203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2456</v>
      </c>
      <c r="O4401" s="7">
        <v>27587</v>
      </c>
      <c r="P4401" t="s">
        <v>33</v>
      </c>
      <c r="Q4401" t="s">
        <v>34</v>
      </c>
      <c r="R4401" s="3">
        <v>40331</v>
      </c>
      <c r="S4401" s="12">
        <f t="shared" si="342"/>
        <v>1</v>
      </c>
      <c r="T4401" s="3" t="s">
        <v>14206</v>
      </c>
      <c r="U4401" t="s">
        <v>14229</v>
      </c>
      <c r="V4401" t="s">
        <v>14230</v>
      </c>
      <c r="W4401" t="s">
        <v>14197</v>
      </c>
      <c r="X4401" t="str">
        <f>VLOOKUP(Q4401,Managers!$A:$B,2,0)</f>
        <v>Frank Mitchell</v>
      </c>
      <c r="Y4401">
        <f>VLOOKUP(W4401,HourlyWages!$A:$B,2,0)</f>
        <v>71</v>
      </c>
      <c r="Z4401">
        <v>1</v>
      </c>
      <c r="AA4401" s="14">
        <f t="shared" si="344"/>
        <v>0.64500000000000002</v>
      </c>
    </row>
    <row r="4402" spans="1:27" x14ac:dyDescent="0.2">
      <c r="A4402">
        <v>4401</v>
      </c>
      <c r="B4402">
        <v>31364</v>
      </c>
      <c r="C4402" s="3">
        <v>39934</v>
      </c>
      <c r="D4402" s="17">
        <f t="shared" si="343"/>
        <v>39934</v>
      </c>
      <c r="E4402">
        <v>2</v>
      </c>
      <c r="F4402" s="8">
        <f t="shared" ref="F4402:F4465" si="345">H4402*E4402</f>
        <v>400</v>
      </c>
      <c r="G4402" s="5">
        <v>7.0000000000000007E-2</v>
      </c>
      <c r="H4402" s="8">
        <f>VLOOKUP($T4402,Pricebook!$A:$D,4,0)</f>
        <v>200</v>
      </c>
      <c r="I4402" s="10">
        <f t="shared" ref="I4402:I4465" si="346">F4402*(1-G4402)</f>
        <v>372</v>
      </c>
      <c r="J4402" t="s">
        <v>1075</v>
      </c>
      <c r="K4402" t="s">
        <v>1076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1920</v>
      </c>
      <c r="O4402" s="7">
        <v>61701</v>
      </c>
      <c r="P4402" t="s">
        <v>15</v>
      </c>
      <c r="Q4402" t="s">
        <v>16</v>
      </c>
      <c r="R4402" s="3">
        <v>39934</v>
      </c>
      <c r="S4402" s="12">
        <f t="shared" ref="S4402:S4465" si="347">R4402-C4402</f>
        <v>0</v>
      </c>
      <c r="T4402" s="3" t="s">
        <v>14206</v>
      </c>
      <c r="U4402" t="s">
        <v>14229</v>
      </c>
      <c r="V4402" t="s">
        <v>14233</v>
      </c>
      <c r="W4402" t="s">
        <v>14185</v>
      </c>
      <c r="X4402" t="str">
        <f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4"/>
        <v>0.65</v>
      </c>
    </row>
    <row r="4403" spans="1:27" x14ac:dyDescent="0.2">
      <c r="A4403">
        <v>4402</v>
      </c>
      <c r="B4403">
        <v>31392</v>
      </c>
      <c r="C4403" s="3">
        <v>40304</v>
      </c>
      <c r="D4403" s="17">
        <f t="shared" si="343"/>
        <v>40299</v>
      </c>
      <c r="E4403">
        <v>21</v>
      </c>
      <c r="F4403" s="8">
        <f t="shared" si="345"/>
        <v>2310</v>
      </c>
      <c r="G4403" s="5">
        <v>0.1</v>
      </c>
      <c r="H4403" s="8">
        <f>VLOOKUP($T4403,Pricebook!$A:$D,4,0)</f>
        <v>110</v>
      </c>
      <c r="I4403" s="10">
        <f t="shared" si="346"/>
        <v>2079</v>
      </c>
      <c r="J4403" t="s">
        <v>835</v>
      </c>
      <c r="K4403" t="s">
        <v>274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1790</v>
      </c>
      <c r="O4403" s="7" t="s">
        <v>1791</v>
      </c>
      <c r="P4403" t="s">
        <v>91</v>
      </c>
      <c r="Q4403" t="s">
        <v>61</v>
      </c>
      <c r="R4403" s="3">
        <v>40311</v>
      </c>
      <c r="S4403" s="12">
        <f t="shared" si="347"/>
        <v>7</v>
      </c>
      <c r="T4403" s="3" t="s">
        <v>14215</v>
      </c>
      <c r="U4403" t="s">
        <v>14229</v>
      </c>
      <c r="V4403" t="s">
        <v>14233</v>
      </c>
      <c r="W4403" t="s">
        <v>14185</v>
      </c>
      <c r="X4403" t="str">
        <f>VLOOKUP(Q4403,Managers!$A:$B,2,0)</f>
        <v>Allen Young</v>
      </c>
      <c r="Y4403">
        <f>VLOOKUP(W4403,HourlyWages!$A:$B,2,0)</f>
        <v>70</v>
      </c>
      <c r="Z4403">
        <v>1</v>
      </c>
      <c r="AA4403" s="14">
        <f t="shared" si="344"/>
        <v>0.36363636363636365</v>
      </c>
    </row>
    <row r="4404" spans="1:27" x14ac:dyDescent="0.2">
      <c r="A4404">
        <v>4403</v>
      </c>
      <c r="B4404">
        <v>31392</v>
      </c>
      <c r="C4404" s="3">
        <v>40304</v>
      </c>
      <c r="D4404" s="17">
        <f t="shared" si="343"/>
        <v>40299</v>
      </c>
      <c r="E4404">
        <v>44</v>
      </c>
      <c r="F4404" s="8">
        <f t="shared" si="345"/>
        <v>8800</v>
      </c>
      <c r="G4404" s="5">
        <v>0.1</v>
      </c>
      <c r="H4404" s="8">
        <f>VLOOKUP($T4404,Pricebook!$A:$D,4,0)</f>
        <v>200</v>
      </c>
      <c r="I4404" s="10">
        <f t="shared" si="346"/>
        <v>7920</v>
      </c>
      <c r="J4404" t="s">
        <v>835</v>
      </c>
      <c r="K4404" t="s">
        <v>274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490</v>
      </c>
      <c r="O4404" s="7" t="s">
        <v>491</v>
      </c>
      <c r="P4404" t="s">
        <v>492</v>
      </c>
      <c r="Q4404" t="s">
        <v>61</v>
      </c>
      <c r="R4404" s="3">
        <v>40308</v>
      </c>
      <c r="S4404" s="12">
        <f t="shared" si="347"/>
        <v>4</v>
      </c>
      <c r="T4404" s="3" t="s">
        <v>14206</v>
      </c>
      <c r="U4404" t="s">
        <v>14229</v>
      </c>
      <c r="V4404" t="s">
        <v>14229</v>
      </c>
      <c r="W4404" t="s">
        <v>14199</v>
      </c>
      <c r="X4404" t="str">
        <f>VLOOKUP(Q4404,Managers!$A:$B,2,0)</f>
        <v>Allen Young</v>
      </c>
      <c r="Y4404">
        <f>VLOOKUP(W4404,HourlyWages!$A:$B,2,0)</f>
        <v>68</v>
      </c>
      <c r="Z4404">
        <v>1</v>
      </c>
      <c r="AA4404" s="14">
        <f t="shared" si="344"/>
        <v>0.66</v>
      </c>
    </row>
    <row r="4405" spans="1:27" x14ac:dyDescent="0.2">
      <c r="A4405">
        <v>4404</v>
      </c>
      <c r="B4405">
        <v>31393</v>
      </c>
      <c r="C4405" s="3">
        <v>41040</v>
      </c>
      <c r="D4405" s="17">
        <f t="shared" si="343"/>
        <v>41030</v>
      </c>
      <c r="E4405">
        <v>4</v>
      </c>
      <c r="F4405" s="8">
        <f t="shared" si="345"/>
        <v>500</v>
      </c>
      <c r="G4405" s="5">
        <v>0.04</v>
      </c>
      <c r="H4405" s="8">
        <f>VLOOKUP($T4405,Pricebook!$A:$D,4,0)</f>
        <v>125</v>
      </c>
      <c r="I4405" s="10">
        <f t="shared" si="346"/>
        <v>480</v>
      </c>
      <c r="J4405" t="s">
        <v>2112</v>
      </c>
      <c r="K4405" t="s">
        <v>235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2026</v>
      </c>
      <c r="O4405" s="7">
        <v>60423</v>
      </c>
      <c r="P4405" t="s">
        <v>15</v>
      </c>
      <c r="Q4405" t="s">
        <v>16</v>
      </c>
      <c r="R4405" s="3">
        <v>41041</v>
      </c>
      <c r="S4405" s="12">
        <f t="shared" si="347"/>
        <v>1</v>
      </c>
      <c r="T4405" s="3" t="s">
        <v>14208</v>
      </c>
      <c r="U4405" t="s">
        <v>14232</v>
      </c>
      <c r="V4405" t="s">
        <v>14237</v>
      </c>
      <c r="W4405" t="s">
        <v>14202</v>
      </c>
      <c r="X4405" t="str">
        <f>VLOOKUP(Q4405,Managers!$A:$B,2,0)</f>
        <v>Josh Martinez</v>
      </c>
      <c r="Y4405">
        <f>VLOOKUP(W4405,HourlyWages!$A:$B,2,0)</f>
        <v>71</v>
      </c>
      <c r="Z4405">
        <v>1</v>
      </c>
      <c r="AA4405" s="14">
        <f t="shared" si="344"/>
        <v>0.432</v>
      </c>
    </row>
    <row r="4406" spans="1:27" x14ac:dyDescent="0.2">
      <c r="A4406">
        <v>4405</v>
      </c>
      <c r="B4406">
        <v>31393</v>
      </c>
      <c r="C4406" s="3">
        <v>41040</v>
      </c>
      <c r="D4406" s="17">
        <f t="shared" si="343"/>
        <v>41030</v>
      </c>
      <c r="E4406">
        <v>31</v>
      </c>
      <c r="F4406" s="8">
        <f t="shared" si="345"/>
        <v>4340</v>
      </c>
      <c r="G4406" s="5">
        <v>0.09</v>
      </c>
      <c r="H4406" s="8">
        <f>VLOOKUP($T4406,Pricebook!$A:$D,4,0)</f>
        <v>140</v>
      </c>
      <c r="I4406" s="10">
        <f t="shared" si="346"/>
        <v>3949.4</v>
      </c>
      <c r="J4406" t="s">
        <v>2112</v>
      </c>
      <c r="K4406" t="s">
        <v>235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2026</v>
      </c>
      <c r="O4406" s="7">
        <v>60423</v>
      </c>
      <c r="P4406" t="s">
        <v>15</v>
      </c>
      <c r="Q4406" t="s">
        <v>16</v>
      </c>
      <c r="R4406" s="3">
        <v>41042</v>
      </c>
      <c r="S4406" s="12">
        <f t="shared" si="347"/>
        <v>2</v>
      </c>
      <c r="T4406" s="3" t="s">
        <v>14207</v>
      </c>
      <c r="U4406" t="s">
        <v>14229</v>
      </c>
      <c r="V4406" t="s">
        <v>14246</v>
      </c>
      <c r="W4406" t="s">
        <v>14195</v>
      </c>
      <c r="X4406" t="str">
        <f>VLOOKUP(Q4406,Managers!$A:$B,2,0)</f>
        <v>Josh Martinez</v>
      </c>
      <c r="Y4406">
        <f>VLOOKUP(W4406,HourlyWages!$A:$B,2,0)</f>
        <v>52</v>
      </c>
      <c r="Z4406">
        <v>1</v>
      </c>
      <c r="AA4406" s="14">
        <f t="shared" si="344"/>
        <v>0.62857142857142856</v>
      </c>
    </row>
    <row r="4407" spans="1:27" x14ac:dyDescent="0.2">
      <c r="A4407">
        <v>4406</v>
      </c>
      <c r="B4407">
        <v>31399</v>
      </c>
      <c r="C4407" s="3">
        <v>40852</v>
      </c>
      <c r="D4407" s="17">
        <f t="shared" si="343"/>
        <v>40848</v>
      </c>
      <c r="E4407">
        <v>9</v>
      </c>
      <c r="F4407" s="8">
        <f t="shared" si="345"/>
        <v>1350</v>
      </c>
      <c r="G4407" s="5">
        <v>0.09</v>
      </c>
      <c r="H4407" s="8">
        <f>VLOOKUP($T4407,Pricebook!$A:$D,4,0)</f>
        <v>150</v>
      </c>
      <c r="I4407" s="10">
        <f t="shared" si="346"/>
        <v>1228.5</v>
      </c>
      <c r="J4407" t="s">
        <v>2470</v>
      </c>
      <c r="K4407" t="s">
        <v>310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902</v>
      </c>
      <c r="O4407" s="7">
        <v>98373</v>
      </c>
      <c r="P4407" t="s">
        <v>22</v>
      </c>
      <c r="Q4407" t="s">
        <v>23</v>
      </c>
      <c r="R4407" s="3">
        <v>40853</v>
      </c>
      <c r="S4407" s="12">
        <f t="shared" si="347"/>
        <v>1</v>
      </c>
      <c r="T4407" s="3" t="s">
        <v>14210</v>
      </c>
      <c r="U4407" t="s">
        <v>14235</v>
      </c>
      <c r="V4407" t="s">
        <v>14229</v>
      </c>
      <c r="W4407" t="s">
        <v>14194</v>
      </c>
      <c r="X4407" t="str">
        <f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4"/>
        <v>0.52666666666666662</v>
      </c>
    </row>
    <row r="4408" spans="1:27" x14ac:dyDescent="0.2">
      <c r="A4408">
        <v>4407</v>
      </c>
      <c r="B4408">
        <v>31426</v>
      </c>
      <c r="C4408" s="3">
        <v>40030</v>
      </c>
      <c r="D4408" s="17">
        <f t="shared" si="343"/>
        <v>40026</v>
      </c>
      <c r="E4408">
        <v>40</v>
      </c>
      <c r="F4408" s="8">
        <f t="shared" si="345"/>
        <v>6000</v>
      </c>
      <c r="G4408" s="5">
        <v>0.09</v>
      </c>
      <c r="H4408" s="8">
        <f>VLOOKUP($T4408,Pricebook!$A:$D,4,0)</f>
        <v>150</v>
      </c>
      <c r="I4408" s="10">
        <f t="shared" si="346"/>
        <v>5460</v>
      </c>
      <c r="J4408" t="s">
        <v>1928</v>
      </c>
      <c r="K4408" t="s">
        <v>468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1929</v>
      </c>
      <c r="O4408" s="7">
        <v>48708</v>
      </c>
      <c r="P4408" t="s">
        <v>172</v>
      </c>
      <c r="Q4408" t="s">
        <v>16</v>
      </c>
      <c r="R4408" s="3">
        <v>40034</v>
      </c>
      <c r="S4408" s="12">
        <f t="shared" si="347"/>
        <v>4</v>
      </c>
      <c r="T4408" s="3" t="s">
        <v>14210</v>
      </c>
      <c r="U4408" t="s">
        <v>14235</v>
      </c>
      <c r="V4408" t="s">
        <v>14237</v>
      </c>
      <c r="W4408" t="s">
        <v>14191</v>
      </c>
      <c r="X4408" t="str">
        <f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4"/>
        <v>0.6</v>
      </c>
    </row>
    <row r="4409" spans="1:27" x14ac:dyDescent="0.2">
      <c r="A4409">
        <v>4408</v>
      </c>
      <c r="B4409">
        <v>31456</v>
      </c>
      <c r="C4409" s="3">
        <v>41228</v>
      </c>
      <c r="D4409" s="17">
        <f t="shared" si="343"/>
        <v>41214</v>
      </c>
      <c r="E4409">
        <v>10</v>
      </c>
      <c r="F4409" s="8">
        <f t="shared" si="345"/>
        <v>1600</v>
      </c>
      <c r="G4409" s="5">
        <v>0.02</v>
      </c>
      <c r="H4409" s="8">
        <f>VLOOKUP($T4409,Pricebook!$A:$D,4,0)</f>
        <v>160</v>
      </c>
      <c r="I4409" s="10">
        <f t="shared" si="346"/>
        <v>1568</v>
      </c>
      <c r="J4409" t="s">
        <v>456</v>
      </c>
      <c r="K4409" t="s">
        <v>99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2342</v>
      </c>
      <c r="O4409" s="7">
        <v>19143</v>
      </c>
      <c r="P4409" t="s">
        <v>232</v>
      </c>
      <c r="Q4409" t="s">
        <v>61</v>
      </c>
      <c r="R4409" s="3">
        <v>41230</v>
      </c>
      <c r="S4409" s="12">
        <f t="shared" si="347"/>
        <v>2</v>
      </c>
      <c r="T4409" s="3" t="s">
        <v>14218</v>
      </c>
      <c r="U4409" t="s">
        <v>14229</v>
      </c>
      <c r="V4409" t="s">
        <v>14237</v>
      </c>
      <c r="W4409" t="s">
        <v>14185</v>
      </c>
      <c r="X4409" t="str">
        <f>VLOOKUP(Q4409,Managers!$A:$B,2,0)</f>
        <v>Allen Young</v>
      </c>
      <c r="Y4409">
        <f>VLOOKUP(W4409,HourlyWages!$A:$B,2,0)</f>
        <v>70</v>
      </c>
      <c r="Z4409">
        <v>1</v>
      </c>
      <c r="AA4409" s="14">
        <f t="shared" si="344"/>
        <v>0.5625</v>
      </c>
    </row>
    <row r="4410" spans="1:27" x14ac:dyDescent="0.2">
      <c r="A4410">
        <v>4409</v>
      </c>
      <c r="B4410">
        <v>31460</v>
      </c>
      <c r="C4410" s="3">
        <v>41147</v>
      </c>
      <c r="D4410" s="17">
        <f t="shared" si="343"/>
        <v>41122</v>
      </c>
      <c r="E4410">
        <v>9</v>
      </c>
      <c r="F4410" s="8">
        <f t="shared" si="345"/>
        <v>1800</v>
      </c>
      <c r="G4410" s="5">
        <v>0.08</v>
      </c>
      <c r="H4410" s="8">
        <f>VLOOKUP($T4410,Pricebook!$A:$D,4,0)</f>
        <v>200</v>
      </c>
      <c r="I4410" s="10">
        <f t="shared" si="346"/>
        <v>1656</v>
      </c>
      <c r="J4410" t="s">
        <v>2071</v>
      </c>
      <c r="K4410" t="s">
        <v>252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2072</v>
      </c>
      <c r="O4410" s="7">
        <v>86401</v>
      </c>
      <c r="P4410" t="s">
        <v>70</v>
      </c>
      <c r="Q4410" t="s">
        <v>23</v>
      </c>
      <c r="R4410" s="3">
        <v>41149</v>
      </c>
      <c r="S4410" s="12">
        <f t="shared" si="347"/>
        <v>2</v>
      </c>
      <c r="T4410" s="3" t="s">
        <v>14206</v>
      </c>
      <c r="U4410" t="s">
        <v>14229</v>
      </c>
      <c r="V4410" t="s">
        <v>14246</v>
      </c>
      <c r="W4410" t="s">
        <v>14193</v>
      </c>
      <c r="X4410" t="str">
        <f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4"/>
        <v>0.71499999999999997</v>
      </c>
    </row>
    <row r="4411" spans="1:27" x14ac:dyDescent="0.2">
      <c r="A4411">
        <v>4410</v>
      </c>
      <c r="B4411">
        <v>31461</v>
      </c>
      <c r="C4411" s="3">
        <v>40721</v>
      </c>
      <c r="D4411" s="17">
        <f t="shared" si="343"/>
        <v>40695</v>
      </c>
      <c r="E4411">
        <v>26</v>
      </c>
      <c r="F4411" s="8">
        <f t="shared" si="345"/>
        <v>4420</v>
      </c>
      <c r="G4411" s="5">
        <v>0.08</v>
      </c>
      <c r="H4411" s="8">
        <f>VLOOKUP($T4411,Pricebook!$A:$D,4,0)</f>
        <v>170</v>
      </c>
      <c r="I4411" s="10">
        <f t="shared" si="346"/>
        <v>4066.4</v>
      </c>
      <c r="J4411" t="s">
        <v>680</v>
      </c>
      <c r="K4411" t="s">
        <v>185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2226</v>
      </c>
      <c r="O4411" s="7">
        <v>92630</v>
      </c>
      <c r="P4411" t="s">
        <v>114</v>
      </c>
      <c r="Q4411" t="s">
        <v>23</v>
      </c>
      <c r="R4411" s="3">
        <v>40723</v>
      </c>
      <c r="S4411" s="12">
        <f t="shared" si="347"/>
        <v>2</v>
      </c>
      <c r="T4411" s="3" t="s">
        <v>14219</v>
      </c>
      <c r="U4411" t="s">
        <v>14229</v>
      </c>
      <c r="V4411" t="s">
        <v>14233</v>
      </c>
      <c r="W4411" t="s">
        <v>14184</v>
      </c>
      <c r="X4411" t="str">
        <f>VLOOKUP(Q4411,Managers!$A:$B,2,0)</f>
        <v>Bob Turner</v>
      </c>
      <c r="Y4411">
        <f>VLOOKUP(W4411,HourlyWages!$A:$B,2,0)</f>
        <v>50</v>
      </c>
      <c r="Z4411">
        <v>1</v>
      </c>
      <c r="AA4411" s="14">
        <f t="shared" si="344"/>
        <v>0.70588235294117652</v>
      </c>
    </row>
    <row r="4412" spans="1:27" x14ac:dyDescent="0.2">
      <c r="A4412">
        <v>4411</v>
      </c>
      <c r="B4412">
        <v>31492</v>
      </c>
      <c r="C4412" s="3">
        <v>40466</v>
      </c>
      <c r="D4412" s="17">
        <f t="shared" si="343"/>
        <v>40452</v>
      </c>
      <c r="E4412">
        <v>26</v>
      </c>
      <c r="F4412" s="8">
        <f t="shared" si="345"/>
        <v>4420</v>
      </c>
      <c r="G4412" s="5">
        <v>0.04</v>
      </c>
      <c r="H4412" s="8">
        <f>VLOOKUP($T4412,Pricebook!$A:$D,4,0)</f>
        <v>170</v>
      </c>
      <c r="I4412" s="10">
        <f t="shared" si="346"/>
        <v>4243.2</v>
      </c>
      <c r="J4412" t="s">
        <v>860</v>
      </c>
      <c r="K4412" t="s">
        <v>285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1241</v>
      </c>
      <c r="O4412" s="7" t="s">
        <v>1242</v>
      </c>
      <c r="P4412" t="s">
        <v>15</v>
      </c>
      <c r="Q4412" t="s">
        <v>16</v>
      </c>
      <c r="R4412" s="3">
        <v>40468</v>
      </c>
      <c r="S4412" s="12">
        <f t="shared" si="347"/>
        <v>2</v>
      </c>
      <c r="T4412" s="3" t="s">
        <v>14219</v>
      </c>
      <c r="U4412" t="s">
        <v>14229</v>
      </c>
      <c r="V4412" t="s">
        <v>14242</v>
      </c>
      <c r="W4412" t="s">
        <v>14199</v>
      </c>
      <c r="X4412" t="str">
        <f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4"/>
        <v>0.6</v>
      </c>
    </row>
    <row r="4413" spans="1:27" x14ac:dyDescent="0.2">
      <c r="A4413">
        <v>4412</v>
      </c>
      <c r="B4413">
        <v>31492</v>
      </c>
      <c r="C4413" s="3">
        <v>40466</v>
      </c>
      <c r="D4413" s="17">
        <f t="shared" si="343"/>
        <v>40452</v>
      </c>
      <c r="E4413">
        <v>34</v>
      </c>
      <c r="F4413" s="8">
        <f t="shared" si="345"/>
        <v>6800</v>
      </c>
      <c r="G4413" s="5">
        <v>0.09</v>
      </c>
      <c r="H4413" s="8">
        <f>VLOOKUP($T4413,Pricebook!$A:$D,4,0)</f>
        <v>200</v>
      </c>
      <c r="I4413" s="10">
        <f t="shared" si="346"/>
        <v>6188</v>
      </c>
      <c r="J4413" t="s">
        <v>860</v>
      </c>
      <c r="K4413" t="s">
        <v>285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1241</v>
      </c>
      <c r="O4413" s="7" t="s">
        <v>1242</v>
      </c>
      <c r="P4413" t="s">
        <v>15</v>
      </c>
      <c r="Q4413" t="s">
        <v>16</v>
      </c>
      <c r="R4413" s="3">
        <v>40469</v>
      </c>
      <c r="S4413" s="12">
        <f t="shared" si="347"/>
        <v>3</v>
      </c>
      <c r="T4413" s="3" t="s">
        <v>14206</v>
      </c>
      <c r="U4413" t="s">
        <v>14229</v>
      </c>
      <c r="V4413" t="s">
        <v>14233</v>
      </c>
      <c r="W4413" t="s">
        <v>14196</v>
      </c>
      <c r="X4413" t="str">
        <f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4"/>
        <v>0.71</v>
      </c>
    </row>
    <row r="4414" spans="1:27" x14ac:dyDescent="0.2">
      <c r="A4414">
        <v>4413</v>
      </c>
      <c r="B4414">
        <v>31492</v>
      </c>
      <c r="C4414" s="3">
        <v>40466</v>
      </c>
      <c r="D4414" s="17">
        <f t="shared" si="343"/>
        <v>40452</v>
      </c>
      <c r="E4414">
        <v>23</v>
      </c>
      <c r="F4414" s="8">
        <f t="shared" si="345"/>
        <v>4600</v>
      </c>
      <c r="G4414" s="5">
        <v>0.03</v>
      </c>
      <c r="H4414" s="8">
        <f>VLOOKUP($T4414,Pricebook!$A:$D,4,0)</f>
        <v>200</v>
      </c>
      <c r="I4414" s="10">
        <f t="shared" si="346"/>
        <v>4462</v>
      </c>
      <c r="J4414" t="s">
        <v>860</v>
      </c>
      <c r="K4414" t="s">
        <v>285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1241</v>
      </c>
      <c r="O4414" s="7" t="s">
        <v>1242</v>
      </c>
      <c r="P4414" t="s">
        <v>15</v>
      </c>
      <c r="Q4414" t="s">
        <v>16</v>
      </c>
      <c r="R4414" s="3">
        <v>40467</v>
      </c>
      <c r="S4414" s="12">
        <f t="shared" si="347"/>
        <v>1</v>
      </c>
      <c r="T4414" s="3" t="s">
        <v>14206</v>
      </c>
      <c r="U4414" t="s">
        <v>14229</v>
      </c>
      <c r="V4414" t="s">
        <v>14245</v>
      </c>
      <c r="W4414" t="s">
        <v>14185</v>
      </c>
      <c r="X4414" t="str">
        <f>VLOOKUP(Q4414,Managers!$A:$B,2,0)</f>
        <v>Josh Martinez</v>
      </c>
      <c r="Y4414">
        <f>VLOOKUP(W4414,HourlyWages!$A:$B,2,0)</f>
        <v>70</v>
      </c>
      <c r="Z4414">
        <v>1</v>
      </c>
      <c r="AA4414" s="14">
        <f t="shared" si="344"/>
        <v>0.65</v>
      </c>
    </row>
    <row r="4415" spans="1:27" x14ac:dyDescent="0.2">
      <c r="A4415">
        <v>4414</v>
      </c>
      <c r="B4415">
        <v>31493</v>
      </c>
      <c r="C4415" s="3">
        <v>40103</v>
      </c>
      <c r="D4415" s="17">
        <f t="shared" si="343"/>
        <v>40087</v>
      </c>
      <c r="E4415">
        <v>8</v>
      </c>
      <c r="F4415" s="8">
        <f t="shared" si="345"/>
        <v>1000</v>
      </c>
      <c r="G4415" s="5">
        <v>0</v>
      </c>
      <c r="H4415" s="8">
        <f>VLOOKUP($T4415,Pricebook!$A:$D,4,0)</f>
        <v>125</v>
      </c>
      <c r="I4415" s="10">
        <f t="shared" si="346"/>
        <v>1000</v>
      </c>
      <c r="J4415" t="s">
        <v>840</v>
      </c>
      <c r="K4415" t="s">
        <v>252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1328</v>
      </c>
      <c r="O4415" s="7">
        <v>33055</v>
      </c>
      <c r="P4415" t="s">
        <v>101</v>
      </c>
      <c r="Q4415" t="s">
        <v>34</v>
      </c>
      <c r="R4415" s="3">
        <v>40104</v>
      </c>
      <c r="S4415" s="12">
        <f t="shared" si="347"/>
        <v>1</v>
      </c>
      <c r="T4415" s="3" t="s">
        <v>14208</v>
      </c>
      <c r="U4415" t="s">
        <v>14232</v>
      </c>
      <c r="V4415" t="s">
        <v>14237</v>
      </c>
      <c r="W4415" t="s">
        <v>14194</v>
      </c>
      <c r="X4415" t="str">
        <f>VLOOKUP(Q4415,Managers!$A:$B,2,0)</f>
        <v>Frank Mitchell</v>
      </c>
      <c r="Y4415">
        <f>VLOOKUP(W4415,HourlyWages!$A:$B,2,0)</f>
        <v>71</v>
      </c>
      <c r="Z4415">
        <v>1</v>
      </c>
      <c r="AA4415" s="14">
        <f t="shared" si="344"/>
        <v>0.432</v>
      </c>
    </row>
    <row r="4416" spans="1:27" x14ac:dyDescent="0.2">
      <c r="A4416">
        <v>4415</v>
      </c>
      <c r="B4416">
        <v>31495</v>
      </c>
      <c r="C4416" s="3">
        <v>40394</v>
      </c>
      <c r="D4416" s="17">
        <f t="shared" si="343"/>
        <v>40391</v>
      </c>
      <c r="E4416">
        <v>20</v>
      </c>
      <c r="F4416" s="8">
        <f t="shared" si="345"/>
        <v>3200</v>
      </c>
      <c r="G4416" s="5">
        <v>0.06</v>
      </c>
      <c r="H4416" s="8">
        <f>VLOOKUP($T4416,Pricebook!$A:$D,4,0)</f>
        <v>160</v>
      </c>
      <c r="I4416" s="10">
        <f t="shared" si="346"/>
        <v>3008</v>
      </c>
      <c r="J4416" t="s">
        <v>1091</v>
      </c>
      <c r="K4416" t="s">
        <v>998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583</v>
      </c>
      <c r="O4416" s="7">
        <v>77546</v>
      </c>
      <c r="P4416" t="s">
        <v>48</v>
      </c>
      <c r="Q4416" t="s">
        <v>16</v>
      </c>
      <c r="R4416" s="3">
        <v>40398</v>
      </c>
      <c r="S4416" s="12">
        <f t="shared" si="347"/>
        <v>4</v>
      </c>
      <c r="T4416" s="3" t="s">
        <v>14218</v>
      </c>
      <c r="U4416" t="s">
        <v>14229</v>
      </c>
      <c r="V4416" t="s">
        <v>14237</v>
      </c>
      <c r="W4416" t="s">
        <v>14199</v>
      </c>
      <c r="X4416" t="str">
        <f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4"/>
        <v>0.57499999999999996</v>
      </c>
    </row>
    <row r="4417" spans="1:27" x14ac:dyDescent="0.2">
      <c r="A4417">
        <v>4416</v>
      </c>
      <c r="B4417">
        <v>31495</v>
      </c>
      <c r="C4417" s="3">
        <v>40394</v>
      </c>
      <c r="D4417" s="17">
        <f t="shared" si="343"/>
        <v>40391</v>
      </c>
      <c r="E4417">
        <v>34</v>
      </c>
      <c r="F4417" s="8">
        <f t="shared" si="345"/>
        <v>6800</v>
      </c>
      <c r="G4417" s="5">
        <v>0.03</v>
      </c>
      <c r="H4417" s="8">
        <f>VLOOKUP($T4417,Pricebook!$A:$D,4,0)</f>
        <v>200</v>
      </c>
      <c r="I4417" s="10">
        <f t="shared" si="346"/>
        <v>6596</v>
      </c>
      <c r="J4417" t="s">
        <v>1091</v>
      </c>
      <c r="K4417" t="s">
        <v>998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583</v>
      </c>
      <c r="O4417" s="7">
        <v>77546</v>
      </c>
      <c r="P4417" t="s">
        <v>48</v>
      </c>
      <c r="Q4417" t="s">
        <v>16</v>
      </c>
      <c r="R4417" s="3">
        <v>40401</v>
      </c>
      <c r="S4417" s="12">
        <f t="shared" si="347"/>
        <v>7</v>
      </c>
      <c r="T4417" s="3" t="s">
        <v>14206</v>
      </c>
      <c r="U4417" t="s">
        <v>14229</v>
      </c>
      <c r="V4417" t="s">
        <v>14236</v>
      </c>
      <c r="W4417" t="s">
        <v>14186</v>
      </c>
      <c r="X4417" t="str">
        <f>VLOOKUP(Q4417,Managers!$A:$B,2,0)</f>
        <v>Josh Martinez</v>
      </c>
      <c r="Y4417">
        <f>VLOOKUP(W4417,HourlyWages!$A:$B,2,0)</f>
        <v>67</v>
      </c>
      <c r="Z4417">
        <v>1</v>
      </c>
      <c r="AA4417" s="14">
        <f t="shared" si="344"/>
        <v>0.66500000000000004</v>
      </c>
    </row>
    <row r="4418" spans="1:27" x14ac:dyDescent="0.2">
      <c r="A4418">
        <v>4417</v>
      </c>
      <c r="B4418">
        <v>31520</v>
      </c>
      <c r="C4418" s="3">
        <v>40875</v>
      </c>
      <c r="D4418" s="17">
        <f t="shared" si="343"/>
        <v>40848</v>
      </c>
      <c r="E4418">
        <v>23</v>
      </c>
      <c r="F4418" s="8">
        <f t="shared" si="345"/>
        <v>2875</v>
      </c>
      <c r="G4418" s="5">
        <v>0.09</v>
      </c>
      <c r="H4418" s="8">
        <f>VLOOKUP($T4418,Pricebook!$A:$D,4,0)</f>
        <v>125</v>
      </c>
      <c r="I4418" s="10">
        <f t="shared" si="346"/>
        <v>2616.25</v>
      </c>
      <c r="J4418" t="s">
        <v>2288</v>
      </c>
      <c r="K4418" t="s">
        <v>297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2289</v>
      </c>
      <c r="O4418" s="7">
        <v>70003</v>
      </c>
      <c r="P4418" t="s">
        <v>436</v>
      </c>
      <c r="Q4418" t="s">
        <v>34</v>
      </c>
      <c r="R4418" s="3">
        <v>40876</v>
      </c>
      <c r="S4418" s="12">
        <f t="shared" si="347"/>
        <v>1</v>
      </c>
      <c r="T4418" s="3" t="s">
        <v>14208</v>
      </c>
      <c r="U4418" t="s">
        <v>14232</v>
      </c>
      <c r="V4418" t="s">
        <v>14237</v>
      </c>
      <c r="W4418" t="s">
        <v>14203</v>
      </c>
      <c r="X4418" t="str">
        <f>VLOOKUP(Q4418,Managers!$A:$B,2,0)</f>
        <v>Frank Mitchell</v>
      </c>
      <c r="Y4418">
        <f>VLOOKUP(W4418,HourlyWages!$A:$B,2,0)</f>
        <v>62</v>
      </c>
      <c r="Z4418">
        <v>1</v>
      </c>
      <c r="AA4418" s="14">
        <f t="shared" si="344"/>
        <v>0.504</v>
      </c>
    </row>
    <row r="4419" spans="1:27" x14ac:dyDescent="0.2">
      <c r="A4419">
        <v>4418</v>
      </c>
      <c r="B4419">
        <v>31522</v>
      </c>
      <c r="C4419" s="3">
        <v>40323</v>
      </c>
      <c r="D4419" s="17">
        <f t="shared" ref="D4419:D4482" si="348">DATE(YEAR(C4419),MONTH(C4419),1)</f>
        <v>40299</v>
      </c>
      <c r="E4419">
        <v>14</v>
      </c>
      <c r="F4419" s="8">
        <f t="shared" si="345"/>
        <v>1750</v>
      </c>
      <c r="G4419" s="5">
        <v>0.04</v>
      </c>
      <c r="H4419" s="8">
        <f>VLOOKUP($T4419,Pricebook!$A:$D,4,0)</f>
        <v>125</v>
      </c>
      <c r="I4419" s="10">
        <f t="shared" si="346"/>
        <v>1680</v>
      </c>
      <c r="J4419" t="s">
        <v>393</v>
      </c>
      <c r="K4419" t="s">
        <v>274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1659</v>
      </c>
      <c r="O4419" s="7">
        <v>18504</v>
      </c>
      <c r="P4419" t="s">
        <v>232</v>
      </c>
      <c r="Q4419" t="s">
        <v>61</v>
      </c>
      <c r="R4419" s="3">
        <v>40325</v>
      </c>
      <c r="S4419" s="12">
        <f t="shared" si="347"/>
        <v>2</v>
      </c>
      <c r="T4419" s="3" t="s">
        <v>14208</v>
      </c>
      <c r="U4419" t="s">
        <v>14232</v>
      </c>
      <c r="V4419" t="s">
        <v>14230</v>
      </c>
      <c r="W4419" t="s">
        <v>14192</v>
      </c>
      <c r="X4419" t="str">
        <f>VLOOKUP(Q4419,Managers!$A:$B,2,0)</f>
        <v>Allen Young</v>
      </c>
      <c r="Y4419">
        <f>VLOOKUP(W4419,HourlyWages!$A:$B,2,0)</f>
        <v>75</v>
      </c>
      <c r="Z4419">
        <v>1</v>
      </c>
      <c r="AA4419" s="14">
        <f t="shared" ref="AA4419:AA4482" si="349">(H4419-Y4419)/H4419</f>
        <v>0.4</v>
      </c>
    </row>
    <row r="4420" spans="1:27" x14ac:dyDescent="0.2">
      <c r="A4420">
        <v>4419</v>
      </c>
      <c r="B4420">
        <v>31522</v>
      </c>
      <c r="C4420" s="3">
        <v>40323</v>
      </c>
      <c r="D4420" s="17">
        <f t="shared" si="348"/>
        <v>40299</v>
      </c>
      <c r="E4420">
        <v>42</v>
      </c>
      <c r="F4420" s="8">
        <f t="shared" si="345"/>
        <v>5250</v>
      </c>
      <c r="G4420" s="5">
        <v>0.03</v>
      </c>
      <c r="H4420" s="8">
        <f>VLOOKUP($T4420,Pricebook!$A:$D,4,0)</f>
        <v>125</v>
      </c>
      <c r="I4420" s="10">
        <f t="shared" si="346"/>
        <v>5092.5</v>
      </c>
      <c r="J4420" t="s">
        <v>393</v>
      </c>
      <c r="K4420" t="s">
        <v>274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2471</v>
      </c>
      <c r="O4420" s="7">
        <v>16801</v>
      </c>
      <c r="P4420" t="s">
        <v>232</v>
      </c>
      <c r="Q4420" t="s">
        <v>61</v>
      </c>
      <c r="R4420" s="3">
        <v>40325</v>
      </c>
      <c r="S4420" s="12">
        <f t="shared" si="347"/>
        <v>2</v>
      </c>
      <c r="T4420" s="3" t="s">
        <v>14221</v>
      </c>
      <c r="U4420" t="s">
        <v>14232</v>
      </c>
      <c r="V4420" t="s">
        <v>14244</v>
      </c>
      <c r="W4420" t="s">
        <v>14185</v>
      </c>
      <c r="X4420" t="str">
        <f>VLOOKUP(Q4420,Managers!$A:$B,2,0)</f>
        <v>Allen Young</v>
      </c>
      <c r="Y4420">
        <f>VLOOKUP(W4420,HourlyWages!$A:$B,2,0)</f>
        <v>70</v>
      </c>
      <c r="Z4420">
        <v>1</v>
      </c>
      <c r="AA4420" s="14">
        <f t="shared" si="349"/>
        <v>0.44</v>
      </c>
    </row>
    <row r="4421" spans="1:27" x14ac:dyDescent="0.2">
      <c r="A4421">
        <v>4420</v>
      </c>
      <c r="B4421">
        <v>31523</v>
      </c>
      <c r="C4421" s="3">
        <v>40976</v>
      </c>
      <c r="D4421" s="17">
        <f t="shared" si="348"/>
        <v>40969</v>
      </c>
      <c r="E4421">
        <v>17</v>
      </c>
      <c r="F4421" s="8">
        <f t="shared" si="345"/>
        <v>2550</v>
      </c>
      <c r="G4421" s="5">
        <v>0.1</v>
      </c>
      <c r="H4421" s="8">
        <f>VLOOKUP($T4421,Pricebook!$A:$D,4,0)</f>
        <v>150</v>
      </c>
      <c r="I4421" s="10">
        <f t="shared" si="346"/>
        <v>2295</v>
      </c>
      <c r="J4421" t="s">
        <v>2427</v>
      </c>
      <c r="K4421" t="s">
        <v>128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1615</v>
      </c>
      <c r="O4421" s="7">
        <v>79701</v>
      </c>
      <c r="P4421" t="s">
        <v>48</v>
      </c>
      <c r="Q4421" t="s">
        <v>16</v>
      </c>
      <c r="R4421" s="3">
        <v>40978</v>
      </c>
      <c r="S4421" s="12">
        <f t="shared" si="347"/>
        <v>2</v>
      </c>
      <c r="T4421" s="3" t="s">
        <v>14211</v>
      </c>
      <c r="U4421" t="s">
        <v>14235</v>
      </c>
      <c r="V4421" t="s">
        <v>14240</v>
      </c>
      <c r="W4421" t="s">
        <v>14184</v>
      </c>
      <c r="X4421" t="str">
        <f>VLOOKUP(Q4421,Managers!$A:$B,2,0)</f>
        <v>Josh Martinez</v>
      </c>
      <c r="Y4421">
        <f>VLOOKUP(W4421,HourlyWages!$A:$B,2,0)</f>
        <v>50</v>
      </c>
      <c r="Z4421">
        <v>1</v>
      </c>
      <c r="AA4421" s="14">
        <f t="shared" si="349"/>
        <v>0.66666666666666663</v>
      </c>
    </row>
    <row r="4422" spans="1:27" x14ac:dyDescent="0.2">
      <c r="A4422">
        <v>4421</v>
      </c>
      <c r="B4422">
        <v>31523</v>
      </c>
      <c r="C4422" s="3">
        <v>40976</v>
      </c>
      <c r="D4422" s="17">
        <f t="shared" si="348"/>
        <v>40969</v>
      </c>
      <c r="E4422">
        <v>19</v>
      </c>
      <c r="F4422" s="8">
        <f t="shared" si="345"/>
        <v>2090</v>
      </c>
      <c r="G4422" s="5">
        <v>0</v>
      </c>
      <c r="H4422" s="8">
        <f>VLOOKUP($T4422,Pricebook!$A:$D,4,0)</f>
        <v>110</v>
      </c>
      <c r="I4422" s="10">
        <f t="shared" si="346"/>
        <v>2090</v>
      </c>
      <c r="J4422" t="s">
        <v>2427</v>
      </c>
      <c r="K4422" t="s">
        <v>128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1615</v>
      </c>
      <c r="O4422" s="7">
        <v>79701</v>
      </c>
      <c r="P4422" t="s">
        <v>48</v>
      </c>
      <c r="Q4422" t="s">
        <v>16</v>
      </c>
      <c r="R4422" s="3">
        <v>40981</v>
      </c>
      <c r="S4422" s="12">
        <f t="shared" si="347"/>
        <v>5</v>
      </c>
      <c r="T4422" s="3" t="s">
        <v>14220</v>
      </c>
      <c r="U4422" t="s">
        <v>14229</v>
      </c>
      <c r="V4422" t="s">
        <v>14244</v>
      </c>
      <c r="W4422" t="s">
        <v>14187</v>
      </c>
      <c r="X4422" t="str">
        <f>VLOOKUP(Q4422,Managers!$A:$B,2,0)</f>
        <v>Josh Martinez</v>
      </c>
      <c r="Y4422">
        <f>VLOOKUP(W4422,HourlyWages!$A:$B,2,0)</f>
        <v>45</v>
      </c>
      <c r="Z4422">
        <v>1</v>
      </c>
      <c r="AA4422" s="14">
        <f t="shared" si="349"/>
        <v>0.59090909090909094</v>
      </c>
    </row>
    <row r="4423" spans="1:27" x14ac:dyDescent="0.2">
      <c r="A4423">
        <v>4422</v>
      </c>
      <c r="B4423">
        <v>31524</v>
      </c>
      <c r="C4423" s="3">
        <v>40720</v>
      </c>
      <c r="D4423" s="17">
        <f t="shared" si="348"/>
        <v>40695</v>
      </c>
      <c r="E4423">
        <v>10</v>
      </c>
      <c r="F4423" s="8">
        <f t="shared" si="345"/>
        <v>1250</v>
      </c>
      <c r="G4423" s="5">
        <v>0.08</v>
      </c>
      <c r="H4423" s="8">
        <f>VLOOKUP($T4423,Pricebook!$A:$D,4,0)</f>
        <v>125</v>
      </c>
      <c r="I4423" s="10">
        <f t="shared" si="346"/>
        <v>1150</v>
      </c>
      <c r="J4423" t="s">
        <v>479</v>
      </c>
      <c r="K4423" t="s">
        <v>351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480</v>
      </c>
      <c r="O4423" s="7">
        <v>95661</v>
      </c>
      <c r="P4423" t="s">
        <v>114</v>
      </c>
      <c r="Q4423" t="s">
        <v>23</v>
      </c>
      <c r="R4423" s="3">
        <v>40722</v>
      </c>
      <c r="S4423" s="12">
        <f t="shared" si="347"/>
        <v>2</v>
      </c>
      <c r="T4423" s="3" t="s">
        <v>14221</v>
      </c>
      <c r="U4423" t="s">
        <v>14232</v>
      </c>
      <c r="V4423" t="s">
        <v>14245</v>
      </c>
      <c r="W4423" t="s">
        <v>14194</v>
      </c>
      <c r="X4423" t="str">
        <f>VLOOKUP(Q4423,Managers!$A:$B,2,0)</f>
        <v>Bob Turner</v>
      </c>
      <c r="Y4423">
        <f>VLOOKUP(W4423,HourlyWages!$A:$B,2,0)</f>
        <v>71</v>
      </c>
      <c r="Z4423">
        <v>1</v>
      </c>
      <c r="AA4423" s="14">
        <f t="shared" si="349"/>
        <v>0.432</v>
      </c>
    </row>
    <row r="4424" spans="1:27" x14ac:dyDescent="0.2">
      <c r="A4424">
        <v>4423</v>
      </c>
      <c r="B4424">
        <v>31552</v>
      </c>
      <c r="C4424" s="3">
        <v>41224</v>
      </c>
      <c r="D4424" s="17">
        <f t="shared" si="348"/>
        <v>41214</v>
      </c>
      <c r="E4424">
        <v>17</v>
      </c>
      <c r="F4424" s="8">
        <f t="shared" si="345"/>
        <v>2550</v>
      </c>
      <c r="G4424" s="5">
        <v>0</v>
      </c>
      <c r="H4424" s="8">
        <f>VLOOKUP($T4424,Pricebook!$A:$D,4,0)</f>
        <v>150</v>
      </c>
      <c r="I4424" s="10">
        <f t="shared" si="346"/>
        <v>2550</v>
      </c>
      <c r="J4424" t="s">
        <v>614</v>
      </c>
      <c r="K4424" t="s">
        <v>193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2181</v>
      </c>
      <c r="O4424" s="7">
        <v>77471</v>
      </c>
      <c r="P4424" t="s">
        <v>48</v>
      </c>
      <c r="Q4424" t="s">
        <v>16</v>
      </c>
      <c r="R4424" s="3">
        <v>41227</v>
      </c>
      <c r="S4424" s="12">
        <f t="shared" si="347"/>
        <v>3</v>
      </c>
      <c r="T4424" s="3" t="s">
        <v>14211</v>
      </c>
      <c r="U4424" t="s">
        <v>14235</v>
      </c>
      <c r="V4424" t="s">
        <v>14233</v>
      </c>
      <c r="W4424" t="s">
        <v>14193</v>
      </c>
      <c r="X4424" t="str">
        <f>VLOOKUP(Q4424,Managers!$A:$B,2,0)</f>
        <v>Josh Martinez</v>
      </c>
      <c r="Y4424">
        <f>VLOOKUP(W4424,HourlyWages!$A:$B,2,0)</f>
        <v>57</v>
      </c>
      <c r="Z4424">
        <v>1</v>
      </c>
      <c r="AA4424" s="14">
        <f t="shared" si="349"/>
        <v>0.62</v>
      </c>
    </row>
    <row r="4425" spans="1:27" x14ac:dyDescent="0.2">
      <c r="A4425">
        <v>4424</v>
      </c>
      <c r="B4425">
        <v>31552</v>
      </c>
      <c r="C4425" s="3">
        <v>41224</v>
      </c>
      <c r="D4425" s="17">
        <f t="shared" si="348"/>
        <v>41214</v>
      </c>
      <c r="E4425">
        <v>24</v>
      </c>
      <c r="F4425" s="8">
        <f t="shared" si="345"/>
        <v>3600</v>
      </c>
      <c r="G4425" s="5">
        <v>0</v>
      </c>
      <c r="H4425" s="8">
        <f>VLOOKUP($T4425,Pricebook!$A:$D,4,0)</f>
        <v>150</v>
      </c>
      <c r="I4425" s="10">
        <f t="shared" si="346"/>
        <v>3600</v>
      </c>
      <c r="J4425" t="s">
        <v>614</v>
      </c>
      <c r="K4425" t="s">
        <v>193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2181</v>
      </c>
      <c r="O4425" s="7">
        <v>77471</v>
      </c>
      <c r="P4425" t="s">
        <v>48</v>
      </c>
      <c r="Q4425" t="s">
        <v>16</v>
      </c>
      <c r="R4425" s="3">
        <v>41225</v>
      </c>
      <c r="S4425" s="12">
        <f t="shared" si="347"/>
        <v>1</v>
      </c>
      <c r="T4425" s="3" t="s">
        <v>14211</v>
      </c>
      <c r="U4425" t="s">
        <v>14235</v>
      </c>
      <c r="V4425" t="s">
        <v>14236</v>
      </c>
      <c r="W4425" t="s">
        <v>14190</v>
      </c>
      <c r="X4425" t="str">
        <f>VLOOKUP(Q4425,Managers!$A:$B,2,0)</f>
        <v>Josh Martinez</v>
      </c>
      <c r="Y4425">
        <f>VLOOKUP(W4425,HourlyWages!$A:$B,2,0)</f>
        <v>67</v>
      </c>
      <c r="Z4425">
        <v>1</v>
      </c>
      <c r="AA4425" s="14">
        <f t="shared" si="349"/>
        <v>0.55333333333333334</v>
      </c>
    </row>
    <row r="4426" spans="1:27" x14ac:dyDescent="0.2">
      <c r="A4426">
        <v>4425</v>
      </c>
      <c r="B4426">
        <v>31553</v>
      </c>
      <c r="C4426" s="3">
        <v>39823</v>
      </c>
      <c r="D4426" s="17">
        <f t="shared" si="348"/>
        <v>39814</v>
      </c>
      <c r="E4426">
        <v>32</v>
      </c>
      <c r="F4426" s="8">
        <f t="shared" si="345"/>
        <v>3520</v>
      </c>
      <c r="G4426" s="5">
        <v>0.09</v>
      </c>
      <c r="H4426" s="8">
        <f>VLOOKUP($T4426,Pricebook!$A:$D,4,0)</f>
        <v>110</v>
      </c>
      <c r="I4426" s="10">
        <f t="shared" si="346"/>
        <v>3203.2000000000003</v>
      </c>
      <c r="J4426" t="s">
        <v>1037</v>
      </c>
      <c r="K4426" t="s">
        <v>142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2176</v>
      </c>
      <c r="O4426" s="7">
        <v>55345</v>
      </c>
      <c r="P4426" t="s">
        <v>130</v>
      </c>
      <c r="Q4426" t="s">
        <v>16</v>
      </c>
      <c r="R4426" s="3">
        <v>39825</v>
      </c>
      <c r="S4426" s="12">
        <f t="shared" si="347"/>
        <v>2</v>
      </c>
      <c r="T4426" s="3" t="s">
        <v>14220</v>
      </c>
      <c r="U4426" t="s">
        <v>14229</v>
      </c>
      <c r="V4426" t="s">
        <v>14237</v>
      </c>
      <c r="W4426" t="s">
        <v>14184</v>
      </c>
      <c r="X4426" t="str">
        <f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9"/>
        <v>0.54545454545454541</v>
      </c>
    </row>
    <row r="4427" spans="1:27" x14ac:dyDescent="0.2">
      <c r="A4427">
        <v>4426</v>
      </c>
      <c r="B4427">
        <v>31555</v>
      </c>
      <c r="C4427" s="3">
        <v>40912</v>
      </c>
      <c r="D4427" s="17">
        <f t="shared" si="348"/>
        <v>40909</v>
      </c>
      <c r="E4427">
        <v>38</v>
      </c>
      <c r="F4427" s="8">
        <f t="shared" si="345"/>
        <v>4750</v>
      </c>
      <c r="G4427" s="5">
        <v>0</v>
      </c>
      <c r="H4427" s="8">
        <f>VLOOKUP($T4427,Pricebook!$A:$D,4,0)</f>
        <v>125</v>
      </c>
      <c r="I4427" s="10">
        <f t="shared" si="346"/>
        <v>4750</v>
      </c>
      <c r="J4427" t="s">
        <v>1189</v>
      </c>
      <c r="K4427" t="s">
        <v>363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1525</v>
      </c>
      <c r="O4427" s="7" t="s">
        <v>1526</v>
      </c>
      <c r="P4427" t="s">
        <v>101</v>
      </c>
      <c r="Q4427" t="s">
        <v>34</v>
      </c>
      <c r="R4427" s="3">
        <v>40912</v>
      </c>
      <c r="S4427" s="12">
        <f t="shared" si="347"/>
        <v>0</v>
      </c>
      <c r="T4427" s="3" t="s">
        <v>14208</v>
      </c>
      <c r="U4427" t="s">
        <v>14232</v>
      </c>
      <c r="V4427" t="s">
        <v>14241</v>
      </c>
      <c r="W4427" t="s">
        <v>14200</v>
      </c>
      <c r="X4427" t="str">
        <f>VLOOKUP(Q4427,Managers!$A:$B,2,0)</f>
        <v>Frank Mitchell</v>
      </c>
      <c r="Y4427">
        <f>VLOOKUP(W4427,HourlyWages!$A:$B,2,0)</f>
        <v>59</v>
      </c>
      <c r="Z4427">
        <v>1</v>
      </c>
      <c r="AA4427" s="14">
        <f t="shared" si="349"/>
        <v>0.52800000000000002</v>
      </c>
    </row>
    <row r="4428" spans="1:27" x14ac:dyDescent="0.2">
      <c r="A4428">
        <v>4427</v>
      </c>
      <c r="B4428">
        <v>31555</v>
      </c>
      <c r="C4428" s="3">
        <v>40912</v>
      </c>
      <c r="D4428" s="17">
        <f t="shared" si="348"/>
        <v>40909</v>
      </c>
      <c r="E4428">
        <v>5</v>
      </c>
      <c r="F4428" s="8">
        <f t="shared" si="345"/>
        <v>750</v>
      </c>
      <c r="G4428" s="5">
        <v>0.02</v>
      </c>
      <c r="H4428" s="8">
        <f>VLOOKUP($T4428,Pricebook!$A:$D,4,0)</f>
        <v>150</v>
      </c>
      <c r="I4428" s="10">
        <f t="shared" si="346"/>
        <v>735</v>
      </c>
      <c r="J4428" t="s">
        <v>1189</v>
      </c>
      <c r="K4428" t="s">
        <v>363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1525</v>
      </c>
      <c r="O4428" s="7" t="s">
        <v>1526</v>
      </c>
      <c r="P4428" t="s">
        <v>101</v>
      </c>
      <c r="Q4428" t="s">
        <v>34</v>
      </c>
      <c r="R4428" s="3">
        <v>40915</v>
      </c>
      <c r="S4428" s="12">
        <f t="shared" si="347"/>
        <v>3</v>
      </c>
      <c r="T4428" s="3" t="s">
        <v>14216</v>
      </c>
      <c r="U4428" t="s">
        <v>14235</v>
      </c>
      <c r="V4428" t="s">
        <v>14237</v>
      </c>
      <c r="W4428" t="s">
        <v>14202</v>
      </c>
      <c r="X4428" t="str">
        <f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9"/>
        <v>0.52666666666666662</v>
      </c>
    </row>
    <row r="4429" spans="1:27" x14ac:dyDescent="0.2">
      <c r="A4429">
        <v>4428</v>
      </c>
      <c r="B4429">
        <v>31556</v>
      </c>
      <c r="C4429" s="3">
        <v>40751</v>
      </c>
      <c r="D4429" s="17">
        <f t="shared" si="348"/>
        <v>40725</v>
      </c>
      <c r="E4429">
        <v>35</v>
      </c>
      <c r="F4429" s="8">
        <f t="shared" si="345"/>
        <v>4375</v>
      </c>
      <c r="G4429" s="5">
        <v>7.0000000000000007E-2</v>
      </c>
      <c r="H4429" s="8">
        <f>VLOOKUP($T4429,Pricebook!$A:$D,4,0)</f>
        <v>125</v>
      </c>
      <c r="I4429" s="10">
        <f t="shared" si="346"/>
        <v>4068.7499999999995</v>
      </c>
      <c r="J4429" t="s">
        <v>1215</v>
      </c>
      <c r="K4429" t="s">
        <v>58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794</v>
      </c>
      <c r="O4429" s="7">
        <v>28601</v>
      </c>
      <c r="P4429" t="s">
        <v>33</v>
      </c>
      <c r="Q4429" t="s">
        <v>34</v>
      </c>
      <c r="R4429" s="3">
        <v>40752</v>
      </c>
      <c r="S4429" s="12">
        <f t="shared" si="347"/>
        <v>1</v>
      </c>
      <c r="T4429" s="3" t="s">
        <v>14208</v>
      </c>
      <c r="U4429" t="s">
        <v>14232</v>
      </c>
      <c r="V4429" t="s">
        <v>14241</v>
      </c>
      <c r="W4429" t="s">
        <v>14188</v>
      </c>
      <c r="X4429" t="str">
        <f>VLOOKUP(Q4429,Managers!$A:$B,2,0)</f>
        <v>Frank Mitchell</v>
      </c>
      <c r="Y4429">
        <f>VLOOKUP(W4429,HourlyWages!$A:$B,2,0)</f>
        <v>52</v>
      </c>
      <c r="Z4429">
        <v>1</v>
      </c>
      <c r="AA4429" s="14">
        <f t="shared" si="349"/>
        <v>0.58399999999999996</v>
      </c>
    </row>
    <row r="4430" spans="1:27" x14ac:dyDescent="0.2">
      <c r="A4430">
        <v>4429</v>
      </c>
      <c r="B4430">
        <v>31558</v>
      </c>
      <c r="C4430" s="3">
        <v>40747</v>
      </c>
      <c r="D4430" s="17">
        <f t="shared" si="348"/>
        <v>40725</v>
      </c>
      <c r="E4430">
        <v>12</v>
      </c>
      <c r="F4430" s="8">
        <f t="shared" si="345"/>
        <v>2040</v>
      </c>
      <c r="G4430" s="5">
        <v>0.04</v>
      </c>
      <c r="H4430" s="8">
        <f>VLOOKUP($T4430,Pricebook!$A:$D,4,0)</f>
        <v>170</v>
      </c>
      <c r="I4430" s="10">
        <f t="shared" si="346"/>
        <v>1958.3999999999999</v>
      </c>
      <c r="J4430" t="s">
        <v>2082</v>
      </c>
      <c r="K4430" t="s">
        <v>594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2472</v>
      </c>
      <c r="O4430" s="7">
        <v>60067</v>
      </c>
      <c r="P4430" t="s">
        <v>15</v>
      </c>
      <c r="Q4430" t="s">
        <v>16</v>
      </c>
      <c r="R4430" s="3">
        <v>40752</v>
      </c>
      <c r="S4430" s="12">
        <f t="shared" si="347"/>
        <v>5</v>
      </c>
      <c r="T4430" s="3" t="s">
        <v>14219</v>
      </c>
      <c r="U4430" t="s">
        <v>14229</v>
      </c>
      <c r="V4430" t="s">
        <v>14245</v>
      </c>
      <c r="W4430" t="s">
        <v>14194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4">
        <f t="shared" si="349"/>
        <v>0.58235294117647063</v>
      </c>
    </row>
    <row r="4431" spans="1:27" x14ac:dyDescent="0.2">
      <c r="A4431">
        <v>4430</v>
      </c>
      <c r="B4431">
        <v>31558</v>
      </c>
      <c r="C4431" s="3">
        <v>40747</v>
      </c>
      <c r="D4431" s="17">
        <f t="shared" si="348"/>
        <v>40725</v>
      </c>
      <c r="E4431">
        <v>42</v>
      </c>
      <c r="F4431" s="8">
        <f t="shared" si="345"/>
        <v>6300</v>
      </c>
      <c r="G4431" s="5">
        <v>0.08</v>
      </c>
      <c r="H4431" s="8">
        <f>VLOOKUP($T4431,Pricebook!$A:$D,4,0)</f>
        <v>150</v>
      </c>
      <c r="I4431" s="10">
        <f t="shared" si="346"/>
        <v>5796</v>
      </c>
      <c r="J4431" t="s">
        <v>2082</v>
      </c>
      <c r="K4431" t="s">
        <v>594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2472</v>
      </c>
      <c r="O4431" s="7">
        <v>60067</v>
      </c>
      <c r="P4431" t="s">
        <v>15</v>
      </c>
      <c r="Q4431" t="s">
        <v>16</v>
      </c>
      <c r="R4431" s="3">
        <v>40747</v>
      </c>
      <c r="S4431" s="12">
        <f t="shared" si="347"/>
        <v>0</v>
      </c>
      <c r="T4431" s="3" t="s">
        <v>14211</v>
      </c>
      <c r="U4431" t="s">
        <v>14235</v>
      </c>
      <c r="V4431" t="s">
        <v>14241</v>
      </c>
      <c r="W4431" t="s">
        <v>14184</v>
      </c>
      <c r="X4431" t="str">
        <f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9"/>
        <v>0.66666666666666663</v>
      </c>
    </row>
    <row r="4432" spans="1:27" x14ac:dyDescent="0.2">
      <c r="A4432">
        <v>4431</v>
      </c>
      <c r="B4432">
        <v>31586</v>
      </c>
      <c r="C4432" s="3">
        <v>40989</v>
      </c>
      <c r="D4432" s="17">
        <f t="shared" si="348"/>
        <v>40969</v>
      </c>
      <c r="E4432">
        <v>22</v>
      </c>
      <c r="F4432" s="8">
        <f t="shared" si="345"/>
        <v>3300</v>
      </c>
      <c r="G4432" s="5">
        <v>0.05</v>
      </c>
      <c r="H4432" s="8">
        <f>VLOOKUP($T4432,Pricebook!$A:$D,4,0)</f>
        <v>150</v>
      </c>
      <c r="I4432" s="10">
        <f t="shared" si="346"/>
        <v>3135</v>
      </c>
      <c r="J4432" t="s">
        <v>1298</v>
      </c>
      <c r="K4432" t="s">
        <v>241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2187</v>
      </c>
      <c r="O4432" s="7">
        <v>37918</v>
      </c>
      <c r="P4432" t="s">
        <v>81</v>
      </c>
      <c r="Q4432" t="s">
        <v>34</v>
      </c>
      <c r="R4432" s="3">
        <v>40993</v>
      </c>
      <c r="S4432" s="12">
        <f t="shared" si="347"/>
        <v>4</v>
      </c>
      <c r="T4432" s="3" t="s">
        <v>14211</v>
      </c>
      <c r="U4432" t="s">
        <v>14235</v>
      </c>
      <c r="V4432" t="s">
        <v>14230</v>
      </c>
      <c r="W4432" t="s">
        <v>14186</v>
      </c>
      <c r="X4432" t="str">
        <f>VLOOKUP(Q4432,Managers!$A:$B,2,0)</f>
        <v>Frank Mitchell</v>
      </c>
      <c r="Y4432">
        <f>VLOOKUP(W4432,HourlyWages!$A:$B,2,0)</f>
        <v>67</v>
      </c>
      <c r="Z4432">
        <v>1</v>
      </c>
      <c r="AA4432" s="14">
        <f t="shared" si="349"/>
        <v>0.55333333333333334</v>
      </c>
    </row>
    <row r="4433" spans="1:27" x14ac:dyDescent="0.2">
      <c r="A4433">
        <v>4432</v>
      </c>
      <c r="B4433">
        <v>31586</v>
      </c>
      <c r="C4433" s="3">
        <v>40989</v>
      </c>
      <c r="D4433" s="17">
        <f t="shared" si="348"/>
        <v>40969</v>
      </c>
      <c r="E4433">
        <v>25</v>
      </c>
      <c r="F4433" s="8">
        <f t="shared" si="345"/>
        <v>3750</v>
      </c>
      <c r="G4433" s="5">
        <v>0</v>
      </c>
      <c r="H4433" s="8">
        <f>VLOOKUP($T4433,Pricebook!$A:$D,4,0)</f>
        <v>150</v>
      </c>
      <c r="I4433" s="10">
        <f t="shared" si="346"/>
        <v>3750</v>
      </c>
      <c r="J4433" t="s">
        <v>1298</v>
      </c>
      <c r="K4433" t="s">
        <v>241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2187</v>
      </c>
      <c r="O4433" s="7">
        <v>37918</v>
      </c>
      <c r="P4433" t="s">
        <v>81</v>
      </c>
      <c r="Q4433" t="s">
        <v>34</v>
      </c>
      <c r="R4433" s="3">
        <v>40998</v>
      </c>
      <c r="S4433" s="12">
        <f t="shared" si="347"/>
        <v>9</v>
      </c>
      <c r="T4433" s="3" t="s">
        <v>14210</v>
      </c>
      <c r="U4433" t="s">
        <v>14235</v>
      </c>
      <c r="V4433" t="s">
        <v>14238</v>
      </c>
      <c r="W4433" t="s">
        <v>14188</v>
      </c>
      <c r="X4433" t="str">
        <f>VLOOKUP(Q4433,Managers!$A:$B,2,0)</f>
        <v>Frank Mitchell</v>
      </c>
      <c r="Y4433">
        <f>VLOOKUP(W4433,HourlyWages!$A:$B,2,0)</f>
        <v>52</v>
      </c>
      <c r="Z4433">
        <v>1</v>
      </c>
      <c r="AA4433" s="14">
        <f t="shared" si="349"/>
        <v>0.65333333333333332</v>
      </c>
    </row>
    <row r="4434" spans="1:27" x14ac:dyDescent="0.2">
      <c r="A4434">
        <v>4433</v>
      </c>
      <c r="B4434">
        <v>31590</v>
      </c>
      <c r="C4434" s="3">
        <v>40334</v>
      </c>
      <c r="D4434" s="17">
        <f t="shared" si="348"/>
        <v>40330</v>
      </c>
      <c r="E4434">
        <v>5</v>
      </c>
      <c r="F4434" s="8">
        <f t="shared" si="345"/>
        <v>750</v>
      </c>
      <c r="G4434" s="5">
        <v>0.06</v>
      </c>
      <c r="H4434" s="8">
        <f>VLOOKUP($T4434,Pricebook!$A:$D,4,0)</f>
        <v>150</v>
      </c>
      <c r="I4434" s="10">
        <f t="shared" si="346"/>
        <v>705</v>
      </c>
      <c r="J4434" t="s">
        <v>362</v>
      </c>
      <c r="K4434" t="s">
        <v>363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364</v>
      </c>
      <c r="O4434" s="7">
        <v>95928</v>
      </c>
      <c r="P4434" t="s">
        <v>114</v>
      </c>
      <c r="Q4434" t="s">
        <v>23</v>
      </c>
      <c r="R4434" s="3">
        <v>40335</v>
      </c>
      <c r="S4434" s="12">
        <f t="shared" si="347"/>
        <v>1</v>
      </c>
      <c r="T4434" s="3" t="s">
        <v>14211</v>
      </c>
      <c r="U4434" t="s">
        <v>14235</v>
      </c>
      <c r="V4434" t="s">
        <v>14238</v>
      </c>
      <c r="W4434" t="s">
        <v>14199</v>
      </c>
      <c r="X4434" t="str">
        <f>VLOOKUP(Q4434,Managers!$A:$B,2,0)</f>
        <v>Bob Turner</v>
      </c>
      <c r="Y4434">
        <f>VLOOKUP(W4434,HourlyWages!$A:$B,2,0)</f>
        <v>68</v>
      </c>
      <c r="Z4434">
        <v>1</v>
      </c>
      <c r="AA4434" s="14">
        <f t="shared" si="349"/>
        <v>0.54666666666666663</v>
      </c>
    </row>
    <row r="4435" spans="1:27" x14ac:dyDescent="0.2">
      <c r="A4435">
        <v>4434</v>
      </c>
      <c r="B4435">
        <v>31590</v>
      </c>
      <c r="C4435" s="3">
        <v>40334</v>
      </c>
      <c r="D4435" s="17">
        <f t="shared" si="348"/>
        <v>40330</v>
      </c>
      <c r="E4435">
        <v>27</v>
      </c>
      <c r="F4435" s="8">
        <f t="shared" si="345"/>
        <v>5400</v>
      </c>
      <c r="G4435" s="5">
        <v>0.06</v>
      </c>
      <c r="H4435" s="8">
        <f>VLOOKUP($T4435,Pricebook!$A:$D,4,0)</f>
        <v>200</v>
      </c>
      <c r="I4435" s="10">
        <f t="shared" si="346"/>
        <v>5076</v>
      </c>
      <c r="J4435" t="s">
        <v>362</v>
      </c>
      <c r="K4435" t="s">
        <v>363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364</v>
      </c>
      <c r="O4435" s="7">
        <v>95928</v>
      </c>
      <c r="P4435" t="s">
        <v>114</v>
      </c>
      <c r="Q4435" t="s">
        <v>23</v>
      </c>
      <c r="R4435" s="3">
        <v>40336</v>
      </c>
      <c r="S4435" s="12">
        <f t="shared" si="347"/>
        <v>2</v>
      </c>
      <c r="T4435" s="3" t="s">
        <v>14206</v>
      </c>
      <c r="U4435" t="s">
        <v>14229</v>
      </c>
      <c r="V4435" t="s">
        <v>14244</v>
      </c>
      <c r="W4435" t="s">
        <v>14187</v>
      </c>
      <c r="X4435" t="str">
        <f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9"/>
        <v>0.77500000000000002</v>
      </c>
    </row>
    <row r="4436" spans="1:27" x14ac:dyDescent="0.2">
      <c r="A4436">
        <v>4435</v>
      </c>
      <c r="B4436">
        <v>31616</v>
      </c>
      <c r="C4436" s="3">
        <v>40418</v>
      </c>
      <c r="D4436" s="17">
        <f t="shared" si="348"/>
        <v>40391</v>
      </c>
      <c r="E4436">
        <v>45</v>
      </c>
      <c r="F4436" s="8">
        <f t="shared" si="345"/>
        <v>7200</v>
      </c>
      <c r="G4436" s="5">
        <v>0.08</v>
      </c>
      <c r="H4436" s="8">
        <f>VLOOKUP($T4436,Pricebook!$A:$D,4,0)</f>
        <v>160</v>
      </c>
      <c r="I4436" s="10">
        <f t="shared" si="346"/>
        <v>6624</v>
      </c>
      <c r="J4436" t="s">
        <v>350</v>
      </c>
      <c r="K4436" t="s">
        <v>351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677</v>
      </c>
      <c r="O4436" s="7">
        <v>20707</v>
      </c>
      <c r="P4436" t="s">
        <v>187</v>
      </c>
      <c r="Q4436" t="s">
        <v>61</v>
      </c>
      <c r="R4436" s="3">
        <v>40419</v>
      </c>
      <c r="S4436" s="12">
        <f t="shared" si="347"/>
        <v>1</v>
      </c>
      <c r="T4436" s="3" t="s">
        <v>14218</v>
      </c>
      <c r="U4436" t="s">
        <v>14229</v>
      </c>
      <c r="V4436" t="s">
        <v>14238</v>
      </c>
      <c r="W4436" t="s">
        <v>14203</v>
      </c>
      <c r="X4436" t="str">
        <f>VLOOKUP(Q4436,Managers!$A:$B,2,0)</f>
        <v>Allen Young</v>
      </c>
      <c r="Y4436">
        <f>VLOOKUP(W4436,HourlyWages!$A:$B,2,0)</f>
        <v>62</v>
      </c>
      <c r="Z4436">
        <v>1</v>
      </c>
      <c r="AA4436" s="14">
        <f t="shared" si="349"/>
        <v>0.61250000000000004</v>
      </c>
    </row>
    <row r="4437" spans="1:27" x14ac:dyDescent="0.2">
      <c r="A4437">
        <v>4436</v>
      </c>
      <c r="B4437">
        <v>31616</v>
      </c>
      <c r="C4437" s="3">
        <v>40418</v>
      </c>
      <c r="D4437" s="17">
        <f t="shared" si="348"/>
        <v>40391</v>
      </c>
      <c r="E4437">
        <v>46</v>
      </c>
      <c r="F4437" s="8">
        <f t="shared" si="345"/>
        <v>9200</v>
      </c>
      <c r="G4437" s="5">
        <v>0.04</v>
      </c>
      <c r="H4437" s="8">
        <f>VLOOKUP($T4437,Pricebook!$A:$D,4,0)</f>
        <v>200</v>
      </c>
      <c r="I4437" s="10">
        <f t="shared" si="346"/>
        <v>8832</v>
      </c>
      <c r="J4437" t="s">
        <v>350</v>
      </c>
      <c r="K4437" t="s">
        <v>351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677</v>
      </c>
      <c r="O4437" s="7">
        <v>20707</v>
      </c>
      <c r="P4437" t="s">
        <v>187</v>
      </c>
      <c r="Q4437" t="s">
        <v>61</v>
      </c>
      <c r="R4437" s="3">
        <v>40419</v>
      </c>
      <c r="S4437" s="12">
        <f t="shared" si="347"/>
        <v>1</v>
      </c>
      <c r="T4437" s="3" t="s">
        <v>14214</v>
      </c>
      <c r="U4437" t="s">
        <v>14229</v>
      </c>
      <c r="V4437" t="s">
        <v>14236</v>
      </c>
      <c r="W4437" t="s">
        <v>14185</v>
      </c>
      <c r="X4437" t="str">
        <f>VLOOKUP(Q4437,Managers!$A:$B,2,0)</f>
        <v>Allen Young</v>
      </c>
      <c r="Y4437">
        <f>VLOOKUP(W4437,HourlyWages!$A:$B,2,0)</f>
        <v>70</v>
      </c>
      <c r="Z4437">
        <v>1</v>
      </c>
      <c r="AA4437" s="14">
        <f t="shared" si="349"/>
        <v>0.65</v>
      </c>
    </row>
    <row r="4438" spans="1:27" x14ac:dyDescent="0.2">
      <c r="A4438">
        <v>4437</v>
      </c>
      <c r="B4438">
        <v>31618</v>
      </c>
      <c r="C4438" s="3">
        <v>40735</v>
      </c>
      <c r="D4438" s="17">
        <f t="shared" si="348"/>
        <v>40725</v>
      </c>
      <c r="E4438">
        <v>14</v>
      </c>
      <c r="F4438" s="8">
        <f t="shared" si="345"/>
        <v>2240</v>
      </c>
      <c r="G4438" s="5">
        <v>0.02</v>
      </c>
      <c r="H4438" s="8">
        <f>VLOOKUP($T4438,Pricebook!$A:$D,4,0)</f>
        <v>160</v>
      </c>
      <c r="I4438" s="10">
        <f t="shared" si="346"/>
        <v>2195.1999999999998</v>
      </c>
      <c r="J4438" t="s">
        <v>852</v>
      </c>
      <c r="K4438" t="s">
        <v>594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2366</v>
      </c>
      <c r="O4438" s="7" t="s">
        <v>2367</v>
      </c>
      <c r="P4438" t="s">
        <v>15</v>
      </c>
      <c r="Q4438" t="s">
        <v>16</v>
      </c>
      <c r="R4438" s="3">
        <v>40735</v>
      </c>
      <c r="S4438" s="12">
        <f t="shared" si="347"/>
        <v>0</v>
      </c>
      <c r="T4438" s="3" t="s">
        <v>14218</v>
      </c>
      <c r="U4438" t="s">
        <v>14229</v>
      </c>
      <c r="V4438" t="s">
        <v>14236</v>
      </c>
      <c r="W4438" t="s">
        <v>14196</v>
      </c>
      <c r="X4438" t="str">
        <f>VLOOKUP(Q4438,Managers!$A:$B,2,0)</f>
        <v>Josh Martinez</v>
      </c>
      <c r="Y4438">
        <f>VLOOKUP(W4438,HourlyWages!$A:$B,2,0)</f>
        <v>58</v>
      </c>
      <c r="Z4438">
        <v>1</v>
      </c>
      <c r="AA4438" s="14">
        <f t="shared" si="349"/>
        <v>0.63749999999999996</v>
      </c>
    </row>
    <row r="4439" spans="1:27" x14ac:dyDescent="0.2">
      <c r="A4439">
        <v>4438</v>
      </c>
      <c r="B4439">
        <v>31619</v>
      </c>
      <c r="C4439" s="3">
        <v>40073</v>
      </c>
      <c r="D4439" s="17">
        <f t="shared" si="348"/>
        <v>40057</v>
      </c>
      <c r="E4439">
        <v>11</v>
      </c>
      <c r="F4439" s="8">
        <f t="shared" si="345"/>
        <v>1870</v>
      </c>
      <c r="G4439" s="5">
        <v>0.1</v>
      </c>
      <c r="H4439" s="8">
        <f>VLOOKUP($T4439,Pricebook!$A:$D,4,0)</f>
        <v>170</v>
      </c>
      <c r="I4439" s="10">
        <f t="shared" si="346"/>
        <v>1683</v>
      </c>
      <c r="J4439" t="s">
        <v>2360</v>
      </c>
      <c r="K4439" t="s">
        <v>538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1222</v>
      </c>
      <c r="O4439" s="7">
        <v>93309</v>
      </c>
      <c r="P4439" t="s">
        <v>114</v>
      </c>
      <c r="Q4439" t="s">
        <v>23</v>
      </c>
      <c r="R4439" s="3">
        <v>40080</v>
      </c>
      <c r="S4439" s="12">
        <f t="shared" si="347"/>
        <v>7</v>
      </c>
      <c r="T4439" s="3" t="s">
        <v>14219</v>
      </c>
      <c r="U4439" t="s">
        <v>14229</v>
      </c>
      <c r="V4439" t="s">
        <v>14241</v>
      </c>
      <c r="W4439" t="s">
        <v>14197</v>
      </c>
      <c r="X4439" t="str">
        <f>VLOOKUP(Q4439,Managers!$A:$B,2,0)</f>
        <v>Bob Turner</v>
      </c>
      <c r="Y4439">
        <f>VLOOKUP(W4439,HourlyWages!$A:$B,2,0)</f>
        <v>71</v>
      </c>
      <c r="Z4439">
        <v>1</v>
      </c>
      <c r="AA4439" s="14">
        <f t="shared" si="349"/>
        <v>0.58235294117647063</v>
      </c>
    </row>
    <row r="4440" spans="1:27" x14ac:dyDescent="0.2">
      <c r="A4440">
        <v>4439</v>
      </c>
      <c r="B4440">
        <v>31619</v>
      </c>
      <c r="C4440" s="3">
        <v>40073</v>
      </c>
      <c r="D4440" s="17">
        <f t="shared" si="348"/>
        <v>40057</v>
      </c>
      <c r="E4440">
        <v>9</v>
      </c>
      <c r="F4440" s="8">
        <f t="shared" si="345"/>
        <v>1125</v>
      </c>
      <c r="G4440" s="5">
        <v>0.01</v>
      </c>
      <c r="H4440" s="8">
        <f>VLOOKUP($T4440,Pricebook!$A:$D,4,0)</f>
        <v>125</v>
      </c>
      <c r="I4440" s="10">
        <f t="shared" si="346"/>
        <v>1113.75</v>
      </c>
      <c r="J4440" t="s">
        <v>2360</v>
      </c>
      <c r="K4440" t="s">
        <v>538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1222</v>
      </c>
      <c r="O4440" s="7">
        <v>93309</v>
      </c>
      <c r="P4440" t="s">
        <v>114</v>
      </c>
      <c r="Q4440" t="s">
        <v>23</v>
      </c>
      <c r="R4440" s="3">
        <v>40075</v>
      </c>
      <c r="S4440" s="12">
        <f t="shared" si="347"/>
        <v>2</v>
      </c>
      <c r="T4440" s="3" t="s">
        <v>14208</v>
      </c>
      <c r="U4440" t="s">
        <v>14232</v>
      </c>
      <c r="V4440" t="s">
        <v>14244</v>
      </c>
      <c r="W4440" t="s">
        <v>14199</v>
      </c>
      <c r="X4440" t="str">
        <f>VLOOKUP(Q4440,Managers!$A:$B,2,0)</f>
        <v>Bob Turner</v>
      </c>
      <c r="Y4440">
        <f>VLOOKUP(W4440,HourlyWages!$A:$B,2,0)</f>
        <v>68</v>
      </c>
      <c r="Z4440">
        <v>1</v>
      </c>
      <c r="AA4440" s="14">
        <f t="shared" si="349"/>
        <v>0.45600000000000002</v>
      </c>
    </row>
    <row r="4441" spans="1:27" x14ac:dyDescent="0.2">
      <c r="A4441">
        <v>4440</v>
      </c>
      <c r="B4441">
        <v>31620</v>
      </c>
      <c r="C4441" s="3">
        <v>40766</v>
      </c>
      <c r="D4441" s="17">
        <f t="shared" si="348"/>
        <v>40756</v>
      </c>
      <c r="E4441">
        <v>20</v>
      </c>
      <c r="F4441" s="8">
        <f t="shared" si="345"/>
        <v>3000</v>
      </c>
      <c r="G4441" s="5">
        <v>0.05</v>
      </c>
      <c r="H4441" s="8">
        <f>VLOOKUP($T4441,Pricebook!$A:$D,4,0)</f>
        <v>150</v>
      </c>
      <c r="I4441" s="10">
        <f t="shared" si="346"/>
        <v>2850</v>
      </c>
      <c r="J4441" t="s">
        <v>2052</v>
      </c>
      <c r="K4441" t="s">
        <v>151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969</v>
      </c>
      <c r="O4441" s="7">
        <v>40214</v>
      </c>
      <c r="P4441" t="s">
        <v>254</v>
      </c>
      <c r="Q4441" t="s">
        <v>34</v>
      </c>
      <c r="R4441" s="3">
        <v>40768</v>
      </c>
      <c r="S4441" s="12">
        <f t="shared" si="347"/>
        <v>2</v>
      </c>
      <c r="T4441" s="3" t="s">
        <v>14210</v>
      </c>
      <c r="U4441" t="s">
        <v>14235</v>
      </c>
      <c r="V4441" t="s">
        <v>14229</v>
      </c>
      <c r="W4441" t="s">
        <v>14197</v>
      </c>
      <c r="X4441" t="str">
        <f>VLOOKUP(Q4441,Managers!$A:$B,2,0)</f>
        <v>Frank Mitchell</v>
      </c>
      <c r="Y4441">
        <f>VLOOKUP(W4441,HourlyWages!$A:$B,2,0)</f>
        <v>71</v>
      </c>
      <c r="Z4441">
        <v>1</v>
      </c>
      <c r="AA4441" s="14">
        <f t="shared" si="349"/>
        <v>0.52666666666666662</v>
      </c>
    </row>
    <row r="4442" spans="1:27" x14ac:dyDescent="0.2">
      <c r="A4442">
        <v>4441</v>
      </c>
      <c r="B4442">
        <v>31648</v>
      </c>
      <c r="C4442" s="3">
        <v>40775</v>
      </c>
      <c r="D4442" s="17">
        <f t="shared" si="348"/>
        <v>40756</v>
      </c>
      <c r="E4442">
        <v>8</v>
      </c>
      <c r="F4442" s="8">
        <f t="shared" si="345"/>
        <v>1200</v>
      </c>
      <c r="G4442" s="5">
        <v>0</v>
      </c>
      <c r="H4442" s="8">
        <f>VLOOKUP($T4442,Pricebook!$A:$D,4,0)</f>
        <v>150</v>
      </c>
      <c r="I4442" s="10">
        <f t="shared" si="346"/>
        <v>1200</v>
      </c>
      <c r="J4442" t="s">
        <v>2473</v>
      </c>
      <c r="K4442" t="s">
        <v>112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2474</v>
      </c>
      <c r="O4442" s="7" t="s">
        <v>2475</v>
      </c>
      <c r="P4442" t="s">
        <v>33</v>
      </c>
      <c r="Q4442" t="s">
        <v>34</v>
      </c>
      <c r="R4442" s="3">
        <v>40775</v>
      </c>
      <c r="S4442" s="12">
        <f t="shared" si="347"/>
        <v>0</v>
      </c>
      <c r="T4442" s="3" t="s">
        <v>14211</v>
      </c>
      <c r="U4442" t="s">
        <v>14235</v>
      </c>
      <c r="V4442" t="s">
        <v>14241</v>
      </c>
      <c r="W4442" t="s">
        <v>14193</v>
      </c>
      <c r="X4442" t="str">
        <f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9"/>
        <v>0.62</v>
      </c>
    </row>
    <row r="4443" spans="1:27" x14ac:dyDescent="0.2">
      <c r="A4443">
        <v>4442</v>
      </c>
      <c r="B4443">
        <v>31648</v>
      </c>
      <c r="C4443" s="3">
        <v>40775</v>
      </c>
      <c r="D4443" s="17">
        <f t="shared" si="348"/>
        <v>40756</v>
      </c>
      <c r="E4443">
        <v>10</v>
      </c>
      <c r="F4443" s="8">
        <f t="shared" si="345"/>
        <v>1100</v>
      </c>
      <c r="G4443" s="5">
        <v>0.03</v>
      </c>
      <c r="H4443" s="8">
        <f>VLOOKUP($T4443,Pricebook!$A:$D,4,0)</f>
        <v>110</v>
      </c>
      <c r="I4443" s="10">
        <f t="shared" si="346"/>
        <v>1067</v>
      </c>
      <c r="J4443" t="s">
        <v>2473</v>
      </c>
      <c r="K4443" t="s">
        <v>112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2474</v>
      </c>
      <c r="O4443" s="7" t="s">
        <v>2475</v>
      </c>
      <c r="P4443" t="s">
        <v>33</v>
      </c>
      <c r="Q4443" t="s">
        <v>34</v>
      </c>
      <c r="R4443" s="3">
        <v>40777</v>
      </c>
      <c r="S4443" s="12">
        <f t="shared" si="347"/>
        <v>2</v>
      </c>
      <c r="T4443" s="3" t="s">
        <v>14215</v>
      </c>
      <c r="U4443" t="s">
        <v>14229</v>
      </c>
      <c r="V4443" t="s">
        <v>14245</v>
      </c>
      <c r="W4443" t="s">
        <v>14192</v>
      </c>
      <c r="X4443" t="str">
        <f>VLOOKUP(Q4443,Managers!$A:$B,2,0)</f>
        <v>Frank Mitchell</v>
      </c>
      <c r="Y4443">
        <f>VLOOKUP(W4443,HourlyWages!$A:$B,2,0)</f>
        <v>75</v>
      </c>
      <c r="Z4443">
        <v>1</v>
      </c>
      <c r="AA4443" s="14">
        <f t="shared" si="349"/>
        <v>0.31818181818181818</v>
      </c>
    </row>
    <row r="4444" spans="1:27" x14ac:dyDescent="0.2">
      <c r="A4444">
        <v>4443</v>
      </c>
      <c r="B4444">
        <v>31650</v>
      </c>
      <c r="C4444" s="3">
        <v>40401</v>
      </c>
      <c r="D4444" s="17">
        <f t="shared" si="348"/>
        <v>40391</v>
      </c>
      <c r="E4444">
        <v>19</v>
      </c>
      <c r="F4444" s="8">
        <f t="shared" si="345"/>
        <v>2850</v>
      </c>
      <c r="G4444" s="5">
        <v>0.02</v>
      </c>
      <c r="H4444" s="8">
        <f>VLOOKUP($T4444,Pricebook!$A:$D,4,0)</f>
        <v>150</v>
      </c>
      <c r="I4444" s="10">
        <f t="shared" si="346"/>
        <v>2793</v>
      </c>
      <c r="J4444" t="s">
        <v>1897</v>
      </c>
      <c r="K4444" t="s">
        <v>549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930</v>
      </c>
      <c r="O4444" s="7" t="s">
        <v>1723</v>
      </c>
      <c r="P4444" t="s">
        <v>149</v>
      </c>
      <c r="Q4444" t="s">
        <v>61</v>
      </c>
      <c r="R4444" s="3">
        <v>40402</v>
      </c>
      <c r="S4444" s="12">
        <f t="shared" si="347"/>
        <v>1</v>
      </c>
      <c r="T4444" s="3" t="s">
        <v>14211</v>
      </c>
      <c r="U4444" t="s">
        <v>14235</v>
      </c>
      <c r="V4444" t="s">
        <v>14244</v>
      </c>
      <c r="W4444" t="s">
        <v>14188</v>
      </c>
      <c r="X4444" t="str">
        <f>VLOOKUP(Q4444,Managers!$A:$B,2,0)</f>
        <v>Allen Young</v>
      </c>
      <c r="Y4444">
        <f>VLOOKUP(W4444,HourlyWages!$A:$B,2,0)</f>
        <v>52</v>
      </c>
      <c r="Z4444">
        <v>1</v>
      </c>
      <c r="AA4444" s="14">
        <f t="shared" si="349"/>
        <v>0.65333333333333332</v>
      </c>
    </row>
    <row r="4445" spans="1:27" x14ac:dyDescent="0.2">
      <c r="A4445">
        <v>4444</v>
      </c>
      <c r="B4445">
        <v>31681</v>
      </c>
      <c r="C4445" s="3">
        <v>41220</v>
      </c>
      <c r="D4445" s="17">
        <f t="shared" si="348"/>
        <v>41214</v>
      </c>
      <c r="E4445">
        <v>38</v>
      </c>
      <c r="F4445" s="8">
        <f t="shared" si="345"/>
        <v>4180</v>
      </c>
      <c r="G4445" s="5">
        <v>0.02</v>
      </c>
      <c r="H4445" s="8">
        <f>VLOOKUP($T4445,Pricebook!$A:$D,4,0)</f>
        <v>110</v>
      </c>
      <c r="I4445" s="10">
        <f t="shared" si="346"/>
        <v>4096.3999999999996</v>
      </c>
      <c r="J4445" t="s">
        <v>1254</v>
      </c>
      <c r="K4445" t="s">
        <v>121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2252</v>
      </c>
      <c r="O4445" s="7">
        <v>72032</v>
      </c>
      <c r="P4445" t="s">
        <v>66</v>
      </c>
      <c r="Q4445" t="s">
        <v>34</v>
      </c>
      <c r="R4445" s="3">
        <v>41221</v>
      </c>
      <c r="S4445" s="12">
        <f t="shared" si="347"/>
        <v>1</v>
      </c>
      <c r="T4445" s="3" t="s">
        <v>14215</v>
      </c>
      <c r="U4445" t="s">
        <v>14229</v>
      </c>
      <c r="V4445" t="s">
        <v>14239</v>
      </c>
      <c r="W4445" t="s">
        <v>14195</v>
      </c>
      <c r="X4445" t="str">
        <f>VLOOKUP(Q4445,Managers!$A:$B,2,0)</f>
        <v>Frank Mitchell</v>
      </c>
      <c r="Y4445">
        <f>VLOOKUP(W4445,HourlyWages!$A:$B,2,0)</f>
        <v>52</v>
      </c>
      <c r="Z4445">
        <v>1</v>
      </c>
      <c r="AA4445" s="14">
        <f t="shared" si="349"/>
        <v>0.52727272727272723</v>
      </c>
    </row>
    <row r="4446" spans="1:27" x14ac:dyDescent="0.2">
      <c r="A4446">
        <v>4445</v>
      </c>
      <c r="B4446">
        <v>31682</v>
      </c>
      <c r="C4446" s="3">
        <v>40246</v>
      </c>
      <c r="D4446" s="17">
        <f t="shared" si="348"/>
        <v>40238</v>
      </c>
      <c r="E4446">
        <v>42</v>
      </c>
      <c r="F4446" s="8">
        <f t="shared" si="345"/>
        <v>7140</v>
      </c>
      <c r="G4446" s="5">
        <v>0.09</v>
      </c>
      <c r="H4446" s="8">
        <f>VLOOKUP($T4446,Pricebook!$A:$D,4,0)</f>
        <v>170</v>
      </c>
      <c r="I4446" s="10">
        <f t="shared" si="346"/>
        <v>6497.4000000000005</v>
      </c>
      <c r="J4446" t="s">
        <v>981</v>
      </c>
      <c r="K4446" t="s">
        <v>713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2476</v>
      </c>
      <c r="O4446" s="7" t="s">
        <v>2477</v>
      </c>
      <c r="P4446" t="s">
        <v>317</v>
      </c>
      <c r="Q4446" t="s">
        <v>61</v>
      </c>
      <c r="R4446" s="3">
        <v>40255</v>
      </c>
      <c r="S4446" s="12">
        <f t="shared" si="347"/>
        <v>9</v>
      </c>
      <c r="T4446" s="3" t="s">
        <v>14219</v>
      </c>
      <c r="U4446" t="s">
        <v>14229</v>
      </c>
      <c r="V4446" t="s">
        <v>14246</v>
      </c>
      <c r="W4446" t="s">
        <v>14199</v>
      </c>
      <c r="X4446" t="str">
        <f>VLOOKUP(Q4446,Managers!$A:$B,2,0)</f>
        <v>Allen Young</v>
      </c>
      <c r="Y4446">
        <f>VLOOKUP(W4446,HourlyWages!$A:$B,2,0)</f>
        <v>68</v>
      </c>
      <c r="Z4446">
        <v>1</v>
      </c>
      <c r="AA4446" s="14">
        <f t="shared" si="349"/>
        <v>0.6</v>
      </c>
    </row>
    <row r="4447" spans="1:27" x14ac:dyDescent="0.2">
      <c r="A4447">
        <v>4446</v>
      </c>
      <c r="B4447">
        <v>31684</v>
      </c>
      <c r="C4447" s="3">
        <v>41168</v>
      </c>
      <c r="D4447" s="17">
        <f t="shared" si="348"/>
        <v>41153</v>
      </c>
      <c r="E4447">
        <v>15</v>
      </c>
      <c r="F4447" s="8">
        <f t="shared" si="345"/>
        <v>1650</v>
      </c>
      <c r="G4447" s="5">
        <v>0.02</v>
      </c>
      <c r="H4447" s="8">
        <f>VLOOKUP($T4447,Pricebook!$A:$D,4,0)</f>
        <v>110</v>
      </c>
      <c r="I4447" s="10">
        <f t="shared" si="346"/>
        <v>1617</v>
      </c>
      <c r="J4447" t="s">
        <v>564</v>
      </c>
      <c r="K4447" t="s">
        <v>36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2478</v>
      </c>
      <c r="O4447" s="7">
        <v>60160</v>
      </c>
      <c r="P4447" t="s">
        <v>15</v>
      </c>
      <c r="Q4447" t="s">
        <v>16</v>
      </c>
      <c r="R4447" s="3">
        <v>41171</v>
      </c>
      <c r="S4447" s="12">
        <f t="shared" si="347"/>
        <v>3</v>
      </c>
      <c r="T4447" s="3" t="s">
        <v>14215</v>
      </c>
      <c r="U4447" t="s">
        <v>14229</v>
      </c>
      <c r="V4447" t="s">
        <v>14233</v>
      </c>
      <c r="W4447" t="s">
        <v>14201</v>
      </c>
      <c r="X4447" t="str">
        <f>VLOOKUP(Q4447,Managers!$A:$B,2,0)</f>
        <v>Josh Martinez</v>
      </c>
      <c r="Y4447">
        <f>VLOOKUP(W4447,HourlyWages!$A:$B,2,0)</f>
        <v>53</v>
      </c>
      <c r="Z4447">
        <v>1</v>
      </c>
      <c r="AA4447" s="14">
        <f t="shared" si="349"/>
        <v>0.51818181818181819</v>
      </c>
    </row>
    <row r="4448" spans="1:27" x14ac:dyDescent="0.2">
      <c r="A4448">
        <v>4447</v>
      </c>
      <c r="B4448">
        <v>31684</v>
      </c>
      <c r="C4448" s="3">
        <v>41168</v>
      </c>
      <c r="D4448" s="17">
        <f t="shared" si="348"/>
        <v>41153</v>
      </c>
      <c r="E4448">
        <v>28</v>
      </c>
      <c r="F4448" s="8">
        <f t="shared" si="345"/>
        <v>5600</v>
      </c>
      <c r="G4448" s="5">
        <v>0.04</v>
      </c>
      <c r="H4448" s="8">
        <f>VLOOKUP($T4448,Pricebook!$A:$D,4,0)</f>
        <v>200</v>
      </c>
      <c r="I4448" s="10">
        <f t="shared" si="346"/>
        <v>5376</v>
      </c>
      <c r="J4448" t="s">
        <v>564</v>
      </c>
      <c r="K4448" t="s">
        <v>36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2478</v>
      </c>
      <c r="O4448" s="7">
        <v>60160</v>
      </c>
      <c r="P4448" t="s">
        <v>15</v>
      </c>
      <c r="Q4448" t="s">
        <v>16</v>
      </c>
      <c r="R4448" s="3">
        <v>41170</v>
      </c>
      <c r="S4448" s="12">
        <f t="shared" si="347"/>
        <v>2</v>
      </c>
      <c r="T4448" s="3" t="s">
        <v>14206</v>
      </c>
      <c r="U4448" t="s">
        <v>14229</v>
      </c>
      <c r="V4448" t="s">
        <v>14241</v>
      </c>
      <c r="W4448" t="s">
        <v>14189</v>
      </c>
      <c r="X4448" t="str">
        <f>VLOOKUP(Q4448,Managers!$A:$B,2,0)</f>
        <v>Josh Martinez</v>
      </c>
      <c r="Y4448">
        <f>VLOOKUP(W4448,HourlyWages!$A:$B,2,0)</f>
        <v>62</v>
      </c>
      <c r="Z4448">
        <v>1</v>
      </c>
      <c r="AA4448" s="14">
        <f t="shared" si="349"/>
        <v>0.69</v>
      </c>
    </row>
    <row r="4449" spans="1:27" x14ac:dyDescent="0.2">
      <c r="A4449">
        <v>4448</v>
      </c>
      <c r="B4449">
        <v>31687</v>
      </c>
      <c r="C4449" s="3">
        <v>40682</v>
      </c>
      <c r="D4449" s="17">
        <f t="shared" si="348"/>
        <v>40664</v>
      </c>
      <c r="E4449">
        <v>44</v>
      </c>
      <c r="F4449" s="8">
        <f t="shared" si="345"/>
        <v>5280</v>
      </c>
      <c r="G4449" s="5">
        <v>7.0000000000000007E-2</v>
      </c>
      <c r="H4449" s="8">
        <f>VLOOKUP($T4449,Pricebook!$A:$D,4,0)</f>
        <v>120</v>
      </c>
      <c r="I4449" s="10">
        <f t="shared" si="346"/>
        <v>4910.3999999999996</v>
      </c>
      <c r="J4449" t="s">
        <v>1144</v>
      </c>
      <c r="K4449" t="s">
        <v>136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1186</v>
      </c>
      <c r="O4449" s="7">
        <v>38109</v>
      </c>
      <c r="P4449" t="s">
        <v>81</v>
      </c>
      <c r="Q4449" t="s">
        <v>34</v>
      </c>
      <c r="R4449" s="3">
        <v>40682</v>
      </c>
      <c r="S4449" s="12">
        <f t="shared" si="347"/>
        <v>0</v>
      </c>
      <c r="T4449" s="3" t="s">
        <v>14212</v>
      </c>
      <c r="U4449" t="s">
        <v>14229</v>
      </c>
      <c r="V4449" t="s">
        <v>14239</v>
      </c>
      <c r="W4449" t="s">
        <v>14198</v>
      </c>
      <c r="X4449" t="str">
        <f>VLOOKUP(Q4449,Managers!$A:$B,2,0)</f>
        <v>Frank Mitchell</v>
      </c>
      <c r="Y4449">
        <f>VLOOKUP(W4449,HourlyWages!$A:$B,2,0)</f>
        <v>51</v>
      </c>
      <c r="Z4449">
        <v>1</v>
      </c>
      <c r="AA4449" s="14">
        <f t="shared" si="349"/>
        <v>0.57499999999999996</v>
      </c>
    </row>
    <row r="4450" spans="1:27" x14ac:dyDescent="0.2">
      <c r="A4450">
        <v>4449</v>
      </c>
      <c r="B4450">
        <v>31715</v>
      </c>
      <c r="C4450" s="3">
        <v>39822</v>
      </c>
      <c r="D4450" s="17">
        <f t="shared" si="348"/>
        <v>39814</v>
      </c>
      <c r="E4450">
        <v>24</v>
      </c>
      <c r="F4450" s="8">
        <f t="shared" si="345"/>
        <v>2880</v>
      </c>
      <c r="G4450" s="5">
        <v>0.09</v>
      </c>
      <c r="H4450" s="8">
        <f>VLOOKUP($T4450,Pricebook!$A:$D,4,0)</f>
        <v>120</v>
      </c>
      <c r="I4450" s="10">
        <f t="shared" si="346"/>
        <v>2620.8000000000002</v>
      </c>
      <c r="J4450" t="s">
        <v>1041</v>
      </c>
      <c r="K4450" t="s">
        <v>118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1790</v>
      </c>
      <c r="O4450" s="7" t="s">
        <v>1791</v>
      </c>
      <c r="P4450" t="s">
        <v>91</v>
      </c>
      <c r="Q4450" t="s">
        <v>61</v>
      </c>
      <c r="R4450" s="3">
        <v>39824</v>
      </c>
      <c r="S4450" s="12">
        <f t="shared" si="347"/>
        <v>2</v>
      </c>
      <c r="T4450" s="3" t="s">
        <v>14212</v>
      </c>
      <c r="U4450" t="s">
        <v>14229</v>
      </c>
      <c r="V4450" t="s">
        <v>14237</v>
      </c>
      <c r="W4450" t="s">
        <v>14184</v>
      </c>
      <c r="X4450" t="str">
        <f>VLOOKUP(Q4450,Managers!$A:$B,2,0)</f>
        <v>Allen Young</v>
      </c>
      <c r="Y4450">
        <f>VLOOKUP(W4450,HourlyWages!$A:$B,2,0)</f>
        <v>50</v>
      </c>
      <c r="Z4450">
        <v>1</v>
      </c>
      <c r="AA4450" s="14">
        <f t="shared" si="349"/>
        <v>0.58333333333333337</v>
      </c>
    </row>
    <row r="4451" spans="1:27" x14ac:dyDescent="0.2">
      <c r="A4451">
        <v>4450</v>
      </c>
      <c r="B4451">
        <v>31715</v>
      </c>
      <c r="C4451" s="3">
        <v>39822</v>
      </c>
      <c r="D4451" s="17">
        <f t="shared" si="348"/>
        <v>39814</v>
      </c>
      <c r="E4451">
        <v>11</v>
      </c>
      <c r="F4451" s="8">
        <f t="shared" si="345"/>
        <v>1760</v>
      </c>
      <c r="G4451" s="5">
        <v>0.01</v>
      </c>
      <c r="H4451" s="8">
        <f>VLOOKUP($T4451,Pricebook!$A:$D,4,0)</f>
        <v>160</v>
      </c>
      <c r="I4451" s="10">
        <f t="shared" si="346"/>
        <v>1742.4</v>
      </c>
      <c r="J4451" t="s">
        <v>1041</v>
      </c>
      <c r="K4451" t="s">
        <v>118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270</v>
      </c>
      <c r="O4451" s="7">
        <v>91104</v>
      </c>
      <c r="P4451" t="s">
        <v>114</v>
      </c>
      <c r="Q4451" t="s">
        <v>23</v>
      </c>
      <c r="R4451" s="3">
        <v>39823</v>
      </c>
      <c r="S4451" s="12">
        <f t="shared" si="347"/>
        <v>1</v>
      </c>
      <c r="T4451" s="3" t="s">
        <v>14218</v>
      </c>
      <c r="U4451" t="s">
        <v>14229</v>
      </c>
      <c r="V4451" t="s">
        <v>14243</v>
      </c>
      <c r="W4451" t="s">
        <v>14191</v>
      </c>
      <c r="X4451" t="str">
        <f>VLOOKUP(Q4451,Managers!$A:$B,2,0)</f>
        <v>Bob Turner</v>
      </c>
      <c r="Y4451">
        <f>VLOOKUP(W4451,HourlyWages!$A:$B,2,0)</f>
        <v>60</v>
      </c>
      <c r="Z4451">
        <v>1</v>
      </c>
      <c r="AA4451" s="14">
        <f t="shared" si="349"/>
        <v>0.625</v>
      </c>
    </row>
    <row r="4452" spans="1:27" x14ac:dyDescent="0.2">
      <c r="A4452">
        <v>4451</v>
      </c>
      <c r="B4452">
        <v>31715</v>
      </c>
      <c r="C4452" s="3">
        <v>39822</v>
      </c>
      <c r="D4452" s="17">
        <f t="shared" si="348"/>
        <v>39814</v>
      </c>
      <c r="E4452">
        <v>44</v>
      </c>
      <c r="F4452" s="8">
        <f t="shared" si="345"/>
        <v>5280</v>
      </c>
      <c r="G4452" s="5">
        <v>0.05</v>
      </c>
      <c r="H4452" s="8">
        <f>VLOOKUP($T4452,Pricebook!$A:$D,4,0)</f>
        <v>120</v>
      </c>
      <c r="I4452" s="10">
        <f t="shared" si="346"/>
        <v>5016</v>
      </c>
      <c r="J4452" t="s">
        <v>1041</v>
      </c>
      <c r="K4452" t="s">
        <v>118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270</v>
      </c>
      <c r="O4452" s="7">
        <v>91104</v>
      </c>
      <c r="P4452" t="s">
        <v>114</v>
      </c>
      <c r="Q4452" t="s">
        <v>23</v>
      </c>
      <c r="R4452" s="3">
        <v>39822</v>
      </c>
      <c r="S4452" s="12">
        <f t="shared" si="347"/>
        <v>0</v>
      </c>
      <c r="T4452" s="3" t="s">
        <v>14212</v>
      </c>
      <c r="U4452" t="s">
        <v>14229</v>
      </c>
      <c r="V4452" t="s">
        <v>14245</v>
      </c>
      <c r="W4452" t="s">
        <v>14187</v>
      </c>
      <c r="X4452" t="str">
        <f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9"/>
        <v>0.625</v>
      </c>
    </row>
    <row r="4453" spans="1:27" x14ac:dyDescent="0.2">
      <c r="A4453">
        <v>4452</v>
      </c>
      <c r="B4453">
        <v>31718</v>
      </c>
      <c r="C4453" s="3">
        <v>40509</v>
      </c>
      <c r="D4453" s="17">
        <f t="shared" si="348"/>
        <v>40483</v>
      </c>
      <c r="E4453">
        <v>24</v>
      </c>
      <c r="F4453" s="8">
        <f t="shared" si="345"/>
        <v>3600</v>
      </c>
      <c r="G4453" s="5">
        <v>0.03</v>
      </c>
      <c r="H4453" s="8">
        <f>VLOOKUP($T4453,Pricebook!$A:$D,4,0)</f>
        <v>150</v>
      </c>
      <c r="I4453" s="10">
        <f t="shared" si="346"/>
        <v>3492</v>
      </c>
      <c r="J4453" t="s">
        <v>540</v>
      </c>
      <c r="K4453" t="s">
        <v>212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1766</v>
      </c>
      <c r="O4453" s="7">
        <v>36203</v>
      </c>
      <c r="P4453" t="s">
        <v>424</v>
      </c>
      <c r="Q4453" t="s">
        <v>34</v>
      </c>
      <c r="R4453" s="3">
        <v>40513</v>
      </c>
      <c r="S4453" s="12">
        <f t="shared" si="347"/>
        <v>4</v>
      </c>
      <c r="T4453" s="3" t="s">
        <v>14210</v>
      </c>
      <c r="U4453" t="s">
        <v>14235</v>
      </c>
      <c r="V4453" t="s">
        <v>14241</v>
      </c>
      <c r="W4453" t="s">
        <v>14199</v>
      </c>
      <c r="X4453" t="str">
        <f>VLOOKUP(Q4453,Managers!$A:$B,2,0)</f>
        <v>Frank Mitchell</v>
      </c>
      <c r="Y4453">
        <f>VLOOKUP(W4453,HourlyWages!$A:$B,2,0)</f>
        <v>68</v>
      </c>
      <c r="Z4453">
        <v>1</v>
      </c>
      <c r="AA4453" s="14">
        <f t="shared" si="349"/>
        <v>0.54666666666666663</v>
      </c>
    </row>
    <row r="4454" spans="1:27" x14ac:dyDescent="0.2">
      <c r="A4454">
        <v>4453</v>
      </c>
      <c r="B4454">
        <v>31718</v>
      </c>
      <c r="C4454" s="3">
        <v>40509</v>
      </c>
      <c r="D4454" s="17">
        <f t="shared" si="348"/>
        <v>40483</v>
      </c>
      <c r="E4454">
        <v>20</v>
      </c>
      <c r="F4454" s="8">
        <f t="shared" si="345"/>
        <v>3000</v>
      </c>
      <c r="G4454" s="5">
        <v>0.1</v>
      </c>
      <c r="H4454" s="8">
        <f>VLOOKUP($T4454,Pricebook!$A:$D,4,0)</f>
        <v>150</v>
      </c>
      <c r="I4454" s="10">
        <f t="shared" si="346"/>
        <v>2700</v>
      </c>
      <c r="J4454" t="s">
        <v>540</v>
      </c>
      <c r="K4454" t="s">
        <v>212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1766</v>
      </c>
      <c r="O4454" s="7">
        <v>36203</v>
      </c>
      <c r="P4454" t="s">
        <v>424</v>
      </c>
      <c r="Q4454" t="s">
        <v>34</v>
      </c>
      <c r="R4454" s="3">
        <v>40516</v>
      </c>
      <c r="S4454" s="12">
        <f t="shared" si="347"/>
        <v>7</v>
      </c>
      <c r="T4454" s="3" t="s">
        <v>14210</v>
      </c>
      <c r="U4454" t="s">
        <v>14235</v>
      </c>
      <c r="V4454" t="s">
        <v>14229</v>
      </c>
      <c r="W4454" t="s">
        <v>14194</v>
      </c>
      <c r="X4454" t="str">
        <f>VLOOKUP(Q4454,Managers!$A:$B,2,0)</f>
        <v>Frank Mitchell</v>
      </c>
      <c r="Y4454">
        <f>VLOOKUP(W4454,HourlyWages!$A:$B,2,0)</f>
        <v>71</v>
      </c>
      <c r="Z4454">
        <v>1</v>
      </c>
      <c r="AA4454" s="14">
        <f t="shared" si="349"/>
        <v>0.52666666666666662</v>
      </c>
    </row>
    <row r="4455" spans="1:27" x14ac:dyDescent="0.2">
      <c r="A4455">
        <v>4454</v>
      </c>
      <c r="B4455">
        <v>31744</v>
      </c>
      <c r="C4455" s="3">
        <v>41161</v>
      </c>
      <c r="D4455" s="17">
        <f t="shared" si="348"/>
        <v>41153</v>
      </c>
      <c r="E4455">
        <v>12</v>
      </c>
      <c r="F4455" s="8">
        <f t="shared" si="345"/>
        <v>1320</v>
      </c>
      <c r="G4455" s="5">
        <v>0</v>
      </c>
      <c r="H4455" s="8">
        <f>VLOOKUP($T4455,Pricebook!$A:$D,4,0)</f>
        <v>110</v>
      </c>
      <c r="I4455" s="10">
        <f t="shared" si="346"/>
        <v>1320</v>
      </c>
      <c r="J4455" t="s">
        <v>2383</v>
      </c>
      <c r="K4455" t="s">
        <v>434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2384</v>
      </c>
      <c r="O4455" s="7">
        <v>32503</v>
      </c>
      <c r="P4455" t="s">
        <v>101</v>
      </c>
      <c r="Q4455" t="s">
        <v>34</v>
      </c>
      <c r="R4455" s="3">
        <v>41162</v>
      </c>
      <c r="S4455" s="12">
        <f t="shared" si="347"/>
        <v>1</v>
      </c>
      <c r="T4455" s="3" t="s">
        <v>14215</v>
      </c>
      <c r="U4455" t="s">
        <v>14229</v>
      </c>
      <c r="V4455" t="s">
        <v>14237</v>
      </c>
      <c r="W4455" t="s">
        <v>14198</v>
      </c>
      <c r="X4455" t="str">
        <f>VLOOKUP(Q4455,Managers!$A:$B,2,0)</f>
        <v>Frank Mitchell</v>
      </c>
      <c r="Y4455">
        <f>VLOOKUP(W4455,HourlyWages!$A:$B,2,0)</f>
        <v>51</v>
      </c>
      <c r="Z4455">
        <v>1</v>
      </c>
      <c r="AA4455" s="14">
        <f t="shared" si="349"/>
        <v>0.53636363636363638</v>
      </c>
    </row>
    <row r="4456" spans="1:27" x14ac:dyDescent="0.2">
      <c r="A4456">
        <v>4455</v>
      </c>
      <c r="B4456">
        <v>31751</v>
      </c>
      <c r="C4456" s="3">
        <v>40689</v>
      </c>
      <c r="D4456" s="17">
        <f t="shared" si="348"/>
        <v>40664</v>
      </c>
      <c r="E4456">
        <v>31</v>
      </c>
      <c r="F4456" s="8">
        <f t="shared" si="345"/>
        <v>4960</v>
      </c>
      <c r="G4456" s="5">
        <v>0.1</v>
      </c>
      <c r="H4456" s="8">
        <f>VLOOKUP($T4456,Pricebook!$A:$D,4,0)</f>
        <v>160</v>
      </c>
      <c r="I4456" s="10">
        <f t="shared" si="346"/>
        <v>4464</v>
      </c>
      <c r="J4456" t="s">
        <v>620</v>
      </c>
      <c r="K4456" t="s">
        <v>621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1484</v>
      </c>
      <c r="O4456" s="7">
        <v>54401</v>
      </c>
      <c r="P4456" t="s">
        <v>95</v>
      </c>
      <c r="Q4456" t="s">
        <v>16</v>
      </c>
      <c r="R4456" s="3">
        <v>40691</v>
      </c>
      <c r="S4456" s="12">
        <f t="shared" si="347"/>
        <v>2</v>
      </c>
      <c r="T4456" s="3" t="s">
        <v>14218</v>
      </c>
      <c r="U4456" t="s">
        <v>14229</v>
      </c>
      <c r="V4456" t="s">
        <v>14246</v>
      </c>
      <c r="W4456" t="s">
        <v>14201</v>
      </c>
      <c r="X4456" t="str">
        <f>VLOOKUP(Q4456,Managers!$A:$B,2,0)</f>
        <v>Josh Martinez</v>
      </c>
      <c r="Y4456">
        <f>VLOOKUP(W4456,HourlyWages!$A:$B,2,0)</f>
        <v>53</v>
      </c>
      <c r="Z4456">
        <v>1</v>
      </c>
      <c r="AA4456" s="14">
        <f t="shared" si="349"/>
        <v>0.66874999999999996</v>
      </c>
    </row>
    <row r="4457" spans="1:27" x14ac:dyDescent="0.2">
      <c r="A4457">
        <v>4456</v>
      </c>
      <c r="B4457">
        <v>31777</v>
      </c>
      <c r="C4457" s="3">
        <v>40835</v>
      </c>
      <c r="D4457" s="17">
        <f t="shared" si="348"/>
        <v>40817</v>
      </c>
      <c r="E4457">
        <v>32</v>
      </c>
      <c r="F4457" s="8">
        <f t="shared" si="345"/>
        <v>4000</v>
      </c>
      <c r="G4457" s="5">
        <v>7.0000000000000007E-2</v>
      </c>
      <c r="H4457" s="8">
        <f>VLOOKUP($T4457,Pricebook!$A:$D,4,0)</f>
        <v>125</v>
      </c>
      <c r="I4457" s="10">
        <f t="shared" si="346"/>
        <v>3719.9999999999995</v>
      </c>
      <c r="J4457" t="s">
        <v>1233</v>
      </c>
      <c r="K4457" t="s">
        <v>142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1349</v>
      </c>
      <c r="O4457" s="7">
        <v>72801</v>
      </c>
      <c r="P4457" t="s">
        <v>66</v>
      </c>
      <c r="Q4457" t="s">
        <v>34</v>
      </c>
      <c r="R4457" s="3">
        <v>40837</v>
      </c>
      <c r="S4457" s="12">
        <f t="shared" si="347"/>
        <v>2</v>
      </c>
      <c r="T4457" s="3" t="s">
        <v>14221</v>
      </c>
      <c r="U4457" t="s">
        <v>14232</v>
      </c>
      <c r="V4457" t="s">
        <v>14234</v>
      </c>
      <c r="W4457" t="s">
        <v>14193</v>
      </c>
      <c r="X4457" t="str">
        <f>VLOOKUP(Q4457,Managers!$A:$B,2,0)</f>
        <v>Frank Mitchell</v>
      </c>
      <c r="Y4457">
        <f>VLOOKUP(W4457,HourlyWages!$A:$B,2,0)</f>
        <v>57</v>
      </c>
      <c r="Z4457">
        <v>1</v>
      </c>
      <c r="AA4457" s="14">
        <f t="shared" si="349"/>
        <v>0.54400000000000004</v>
      </c>
    </row>
    <row r="4458" spans="1:27" x14ac:dyDescent="0.2">
      <c r="A4458">
        <v>4457</v>
      </c>
      <c r="B4458">
        <v>31777</v>
      </c>
      <c r="C4458" s="3">
        <v>40835</v>
      </c>
      <c r="D4458" s="17">
        <f t="shared" si="348"/>
        <v>40817</v>
      </c>
      <c r="E4458">
        <v>10</v>
      </c>
      <c r="F4458" s="8">
        <f t="shared" si="345"/>
        <v>1100</v>
      </c>
      <c r="G4458" s="5">
        <v>0.01</v>
      </c>
      <c r="H4458" s="8">
        <f>VLOOKUP($T4458,Pricebook!$A:$D,4,0)</f>
        <v>110</v>
      </c>
      <c r="I4458" s="10">
        <f t="shared" si="346"/>
        <v>1089</v>
      </c>
      <c r="J4458" t="s">
        <v>1233</v>
      </c>
      <c r="K4458" t="s">
        <v>142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1349</v>
      </c>
      <c r="O4458" s="7">
        <v>72801</v>
      </c>
      <c r="P4458" t="s">
        <v>66</v>
      </c>
      <c r="Q4458" t="s">
        <v>34</v>
      </c>
      <c r="R4458" s="3">
        <v>40835</v>
      </c>
      <c r="S4458" s="12">
        <f t="shared" si="347"/>
        <v>0</v>
      </c>
      <c r="T4458" s="3" t="s">
        <v>14215</v>
      </c>
      <c r="U4458" t="s">
        <v>14229</v>
      </c>
      <c r="V4458" t="s">
        <v>14245</v>
      </c>
      <c r="W4458" t="s">
        <v>14188</v>
      </c>
      <c r="X4458" t="str">
        <f>VLOOKUP(Q4458,Managers!$A:$B,2,0)</f>
        <v>Frank Mitchell</v>
      </c>
      <c r="Y4458">
        <f>VLOOKUP(W4458,HourlyWages!$A:$B,2,0)</f>
        <v>52</v>
      </c>
      <c r="Z4458">
        <v>1</v>
      </c>
      <c r="AA4458" s="14">
        <f t="shared" si="349"/>
        <v>0.52727272727272723</v>
      </c>
    </row>
    <row r="4459" spans="1:27" x14ac:dyDescent="0.2">
      <c r="A4459">
        <v>4458</v>
      </c>
      <c r="B4459">
        <v>31780</v>
      </c>
      <c r="C4459" s="3">
        <v>40207</v>
      </c>
      <c r="D4459" s="17">
        <f t="shared" si="348"/>
        <v>40179</v>
      </c>
      <c r="E4459">
        <v>17</v>
      </c>
      <c r="F4459" s="8">
        <f t="shared" si="345"/>
        <v>2890</v>
      </c>
      <c r="G4459" s="5">
        <v>0.08</v>
      </c>
      <c r="H4459" s="8">
        <f>VLOOKUP($T4459,Pricebook!$A:$D,4,0)</f>
        <v>170</v>
      </c>
      <c r="I4459" s="10">
        <f t="shared" si="346"/>
        <v>2658.8</v>
      </c>
      <c r="J4459" t="s">
        <v>1191</v>
      </c>
      <c r="K4459" t="s">
        <v>175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1193</v>
      </c>
      <c r="O4459" s="7">
        <v>42003</v>
      </c>
      <c r="P4459" t="s">
        <v>254</v>
      </c>
      <c r="Q4459" t="s">
        <v>34</v>
      </c>
      <c r="R4459" s="3">
        <v>40209</v>
      </c>
      <c r="S4459" s="12">
        <f t="shared" si="347"/>
        <v>2</v>
      </c>
      <c r="T4459" s="3" t="s">
        <v>14219</v>
      </c>
      <c r="U4459" t="s">
        <v>14229</v>
      </c>
      <c r="V4459" t="s">
        <v>14236</v>
      </c>
      <c r="W4459" t="s">
        <v>14184</v>
      </c>
      <c r="X4459" t="str">
        <f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9"/>
        <v>0.70588235294117652</v>
      </c>
    </row>
    <row r="4460" spans="1:27" x14ac:dyDescent="0.2">
      <c r="A4460">
        <v>4459</v>
      </c>
      <c r="B4460">
        <v>31781</v>
      </c>
      <c r="C4460" s="3">
        <v>39829</v>
      </c>
      <c r="D4460" s="17">
        <f t="shared" si="348"/>
        <v>39814</v>
      </c>
      <c r="E4460">
        <v>46</v>
      </c>
      <c r="F4460" s="8">
        <f t="shared" si="345"/>
        <v>7360</v>
      </c>
      <c r="G4460" s="5">
        <v>0.1</v>
      </c>
      <c r="H4460" s="8">
        <f>VLOOKUP($T4460,Pricebook!$A:$D,4,0)</f>
        <v>160</v>
      </c>
      <c r="I4460" s="10">
        <f t="shared" si="346"/>
        <v>6624</v>
      </c>
      <c r="J4460" t="s">
        <v>414</v>
      </c>
      <c r="K4460" t="s">
        <v>175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2323</v>
      </c>
      <c r="O4460" s="7">
        <v>60540</v>
      </c>
      <c r="P4460" t="s">
        <v>15</v>
      </c>
      <c r="Q4460" t="s">
        <v>16</v>
      </c>
      <c r="R4460" s="3">
        <v>39830</v>
      </c>
      <c r="S4460" s="12">
        <f t="shared" si="347"/>
        <v>1</v>
      </c>
      <c r="T4460" s="3" t="s">
        <v>14218</v>
      </c>
      <c r="U4460" t="s">
        <v>14229</v>
      </c>
      <c r="V4460" t="s">
        <v>14236</v>
      </c>
      <c r="W4460" t="s">
        <v>14192</v>
      </c>
      <c r="X4460" t="str">
        <f>VLOOKUP(Q4460,Managers!$A:$B,2,0)</f>
        <v>Josh Martinez</v>
      </c>
      <c r="Y4460">
        <f>VLOOKUP(W4460,HourlyWages!$A:$B,2,0)</f>
        <v>75</v>
      </c>
      <c r="Z4460">
        <v>1</v>
      </c>
      <c r="AA4460" s="14">
        <f t="shared" si="349"/>
        <v>0.53125</v>
      </c>
    </row>
    <row r="4461" spans="1:27" x14ac:dyDescent="0.2">
      <c r="A4461">
        <v>4460</v>
      </c>
      <c r="B4461">
        <v>31781</v>
      </c>
      <c r="C4461" s="3">
        <v>39829</v>
      </c>
      <c r="D4461" s="17">
        <f t="shared" si="348"/>
        <v>39814</v>
      </c>
      <c r="E4461">
        <v>41</v>
      </c>
      <c r="F4461" s="8">
        <f t="shared" si="345"/>
        <v>5740</v>
      </c>
      <c r="G4461" s="5">
        <v>0.03</v>
      </c>
      <c r="H4461" s="8">
        <f>VLOOKUP($T4461,Pricebook!$A:$D,4,0)</f>
        <v>140</v>
      </c>
      <c r="I4461" s="10">
        <f t="shared" si="346"/>
        <v>5567.8</v>
      </c>
      <c r="J4461" t="s">
        <v>414</v>
      </c>
      <c r="K4461" t="s">
        <v>175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2323</v>
      </c>
      <c r="O4461" s="7">
        <v>60540</v>
      </c>
      <c r="P4461" t="s">
        <v>15</v>
      </c>
      <c r="Q4461" t="s">
        <v>16</v>
      </c>
      <c r="R4461" s="3">
        <v>39830</v>
      </c>
      <c r="S4461" s="12">
        <f t="shared" si="347"/>
        <v>1</v>
      </c>
      <c r="T4461" s="3" t="s">
        <v>14213</v>
      </c>
      <c r="U4461" t="s">
        <v>14229</v>
      </c>
      <c r="V4461" t="s">
        <v>14241</v>
      </c>
      <c r="W4461" t="s">
        <v>14189</v>
      </c>
      <c r="X4461" t="str">
        <f>VLOOKUP(Q4461,Managers!$A:$B,2,0)</f>
        <v>Josh Martinez</v>
      </c>
      <c r="Y4461">
        <f>VLOOKUP(W4461,HourlyWages!$A:$B,2,0)</f>
        <v>62</v>
      </c>
      <c r="Z4461">
        <v>1</v>
      </c>
      <c r="AA4461" s="14">
        <f t="shared" si="349"/>
        <v>0.55714285714285716</v>
      </c>
    </row>
    <row r="4462" spans="1:27" x14ac:dyDescent="0.2">
      <c r="A4462">
        <v>4461</v>
      </c>
      <c r="B4462">
        <v>31809</v>
      </c>
      <c r="C4462" s="3">
        <v>40387</v>
      </c>
      <c r="D4462" s="17">
        <f t="shared" si="348"/>
        <v>40360</v>
      </c>
      <c r="E4462">
        <v>1</v>
      </c>
      <c r="F4462" s="8">
        <f t="shared" si="345"/>
        <v>110</v>
      </c>
      <c r="G4462" s="5">
        <v>0.1</v>
      </c>
      <c r="H4462" s="8">
        <f>VLOOKUP($T4462,Pricebook!$A:$D,4,0)</f>
        <v>110</v>
      </c>
      <c r="I4462" s="10">
        <f t="shared" si="346"/>
        <v>99</v>
      </c>
      <c r="J4462" t="s">
        <v>1042</v>
      </c>
      <c r="K4462" t="s">
        <v>41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550</v>
      </c>
      <c r="O4462" s="7">
        <v>87105</v>
      </c>
      <c r="P4462" t="s">
        <v>52</v>
      </c>
      <c r="Q4462" t="s">
        <v>23</v>
      </c>
      <c r="R4462" s="3">
        <v>40389</v>
      </c>
      <c r="S4462" s="12">
        <f t="shared" si="347"/>
        <v>2</v>
      </c>
      <c r="T4462" s="3" t="s">
        <v>14220</v>
      </c>
      <c r="U4462" t="s">
        <v>14229</v>
      </c>
      <c r="V4462" t="s">
        <v>14231</v>
      </c>
      <c r="W4462" t="s">
        <v>14199</v>
      </c>
      <c r="X4462" t="str">
        <f>VLOOKUP(Q4462,Managers!$A:$B,2,0)</f>
        <v>Bob Turner</v>
      </c>
      <c r="Y4462">
        <f>VLOOKUP(W4462,HourlyWages!$A:$B,2,0)</f>
        <v>68</v>
      </c>
      <c r="Z4462">
        <v>1</v>
      </c>
      <c r="AA4462" s="14">
        <f t="shared" si="349"/>
        <v>0.38181818181818183</v>
      </c>
    </row>
    <row r="4463" spans="1:27" x14ac:dyDescent="0.2">
      <c r="A4463">
        <v>4462</v>
      </c>
      <c r="B4463">
        <v>31810</v>
      </c>
      <c r="C4463" s="3">
        <v>39954</v>
      </c>
      <c r="D4463" s="17">
        <f t="shared" si="348"/>
        <v>39934</v>
      </c>
      <c r="E4463">
        <v>46</v>
      </c>
      <c r="F4463" s="8">
        <f t="shared" si="345"/>
        <v>5750</v>
      </c>
      <c r="G4463" s="5">
        <v>0.03</v>
      </c>
      <c r="H4463" s="8">
        <f>VLOOKUP($T4463,Pricebook!$A:$D,4,0)</f>
        <v>125</v>
      </c>
      <c r="I4463" s="10">
        <f t="shared" si="346"/>
        <v>5577.5</v>
      </c>
      <c r="J4463" t="s">
        <v>2479</v>
      </c>
      <c r="K4463" t="s">
        <v>487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2429</v>
      </c>
      <c r="O4463" s="7">
        <v>59750</v>
      </c>
      <c r="P4463" t="s">
        <v>1213</v>
      </c>
      <c r="Q4463" t="s">
        <v>23</v>
      </c>
      <c r="R4463" s="3">
        <v>39954</v>
      </c>
      <c r="S4463" s="12">
        <f t="shared" si="347"/>
        <v>0</v>
      </c>
      <c r="T4463" s="3" t="s">
        <v>14208</v>
      </c>
      <c r="U4463" t="s">
        <v>14232</v>
      </c>
      <c r="V4463" t="s">
        <v>14234</v>
      </c>
      <c r="W4463" t="s">
        <v>14198</v>
      </c>
      <c r="X4463" t="str">
        <f>VLOOKUP(Q4463,Managers!$A:$B,2,0)</f>
        <v>Bob Turner</v>
      </c>
      <c r="Y4463">
        <f>VLOOKUP(W4463,HourlyWages!$A:$B,2,0)</f>
        <v>51</v>
      </c>
      <c r="Z4463">
        <v>1</v>
      </c>
      <c r="AA4463" s="14">
        <f t="shared" si="349"/>
        <v>0.59199999999999997</v>
      </c>
    </row>
    <row r="4464" spans="1:27" x14ac:dyDescent="0.2">
      <c r="A4464">
        <v>4463</v>
      </c>
      <c r="B4464">
        <v>31812</v>
      </c>
      <c r="C4464" s="3">
        <v>40755</v>
      </c>
      <c r="D4464" s="17">
        <f t="shared" si="348"/>
        <v>40725</v>
      </c>
      <c r="E4464">
        <v>14</v>
      </c>
      <c r="F4464" s="8">
        <f t="shared" si="345"/>
        <v>1540</v>
      </c>
      <c r="G4464" s="5">
        <v>0.02</v>
      </c>
      <c r="H4464" s="8">
        <f>VLOOKUP($T4464,Pricebook!$A:$D,4,0)</f>
        <v>110</v>
      </c>
      <c r="I4464" s="10">
        <f t="shared" si="346"/>
        <v>1509.2</v>
      </c>
      <c r="J4464" t="s">
        <v>2001</v>
      </c>
      <c r="K4464" t="s">
        <v>482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805</v>
      </c>
      <c r="O4464" s="7">
        <v>44903</v>
      </c>
      <c r="P4464" t="s">
        <v>210</v>
      </c>
      <c r="Q4464" t="s">
        <v>61</v>
      </c>
      <c r="R4464" s="3">
        <v>40757</v>
      </c>
      <c r="S4464" s="12">
        <f t="shared" si="347"/>
        <v>2</v>
      </c>
      <c r="T4464" s="3" t="s">
        <v>14215</v>
      </c>
      <c r="U4464" t="s">
        <v>14229</v>
      </c>
      <c r="V4464" t="s">
        <v>14230</v>
      </c>
      <c r="W4464" t="s">
        <v>14193</v>
      </c>
      <c r="X4464" t="str">
        <f>VLOOKUP(Q4464,Managers!$A:$B,2,0)</f>
        <v>Allen Young</v>
      </c>
      <c r="Y4464">
        <f>VLOOKUP(W4464,HourlyWages!$A:$B,2,0)</f>
        <v>57</v>
      </c>
      <c r="Z4464">
        <v>1</v>
      </c>
      <c r="AA4464" s="14">
        <f t="shared" si="349"/>
        <v>0.48181818181818181</v>
      </c>
    </row>
    <row r="4465" spans="1:27" x14ac:dyDescent="0.2">
      <c r="A4465">
        <v>4464</v>
      </c>
      <c r="B4465">
        <v>31812</v>
      </c>
      <c r="C4465" s="3">
        <v>40755</v>
      </c>
      <c r="D4465" s="17">
        <f t="shared" si="348"/>
        <v>40725</v>
      </c>
      <c r="E4465">
        <v>31</v>
      </c>
      <c r="F4465" s="8">
        <f t="shared" si="345"/>
        <v>4340</v>
      </c>
      <c r="G4465" s="5">
        <v>0.06</v>
      </c>
      <c r="H4465" s="8">
        <f>VLOOKUP($T4465,Pricebook!$A:$D,4,0)</f>
        <v>140</v>
      </c>
      <c r="I4465" s="10">
        <f t="shared" si="346"/>
        <v>4079.6</v>
      </c>
      <c r="J4465" t="s">
        <v>2001</v>
      </c>
      <c r="K4465" t="s">
        <v>482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2420</v>
      </c>
      <c r="O4465" s="7">
        <v>43302</v>
      </c>
      <c r="P4465" t="s">
        <v>210</v>
      </c>
      <c r="Q4465" t="s">
        <v>61</v>
      </c>
      <c r="R4465" s="3">
        <v>40757</v>
      </c>
      <c r="S4465" s="12">
        <f t="shared" si="347"/>
        <v>2</v>
      </c>
      <c r="T4465" s="3" t="s">
        <v>14213</v>
      </c>
      <c r="U4465" t="s">
        <v>14229</v>
      </c>
      <c r="V4465" t="s">
        <v>14233</v>
      </c>
      <c r="W4465" t="s">
        <v>14201</v>
      </c>
      <c r="X4465" t="str">
        <f>VLOOKUP(Q4465,Managers!$A:$B,2,0)</f>
        <v>Allen Young</v>
      </c>
      <c r="Y4465">
        <f>VLOOKUP(W4465,HourlyWages!$A:$B,2,0)</f>
        <v>53</v>
      </c>
      <c r="Z4465">
        <v>1</v>
      </c>
      <c r="AA4465" s="14">
        <f t="shared" si="349"/>
        <v>0.62142857142857144</v>
      </c>
    </row>
    <row r="4466" spans="1:27" x14ac:dyDescent="0.2">
      <c r="A4466">
        <v>4465</v>
      </c>
      <c r="B4466">
        <v>31842</v>
      </c>
      <c r="C4466" s="3">
        <v>40375</v>
      </c>
      <c r="D4466" s="17">
        <f t="shared" si="348"/>
        <v>40360</v>
      </c>
      <c r="E4466">
        <v>9</v>
      </c>
      <c r="F4466" s="8">
        <f t="shared" ref="F4466:F4529" si="350">H4466*E4466</f>
        <v>1350</v>
      </c>
      <c r="G4466" s="5">
        <v>0.06</v>
      </c>
      <c r="H4466" s="8">
        <f>VLOOKUP($T4466,Pricebook!$A:$D,4,0)</f>
        <v>150</v>
      </c>
      <c r="I4466" s="10">
        <f t="shared" ref="I4466:I4529" si="351">F4466*(1-G4466)</f>
        <v>1269</v>
      </c>
      <c r="J4466" t="s">
        <v>2404</v>
      </c>
      <c r="K4466" t="s">
        <v>252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2405</v>
      </c>
      <c r="O4466" s="7">
        <v>32780</v>
      </c>
      <c r="P4466" t="s">
        <v>101</v>
      </c>
      <c r="Q4466" t="s">
        <v>34</v>
      </c>
      <c r="R4466" s="3">
        <v>40376</v>
      </c>
      <c r="S4466" s="12">
        <f t="shared" ref="S4466:S4529" si="352">R4466-C4466</f>
        <v>1</v>
      </c>
      <c r="T4466" s="3" t="s">
        <v>14211</v>
      </c>
      <c r="U4466" t="s">
        <v>14235</v>
      </c>
      <c r="V4466" t="s">
        <v>14241</v>
      </c>
      <c r="W4466" t="s">
        <v>14189</v>
      </c>
      <c r="X4466" t="str">
        <f>VLOOKUP(Q4466,Managers!$A:$B,2,0)</f>
        <v>Frank Mitchell</v>
      </c>
      <c r="Y4466">
        <f>VLOOKUP(W4466,HourlyWages!$A:$B,2,0)</f>
        <v>62</v>
      </c>
      <c r="Z4466">
        <v>1</v>
      </c>
      <c r="AA4466" s="14">
        <f t="shared" si="349"/>
        <v>0.58666666666666667</v>
      </c>
    </row>
    <row r="4467" spans="1:27" x14ac:dyDescent="0.2">
      <c r="A4467">
        <v>4466</v>
      </c>
      <c r="B4467">
        <v>31844</v>
      </c>
      <c r="C4467" s="3">
        <v>40726</v>
      </c>
      <c r="D4467" s="17">
        <f t="shared" si="348"/>
        <v>40725</v>
      </c>
      <c r="E4467">
        <v>14</v>
      </c>
      <c r="F4467" s="8">
        <f t="shared" si="350"/>
        <v>1750</v>
      </c>
      <c r="G4467" s="5">
        <v>0.09</v>
      </c>
      <c r="H4467" s="8">
        <f>VLOOKUP($T4467,Pricebook!$A:$D,4,0)</f>
        <v>125</v>
      </c>
      <c r="I4467" s="10">
        <f t="shared" si="351"/>
        <v>1592.5</v>
      </c>
      <c r="J4467" t="s">
        <v>2056</v>
      </c>
      <c r="K4467" t="s">
        <v>190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2058</v>
      </c>
      <c r="O4467" s="7">
        <v>84010</v>
      </c>
      <c r="P4467" t="s">
        <v>201</v>
      </c>
      <c r="Q4467" t="s">
        <v>23</v>
      </c>
      <c r="R4467" s="3">
        <v>40726</v>
      </c>
      <c r="S4467" s="12">
        <f t="shared" si="352"/>
        <v>0</v>
      </c>
      <c r="T4467" s="3" t="s">
        <v>14217</v>
      </c>
      <c r="U4467" t="s">
        <v>14232</v>
      </c>
      <c r="V4467" t="s">
        <v>14236</v>
      </c>
      <c r="W4467" t="s">
        <v>14201</v>
      </c>
      <c r="X4467" t="str">
        <f>VLOOKUP(Q4467,Managers!$A:$B,2,0)</f>
        <v>Bob Turner</v>
      </c>
      <c r="Y4467">
        <f>VLOOKUP(W4467,HourlyWages!$A:$B,2,0)</f>
        <v>53</v>
      </c>
      <c r="Z4467">
        <v>1</v>
      </c>
      <c r="AA4467" s="14">
        <f t="shared" si="349"/>
        <v>0.57599999999999996</v>
      </c>
    </row>
    <row r="4468" spans="1:27" x14ac:dyDescent="0.2">
      <c r="A4468">
        <v>4467</v>
      </c>
      <c r="B4468">
        <v>31845</v>
      </c>
      <c r="C4468" s="3">
        <v>41204</v>
      </c>
      <c r="D4468" s="17">
        <f t="shared" si="348"/>
        <v>41183</v>
      </c>
      <c r="E4468">
        <v>36</v>
      </c>
      <c r="F4468" s="8">
        <f t="shared" si="350"/>
        <v>6120</v>
      </c>
      <c r="G4468" s="5">
        <v>0.04</v>
      </c>
      <c r="H4468" s="8">
        <f>VLOOKUP($T4468,Pricebook!$A:$D,4,0)</f>
        <v>170</v>
      </c>
      <c r="I4468" s="10">
        <f t="shared" si="351"/>
        <v>5875.2</v>
      </c>
      <c r="J4468" t="s">
        <v>1224</v>
      </c>
      <c r="K4468" t="s">
        <v>252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1660</v>
      </c>
      <c r="O4468" s="7" t="s">
        <v>2480</v>
      </c>
      <c r="P4468" t="s">
        <v>317</v>
      </c>
      <c r="Q4468" t="s">
        <v>61</v>
      </c>
      <c r="R4468" s="3">
        <v>41204</v>
      </c>
      <c r="S4468" s="12">
        <f t="shared" si="352"/>
        <v>0</v>
      </c>
      <c r="T4468" s="3" t="s">
        <v>14219</v>
      </c>
      <c r="U4468" t="s">
        <v>14229</v>
      </c>
      <c r="V4468" t="s">
        <v>14237</v>
      </c>
      <c r="W4468" t="s">
        <v>14191</v>
      </c>
      <c r="X4468" t="str">
        <f>VLOOKUP(Q4468,Managers!$A:$B,2,0)</f>
        <v>Allen Young</v>
      </c>
      <c r="Y4468">
        <f>VLOOKUP(W4468,HourlyWages!$A:$B,2,0)</f>
        <v>60</v>
      </c>
      <c r="Z4468">
        <v>1</v>
      </c>
      <c r="AA4468" s="14">
        <f t="shared" si="349"/>
        <v>0.6470588235294118</v>
      </c>
    </row>
    <row r="4469" spans="1:27" x14ac:dyDescent="0.2">
      <c r="A4469">
        <v>4468</v>
      </c>
      <c r="B4469">
        <v>31845</v>
      </c>
      <c r="C4469" s="3">
        <v>41204</v>
      </c>
      <c r="D4469" s="17">
        <f t="shared" si="348"/>
        <v>41183</v>
      </c>
      <c r="E4469">
        <v>11</v>
      </c>
      <c r="F4469" s="8">
        <f t="shared" si="350"/>
        <v>1210</v>
      </c>
      <c r="G4469" s="5">
        <v>0.05</v>
      </c>
      <c r="H4469" s="8">
        <f>VLOOKUP($T4469,Pricebook!$A:$D,4,0)</f>
        <v>110</v>
      </c>
      <c r="I4469" s="10">
        <f t="shared" si="351"/>
        <v>1149.5</v>
      </c>
      <c r="J4469" t="s">
        <v>1224</v>
      </c>
      <c r="K4469" t="s">
        <v>252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2440</v>
      </c>
      <c r="O4469" s="7" t="s">
        <v>2441</v>
      </c>
      <c r="P4469" t="s">
        <v>421</v>
      </c>
      <c r="Q4469" t="s">
        <v>61</v>
      </c>
      <c r="R4469" s="3">
        <v>41211</v>
      </c>
      <c r="S4469" s="12">
        <f t="shared" si="352"/>
        <v>7</v>
      </c>
      <c r="T4469" s="3" t="s">
        <v>14215</v>
      </c>
      <c r="U4469" t="s">
        <v>14229</v>
      </c>
      <c r="V4469" t="s">
        <v>14236</v>
      </c>
      <c r="W4469" t="s">
        <v>14193</v>
      </c>
      <c r="X4469" t="str">
        <f>VLOOKUP(Q4469,Managers!$A:$B,2,0)</f>
        <v>Allen Young</v>
      </c>
      <c r="Y4469">
        <f>VLOOKUP(W4469,HourlyWages!$A:$B,2,0)</f>
        <v>57</v>
      </c>
      <c r="Z4469">
        <v>1</v>
      </c>
      <c r="AA4469" s="14">
        <f t="shared" si="349"/>
        <v>0.48181818181818181</v>
      </c>
    </row>
    <row r="4470" spans="1:27" x14ac:dyDescent="0.2">
      <c r="A4470">
        <v>4469</v>
      </c>
      <c r="B4470">
        <v>31846</v>
      </c>
      <c r="C4470" s="3">
        <v>40768</v>
      </c>
      <c r="D4470" s="17">
        <f t="shared" si="348"/>
        <v>40756</v>
      </c>
      <c r="E4470">
        <v>7</v>
      </c>
      <c r="F4470" s="8">
        <f t="shared" si="350"/>
        <v>875</v>
      </c>
      <c r="G4470" s="5">
        <v>0.03</v>
      </c>
      <c r="H4470" s="8">
        <f>VLOOKUP($T4470,Pricebook!$A:$D,4,0)</f>
        <v>125</v>
      </c>
      <c r="I4470" s="10">
        <f t="shared" si="351"/>
        <v>848.75</v>
      </c>
      <c r="J4470" t="s">
        <v>1733</v>
      </c>
      <c r="K4470" t="s">
        <v>487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1734</v>
      </c>
      <c r="O4470" s="7">
        <v>11542</v>
      </c>
      <c r="P4470" t="s">
        <v>60</v>
      </c>
      <c r="Q4470" t="s">
        <v>61</v>
      </c>
      <c r="R4470" s="3">
        <v>40770</v>
      </c>
      <c r="S4470" s="12">
        <f t="shared" si="352"/>
        <v>2</v>
      </c>
      <c r="T4470" s="3" t="s">
        <v>14221</v>
      </c>
      <c r="U4470" t="s">
        <v>14232</v>
      </c>
      <c r="V4470" t="s">
        <v>14229</v>
      </c>
      <c r="W4470" t="s">
        <v>14203</v>
      </c>
      <c r="X4470" t="str">
        <f>VLOOKUP(Q4470,Managers!$A:$B,2,0)</f>
        <v>Allen Young</v>
      </c>
      <c r="Y4470">
        <f>VLOOKUP(W4470,HourlyWages!$A:$B,2,0)</f>
        <v>62</v>
      </c>
      <c r="Z4470">
        <v>1</v>
      </c>
      <c r="AA4470" s="14">
        <f t="shared" si="349"/>
        <v>0.504</v>
      </c>
    </row>
    <row r="4471" spans="1:27" x14ac:dyDescent="0.2">
      <c r="A4471">
        <v>4470</v>
      </c>
      <c r="B4471">
        <v>31847</v>
      </c>
      <c r="C4471" s="3">
        <v>40165</v>
      </c>
      <c r="D4471" s="17">
        <f t="shared" si="348"/>
        <v>40148</v>
      </c>
      <c r="E4471">
        <v>46</v>
      </c>
      <c r="F4471" s="8">
        <f t="shared" si="350"/>
        <v>6900</v>
      </c>
      <c r="G4471" s="5">
        <v>0.1</v>
      </c>
      <c r="H4471" s="8">
        <f>VLOOKUP($T4471,Pricebook!$A:$D,4,0)</f>
        <v>150</v>
      </c>
      <c r="I4471" s="10">
        <f t="shared" si="351"/>
        <v>6210</v>
      </c>
      <c r="J4471" t="s">
        <v>1298</v>
      </c>
      <c r="K4471" t="s">
        <v>241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2187</v>
      </c>
      <c r="O4471" s="7">
        <v>37918</v>
      </c>
      <c r="P4471" t="s">
        <v>81</v>
      </c>
      <c r="Q4471" t="s">
        <v>34</v>
      </c>
      <c r="R4471" s="3">
        <v>40169</v>
      </c>
      <c r="S4471" s="12">
        <f t="shared" si="352"/>
        <v>4</v>
      </c>
      <c r="T4471" s="3" t="s">
        <v>14211</v>
      </c>
      <c r="U4471" t="s">
        <v>14235</v>
      </c>
      <c r="V4471" t="s">
        <v>14233</v>
      </c>
      <c r="W4471" t="s">
        <v>14192</v>
      </c>
      <c r="X4471" t="str">
        <f>VLOOKUP(Q4471,Managers!$A:$B,2,0)</f>
        <v>Frank Mitchell</v>
      </c>
      <c r="Y4471">
        <f>VLOOKUP(W4471,HourlyWages!$A:$B,2,0)</f>
        <v>75</v>
      </c>
      <c r="Z4471">
        <v>1</v>
      </c>
      <c r="AA4471" s="14">
        <f t="shared" si="349"/>
        <v>0.5</v>
      </c>
    </row>
    <row r="4472" spans="1:27" x14ac:dyDescent="0.2">
      <c r="A4472">
        <v>4471</v>
      </c>
      <c r="B4472">
        <v>31872</v>
      </c>
      <c r="C4472" s="3">
        <v>40427</v>
      </c>
      <c r="D4472" s="17">
        <f t="shared" si="348"/>
        <v>40422</v>
      </c>
      <c r="E4472">
        <v>34</v>
      </c>
      <c r="F4472" s="8">
        <f t="shared" si="350"/>
        <v>3740</v>
      </c>
      <c r="G4472" s="5">
        <v>0.06</v>
      </c>
      <c r="H4472" s="8">
        <f>VLOOKUP($T4472,Pricebook!$A:$D,4,0)</f>
        <v>110</v>
      </c>
      <c r="I4472" s="10">
        <f t="shared" si="351"/>
        <v>3515.6</v>
      </c>
      <c r="J4472" t="s">
        <v>1457</v>
      </c>
      <c r="K4472" t="s">
        <v>327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480</v>
      </c>
      <c r="O4472" s="7">
        <v>48066</v>
      </c>
      <c r="P4472" t="s">
        <v>172</v>
      </c>
      <c r="Q4472" t="s">
        <v>16</v>
      </c>
      <c r="R4472" s="3">
        <v>40431</v>
      </c>
      <c r="S4472" s="12">
        <f t="shared" si="352"/>
        <v>4</v>
      </c>
      <c r="T4472" s="3" t="s">
        <v>14220</v>
      </c>
      <c r="U4472" t="s">
        <v>14229</v>
      </c>
      <c r="V4472" t="s">
        <v>14236</v>
      </c>
      <c r="W4472" t="s">
        <v>14193</v>
      </c>
      <c r="X4472" t="str">
        <f>VLOOKUP(Q4472,Managers!$A:$B,2,0)</f>
        <v>Josh Martinez</v>
      </c>
      <c r="Y4472">
        <f>VLOOKUP(W4472,HourlyWages!$A:$B,2,0)</f>
        <v>57</v>
      </c>
      <c r="Z4472">
        <v>1</v>
      </c>
      <c r="AA4472" s="14">
        <f t="shared" si="349"/>
        <v>0.48181818181818181</v>
      </c>
    </row>
    <row r="4473" spans="1:27" x14ac:dyDescent="0.2">
      <c r="A4473">
        <v>4472</v>
      </c>
      <c r="B4473">
        <v>31872</v>
      </c>
      <c r="C4473" s="3">
        <v>40427</v>
      </c>
      <c r="D4473" s="17">
        <f t="shared" si="348"/>
        <v>40422</v>
      </c>
      <c r="E4473">
        <v>30</v>
      </c>
      <c r="F4473" s="8">
        <f t="shared" si="350"/>
        <v>3750</v>
      </c>
      <c r="G4473" s="5">
        <v>0.09</v>
      </c>
      <c r="H4473" s="8">
        <f>VLOOKUP($T4473,Pricebook!$A:$D,4,0)</f>
        <v>125</v>
      </c>
      <c r="I4473" s="10">
        <f t="shared" si="351"/>
        <v>3412.5</v>
      </c>
      <c r="J4473" t="s">
        <v>1457</v>
      </c>
      <c r="K4473" t="s">
        <v>327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480</v>
      </c>
      <c r="O4473" s="7">
        <v>48066</v>
      </c>
      <c r="P4473" t="s">
        <v>172</v>
      </c>
      <c r="Q4473" t="s">
        <v>16</v>
      </c>
      <c r="R4473" s="3">
        <v>40431</v>
      </c>
      <c r="S4473" s="12">
        <f t="shared" si="352"/>
        <v>4</v>
      </c>
      <c r="T4473" s="3" t="s">
        <v>14209</v>
      </c>
      <c r="U4473" t="s">
        <v>14232</v>
      </c>
      <c r="V4473" t="s">
        <v>14245</v>
      </c>
      <c r="W4473" t="s">
        <v>14202</v>
      </c>
      <c r="X4473" t="str">
        <f>VLOOKUP(Q4473,Managers!$A:$B,2,0)</f>
        <v>Josh Martinez</v>
      </c>
      <c r="Y4473">
        <f>VLOOKUP(W4473,HourlyWages!$A:$B,2,0)</f>
        <v>71</v>
      </c>
      <c r="Z4473">
        <v>1</v>
      </c>
      <c r="AA4473" s="14">
        <f t="shared" si="349"/>
        <v>0.432</v>
      </c>
    </row>
    <row r="4474" spans="1:27" x14ac:dyDescent="0.2">
      <c r="A4474">
        <v>4473</v>
      </c>
      <c r="B4474">
        <v>31873</v>
      </c>
      <c r="C4474" s="3">
        <v>40125</v>
      </c>
      <c r="D4474" s="17">
        <f t="shared" si="348"/>
        <v>40118</v>
      </c>
      <c r="E4474">
        <v>2</v>
      </c>
      <c r="F4474" s="8">
        <f t="shared" si="350"/>
        <v>340</v>
      </c>
      <c r="G4474" s="5">
        <v>0.05</v>
      </c>
      <c r="H4474" s="8">
        <f>VLOOKUP($T4474,Pricebook!$A:$D,4,0)</f>
        <v>170</v>
      </c>
      <c r="I4474" s="10">
        <f t="shared" si="351"/>
        <v>323</v>
      </c>
      <c r="J4474" t="s">
        <v>2481</v>
      </c>
      <c r="K4474" t="s">
        <v>637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2482</v>
      </c>
      <c r="O4474" s="7">
        <v>53402</v>
      </c>
      <c r="P4474" t="s">
        <v>95</v>
      </c>
      <c r="Q4474" t="s">
        <v>16</v>
      </c>
      <c r="R4474" s="3">
        <v>40130</v>
      </c>
      <c r="S4474" s="12">
        <f t="shared" si="352"/>
        <v>5</v>
      </c>
      <c r="T4474" s="3" t="s">
        <v>14219</v>
      </c>
      <c r="U4474" t="s">
        <v>14229</v>
      </c>
      <c r="V4474" t="s">
        <v>14241</v>
      </c>
      <c r="W4474" t="s">
        <v>14202</v>
      </c>
      <c r="X4474" t="str">
        <f>VLOOKUP(Q4474,Managers!$A:$B,2,0)</f>
        <v>Josh Martinez</v>
      </c>
      <c r="Y4474">
        <f>VLOOKUP(W4474,HourlyWages!$A:$B,2,0)</f>
        <v>71</v>
      </c>
      <c r="Z4474">
        <v>1</v>
      </c>
      <c r="AA4474" s="14">
        <f t="shared" si="349"/>
        <v>0.58235294117647063</v>
      </c>
    </row>
    <row r="4475" spans="1:27" x14ac:dyDescent="0.2">
      <c r="A4475">
        <v>4474</v>
      </c>
      <c r="B4475">
        <v>31873</v>
      </c>
      <c r="C4475" s="3">
        <v>40125</v>
      </c>
      <c r="D4475" s="17">
        <f t="shared" si="348"/>
        <v>40118</v>
      </c>
      <c r="E4475">
        <v>14</v>
      </c>
      <c r="F4475" s="8">
        <f t="shared" si="350"/>
        <v>2100</v>
      </c>
      <c r="G4475" s="5">
        <v>0.06</v>
      </c>
      <c r="H4475" s="8">
        <f>VLOOKUP($T4475,Pricebook!$A:$D,4,0)</f>
        <v>150</v>
      </c>
      <c r="I4475" s="10">
        <f t="shared" si="351"/>
        <v>1974</v>
      </c>
      <c r="J4475" t="s">
        <v>2481</v>
      </c>
      <c r="K4475" t="s">
        <v>637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2482</v>
      </c>
      <c r="O4475" s="7">
        <v>53402</v>
      </c>
      <c r="P4475" t="s">
        <v>95</v>
      </c>
      <c r="Q4475" t="s">
        <v>16</v>
      </c>
      <c r="R4475" s="3">
        <v>40132</v>
      </c>
      <c r="S4475" s="12">
        <f t="shared" si="352"/>
        <v>7</v>
      </c>
      <c r="T4475" s="3" t="s">
        <v>14210</v>
      </c>
      <c r="U4475" t="s">
        <v>14235</v>
      </c>
      <c r="V4475" t="s">
        <v>14229</v>
      </c>
      <c r="W4475" t="s">
        <v>14203</v>
      </c>
      <c r="X4475" t="str">
        <f>VLOOKUP(Q4475,Managers!$A:$B,2,0)</f>
        <v>Josh Martinez</v>
      </c>
      <c r="Y4475">
        <f>VLOOKUP(W4475,HourlyWages!$A:$B,2,0)</f>
        <v>62</v>
      </c>
      <c r="Z4475">
        <v>1</v>
      </c>
      <c r="AA4475" s="14">
        <f t="shared" si="349"/>
        <v>0.58666666666666667</v>
      </c>
    </row>
    <row r="4476" spans="1:27" x14ac:dyDescent="0.2">
      <c r="A4476">
        <v>4475</v>
      </c>
      <c r="B4476">
        <v>31873</v>
      </c>
      <c r="C4476" s="3">
        <v>40125</v>
      </c>
      <c r="D4476" s="17">
        <f t="shared" si="348"/>
        <v>40118</v>
      </c>
      <c r="E4476">
        <v>50</v>
      </c>
      <c r="F4476" s="8">
        <f t="shared" si="350"/>
        <v>7500</v>
      </c>
      <c r="G4476" s="5">
        <v>0.06</v>
      </c>
      <c r="H4476" s="8">
        <f>VLOOKUP($T4476,Pricebook!$A:$D,4,0)</f>
        <v>150</v>
      </c>
      <c r="I4476" s="10">
        <f t="shared" si="351"/>
        <v>7050</v>
      </c>
      <c r="J4476" t="s">
        <v>2481</v>
      </c>
      <c r="K4476" t="s">
        <v>637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2482</v>
      </c>
      <c r="O4476" s="7">
        <v>53402</v>
      </c>
      <c r="P4476" t="s">
        <v>95</v>
      </c>
      <c r="Q4476" t="s">
        <v>16</v>
      </c>
      <c r="R4476" s="3">
        <v>40132</v>
      </c>
      <c r="S4476" s="12">
        <f t="shared" si="352"/>
        <v>7</v>
      </c>
      <c r="T4476" s="3" t="s">
        <v>14210</v>
      </c>
      <c r="U4476" t="s">
        <v>14235</v>
      </c>
      <c r="V4476" t="s">
        <v>14241</v>
      </c>
      <c r="W4476" t="s">
        <v>14188</v>
      </c>
      <c r="X4476" t="str">
        <f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9"/>
        <v>0.65333333333333332</v>
      </c>
    </row>
    <row r="4477" spans="1:27" x14ac:dyDescent="0.2">
      <c r="A4477">
        <v>4476</v>
      </c>
      <c r="B4477">
        <v>31873</v>
      </c>
      <c r="C4477" s="3">
        <v>40125</v>
      </c>
      <c r="D4477" s="17">
        <f t="shared" si="348"/>
        <v>40118</v>
      </c>
      <c r="E4477">
        <v>42</v>
      </c>
      <c r="F4477" s="8">
        <f t="shared" si="350"/>
        <v>4620</v>
      </c>
      <c r="G4477" s="5">
        <v>0</v>
      </c>
      <c r="H4477" s="8">
        <f>VLOOKUP($T4477,Pricebook!$A:$D,4,0)</f>
        <v>110</v>
      </c>
      <c r="I4477" s="10">
        <f t="shared" si="351"/>
        <v>4620</v>
      </c>
      <c r="J4477" t="s">
        <v>2481</v>
      </c>
      <c r="K4477" t="s">
        <v>637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298</v>
      </c>
      <c r="O4477" s="7">
        <v>53081</v>
      </c>
      <c r="P4477" t="s">
        <v>95</v>
      </c>
      <c r="Q4477" t="s">
        <v>16</v>
      </c>
      <c r="R4477" s="3">
        <v>40132</v>
      </c>
      <c r="S4477" s="12">
        <f t="shared" si="352"/>
        <v>7</v>
      </c>
      <c r="T4477" s="3" t="s">
        <v>14215</v>
      </c>
      <c r="U4477" t="s">
        <v>14229</v>
      </c>
      <c r="V4477" t="s">
        <v>14239</v>
      </c>
      <c r="W4477" t="s">
        <v>14198</v>
      </c>
      <c r="X4477" t="str">
        <f>VLOOKUP(Q4477,Managers!$A:$B,2,0)</f>
        <v>Josh Martinez</v>
      </c>
      <c r="Y4477">
        <f>VLOOKUP(W4477,HourlyWages!$A:$B,2,0)</f>
        <v>51</v>
      </c>
      <c r="Z4477">
        <v>1</v>
      </c>
      <c r="AA4477" s="14">
        <f t="shared" si="349"/>
        <v>0.53636363636363638</v>
      </c>
    </row>
    <row r="4478" spans="1:27" x14ac:dyDescent="0.2">
      <c r="A4478">
        <v>4477</v>
      </c>
      <c r="B4478">
        <v>31874</v>
      </c>
      <c r="C4478" s="3">
        <v>41167</v>
      </c>
      <c r="D4478" s="17">
        <f t="shared" si="348"/>
        <v>41153</v>
      </c>
      <c r="E4478">
        <v>29</v>
      </c>
      <c r="F4478" s="8">
        <f t="shared" si="350"/>
        <v>4060</v>
      </c>
      <c r="G4478" s="5">
        <v>0.03</v>
      </c>
      <c r="H4478" s="8">
        <f>VLOOKUP($T4478,Pricebook!$A:$D,4,0)</f>
        <v>140</v>
      </c>
      <c r="I4478" s="10">
        <f t="shared" si="351"/>
        <v>3938.2</v>
      </c>
      <c r="J4478" t="s">
        <v>500</v>
      </c>
      <c r="K4478" t="s">
        <v>360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2263</v>
      </c>
      <c r="O4478" s="7">
        <v>48342</v>
      </c>
      <c r="P4478" t="s">
        <v>172</v>
      </c>
      <c r="Q4478" t="s">
        <v>16</v>
      </c>
      <c r="R4478" s="3">
        <v>41167</v>
      </c>
      <c r="S4478" s="12">
        <f t="shared" si="352"/>
        <v>0</v>
      </c>
      <c r="T4478" s="3" t="s">
        <v>14207</v>
      </c>
      <c r="U4478" t="s">
        <v>14229</v>
      </c>
      <c r="V4478" t="s">
        <v>14234</v>
      </c>
      <c r="W4478" t="s">
        <v>14186</v>
      </c>
      <c r="X4478" t="str">
        <f>VLOOKUP(Q4478,Managers!$A:$B,2,0)</f>
        <v>Josh Martinez</v>
      </c>
      <c r="Y4478">
        <f>VLOOKUP(W4478,HourlyWages!$A:$B,2,0)</f>
        <v>67</v>
      </c>
      <c r="Z4478">
        <v>1</v>
      </c>
      <c r="AA4478" s="14">
        <f t="shared" si="349"/>
        <v>0.52142857142857146</v>
      </c>
    </row>
    <row r="4479" spans="1:27" x14ac:dyDescent="0.2">
      <c r="A4479">
        <v>4478</v>
      </c>
      <c r="B4479">
        <v>31874</v>
      </c>
      <c r="C4479" s="3">
        <v>41167</v>
      </c>
      <c r="D4479" s="17">
        <f t="shared" si="348"/>
        <v>41153</v>
      </c>
      <c r="E4479">
        <v>39</v>
      </c>
      <c r="F4479" s="8">
        <f t="shared" si="350"/>
        <v>4875</v>
      </c>
      <c r="G4479" s="5">
        <v>0.05</v>
      </c>
      <c r="H4479" s="8">
        <f>VLOOKUP($T4479,Pricebook!$A:$D,4,0)</f>
        <v>125</v>
      </c>
      <c r="I4479" s="10">
        <f t="shared" si="351"/>
        <v>4631.25</v>
      </c>
      <c r="J4479" t="s">
        <v>500</v>
      </c>
      <c r="K4479" t="s">
        <v>360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2263</v>
      </c>
      <c r="O4479" s="7">
        <v>48342</v>
      </c>
      <c r="P4479" t="s">
        <v>172</v>
      </c>
      <c r="Q4479" t="s">
        <v>16</v>
      </c>
      <c r="R4479" s="3">
        <v>41167</v>
      </c>
      <c r="S4479" s="12">
        <f t="shared" si="352"/>
        <v>0</v>
      </c>
      <c r="T4479" s="3" t="s">
        <v>14209</v>
      </c>
      <c r="U4479" t="s">
        <v>14232</v>
      </c>
      <c r="V4479" t="s">
        <v>14233</v>
      </c>
      <c r="W4479" t="s">
        <v>14185</v>
      </c>
      <c r="X4479" t="str">
        <f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9"/>
        <v>0.44</v>
      </c>
    </row>
    <row r="4480" spans="1:27" x14ac:dyDescent="0.2">
      <c r="A4480">
        <v>4479</v>
      </c>
      <c r="B4480">
        <v>31876</v>
      </c>
      <c r="C4480" s="3">
        <v>40670</v>
      </c>
      <c r="D4480" s="17">
        <f t="shared" si="348"/>
        <v>40664</v>
      </c>
      <c r="E4480">
        <v>8</v>
      </c>
      <c r="F4480" s="8">
        <f t="shared" si="350"/>
        <v>1600</v>
      </c>
      <c r="G4480" s="5">
        <v>0.08</v>
      </c>
      <c r="H4480" s="8">
        <f>VLOOKUP($T4480,Pricebook!$A:$D,4,0)</f>
        <v>200</v>
      </c>
      <c r="I4480" s="10">
        <f t="shared" si="351"/>
        <v>1472</v>
      </c>
      <c r="J4480" t="s">
        <v>590</v>
      </c>
      <c r="K4480" t="s">
        <v>508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631</v>
      </c>
      <c r="O4480" s="7">
        <v>41011</v>
      </c>
      <c r="P4480" t="s">
        <v>254</v>
      </c>
      <c r="Q4480" t="s">
        <v>34</v>
      </c>
      <c r="R4480" s="3">
        <v>40671</v>
      </c>
      <c r="S4480" s="12">
        <f t="shared" si="352"/>
        <v>1</v>
      </c>
      <c r="T4480" s="3" t="s">
        <v>14206</v>
      </c>
      <c r="U4480" t="s">
        <v>14229</v>
      </c>
      <c r="V4480" t="s">
        <v>14242</v>
      </c>
      <c r="W4480" t="s">
        <v>14186</v>
      </c>
      <c r="X4480" t="str">
        <f>VLOOKUP(Q4480,Managers!$A:$B,2,0)</f>
        <v>Frank Mitchell</v>
      </c>
      <c r="Y4480">
        <f>VLOOKUP(W4480,HourlyWages!$A:$B,2,0)</f>
        <v>67</v>
      </c>
      <c r="Z4480">
        <v>1</v>
      </c>
      <c r="AA4480" s="14">
        <f t="shared" si="349"/>
        <v>0.66500000000000004</v>
      </c>
    </row>
    <row r="4481" spans="1:27" x14ac:dyDescent="0.2">
      <c r="A4481">
        <v>4480</v>
      </c>
      <c r="B4481">
        <v>31877</v>
      </c>
      <c r="C4481" s="3">
        <v>39993</v>
      </c>
      <c r="D4481" s="17">
        <f t="shared" si="348"/>
        <v>39965</v>
      </c>
      <c r="E4481">
        <v>34</v>
      </c>
      <c r="F4481" s="8">
        <f t="shared" si="350"/>
        <v>4250</v>
      </c>
      <c r="G4481" s="5">
        <v>0.08</v>
      </c>
      <c r="H4481" s="8">
        <f>VLOOKUP($T4481,Pricebook!$A:$D,4,0)</f>
        <v>125</v>
      </c>
      <c r="I4481" s="10">
        <f t="shared" si="351"/>
        <v>3910</v>
      </c>
      <c r="J4481" t="s">
        <v>280</v>
      </c>
      <c r="K4481" t="s">
        <v>99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2483</v>
      </c>
      <c r="O4481" s="7">
        <v>78041</v>
      </c>
      <c r="P4481" t="s">
        <v>48</v>
      </c>
      <c r="Q4481" t="s">
        <v>16</v>
      </c>
      <c r="R4481" s="3">
        <v>39993</v>
      </c>
      <c r="S4481" s="12">
        <f t="shared" si="352"/>
        <v>0</v>
      </c>
      <c r="T4481" s="3" t="s">
        <v>14208</v>
      </c>
      <c r="U4481" t="s">
        <v>14232</v>
      </c>
      <c r="V4481" t="s">
        <v>14237</v>
      </c>
      <c r="W4481" t="s">
        <v>14198</v>
      </c>
      <c r="X4481" t="str">
        <f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9"/>
        <v>0.59199999999999997</v>
      </c>
    </row>
    <row r="4482" spans="1:27" x14ac:dyDescent="0.2">
      <c r="A4482">
        <v>4481</v>
      </c>
      <c r="B4482">
        <v>31878</v>
      </c>
      <c r="C4482" s="3">
        <v>40895</v>
      </c>
      <c r="D4482" s="17">
        <f t="shared" si="348"/>
        <v>40878</v>
      </c>
      <c r="E4482">
        <v>14</v>
      </c>
      <c r="F4482" s="8">
        <f t="shared" si="350"/>
        <v>1540</v>
      </c>
      <c r="G4482" s="5">
        <v>0.04</v>
      </c>
      <c r="H4482" s="8">
        <f>VLOOKUP($T4482,Pricebook!$A:$D,4,0)</f>
        <v>110</v>
      </c>
      <c r="I4482" s="10">
        <f t="shared" si="351"/>
        <v>1478.3999999999999</v>
      </c>
      <c r="J4482" t="s">
        <v>548</v>
      </c>
      <c r="K4482" t="s">
        <v>549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888</v>
      </c>
      <c r="O4482" s="7">
        <v>88220</v>
      </c>
      <c r="P4482" t="s">
        <v>52</v>
      </c>
      <c r="Q4482" t="s">
        <v>23</v>
      </c>
      <c r="R4482" s="3">
        <v>40895</v>
      </c>
      <c r="S4482" s="12">
        <f t="shared" si="352"/>
        <v>0</v>
      </c>
      <c r="T4482" s="3" t="s">
        <v>14215</v>
      </c>
      <c r="U4482" t="s">
        <v>14229</v>
      </c>
      <c r="V4482" t="s">
        <v>14233</v>
      </c>
      <c r="W4482" t="s">
        <v>14187</v>
      </c>
      <c r="X4482" t="str">
        <f>VLOOKUP(Q4482,Managers!$A:$B,2,0)</f>
        <v>Bob Turner</v>
      </c>
      <c r="Y4482">
        <f>VLOOKUP(W4482,HourlyWages!$A:$B,2,0)</f>
        <v>45</v>
      </c>
      <c r="Z4482">
        <v>1</v>
      </c>
      <c r="AA4482" s="14">
        <f t="shared" si="349"/>
        <v>0.59090909090909094</v>
      </c>
    </row>
    <row r="4483" spans="1:27" x14ac:dyDescent="0.2">
      <c r="A4483">
        <v>4482</v>
      </c>
      <c r="B4483">
        <v>31878</v>
      </c>
      <c r="C4483" s="3">
        <v>40895</v>
      </c>
      <c r="D4483" s="17">
        <f t="shared" ref="D4483:D4546" si="353">DATE(YEAR(C4483),MONTH(C4483),1)</f>
        <v>40878</v>
      </c>
      <c r="E4483">
        <v>42</v>
      </c>
      <c r="F4483" s="8">
        <f t="shared" si="350"/>
        <v>6300</v>
      </c>
      <c r="G4483" s="5">
        <v>0.01</v>
      </c>
      <c r="H4483" s="8">
        <f>VLOOKUP($T4483,Pricebook!$A:$D,4,0)</f>
        <v>150</v>
      </c>
      <c r="I4483" s="10">
        <f t="shared" si="351"/>
        <v>6237</v>
      </c>
      <c r="J4483" t="s">
        <v>548</v>
      </c>
      <c r="K4483" t="s">
        <v>549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888</v>
      </c>
      <c r="O4483" s="7">
        <v>88220</v>
      </c>
      <c r="P4483" t="s">
        <v>52</v>
      </c>
      <c r="Q4483" t="s">
        <v>23</v>
      </c>
      <c r="R4483" s="3">
        <v>40896</v>
      </c>
      <c r="S4483" s="12">
        <f t="shared" si="352"/>
        <v>1</v>
      </c>
      <c r="T4483" s="3" t="s">
        <v>14210</v>
      </c>
      <c r="U4483" t="s">
        <v>14235</v>
      </c>
      <c r="V4483" t="s">
        <v>14234</v>
      </c>
      <c r="W4483" t="s">
        <v>14186</v>
      </c>
      <c r="X4483" t="str">
        <f>VLOOKUP(Q4483,Managers!$A:$B,2,0)</f>
        <v>Bob Turner</v>
      </c>
      <c r="Y4483">
        <f>VLOOKUP(W4483,HourlyWages!$A:$B,2,0)</f>
        <v>67</v>
      </c>
      <c r="Z4483">
        <v>1</v>
      </c>
      <c r="AA4483" s="14">
        <f t="shared" ref="AA4483:AA4546" si="354">(H4483-Y4483)/H4483</f>
        <v>0.55333333333333334</v>
      </c>
    </row>
    <row r="4484" spans="1:27" x14ac:dyDescent="0.2">
      <c r="A4484">
        <v>4483</v>
      </c>
      <c r="B4484">
        <v>31907</v>
      </c>
      <c r="C4484" s="3">
        <v>40316</v>
      </c>
      <c r="D4484" s="17">
        <f t="shared" si="353"/>
        <v>40299</v>
      </c>
      <c r="E4484">
        <v>38</v>
      </c>
      <c r="F4484" s="8">
        <f t="shared" si="350"/>
        <v>5700</v>
      </c>
      <c r="G4484" s="5">
        <v>0</v>
      </c>
      <c r="H4484" s="8">
        <f>VLOOKUP($T4484,Pricebook!$A:$D,4,0)</f>
        <v>150</v>
      </c>
      <c r="I4484" s="10">
        <f t="shared" si="351"/>
        <v>5700</v>
      </c>
      <c r="J4484" t="s">
        <v>350</v>
      </c>
      <c r="K4484" t="s">
        <v>351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677</v>
      </c>
      <c r="O4484" s="7">
        <v>20707</v>
      </c>
      <c r="P4484" t="s">
        <v>187</v>
      </c>
      <c r="Q4484" t="s">
        <v>61</v>
      </c>
      <c r="R4484" s="3">
        <v>40321</v>
      </c>
      <c r="S4484" s="12">
        <f t="shared" si="352"/>
        <v>5</v>
      </c>
      <c r="T4484" s="3" t="s">
        <v>14211</v>
      </c>
      <c r="U4484" t="s">
        <v>14235</v>
      </c>
      <c r="V4484" t="s">
        <v>14241</v>
      </c>
      <c r="W4484" t="s">
        <v>14187</v>
      </c>
      <c r="X4484" t="str">
        <f>VLOOKUP(Q4484,Managers!$A:$B,2,0)</f>
        <v>Allen Young</v>
      </c>
      <c r="Y4484">
        <f>VLOOKUP(W4484,HourlyWages!$A:$B,2,0)</f>
        <v>45</v>
      </c>
      <c r="Z4484">
        <v>1</v>
      </c>
      <c r="AA4484" s="14">
        <f t="shared" si="354"/>
        <v>0.7</v>
      </c>
    </row>
    <row r="4485" spans="1:27" x14ac:dyDescent="0.2">
      <c r="A4485">
        <v>4484</v>
      </c>
      <c r="B4485">
        <v>31910</v>
      </c>
      <c r="C4485" s="3">
        <v>40115</v>
      </c>
      <c r="D4485" s="17">
        <f t="shared" si="353"/>
        <v>40087</v>
      </c>
      <c r="E4485">
        <v>6</v>
      </c>
      <c r="F4485" s="8">
        <f t="shared" si="350"/>
        <v>900</v>
      </c>
      <c r="G4485" s="5">
        <v>0.03</v>
      </c>
      <c r="H4485" s="8">
        <f>VLOOKUP($T4485,Pricebook!$A:$D,4,0)</f>
        <v>150</v>
      </c>
      <c r="I4485" s="10">
        <f t="shared" si="351"/>
        <v>873</v>
      </c>
      <c r="J4485" t="s">
        <v>1507</v>
      </c>
      <c r="K4485" t="s">
        <v>55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2389</v>
      </c>
      <c r="O4485" s="7">
        <v>32168</v>
      </c>
      <c r="P4485" t="s">
        <v>101</v>
      </c>
      <c r="Q4485" t="s">
        <v>34</v>
      </c>
      <c r="R4485" s="3">
        <v>40116</v>
      </c>
      <c r="S4485" s="12">
        <f t="shared" si="352"/>
        <v>1</v>
      </c>
      <c r="T4485" s="3" t="s">
        <v>14210</v>
      </c>
      <c r="U4485" t="s">
        <v>14235</v>
      </c>
      <c r="V4485" t="s">
        <v>14230</v>
      </c>
      <c r="W4485" t="s">
        <v>14199</v>
      </c>
      <c r="X4485" t="str">
        <f>VLOOKUP(Q4485,Managers!$A:$B,2,0)</f>
        <v>Frank Mitchell</v>
      </c>
      <c r="Y4485">
        <f>VLOOKUP(W4485,HourlyWages!$A:$B,2,0)</f>
        <v>68</v>
      </c>
      <c r="Z4485">
        <v>1</v>
      </c>
      <c r="AA4485" s="14">
        <f t="shared" si="354"/>
        <v>0.54666666666666663</v>
      </c>
    </row>
    <row r="4486" spans="1:27" x14ac:dyDescent="0.2">
      <c r="A4486">
        <v>4485</v>
      </c>
      <c r="B4486">
        <v>31938</v>
      </c>
      <c r="C4486" s="3">
        <v>40751</v>
      </c>
      <c r="D4486" s="17">
        <f t="shared" si="353"/>
        <v>40725</v>
      </c>
      <c r="E4486">
        <v>13</v>
      </c>
      <c r="F4486" s="8">
        <f t="shared" si="350"/>
        <v>1625</v>
      </c>
      <c r="G4486" s="5">
        <v>0.08</v>
      </c>
      <c r="H4486" s="8">
        <f>VLOOKUP($T4486,Pricebook!$A:$D,4,0)</f>
        <v>125</v>
      </c>
      <c r="I4486" s="10">
        <f t="shared" si="351"/>
        <v>1495</v>
      </c>
      <c r="J4486" t="s">
        <v>500</v>
      </c>
      <c r="K4486" t="s">
        <v>360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2263</v>
      </c>
      <c r="O4486" s="7">
        <v>48342</v>
      </c>
      <c r="P4486" t="s">
        <v>172</v>
      </c>
      <c r="Q4486" t="s">
        <v>16</v>
      </c>
      <c r="R4486" s="3">
        <v>40752</v>
      </c>
      <c r="S4486" s="12">
        <f t="shared" si="352"/>
        <v>1</v>
      </c>
      <c r="T4486" s="3" t="s">
        <v>14221</v>
      </c>
      <c r="U4486" t="s">
        <v>14232</v>
      </c>
      <c r="V4486" t="s">
        <v>14244</v>
      </c>
      <c r="W4486" t="s">
        <v>14203</v>
      </c>
      <c r="X4486" t="str">
        <f>VLOOKUP(Q4486,Managers!$A:$B,2,0)</f>
        <v>Josh Martinez</v>
      </c>
      <c r="Y4486">
        <f>VLOOKUP(W4486,HourlyWages!$A:$B,2,0)</f>
        <v>62</v>
      </c>
      <c r="Z4486">
        <v>1</v>
      </c>
      <c r="AA4486" s="14">
        <f t="shared" si="354"/>
        <v>0.504</v>
      </c>
    </row>
    <row r="4487" spans="1:27" x14ac:dyDescent="0.2">
      <c r="A4487">
        <v>4486</v>
      </c>
      <c r="B4487">
        <v>31938</v>
      </c>
      <c r="C4487" s="3">
        <v>40751</v>
      </c>
      <c r="D4487" s="17">
        <f t="shared" si="353"/>
        <v>40725</v>
      </c>
      <c r="E4487">
        <v>47</v>
      </c>
      <c r="F4487" s="8">
        <f t="shared" si="350"/>
        <v>5875</v>
      </c>
      <c r="G4487" s="5">
        <v>0.05</v>
      </c>
      <c r="H4487" s="8">
        <f>VLOOKUP($T4487,Pricebook!$A:$D,4,0)</f>
        <v>125</v>
      </c>
      <c r="I4487" s="10">
        <f t="shared" si="351"/>
        <v>5581.25</v>
      </c>
      <c r="J4487" t="s">
        <v>500</v>
      </c>
      <c r="K4487" t="s">
        <v>360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561</v>
      </c>
      <c r="O4487" s="7">
        <v>48060</v>
      </c>
      <c r="P4487" t="s">
        <v>172</v>
      </c>
      <c r="Q4487" t="s">
        <v>16</v>
      </c>
      <c r="R4487" s="3">
        <v>40753</v>
      </c>
      <c r="S4487" s="12">
        <f t="shared" si="352"/>
        <v>2</v>
      </c>
      <c r="T4487" s="3" t="s">
        <v>14208</v>
      </c>
      <c r="U4487" t="s">
        <v>14232</v>
      </c>
      <c r="V4487" t="s">
        <v>14247</v>
      </c>
      <c r="W4487" t="s">
        <v>14192</v>
      </c>
      <c r="X4487" t="str">
        <f>VLOOKUP(Q4487,Managers!$A:$B,2,0)</f>
        <v>Josh Martinez</v>
      </c>
      <c r="Y4487">
        <f>VLOOKUP(W4487,HourlyWages!$A:$B,2,0)</f>
        <v>75</v>
      </c>
      <c r="Z4487">
        <v>1</v>
      </c>
      <c r="AA4487" s="14">
        <f t="shared" si="354"/>
        <v>0.4</v>
      </c>
    </row>
    <row r="4488" spans="1:27" x14ac:dyDescent="0.2">
      <c r="A4488">
        <v>4487</v>
      </c>
      <c r="B4488">
        <v>31939</v>
      </c>
      <c r="C4488" s="3">
        <v>40719</v>
      </c>
      <c r="D4488" s="17">
        <f t="shared" si="353"/>
        <v>40695</v>
      </c>
      <c r="E4488">
        <v>13</v>
      </c>
      <c r="F4488" s="8">
        <f t="shared" si="350"/>
        <v>1950</v>
      </c>
      <c r="G4488" s="5">
        <v>7.0000000000000007E-2</v>
      </c>
      <c r="H4488" s="8">
        <f>VLOOKUP($T4488,Pricebook!$A:$D,4,0)</f>
        <v>150</v>
      </c>
      <c r="I4488" s="10">
        <f t="shared" si="351"/>
        <v>1813.4999999999998</v>
      </c>
      <c r="J4488" t="s">
        <v>1078</v>
      </c>
      <c r="K4488" t="s">
        <v>585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2484</v>
      </c>
      <c r="O4488" s="7">
        <v>85234</v>
      </c>
      <c r="P4488" t="s">
        <v>70</v>
      </c>
      <c r="Q4488" t="s">
        <v>23</v>
      </c>
      <c r="R4488" s="3">
        <v>40721</v>
      </c>
      <c r="S4488" s="12">
        <f t="shared" si="352"/>
        <v>2</v>
      </c>
      <c r="T4488" s="3" t="s">
        <v>14210</v>
      </c>
      <c r="U4488" t="s">
        <v>14235</v>
      </c>
      <c r="V4488" t="s">
        <v>14245</v>
      </c>
      <c r="W4488" t="s">
        <v>14184</v>
      </c>
      <c r="X4488" t="str">
        <f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4"/>
        <v>0.66666666666666663</v>
      </c>
    </row>
    <row r="4489" spans="1:27" x14ac:dyDescent="0.2">
      <c r="A4489">
        <v>4488</v>
      </c>
      <c r="B4489">
        <v>31941</v>
      </c>
      <c r="C4489" s="3">
        <v>39890</v>
      </c>
      <c r="D4489" s="17">
        <f t="shared" si="353"/>
        <v>39873</v>
      </c>
      <c r="E4489">
        <v>32</v>
      </c>
      <c r="F4489" s="8">
        <f t="shared" si="350"/>
        <v>5440</v>
      </c>
      <c r="G4489" s="5">
        <v>0.01</v>
      </c>
      <c r="H4489" s="8">
        <f>VLOOKUP($T4489,Pricebook!$A:$D,4,0)</f>
        <v>170</v>
      </c>
      <c r="I4489" s="10">
        <f t="shared" si="351"/>
        <v>5385.6</v>
      </c>
      <c r="J4489" t="s">
        <v>1280</v>
      </c>
      <c r="K4489" t="s">
        <v>20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1534</v>
      </c>
      <c r="O4489" s="7">
        <v>52732</v>
      </c>
      <c r="P4489" t="s">
        <v>38</v>
      </c>
      <c r="Q4489" t="s">
        <v>16</v>
      </c>
      <c r="R4489" s="3">
        <v>39891</v>
      </c>
      <c r="S4489" s="12">
        <f t="shared" si="352"/>
        <v>1</v>
      </c>
      <c r="T4489" s="3" t="s">
        <v>14219</v>
      </c>
      <c r="U4489" t="s">
        <v>14229</v>
      </c>
      <c r="V4489" t="s">
        <v>14242</v>
      </c>
      <c r="W4489" t="s">
        <v>14184</v>
      </c>
      <c r="X4489" t="str">
        <f>VLOOKUP(Q4489,Managers!$A:$B,2,0)</f>
        <v>Josh Martinez</v>
      </c>
      <c r="Y4489">
        <f>VLOOKUP(W4489,HourlyWages!$A:$B,2,0)</f>
        <v>50</v>
      </c>
      <c r="Z4489">
        <v>1</v>
      </c>
      <c r="AA4489" s="14">
        <f t="shared" si="354"/>
        <v>0.70588235294117652</v>
      </c>
    </row>
    <row r="4490" spans="1:27" x14ac:dyDescent="0.2">
      <c r="A4490">
        <v>4489</v>
      </c>
      <c r="B4490">
        <v>31941</v>
      </c>
      <c r="C4490" s="3">
        <v>39890</v>
      </c>
      <c r="D4490" s="17">
        <f t="shared" si="353"/>
        <v>39873</v>
      </c>
      <c r="E4490">
        <v>7</v>
      </c>
      <c r="F4490" s="8">
        <f t="shared" si="350"/>
        <v>770</v>
      </c>
      <c r="G4490" s="5">
        <v>7.0000000000000007E-2</v>
      </c>
      <c r="H4490" s="8">
        <f>VLOOKUP($T4490,Pricebook!$A:$D,4,0)</f>
        <v>110</v>
      </c>
      <c r="I4490" s="10">
        <f t="shared" si="351"/>
        <v>716.09999999999991</v>
      </c>
      <c r="J4490" t="s">
        <v>1280</v>
      </c>
      <c r="K4490" t="s">
        <v>20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1534</v>
      </c>
      <c r="O4490" s="7">
        <v>52732</v>
      </c>
      <c r="P4490" t="s">
        <v>38</v>
      </c>
      <c r="Q4490" t="s">
        <v>16</v>
      </c>
      <c r="R4490" s="3">
        <v>39892</v>
      </c>
      <c r="S4490" s="12">
        <f t="shared" si="352"/>
        <v>2</v>
      </c>
      <c r="T4490" s="3" t="s">
        <v>14215</v>
      </c>
      <c r="U4490" t="s">
        <v>14229</v>
      </c>
      <c r="V4490" t="s">
        <v>14236</v>
      </c>
      <c r="W4490" t="s">
        <v>14190</v>
      </c>
      <c r="X4490" t="str">
        <f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4"/>
        <v>0.39090909090909093</v>
      </c>
    </row>
    <row r="4491" spans="1:27" x14ac:dyDescent="0.2">
      <c r="A4491">
        <v>4490</v>
      </c>
      <c r="B4491">
        <v>31973</v>
      </c>
      <c r="C4491" s="3">
        <v>40675</v>
      </c>
      <c r="D4491" s="17">
        <f t="shared" si="353"/>
        <v>40664</v>
      </c>
      <c r="E4491">
        <v>15</v>
      </c>
      <c r="F4491" s="8">
        <f t="shared" si="350"/>
        <v>1875</v>
      </c>
      <c r="G4491" s="5">
        <v>0.03</v>
      </c>
      <c r="H4491" s="8">
        <f>VLOOKUP($T4491,Pricebook!$A:$D,4,0)</f>
        <v>125</v>
      </c>
      <c r="I4491" s="10">
        <f t="shared" si="351"/>
        <v>1818.75</v>
      </c>
      <c r="J4491" t="s">
        <v>2421</v>
      </c>
      <c r="K4491" t="s">
        <v>449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2422</v>
      </c>
      <c r="O4491" s="7" t="s">
        <v>2423</v>
      </c>
      <c r="P4491" t="s">
        <v>368</v>
      </c>
      <c r="Q4491" t="s">
        <v>34</v>
      </c>
      <c r="R4491" s="3">
        <v>40676</v>
      </c>
      <c r="S4491" s="12">
        <f t="shared" si="352"/>
        <v>1</v>
      </c>
      <c r="T4491" s="3" t="s">
        <v>14221</v>
      </c>
      <c r="U4491" t="s">
        <v>14232</v>
      </c>
      <c r="V4491" t="s">
        <v>14242</v>
      </c>
      <c r="W4491" t="s">
        <v>14186</v>
      </c>
      <c r="X4491" t="str">
        <f>VLOOKUP(Q4491,Managers!$A:$B,2,0)</f>
        <v>Frank Mitchell</v>
      </c>
      <c r="Y4491">
        <f>VLOOKUP(W4491,HourlyWages!$A:$B,2,0)</f>
        <v>67</v>
      </c>
      <c r="Z4491">
        <v>1</v>
      </c>
      <c r="AA4491" s="14">
        <f t="shared" si="354"/>
        <v>0.46400000000000002</v>
      </c>
    </row>
    <row r="4492" spans="1:27" x14ac:dyDescent="0.2">
      <c r="A4492">
        <v>4491</v>
      </c>
      <c r="B4492">
        <v>31973</v>
      </c>
      <c r="C4492" s="3">
        <v>40675</v>
      </c>
      <c r="D4492" s="17">
        <f t="shared" si="353"/>
        <v>40664</v>
      </c>
      <c r="E4492">
        <v>16</v>
      </c>
      <c r="F4492" s="8">
        <f t="shared" si="350"/>
        <v>1760</v>
      </c>
      <c r="G4492" s="5">
        <v>7.0000000000000007E-2</v>
      </c>
      <c r="H4492" s="8">
        <f>VLOOKUP($T4492,Pricebook!$A:$D,4,0)</f>
        <v>110</v>
      </c>
      <c r="I4492" s="10">
        <f t="shared" si="351"/>
        <v>1636.8</v>
      </c>
      <c r="J4492" t="s">
        <v>2421</v>
      </c>
      <c r="K4492" t="s">
        <v>449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2422</v>
      </c>
      <c r="O4492" s="7" t="s">
        <v>2423</v>
      </c>
      <c r="P4492" t="s">
        <v>368</v>
      </c>
      <c r="Q4492" t="s">
        <v>34</v>
      </c>
      <c r="R4492" s="3">
        <v>40677</v>
      </c>
      <c r="S4492" s="12">
        <f t="shared" si="352"/>
        <v>2</v>
      </c>
      <c r="T4492" s="3" t="s">
        <v>14215</v>
      </c>
      <c r="U4492" t="s">
        <v>14229</v>
      </c>
      <c r="V4492" t="s">
        <v>14241</v>
      </c>
      <c r="W4492" t="s">
        <v>14202</v>
      </c>
      <c r="X4492" t="str">
        <f>VLOOKUP(Q4492,Managers!$A:$B,2,0)</f>
        <v>Frank Mitchell</v>
      </c>
      <c r="Y4492">
        <f>VLOOKUP(W4492,HourlyWages!$A:$B,2,0)</f>
        <v>71</v>
      </c>
      <c r="Z4492">
        <v>1</v>
      </c>
      <c r="AA4492" s="14">
        <f t="shared" si="354"/>
        <v>0.35454545454545455</v>
      </c>
    </row>
    <row r="4493" spans="1:27" x14ac:dyDescent="0.2">
      <c r="A4493">
        <v>4492</v>
      </c>
      <c r="B4493">
        <v>32000</v>
      </c>
      <c r="C4493" s="3">
        <v>41165</v>
      </c>
      <c r="D4493" s="17">
        <f t="shared" si="353"/>
        <v>41153</v>
      </c>
      <c r="E4493">
        <v>49</v>
      </c>
      <c r="F4493" s="8">
        <f t="shared" si="350"/>
        <v>6860</v>
      </c>
      <c r="G4493" s="5">
        <v>0.05</v>
      </c>
      <c r="H4493" s="8">
        <f>VLOOKUP($T4493,Pricebook!$A:$D,4,0)</f>
        <v>140</v>
      </c>
      <c r="I4493" s="10">
        <f t="shared" si="351"/>
        <v>6517</v>
      </c>
      <c r="J4493" t="s">
        <v>2451</v>
      </c>
      <c r="K4493" t="s">
        <v>760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2452</v>
      </c>
      <c r="O4493" s="7">
        <v>53213</v>
      </c>
      <c r="P4493" t="s">
        <v>95</v>
      </c>
      <c r="Q4493" t="s">
        <v>16</v>
      </c>
      <c r="R4493" s="3">
        <v>41167</v>
      </c>
      <c r="S4493" s="12">
        <f t="shared" si="352"/>
        <v>2</v>
      </c>
      <c r="T4493" s="3" t="s">
        <v>14213</v>
      </c>
      <c r="U4493" t="s">
        <v>14229</v>
      </c>
      <c r="V4493" t="s">
        <v>14233</v>
      </c>
      <c r="W4493" t="s">
        <v>14203</v>
      </c>
      <c r="X4493" t="str">
        <f>VLOOKUP(Q4493,Managers!$A:$B,2,0)</f>
        <v>Josh Martinez</v>
      </c>
      <c r="Y4493">
        <f>VLOOKUP(W4493,HourlyWages!$A:$B,2,0)</f>
        <v>62</v>
      </c>
      <c r="Z4493">
        <v>1</v>
      </c>
      <c r="AA4493" s="14">
        <f t="shared" si="354"/>
        <v>0.55714285714285716</v>
      </c>
    </row>
    <row r="4494" spans="1:27" x14ac:dyDescent="0.2">
      <c r="A4494">
        <v>4493</v>
      </c>
      <c r="B4494">
        <v>32000</v>
      </c>
      <c r="C4494" s="3">
        <v>41165</v>
      </c>
      <c r="D4494" s="17">
        <f t="shared" si="353"/>
        <v>41153</v>
      </c>
      <c r="E4494">
        <v>26</v>
      </c>
      <c r="F4494" s="8">
        <f t="shared" si="350"/>
        <v>3250</v>
      </c>
      <c r="G4494" s="5">
        <v>0.02</v>
      </c>
      <c r="H4494" s="8">
        <f>VLOOKUP($T4494,Pricebook!$A:$D,4,0)</f>
        <v>125</v>
      </c>
      <c r="I4494" s="10">
        <f t="shared" si="351"/>
        <v>3185</v>
      </c>
      <c r="J4494" t="s">
        <v>2451</v>
      </c>
      <c r="K4494" t="s">
        <v>760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2452</v>
      </c>
      <c r="O4494" s="7">
        <v>53213</v>
      </c>
      <c r="P4494" t="s">
        <v>95</v>
      </c>
      <c r="Q4494" t="s">
        <v>16</v>
      </c>
      <c r="R4494" s="3">
        <v>41172</v>
      </c>
      <c r="S4494" s="12">
        <f t="shared" si="352"/>
        <v>7</v>
      </c>
      <c r="T4494" s="3" t="s">
        <v>14209</v>
      </c>
      <c r="U4494" t="s">
        <v>14232</v>
      </c>
      <c r="V4494" t="s">
        <v>14241</v>
      </c>
      <c r="W4494" t="s">
        <v>14193</v>
      </c>
      <c r="X4494" t="str">
        <f>VLOOKUP(Q4494,Managers!$A:$B,2,0)</f>
        <v>Josh Martinez</v>
      </c>
      <c r="Y4494">
        <f>VLOOKUP(W4494,HourlyWages!$A:$B,2,0)</f>
        <v>57</v>
      </c>
      <c r="Z4494">
        <v>1</v>
      </c>
      <c r="AA4494" s="14">
        <f t="shared" si="354"/>
        <v>0.54400000000000004</v>
      </c>
    </row>
    <row r="4495" spans="1:27" x14ac:dyDescent="0.2">
      <c r="A4495">
        <v>4494</v>
      </c>
      <c r="B4495">
        <v>32001</v>
      </c>
      <c r="C4495" s="3">
        <v>40844</v>
      </c>
      <c r="D4495" s="17">
        <f t="shared" si="353"/>
        <v>40817</v>
      </c>
      <c r="E4495">
        <v>22</v>
      </c>
      <c r="F4495" s="8">
        <f t="shared" si="350"/>
        <v>2750</v>
      </c>
      <c r="G4495" s="5">
        <v>7.0000000000000007E-2</v>
      </c>
      <c r="H4495" s="8">
        <f>VLOOKUP($T4495,Pricebook!$A:$D,4,0)</f>
        <v>125</v>
      </c>
      <c r="I4495" s="10">
        <f t="shared" si="351"/>
        <v>2557.5</v>
      </c>
      <c r="J4495" t="s">
        <v>2382</v>
      </c>
      <c r="K4495" t="s">
        <v>351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2217</v>
      </c>
      <c r="O4495" s="7">
        <v>21136</v>
      </c>
      <c r="P4495" t="s">
        <v>187</v>
      </c>
      <c r="Q4495" t="s">
        <v>61</v>
      </c>
      <c r="R4495" s="3">
        <v>40849</v>
      </c>
      <c r="S4495" s="12">
        <f t="shared" si="352"/>
        <v>5</v>
      </c>
      <c r="T4495" s="3" t="s">
        <v>14208</v>
      </c>
      <c r="U4495" t="s">
        <v>14232</v>
      </c>
      <c r="V4495" t="s">
        <v>14237</v>
      </c>
      <c r="W4495" t="s">
        <v>14192</v>
      </c>
      <c r="X4495" t="str">
        <f>VLOOKUP(Q4495,Managers!$A:$B,2,0)</f>
        <v>Allen Young</v>
      </c>
      <c r="Y4495">
        <f>VLOOKUP(W4495,HourlyWages!$A:$B,2,0)</f>
        <v>75</v>
      </c>
      <c r="Z4495">
        <v>1</v>
      </c>
      <c r="AA4495" s="14">
        <f t="shared" si="354"/>
        <v>0.4</v>
      </c>
    </row>
    <row r="4496" spans="1:27" x14ac:dyDescent="0.2">
      <c r="A4496">
        <v>4495</v>
      </c>
      <c r="B4496">
        <v>32001</v>
      </c>
      <c r="C4496" s="3">
        <v>40844</v>
      </c>
      <c r="D4496" s="17">
        <f t="shared" si="353"/>
        <v>40817</v>
      </c>
      <c r="E4496">
        <v>11</v>
      </c>
      <c r="F4496" s="8">
        <f t="shared" si="350"/>
        <v>1650</v>
      </c>
      <c r="G4496" s="5">
        <v>0</v>
      </c>
      <c r="H4496" s="8">
        <f>VLOOKUP($T4496,Pricebook!$A:$D,4,0)</f>
        <v>150</v>
      </c>
      <c r="I4496" s="10">
        <f t="shared" si="351"/>
        <v>1650</v>
      </c>
      <c r="J4496" t="s">
        <v>2382</v>
      </c>
      <c r="K4496" t="s">
        <v>351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2217</v>
      </c>
      <c r="O4496" s="7">
        <v>21136</v>
      </c>
      <c r="P4496" t="s">
        <v>187</v>
      </c>
      <c r="Q4496" t="s">
        <v>61</v>
      </c>
      <c r="R4496" s="3">
        <v>40846</v>
      </c>
      <c r="S4496" s="12">
        <f t="shared" si="352"/>
        <v>2</v>
      </c>
      <c r="T4496" s="3" t="s">
        <v>14216</v>
      </c>
      <c r="U4496" t="s">
        <v>14235</v>
      </c>
      <c r="V4496" t="s">
        <v>14229</v>
      </c>
      <c r="W4496" t="s">
        <v>14199</v>
      </c>
      <c r="X4496" t="str">
        <f>VLOOKUP(Q4496,Managers!$A:$B,2,0)</f>
        <v>Allen Young</v>
      </c>
      <c r="Y4496">
        <f>VLOOKUP(W4496,HourlyWages!$A:$B,2,0)</f>
        <v>68</v>
      </c>
      <c r="Z4496">
        <v>1</v>
      </c>
      <c r="AA4496" s="14">
        <f t="shared" si="354"/>
        <v>0.54666666666666663</v>
      </c>
    </row>
    <row r="4497" spans="1:27" x14ac:dyDescent="0.2">
      <c r="A4497">
        <v>4496</v>
      </c>
      <c r="B4497">
        <v>32002</v>
      </c>
      <c r="C4497" s="3">
        <v>40379</v>
      </c>
      <c r="D4497" s="17">
        <f t="shared" si="353"/>
        <v>40360</v>
      </c>
      <c r="E4497">
        <v>37</v>
      </c>
      <c r="F4497" s="8">
        <f t="shared" si="350"/>
        <v>5550</v>
      </c>
      <c r="G4497" s="5">
        <v>0.03</v>
      </c>
      <c r="H4497" s="8">
        <f>VLOOKUP($T4497,Pricebook!$A:$D,4,0)</f>
        <v>150</v>
      </c>
      <c r="I4497" s="10">
        <f t="shared" si="351"/>
        <v>5383.5</v>
      </c>
      <c r="J4497" t="s">
        <v>371</v>
      </c>
      <c r="K4497" t="s">
        <v>260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1551</v>
      </c>
      <c r="O4497" s="7">
        <v>45014</v>
      </c>
      <c r="P4497" t="s">
        <v>210</v>
      </c>
      <c r="Q4497" t="s">
        <v>61</v>
      </c>
      <c r="R4497" s="3">
        <v>40383</v>
      </c>
      <c r="S4497" s="12">
        <f t="shared" si="352"/>
        <v>4</v>
      </c>
      <c r="T4497" s="3" t="s">
        <v>14211</v>
      </c>
      <c r="U4497" t="s">
        <v>14235</v>
      </c>
      <c r="V4497" t="s">
        <v>14241</v>
      </c>
      <c r="W4497" t="s">
        <v>14190</v>
      </c>
      <c r="X4497" t="str">
        <f>VLOOKUP(Q4497,Managers!$A:$B,2,0)</f>
        <v>Allen Young</v>
      </c>
      <c r="Y4497">
        <f>VLOOKUP(W4497,HourlyWages!$A:$B,2,0)</f>
        <v>67</v>
      </c>
      <c r="Z4497">
        <v>1</v>
      </c>
      <c r="AA4497" s="14">
        <f t="shared" si="354"/>
        <v>0.55333333333333334</v>
      </c>
    </row>
    <row r="4498" spans="1:27" x14ac:dyDescent="0.2">
      <c r="A4498">
        <v>4497</v>
      </c>
      <c r="B4498">
        <v>32002</v>
      </c>
      <c r="C4498" s="3">
        <v>40379</v>
      </c>
      <c r="D4498" s="17">
        <f t="shared" si="353"/>
        <v>40360</v>
      </c>
      <c r="E4498">
        <v>7</v>
      </c>
      <c r="F4498" s="8">
        <f t="shared" si="350"/>
        <v>875</v>
      </c>
      <c r="G4498" s="5">
        <v>7.0000000000000007E-2</v>
      </c>
      <c r="H4498" s="8">
        <f>VLOOKUP($T4498,Pricebook!$A:$D,4,0)</f>
        <v>125</v>
      </c>
      <c r="I4498" s="10">
        <f t="shared" si="351"/>
        <v>813.75</v>
      </c>
      <c r="J4498" t="s">
        <v>371</v>
      </c>
      <c r="K4498" t="s">
        <v>260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1551</v>
      </c>
      <c r="O4498" s="7">
        <v>45014</v>
      </c>
      <c r="P4498" t="s">
        <v>210</v>
      </c>
      <c r="Q4498" t="s">
        <v>61</v>
      </c>
      <c r="R4498" s="3">
        <v>40379</v>
      </c>
      <c r="S4498" s="12">
        <f t="shared" si="352"/>
        <v>0</v>
      </c>
      <c r="T4498" s="3" t="s">
        <v>14208</v>
      </c>
      <c r="U4498" t="s">
        <v>14232</v>
      </c>
      <c r="V4498" t="s">
        <v>14241</v>
      </c>
      <c r="W4498" t="s">
        <v>14193</v>
      </c>
      <c r="X4498" t="str">
        <f>VLOOKUP(Q4498,Managers!$A:$B,2,0)</f>
        <v>Allen Young</v>
      </c>
      <c r="Y4498">
        <f>VLOOKUP(W4498,HourlyWages!$A:$B,2,0)</f>
        <v>57</v>
      </c>
      <c r="Z4498">
        <v>1</v>
      </c>
      <c r="AA4498" s="14">
        <f t="shared" si="354"/>
        <v>0.54400000000000004</v>
      </c>
    </row>
    <row r="4499" spans="1:27" x14ac:dyDescent="0.2">
      <c r="A4499">
        <v>4498</v>
      </c>
      <c r="B4499">
        <v>32007</v>
      </c>
      <c r="C4499" s="3">
        <v>40579</v>
      </c>
      <c r="D4499" s="17">
        <f t="shared" si="353"/>
        <v>40575</v>
      </c>
      <c r="E4499">
        <v>41</v>
      </c>
      <c r="F4499" s="8">
        <f t="shared" si="350"/>
        <v>5125</v>
      </c>
      <c r="G4499" s="5">
        <v>0.06</v>
      </c>
      <c r="H4499" s="8">
        <f>VLOOKUP($T4499,Pricebook!$A:$D,4,0)</f>
        <v>125</v>
      </c>
      <c r="I4499" s="10">
        <f t="shared" si="351"/>
        <v>4817.5</v>
      </c>
      <c r="J4499" t="s">
        <v>1050</v>
      </c>
      <c r="K4499" t="s">
        <v>199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2485</v>
      </c>
      <c r="O4499" s="7">
        <v>98037</v>
      </c>
      <c r="P4499" t="s">
        <v>22</v>
      </c>
      <c r="Q4499" t="s">
        <v>23</v>
      </c>
      <c r="R4499" s="3">
        <v>40583</v>
      </c>
      <c r="S4499" s="12">
        <f t="shared" si="352"/>
        <v>4</v>
      </c>
      <c r="T4499" s="3" t="s">
        <v>14209</v>
      </c>
      <c r="U4499" t="s">
        <v>14232</v>
      </c>
      <c r="V4499" t="s">
        <v>14242</v>
      </c>
      <c r="W4499" t="s">
        <v>14197</v>
      </c>
      <c r="X4499" t="str">
        <f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4"/>
        <v>0.432</v>
      </c>
    </row>
    <row r="4500" spans="1:27" x14ac:dyDescent="0.2">
      <c r="A4500">
        <v>4499</v>
      </c>
      <c r="B4500">
        <v>32036</v>
      </c>
      <c r="C4500" s="3">
        <v>40821</v>
      </c>
      <c r="D4500" s="17">
        <f t="shared" si="353"/>
        <v>40817</v>
      </c>
      <c r="E4500">
        <v>6</v>
      </c>
      <c r="F4500" s="8">
        <f t="shared" si="350"/>
        <v>660</v>
      </c>
      <c r="G4500" s="5">
        <v>7.0000000000000007E-2</v>
      </c>
      <c r="H4500" s="8">
        <f>VLOOKUP($T4500,Pricebook!$A:$D,4,0)</f>
        <v>110</v>
      </c>
      <c r="I4500" s="10">
        <f t="shared" si="351"/>
        <v>613.79999999999995</v>
      </c>
      <c r="J4500" t="s">
        <v>72</v>
      </c>
      <c r="K4500" t="s">
        <v>73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2059</v>
      </c>
      <c r="O4500" s="7">
        <v>73071</v>
      </c>
      <c r="P4500" t="s">
        <v>75</v>
      </c>
      <c r="Q4500" t="s">
        <v>16</v>
      </c>
      <c r="R4500" s="3">
        <v>40823</v>
      </c>
      <c r="S4500" s="12">
        <f t="shared" si="352"/>
        <v>2</v>
      </c>
      <c r="T4500" s="3" t="s">
        <v>14215</v>
      </c>
      <c r="U4500" t="s">
        <v>14229</v>
      </c>
      <c r="V4500" t="s">
        <v>14239</v>
      </c>
      <c r="W4500" t="s">
        <v>14186</v>
      </c>
      <c r="X4500" t="str">
        <f>VLOOKUP(Q4500,Managers!$A:$B,2,0)</f>
        <v>Josh Martinez</v>
      </c>
      <c r="Y4500">
        <f>VLOOKUP(W4500,HourlyWages!$A:$B,2,0)</f>
        <v>67</v>
      </c>
      <c r="Z4500">
        <v>1</v>
      </c>
      <c r="AA4500" s="14">
        <f t="shared" si="354"/>
        <v>0.39090909090909093</v>
      </c>
    </row>
    <row r="4501" spans="1:27" x14ac:dyDescent="0.2">
      <c r="A4501">
        <v>4500</v>
      </c>
      <c r="B4501">
        <v>32036</v>
      </c>
      <c r="C4501" s="3">
        <v>40821</v>
      </c>
      <c r="D4501" s="17">
        <f t="shared" si="353"/>
        <v>40817</v>
      </c>
      <c r="E4501">
        <v>25</v>
      </c>
      <c r="F4501" s="8">
        <f t="shared" si="350"/>
        <v>5000</v>
      </c>
      <c r="G4501" s="5">
        <v>7.0000000000000007E-2</v>
      </c>
      <c r="H4501" s="8">
        <f>VLOOKUP($T4501,Pricebook!$A:$D,4,0)</f>
        <v>200</v>
      </c>
      <c r="I4501" s="10">
        <f t="shared" si="351"/>
        <v>4650</v>
      </c>
      <c r="J4501" t="s">
        <v>72</v>
      </c>
      <c r="K4501" t="s">
        <v>73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2059</v>
      </c>
      <c r="O4501" s="7">
        <v>73071</v>
      </c>
      <c r="P4501" t="s">
        <v>75</v>
      </c>
      <c r="Q4501" t="s">
        <v>16</v>
      </c>
      <c r="R4501" s="3">
        <v>40822</v>
      </c>
      <c r="S4501" s="12">
        <f t="shared" si="352"/>
        <v>1</v>
      </c>
      <c r="T4501" s="3" t="s">
        <v>14206</v>
      </c>
      <c r="U4501" t="s">
        <v>14229</v>
      </c>
      <c r="V4501" t="s">
        <v>14237</v>
      </c>
      <c r="W4501" t="s">
        <v>14194</v>
      </c>
      <c r="X4501" t="str">
        <f>VLOOKUP(Q4501,Managers!$A:$B,2,0)</f>
        <v>Josh Martinez</v>
      </c>
      <c r="Y4501">
        <f>VLOOKUP(W4501,HourlyWages!$A:$B,2,0)</f>
        <v>71</v>
      </c>
      <c r="Z4501">
        <v>1</v>
      </c>
      <c r="AA4501" s="14">
        <f t="shared" si="354"/>
        <v>0.64500000000000002</v>
      </c>
    </row>
    <row r="4502" spans="1:27" x14ac:dyDescent="0.2">
      <c r="A4502">
        <v>4501</v>
      </c>
      <c r="B4502">
        <v>32037</v>
      </c>
      <c r="C4502" s="3">
        <v>39860</v>
      </c>
      <c r="D4502" s="17">
        <f t="shared" si="353"/>
        <v>39845</v>
      </c>
      <c r="E4502">
        <v>37</v>
      </c>
      <c r="F4502" s="8">
        <f t="shared" si="350"/>
        <v>5920</v>
      </c>
      <c r="G4502" s="5">
        <v>0.04</v>
      </c>
      <c r="H4502" s="8">
        <f>VLOOKUP($T4502,Pricebook!$A:$D,4,0)</f>
        <v>160</v>
      </c>
      <c r="I4502" s="10">
        <f t="shared" si="351"/>
        <v>5683.2</v>
      </c>
      <c r="J4502" t="s">
        <v>806</v>
      </c>
      <c r="K4502" t="s">
        <v>520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2486</v>
      </c>
      <c r="O4502" s="7">
        <v>76039</v>
      </c>
      <c r="P4502" t="s">
        <v>48</v>
      </c>
      <c r="Q4502" t="s">
        <v>16</v>
      </c>
      <c r="R4502" s="3">
        <v>39867</v>
      </c>
      <c r="S4502" s="12">
        <f t="shared" si="352"/>
        <v>7</v>
      </c>
      <c r="T4502" s="3" t="s">
        <v>14218</v>
      </c>
      <c r="U4502" t="s">
        <v>14229</v>
      </c>
      <c r="V4502" t="s">
        <v>14242</v>
      </c>
      <c r="W4502" t="s">
        <v>14187</v>
      </c>
      <c r="X4502" t="str">
        <f>VLOOKUP(Q4502,Managers!$A:$B,2,0)</f>
        <v>Josh Martinez</v>
      </c>
      <c r="Y4502">
        <f>VLOOKUP(W4502,HourlyWages!$A:$B,2,0)</f>
        <v>45</v>
      </c>
      <c r="Z4502">
        <v>1</v>
      </c>
      <c r="AA4502" s="14">
        <f t="shared" si="354"/>
        <v>0.71875</v>
      </c>
    </row>
    <row r="4503" spans="1:27" x14ac:dyDescent="0.2">
      <c r="A4503">
        <v>4502</v>
      </c>
      <c r="B4503">
        <v>32037</v>
      </c>
      <c r="C4503" s="3">
        <v>39860</v>
      </c>
      <c r="D4503" s="17">
        <f t="shared" si="353"/>
        <v>39845</v>
      </c>
      <c r="E4503">
        <v>15</v>
      </c>
      <c r="F4503" s="8">
        <f t="shared" si="350"/>
        <v>2250</v>
      </c>
      <c r="G4503" s="5">
        <v>7.0000000000000007E-2</v>
      </c>
      <c r="H4503" s="8">
        <f>VLOOKUP($T4503,Pricebook!$A:$D,4,0)</f>
        <v>150</v>
      </c>
      <c r="I4503" s="10">
        <f t="shared" si="351"/>
        <v>2092.5</v>
      </c>
      <c r="J4503" t="s">
        <v>806</v>
      </c>
      <c r="K4503" t="s">
        <v>520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2486</v>
      </c>
      <c r="O4503" s="7">
        <v>76039</v>
      </c>
      <c r="P4503" t="s">
        <v>48</v>
      </c>
      <c r="Q4503" t="s">
        <v>16</v>
      </c>
      <c r="R4503" s="3">
        <v>39864</v>
      </c>
      <c r="S4503" s="12">
        <f t="shared" si="352"/>
        <v>4</v>
      </c>
      <c r="T4503" s="3" t="s">
        <v>14222</v>
      </c>
      <c r="U4503" t="s">
        <v>14235</v>
      </c>
      <c r="V4503" t="s">
        <v>14241</v>
      </c>
      <c r="W4503" t="s">
        <v>14189</v>
      </c>
      <c r="X4503" t="str">
        <f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4"/>
        <v>0.58666666666666667</v>
      </c>
    </row>
    <row r="4504" spans="1:27" x14ac:dyDescent="0.2">
      <c r="A4504">
        <v>4503</v>
      </c>
      <c r="B4504">
        <v>32038</v>
      </c>
      <c r="C4504" s="3">
        <v>39981</v>
      </c>
      <c r="D4504" s="17">
        <f t="shared" si="353"/>
        <v>39965</v>
      </c>
      <c r="E4504">
        <v>26</v>
      </c>
      <c r="F4504" s="8">
        <f t="shared" si="350"/>
        <v>4420</v>
      </c>
      <c r="G4504" s="5">
        <v>0</v>
      </c>
      <c r="H4504" s="8">
        <f>VLOOKUP($T4504,Pricebook!$A:$D,4,0)</f>
        <v>170</v>
      </c>
      <c r="I4504" s="10">
        <f t="shared" si="351"/>
        <v>4420</v>
      </c>
      <c r="J4504" t="s">
        <v>1205</v>
      </c>
      <c r="K4504" t="s">
        <v>998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1206</v>
      </c>
      <c r="O4504" s="7">
        <v>11967</v>
      </c>
      <c r="P4504" t="s">
        <v>60</v>
      </c>
      <c r="Q4504" t="s">
        <v>61</v>
      </c>
      <c r="R4504" s="3">
        <v>39983</v>
      </c>
      <c r="S4504" s="12">
        <f t="shared" si="352"/>
        <v>2</v>
      </c>
      <c r="T4504" s="3" t="s">
        <v>14219</v>
      </c>
      <c r="U4504" t="s">
        <v>14229</v>
      </c>
      <c r="V4504" t="s">
        <v>14238</v>
      </c>
      <c r="W4504" t="s">
        <v>14203</v>
      </c>
      <c r="X4504" t="str">
        <f>VLOOKUP(Q4504,Managers!$A:$B,2,0)</f>
        <v>Allen Young</v>
      </c>
      <c r="Y4504">
        <f>VLOOKUP(W4504,HourlyWages!$A:$B,2,0)</f>
        <v>62</v>
      </c>
      <c r="Z4504">
        <v>1</v>
      </c>
      <c r="AA4504" s="14">
        <f t="shared" si="354"/>
        <v>0.63529411764705879</v>
      </c>
    </row>
    <row r="4505" spans="1:27" x14ac:dyDescent="0.2">
      <c r="A4505">
        <v>4504</v>
      </c>
      <c r="B4505">
        <v>32065</v>
      </c>
      <c r="C4505" s="3">
        <v>40879</v>
      </c>
      <c r="D4505" s="17">
        <f t="shared" si="353"/>
        <v>40878</v>
      </c>
      <c r="E4505">
        <v>25</v>
      </c>
      <c r="F4505" s="8">
        <f t="shared" si="350"/>
        <v>3750</v>
      </c>
      <c r="G4505" s="5">
        <v>0.09</v>
      </c>
      <c r="H4505" s="8">
        <f>VLOOKUP($T4505,Pricebook!$A:$D,4,0)</f>
        <v>150</v>
      </c>
      <c r="I4505" s="10">
        <f t="shared" si="351"/>
        <v>3412.5</v>
      </c>
      <c r="J4505" t="s">
        <v>1709</v>
      </c>
      <c r="K4505" t="s">
        <v>244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1962</v>
      </c>
      <c r="O4505" s="7" t="s">
        <v>1963</v>
      </c>
      <c r="P4505" t="s">
        <v>60</v>
      </c>
      <c r="Q4505" t="s">
        <v>61</v>
      </c>
      <c r="R4505" s="3">
        <v>40880</v>
      </c>
      <c r="S4505" s="12">
        <f t="shared" si="352"/>
        <v>1</v>
      </c>
      <c r="T4505" s="3" t="s">
        <v>14216</v>
      </c>
      <c r="U4505" t="s">
        <v>14235</v>
      </c>
      <c r="V4505" t="s">
        <v>14234</v>
      </c>
      <c r="W4505" t="s">
        <v>14201</v>
      </c>
      <c r="X4505" t="str">
        <f>VLOOKUP(Q4505,Managers!$A:$B,2,0)</f>
        <v>Allen Young</v>
      </c>
      <c r="Y4505">
        <f>VLOOKUP(W4505,HourlyWages!$A:$B,2,0)</f>
        <v>53</v>
      </c>
      <c r="Z4505">
        <v>1</v>
      </c>
      <c r="AA4505" s="14">
        <f t="shared" si="354"/>
        <v>0.64666666666666661</v>
      </c>
    </row>
    <row r="4506" spans="1:27" x14ac:dyDescent="0.2">
      <c r="A4506">
        <v>4505</v>
      </c>
      <c r="B4506">
        <v>32067</v>
      </c>
      <c r="C4506" s="3">
        <v>40980</v>
      </c>
      <c r="D4506" s="17">
        <f t="shared" si="353"/>
        <v>40969</v>
      </c>
      <c r="E4506">
        <v>27</v>
      </c>
      <c r="F4506" s="8">
        <f t="shared" si="350"/>
        <v>4050</v>
      </c>
      <c r="G4506" s="5">
        <v>0.06</v>
      </c>
      <c r="H4506" s="8">
        <f>VLOOKUP($T4506,Pricebook!$A:$D,4,0)</f>
        <v>150</v>
      </c>
      <c r="I4506" s="10">
        <f t="shared" si="351"/>
        <v>3807</v>
      </c>
      <c r="J4506" t="s">
        <v>821</v>
      </c>
      <c r="K4506" t="s">
        <v>452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2487</v>
      </c>
      <c r="O4506" s="7">
        <v>64133</v>
      </c>
      <c r="P4506" t="s">
        <v>358</v>
      </c>
      <c r="Q4506" t="s">
        <v>16</v>
      </c>
      <c r="R4506" s="3">
        <v>40981</v>
      </c>
      <c r="S4506" s="12">
        <f t="shared" si="352"/>
        <v>1</v>
      </c>
      <c r="T4506" s="3" t="s">
        <v>14210</v>
      </c>
      <c r="U4506" t="s">
        <v>14235</v>
      </c>
      <c r="V4506" t="s">
        <v>14237</v>
      </c>
      <c r="W4506" t="s">
        <v>14187</v>
      </c>
      <c r="X4506" t="str">
        <f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4"/>
        <v>0.7</v>
      </c>
    </row>
    <row r="4507" spans="1:27" x14ac:dyDescent="0.2">
      <c r="A4507">
        <v>4506</v>
      </c>
      <c r="B4507">
        <v>32069</v>
      </c>
      <c r="C4507" s="3">
        <v>40866</v>
      </c>
      <c r="D4507" s="17">
        <f t="shared" si="353"/>
        <v>40848</v>
      </c>
      <c r="E4507">
        <v>8</v>
      </c>
      <c r="F4507" s="8">
        <f t="shared" si="350"/>
        <v>1200</v>
      </c>
      <c r="G4507" s="5">
        <v>7.0000000000000007E-2</v>
      </c>
      <c r="H4507" s="8">
        <f>VLOOKUP($T4507,Pricebook!$A:$D,4,0)</f>
        <v>150</v>
      </c>
      <c r="I4507" s="10">
        <f t="shared" si="351"/>
        <v>1116</v>
      </c>
      <c r="J4507" t="s">
        <v>1483</v>
      </c>
      <c r="K4507" t="s">
        <v>290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266</v>
      </c>
      <c r="O4507" s="7" t="s">
        <v>267</v>
      </c>
      <c r="P4507" t="s">
        <v>187</v>
      </c>
      <c r="Q4507" t="s">
        <v>61</v>
      </c>
      <c r="R4507" s="3">
        <v>40866</v>
      </c>
      <c r="S4507" s="12">
        <f t="shared" si="352"/>
        <v>0</v>
      </c>
      <c r="T4507" s="3" t="s">
        <v>14216</v>
      </c>
      <c r="U4507" t="s">
        <v>14235</v>
      </c>
      <c r="V4507" t="s">
        <v>14236</v>
      </c>
      <c r="W4507" t="s">
        <v>14201</v>
      </c>
      <c r="X4507" t="str">
        <f>VLOOKUP(Q4507,Managers!$A:$B,2,0)</f>
        <v>Allen Young</v>
      </c>
      <c r="Y4507">
        <f>VLOOKUP(W4507,HourlyWages!$A:$B,2,0)</f>
        <v>53</v>
      </c>
      <c r="Z4507">
        <v>1</v>
      </c>
      <c r="AA4507" s="14">
        <f t="shared" si="354"/>
        <v>0.64666666666666661</v>
      </c>
    </row>
    <row r="4508" spans="1:27" x14ac:dyDescent="0.2">
      <c r="A4508">
        <v>4507</v>
      </c>
      <c r="B4508">
        <v>32069</v>
      </c>
      <c r="C4508" s="3">
        <v>40866</v>
      </c>
      <c r="D4508" s="17">
        <f t="shared" si="353"/>
        <v>40848</v>
      </c>
      <c r="E4508">
        <v>17</v>
      </c>
      <c r="F4508" s="8">
        <f t="shared" si="350"/>
        <v>1870</v>
      </c>
      <c r="G4508" s="5">
        <v>0.09</v>
      </c>
      <c r="H4508" s="8">
        <f>VLOOKUP($T4508,Pricebook!$A:$D,4,0)</f>
        <v>110</v>
      </c>
      <c r="I4508" s="10">
        <f t="shared" si="351"/>
        <v>1701.7</v>
      </c>
      <c r="J4508" t="s">
        <v>1483</v>
      </c>
      <c r="K4508" t="s">
        <v>290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2488</v>
      </c>
      <c r="O4508" s="7">
        <v>32707</v>
      </c>
      <c r="P4508" t="s">
        <v>101</v>
      </c>
      <c r="Q4508" t="s">
        <v>34</v>
      </c>
      <c r="R4508" s="3">
        <v>40868</v>
      </c>
      <c r="S4508" s="12">
        <f t="shared" si="352"/>
        <v>2</v>
      </c>
      <c r="T4508" s="3" t="s">
        <v>14215</v>
      </c>
      <c r="U4508" t="s">
        <v>14229</v>
      </c>
      <c r="V4508" t="s">
        <v>14236</v>
      </c>
      <c r="W4508" t="s">
        <v>14196</v>
      </c>
      <c r="X4508" t="str">
        <f>VLOOKUP(Q4508,Managers!$A:$B,2,0)</f>
        <v>Frank Mitchell</v>
      </c>
      <c r="Y4508">
        <f>VLOOKUP(W4508,HourlyWages!$A:$B,2,0)</f>
        <v>58</v>
      </c>
      <c r="Z4508">
        <v>1</v>
      </c>
      <c r="AA4508" s="14">
        <f t="shared" si="354"/>
        <v>0.47272727272727272</v>
      </c>
    </row>
    <row r="4509" spans="1:27" x14ac:dyDescent="0.2">
      <c r="A4509">
        <v>4508</v>
      </c>
      <c r="B4509">
        <v>32070</v>
      </c>
      <c r="C4509" s="3">
        <v>40011</v>
      </c>
      <c r="D4509" s="17">
        <f t="shared" si="353"/>
        <v>39995</v>
      </c>
      <c r="E4509">
        <v>50</v>
      </c>
      <c r="F4509" s="8">
        <f t="shared" si="350"/>
        <v>6250</v>
      </c>
      <c r="G4509" s="5">
        <v>7.0000000000000007E-2</v>
      </c>
      <c r="H4509" s="8">
        <f>VLOOKUP($T4509,Pricebook!$A:$D,4,0)</f>
        <v>125</v>
      </c>
      <c r="I4509" s="10">
        <f t="shared" si="351"/>
        <v>5812.5</v>
      </c>
      <c r="J4509" t="s">
        <v>855</v>
      </c>
      <c r="K4509" t="s">
        <v>400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2173</v>
      </c>
      <c r="O4509" s="7">
        <v>36869</v>
      </c>
      <c r="P4509" t="s">
        <v>424</v>
      </c>
      <c r="Q4509" t="s">
        <v>34</v>
      </c>
      <c r="R4509" s="3">
        <v>40011</v>
      </c>
      <c r="S4509" s="12">
        <f t="shared" si="352"/>
        <v>0</v>
      </c>
      <c r="T4509" s="3" t="s">
        <v>14208</v>
      </c>
      <c r="U4509" t="s">
        <v>14232</v>
      </c>
      <c r="V4509" t="s">
        <v>14241</v>
      </c>
      <c r="W4509" t="s">
        <v>14199</v>
      </c>
      <c r="X4509" t="str">
        <f>VLOOKUP(Q4509,Managers!$A:$B,2,0)</f>
        <v>Frank Mitchell</v>
      </c>
      <c r="Y4509">
        <f>VLOOKUP(W4509,HourlyWages!$A:$B,2,0)</f>
        <v>68</v>
      </c>
      <c r="Z4509">
        <v>1</v>
      </c>
      <c r="AA4509" s="14">
        <f t="shared" si="354"/>
        <v>0.45600000000000002</v>
      </c>
    </row>
    <row r="4510" spans="1:27" x14ac:dyDescent="0.2">
      <c r="A4510">
        <v>4509</v>
      </c>
      <c r="B4510">
        <v>32099</v>
      </c>
      <c r="C4510" s="3">
        <v>40303</v>
      </c>
      <c r="D4510" s="17">
        <f t="shared" si="353"/>
        <v>40299</v>
      </c>
      <c r="E4510">
        <v>41</v>
      </c>
      <c r="F4510" s="8">
        <f t="shared" si="350"/>
        <v>4510</v>
      </c>
      <c r="G4510" s="5">
        <v>0.08</v>
      </c>
      <c r="H4510" s="8">
        <f>VLOOKUP($T4510,Pricebook!$A:$D,4,0)</f>
        <v>110</v>
      </c>
      <c r="I4510" s="10">
        <f t="shared" si="351"/>
        <v>4149.2</v>
      </c>
      <c r="J4510" t="s">
        <v>2489</v>
      </c>
      <c r="K4510" t="s">
        <v>27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2490</v>
      </c>
      <c r="O4510" s="7">
        <v>90640</v>
      </c>
      <c r="P4510" t="s">
        <v>114</v>
      </c>
      <c r="Q4510" t="s">
        <v>23</v>
      </c>
      <c r="R4510" s="3">
        <v>40303</v>
      </c>
      <c r="S4510" s="12">
        <f t="shared" si="352"/>
        <v>0</v>
      </c>
      <c r="T4510" s="3" t="s">
        <v>14215</v>
      </c>
      <c r="U4510" t="s">
        <v>14229</v>
      </c>
      <c r="V4510" t="s">
        <v>14239</v>
      </c>
      <c r="W4510" t="s">
        <v>14187</v>
      </c>
      <c r="X4510" t="str">
        <f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4"/>
        <v>0.59090909090909094</v>
      </c>
    </row>
    <row r="4511" spans="1:27" x14ac:dyDescent="0.2">
      <c r="A4511">
        <v>4510</v>
      </c>
      <c r="B4511">
        <v>32100</v>
      </c>
      <c r="C4511" s="3">
        <v>41052</v>
      </c>
      <c r="D4511" s="17">
        <f t="shared" si="353"/>
        <v>41030</v>
      </c>
      <c r="E4511">
        <v>29</v>
      </c>
      <c r="F4511" s="8">
        <f t="shared" si="350"/>
        <v>4350</v>
      </c>
      <c r="G4511" s="5">
        <v>0.08</v>
      </c>
      <c r="H4511" s="8">
        <f>VLOOKUP($T4511,Pricebook!$A:$D,4,0)</f>
        <v>150</v>
      </c>
      <c r="I4511" s="10">
        <f t="shared" si="351"/>
        <v>4002</v>
      </c>
      <c r="J4511" t="s">
        <v>793</v>
      </c>
      <c r="K4511" t="s">
        <v>212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32</v>
      </c>
      <c r="O4511" s="7">
        <v>27260</v>
      </c>
      <c r="P4511" t="s">
        <v>33</v>
      </c>
      <c r="Q4511" t="s">
        <v>34</v>
      </c>
      <c r="R4511" s="3">
        <v>41054</v>
      </c>
      <c r="S4511" s="12">
        <f t="shared" si="352"/>
        <v>2</v>
      </c>
      <c r="T4511" s="3" t="s">
        <v>14211</v>
      </c>
      <c r="U4511" t="s">
        <v>14235</v>
      </c>
      <c r="V4511" t="s">
        <v>14246</v>
      </c>
      <c r="W4511" t="s">
        <v>14200</v>
      </c>
      <c r="X4511" t="str">
        <f>VLOOKUP(Q4511,Managers!$A:$B,2,0)</f>
        <v>Frank Mitchell</v>
      </c>
      <c r="Y4511">
        <f>VLOOKUP(W4511,HourlyWages!$A:$B,2,0)</f>
        <v>59</v>
      </c>
      <c r="Z4511">
        <v>1</v>
      </c>
      <c r="AA4511" s="14">
        <f t="shared" si="354"/>
        <v>0.60666666666666669</v>
      </c>
    </row>
    <row r="4512" spans="1:27" x14ac:dyDescent="0.2">
      <c r="A4512">
        <v>4511</v>
      </c>
      <c r="B4512">
        <v>32101</v>
      </c>
      <c r="C4512" s="3">
        <v>40173</v>
      </c>
      <c r="D4512" s="17">
        <f t="shared" si="353"/>
        <v>40148</v>
      </c>
      <c r="E4512">
        <v>48</v>
      </c>
      <c r="F4512" s="8">
        <f t="shared" si="350"/>
        <v>6000</v>
      </c>
      <c r="G4512" s="5">
        <v>0.04</v>
      </c>
      <c r="H4512" s="8">
        <f>VLOOKUP($T4512,Pricebook!$A:$D,4,0)</f>
        <v>125</v>
      </c>
      <c r="I4512" s="10">
        <f t="shared" si="351"/>
        <v>5760</v>
      </c>
      <c r="J4512" t="s">
        <v>527</v>
      </c>
      <c r="K4512" t="s">
        <v>27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2108</v>
      </c>
      <c r="O4512" s="7">
        <v>23111</v>
      </c>
      <c r="P4512" t="s">
        <v>368</v>
      </c>
      <c r="Q4512" t="s">
        <v>34</v>
      </c>
      <c r="R4512" s="3">
        <v>40177</v>
      </c>
      <c r="S4512" s="12">
        <f t="shared" si="352"/>
        <v>4</v>
      </c>
      <c r="T4512" s="3" t="s">
        <v>14221</v>
      </c>
      <c r="U4512" t="s">
        <v>14232</v>
      </c>
      <c r="V4512" t="s">
        <v>14237</v>
      </c>
      <c r="W4512" t="s">
        <v>14197</v>
      </c>
      <c r="X4512" t="str">
        <f>VLOOKUP(Q4512,Managers!$A:$B,2,0)</f>
        <v>Frank Mitchell</v>
      </c>
      <c r="Y4512">
        <f>VLOOKUP(W4512,HourlyWages!$A:$B,2,0)</f>
        <v>71</v>
      </c>
      <c r="Z4512">
        <v>1</v>
      </c>
      <c r="AA4512" s="14">
        <f t="shared" si="354"/>
        <v>0.432</v>
      </c>
    </row>
    <row r="4513" spans="1:27" x14ac:dyDescent="0.2">
      <c r="A4513">
        <v>4512</v>
      </c>
      <c r="B4513">
        <v>32102</v>
      </c>
      <c r="C4513" s="3">
        <v>41257</v>
      </c>
      <c r="D4513" s="17">
        <f t="shared" si="353"/>
        <v>41244</v>
      </c>
      <c r="E4513">
        <v>2</v>
      </c>
      <c r="F4513" s="8">
        <f t="shared" si="350"/>
        <v>220</v>
      </c>
      <c r="G4513" s="5">
        <v>0.02</v>
      </c>
      <c r="H4513" s="8">
        <f>VLOOKUP($T4513,Pricebook!$A:$D,4,0)</f>
        <v>110</v>
      </c>
      <c r="I4513" s="10">
        <f t="shared" si="351"/>
        <v>215.6</v>
      </c>
      <c r="J4513" t="s">
        <v>2491</v>
      </c>
      <c r="K4513" t="s">
        <v>285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2492</v>
      </c>
      <c r="O4513" s="7">
        <v>21215</v>
      </c>
      <c r="P4513" t="s">
        <v>187</v>
      </c>
      <c r="Q4513" t="s">
        <v>61</v>
      </c>
      <c r="R4513" s="3">
        <v>41259</v>
      </c>
      <c r="S4513" s="12">
        <f t="shared" si="352"/>
        <v>2</v>
      </c>
      <c r="T4513" s="3" t="s">
        <v>14215</v>
      </c>
      <c r="U4513" t="s">
        <v>14229</v>
      </c>
      <c r="V4513" t="s">
        <v>14244</v>
      </c>
      <c r="W4513" t="s">
        <v>14203</v>
      </c>
      <c r="X4513" t="str">
        <f>VLOOKUP(Q4513,Managers!$A:$B,2,0)</f>
        <v>Allen Young</v>
      </c>
      <c r="Y4513">
        <f>VLOOKUP(W4513,HourlyWages!$A:$B,2,0)</f>
        <v>62</v>
      </c>
      <c r="Z4513">
        <v>1</v>
      </c>
      <c r="AA4513" s="14">
        <f t="shared" si="354"/>
        <v>0.43636363636363634</v>
      </c>
    </row>
    <row r="4514" spans="1:27" x14ac:dyDescent="0.2">
      <c r="A4514">
        <v>4513</v>
      </c>
      <c r="B4514">
        <v>32129</v>
      </c>
      <c r="C4514" s="3">
        <v>40726</v>
      </c>
      <c r="D4514" s="17">
        <f t="shared" si="353"/>
        <v>40725</v>
      </c>
      <c r="E4514">
        <v>20</v>
      </c>
      <c r="F4514" s="8">
        <f t="shared" si="350"/>
        <v>2200</v>
      </c>
      <c r="G4514" s="5">
        <v>7.0000000000000007E-2</v>
      </c>
      <c r="H4514" s="8">
        <f>VLOOKUP($T4514,Pricebook!$A:$D,4,0)</f>
        <v>110</v>
      </c>
      <c r="I4514" s="10">
        <f t="shared" si="351"/>
        <v>2045.9999999999998</v>
      </c>
      <c r="J4514" t="s">
        <v>1685</v>
      </c>
      <c r="K4514" t="s">
        <v>112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526</v>
      </c>
      <c r="O4514" s="7">
        <v>91730</v>
      </c>
      <c r="P4514" t="s">
        <v>114</v>
      </c>
      <c r="Q4514" t="s">
        <v>23</v>
      </c>
      <c r="R4514" s="3">
        <v>40727</v>
      </c>
      <c r="S4514" s="12">
        <f t="shared" si="352"/>
        <v>1</v>
      </c>
      <c r="T4514" s="3" t="s">
        <v>14215</v>
      </c>
      <c r="U4514" t="s">
        <v>14229</v>
      </c>
      <c r="V4514" t="s">
        <v>14247</v>
      </c>
      <c r="W4514" t="s">
        <v>14201</v>
      </c>
      <c r="X4514" t="str">
        <f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4"/>
        <v>0.51818181818181819</v>
      </c>
    </row>
    <row r="4515" spans="1:27" x14ac:dyDescent="0.2">
      <c r="A4515">
        <v>4514</v>
      </c>
      <c r="B4515">
        <v>32129</v>
      </c>
      <c r="C4515" s="3">
        <v>40726</v>
      </c>
      <c r="D4515" s="17">
        <f t="shared" si="353"/>
        <v>40725</v>
      </c>
      <c r="E4515">
        <v>4</v>
      </c>
      <c r="F4515" s="8">
        <f t="shared" si="350"/>
        <v>600</v>
      </c>
      <c r="G4515" s="5">
        <v>0.01</v>
      </c>
      <c r="H4515" s="8">
        <f>VLOOKUP($T4515,Pricebook!$A:$D,4,0)</f>
        <v>150</v>
      </c>
      <c r="I4515" s="10">
        <f t="shared" si="351"/>
        <v>594</v>
      </c>
      <c r="J4515" t="s">
        <v>1685</v>
      </c>
      <c r="K4515" t="s">
        <v>112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1686</v>
      </c>
      <c r="O4515" s="7">
        <v>96003</v>
      </c>
      <c r="P4515" t="s">
        <v>114</v>
      </c>
      <c r="Q4515" t="s">
        <v>23</v>
      </c>
      <c r="R4515" s="3">
        <v>40728</v>
      </c>
      <c r="S4515" s="12">
        <f t="shared" si="352"/>
        <v>2</v>
      </c>
      <c r="T4515" s="3" t="s">
        <v>14216</v>
      </c>
      <c r="U4515" t="s">
        <v>14235</v>
      </c>
      <c r="V4515" t="s">
        <v>14238</v>
      </c>
      <c r="W4515" t="s">
        <v>14187</v>
      </c>
      <c r="X4515" t="str">
        <f>VLOOKUP(Q4515,Managers!$A:$B,2,0)</f>
        <v>Bob Turner</v>
      </c>
      <c r="Y4515">
        <f>VLOOKUP(W4515,HourlyWages!$A:$B,2,0)</f>
        <v>45</v>
      </c>
      <c r="Z4515">
        <v>1</v>
      </c>
      <c r="AA4515" s="14">
        <f t="shared" si="354"/>
        <v>0.7</v>
      </c>
    </row>
    <row r="4516" spans="1:27" x14ac:dyDescent="0.2">
      <c r="A4516">
        <v>4515</v>
      </c>
      <c r="B4516">
        <v>32131</v>
      </c>
      <c r="C4516" s="3">
        <v>40539</v>
      </c>
      <c r="D4516" s="17">
        <f t="shared" si="353"/>
        <v>40513</v>
      </c>
      <c r="E4516">
        <v>34</v>
      </c>
      <c r="F4516" s="8">
        <f t="shared" si="350"/>
        <v>4760</v>
      </c>
      <c r="G4516" s="5">
        <v>0.03</v>
      </c>
      <c r="H4516" s="8">
        <f>VLOOKUP($T4516,Pricebook!$A:$D,4,0)</f>
        <v>140</v>
      </c>
      <c r="I4516" s="10">
        <f t="shared" si="351"/>
        <v>4617.2</v>
      </c>
      <c r="J4516" t="s">
        <v>1841</v>
      </c>
      <c r="K4516" t="s">
        <v>1014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1842</v>
      </c>
      <c r="O4516" s="7">
        <v>75067</v>
      </c>
      <c r="P4516" t="s">
        <v>48</v>
      </c>
      <c r="Q4516" t="s">
        <v>16</v>
      </c>
      <c r="R4516" s="3">
        <v>40541</v>
      </c>
      <c r="S4516" s="12">
        <f t="shared" si="352"/>
        <v>2</v>
      </c>
      <c r="T4516" s="3" t="s">
        <v>14213</v>
      </c>
      <c r="U4516" t="s">
        <v>14229</v>
      </c>
      <c r="V4516" t="s">
        <v>14238</v>
      </c>
      <c r="W4516" t="s">
        <v>14187</v>
      </c>
      <c r="X4516" t="str">
        <f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4"/>
        <v>0.6785714285714286</v>
      </c>
    </row>
    <row r="4517" spans="1:27" x14ac:dyDescent="0.2">
      <c r="A4517">
        <v>4516</v>
      </c>
      <c r="B4517">
        <v>32135</v>
      </c>
      <c r="C4517" s="3">
        <v>40507</v>
      </c>
      <c r="D4517" s="17">
        <f t="shared" si="353"/>
        <v>40483</v>
      </c>
      <c r="E4517">
        <v>37</v>
      </c>
      <c r="F4517" s="8">
        <f t="shared" si="350"/>
        <v>5550</v>
      </c>
      <c r="G4517" s="5">
        <v>0</v>
      </c>
      <c r="H4517" s="8">
        <f>VLOOKUP($T4517,Pricebook!$A:$D,4,0)</f>
        <v>150</v>
      </c>
      <c r="I4517" s="10">
        <f t="shared" si="351"/>
        <v>5550</v>
      </c>
      <c r="J4517" t="s">
        <v>1925</v>
      </c>
      <c r="K4517" t="s">
        <v>260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2106</v>
      </c>
      <c r="O4517" s="7">
        <v>76117</v>
      </c>
      <c r="P4517" t="s">
        <v>48</v>
      </c>
      <c r="Q4517" t="s">
        <v>16</v>
      </c>
      <c r="R4517" s="3">
        <v>40509</v>
      </c>
      <c r="S4517" s="12">
        <f t="shared" si="352"/>
        <v>2</v>
      </c>
      <c r="T4517" s="3" t="s">
        <v>14211</v>
      </c>
      <c r="U4517" t="s">
        <v>14235</v>
      </c>
      <c r="V4517" t="s">
        <v>14242</v>
      </c>
      <c r="W4517" t="s">
        <v>14189</v>
      </c>
      <c r="X4517" t="str">
        <f>VLOOKUP(Q4517,Managers!$A:$B,2,0)</f>
        <v>Josh Martinez</v>
      </c>
      <c r="Y4517">
        <f>VLOOKUP(W4517,HourlyWages!$A:$B,2,0)</f>
        <v>62</v>
      </c>
      <c r="Z4517">
        <v>1</v>
      </c>
      <c r="AA4517" s="14">
        <f t="shared" si="354"/>
        <v>0.58666666666666667</v>
      </c>
    </row>
    <row r="4518" spans="1:27" x14ac:dyDescent="0.2">
      <c r="A4518">
        <v>4517</v>
      </c>
      <c r="B4518">
        <v>32135</v>
      </c>
      <c r="C4518" s="3">
        <v>40507</v>
      </c>
      <c r="D4518" s="17">
        <f t="shared" si="353"/>
        <v>40483</v>
      </c>
      <c r="E4518">
        <v>16</v>
      </c>
      <c r="F4518" s="8">
        <f t="shared" si="350"/>
        <v>2400</v>
      </c>
      <c r="G4518" s="5">
        <v>0.08</v>
      </c>
      <c r="H4518" s="8">
        <f>VLOOKUP($T4518,Pricebook!$A:$D,4,0)</f>
        <v>150</v>
      </c>
      <c r="I4518" s="10">
        <f t="shared" si="351"/>
        <v>2208</v>
      </c>
      <c r="J4518" t="s">
        <v>1925</v>
      </c>
      <c r="K4518" t="s">
        <v>260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2106</v>
      </c>
      <c r="O4518" s="7">
        <v>76117</v>
      </c>
      <c r="P4518" t="s">
        <v>48</v>
      </c>
      <c r="Q4518" t="s">
        <v>16</v>
      </c>
      <c r="R4518" s="3">
        <v>40509</v>
      </c>
      <c r="S4518" s="12">
        <f t="shared" si="352"/>
        <v>2</v>
      </c>
      <c r="T4518" s="3" t="s">
        <v>14216</v>
      </c>
      <c r="U4518" t="s">
        <v>14235</v>
      </c>
      <c r="V4518" t="s">
        <v>14238</v>
      </c>
      <c r="W4518" t="s">
        <v>14194</v>
      </c>
      <c r="X4518" t="str">
        <f>VLOOKUP(Q4518,Managers!$A:$B,2,0)</f>
        <v>Josh Martinez</v>
      </c>
      <c r="Y4518">
        <f>VLOOKUP(W4518,HourlyWages!$A:$B,2,0)</f>
        <v>71</v>
      </c>
      <c r="Z4518">
        <v>1</v>
      </c>
      <c r="AA4518" s="14">
        <f t="shared" si="354"/>
        <v>0.52666666666666662</v>
      </c>
    </row>
    <row r="4519" spans="1:27" x14ac:dyDescent="0.2">
      <c r="A4519">
        <v>4518</v>
      </c>
      <c r="B4519">
        <v>32164</v>
      </c>
      <c r="C4519" s="3">
        <v>40211</v>
      </c>
      <c r="D4519" s="17">
        <f t="shared" si="353"/>
        <v>40210</v>
      </c>
      <c r="E4519">
        <v>12</v>
      </c>
      <c r="F4519" s="8">
        <f t="shared" si="350"/>
        <v>1320</v>
      </c>
      <c r="G4519" s="5">
        <v>0.02</v>
      </c>
      <c r="H4519" s="8">
        <f>VLOOKUP($T4519,Pricebook!$A:$D,4,0)</f>
        <v>110</v>
      </c>
      <c r="I4519" s="10">
        <f t="shared" si="351"/>
        <v>1293.5999999999999</v>
      </c>
      <c r="J4519" t="s">
        <v>1635</v>
      </c>
      <c r="K4519" t="s">
        <v>775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1636</v>
      </c>
      <c r="O4519" s="7">
        <v>99362</v>
      </c>
      <c r="P4519" t="s">
        <v>22</v>
      </c>
      <c r="Q4519" t="s">
        <v>23</v>
      </c>
      <c r="R4519" s="3">
        <v>40212</v>
      </c>
      <c r="S4519" s="12">
        <f t="shared" si="352"/>
        <v>1</v>
      </c>
      <c r="T4519" s="3" t="s">
        <v>14215</v>
      </c>
      <c r="U4519" t="s">
        <v>14229</v>
      </c>
      <c r="V4519" t="s">
        <v>14233</v>
      </c>
      <c r="W4519" t="s">
        <v>14193</v>
      </c>
      <c r="X4519" t="str">
        <f>VLOOKUP(Q4519,Managers!$A:$B,2,0)</f>
        <v>Bob Turner</v>
      </c>
      <c r="Y4519">
        <f>VLOOKUP(W4519,HourlyWages!$A:$B,2,0)</f>
        <v>57</v>
      </c>
      <c r="Z4519">
        <v>1</v>
      </c>
      <c r="AA4519" s="14">
        <f t="shared" si="354"/>
        <v>0.48181818181818181</v>
      </c>
    </row>
    <row r="4520" spans="1:27" x14ac:dyDescent="0.2">
      <c r="A4520">
        <v>4519</v>
      </c>
      <c r="B4520">
        <v>32164</v>
      </c>
      <c r="C4520" s="3">
        <v>40211</v>
      </c>
      <c r="D4520" s="17">
        <f t="shared" si="353"/>
        <v>40210</v>
      </c>
      <c r="E4520">
        <v>34</v>
      </c>
      <c r="F4520" s="8">
        <f t="shared" si="350"/>
        <v>4080</v>
      </c>
      <c r="G4520" s="5">
        <v>7.0000000000000007E-2</v>
      </c>
      <c r="H4520" s="8">
        <f>VLOOKUP($T4520,Pricebook!$A:$D,4,0)</f>
        <v>120</v>
      </c>
      <c r="I4520" s="10">
        <f t="shared" si="351"/>
        <v>3794.3999999999996</v>
      </c>
      <c r="J4520" t="s">
        <v>1635</v>
      </c>
      <c r="K4520" t="s">
        <v>775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1636</v>
      </c>
      <c r="O4520" s="7">
        <v>99362</v>
      </c>
      <c r="P4520" t="s">
        <v>22</v>
      </c>
      <c r="Q4520" t="s">
        <v>23</v>
      </c>
      <c r="R4520" s="3">
        <v>40212</v>
      </c>
      <c r="S4520" s="12">
        <f t="shared" si="352"/>
        <v>1</v>
      </c>
      <c r="T4520" s="3" t="s">
        <v>14212</v>
      </c>
      <c r="U4520" t="s">
        <v>14229</v>
      </c>
      <c r="V4520" t="s">
        <v>14238</v>
      </c>
      <c r="W4520" t="s">
        <v>14197</v>
      </c>
      <c r="X4520" t="str">
        <f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4"/>
        <v>0.40833333333333333</v>
      </c>
    </row>
    <row r="4521" spans="1:27" x14ac:dyDescent="0.2">
      <c r="A4521">
        <v>4520</v>
      </c>
      <c r="B4521">
        <v>32164</v>
      </c>
      <c r="C4521" s="3">
        <v>40211</v>
      </c>
      <c r="D4521" s="17">
        <f t="shared" si="353"/>
        <v>40210</v>
      </c>
      <c r="E4521">
        <v>23</v>
      </c>
      <c r="F4521" s="8">
        <f t="shared" si="350"/>
        <v>2875</v>
      </c>
      <c r="G4521" s="5">
        <v>0.1</v>
      </c>
      <c r="H4521" s="8">
        <f>VLOOKUP($T4521,Pricebook!$A:$D,4,0)</f>
        <v>125</v>
      </c>
      <c r="I4521" s="10">
        <f t="shared" si="351"/>
        <v>2587.5</v>
      </c>
      <c r="J4521" t="s">
        <v>1635</v>
      </c>
      <c r="K4521" t="s">
        <v>775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1636</v>
      </c>
      <c r="O4521" s="7">
        <v>99362</v>
      </c>
      <c r="P4521" t="s">
        <v>22</v>
      </c>
      <c r="Q4521" t="s">
        <v>23</v>
      </c>
      <c r="R4521" s="3">
        <v>40212</v>
      </c>
      <c r="S4521" s="12">
        <f t="shared" si="352"/>
        <v>1</v>
      </c>
      <c r="T4521" s="3" t="s">
        <v>14209</v>
      </c>
      <c r="U4521" t="s">
        <v>14232</v>
      </c>
      <c r="V4521" t="s">
        <v>14233</v>
      </c>
      <c r="W4521" t="s">
        <v>14185</v>
      </c>
      <c r="X4521" t="str">
        <f>VLOOKUP(Q4521,Managers!$A:$B,2,0)</f>
        <v>Bob Turner</v>
      </c>
      <c r="Y4521">
        <f>VLOOKUP(W4521,HourlyWages!$A:$B,2,0)</f>
        <v>70</v>
      </c>
      <c r="Z4521">
        <v>1</v>
      </c>
      <c r="AA4521" s="14">
        <f t="shared" si="354"/>
        <v>0.44</v>
      </c>
    </row>
    <row r="4522" spans="1:27" x14ac:dyDescent="0.2">
      <c r="A4522">
        <v>4521</v>
      </c>
      <c r="B4522">
        <v>32165</v>
      </c>
      <c r="C4522" s="3">
        <v>41196</v>
      </c>
      <c r="D4522" s="17">
        <f t="shared" si="353"/>
        <v>41183</v>
      </c>
      <c r="E4522">
        <v>47</v>
      </c>
      <c r="F4522" s="8">
        <f t="shared" si="350"/>
        <v>7050</v>
      </c>
      <c r="G4522" s="5">
        <v>0.06</v>
      </c>
      <c r="H4522" s="8">
        <f>VLOOKUP($T4522,Pricebook!$A:$D,4,0)</f>
        <v>150</v>
      </c>
      <c r="I4522" s="10">
        <f t="shared" si="351"/>
        <v>6627</v>
      </c>
      <c r="J4522" t="s">
        <v>1772</v>
      </c>
      <c r="K4522" t="s">
        <v>121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2363</v>
      </c>
      <c r="O4522" s="7" t="s">
        <v>2364</v>
      </c>
      <c r="P4522" t="s">
        <v>197</v>
      </c>
      <c r="Q4522" t="s">
        <v>23</v>
      </c>
      <c r="R4522" s="3">
        <v>41198</v>
      </c>
      <c r="S4522" s="12">
        <f t="shared" si="352"/>
        <v>2</v>
      </c>
      <c r="T4522" s="3" t="s">
        <v>14211</v>
      </c>
      <c r="U4522" t="s">
        <v>14235</v>
      </c>
      <c r="V4522" t="s">
        <v>14230</v>
      </c>
      <c r="W4522" t="s">
        <v>14189</v>
      </c>
      <c r="X4522" t="str">
        <f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4"/>
        <v>0.58666666666666667</v>
      </c>
    </row>
    <row r="4523" spans="1:27" x14ac:dyDescent="0.2">
      <c r="A4523">
        <v>4522</v>
      </c>
      <c r="B4523">
        <v>32165</v>
      </c>
      <c r="C4523" s="3">
        <v>41196</v>
      </c>
      <c r="D4523" s="17">
        <f t="shared" si="353"/>
        <v>41183</v>
      </c>
      <c r="E4523">
        <v>38</v>
      </c>
      <c r="F4523" s="8">
        <f t="shared" si="350"/>
        <v>5700</v>
      </c>
      <c r="G4523" s="5">
        <v>0.02</v>
      </c>
      <c r="H4523" s="8">
        <f>VLOOKUP($T4523,Pricebook!$A:$D,4,0)</f>
        <v>150</v>
      </c>
      <c r="I4523" s="10">
        <f t="shared" si="351"/>
        <v>5586</v>
      </c>
      <c r="J4523" t="s">
        <v>1772</v>
      </c>
      <c r="K4523" t="s">
        <v>121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2363</v>
      </c>
      <c r="O4523" s="7" t="s">
        <v>2364</v>
      </c>
      <c r="P4523" t="s">
        <v>197</v>
      </c>
      <c r="Q4523" t="s">
        <v>23</v>
      </c>
      <c r="R4523" s="3">
        <v>41197</v>
      </c>
      <c r="S4523" s="12">
        <f t="shared" si="352"/>
        <v>1</v>
      </c>
      <c r="T4523" s="3" t="s">
        <v>14210</v>
      </c>
      <c r="U4523" t="s">
        <v>14235</v>
      </c>
      <c r="V4523" t="s">
        <v>14236</v>
      </c>
      <c r="W4523" t="s">
        <v>14196</v>
      </c>
      <c r="X4523" t="str">
        <f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4"/>
        <v>0.61333333333333329</v>
      </c>
    </row>
    <row r="4524" spans="1:27" x14ac:dyDescent="0.2">
      <c r="A4524">
        <v>4523</v>
      </c>
      <c r="B4524">
        <v>32192</v>
      </c>
      <c r="C4524" s="3">
        <v>40957</v>
      </c>
      <c r="D4524" s="17">
        <f t="shared" si="353"/>
        <v>40940</v>
      </c>
      <c r="E4524">
        <v>4</v>
      </c>
      <c r="F4524" s="8">
        <f t="shared" si="350"/>
        <v>600</v>
      </c>
      <c r="G4524" s="5">
        <v>0.03</v>
      </c>
      <c r="H4524" s="8">
        <f>VLOOKUP($T4524,Pricebook!$A:$D,4,0)</f>
        <v>150</v>
      </c>
      <c r="I4524" s="10">
        <f t="shared" si="351"/>
        <v>582</v>
      </c>
      <c r="J4524" t="s">
        <v>1209</v>
      </c>
      <c r="K4524" t="s">
        <v>552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903</v>
      </c>
      <c r="O4524" s="7">
        <v>97756</v>
      </c>
      <c r="P4524" t="s">
        <v>43</v>
      </c>
      <c r="Q4524" t="s">
        <v>23</v>
      </c>
      <c r="R4524" s="3">
        <v>40957</v>
      </c>
      <c r="S4524" s="12">
        <f t="shared" si="352"/>
        <v>0</v>
      </c>
      <c r="T4524" s="3" t="s">
        <v>14210</v>
      </c>
      <c r="U4524" t="s">
        <v>14235</v>
      </c>
      <c r="V4524" t="s">
        <v>14238</v>
      </c>
      <c r="W4524" t="s">
        <v>14199</v>
      </c>
      <c r="X4524" t="str">
        <f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4"/>
        <v>0.54666666666666663</v>
      </c>
    </row>
    <row r="4525" spans="1:27" x14ac:dyDescent="0.2">
      <c r="A4525">
        <v>4524</v>
      </c>
      <c r="B4525">
        <v>32193</v>
      </c>
      <c r="C4525" s="3">
        <v>40471</v>
      </c>
      <c r="D4525" s="17">
        <f t="shared" si="353"/>
        <v>40452</v>
      </c>
      <c r="E4525">
        <v>4</v>
      </c>
      <c r="F4525" s="8">
        <f t="shared" si="350"/>
        <v>440</v>
      </c>
      <c r="G4525" s="5">
        <v>0.1</v>
      </c>
      <c r="H4525" s="8">
        <f>VLOOKUP($T4525,Pricebook!$A:$D,4,0)</f>
        <v>110</v>
      </c>
      <c r="I4525" s="10">
        <f t="shared" si="351"/>
        <v>396</v>
      </c>
      <c r="J4525" t="s">
        <v>2088</v>
      </c>
      <c r="K4525" t="s">
        <v>327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1649</v>
      </c>
      <c r="O4525" s="7">
        <v>61604</v>
      </c>
      <c r="P4525" t="s">
        <v>15</v>
      </c>
      <c r="Q4525" t="s">
        <v>16</v>
      </c>
      <c r="R4525" s="3">
        <v>40473</v>
      </c>
      <c r="S4525" s="12">
        <f t="shared" si="352"/>
        <v>2</v>
      </c>
      <c r="T4525" s="3" t="s">
        <v>14215</v>
      </c>
      <c r="U4525" t="s">
        <v>14229</v>
      </c>
      <c r="V4525" t="s">
        <v>14236</v>
      </c>
      <c r="W4525" t="s">
        <v>14202</v>
      </c>
      <c r="X4525" t="str">
        <f>VLOOKUP(Q4525,Managers!$A:$B,2,0)</f>
        <v>Josh Martinez</v>
      </c>
      <c r="Y4525">
        <f>VLOOKUP(W4525,HourlyWages!$A:$B,2,0)</f>
        <v>71</v>
      </c>
      <c r="Z4525">
        <v>1</v>
      </c>
      <c r="AA4525" s="14">
        <f t="shared" si="354"/>
        <v>0.35454545454545455</v>
      </c>
    </row>
    <row r="4526" spans="1:27" x14ac:dyDescent="0.2">
      <c r="A4526">
        <v>4525</v>
      </c>
      <c r="B4526">
        <v>32193</v>
      </c>
      <c r="C4526" s="3">
        <v>40471</v>
      </c>
      <c r="D4526" s="17">
        <f t="shared" si="353"/>
        <v>40452</v>
      </c>
      <c r="E4526">
        <v>27</v>
      </c>
      <c r="F4526" s="8">
        <f t="shared" si="350"/>
        <v>3780</v>
      </c>
      <c r="G4526" s="5">
        <v>0.02</v>
      </c>
      <c r="H4526" s="8">
        <f>VLOOKUP($T4526,Pricebook!$A:$D,4,0)</f>
        <v>140</v>
      </c>
      <c r="I4526" s="10">
        <f t="shared" si="351"/>
        <v>3704.4</v>
      </c>
      <c r="J4526" t="s">
        <v>2088</v>
      </c>
      <c r="K4526" t="s">
        <v>327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1649</v>
      </c>
      <c r="O4526" s="7">
        <v>61604</v>
      </c>
      <c r="P4526" t="s">
        <v>15</v>
      </c>
      <c r="Q4526" t="s">
        <v>16</v>
      </c>
      <c r="R4526" s="3">
        <v>40476</v>
      </c>
      <c r="S4526" s="12">
        <f t="shared" si="352"/>
        <v>5</v>
      </c>
      <c r="T4526" s="3" t="s">
        <v>14213</v>
      </c>
      <c r="U4526" t="s">
        <v>14229</v>
      </c>
      <c r="V4526" t="s">
        <v>14237</v>
      </c>
      <c r="W4526" t="s">
        <v>14191</v>
      </c>
      <c r="X4526" t="str">
        <f>VLOOKUP(Q4526,Managers!$A:$B,2,0)</f>
        <v>Josh Martinez</v>
      </c>
      <c r="Y4526">
        <f>VLOOKUP(W4526,HourlyWages!$A:$B,2,0)</f>
        <v>60</v>
      </c>
      <c r="Z4526">
        <v>1</v>
      </c>
      <c r="AA4526" s="14">
        <f t="shared" si="354"/>
        <v>0.5714285714285714</v>
      </c>
    </row>
    <row r="4527" spans="1:27" x14ac:dyDescent="0.2">
      <c r="A4527">
        <v>4526</v>
      </c>
      <c r="B4527">
        <v>32195</v>
      </c>
      <c r="C4527" s="3">
        <v>40142</v>
      </c>
      <c r="D4527" s="17">
        <f t="shared" si="353"/>
        <v>40118</v>
      </c>
      <c r="E4527">
        <v>7</v>
      </c>
      <c r="F4527" s="8">
        <f t="shared" si="350"/>
        <v>770</v>
      </c>
      <c r="G4527" s="5">
        <v>0.05</v>
      </c>
      <c r="H4527" s="8">
        <f>VLOOKUP($T4527,Pricebook!$A:$D,4,0)</f>
        <v>110</v>
      </c>
      <c r="I4527" s="10">
        <f t="shared" si="351"/>
        <v>731.5</v>
      </c>
      <c r="J4527" t="s">
        <v>2493</v>
      </c>
      <c r="K4527" t="s">
        <v>276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2494</v>
      </c>
      <c r="O4527" s="7" t="s">
        <v>2495</v>
      </c>
      <c r="P4527" t="s">
        <v>48</v>
      </c>
      <c r="Q4527" t="s">
        <v>16</v>
      </c>
      <c r="R4527" s="3">
        <v>40145</v>
      </c>
      <c r="S4527" s="12">
        <f t="shared" si="352"/>
        <v>3</v>
      </c>
      <c r="T4527" s="3" t="s">
        <v>14220</v>
      </c>
      <c r="U4527" t="s">
        <v>14229</v>
      </c>
      <c r="V4527" t="s">
        <v>14241</v>
      </c>
      <c r="W4527" t="s">
        <v>14194</v>
      </c>
      <c r="X4527" t="str">
        <f>VLOOKUP(Q4527,Managers!$A:$B,2,0)</f>
        <v>Josh Martinez</v>
      </c>
      <c r="Y4527">
        <f>VLOOKUP(W4527,HourlyWages!$A:$B,2,0)</f>
        <v>71</v>
      </c>
      <c r="Z4527">
        <v>1</v>
      </c>
      <c r="AA4527" s="14">
        <f t="shared" si="354"/>
        <v>0.35454545454545455</v>
      </c>
    </row>
    <row r="4528" spans="1:27" x14ac:dyDescent="0.2">
      <c r="A4528">
        <v>4527</v>
      </c>
      <c r="B4528">
        <v>32198</v>
      </c>
      <c r="C4528" s="3">
        <v>40856</v>
      </c>
      <c r="D4528" s="17">
        <f t="shared" si="353"/>
        <v>40848</v>
      </c>
      <c r="E4528">
        <v>31</v>
      </c>
      <c r="F4528" s="8">
        <f t="shared" si="350"/>
        <v>4650</v>
      </c>
      <c r="G4528" s="5">
        <v>0.02</v>
      </c>
      <c r="H4528" s="8">
        <f>VLOOKUP($T4528,Pricebook!$A:$D,4,0)</f>
        <v>150</v>
      </c>
      <c r="I4528" s="10">
        <f t="shared" si="351"/>
        <v>4557</v>
      </c>
      <c r="J4528" t="s">
        <v>1387</v>
      </c>
      <c r="K4528" t="s">
        <v>215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2467</v>
      </c>
      <c r="O4528" s="7" t="s">
        <v>2468</v>
      </c>
      <c r="P4528" t="s">
        <v>358</v>
      </c>
      <c r="Q4528" t="s">
        <v>16</v>
      </c>
      <c r="R4528" s="3">
        <v>40856</v>
      </c>
      <c r="S4528" s="12">
        <f t="shared" si="352"/>
        <v>0</v>
      </c>
      <c r="T4528" s="3" t="s">
        <v>14211</v>
      </c>
      <c r="U4528" t="s">
        <v>14235</v>
      </c>
      <c r="V4528" t="s">
        <v>14236</v>
      </c>
      <c r="W4528" t="s">
        <v>14184</v>
      </c>
      <c r="X4528" t="str">
        <f>VLOOKUP(Q4528,Managers!$A:$B,2,0)</f>
        <v>Josh Martinez</v>
      </c>
      <c r="Y4528">
        <f>VLOOKUP(W4528,HourlyWages!$A:$B,2,0)</f>
        <v>50</v>
      </c>
      <c r="Z4528">
        <v>1</v>
      </c>
      <c r="AA4528" s="14">
        <f t="shared" si="354"/>
        <v>0.66666666666666663</v>
      </c>
    </row>
    <row r="4529" spans="1:27" x14ac:dyDescent="0.2">
      <c r="A4529">
        <v>4528</v>
      </c>
      <c r="B4529">
        <v>32199</v>
      </c>
      <c r="C4529" s="3">
        <v>40009</v>
      </c>
      <c r="D4529" s="17">
        <f t="shared" si="353"/>
        <v>39995</v>
      </c>
      <c r="E4529">
        <v>40</v>
      </c>
      <c r="F4529" s="8">
        <f t="shared" si="350"/>
        <v>6400</v>
      </c>
      <c r="G4529" s="5">
        <v>0.08</v>
      </c>
      <c r="H4529" s="8">
        <f>VLOOKUP($T4529,Pricebook!$A:$D,4,0)</f>
        <v>160</v>
      </c>
      <c r="I4529" s="10">
        <f t="shared" si="351"/>
        <v>5888</v>
      </c>
      <c r="J4529" t="s">
        <v>966</v>
      </c>
      <c r="K4529" t="s">
        <v>637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2393</v>
      </c>
      <c r="O4529" s="7">
        <v>46404</v>
      </c>
      <c r="P4529" t="s">
        <v>278</v>
      </c>
      <c r="Q4529" t="s">
        <v>16</v>
      </c>
      <c r="R4529" s="3">
        <v>40010</v>
      </c>
      <c r="S4529" s="12">
        <f t="shared" si="352"/>
        <v>1</v>
      </c>
      <c r="T4529" s="3" t="s">
        <v>14218</v>
      </c>
      <c r="U4529" t="s">
        <v>14229</v>
      </c>
      <c r="V4529" t="s">
        <v>14233</v>
      </c>
      <c r="W4529" t="s">
        <v>14198</v>
      </c>
      <c r="X4529" t="str">
        <f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4"/>
        <v>0.68125000000000002</v>
      </c>
    </row>
    <row r="4530" spans="1:27" x14ac:dyDescent="0.2">
      <c r="A4530">
        <v>4529</v>
      </c>
      <c r="B4530">
        <v>32199</v>
      </c>
      <c r="C4530" s="3">
        <v>40009</v>
      </c>
      <c r="D4530" s="17">
        <f t="shared" si="353"/>
        <v>39995</v>
      </c>
      <c r="E4530">
        <v>1</v>
      </c>
      <c r="F4530" s="8">
        <f t="shared" ref="F4530:F4593" si="355">H4530*E4530</f>
        <v>150</v>
      </c>
      <c r="G4530" s="5">
        <v>0.01</v>
      </c>
      <c r="H4530" s="8">
        <f>VLOOKUP($T4530,Pricebook!$A:$D,4,0)</f>
        <v>150</v>
      </c>
      <c r="I4530" s="10">
        <f t="shared" ref="I4530:I4593" si="356">F4530*(1-G4530)</f>
        <v>148.5</v>
      </c>
      <c r="J4530" t="s">
        <v>966</v>
      </c>
      <c r="K4530" t="s">
        <v>637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2393</v>
      </c>
      <c r="O4530" s="7">
        <v>46404</v>
      </c>
      <c r="P4530" t="s">
        <v>278</v>
      </c>
      <c r="Q4530" t="s">
        <v>16</v>
      </c>
      <c r="R4530" s="3">
        <v>40010</v>
      </c>
      <c r="S4530" s="12">
        <f t="shared" ref="S4530:S4593" si="357">R4530-C4530</f>
        <v>1</v>
      </c>
      <c r="T4530" s="3" t="s">
        <v>14222</v>
      </c>
      <c r="U4530" t="s">
        <v>14235</v>
      </c>
      <c r="V4530" t="s">
        <v>14233</v>
      </c>
      <c r="W4530" t="s">
        <v>14194</v>
      </c>
      <c r="X4530" t="str">
        <f>VLOOKUP(Q4530,Managers!$A:$B,2,0)</f>
        <v>Josh Martinez</v>
      </c>
      <c r="Y4530">
        <f>VLOOKUP(W4530,HourlyWages!$A:$B,2,0)</f>
        <v>71</v>
      </c>
      <c r="Z4530">
        <v>1</v>
      </c>
      <c r="AA4530" s="14">
        <f t="shared" si="354"/>
        <v>0.52666666666666662</v>
      </c>
    </row>
    <row r="4531" spans="1:27" x14ac:dyDescent="0.2">
      <c r="A4531">
        <v>4530</v>
      </c>
      <c r="B4531">
        <v>32199</v>
      </c>
      <c r="C4531" s="3">
        <v>40009</v>
      </c>
      <c r="D4531" s="17">
        <f t="shared" si="353"/>
        <v>39995</v>
      </c>
      <c r="E4531">
        <v>8</v>
      </c>
      <c r="F4531" s="8">
        <f t="shared" si="355"/>
        <v>960</v>
      </c>
      <c r="G4531" s="5">
        <v>0.03</v>
      </c>
      <c r="H4531" s="8">
        <f>VLOOKUP($T4531,Pricebook!$A:$D,4,0)</f>
        <v>120</v>
      </c>
      <c r="I4531" s="10">
        <f t="shared" si="356"/>
        <v>931.19999999999993</v>
      </c>
      <c r="J4531" t="s">
        <v>966</v>
      </c>
      <c r="K4531" t="s">
        <v>637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2496</v>
      </c>
      <c r="O4531" s="7">
        <v>46530</v>
      </c>
      <c r="P4531" t="s">
        <v>278</v>
      </c>
      <c r="Q4531" t="s">
        <v>16</v>
      </c>
      <c r="R4531" s="3">
        <v>40011</v>
      </c>
      <c r="S4531" s="12">
        <f t="shared" si="357"/>
        <v>2</v>
      </c>
      <c r="T4531" s="3" t="s">
        <v>14212</v>
      </c>
      <c r="U4531" t="s">
        <v>14229</v>
      </c>
      <c r="V4531" t="s">
        <v>14234</v>
      </c>
      <c r="W4531" t="s">
        <v>14186</v>
      </c>
      <c r="X4531" t="str">
        <f>VLOOKUP(Q4531,Managers!$A:$B,2,0)</f>
        <v>Josh Martinez</v>
      </c>
      <c r="Y4531">
        <f>VLOOKUP(W4531,HourlyWages!$A:$B,2,0)</f>
        <v>67</v>
      </c>
      <c r="Z4531">
        <v>1</v>
      </c>
      <c r="AA4531" s="14">
        <f t="shared" si="354"/>
        <v>0.44166666666666665</v>
      </c>
    </row>
    <row r="4532" spans="1:27" x14ac:dyDescent="0.2">
      <c r="A4532">
        <v>4531</v>
      </c>
      <c r="B4532">
        <v>32228</v>
      </c>
      <c r="C4532" s="3">
        <v>40486</v>
      </c>
      <c r="D4532" s="17">
        <f t="shared" si="353"/>
        <v>40483</v>
      </c>
      <c r="E4532">
        <v>35</v>
      </c>
      <c r="F4532" s="8">
        <f t="shared" si="355"/>
        <v>4200</v>
      </c>
      <c r="G4532" s="5">
        <v>0.01</v>
      </c>
      <c r="H4532" s="8">
        <f>VLOOKUP($T4532,Pricebook!$A:$D,4,0)</f>
        <v>120</v>
      </c>
      <c r="I4532" s="10">
        <f t="shared" si="356"/>
        <v>4158</v>
      </c>
      <c r="J4532" t="s">
        <v>1472</v>
      </c>
      <c r="K4532" t="s">
        <v>327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2402</v>
      </c>
      <c r="O4532" s="7">
        <v>98059</v>
      </c>
      <c r="P4532" t="s">
        <v>22</v>
      </c>
      <c r="Q4532" t="s">
        <v>23</v>
      </c>
      <c r="R4532" s="3">
        <v>40488</v>
      </c>
      <c r="S4532" s="12">
        <f t="shared" si="357"/>
        <v>2</v>
      </c>
      <c r="T4532" s="3" t="s">
        <v>14212</v>
      </c>
      <c r="U4532" t="s">
        <v>14229</v>
      </c>
      <c r="V4532" t="s">
        <v>14244</v>
      </c>
      <c r="W4532" t="s">
        <v>14199</v>
      </c>
      <c r="X4532" t="str">
        <f>VLOOKUP(Q4532,Managers!$A:$B,2,0)</f>
        <v>Bob Turner</v>
      </c>
      <c r="Y4532">
        <f>VLOOKUP(W4532,HourlyWages!$A:$B,2,0)</f>
        <v>68</v>
      </c>
      <c r="Z4532">
        <v>1</v>
      </c>
      <c r="AA4532" s="14">
        <f t="shared" si="354"/>
        <v>0.43333333333333335</v>
      </c>
    </row>
    <row r="4533" spans="1:27" x14ac:dyDescent="0.2">
      <c r="A4533">
        <v>4532</v>
      </c>
      <c r="B4533">
        <v>32229</v>
      </c>
      <c r="C4533" s="3">
        <v>40420</v>
      </c>
      <c r="D4533" s="17">
        <f t="shared" si="353"/>
        <v>40391</v>
      </c>
      <c r="E4533">
        <v>8</v>
      </c>
      <c r="F4533" s="8">
        <f t="shared" si="355"/>
        <v>1200</v>
      </c>
      <c r="G4533" s="5">
        <v>0.02</v>
      </c>
      <c r="H4533" s="8">
        <f>VLOOKUP($T4533,Pricebook!$A:$D,4,0)</f>
        <v>150</v>
      </c>
      <c r="I4533" s="10">
        <f t="shared" si="356"/>
        <v>1176</v>
      </c>
      <c r="J4533" t="s">
        <v>340</v>
      </c>
      <c r="K4533" t="s">
        <v>341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2386</v>
      </c>
      <c r="O4533" s="7">
        <v>61554</v>
      </c>
      <c r="P4533" t="s">
        <v>15</v>
      </c>
      <c r="Q4533" t="s">
        <v>16</v>
      </c>
      <c r="R4533" s="3">
        <v>40420</v>
      </c>
      <c r="S4533" s="12">
        <f t="shared" si="357"/>
        <v>0</v>
      </c>
      <c r="T4533" s="3" t="s">
        <v>14216</v>
      </c>
      <c r="U4533" t="s">
        <v>14235</v>
      </c>
      <c r="V4533" t="s">
        <v>14241</v>
      </c>
      <c r="W4533" t="s">
        <v>14196</v>
      </c>
      <c r="X4533" t="str">
        <f>VLOOKUP(Q4533,Managers!$A:$B,2,0)</f>
        <v>Josh Martinez</v>
      </c>
      <c r="Y4533">
        <f>VLOOKUP(W4533,HourlyWages!$A:$B,2,0)</f>
        <v>58</v>
      </c>
      <c r="Z4533">
        <v>1</v>
      </c>
      <c r="AA4533" s="14">
        <f t="shared" si="354"/>
        <v>0.61333333333333329</v>
      </c>
    </row>
    <row r="4534" spans="1:27" x14ac:dyDescent="0.2">
      <c r="A4534">
        <v>4533</v>
      </c>
      <c r="B4534">
        <v>32229</v>
      </c>
      <c r="C4534" s="3">
        <v>40420</v>
      </c>
      <c r="D4534" s="17">
        <f t="shared" si="353"/>
        <v>40391</v>
      </c>
      <c r="E4534">
        <v>15</v>
      </c>
      <c r="F4534" s="8">
        <f t="shared" si="355"/>
        <v>1800</v>
      </c>
      <c r="G4534" s="5">
        <v>0</v>
      </c>
      <c r="H4534" s="8">
        <f>VLOOKUP($T4534,Pricebook!$A:$D,4,0)</f>
        <v>120</v>
      </c>
      <c r="I4534" s="10">
        <f t="shared" si="356"/>
        <v>1800</v>
      </c>
      <c r="J4534" t="s">
        <v>340</v>
      </c>
      <c r="K4534" t="s">
        <v>341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2386</v>
      </c>
      <c r="O4534" s="7">
        <v>61554</v>
      </c>
      <c r="P4534" t="s">
        <v>15</v>
      </c>
      <c r="Q4534" t="s">
        <v>16</v>
      </c>
      <c r="R4534" s="3">
        <v>40421</v>
      </c>
      <c r="S4534" s="12">
        <f t="shared" si="357"/>
        <v>1</v>
      </c>
      <c r="T4534" s="3" t="s">
        <v>14212</v>
      </c>
      <c r="U4534" t="s">
        <v>14229</v>
      </c>
      <c r="V4534" t="s">
        <v>14244</v>
      </c>
      <c r="W4534" t="s">
        <v>14202</v>
      </c>
      <c r="X4534" t="str">
        <f>VLOOKUP(Q4534,Managers!$A:$B,2,0)</f>
        <v>Josh Martinez</v>
      </c>
      <c r="Y4534">
        <f>VLOOKUP(W4534,HourlyWages!$A:$B,2,0)</f>
        <v>71</v>
      </c>
      <c r="Z4534">
        <v>1</v>
      </c>
      <c r="AA4534" s="14">
        <f t="shared" si="354"/>
        <v>0.40833333333333333</v>
      </c>
    </row>
    <row r="4535" spans="1:27" x14ac:dyDescent="0.2">
      <c r="A4535">
        <v>4534</v>
      </c>
      <c r="B4535">
        <v>32230</v>
      </c>
      <c r="C4535" s="3">
        <v>41140</v>
      </c>
      <c r="D4535" s="17">
        <f t="shared" si="353"/>
        <v>41122</v>
      </c>
      <c r="E4535">
        <v>46</v>
      </c>
      <c r="F4535" s="8">
        <f t="shared" si="355"/>
        <v>5750</v>
      </c>
      <c r="G4535" s="5">
        <v>7.0000000000000007E-2</v>
      </c>
      <c r="H4535" s="8">
        <f>VLOOKUP($T4535,Pricebook!$A:$D,4,0)</f>
        <v>125</v>
      </c>
      <c r="I4535" s="10">
        <f t="shared" si="356"/>
        <v>5347.5</v>
      </c>
      <c r="J4535" t="s">
        <v>1123</v>
      </c>
      <c r="K4535" t="s">
        <v>297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1776</v>
      </c>
      <c r="O4535" s="7" t="s">
        <v>1777</v>
      </c>
      <c r="P4535" t="s">
        <v>48</v>
      </c>
      <c r="Q4535" t="s">
        <v>16</v>
      </c>
      <c r="R4535" s="3">
        <v>41141</v>
      </c>
      <c r="S4535" s="12">
        <f t="shared" si="357"/>
        <v>1</v>
      </c>
      <c r="T4535" s="3" t="s">
        <v>14208</v>
      </c>
      <c r="U4535" t="s">
        <v>14232</v>
      </c>
      <c r="V4535" t="s">
        <v>14234</v>
      </c>
      <c r="W4535" t="s">
        <v>14195</v>
      </c>
      <c r="X4535" t="str">
        <f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4"/>
        <v>0.58399999999999996</v>
      </c>
    </row>
    <row r="4536" spans="1:27" x14ac:dyDescent="0.2">
      <c r="A4536">
        <v>4535</v>
      </c>
      <c r="B4536">
        <v>32231</v>
      </c>
      <c r="C4536" s="3">
        <v>41214</v>
      </c>
      <c r="D4536" s="17">
        <f t="shared" si="353"/>
        <v>41214</v>
      </c>
      <c r="E4536">
        <v>44</v>
      </c>
      <c r="F4536" s="8">
        <f t="shared" si="355"/>
        <v>5280</v>
      </c>
      <c r="G4536" s="5">
        <v>0.01</v>
      </c>
      <c r="H4536" s="8">
        <f>VLOOKUP($T4536,Pricebook!$A:$D,4,0)</f>
        <v>120</v>
      </c>
      <c r="I4536" s="10">
        <f t="shared" si="356"/>
        <v>5227.2</v>
      </c>
      <c r="J4536" t="s">
        <v>1407</v>
      </c>
      <c r="K4536" t="s">
        <v>594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1409</v>
      </c>
      <c r="O4536" s="7">
        <v>63130</v>
      </c>
      <c r="P4536" t="s">
        <v>358</v>
      </c>
      <c r="Q4536" t="s">
        <v>16</v>
      </c>
      <c r="R4536" s="3">
        <v>41218</v>
      </c>
      <c r="S4536" s="12">
        <f t="shared" si="357"/>
        <v>4</v>
      </c>
      <c r="T4536" s="3" t="s">
        <v>14212</v>
      </c>
      <c r="U4536" t="s">
        <v>14229</v>
      </c>
      <c r="V4536" t="s">
        <v>14242</v>
      </c>
      <c r="W4536" t="s">
        <v>14201</v>
      </c>
      <c r="X4536" t="str">
        <f>VLOOKUP(Q4536,Managers!$A:$B,2,0)</f>
        <v>Josh Martinez</v>
      </c>
      <c r="Y4536">
        <f>VLOOKUP(W4536,HourlyWages!$A:$B,2,0)</f>
        <v>53</v>
      </c>
      <c r="Z4536">
        <v>1</v>
      </c>
      <c r="AA4536" s="14">
        <f t="shared" si="354"/>
        <v>0.55833333333333335</v>
      </c>
    </row>
    <row r="4537" spans="1:27" x14ac:dyDescent="0.2">
      <c r="A4537">
        <v>4536</v>
      </c>
      <c r="B4537">
        <v>32291</v>
      </c>
      <c r="C4537" s="3">
        <v>40122</v>
      </c>
      <c r="D4537" s="17">
        <f t="shared" si="353"/>
        <v>40118</v>
      </c>
      <c r="E4537">
        <v>13</v>
      </c>
      <c r="F4537" s="8">
        <f t="shared" si="355"/>
        <v>1625</v>
      </c>
      <c r="G4537" s="5">
        <v>0.01</v>
      </c>
      <c r="H4537" s="8">
        <f>VLOOKUP($T4537,Pricebook!$A:$D,4,0)</f>
        <v>125</v>
      </c>
      <c r="I4537" s="10">
        <f t="shared" si="356"/>
        <v>1608.75</v>
      </c>
      <c r="J4537" t="s">
        <v>2497</v>
      </c>
      <c r="K4537" t="s">
        <v>41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2498</v>
      </c>
      <c r="O4537" s="7">
        <v>93030</v>
      </c>
      <c r="P4537" t="s">
        <v>114</v>
      </c>
      <c r="Q4537" t="s">
        <v>23</v>
      </c>
      <c r="R4537" s="3">
        <v>40122</v>
      </c>
      <c r="S4537" s="12">
        <f t="shared" si="357"/>
        <v>0</v>
      </c>
      <c r="T4537" s="3" t="s">
        <v>14208</v>
      </c>
      <c r="U4537" t="s">
        <v>14232</v>
      </c>
      <c r="V4537" t="s">
        <v>14234</v>
      </c>
      <c r="W4537" t="s">
        <v>14198</v>
      </c>
      <c r="X4537" t="str">
        <f>VLOOKUP(Q4537,Managers!$A:$B,2,0)</f>
        <v>Bob Turner</v>
      </c>
      <c r="Y4537">
        <f>VLOOKUP(W4537,HourlyWages!$A:$B,2,0)</f>
        <v>51</v>
      </c>
      <c r="Z4537">
        <v>1</v>
      </c>
      <c r="AA4537" s="14">
        <f t="shared" si="354"/>
        <v>0.59199999999999997</v>
      </c>
    </row>
    <row r="4538" spans="1:27" x14ac:dyDescent="0.2">
      <c r="A4538">
        <v>4537</v>
      </c>
      <c r="B4538">
        <v>32291</v>
      </c>
      <c r="C4538" s="3">
        <v>40122</v>
      </c>
      <c r="D4538" s="17">
        <f t="shared" si="353"/>
        <v>40118</v>
      </c>
      <c r="E4538">
        <v>4</v>
      </c>
      <c r="F4538" s="8">
        <f t="shared" si="355"/>
        <v>800</v>
      </c>
      <c r="G4538" s="5">
        <v>0.02</v>
      </c>
      <c r="H4538" s="8">
        <f>VLOOKUP($T4538,Pricebook!$A:$D,4,0)</f>
        <v>200</v>
      </c>
      <c r="I4538" s="10">
        <f t="shared" si="356"/>
        <v>784</v>
      </c>
      <c r="J4538" t="s">
        <v>2497</v>
      </c>
      <c r="K4538" t="s">
        <v>41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2498</v>
      </c>
      <c r="O4538" s="7">
        <v>93030</v>
      </c>
      <c r="P4538" t="s">
        <v>114</v>
      </c>
      <c r="Q4538" t="s">
        <v>23</v>
      </c>
      <c r="R4538" s="3">
        <v>40123</v>
      </c>
      <c r="S4538" s="12">
        <f t="shared" si="357"/>
        <v>1</v>
      </c>
      <c r="T4538" s="3" t="s">
        <v>14206</v>
      </c>
      <c r="U4538" t="s">
        <v>14229</v>
      </c>
      <c r="V4538" t="s">
        <v>14237</v>
      </c>
      <c r="W4538" t="s">
        <v>14191</v>
      </c>
      <c r="X4538" t="str">
        <f>VLOOKUP(Q4538,Managers!$A:$B,2,0)</f>
        <v>Bob Turner</v>
      </c>
      <c r="Y4538">
        <f>VLOOKUP(W4538,HourlyWages!$A:$B,2,0)</f>
        <v>60</v>
      </c>
      <c r="Z4538">
        <v>1</v>
      </c>
      <c r="AA4538" s="14">
        <f t="shared" si="354"/>
        <v>0.7</v>
      </c>
    </row>
    <row r="4539" spans="1:27" x14ac:dyDescent="0.2">
      <c r="A4539">
        <v>4538</v>
      </c>
      <c r="B4539">
        <v>32292</v>
      </c>
      <c r="C4539" s="3">
        <v>40954</v>
      </c>
      <c r="D4539" s="17">
        <f t="shared" si="353"/>
        <v>40940</v>
      </c>
      <c r="E4539">
        <v>49</v>
      </c>
      <c r="F4539" s="8">
        <f t="shared" si="355"/>
        <v>7350</v>
      </c>
      <c r="G4539" s="5">
        <v>0.04</v>
      </c>
      <c r="H4539" s="8">
        <f>VLOOKUP($T4539,Pricebook!$A:$D,4,0)</f>
        <v>150</v>
      </c>
      <c r="I4539" s="10">
        <f t="shared" si="356"/>
        <v>7056</v>
      </c>
      <c r="J4539" t="s">
        <v>814</v>
      </c>
      <c r="K4539" t="s">
        <v>215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2499</v>
      </c>
      <c r="O4539" s="7" t="s">
        <v>2500</v>
      </c>
      <c r="P4539" t="s">
        <v>149</v>
      </c>
      <c r="Q4539" t="s">
        <v>61</v>
      </c>
      <c r="R4539" s="3">
        <v>40961</v>
      </c>
      <c r="S4539" s="12">
        <f t="shared" si="357"/>
        <v>7</v>
      </c>
      <c r="T4539" s="3" t="s">
        <v>14210</v>
      </c>
      <c r="U4539" t="s">
        <v>14235</v>
      </c>
      <c r="V4539" t="s">
        <v>14236</v>
      </c>
      <c r="W4539" t="s">
        <v>14201</v>
      </c>
      <c r="X4539" t="str">
        <f>VLOOKUP(Q4539,Managers!$A:$B,2,0)</f>
        <v>Allen Young</v>
      </c>
      <c r="Y4539">
        <f>VLOOKUP(W4539,HourlyWages!$A:$B,2,0)</f>
        <v>53</v>
      </c>
      <c r="Z4539">
        <v>1</v>
      </c>
      <c r="AA4539" s="14">
        <f t="shared" si="354"/>
        <v>0.64666666666666661</v>
      </c>
    </row>
    <row r="4540" spans="1:27" x14ac:dyDescent="0.2">
      <c r="A4540">
        <v>4539</v>
      </c>
      <c r="B4540">
        <v>32292</v>
      </c>
      <c r="C4540" s="3">
        <v>40954</v>
      </c>
      <c r="D4540" s="17">
        <f t="shared" si="353"/>
        <v>40940</v>
      </c>
      <c r="E4540">
        <v>1</v>
      </c>
      <c r="F4540" s="8">
        <f t="shared" si="355"/>
        <v>120</v>
      </c>
      <c r="G4540" s="5">
        <v>7.0000000000000007E-2</v>
      </c>
      <c r="H4540" s="8">
        <f>VLOOKUP($T4540,Pricebook!$A:$D,4,0)</f>
        <v>120</v>
      </c>
      <c r="I4540" s="10">
        <f t="shared" si="356"/>
        <v>111.6</v>
      </c>
      <c r="J4540" t="s">
        <v>814</v>
      </c>
      <c r="K4540" t="s">
        <v>215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2501</v>
      </c>
      <c r="O4540" s="7" t="s">
        <v>2502</v>
      </c>
      <c r="P4540" t="s">
        <v>499</v>
      </c>
      <c r="Q4540" t="s">
        <v>61</v>
      </c>
      <c r="R4540" s="3">
        <v>40956</v>
      </c>
      <c r="S4540" s="12">
        <f t="shared" si="357"/>
        <v>2</v>
      </c>
      <c r="T4540" s="3" t="s">
        <v>14212</v>
      </c>
      <c r="U4540" t="s">
        <v>14229</v>
      </c>
      <c r="V4540" t="s">
        <v>14229</v>
      </c>
      <c r="W4540" t="s">
        <v>14198</v>
      </c>
      <c r="X4540" t="str">
        <f>VLOOKUP(Q4540,Managers!$A:$B,2,0)</f>
        <v>Allen Young</v>
      </c>
      <c r="Y4540">
        <f>VLOOKUP(W4540,HourlyWages!$A:$B,2,0)</f>
        <v>51</v>
      </c>
      <c r="Z4540">
        <v>1</v>
      </c>
      <c r="AA4540" s="14">
        <f t="shared" si="354"/>
        <v>0.57499999999999996</v>
      </c>
    </row>
    <row r="4541" spans="1:27" x14ac:dyDescent="0.2">
      <c r="A4541">
        <v>4540</v>
      </c>
      <c r="B4541">
        <v>32295</v>
      </c>
      <c r="C4541" s="3">
        <v>39820</v>
      </c>
      <c r="D4541" s="17">
        <f t="shared" si="353"/>
        <v>39814</v>
      </c>
      <c r="E4541">
        <v>11</v>
      </c>
      <c r="F4541" s="8">
        <f t="shared" si="355"/>
        <v>1650</v>
      </c>
      <c r="G4541" s="5">
        <v>7.0000000000000007E-2</v>
      </c>
      <c r="H4541" s="8">
        <f>VLOOKUP($T4541,Pricebook!$A:$D,4,0)</f>
        <v>150</v>
      </c>
      <c r="I4541" s="10">
        <f t="shared" si="356"/>
        <v>1534.5</v>
      </c>
      <c r="J4541" t="s">
        <v>72</v>
      </c>
      <c r="K4541" t="s">
        <v>73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2059</v>
      </c>
      <c r="O4541" s="7">
        <v>73071</v>
      </c>
      <c r="P4541" t="s">
        <v>75</v>
      </c>
      <c r="Q4541" t="s">
        <v>16</v>
      </c>
      <c r="R4541" s="3">
        <v>39821</v>
      </c>
      <c r="S4541" s="12">
        <f t="shared" si="357"/>
        <v>1</v>
      </c>
      <c r="T4541" s="3" t="s">
        <v>14210</v>
      </c>
      <c r="U4541" t="s">
        <v>14235</v>
      </c>
      <c r="V4541" t="s">
        <v>14237</v>
      </c>
      <c r="W4541" t="s">
        <v>14199</v>
      </c>
      <c r="X4541" t="str">
        <f>VLOOKUP(Q4541,Managers!$A:$B,2,0)</f>
        <v>Josh Martinez</v>
      </c>
      <c r="Y4541">
        <f>VLOOKUP(W4541,HourlyWages!$A:$B,2,0)</f>
        <v>68</v>
      </c>
      <c r="Z4541">
        <v>1</v>
      </c>
      <c r="AA4541" s="14">
        <f t="shared" si="354"/>
        <v>0.54666666666666663</v>
      </c>
    </row>
    <row r="4542" spans="1:27" x14ac:dyDescent="0.2">
      <c r="A4542">
        <v>4541</v>
      </c>
      <c r="B4542">
        <v>32323</v>
      </c>
      <c r="C4542" s="3">
        <v>40382</v>
      </c>
      <c r="D4542" s="17">
        <f t="shared" si="353"/>
        <v>40360</v>
      </c>
      <c r="E4542">
        <v>3</v>
      </c>
      <c r="F4542" s="8">
        <f t="shared" si="355"/>
        <v>450</v>
      </c>
      <c r="G4542" s="5">
        <v>0.01</v>
      </c>
      <c r="H4542" s="8">
        <f>VLOOKUP($T4542,Pricebook!$A:$D,4,0)</f>
        <v>150</v>
      </c>
      <c r="I4542" s="10">
        <f t="shared" si="356"/>
        <v>445.5</v>
      </c>
      <c r="J4542" t="s">
        <v>523</v>
      </c>
      <c r="K4542" t="s">
        <v>351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2503</v>
      </c>
      <c r="O4542" s="7" t="s">
        <v>2504</v>
      </c>
      <c r="P4542" t="s">
        <v>210</v>
      </c>
      <c r="Q4542" t="s">
        <v>61</v>
      </c>
      <c r="R4542" s="3">
        <v>40383</v>
      </c>
      <c r="S4542" s="12">
        <f t="shared" si="357"/>
        <v>1</v>
      </c>
      <c r="T4542" s="3" t="s">
        <v>14211</v>
      </c>
      <c r="U4542" t="s">
        <v>14235</v>
      </c>
      <c r="V4542" t="s">
        <v>14229</v>
      </c>
      <c r="W4542" t="s">
        <v>14197</v>
      </c>
      <c r="X4542" t="str">
        <f>VLOOKUP(Q4542,Managers!$A:$B,2,0)</f>
        <v>Allen Young</v>
      </c>
      <c r="Y4542">
        <f>VLOOKUP(W4542,HourlyWages!$A:$B,2,0)</f>
        <v>71</v>
      </c>
      <c r="Z4542">
        <v>1</v>
      </c>
      <c r="AA4542" s="14">
        <f t="shared" si="354"/>
        <v>0.52666666666666662</v>
      </c>
    </row>
    <row r="4543" spans="1:27" x14ac:dyDescent="0.2">
      <c r="A4543">
        <v>4542</v>
      </c>
      <c r="B4543">
        <v>32323</v>
      </c>
      <c r="C4543" s="3">
        <v>40382</v>
      </c>
      <c r="D4543" s="17">
        <f t="shared" si="353"/>
        <v>40360</v>
      </c>
      <c r="E4543">
        <v>3</v>
      </c>
      <c r="F4543" s="8">
        <f t="shared" si="355"/>
        <v>330</v>
      </c>
      <c r="G4543" s="5">
        <v>0.06</v>
      </c>
      <c r="H4543" s="8">
        <f>VLOOKUP($T4543,Pricebook!$A:$D,4,0)</f>
        <v>110</v>
      </c>
      <c r="I4543" s="10">
        <f t="shared" si="356"/>
        <v>310.2</v>
      </c>
      <c r="J4543" t="s">
        <v>523</v>
      </c>
      <c r="K4543" t="s">
        <v>351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2503</v>
      </c>
      <c r="O4543" s="7" t="s">
        <v>2504</v>
      </c>
      <c r="P4543" t="s">
        <v>210</v>
      </c>
      <c r="Q4543" t="s">
        <v>61</v>
      </c>
      <c r="R4543" s="3">
        <v>40382</v>
      </c>
      <c r="S4543" s="12">
        <f t="shared" si="357"/>
        <v>0</v>
      </c>
      <c r="T4543" s="3" t="s">
        <v>14215</v>
      </c>
      <c r="U4543" t="s">
        <v>14229</v>
      </c>
      <c r="V4543" t="s">
        <v>14241</v>
      </c>
      <c r="W4543" t="s">
        <v>14188</v>
      </c>
      <c r="X4543" t="str">
        <f>VLOOKUP(Q4543,Managers!$A:$B,2,0)</f>
        <v>Allen Young</v>
      </c>
      <c r="Y4543">
        <f>VLOOKUP(W4543,HourlyWages!$A:$B,2,0)</f>
        <v>52</v>
      </c>
      <c r="Z4543">
        <v>1</v>
      </c>
      <c r="AA4543" s="14">
        <f t="shared" si="354"/>
        <v>0.52727272727272723</v>
      </c>
    </row>
    <row r="4544" spans="1:27" x14ac:dyDescent="0.2">
      <c r="A4544">
        <v>4543</v>
      </c>
      <c r="B4544">
        <v>32323</v>
      </c>
      <c r="C4544" s="3">
        <v>40382</v>
      </c>
      <c r="D4544" s="17">
        <f t="shared" si="353"/>
        <v>40360</v>
      </c>
      <c r="E4544">
        <v>38</v>
      </c>
      <c r="F4544" s="8">
        <f t="shared" si="355"/>
        <v>5700</v>
      </c>
      <c r="G4544" s="5">
        <v>0.02</v>
      </c>
      <c r="H4544" s="8">
        <f>VLOOKUP($T4544,Pricebook!$A:$D,4,0)</f>
        <v>150</v>
      </c>
      <c r="I4544" s="10">
        <f t="shared" si="356"/>
        <v>5586</v>
      </c>
      <c r="J4544" t="s">
        <v>523</v>
      </c>
      <c r="K4544" t="s">
        <v>351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2503</v>
      </c>
      <c r="O4544" s="7" t="s">
        <v>2504</v>
      </c>
      <c r="P4544" t="s">
        <v>210</v>
      </c>
      <c r="Q4544" t="s">
        <v>61</v>
      </c>
      <c r="R4544" s="3">
        <v>40384</v>
      </c>
      <c r="S4544" s="12">
        <f t="shared" si="357"/>
        <v>2</v>
      </c>
      <c r="T4544" s="3" t="s">
        <v>14210</v>
      </c>
      <c r="U4544" t="s">
        <v>14235</v>
      </c>
      <c r="V4544" t="s">
        <v>14234</v>
      </c>
      <c r="W4544" t="s">
        <v>14195</v>
      </c>
      <c r="X4544" t="str">
        <f>VLOOKUP(Q4544,Managers!$A:$B,2,0)</f>
        <v>Allen Young</v>
      </c>
      <c r="Y4544">
        <f>VLOOKUP(W4544,HourlyWages!$A:$B,2,0)</f>
        <v>52</v>
      </c>
      <c r="Z4544">
        <v>1</v>
      </c>
      <c r="AA4544" s="14">
        <f t="shared" si="354"/>
        <v>0.65333333333333332</v>
      </c>
    </row>
    <row r="4545" spans="1:27" x14ac:dyDescent="0.2">
      <c r="A4545">
        <v>4544</v>
      </c>
      <c r="B4545">
        <v>32325</v>
      </c>
      <c r="C4545" s="3">
        <v>41214</v>
      </c>
      <c r="D4545" s="17">
        <f t="shared" si="353"/>
        <v>41214</v>
      </c>
      <c r="E4545">
        <v>45</v>
      </c>
      <c r="F4545" s="8">
        <f t="shared" si="355"/>
        <v>5625</v>
      </c>
      <c r="G4545" s="5">
        <v>0</v>
      </c>
      <c r="H4545" s="8">
        <f>VLOOKUP($T4545,Pricebook!$A:$D,4,0)</f>
        <v>125</v>
      </c>
      <c r="I4545" s="10">
        <f t="shared" si="356"/>
        <v>5625</v>
      </c>
      <c r="J4545" t="s">
        <v>1554</v>
      </c>
      <c r="K4545" t="s">
        <v>103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964</v>
      </c>
      <c r="O4545" s="7" t="s">
        <v>965</v>
      </c>
      <c r="P4545" t="s">
        <v>197</v>
      </c>
      <c r="Q4545" t="s">
        <v>23</v>
      </c>
      <c r="R4545" s="3">
        <v>41215</v>
      </c>
      <c r="S4545" s="12">
        <f t="shared" si="357"/>
        <v>1</v>
      </c>
      <c r="T4545" s="3" t="s">
        <v>14208</v>
      </c>
      <c r="U4545" t="s">
        <v>14232</v>
      </c>
      <c r="V4545" t="s">
        <v>14236</v>
      </c>
      <c r="W4545" t="s">
        <v>14195</v>
      </c>
      <c r="X4545" t="str">
        <f>VLOOKUP(Q4545,Managers!$A:$B,2,0)</f>
        <v>Bob Turner</v>
      </c>
      <c r="Y4545">
        <f>VLOOKUP(W4545,HourlyWages!$A:$B,2,0)</f>
        <v>52</v>
      </c>
      <c r="Z4545">
        <v>1</v>
      </c>
      <c r="AA4545" s="14">
        <f t="shared" si="354"/>
        <v>0.58399999999999996</v>
      </c>
    </row>
    <row r="4546" spans="1:27" x14ac:dyDescent="0.2">
      <c r="A4546">
        <v>4545</v>
      </c>
      <c r="B4546">
        <v>32326</v>
      </c>
      <c r="C4546" s="3">
        <v>40482</v>
      </c>
      <c r="D4546" s="17">
        <f t="shared" si="353"/>
        <v>40452</v>
      </c>
      <c r="E4546">
        <v>50</v>
      </c>
      <c r="F4546" s="8">
        <f t="shared" si="355"/>
        <v>6250</v>
      </c>
      <c r="G4546" s="5">
        <v>0.09</v>
      </c>
      <c r="H4546" s="8">
        <f>VLOOKUP($T4546,Pricebook!$A:$D,4,0)</f>
        <v>125</v>
      </c>
      <c r="I4546" s="10">
        <f t="shared" si="356"/>
        <v>5687.5</v>
      </c>
      <c r="J4546" t="s">
        <v>1353</v>
      </c>
      <c r="K4546" t="s">
        <v>520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2018</v>
      </c>
      <c r="O4546" s="7" t="s">
        <v>2019</v>
      </c>
      <c r="P4546" t="s">
        <v>60</v>
      </c>
      <c r="Q4546" t="s">
        <v>61</v>
      </c>
      <c r="R4546" s="3">
        <v>40483</v>
      </c>
      <c r="S4546" s="12">
        <f t="shared" si="357"/>
        <v>1</v>
      </c>
      <c r="T4546" s="3" t="s">
        <v>14208</v>
      </c>
      <c r="U4546" t="s">
        <v>14232</v>
      </c>
      <c r="V4546" t="s">
        <v>14234</v>
      </c>
      <c r="W4546" t="s">
        <v>14201</v>
      </c>
      <c r="X4546" t="str">
        <f>VLOOKUP(Q4546,Managers!$A:$B,2,0)</f>
        <v>Allen Young</v>
      </c>
      <c r="Y4546">
        <f>VLOOKUP(W4546,HourlyWages!$A:$B,2,0)</f>
        <v>53</v>
      </c>
      <c r="Z4546">
        <v>1</v>
      </c>
      <c r="AA4546" s="14">
        <f t="shared" si="354"/>
        <v>0.57599999999999996</v>
      </c>
    </row>
    <row r="4547" spans="1:27" x14ac:dyDescent="0.2">
      <c r="A4547">
        <v>4546</v>
      </c>
      <c r="B4547">
        <v>32327</v>
      </c>
      <c r="C4547" s="3">
        <v>41128</v>
      </c>
      <c r="D4547" s="17">
        <f t="shared" ref="D4547:D4610" si="358">DATE(YEAR(C4547),MONTH(C4547),1)</f>
        <v>41122</v>
      </c>
      <c r="E4547">
        <v>45</v>
      </c>
      <c r="F4547" s="8">
        <f t="shared" si="355"/>
        <v>5625</v>
      </c>
      <c r="G4547" s="5">
        <v>0.02</v>
      </c>
      <c r="H4547" s="8">
        <f>VLOOKUP($T4547,Pricebook!$A:$D,4,0)</f>
        <v>125</v>
      </c>
      <c r="I4547" s="10">
        <f t="shared" si="356"/>
        <v>5512.5</v>
      </c>
      <c r="J4547" t="s">
        <v>966</v>
      </c>
      <c r="K4547" t="s">
        <v>637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2393</v>
      </c>
      <c r="O4547" s="7">
        <v>46404</v>
      </c>
      <c r="P4547" t="s">
        <v>278</v>
      </c>
      <c r="Q4547" t="s">
        <v>16</v>
      </c>
      <c r="R4547" s="3">
        <v>41135</v>
      </c>
      <c r="S4547" s="12">
        <f t="shared" si="357"/>
        <v>7</v>
      </c>
      <c r="T4547" s="3" t="s">
        <v>14209</v>
      </c>
      <c r="U4547" t="s">
        <v>14232</v>
      </c>
      <c r="V4547" t="s">
        <v>14244</v>
      </c>
      <c r="W4547" t="s">
        <v>14197</v>
      </c>
      <c r="X4547" t="str">
        <f>VLOOKUP(Q4547,Managers!$A:$B,2,0)</f>
        <v>Josh Martinez</v>
      </c>
      <c r="Y4547">
        <f>VLOOKUP(W4547,HourlyWages!$A:$B,2,0)</f>
        <v>71</v>
      </c>
      <c r="Z4547">
        <v>1</v>
      </c>
      <c r="AA4547" s="14">
        <f t="shared" ref="AA4547:AA4610" si="359">(H4547-Y4547)/H4547</f>
        <v>0.432</v>
      </c>
    </row>
    <row r="4548" spans="1:27" x14ac:dyDescent="0.2">
      <c r="A4548">
        <v>4547</v>
      </c>
      <c r="B4548">
        <v>32355</v>
      </c>
      <c r="C4548" s="3">
        <v>39953</v>
      </c>
      <c r="D4548" s="17">
        <f t="shared" si="358"/>
        <v>39934</v>
      </c>
      <c r="E4548">
        <v>34</v>
      </c>
      <c r="F4548" s="8">
        <f t="shared" si="355"/>
        <v>5440</v>
      </c>
      <c r="G4548" s="5">
        <v>0.01</v>
      </c>
      <c r="H4548" s="8">
        <f>VLOOKUP($T4548,Pricebook!$A:$D,4,0)</f>
        <v>160</v>
      </c>
      <c r="I4548" s="10">
        <f t="shared" si="356"/>
        <v>5385.6</v>
      </c>
      <c r="J4548" t="s">
        <v>1710</v>
      </c>
      <c r="K4548" t="s">
        <v>1076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1713</v>
      </c>
      <c r="O4548" s="7">
        <v>89502</v>
      </c>
      <c r="P4548" t="s">
        <v>1061</v>
      </c>
      <c r="Q4548" t="s">
        <v>23</v>
      </c>
      <c r="R4548" s="3">
        <v>39956</v>
      </c>
      <c r="S4548" s="12">
        <f t="shared" si="357"/>
        <v>3</v>
      </c>
      <c r="T4548" s="3" t="s">
        <v>14218</v>
      </c>
      <c r="U4548" t="s">
        <v>14229</v>
      </c>
      <c r="V4548" t="s">
        <v>14240</v>
      </c>
      <c r="W4548" t="s">
        <v>14186</v>
      </c>
      <c r="X4548" t="str">
        <f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9"/>
        <v>0.58125000000000004</v>
      </c>
    </row>
    <row r="4549" spans="1:27" x14ac:dyDescent="0.2">
      <c r="A4549">
        <v>4548</v>
      </c>
      <c r="B4549">
        <v>32355</v>
      </c>
      <c r="C4549" s="3">
        <v>39953</v>
      </c>
      <c r="D4549" s="17">
        <f t="shared" si="358"/>
        <v>39934</v>
      </c>
      <c r="E4549">
        <v>50</v>
      </c>
      <c r="F4549" s="8">
        <f t="shared" si="355"/>
        <v>5500</v>
      </c>
      <c r="G4549" s="5">
        <v>0</v>
      </c>
      <c r="H4549" s="8">
        <f>VLOOKUP($T4549,Pricebook!$A:$D,4,0)</f>
        <v>110</v>
      </c>
      <c r="I4549" s="10">
        <f t="shared" si="356"/>
        <v>5500</v>
      </c>
      <c r="J4549" t="s">
        <v>1710</v>
      </c>
      <c r="K4549" t="s">
        <v>1076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1713</v>
      </c>
      <c r="O4549" s="7">
        <v>89502</v>
      </c>
      <c r="P4549" t="s">
        <v>1061</v>
      </c>
      <c r="Q4549" t="s">
        <v>23</v>
      </c>
      <c r="R4549" s="3">
        <v>39955</v>
      </c>
      <c r="S4549" s="12">
        <f t="shared" si="357"/>
        <v>2</v>
      </c>
      <c r="T4549" s="3" t="s">
        <v>14215</v>
      </c>
      <c r="U4549" t="s">
        <v>14229</v>
      </c>
      <c r="V4549" t="s">
        <v>14244</v>
      </c>
      <c r="W4549" t="s">
        <v>14185</v>
      </c>
      <c r="X4549" t="str">
        <f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9"/>
        <v>0.36363636363636365</v>
      </c>
    </row>
    <row r="4550" spans="1:27" x14ac:dyDescent="0.2">
      <c r="A4550">
        <v>4549</v>
      </c>
      <c r="B4550">
        <v>32356</v>
      </c>
      <c r="C4550" s="3">
        <v>41192</v>
      </c>
      <c r="D4550" s="17">
        <f t="shared" si="358"/>
        <v>41183</v>
      </c>
      <c r="E4550">
        <v>12</v>
      </c>
      <c r="F4550" s="8">
        <f t="shared" si="355"/>
        <v>1920</v>
      </c>
      <c r="G4550" s="5">
        <v>0.1</v>
      </c>
      <c r="H4550" s="8">
        <f>VLOOKUP($T4550,Pricebook!$A:$D,4,0)</f>
        <v>160</v>
      </c>
      <c r="I4550" s="10">
        <f t="shared" si="356"/>
        <v>1728</v>
      </c>
      <c r="J4550" t="s">
        <v>2052</v>
      </c>
      <c r="K4550" t="s">
        <v>151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969</v>
      </c>
      <c r="O4550" s="7">
        <v>40214</v>
      </c>
      <c r="P4550" t="s">
        <v>254</v>
      </c>
      <c r="Q4550" t="s">
        <v>34</v>
      </c>
      <c r="R4550" s="3">
        <v>41193</v>
      </c>
      <c r="S4550" s="12">
        <f t="shared" si="357"/>
        <v>1</v>
      </c>
      <c r="T4550" s="3" t="s">
        <v>14218</v>
      </c>
      <c r="U4550" t="s">
        <v>14229</v>
      </c>
      <c r="V4550" t="s">
        <v>14237</v>
      </c>
      <c r="W4550" t="s">
        <v>14192</v>
      </c>
      <c r="X4550" t="str">
        <f>VLOOKUP(Q4550,Managers!$A:$B,2,0)</f>
        <v>Frank Mitchell</v>
      </c>
      <c r="Y4550">
        <f>VLOOKUP(W4550,HourlyWages!$A:$B,2,0)</f>
        <v>75</v>
      </c>
      <c r="Z4550">
        <v>1</v>
      </c>
      <c r="AA4550" s="14">
        <f t="shared" si="359"/>
        <v>0.53125</v>
      </c>
    </row>
    <row r="4551" spans="1:27" x14ac:dyDescent="0.2">
      <c r="A4551">
        <v>4550</v>
      </c>
      <c r="B4551">
        <v>32356</v>
      </c>
      <c r="C4551" s="3">
        <v>41192</v>
      </c>
      <c r="D4551" s="17">
        <f t="shared" si="358"/>
        <v>41183</v>
      </c>
      <c r="E4551">
        <v>47</v>
      </c>
      <c r="F4551" s="8">
        <f t="shared" si="355"/>
        <v>5875</v>
      </c>
      <c r="G4551" s="5">
        <v>0.08</v>
      </c>
      <c r="H4551" s="8">
        <f>VLOOKUP($T4551,Pricebook!$A:$D,4,0)</f>
        <v>125</v>
      </c>
      <c r="I4551" s="10">
        <f t="shared" si="356"/>
        <v>5405</v>
      </c>
      <c r="J4551" t="s">
        <v>2052</v>
      </c>
      <c r="K4551" t="s">
        <v>151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969</v>
      </c>
      <c r="O4551" s="7">
        <v>40214</v>
      </c>
      <c r="P4551" t="s">
        <v>254</v>
      </c>
      <c r="Q4551" t="s">
        <v>34</v>
      </c>
      <c r="R4551" s="3">
        <v>41194</v>
      </c>
      <c r="S4551" s="12">
        <f t="shared" si="357"/>
        <v>2</v>
      </c>
      <c r="T4551" s="3" t="s">
        <v>14209</v>
      </c>
      <c r="U4551" t="s">
        <v>14232</v>
      </c>
      <c r="V4551" t="s">
        <v>14229</v>
      </c>
      <c r="W4551" t="s">
        <v>14195</v>
      </c>
      <c r="X4551" t="str">
        <f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9"/>
        <v>0.58399999999999996</v>
      </c>
    </row>
    <row r="4552" spans="1:27" x14ac:dyDescent="0.2">
      <c r="A4552">
        <v>4551</v>
      </c>
      <c r="B4552">
        <v>32386</v>
      </c>
      <c r="C4552" s="3">
        <v>41017</v>
      </c>
      <c r="D4552" s="17">
        <f t="shared" si="358"/>
        <v>41000</v>
      </c>
      <c r="E4552">
        <v>1</v>
      </c>
      <c r="F4552" s="8">
        <f t="shared" si="355"/>
        <v>150</v>
      </c>
      <c r="G4552" s="5">
        <v>0</v>
      </c>
      <c r="H4552" s="8">
        <f>VLOOKUP($T4552,Pricebook!$A:$D,4,0)</f>
        <v>150</v>
      </c>
      <c r="I4552" s="10">
        <f t="shared" si="356"/>
        <v>150</v>
      </c>
      <c r="J4552" t="s">
        <v>1449</v>
      </c>
      <c r="K4552" t="s">
        <v>637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1450</v>
      </c>
      <c r="O4552" s="7">
        <v>98408</v>
      </c>
      <c r="P4552" t="s">
        <v>22</v>
      </c>
      <c r="Q4552" t="s">
        <v>23</v>
      </c>
      <c r="R4552" s="3">
        <v>41019</v>
      </c>
      <c r="S4552" s="12">
        <f t="shared" si="357"/>
        <v>2</v>
      </c>
      <c r="T4552" s="3" t="s">
        <v>14216</v>
      </c>
      <c r="U4552" t="s">
        <v>14235</v>
      </c>
      <c r="V4552" t="s">
        <v>14244</v>
      </c>
      <c r="W4552" t="s">
        <v>14188</v>
      </c>
      <c r="X4552" t="str">
        <f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9"/>
        <v>0.65333333333333332</v>
      </c>
    </row>
    <row r="4553" spans="1:27" x14ac:dyDescent="0.2">
      <c r="A4553">
        <v>4552</v>
      </c>
      <c r="B4553">
        <v>32389</v>
      </c>
      <c r="C4553" s="3">
        <v>40482</v>
      </c>
      <c r="D4553" s="17">
        <f t="shared" si="358"/>
        <v>40452</v>
      </c>
      <c r="E4553">
        <v>8</v>
      </c>
      <c r="F4553" s="8">
        <f t="shared" si="355"/>
        <v>1000</v>
      </c>
      <c r="G4553" s="5">
        <v>0</v>
      </c>
      <c r="H4553" s="8">
        <f>VLOOKUP($T4553,Pricebook!$A:$D,4,0)</f>
        <v>125</v>
      </c>
      <c r="I4553" s="10">
        <f t="shared" si="356"/>
        <v>1000</v>
      </c>
      <c r="J4553" t="s">
        <v>525</v>
      </c>
      <c r="K4553" t="s">
        <v>125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1312</v>
      </c>
      <c r="O4553" s="7" t="s">
        <v>1377</v>
      </c>
      <c r="P4553" t="s">
        <v>492</v>
      </c>
      <c r="Q4553" t="s">
        <v>61</v>
      </c>
      <c r="R4553" s="3">
        <v>40483</v>
      </c>
      <c r="S4553" s="12">
        <f t="shared" si="357"/>
        <v>1</v>
      </c>
      <c r="T4553" s="3" t="s">
        <v>14209</v>
      </c>
      <c r="U4553" t="s">
        <v>14232</v>
      </c>
      <c r="V4553" t="s">
        <v>14238</v>
      </c>
      <c r="W4553" t="s">
        <v>14186</v>
      </c>
      <c r="X4553" t="str">
        <f>VLOOKUP(Q4553,Managers!$A:$B,2,0)</f>
        <v>Allen Young</v>
      </c>
      <c r="Y4553">
        <f>VLOOKUP(W4553,HourlyWages!$A:$B,2,0)</f>
        <v>67</v>
      </c>
      <c r="Z4553">
        <v>1</v>
      </c>
      <c r="AA4553" s="14">
        <f t="shared" si="359"/>
        <v>0.46400000000000002</v>
      </c>
    </row>
    <row r="4554" spans="1:27" x14ac:dyDescent="0.2">
      <c r="A4554">
        <v>4553</v>
      </c>
      <c r="B4554">
        <v>32389</v>
      </c>
      <c r="C4554" s="3">
        <v>40482</v>
      </c>
      <c r="D4554" s="17">
        <f t="shared" si="358"/>
        <v>40452</v>
      </c>
      <c r="E4554">
        <v>23</v>
      </c>
      <c r="F4554" s="8">
        <f t="shared" si="355"/>
        <v>3450</v>
      </c>
      <c r="G4554" s="5">
        <v>7.0000000000000007E-2</v>
      </c>
      <c r="H4554" s="8">
        <f>VLOOKUP($T4554,Pricebook!$A:$D,4,0)</f>
        <v>150</v>
      </c>
      <c r="I4554" s="10">
        <f t="shared" si="356"/>
        <v>3208.5</v>
      </c>
      <c r="J4554" t="s">
        <v>525</v>
      </c>
      <c r="K4554" t="s">
        <v>125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2335</v>
      </c>
      <c r="O4554" s="7" t="s">
        <v>2336</v>
      </c>
      <c r="P4554" t="s">
        <v>317</v>
      </c>
      <c r="Q4554" t="s">
        <v>61</v>
      </c>
      <c r="R4554" s="3">
        <v>40484</v>
      </c>
      <c r="S4554" s="12">
        <f t="shared" si="357"/>
        <v>2</v>
      </c>
      <c r="T4554" s="3" t="s">
        <v>14211</v>
      </c>
      <c r="U4554" t="s">
        <v>14235</v>
      </c>
      <c r="V4554" t="s">
        <v>14244</v>
      </c>
      <c r="W4554" t="s">
        <v>14186</v>
      </c>
      <c r="X4554" t="str">
        <f>VLOOKUP(Q4554,Managers!$A:$B,2,0)</f>
        <v>Allen Young</v>
      </c>
      <c r="Y4554">
        <f>VLOOKUP(W4554,HourlyWages!$A:$B,2,0)</f>
        <v>67</v>
      </c>
      <c r="Z4554">
        <v>1</v>
      </c>
      <c r="AA4554" s="14">
        <f t="shared" si="359"/>
        <v>0.55333333333333334</v>
      </c>
    </row>
    <row r="4555" spans="1:27" x14ac:dyDescent="0.2">
      <c r="A4555">
        <v>4554</v>
      </c>
      <c r="B4555">
        <v>32389</v>
      </c>
      <c r="C4555" s="3">
        <v>40482</v>
      </c>
      <c r="D4555" s="17">
        <f t="shared" si="358"/>
        <v>40452</v>
      </c>
      <c r="E4555">
        <v>1</v>
      </c>
      <c r="F4555" s="8">
        <f t="shared" si="355"/>
        <v>150</v>
      </c>
      <c r="G4555" s="5">
        <v>0.06</v>
      </c>
      <c r="H4555" s="8">
        <f>VLOOKUP($T4555,Pricebook!$A:$D,4,0)</f>
        <v>150</v>
      </c>
      <c r="I4555" s="10">
        <f t="shared" si="356"/>
        <v>141</v>
      </c>
      <c r="J4555" t="s">
        <v>525</v>
      </c>
      <c r="K4555" t="s">
        <v>125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2505</v>
      </c>
      <c r="O4555" s="7" t="s">
        <v>2506</v>
      </c>
      <c r="P4555" t="s">
        <v>499</v>
      </c>
      <c r="Q4555" t="s">
        <v>61</v>
      </c>
      <c r="R4555" s="3">
        <v>40483</v>
      </c>
      <c r="S4555" s="12">
        <f t="shared" si="357"/>
        <v>1</v>
      </c>
      <c r="T4555" s="3" t="s">
        <v>14210</v>
      </c>
      <c r="U4555" t="s">
        <v>14235</v>
      </c>
      <c r="V4555" t="s">
        <v>14246</v>
      </c>
      <c r="W4555" t="s">
        <v>14191</v>
      </c>
      <c r="X4555" t="str">
        <f>VLOOKUP(Q4555,Managers!$A:$B,2,0)</f>
        <v>Allen Young</v>
      </c>
      <c r="Y4555">
        <f>VLOOKUP(W4555,HourlyWages!$A:$B,2,0)</f>
        <v>60</v>
      </c>
      <c r="Z4555">
        <v>1</v>
      </c>
      <c r="AA4555" s="14">
        <f t="shared" si="359"/>
        <v>0.6</v>
      </c>
    </row>
    <row r="4556" spans="1:27" x14ac:dyDescent="0.2">
      <c r="A4556">
        <v>4555</v>
      </c>
      <c r="B4556">
        <v>32418</v>
      </c>
      <c r="C4556" s="3">
        <v>39818</v>
      </c>
      <c r="D4556" s="17">
        <f t="shared" si="358"/>
        <v>39814</v>
      </c>
      <c r="E4556">
        <v>5</v>
      </c>
      <c r="F4556" s="8">
        <f t="shared" si="355"/>
        <v>625</v>
      </c>
      <c r="G4556" s="5">
        <v>0.08</v>
      </c>
      <c r="H4556" s="8">
        <f>VLOOKUP($T4556,Pricebook!$A:$D,4,0)</f>
        <v>125</v>
      </c>
      <c r="I4556" s="10">
        <f t="shared" si="356"/>
        <v>575</v>
      </c>
      <c r="J4556" t="s">
        <v>1644</v>
      </c>
      <c r="K4556" t="s">
        <v>73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1645</v>
      </c>
      <c r="O4556" s="7">
        <v>52001</v>
      </c>
      <c r="P4556" t="s">
        <v>38</v>
      </c>
      <c r="Q4556" t="s">
        <v>16</v>
      </c>
      <c r="R4556" s="3">
        <v>39819</v>
      </c>
      <c r="S4556" s="12">
        <f t="shared" si="357"/>
        <v>1</v>
      </c>
      <c r="T4556" s="3" t="s">
        <v>14221</v>
      </c>
      <c r="U4556" t="s">
        <v>14232</v>
      </c>
      <c r="V4556" t="s">
        <v>14245</v>
      </c>
      <c r="W4556" t="s">
        <v>14199</v>
      </c>
      <c r="X4556" t="str">
        <f>VLOOKUP(Q4556,Managers!$A:$B,2,0)</f>
        <v>Josh Martinez</v>
      </c>
      <c r="Y4556">
        <f>VLOOKUP(W4556,HourlyWages!$A:$B,2,0)</f>
        <v>68</v>
      </c>
      <c r="Z4556">
        <v>1</v>
      </c>
      <c r="AA4556" s="14">
        <f t="shared" si="359"/>
        <v>0.45600000000000002</v>
      </c>
    </row>
    <row r="4557" spans="1:27" x14ac:dyDescent="0.2">
      <c r="A4557">
        <v>4556</v>
      </c>
      <c r="B4557">
        <v>32420</v>
      </c>
      <c r="C4557" s="3">
        <v>40023</v>
      </c>
      <c r="D4557" s="17">
        <f t="shared" si="358"/>
        <v>39995</v>
      </c>
      <c r="E4557">
        <v>35</v>
      </c>
      <c r="F4557" s="8">
        <f t="shared" si="355"/>
        <v>5250</v>
      </c>
      <c r="G4557" s="5">
        <v>7.0000000000000007E-2</v>
      </c>
      <c r="H4557" s="8">
        <f>VLOOKUP($T4557,Pricebook!$A:$D,4,0)</f>
        <v>150</v>
      </c>
      <c r="I4557" s="10">
        <f t="shared" si="356"/>
        <v>4882.5</v>
      </c>
      <c r="J4557" t="s">
        <v>774</v>
      </c>
      <c r="K4557" t="s">
        <v>775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2507</v>
      </c>
      <c r="O4557" s="7" t="s">
        <v>2508</v>
      </c>
      <c r="P4557" t="s">
        <v>317</v>
      </c>
      <c r="Q4557" t="s">
        <v>61</v>
      </c>
      <c r="R4557" s="3">
        <v>40025</v>
      </c>
      <c r="S4557" s="12">
        <f t="shared" si="357"/>
        <v>2</v>
      </c>
      <c r="T4557" s="3" t="s">
        <v>14211</v>
      </c>
      <c r="U4557" t="s">
        <v>14235</v>
      </c>
      <c r="V4557" t="s">
        <v>14244</v>
      </c>
      <c r="W4557" t="s">
        <v>14187</v>
      </c>
      <c r="X4557" t="str">
        <f>VLOOKUP(Q4557,Managers!$A:$B,2,0)</f>
        <v>Allen Young</v>
      </c>
      <c r="Y4557">
        <f>VLOOKUP(W4557,HourlyWages!$A:$B,2,0)</f>
        <v>45</v>
      </c>
      <c r="Z4557">
        <v>1</v>
      </c>
      <c r="AA4557" s="14">
        <f t="shared" si="359"/>
        <v>0.7</v>
      </c>
    </row>
    <row r="4558" spans="1:27" x14ac:dyDescent="0.2">
      <c r="A4558">
        <v>4557</v>
      </c>
      <c r="B4558">
        <v>32420</v>
      </c>
      <c r="C4558" s="3">
        <v>40023</v>
      </c>
      <c r="D4558" s="17">
        <f t="shared" si="358"/>
        <v>39995</v>
      </c>
      <c r="E4558">
        <v>19</v>
      </c>
      <c r="F4558" s="8">
        <f t="shared" si="355"/>
        <v>2375</v>
      </c>
      <c r="G4558" s="5">
        <v>7.0000000000000007E-2</v>
      </c>
      <c r="H4558" s="8">
        <f>VLOOKUP($T4558,Pricebook!$A:$D,4,0)</f>
        <v>125</v>
      </c>
      <c r="I4558" s="10">
        <f t="shared" si="356"/>
        <v>2208.75</v>
      </c>
      <c r="J4558" t="s">
        <v>774</v>
      </c>
      <c r="K4558" t="s">
        <v>775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866</v>
      </c>
      <c r="O4558" s="7" t="s">
        <v>867</v>
      </c>
      <c r="P4558" t="s">
        <v>91</v>
      </c>
      <c r="Q4558" t="s">
        <v>61</v>
      </c>
      <c r="R4558" s="3">
        <v>40025</v>
      </c>
      <c r="S4558" s="12">
        <f t="shared" si="357"/>
        <v>2</v>
      </c>
      <c r="T4558" s="3" t="s">
        <v>14221</v>
      </c>
      <c r="U4558" t="s">
        <v>14232</v>
      </c>
      <c r="V4558" t="s">
        <v>14236</v>
      </c>
      <c r="W4558" t="s">
        <v>14188</v>
      </c>
      <c r="X4558" t="str">
        <f>VLOOKUP(Q4558,Managers!$A:$B,2,0)</f>
        <v>Allen Young</v>
      </c>
      <c r="Y4558">
        <f>VLOOKUP(W4558,HourlyWages!$A:$B,2,0)</f>
        <v>52</v>
      </c>
      <c r="Z4558">
        <v>1</v>
      </c>
      <c r="AA4558" s="14">
        <f t="shared" si="359"/>
        <v>0.58399999999999996</v>
      </c>
    </row>
    <row r="4559" spans="1:27" x14ac:dyDescent="0.2">
      <c r="A4559">
        <v>4558</v>
      </c>
      <c r="B4559">
        <v>32449</v>
      </c>
      <c r="C4559" s="3">
        <v>41252</v>
      </c>
      <c r="D4559" s="17">
        <f t="shared" si="358"/>
        <v>41244</v>
      </c>
      <c r="E4559">
        <v>39</v>
      </c>
      <c r="F4559" s="8">
        <f t="shared" si="355"/>
        <v>4290</v>
      </c>
      <c r="G4559" s="5">
        <v>0.08</v>
      </c>
      <c r="H4559" s="8">
        <f>VLOOKUP($T4559,Pricebook!$A:$D,4,0)</f>
        <v>110</v>
      </c>
      <c r="I4559" s="10">
        <f t="shared" si="356"/>
        <v>3946.8</v>
      </c>
      <c r="J4559" t="s">
        <v>1657</v>
      </c>
      <c r="K4559" t="s">
        <v>549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2031</v>
      </c>
      <c r="O4559" s="7">
        <v>84043</v>
      </c>
      <c r="P4559" t="s">
        <v>201</v>
      </c>
      <c r="Q4559" t="s">
        <v>23</v>
      </c>
      <c r="R4559" s="3">
        <v>41253</v>
      </c>
      <c r="S4559" s="12">
        <f t="shared" si="357"/>
        <v>1</v>
      </c>
      <c r="T4559" s="3" t="s">
        <v>14215</v>
      </c>
      <c r="U4559" t="s">
        <v>14229</v>
      </c>
      <c r="V4559" t="s">
        <v>14241</v>
      </c>
      <c r="W4559" t="s">
        <v>14184</v>
      </c>
      <c r="X4559" t="str">
        <f>VLOOKUP(Q4559,Managers!$A:$B,2,0)</f>
        <v>Bob Turner</v>
      </c>
      <c r="Y4559">
        <f>VLOOKUP(W4559,HourlyWages!$A:$B,2,0)</f>
        <v>50</v>
      </c>
      <c r="Z4559">
        <v>1</v>
      </c>
      <c r="AA4559" s="14">
        <f t="shared" si="359"/>
        <v>0.54545454545454541</v>
      </c>
    </row>
    <row r="4560" spans="1:27" x14ac:dyDescent="0.2">
      <c r="A4560">
        <v>4559</v>
      </c>
      <c r="B4560">
        <v>32449</v>
      </c>
      <c r="C4560" s="3">
        <v>41252</v>
      </c>
      <c r="D4560" s="17">
        <f t="shared" si="358"/>
        <v>41244</v>
      </c>
      <c r="E4560">
        <v>12</v>
      </c>
      <c r="F4560" s="8">
        <f t="shared" si="355"/>
        <v>1500</v>
      </c>
      <c r="G4560" s="5">
        <v>0.08</v>
      </c>
      <c r="H4560" s="8">
        <f>VLOOKUP($T4560,Pricebook!$A:$D,4,0)</f>
        <v>125</v>
      </c>
      <c r="I4560" s="10">
        <f t="shared" si="356"/>
        <v>1380</v>
      </c>
      <c r="J4560" t="s">
        <v>1657</v>
      </c>
      <c r="K4560" t="s">
        <v>549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2031</v>
      </c>
      <c r="O4560" s="7">
        <v>84043</v>
      </c>
      <c r="P4560" t="s">
        <v>201</v>
      </c>
      <c r="Q4560" t="s">
        <v>23</v>
      </c>
      <c r="R4560" s="3">
        <v>41253</v>
      </c>
      <c r="S4560" s="12">
        <f t="shared" si="357"/>
        <v>1</v>
      </c>
      <c r="T4560" s="3" t="s">
        <v>14209</v>
      </c>
      <c r="U4560" t="s">
        <v>14232</v>
      </c>
      <c r="V4560" t="s">
        <v>14241</v>
      </c>
      <c r="W4560" t="s">
        <v>14193</v>
      </c>
      <c r="X4560" t="str">
        <f>VLOOKUP(Q4560,Managers!$A:$B,2,0)</f>
        <v>Bob Turner</v>
      </c>
      <c r="Y4560">
        <f>VLOOKUP(W4560,HourlyWages!$A:$B,2,0)</f>
        <v>57</v>
      </c>
      <c r="Z4560">
        <v>1</v>
      </c>
      <c r="AA4560" s="14">
        <f t="shared" si="359"/>
        <v>0.54400000000000004</v>
      </c>
    </row>
    <row r="4561" spans="1:27" x14ac:dyDescent="0.2">
      <c r="A4561">
        <v>4560</v>
      </c>
      <c r="B4561">
        <v>32449</v>
      </c>
      <c r="C4561" s="3">
        <v>41252</v>
      </c>
      <c r="D4561" s="17">
        <f t="shared" si="358"/>
        <v>41244</v>
      </c>
      <c r="E4561">
        <v>44</v>
      </c>
      <c r="F4561" s="8">
        <f t="shared" si="355"/>
        <v>6600</v>
      </c>
      <c r="G4561" s="5">
        <v>0.09</v>
      </c>
      <c r="H4561" s="8">
        <f>VLOOKUP($T4561,Pricebook!$A:$D,4,0)</f>
        <v>150</v>
      </c>
      <c r="I4561" s="10">
        <f t="shared" si="356"/>
        <v>6006</v>
      </c>
      <c r="J4561" t="s">
        <v>1657</v>
      </c>
      <c r="K4561" t="s">
        <v>549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2031</v>
      </c>
      <c r="O4561" s="7">
        <v>84043</v>
      </c>
      <c r="P4561" t="s">
        <v>201</v>
      </c>
      <c r="Q4561" t="s">
        <v>23</v>
      </c>
      <c r="R4561" s="3">
        <v>41253</v>
      </c>
      <c r="S4561" s="12">
        <f t="shared" si="357"/>
        <v>1</v>
      </c>
      <c r="T4561" s="3" t="s">
        <v>14210</v>
      </c>
      <c r="U4561" t="s">
        <v>14235</v>
      </c>
      <c r="V4561" t="s">
        <v>14233</v>
      </c>
      <c r="W4561" t="s">
        <v>14201</v>
      </c>
      <c r="X4561" t="str">
        <f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9"/>
        <v>0.64666666666666661</v>
      </c>
    </row>
    <row r="4562" spans="1:27" x14ac:dyDescent="0.2">
      <c r="A4562">
        <v>4561</v>
      </c>
      <c r="B4562">
        <v>32450</v>
      </c>
      <c r="C4562" s="3">
        <v>40896</v>
      </c>
      <c r="D4562" s="17">
        <f t="shared" si="358"/>
        <v>40878</v>
      </c>
      <c r="E4562">
        <v>37</v>
      </c>
      <c r="F4562" s="8">
        <f t="shared" si="355"/>
        <v>4625</v>
      </c>
      <c r="G4562" s="5">
        <v>0.1</v>
      </c>
      <c r="H4562" s="8">
        <f>VLOOKUP($T4562,Pricebook!$A:$D,4,0)</f>
        <v>125</v>
      </c>
      <c r="I4562" s="10">
        <f t="shared" si="356"/>
        <v>4162.5</v>
      </c>
      <c r="J4562" t="s">
        <v>502</v>
      </c>
      <c r="K4562" t="s">
        <v>118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2509</v>
      </c>
      <c r="O4562" s="7">
        <v>21208</v>
      </c>
      <c r="P4562" t="s">
        <v>187</v>
      </c>
      <c r="Q4562" t="s">
        <v>61</v>
      </c>
      <c r="R4562" s="3">
        <v>40896</v>
      </c>
      <c r="S4562" s="12">
        <f t="shared" si="357"/>
        <v>0</v>
      </c>
      <c r="T4562" s="3" t="s">
        <v>14209</v>
      </c>
      <c r="U4562" t="s">
        <v>14232</v>
      </c>
      <c r="V4562" t="s">
        <v>14245</v>
      </c>
      <c r="W4562" t="s">
        <v>14188</v>
      </c>
      <c r="X4562" t="str">
        <f>VLOOKUP(Q4562,Managers!$A:$B,2,0)</f>
        <v>Allen Young</v>
      </c>
      <c r="Y4562">
        <f>VLOOKUP(W4562,HourlyWages!$A:$B,2,0)</f>
        <v>52</v>
      </c>
      <c r="Z4562">
        <v>1</v>
      </c>
      <c r="AA4562" s="14">
        <f t="shared" si="359"/>
        <v>0.58399999999999996</v>
      </c>
    </row>
    <row r="4563" spans="1:27" x14ac:dyDescent="0.2">
      <c r="A4563">
        <v>4562</v>
      </c>
      <c r="B4563">
        <v>32451</v>
      </c>
      <c r="C4563" s="3">
        <v>39896</v>
      </c>
      <c r="D4563" s="17">
        <f t="shared" si="358"/>
        <v>39873</v>
      </c>
      <c r="E4563">
        <v>42</v>
      </c>
      <c r="F4563" s="8">
        <f t="shared" si="355"/>
        <v>6720</v>
      </c>
      <c r="G4563" s="5">
        <v>0.1</v>
      </c>
      <c r="H4563" s="8">
        <f>VLOOKUP($T4563,Pricebook!$A:$D,4,0)</f>
        <v>160</v>
      </c>
      <c r="I4563" s="10">
        <f t="shared" si="356"/>
        <v>6048</v>
      </c>
      <c r="J4563" t="s">
        <v>2054</v>
      </c>
      <c r="K4563" t="s">
        <v>713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2055</v>
      </c>
      <c r="O4563" s="7">
        <v>76541</v>
      </c>
      <c r="P4563" t="s">
        <v>48</v>
      </c>
      <c r="Q4563" t="s">
        <v>16</v>
      </c>
      <c r="R4563" s="3">
        <v>39897</v>
      </c>
      <c r="S4563" s="12">
        <f t="shared" si="357"/>
        <v>1</v>
      </c>
      <c r="T4563" s="3" t="s">
        <v>14218</v>
      </c>
      <c r="U4563" t="s">
        <v>14229</v>
      </c>
      <c r="V4563" t="s">
        <v>14231</v>
      </c>
      <c r="W4563" t="s">
        <v>14188</v>
      </c>
      <c r="X4563" t="str">
        <f>VLOOKUP(Q4563,Managers!$A:$B,2,0)</f>
        <v>Josh Martinez</v>
      </c>
      <c r="Y4563">
        <f>VLOOKUP(W4563,HourlyWages!$A:$B,2,0)</f>
        <v>52</v>
      </c>
      <c r="Z4563">
        <v>1</v>
      </c>
      <c r="AA4563" s="14">
        <f t="shared" si="359"/>
        <v>0.67500000000000004</v>
      </c>
    </row>
    <row r="4564" spans="1:27" x14ac:dyDescent="0.2">
      <c r="A4564">
        <v>4563</v>
      </c>
      <c r="B4564">
        <v>32452</v>
      </c>
      <c r="C4564" s="3">
        <v>40742</v>
      </c>
      <c r="D4564" s="17">
        <f t="shared" si="358"/>
        <v>40725</v>
      </c>
      <c r="E4564">
        <v>3</v>
      </c>
      <c r="F4564" s="8">
        <f t="shared" si="355"/>
        <v>600</v>
      </c>
      <c r="G4564" s="5">
        <v>0.09</v>
      </c>
      <c r="H4564" s="8">
        <f>VLOOKUP($T4564,Pricebook!$A:$D,4,0)</f>
        <v>200</v>
      </c>
      <c r="I4564" s="10">
        <f t="shared" si="356"/>
        <v>546</v>
      </c>
      <c r="J4564" t="s">
        <v>1387</v>
      </c>
      <c r="K4564" t="s">
        <v>215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2467</v>
      </c>
      <c r="O4564" s="7" t="s">
        <v>2468</v>
      </c>
      <c r="P4564" t="s">
        <v>358</v>
      </c>
      <c r="Q4564" t="s">
        <v>16</v>
      </c>
      <c r="R4564" s="3">
        <v>40743</v>
      </c>
      <c r="S4564" s="12">
        <f t="shared" si="357"/>
        <v>1</v>
      </c>
      <c r="T4564" s="3" t="s">
        <v>14214</v>
      </c>
      <c r="U4564" t="s">
        <v>14229</v>
      </c>
      <c r="V4564" t="s">
        <v>14236</v>
      </c>
      <c r="W4564" t="s">
        <v>14190</v>
      </c>
      <c r="X4564" t="str">
        <f>VLOOKUP(Q4564,Managers!$A:$B,2,0)</f>
        <v>Josh Martinez</v>
      </c>
      <c r="Y4564">
        <f>VLOOKUP(W4564,HourlyWages!$A:$B,2,0)</f>
        <v>67</v>
      </c>
      <c r="Z4564">
        <v>1</v>
      </c>
      <c r="AA4564" s="14">
        <f t="shared" si="359"/>
        <v>0.66500000000000004</v>
      </c>
    </row>
    <row r="4565" spans="1:27" x14ac:dyDescent="0.2">
      <c r="A4565">
        <v>4564</v>
      </c>
      <c r="B4565">
        <v>32454</v>
      </c>
      <c r="C4565" s="3">
        <v>40633</v>
      </c>
      <c r="D4565" s="17">
        <f t="shared" si="358"/>
        <v>40603</v>
      </c>
      <c r="E4565">
        <v>12</v>
      </c>
      <c r="F4565" s="8">
        <f t="shared" si="355"/>
        <v>1920</v>
      </c>
      <c r="G4565" s="5">
        <v>0.05</v>
      </c>
      <c r="H4565" s="8">
        <f>VLOOKUP($T4565,Pricebook!$A:$D,4,0)</f>
        <v>160</v>
      </c>
      <c r="I4565" s="10">
        <f t="shared" si="356"/>
        <v>1824</v>
      </c>
      <c r="J4565" t="s">
        <v>2510</v>
      </c>
      <c r="K4565" t="s">
        <v>713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676</v>
      </c>
      <c r="O4565" s="7">
        <v>44070</v>
      </c>
      <c r="P4565" t="s">
        <v>210</v>
      </c>
      <c r="Q4565" t="s">
        <v>61</v>
      </c>
      <c r="R4565" s="3">
        <v>40634</v>
      </c>
      <c r="S4565" s="12">
        <f t="shared" si="357"/>
        <v>1</v>
      </c>
      <c r="T4565" s="3" t="s">
        <v>14218</v>
      </c>
      <c r="U4565" t="s">
        <v>14229</v>
      </c>
      <c r="V4565" t="s">
        <v>14244</v>
      </c>
      <c r="W4565" t="s">
        <v>14188</v>
      </c>
      <c r="X4565" t="str">
        <f>VLOOKUP(Q4565,Managers!$A:$B,2,0)</f>
        <v>Allen Young</v>
      </c>
      <c r="Y4565">
        <f>VLOOKUP(W4565,HourlyWages!$A:$B,2,0)</f>
        <v>52</v>
      </c>
      <c r="Z4565">
        <v>1</v>
      </c>
      <c r="AA4565" s="14">
        <f t="shared" si="359"/>
        <v>0.67500000000000004</v>
      </c>
    </row>
    <row r="4566" spans="1:27" x14ac:dyDescent="0.2">
      <c r="A4566">
        <v>4565</v>
      </c>
      <c r="B4566">
        <v>32455</v>
      </c>
      <c r="C4566" s="3">
        <v>40444</v>
      </c>
      <c r="D4566" s="17">
        <f t="shared" si="358"/>
        <v>40422</v>
      </c>
      <c r="E4566">
        <v>43</v>
      </c>
      <c r="F4566" s="8">
        <f t="shared" si="355"/>
        <v>6450</v>
      </c>
      <c r="G4566" s="5">
        <v>0</v>
      </c>
      <c r="H4566" s="8">
        <f>VLOOKUP($T4566,Pricebook!$A:$D,4,0)</f>
        <v>150</v>
      </c>
      <c r="I4566" s="10">
        <f t="shared" si="356"/>
        <v>6450</v>
      </c>
      <c r="J4566" t="s">
        <v>132</v>
      </c>
      <c r="K4566" t="s">
        <v>55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133</v>
      </c>
      <c r="O4566" s="7">
        <v>30318</v>
      </c>
      <c r="P4566" t="s">
        <v>134</v>
      </c>
      <c r="Q4566" t="s">
        <v>34</v>
      </c>
      <c r="R4566" s="3">
        <v>40445</v>
      </c>
      <c r="S4566" s="12">
        <f t="shared" si="357"/>
        <v>1</v>
      </c>
      <c r="T4566" s="3" t="s">
        <v>14211</v>
      </c>
      <c r="U4566" t="s">
        <v>14235</v>
      </c>
      <c r="V4566" t="s">
        <v>14229</v>
      </c>
      <c r="W4566" t="s">
        <v>14203</v>
      </c>
      <c r="X4566" t="str">
        <f>VLOOKUP(Q4566,Managers!$A:$B,2,0)</f>
        <v>Frank Mitchell</v>
      </c>
      <c r="Y4566">
        <f>VLOOKUP(W4566,HourlyWages!$A:$B,2,0)</f>
        <v>62</v>
      </c>
      <c r="Z4566">
        <v>1</v>
      </c>
      <c r="AA4566" s="14">
        <f t="shared" si="359"/>
        <v>0.58666666666666667</v>
      </c>
    </row>
    <row r="4567" spans="1:27" x14ac:dyDescent="0.2">
      <c r="A4567">
        <v>4566</v>
      </c>
      <c r="B4567">
        <v>32484</v>
      </c>
      <c r="C4567" s="3">
        <v>40578</v>
      </c>
      <c r="D4567" s="17">
        <f t="shared" si="358"/>
        <v>40575</v>
      </c>
      <c r="E4567">
        <v>9</v>
      </c>
      <c r="F4567" s="8">
        <f t="shared" si="355"/>
        <v>1125</v>
      </c>
      <c r="G4567" s="5">
        <v>0.1</v>
      </c>
      <c r="H4567" s="8">
        <f>VLOOKUP($T4567,Pricebook!$A:$D,4,0)</f>
        <v>125</v>
      </c>
      <c r="I4567" s="10">
        <f t="shared" si="356"/>
        <v>1012.5</v>
      </c>
      <c r="J4567" t="s">
        <v>1052</v>
      </c>
      <c r="K4567" t="s">
        <v>487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1404</v>
      </c>
      <c r="O4567" s="7">
        <v>30144</v>
      </c>
      <c r="P4567" t="s">
        <v>134</v>
      </c>
      <c r="Q4567" t="s">
        <v>34</v>
      </c>
      <c r="R4567" s="3">
        <v>40579</v>
      </c>
      <c r="S4567" s="12">
        <f t="shared" si="357"/>
        <v>1</v>
      </c>
      <c r="T4567" s="3" t="s">
        <v>14221</v>
      </c>
      <c r="U4567" t="s">
        <v>14232</v>
      </c>
      <c r="V4567" t="s">
        <v>14237</v>
      </c>
      <c r="W4567" t="s">
        <v>14195</v>
      </c>
      <c r="X4567" t="str">
        <f>VLOOKUP(Q4567,Managers!$A:$B,2,0)</f>
        <v>Frank Mitchell</v>
      </c>
      <c r="Y4567">
        <f>VLOOKUP(W4567,HourlyWages!$A:$B,2,0)</f>
        <v>52</v>
      </c>
      <c r="Z4567">
        <v>1</v>
      </c>
      <c r="AA4567" s="14">
        <f t="shared" si="359"/>
        <v>0.58399999999999996</v>
      </c>
    </row>
    <row r="4568" spans="1:27" x14ac:dyDescent="0.2">
      <c r="A4568">
        <v>4567</v>
      </c>
      <c r="B4568">
        <v>32513</v>
      </c>
      <c r="C4568" s="3">
        <v>40941</v>
      </c>
      <c r="D4568" s="17">
        <f t="shared" si="358"/>
        <v>40940</v>
      </c>
      <c r="E4568">
        <v>23</v>
      </c>
      <c r="F4568" s="8">
        <f t="shared" si="355"/>
        <v>3680</v>
      </c>
      <c r="G4568" s="5">
        <v>0.03</v>
      </c>
      <c r="H4568" s="8">
        <f>VLOOKUP($T4568,Pricebook!$A:$D,4,0)</f>
        <v>160</v>
      </c>
      <c r="I4568" s="10">
        <f t="shared" si="356"/>
        <v>3569.6</v>
      </c>
      <c r="J4568" t="s">
        <v>682</v>
      </c>
      <c r="K4568" t="s">
        <v>99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683</v>
      </c>
      <c r="O4568" s="7">
        <v>80525</v>
      </c>
      <c r="P4568" t="s">
        <v>237</v>
      </c>
      <c r="Q4568" t="s">
        <v>23</v>
      </c>
      <c r="R4568" s="3">
        <v>40946</v>
      </c>
      <c r="S4568" s="12">
        <f t="shared" si="357"/>
        <v>5</v>
      </c>
      <c r="T4568" s="3" t="s">
        <v>14218</v>
      </c>
      <c r="U4568" t="s">
        <v>14229</v>
      </c>
      <c r="V4568" t="s">
        <v>14241</v>
      </c>
      <c r="W4568" t="s">
        <v>14199</v>
      </c>
      <c r="X4568" t="str">
        <f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9"/>
        <v>0.57499999999999996</v>
      </c>
    </row>
    <row r="4569" spans="1:27" x14ac:dyDescent="0.2">
      <c r="A4569">
        <v>4568</v>
      </c>
      <c r="B4569">
        <v>32513</v>
      </c>
      <c r="C4569" s="3">
        <v>40941</v>
      </c>
      <c r="D4569" s="17">
        <f t="shared" si="358"/>
        <v>40940</v>
      </c>
      <c r="E4569">
        <v>40</v>
      </c>
      <c r="F4569" s="8">
        <f t="shared" si="355"/>
        <v>4800</v>
      </c>
      <c r="G4569" s="5">
        <v>0.01</v>
      </c>
      <c r="H4569" s="8">
        <f>VLOOKUP($T4569,Pricebook!$A:$D,4,0)</f>
        <v>120</v>
      </c>
      <c r="I4569" s="10">
        <f t="shared" si="356"/>
        <v>4752</v>
      </c>
      <c r="J4569" t="s">
        <v>682</v>
      </c>
      <c r="K4569" t="s">
        <v>99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1681</v>
      </c>
      <c r="O4569" s="7">
        <v>80817</v>
      </c>
      <c r="P4569" t="s">
        <v>237</v>
      </c>
      <c r="Q4569" t="s">
        <v>23</v>
      </c>
      <c r="R4569" s="3">
        <v>40946</v>
      </c>
      <c r="S4569" s="12">
        <f t="shared" si="357"/>
        <v>5</v>
      </c>
      <c r="T4569" s="3" t="s">
        <v>14212</v>
      </c>
      <c r="U4569" t="s">
        <v>14229</v>
      </c>
      <c r="V4569" t="s">
        <v>14238</v>
      </c>
      <c r="W4569" t="s">
        <v>14188</v>
      </c>
      <c r="X4569" t="str">
        <f>VLOOKUP(Q4569,Managers!$A:$B,2,0)</f>
        <v>Bob Turner</v>
      </c>
      <c r="Y4569">
        <f>VLOOKUP(W4569,HourlyWages!$A:$B,2,0)</f>
        <v>52</v>
      </c>
      <c r="Z4569">
        <v>1</v>
      </c>
      <c r="AA4569" s="14">
        <f t="shared" si="359"/>
        <v>0.56666666666666665</v>
      </c>
    </row>
    <row r="4570" spans="1:27" x14ac:dyDescent="0.2">
      <c r="A4570">
        <v>4569</v>
      </c>
      <c r="B4570">
        <v>32516</v>
      </c>
      <c r="C4570" s="3">
        <v>40475</v>
      </c>
      <c r="D4570" s="17">
        <f t="shared" si="358"/>
        <v>40452</v>
      </c>
      <c r="E4570">
        <v>15</v>
      </c>
      <c r="F4570" s="8">
        <f t="shared" si="355"/>
        <v>2400</v>
      </c>
      <c r="G4570" s="5">
        <v>0.03</v>
      </c>
      <c r="H4570" s="8">
        <f>VLOOKUP($T4570,Pricebook!$A:$D,4,0)</f>
        <v>160</v>
      </c>
      <c r="I4570" s="10">
        <f t="shared" si="356"/>
        <v>2328</v>
      </c>
      <c r="J4570" t="s">
        <v>1374</v>
      </c>
      <c r="K4570" t="s">
        <v>185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1845</v>
      </c>
      <c r="O4570" s="7">
        <v>45042</v>
      </c>
      <c r="P4570" t="s">
        <v>210</v>
      </c>
      <c r="Q4570" t="s">
        <v>61</v>
      </c>
      <c r="R4570" s="3">
        <v>40477</v>
      </c>
      <c r="S4570" s="12">
        <f t="shared" si="357"/>
        <v>2</v>
      </c>
      <c r="T4570" s="3" t="s">
        <v>14218</v>
      </c>
      <c r="U4570" t="s">
        <v>14229</v>
      </c>
      <c r="V4570" t="s">
        <v>14230</v>
      </c>
      <c r="W4570" t="s">
        <v>14199</v>
      </c>
      <c r="X4570" t="str">
        <f>VLOOKUP(Q4570,Managers!$A:$B,2,0)</f>
        <v>Allen Young</v>
      </c>
      <c r="Y4570">
        <f>VLOOKUP(W4570,HourlyWages!$A:$B,2,0)</f>
        <v>68</v>
      </c>
      <c r="Z4570">
        <v>1</v>
      </c>
      <c r="AA4570" s="14">
        <f t="shared" si="359"/>
        <v>0.57499999999999996</v>
      </c>
    </row>
    <row r="4571" spans="1:27" x14ac:dyDescent="0.2">
      <c r="A4571">
        <v>4570</v>
      </c>
      <c r="B4571">
        <v>32516</v>
      </c>
      <c r="C4571" s="3">
        <v>40475</v>
      </c>
      <c r="D4571" s="17">
        <f t="shared" si="358"/>
        <v>40452</v>
      </c>
      <c r="E4571">
        <v>7</v>
      </c>
      <c r="F4571" s="8">
        <f t="shared" si="355"/>
        <v>770</v>
      </c>
      <c r="G4571" s="5">
        <v>0.01</v>
      </c>
      <c r="H4571" s="8">
        <f>VLOOKUP($T4571,Pricebook!$A:$D,4,0)</f>
        <v>110</v>
      </c>
      <c r="I4571" s="10">
        <f t="shared" si="356"/>
        <v>762.3</v>
      </c>
      <c r="J4571" t="s">
        <v>1374</v>
      </c>
      <c r="K4571" t="s">
        <v>185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1845</v>
      </c>
      <c r="O4571" s="7">
        <v>45042</v>
      </c>
      <c r="P4571" t="s">
        <v>210</v>
      </c>
      <c r="Q4571" t="s">
        <v>61</v>
      </c>
      <c r="R4571" s="3">
        <v>40477</v>
      </c>
      <c r="S4571" s="12">
        <f t="shared" si="357"/>
        <v>2</v>
      </c>
      <c r="T4571" s="3" t="s">
        <v>14220</v>
      </c>
      <c r="U4571" t="s">
        <v>14229</v>
      </c>
      <c r="V4571" t="s">
        <v>14236</v>
      </c>
      <c r="W4571" t="s">
        <v>14186</v>
      </c>
      <c r="X4571" t="str">
        <f>VLOOKUP(Q4571,Managers!$A:$B,2,0)</f>
        <v>Allen Young</v>
      </c>
      <c r="Y4571">
        <f>VLOOKUP(W4571,HourlyWages!$A:$B,2,0)</f>
        <v>67</v>
      </c>
      <c r="Z4571">
        <v>1</v>
      </c>
      <c r="AA4571" s="14">
        <f t="shared" si="359"/>
        <v>0.39090909090909093</v>
      </c>
    </row>
    <row r="4572" spans="1:27" x14ac:dyDescent="0.2">
      <c r="A4572">
        <v>4571</v>
      </c>
      <c r="B4572">
        <v>32519</v>
      </c>
      <c r="C4572" s="3">
        <v>40459</v>
      </c>
      <c r="D4572" s="17">
        <f t="shared" si="358"/>
        <v>40452</v>
      </c>
      <c r="E4572">
        <v>8</v>
      </c>
      <c r="F4572" s="8">
        <f t="shared" si="355"/>
        <v>1360</v>
      </c>
      <c r="G4572" s="5">
        <v>0.09</v>
      </c>
      <c r="H4572" s="8">
        <f>VLOOKUP($T4572,Pricebook!$A:$D,4,0)</f>
        <v>170</v>
      </c>
      <c r="I4572" s="10">
        <f t="shared" si="356"/>
        <v>1237.6000000000001</v>
      </c>
      <c r="J4572" t="s">
        <v>1287</v>
      </c>
      <c r="K4572" t="s">
        <v>775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1388</v>
      </c>
      <c r="O4572" s="7">
        <v>33445</v>
      </c>
      <c r="P4572" t="s">
        <v>101</v>
      </c>
      <c r="Q4572" t="s">
        <v>34</v>
      </c>
      <c r="R4572" s="3">
        <v>40464</v>
      </c>
      <c r="S4572" s="12">
        <f t="shared" si="357"/>
        <v>5</v>
      </c>
      <c r="T4572" s="3" t="s">
        <v>14219</v>
      </c>
      <c r="U4572" t="s">
        <v>14229</v>
      </c>
      <c r="V4572" t="s">
        <v>14244</v>
      </c>
      <c r="W4572" t="s">
        <v>14185</v>
      </c>
      <c r="X4572" t="str">
        <f>VLOOKUP(Q4572,Managers!$A:$B,2,0)</f>
        <v>Frank Mitchell</v>
      </c>
      <c r="Y4572">
        <f>VLOOKUP(W4572,HourlyWages!$A:$B,2,0)</f>
        <v>70</v>
      </c>
      <c r="Z4572">
        <v>1</v>
      </c>
      <c r="AA4572" s="14">
        <f t="shared" si="359"/>
        <v>0.58823529411764708</v>
      </c>
    </row>
    <row r="4573" spans="1:27" x14ac:dyDescent="0.2">
      <c r="A4573">
        <v>4572</v>
      </c>
      <c r="B4573">
        <v>32546</v>
      </c>
      <c r="C4573" s="3">
        <v>40620</v>
      </c>
      <c r="D4573" s="17">
        <f t="shared" si="358"/>
        <v>40603</v>
      </c>
      <c r="E4573">
        <v>6</v>
      </c>
      <c r="F4573" s="8">
        <f t="shared" si="355"/>
        <v>960</v>
      </c>
      <c r="G4573" s="5">
        <v>0</v>
      </c>
      <c r="H4573" s="8">
        <f>VLOOKUP($T4573,Pricebook!$A:$D,4,0)</f>
        <v>160</v>
      </c>
      <c r="I4573" s="10">
        <f t="shared" si="356"/>
        <v>960</v>
      </c>
      <c r="J4573" t="s">
        <v>1458</v>
      </c>
      <c r="K4573" t="s">
        <v>430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2511</v>
      </c>
      <c r="O4573" s="7">
        <v>20901</v>
      </c>
      <c r="P4573" t="s">
        <v>187</v>
      </c>
      <c r="Q4573" t="s">
        <v>61</v>
      </c>
      <c r="R4573" s="3">
        <v>40622</v>
      </c>
      <c r="S4573" s="12">
        <f t="shared" si="357"/>
        <v>2</v>
      </c>
      <c r="T4573" s="3" t="s">
        <v>14218</v>
      </c>
      <c r="U4573" t="s">
        <v>14229</v>
      </c>
      <c r="V4573" t="s">
        <v>14241</v>
      </c>
      <c r="W4573" t="s">
        <v>14193</v>
      </c>
      <c r="X4573" t="str">
        <f>VLOOKUP(Q4573,Managers!$A:$B,2,0)</f>
        <v>Allen Young</v>
      </c>
      <c r="Y4573">
        <f>VLOOKUP(W4573,HourlyWages!$A:$B,2,0)</f>
        <v>57</v>
      </c>
      <c r="Z4573">
        <v>1</v>
      </c>
      <c r="AA4573" s="14">
        <f t="shared" si="359"/>
        <v>0.64375000000000004</v>
      </c>
    </row>
    <row r="4574" spans="1:27" x14ac:dyDescent="0.2">
      <c r="A4574">
        <v>4573</v>
      </c>
      <c r="B4574">
        <v>32546</v>
      </c>
      <c r="C4574" s="3">
        <v>40620</v>
      </c>
      <c r="D4574" s="17">
        <f t="shared" si="358"/>
        <v>40603</v>
      </c>
      <c r="E4574">
        <v>47</v>
      </c>
      <c r="F4574" s="8">
        <f t="shared" si="355"/>
        <v>7050</v>
      </c>
      <c r="G4574" s="5">
        <v>0.1</v>
      </c>
      <c r="H4574" s="8">
        <f>VLOOKUP($T4574,Pricebook!$A:$D,4,0)</f>
        <v>150</v>
      </c>
      <c r="I4574" s="10">
        <f t="shared" si="356"/>
        <v>6345</v>
      </c>
      <c r="J4574" t="s">
        <v>1458</v>
      </c>
      <c r="K4574" t="s">
        <v>430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2511</v>
      </c>
      <c r="O4574" s="7">
        <v>20901</v>
      </c>
      <c r="P4574" t="s">
        <v>187</v>
      </c>
      <c r="Q4574" t="s">
        <v>61</v>
      </c>
      <c r="R4574" s="3">
        <v>40621</v>
      </c>
      <c r="S4574" s="12">
        <f t="shared" si="357"/>
        <v>1</v>
      </c>
      <c r="T4574" s="3" t="s">
        <v>14210</v>
      </c>
      <c r="U4574" t="s">
        <v>14235</v>
      </c>
      <c r="V4574" t="s">
        <v>14244</v>
      </c>
      <c r="W4574" t="s">
        <v>14184</v>
      </c>
      <c r="X4574" t="str">
        <f>VLOOKUP(Q4574,Managers!$A:$B,2,0)</f>
        <v>Allen Young</v>
      </c>
      <c r="Y4574">
        <f>VLOOKUP(W4574,HourlyWages!$A:$B,2,0)</f>
        <v>50</v>
      </c>
      <c r="Z4574">
        <v>1</v>
      </c>
      <c r="AA4574" s="14">
        <f t="shared" si="359"/>
        <v>0.66666666666666663</v>
      </c>
    </row>
    <row r="4575" spans="1:27" x14ac:dyDescent="0.2">
      <c r="A4575">
        <v>4574</v>
      </c>
      <c r="B4575">
        <v>32580</v>
      </c>
      <c r="C4575" s="3">
        <v>40801</v>
      </c>
      <c r="D4575" s="17">
        <f t="shared" si="358"/>
        <v>40787</v>
      </c>
      <c r="E4575">
        <v>23</v>
      </c>
      <c r="F4575" s="8">
        <f t="shared" si="355"/>
        <v>2530</v>
      </c>
      <c r="G4575" s="5">
        <v>0.03</v>
      </c>
      <c r="H4575" s="8">
        <f>VLOOKUP($T4575,Pricebook!$A:$D,4,0)</f>
        <v>110</v>
      </c>
      <c r="I4575" s="10">
        <f t="shared" si="356"/>
        <v>2454.1</v>
      </c>
      <c r="J4575" t="s">
        <v>2512</v>
      </c>
      <c r="K4575" t="s">
        <v>108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2513</v>
      </c>
      <c r="O4575" s="7">
        <v>57401</v>
      </c>
      <c r="P4575" t="s">
        <v>789</v>
      </c>
      <c r="Q4575" t="s">
        <v>16</v>
      </c>
      <c r="R4575" s="3">
        <v>40801</v>
      </c>
      <c r="S4575" s="12">
        <f t="shared" si="357"/>
        <v>0</v>
      </c>
      <c r="T4575" s="3" t="s">
        <v>14215</v>
      </c>
      <c r="U4575" t="s">
        <v>14229</v>
      </c>
      <c r="V4575" t="s">
        <v>14237</v>
      </c>
      <c r="W4575" t="s">
        <v>14195</v>
      </c>
      <c r="X4575" t="str">
        <f>VLOOKUP(Q4575,Managers!$A:$B,2,0)</f>
        <v>Josh Martinez</v>
      </c>
      <c r="Y4575">
        <f>VLOOKUP(W4575,HourlyWages!$A:$B,2,0)</f>
        <v>52</v>
      </c>
      <c r="Z4575">
        <v>1</v>
      </c>
      <c r="AA4575" s="14">
        <f t="shared" si="359"/>
        <v>0.52727272727272723</v>
      </c>
    </row>
    <row r="4576" spans="1:27" x14ac:dyDescent="0.2">
      <c r="A4576">
        <v>4575</v>
      </c>
      <c r="B4576">
        <v>32580</v>
      </c>
      <c r="C4576" s="3">
        <v>40801</v>
      </c>
      <c r="D4576" s="17">
        <f t="shared" si="358"/>
        <v>40787</v>
      </c>
      <c r="E4576">
        <v>38</v>
      </c>
      <c r="F4576" s="8">
        <f t="shared" si="355"/>
        <v>4180</v>
      </c>
      <c r="G4576" s="5">
        <v>0.05</v>
      </c>
      <c r="H4576" s="8">
        <f>VLOOKUP($T4576,Pricebook!$A:$D,4,0)</f>
        <v>110</v>
      </c>
      <c r="I4576" s="10">
        <f t="shared" si="356"/>
        <v>3971</v>
      </c>
      <c r="J4576" t="s">
        <v>2512</v>
      </c>
      <c r="K4576" t="s">
        <v>108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2513</v>
      </c>
      <c r="O4576" s="7">
        <v>57401</v>
      </c>
      <c r="P4576" t="s">
        <v>789</v>
      </c>
      <c r="Q4576" t="s">
        <v>16</v>
      </c>
      <c r="R4576" s="3">
        <v>40803</v>
      </c>
      <c r="S4576" s="12">
        <f t="shared" si="357"/>
        <v>2</v>
      </c>
      <c r="T4576" s="3" t="s">
        <v>14215</v>
      </c>
      <c r="U4576" t="s">
        <v>14229</v>
      </c>
      <c r="V4576" t="s">
        <v>14237</v>
      </c>
      <c r="W4576" t="s">
        <v>14192</v>
      </c>
      <c r="X4576" t="str">
        <f>VLOOKUP(Q4576,Managers!$A:$B,2,0)</f>
        <v>Josh Martinez</v>
      </c>
      <c r="Y4576">
        <f>VLOOKUP(W4576,HourlyWages!$A:$B,2,0)</f>
        <v>75</v>
      </c>
      <c r="Z4576">
        <v>1</v>
      </c>
      <c r="AA4576" s="14">
        <f t="shared" si="359"/>
        <v>0.31818181818181818</v>
      </c>
    </row>
    <row r="4577" spans="1:27" x14ac:dyDescent="0.2">
      <c r="A4577">
        <v>4576</v>
      </c>
      <c r="B4577">
        <v>32582</v>
      </c>
      <c r="C4577" s="3">
        <v>39989</v>
      </c>
      <c r="D4577" s="17">
        <f t="shared" si="358"/>
        <v>39965</v>
      </c>
      <c r="E4577">
        <v>27</v>
      </c>
      <c r="F4577" s="8">
        <f t="shared" si="355"/>
        <v>3375</v>
      </c>
      <c r="G4577" s="5">
        <v>7.0000000000000007E-2</v>
      </c>
      <c r="H4577" s="8">
        <f>VLOOKUP($T4577,Pricebook!$A:$D,4,0)</f>
        <v>125</v>
      </c>
      <c r="I4577" s="10">
        <f t="shared" si="356"/>
        <v>3138.75</v>
      </c>
      <c r="J4577" t="s">
        <v>1607</v>
      </c>
      <c r="K4577" t="s">
        <v>594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1608</v>
      </c>
      <c r="O4577" s="7" t="s">
        <v>1609</v>
      </c>
      <c r="P4577" t="s">
        <v>172</v>
      </c>
      <c r="Q4577" t="s">
        <v>16</v>
      </c>
      <c r="R4577" s="3">
        <v>39990</v>
      </c>
      <c r="S4577" s="12">
        <f t="shared" si="357"/>
        <v>1</v>
      </c>
      <c r="T4577" s="3" t="s">
        <v>14208</v>
      </c>
      <c r="U4577" t="s">
        <v>14232</v>
      </c>
      <c r="V4577" t="s">
        <v>14234</v>
      </c>
      <c r="W4577" t="s">
        <v>14198</v>
      </c>
      <c r="X4577" t="str">
        <f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9"/>
        <v>0.59199999999999997</v>
      </c>
    </row>
    <row r="4578" spans="1:27" x14ac:dyDescent="0.2">
      <c r="A4578">
        <v>4577</v>
      </c>
      <c r="B4578">
        <v>32608</v>
      </c>
      <c r="C4578" s="3">
        <v>41051</v>
      </c>
      <c r="D4578" s="17">
        <f t="shared" si="358"/>
        <v>41030</v>
      </c>
      <c r="E4578">
        <v>20</v>
      </c>
      <c r="F4578" s="8">
        <f t="shared" si="355"/>
        <v>3400</v>
      </c>
      <c r="G4578" s="5">
        <v>0.05</v>
      </c>
      <c r="H4578" s="8">
        <f>VLOOKUP($T4578,Pricebook!$A:$D,4,0)</f>
        <v>170</v>
      </c>
      <c r="I4578" s="10">
        <f t="shared" si="356"/>
        <v>3230</v>
      </c>
      <c r="J4578" t="s">
        <v>1024</v>
      </c>
      <c r="K4578" t="s">
        <v>212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591</v>
      </c>
      <c r="O4578" s="7">
        <v>43402</v>
      </c>
      <c r="P4578" t="s">
        <v>210</v>
      </c>
      <c r="Q4578" t="s">
        <v>61</v>
      </c>
      <c r="R4578" s="3">
        <v>41053</v>
      </c>
      <c r="S4578" s="12">
        <f t="shared" si="357"/>
        <v>2</v>
      </c>
      <c r="T4578" s="3" t="s">
        <v>14219</v>
      </c>
      <c r="U4578" t="s">
        <v>14229</v>
      </c>
      <c r="V4578" t="s">
        <v>14234</v>
      </c>
      <c r="W4578" t="s">
        <v>14191</v>
      </c>
      <c r="X4578" t="str">
        <f>VLOOKUP(Q4578,Managers!$A:$B,2,0)</f>
        <v>Allen Young</v>
      </c>
      <c r="Y4578">
        <f>VLOOKUP(W4578,HourlyWages!$A:$B,2,0)</f>
        <v>60</v>
      </c>
      <c r="Z4578">
        <v>1</v>
      </c>
      <c r="AA4578" s="14">
        <f t="shared" si="359"/>
        <v>0.6470588235294118</v>
      </c>
    </row>
    <row r="4579" spans="1:27" x14ac:dyDescent="0.2">
      <c r="A4579">
        <v>4578</v>
      </c>
      <c r="B4579">
        <v>32610</v>
      </c>
      <c r="C4579" s="3">
        <v>41140</v>
      </c>
      <c r="D4579" s="17">
        <f t="shared" si="358"/>
        <v>41122</v>
      </c>
      <c r="E4579">
        <v>47</v>
      </c>
      <c r="F4579" s="8">
        <f t="shared" si="355"/>
        <v>6580</v>
      </c>
      <c r="G4579" s="5">
        <v>0.04</v>
      </c>
      <c r="H4579" s="8">
        <f>VLOOKUP($T4579,Pricebook!$A:$D,4,0)</f>
        <v>140</v>
      </c>
      <c r="I4579" s="10">
        <f t="shared" si="356"/>
        <v>6316.8</v>
      </c>
      <c r="J4579" t="s">
        <v>753</v>
      </c>
      <c r="K4579" t="s">
        <v>27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902</v>
      </c>
      <c r="O4579" s="7">
        <v>98373</v>
      </c>
      <c r="P4579" t="s">
        <v>22</v>
      </c>
      <c r="Q4579" t="s">
        <v>23</v>
      </c>
      <c r="R4579" s="3">
        <v>41141</v>
      </c>
      <c r="S4579" s="12">
        <f t="shared" si="357"/>
        <v>1</v>
      </c>
      <c r="T4579" s="3" t="s">
        <v>14207</v>
      </c>
      <c r="U4579" t="s">
        <v>14229</v>
      </c>
      <c r="V4579" t="s">
        <v>14237</v>
      </c>
      <c r="W4579" t="s">
        <v>14194</v>
      </c>
      <c r="X4579" t="str">
        <f>VLOOKUP(Q4579,Managers!$A:$B,2,0)</f>
        <v>Bob Turner</v>
      </c>
      <c r="Y4579">
        <f>VLOOKUP(W4579,HourlyWages!$A:$B,2,0)</f>
        <v>71</v>
      </c>
      <c r="Z4579">
        <v>1</v>
      </c>
      <c r="AA4579" s="14">
        <f t="shared" si="359"/>
        <v>0.49285714285714288</v>
      </c>
    </row>
    <row r="4580" spans="1:27" x14ac:dyDescent="0.2">
      <c r="A4580">
        <v>4579</v>
      </c>
      <c r="B4580">
        <v>32610</v>
      </c>
      <c r="C4580" s="3">
        <v>41140</v>
      </c>
      <c r="D4580" s="17">
        <f t="shared" si="358"/>
        <v>41122</v>
      </c>
      <c r="E4580">
        <v>20</v>
      </c>
      <c r="F4580" s="8">
        <f t="shared" si="355"/>
        <v>3000</v>
      </c>
      <c r="G4580" s="5">
        <v>7.0000000000000007E-2</v>
      </c>
      <c r="H4580" s="8">
        <f>VLOOKUP($T4580,Pricebook!$A:$D,4,0)</f>
        <v>150</v>
      </c>
      <c r="I4580" s="10">
        <f t="shared" si="356"/>
        <v>2790</v>
      </c>
      <c r="J4580" t="s">
        <v>753</v>
      </c>
      <c r="K4580" t="s">
        <v>27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902</v>
      </c>
      <c r="O4580" s="7">
        <v>98373</v>
      </c>
      <c r="P4580" t="s">
        <v>22</v>
      </c>
      <c r="Q4580" t="s">
        <v>23</v>
      </c>
      <c r="R4580" s="3">
        <v>41141</v>
      </c>
      <c r="S4580" s="12">
        <f t="shared" si="357"/>
        <v>1</v>
      </c>
      <c r="T4580" s="3" t="s">
        <v>14210</v>
      </c>
      <c r="U4580" t="s">
        <v>14235</v>
      </c>
      <c r="V4580" t="s">
        <v>14242</v>
      </c>
      <c r="W4580" t="s">
        <v>14186</v>
      </c>
      <c r="X4580" t="str">
        <f>VLOOKUP(Q4580,Managers!$A:$B,2,0)</f>
        <v>Bob Turner</v>
      </c>
      <c r="Y4580">
        <f>VLOOKUP(W4580,HourlyWages!$A:$B,2,0)</f>
        <v>67</v>
      </c>
      <c r="Z4580">
        <v>1</v>
      </c>
      <c r="AA4580" s="14">
        <f t="shared" si="359"/>
        <v>0.55333333333333334</v>
      </c>
    </row>
    <row r="4581" spans="1:27" x14ac:dyDescent="0.2">
      <c r="A4581">
        <v>4580</v>
      </c>
      <c r="B4581">
        <v>32611</v>
      </c>
      <c r="C4581" s="3">
        <v>40052</v>
      </c>
      <c r="D4581" s="17">
        <f t="shared" si="358"/>
        <v>40026</v>
      </c>
      <c r="E4581">
        <v>16</v>
      </c>
      <c r="F4581" s="8">
        <f t="shared" si="355"/>
        <v>2560</v>
      </c>
      <c r="G4581" s="5">
        <v>0.04</v>
      </c>
      <c r="H4581" s="8">
        <f>VLOOKUP($T4581,Pricebook!$A:$D,4,0)</f>
        <v>160</v>
      </c>
      <c r="I4581" s="10">
        <f t="shared" si="356"/>
        <v>2457.6</v>
      </c>
      <c r="J4581" t="s">
        <v>812</v>
      </c>
      <c r="K4581" t="s">
        <v>99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2417</v>
      </c>
      <c r="O4581" s="7" t="s">
        <v>2418</v>
      </c>
      <c r="P4581" t="s">
        <v>172</v>
      </c>
      <c r="Q4581" t="s">
        <v>16</v>
      </c>
      <c r="R4581" s="3">
        <v>40054</v>
      </c>
      <c r="S4581" s="12">
        <f t="shared" si="357"/>
        <v>2</v>
      </c>
      <c r="T4581" s="3" t="s">
        <v>14218</v>
      </c>
      <c r="U4581" t="s">
        <v>14229</v>
      </c>
      <c r="V4581" t="s">
        <v>14230</v>
      </c>
      <c r="W4581" t="s">
        <v>14191</v>
      </c>
      <c r="X4581" t="str">
        <f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9"/>
        <v>0.625</v>
      </c>
    </row>
    <row r="4582" spans="1:27" x14ac:dyDescent="0.2">
      <c r="A4582">
        <v>4581</v>
      </c>
      <c r="B4582">
        <v>32611</v>
      </c>
      <c r="C4582" s="3">
        <v>40052</v>
      </c>
      <c r="D4582" s="17">
        <f t="shared" si="358"/>
        <v>40026</v>
      </c>
      <c r="E4582">
        <v>19</v>
      </c>
      <c r="F4582" s="8">
        <f t="shared" si="355"/>
        <v>2375</v>
      </c>
      <c r="G4582" s="5">
        <v>0</v>
      </c>
      <c r="H4582" s="8">
        <f>VLOOKUP($T4582,Pricebook!$A:$D,4,0)</f>
        <v>125</v>
      </c>
      <c r="I4582" s="10">
        <f t="shared" si="356"/>
        <v>2375</v>
      </c>
      <c r="J4582" t="s">
        <v>812</v>
      </c>
      <c r="K4582" t="s">
        <v>99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2417</v>
      </c>
      <c r="O4582" s="7" t="s">
        <v>2418</v>
      </c>
      <c r="P4582" t="s">
        <v>172</v>
      </c>
      <c r="Q4582" t="s">
        <v>16</v>
      </c>
      <c r="R4582" s="3">
        <v>40053</v>
      </c>
      <c r="S4582" s="12">
        <f t="shared" si="357"/>
        <v>1</v>
      </c>
      <c r="T4582" s="3" t="s">
        <v>14221</v>
      </c>
      <c r="U4582" t="s">
        <v>14232</v>
      </c>
      <c r="V4582" t="s">
        <v>14244</v>
      </c>
      <c r="W4582" t="s">
        <v>14187</v>
      </c>
      <c r="X4582" t="str">
        <f>VLOOKUP(Q4582,Managers!$A:$B,2,0)</f>
        <v>Josh Martinez</v>
      </c>
      <c r="Y4582">
        <f>VLOOKUP(W4582,HourlyWages!$A:$B,2,0)</f>
        <v>45</v>
      </c>
      <c r="Z4582">
        <v>1</v>
      </c>
      <c r="AA4582" s="14">
        <f t="shared" si="359"/>
        <v>0.64</v>
      </c>
    </row>
    <row r="4583" spans="1:27" x14ac:dyDescent="0.2">
      <c r="A4583">
        <v>4582</v>
      </c>
      <c r="B4583">
        <v>32611</v>
      </c>
      <c r="C4583" s="3">
        <v>40052</v>
      </c>
      <c r="D4583" s="17">
        <f t="shared" si="358"/>
        <v>40026</v>
      </c>
      <c r="E4583">
        <v>18</v>
      </c>
      <c r="F4583" s="8">
        <f t="shared" si="355"/>
        <v>2700</v>
      </c>
      <c r="G4583" s="5">
        <v>0.02</v>
      </c>
      <c r="H4583" s="8">
        <f>VLOOKUP($T4583,Pricebook!$A:$D,4,0)</f>
        <v>150</v>
      </c>
      <c r="I4583" s="10">
        <f t="shared" si="356"/>
        <v>2646</v>
      </c>
      <c r="J4583" t="s">
        <v>812</v>
      </c>
      <c r="K4583" t="s">
        <v>99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2417</v>
      </c>
      <c r="O4583" s="7" t="s">
        <v>2418</v>
      </c>
      <c r="P4583" t="s">
        <v>172</v>
      </c>
      <c r="Q4583" t="s">
        <v>16</v>
      </c>
      <c r="R4583" s="3">
        <v>40053</v>
      </c>
      <c r="S4583" s="12">
        <f t="shared" si="357"/>
        <v>1</v>
      </c>
      <c r="T4583" s="3" t="s">
        <v>14211</v>
      </c>
      <c r="U4583" t="s">
        <v>14235</v>
      </c>
      <c r="V4583" t="s">
        <v>14230</v>
      </c>
      <c r="W4583" t="s">
        <v>14203</v>
      </c>
      <c r="X4583" t="str">
        <f>VLOOKUP(Q4583,Managers!$A:$B,2,0)</f>
        <v>Josh Martinez</v>
      </c>
      <c r="Y4583">
        <f>VLOOKUP(W4583,HourlyWages!$A:$B,2,0)</f>
        <v>62</v>
      </c>
      <c r="Z4583">
        <v>1</v>
      </c>
      <c r="AA4583" s="14">
        <f t="shared" si="359"/>
        <v>0.58666666666666667</v>
      </c>
    </row>
    <row r="4584" spans="1:27" x14ac:dyDescent="0.2">
      <c r="A4584">
        <v>4583</v>
      </c>
      <c r="B4584">
        <v>32611</v>
      </c>
      <c r="C4584" s="3">
        <v>40052</v>
      </c>
      <c r="D4584" s="17">
        <f t="shared" si="358"/>
        <v>40026</v>
      </c>
      <c r="E4584">
        <v>15</v>
      </c>
      <c r="F4584" s="8">
        <f t="shared" si="355"/>
        <v>1650</v>
      </c>
      <c r="G4584" s="5">
        <v>0.05</v>
      </c>
      <c r="H4584" s="8">
        <f>VLOOKUP($T4584,Pricebook!$A:$D,4,0)</f>
        <v>110</v>
      </c>
      <c r="I4584" s="10">
        <f t="shared" si="356"/>
        <v>1567.5</v>
      </c>
      <c r="J4584" t="s">
        <v>812</v>
      </c>
      <c r="K4584" t="s">
        <v>99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2417</v>
      </c>
      <c r="O4584" s="7" t="s">
        <v>2418</v>
      </c>
      <c r="P4584" t="s">
        <v>172</v>
      </c>
      <c r="Q4584" t="s">
        <v>16</v>
      </c>
      <c r="R4584" s="3">
        <v>40052</v>
      </c>
      <c r="S4584" s="12">
        <f t="shared" si="357"/>
        <v>0</v>
      </c>
      <c r="T4584" s="3" t="s">
        <v>14215</v>
      </c>
      <c r="U4584" t="s">
        <v>14229</v>
      </c>
      <c r="V4584" t="s">
        <v>14245</v>
      </c>
      <c r="W4584" t="s">
        <v>14203</v>
      </c>
      <c r="X4584" t="str">
        <f>VLOOKUP(Q4584,Managers!$A:$B,2,0)</f>
        <v>Josh Martinez</v>
      </c>
      <c r="Y4584">
        <f>VLOOKUP(W4584,HourlyWages!$A:$B,2,0)</f>
        <v>62</v>
      </c>
      <c r="Z4584">
        <v>1</v>
      </c>
      <c r="AA4584" s="14">
        <f t="shared" si="359"/>
        <v>0.43636363636363634</v>
      </c>
    </row>
    <row r="4585" spans="1:27" x14ac:dyDescent="0.2">
      <c r="A4585">
        <v>4584</v>
      </c>
      <c r="B4585">
        <v>32613</v>
      </c>
      <c r="C4585" s="3">
        <v>40893</v>
      </c>
      <c r="D4585" s="17">
        <f t="shared" si="358"/>
        <v>40878</v>
      </c>
      <c r="E4585">
        <v>31</v>
      </c>
      <c r="F4585" s="8">
        <f t="shared" si="355"/>
        <v>3720</v>
      </c>
      <c r="G4585" s="5">
        <v>0.01</v>
      </c>
      <c r="H4585" s="8">
        <f>VLOOKUP($T4585,Pricebook!$A:$D,4,0)</f>
        <v>120</v>
      </c>
      <c r="I4585" s="10">
        <f t="shared" si="356"/>
        <v>3682.8</v>
      </c>
      <c r="J4585" t="s">
        <v>2514</v>
      </c>
      <c r="K4585" t="s">
        <v>303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2515</v>
      </c>
      <c r="O4585" s="7">
        <v>14304</v>
      </c>
      <c r="P4585" t="s">
        <v>60</v>
      </c>
      <c r="Q4585" t="s">
        <v>61</v>
      </c>
      <c r="R4585" s="3">
        <v>40900</v>
      </c>
      <c r="S4585" s="12">
        <f t="shared" si="357"/>
        <v>7</v>
      </c>
      <c r="T4585" s="3" t="s">
        <v>14212</v>
      </c>
      <c r="U4585" t="s">
        <v>14229</v>
      </c>
      <c r="V4585" t="s">
        <v>14229</v>
      </c>
      <c r="W4585" t="s">
        <v>14194</v>
      </c>
      <c r="X4585" t="str">
        <f>VLOOKUP(Q4585,Managers!$A:$B,2,0)</f>
        <v>Allen Young</v>
      </c>
      <c r="Y4585">
        <f>VLOOKUP(W4585,HourlyWages!$A:$B,2,0)</f>
        <v>71</v>
      </c>
      <c r="Z4585">
        <v>1</v>
      </c>
      <c r="AA4585" s="14">
        <f t="shared" si="359"/>
        <v>0.40833333333333333</v>
      </c>
    </row>
    <row r="4586" spans="1:27" x14ac:dyDescent="0.2">
      <c r="A4586">
        <v>4585</v>
      </c>
      <c r="B4586">
        <v>32613</v>
      </c>
      <c r="C4586" s="3">
        <v>40893</v>
      </c>
      <c r="D4586" s="17">
        <f t="shared" si="358"/>
        <v>40878</v>
      </c>
      <c r="E4586">
        <v>38</v>
      </c>
      <c r="F4586" s="8">
        <f t="shared" si="355"/>
        <v>7600</v>
      </c>
      <c r="G4586" s="5">
        <v>0</v>
      </c>
      <c r="H4586" s="8">
        <f>VLOOKUP($T4586,Pricebook!$A:$D,4,0)</f>
        <v>200</v>
      </c>
      <c r="I4586" s="10">
        <f t="shared" si="356"/>
        <v>7600</v>
      </c>
      <c r="J4586" t="s">
        <v>2514</v>
      </c>
      <c r="K4586" t="s">
        <v>303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2515</v>
      </c>
      <c r="O4586" s="7">
        <v>14304</v>
      </c>
      <c r="P4586" t="s">
        <v>60</v>
      </c>
      <c r="Q4586" t="s">
        <v>61</v>
      </c>
      <c r="R4586" s="3">
        <v>40895</v>
      </c>
      <c r="S4586" s="12">
        <f t="shared" si="357"/>
        <v>2</v>
      </c>
      <c r="T4586" s="3" t="s">
        <v>14206</v>
      </c>
      <c r="U4586" t="s">
        <v>14229</v>
      </c>
      <c r="V4586" t="s">
        <v>14241</v>
      </c>
      <c r="W4586" t="s">
        <v>14189</v>
      </c>
      <c r="X4586" t="str">
        <f>VLOOKUP(Q4586,Managers!$A:$B,2,0)</f>
        <v>Allen Young</v>
      </c>
      <c r="Y4586">
        <f>VLOOKUP(W4586,HourlyWages!$A:$B,2,0)</f>
        <v>62</v>
      </c>
      <c r="Z4586">
        <v>1</v>
      </c>
      <c r="AA4586" s="14">
        <f t="shared" si="359"/>
        <v>0.69</v>
      </c>
    </row>
    <row r="4587" spans="1:27" x14ac:dyDescent="0.2">
      <c r="A4587">
        <v>4586</v>
      </c>
      <c r="B4587">
        <v>32613</v>
      </c>
      <c r="C4587" s="3">
        <v>40893</v>
      </c>
      <c r="D4587" s="17">
        <f t="shared" si="358"/>
        <v>40878</v>
      </c>
      <c r="E4587">
        <v>41</v>
      </c>
      <c r="F4587" s="8">
        <f t="shared" si="355"/>
        <v>6150</v>
      </c>
      <c r="G4587" s="5">
        <v>0.02</v>
      </c>
      <c r="H4587" s="8">
        <f>VLOOKUP($T4587,Pricebook!$A:$D,4,0)</f>
        <v>150</v>
      </c>
      <c r="I4587" s="10">
        <f t="shared" si="356"/>
        <v>6027</v>
      </c>
      <c r="J4587" t="s">
        <v>2514</v>
      </c>
      <c r="K4587" t="s">
        <v>303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2515</v>
      </c>
      <c r="O4587" s="7">
        <v>14304</v>
      </c>
      <c r="P4587" t="s">
        <v>60</v>
      </c>
      <c r="Q4587" t="s">
        <v>61</v>
      </c>
      <c r="R4587" s="3">
        <v>40895</v>
      </c>
      <c r="S4587" s="12">
        <f t="shared" si="357"/>
        <v>2</v>
      </c>
      <c r="T4587" s="3" t="s">
        <v>14210</v>
      </c>
      <c r="U4587" t="s">
        <v>14235</v>
      </c>
      <c r="V4587" t="s">
        <v>14241</v>
      </c>
      <c r="W4587" t="s">
        <v>14189</v>
      </c>
      <c r="X4587" t="str">
        <f>VLOOKUP(Q4587,Managers!$A:$B,2,0)</f>
        <v>Allen Young</v>
      </c>
      <c r="Y4587">
        <f>VLOOKUP(W4587,HourlyWages!$A:$B,2,0)</f>
        <v>62</v>
      </c>
      <c r="Z4587">
        <v>1</v>
      </c>
      <c r="AA4587" s="14">
        <f t="shared" si="359"/>
        <v>0.58666666666666667</v>
      </c>
    </row>
    <row r="4588" spans="1:27" x14ac:dyDescent="0.2">
      <c r="A4588">
        <v>4587</v>
      </c>
      <c r="B4588">
        <v>32640</v>
      </c>
      <c r="C4588" s="3">
        <v>41167</v>
      </c>
      <c r="D4588" s="17">
        <f t="shared" si="358"/>
        <v>41153</v>
      </c>
      <c r="E4588">
        <v>18</v>
      </c>
      <c r="F4588" s="8">
        <f t="shared" si="355"/>
        <v>2880</v>
      </c>
      <c r="G4588" s="5">
        <v>0.04</v>
      </c>
      <c r="H4588" s="8">
        <f>VLOOKUP($T4588,Pricebook!$A:$D,4,0)</f>
        <v>160</v>
      </c>
      <c r="I4588" s="10">
        <f t="shared" si="356"/>
        <v>2764.7999999999997</v>
      </c>
      <c r="J4588" t="s">
        <v>313</v>
      </c>
      <c r="K4588" t="s">
        <v>314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2516</v>
      </c>
      <c r="O4588" s="7" t="s">
        <v>2517</v>
      </c>
      <c r="P4588" t="s">
        <v>87</v>
      </c>
      <c r="Q4588" t="s">
        <v>61</v>
      </c>
      <c r="R4588" s="3">
        <v>41169</v>
      </c>
      <c r="S4588" s="12">
        <f t="shared" si="357"/>
        <v>2</v>
      </c>
      <c r="T4588" s="3" t="s">
        <v>14218</v>
      </c>
      <c r="U4588" t="s">
        <v>14229</v>
      </c>
      <c r="V4588" t="s">
        <v>14244</v>
      </c>
      <c r="W4588" t="s">
        <v>14193</v>
      </c>
      <c r="X4588" t="str">
        <f>VLOOKUP(Q4588,Managers!$A:$B,2,0)</f>
        <v>Allen Young</v>
      </c>
      <c r="Y4588">
        <f>VLOOKUP(W4588,HourlyWages!$A:$B,2,0)</f>
        <v>57</v>
      </c>
      <c r="Z4588">
        <v>1</v>
      </c>
      <c r="AA4588" s="14">
        <f t="shared" si="359"/>
        <v>0.64375000000000004</v>
      </c>
    </row>
    <row r="4589" spans="1:27" x14ac:dyDescent="0.2">
      <c r="A4589">
        <v>4588</v>
      </c>
      <c r="B4589">
        <v>32640</v>
      </c>
      <c r="C4589" s="3">
        <v>41167</v>
      </c>
      <c r="D4589" s="17">
        <f t="shared" si="358"/>
        <v>41153</v>
      </c>
      <c r="E4589">
        <v>12</v>
      </c>
      <c r="F4589" s="8">
        <f t="shared" si="355"/>
        <v>1320</v>
      </c>
      <c r="G4589" s="5">
        <v>0.04</v>
      </c>
      <c r="H4589" s="8">
        <f>VLOOKUP($T4589,Pricebook!$A:$D,4,0)</f>
        <v>110</v>
      </c>
      <c r="I4589" s="10">
        <f t="shared" si="356"/>
        <v>1267.2</v>
      </c>
      <c r="J4589" t="s">
        <v>313</v>
      </c>
      <c r="K4589" t="s">
        <v>314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2518</v>
      </c>
      <c r="O4589" s="7" t="s">
        <v>2519</v>
      </c>
      <c r="P4589" t="s">
        <v>87</v>
      </c>
      <c r="Q4589" t="s">
        <v>61</v>
      </c>
      <c r="R4589" s="3">
        <v>41169</v>
      </c>
      <c r="S4589" s="12">
        <f t="shared" si="357"/>
        <v>2</v>
      </c>
      <c r="T4589" s="3" t="s">
        <v>14215</v>
      </c>
      <c r="U4589" t="s">
        <v>14229</v>
      </c>
      <c r="V4589" t="s">
        <v>14246</v>
      </c>
      <c r="W4589" t="s">
        <v>14192</v>
      </c>
      <c r="X4589" t="str">
        <f>VLOOKUP(Q4589,Managers!$A:$B,2,0)</f>
        <v>Allen Young</v>
      </c>
      <c r="Y4589">
        <f>VLOOKUP(W4589,HourlyWages!$A:$B,2,0)</f>
        <v>75</v>
      </c>
      <c r="Z4589">
        <v>1</v>
      </c>
      <c r="AA4589" s="14">
        <f t="shared" si="359"/>
        <v>0.31818181818181818</v>
      </c>
    </row>
    <row r="4590" spans="1:27" x14ac:dyDescent="0.2">
      <c r="A4590">
        <v>4589</v>
      </c>
      <c r="B4590">
        <v>32641</v>
      </c>
      <c r="C4590" s="3">
        <v>40258</v>
      </c>
      <c r="D4590" s="17">
        <f t="shared" si="358"/>
        <v>40238</v>
      </c>
      <c r="E4590">
        <v>18</v>
      </c>
      <c r="F4590" s="8">
        <f t="shared" si="355"/>
        <v>2880</v>
      </c>
      <c r="G4590" s="5">
        <v>0.05</v>
      </c>
      <c r="H4590" s="8">
        <f>VLOOKUP($T4590,Pricebook!$A:$D,4,0)</f>
        <v>160</v>
      </c>
      <c r="I4590" s="10">
        <f t="shared" si="356"/>
        <v>2736</v>
      </c>
      <c r="J4590" t="s">
        <v>669</v>
      </c>
      <c r="K4590" t="s">
        <v>68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2520</v>
      </c>
      <c r="O4590" s="7">
        <v>80219</v>
      </c>
      <c r="P4590" t="s">
        <v>237</v>
      </c>
      <c r="Q4590" t="s">
        <v>23</v>
      </c>
      <c r="R4590" s="3">
        <v>40259</v>
      </c>
      <c r="S4590" s="12">
        <f t="shared" si="357"/>
        <v>1</v>
      </c>
      <c r="T4590" s="3" t="s">
        <v>14218</v>
      </c>
      <c r="U4590" t="s">
        <v>14229</v>
      </c>
      <c r="V4590" t="s">
        <v>14240</v>
      </c>
      <c r="W4590" t="s">
        <v>14184</v>
      </c>
      <c r="X4590" t="str">
        <f>VLOOKUP(Q4590,Managers!$A:$B,2,0)</f>
        <v>Bob Turner</v>
      </c>
      <c r="Y4590">
        <f>VLOOKUP(W4590,HourlyWages!$A:$B,2,0)</f>
        <v>50</v>
      </c>
      <c r="Z4590">
        <v>1</v>
      </c>
      <c r="AA4590" s="14">
        <f t="shared" si="359"/>
        <v>0.6875</v>
      </c>
    </row>
    <row r="4591" spans="1:27" x14ac:dyDescent="0.2">
      <c r="A4591">
        <v>4590</v>
      </c>
      <c r="B4591">
        <v>32642</v>
      </c>
      <c r="C4591" s="3">
        <v>40997</v>
      </c>
      <c r="D4591" s="17">
        <f t="shared" si="358"/>
        <v>40969</v>
      </c>
      <c r="E4591">
        <v>50</v>
      </c>
      <c r="F4591" s="8">
        <f t="shared" si="355"/>
        <v>7500</v>
      </c>
      <c r="G4591" s="5">
        <v>0.02</v>
      </c>
      <c r="H4591" s="8">
        <f>VLOOKUP($T4591,Pricebook!$A:$D,4,0)</f>
        <v>150</v>
      </c>
      <c r="I4591" s="10">
        <f t="shared" si="356"/>
        <v>7350</v>
      </c>
      <c r="J4591" t="s">
        <v>1300</v>
      </c>
      <c r="K4591" t="s">
        <v>269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2235</v>
      </c>
      <c r="O4591" s="7">
        <v>78745</v>
      </c>
      <c r="P4591" t="s">
        <v>48</v>
      </c>
      <c r="Q4591" t="s">
        <v>16</v>
      </c>
      <c r="R4591" s="3">
        <v>40999</v>
      </c>
      <c r="S4591" s="12">
        <f t="shared" si="357"/>
        <v>2</v>
      </c>
      <c r="T4591" s="3" t="s">
        <v>14211</v>
      </c>
      <c r="U4591" t="s">
        <v>14235</v>
      </c>
      <c r="V4591" t="s">
        <v>14244</v>
      </c>
      <c r="W4591" t="s">
        <v>14203</v>
      </c>
      <c r="X4591" t="str">
        <f>VLOOKUP(Q4591,Managers!$A:$B,2,0)</f>
        <v>Josh Martinez</v>
      </c>
      <c r="Y4591">
        <f>VLOOKUP(W4591,HourlyWages!$A:$B,2,0)</f>
        <v>62</v>
      </c>
      <c r="Z4591">
        <v>1</v>
      </c>
      <c r="AA4591" s="14">
        <f t="shared" si="359"/>
        <v>0.58666666666666667</v>
      </c>
    </row>
    <row r="4592" spans="1:27" x14ac:dyDescent="0.2">
      <c r="A4592">
        <v>4591</v>
      </c>
      <c r="B4592">
        <v>32647</v>
      </c>
      <c r="C4592" s="3">
        <v>40865</v>
      </c>
      <c r="D4592" s="17">
        <f t="shared" si="358"/>
        <v>40848</v>
      </c>
      <c r="E4592">
        <v>32</v>
      </c>
      <c r="F4592" s="8">
        <f t="shared" si="355"/>
        <v>4800</v>
      </c>
      <c r="G4592" s="5">
        <v>7.0000000000000007E-2</v>
      </c>
      <c r="H4592" s="8">
        <f>VLOOKUP($T4592,Pricebook!$A:$D,4,0)</f>
        <v>150</v>
      </c>
      <c r="I4592" s="10">
        <f t="shared" si="356"/>
        <v>4464</v>
      </c>
      <c r="J4592" t="s">
        <v>2521</v>
      </c>
      <c r="K4592" t="s">
        <v>93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2522</v>
      </c>
      <c r="O4592" s="7">
        <v>33566</v>
      </c>
      <c r="P4592" t="s">
        <v>101</v>
      </c>
      <c r="Q4592" t="s">
        <v>34</v>
      </c>
      <c r="R4592" s="3">
        <v>40867</v>
      </c>
      <c r="S4592" s="12">
        <f t="shared" si="357"/>
        <v>2</v>
      </c>
      <c r="T4592" s="3" t="s">
        <v>14211</v>
      </c>
      <c r="U4592" t="s">
        <v>14235</v>
      </c>
      <c r="V4592" t="s">
        <v>14233</v>
      </c>
      <c r="W4592" t="s">
        <v>14197</v>
      </c>
      <c r="X4592" t="str">
        <f>VLOOKUP(Q4592,Managers!$A:$B,2,0)</f>
        <v>Frank Mitchell</v>
      </c>
      <c r="Y4592">
        <f>VLOOKUP(W4592,HourlyWages!$A:$B,2,0)</f>
        <v>71</v>
      </c>
      <c r="Z4592">
        <v>1</v>
      </c>
      <c r="AA4592" s="14">
        <f t="shared" si="359"/>
        <v>0.52666666666666662</v>
      </c>
    </row>
    <row r="4593" spans="1:27" x14ac:dyDescent="0.2">
      <c r="A4593">
        <v>4592</v>
      </c>
      <c r="B4593">
        <v>32647</v>
      </c>
      <c r="C4593" s="3">
        <v>40865</v>
      </c>
      <c r="D4593" s="17">
        <f t="shared" si="358"/>
        <v>40848</v>
      </c>
      <c r="E4593">
        <v>27</v>
      </c>
      <c r="F4593" s="8">
        <f t="shared" si="355"/>
        <v>3375</v>
      </c>
      <c r="G4593" s="5">
        <v>0.06</v>
      </c>
      <c r="H4593" s="8">
        <f>VLOOKUP($T4593,Pricebook!$A:$D,4,0)</f>
        <v>125</v>
      </c>
      <c r="I4593" s="10">
        <f t="shared" si="356"/>
        <v>3172.5</v>
      </c>
      <c r="J4593" t="s">
        <v>2521</v>
      </c>
      <c r="K4593" t="s">
        <v>93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2522</v>
      </c>
      <c r="O4593" s="7">
        <v>33566</v>
      </c>
      <c r="P4593" t="s">
        <v>101</v>
      </c>
      <c r="Q4593" t="s">
        <v>34</v>
      </c>
      <c r="R4593" s="3">
        <v>40867</v>
      </c>
      <c r="S4593" s="12">
        <f t="shared" si="357"/>
        <v>2</v>
      </c>
      <c r="T4593" s="3" t="s">
        <v>14209</v>
      </c>
      <c r="U4593" t="s">
        <v>14232</v>
      </c>
      <c r="V4593" t="s">
        <v>14240</v>
      </c>
      <c r="W4593" t="s">
        <v>14195</v>
      </c>
      <c r="X4593" t="str">
        <f>VLOOKUP(Q4593,Managers!$A:$B,2,0)</f>
        <v>Frank Mitchell</v>
      </c>
      <c r="Y4593">
        <f>VLOOKUP(W4593,HourlyWages!$A:$B,2,0)</f>
        <v>52</v>
      </c>
      <c r="Z4593">
        <v>1</v>
      </c>
      <c r="AA4593" s="14">
        <f t="shared" si="359"/>
        <v>0.58399999999999996</v>
      </c>
    </row>
    <row r="4594" spans="1:27" x14ac:dyDescent="0.2">
      <c r="A4594">
        <v>4593</v>
      </c>
      <c r="B4594">
        <v>32675</v>
      </c>
      <c r="C4594" s="3">
        <v>40120</v>
      </c>
      <c r="D4594" s="17">
        <f t="shared" si="358"/>
        <v>40118</v>
      </c>
      <c r="E4594">
        <v>20</v>
      </c>
      <c r="F4594" s="8">
        <f t="shared" ref="F4594:F4657" si="360">H4594*E4594</f>
        <v>2500</v>
      </c>
      <c r="G4594" s="5">
        <v>0.09</v>
      </c>
      <c r="H4594" s="8">
        <f>VLOOKUP($T4594,Pricebook!$A:$D,4,0)</f>
        <v>125</v>
      </c>
      <c r="I4594" s="10">
        <f t="shared" ref="I4594:I4657" si="361">F4594*(1-G4594)</f>
        <v>2275</v>
      </c>
      <c r="J4594" t="s">
        <v>54</v>
      </c>
      <c r="K4594" t="s">
        <v>55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1174</v>
      </c>
      <c r="O4594" s="7">
        <v>27534</v>
      </c>
      <c r="P4594" t="s">
        <v>33</v>
      </c>
      <c r="Q4594" t="s">
        <v>34</v>
      </c>
      <c r="R4594" s="3">
        <v>40121</v>
      </c>
      <c r="S4594" s="12">
        <f t="shared" ref="S4594:S4657" si="362">R4594-C4594</f>
        <v>1</v>
      </c>
      <c r="T4594" s="3" t="s">
        <v>14209</v>
      </c>
      <c r="U4594" t="s">
        <v>14232</v>
      </c>
      <c r="V4594" t="s">
        <v>14241</v>
      </c>
      <c r="W4594" t="s">
        <v>14186</v>
      </c>
      <c r="X4594" t="str">
        <f>VLOOKUP(Q4594,Managers!$A:$B,2,0)</f>
        <v>Frank Mitchell</v>
      </c>
      <c r="Y4594">
        <f>VLOOKUP(W4594,HourlyWages!$A:$B,2,0)</f>
        <v>67</v>
      </c>
      <c r="Z4594">
        <v>1</v>
      </c>
      <c r="AA4594" s="14">
        <f t="shared" si="359"/>
        <v>0.46400000000000002</v>
      </c>
    </row>
    <row r="4595" spans="1:27" x14ac:dyDescent="0.2">
      <c r="A4595">
        <v>4594</v>
      </c>
      <c r="B4595">
        <v>32676</v>
      </c>
      <c r="C4595" s="3">
        <v>39845</v>
      </c>
      <c r="D4595" s="17">
        <f t="shared" si="358"/>
        <v>39845</v>
      </c>
      <c r="E4595">
        <v>37</v>
      </c>
      <c r="F4595" s="8">
        <f t="shared" si="360"/>
        <v>5550</v>
      </c>
      <c r="G4595" s="5">
        <v>0.06</v>
      </c>
      <c r="H4595" s="8">
        <f>VLOOKUP($T4595,Pricebook!$A:$D,4,0)</f>
        <v>150</v>
      </c>
      <c r="I4595" s="10">
        <f t="shared" si="361"/>
        <v>5217</v>
      </c>
      <c r="J4595" t="s">
        <v>1463</v>
      </c>
      <c r="K4595" t="s">
        <v>576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2523</v>
      </c>
      <c r="O4595" s="7">
        <v>47906</v>
      </c>
      <c r="P4595" t="s">
        <v>278</v>
      </c>
      <c r="Q4595" t="s">
        <v>16</v>
      </c>
      <c r="R4595" s="3">
        <v>39848</v>
      </c>
      <c r="S4595" s="12">
        <f t="shared" si="362"/>
        <v>3</v>
      </c>
      <c r="T4595" s="3" t="s">
        <v>14211</v>
      </c>
      <c r="U4595" t="s">
        <v>14235</v>
      </c>
      <c r="V4595" t="s">
        <v>14236</v>
      </c>
      <c r="W4595" t="s">
        <v>14194</v>
      </c>
      <c r="X4595" t="str">
        <f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9"/>
        <v>0.52666666666666662</v>
      </c>
    </row>
    <row r="4596" spans="1:27" x14ac:dyDescent="0.2">
      <c r="A4596">
        <v>4595</v>
      </c>
      <c r="B4596">
        <v>32706</v>
      </c>
      <c r="C4596" s="3">
        <v>39998</v>
      </c>
      <c r="D4596" s="17">
        <f t="shared" si="358"/>
        <v>39995</v>
      </c>
      <c r="E4596">
        <v>5</v>
      </c>
      <c r="F4596" s="8">
        <f t="shared" si="360"/>
        <v>750</v>
      </c>
      <c r="G4596" s="5">
        <v>0.03</v>
      </c>
      <c r="H4596" s="8">
        <f>VLOOKUP($T4596,Pricebook!$A:$D,4,0)</f>
        <v>150</v>
      </c>
      <c r="I4596" s="10">
        <f t="shared" si="361"/>
        <v>727.5</v>
      </c>
      <c r="J4596" t="s">
        <v>127</v>
      </c>
      <c r="K4596" t="s">
        <v>128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2524</v>
      </c>
      <c r="O4596" s="7">
        <v>55445</v>
      </c>
      <c r="P4596" t="s">
        <v>130</v>
      </c>
      <c r="Q4596" t="s">
        <v>16</v>
      </c>
      <c r="R4596" s="3">
        <v>40000</v>
      </c>
      <c r="S4596" s="12">
        <f t="shared" si="362"/>
        <v>2</v>
      </c>
      <c r="T4596" s="3" t="s">
        <v>14216</v>
      </c>
      <c r="U4596" t="s">
        <v>14235</v>
      </c>
      <c r="V4596" t="s">
        <v>14236</v>
      </c>
      <c r="W4596" t="s">
        <v>14202</v>
      </c>
      <c r="X4596" t="str">
        <f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9"/>
        <v>0.52666666666666662</v>
      </c>
    </row>
    <row r="4597" spans="1:27" x14ac:dyDescent="0.2">
      <c r="A4597">
        <v>4596</v>
      </c>
      <c r="B4597">
        <v>32710</v>
      </c>
      <c r="C4597" s="3">
        <v>40133</v>
      </c>
      <c r="D4597" s="17">
        <f t="shared" si="358"/>
        <v>40118</v>
      </c>
      <c r="E4597">
        <v>43</v>
      </c>
      <c r="F4597" s="8">
        <f t="shared" si="360"/>
        <v>8600</v>
      </c>
      <c r="G4597" s="5">
        <v>0.04</v>
      </c>
      <c r="H4597" s="8">
        <f>VLOOKUP($T4597,Pricebook!$A:$D,4,0)</f>
        <v>200</v>
      </c>
      <c r="I4597" s="10">
        <f t="shared" si="361"/>
        <v>8256</v>
      </c>
      <c r="J4597" t="s">
        <v>1846</v>
      </c>
      <c r="K4597" t="s">
        <v>180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2077</v>
      </c>
      <c r="O4597" s="7">
        <v>72401</v>
      </c>
      <c r="P4597" t="s">
        <v>66</v>
      </c>
      <c r="Q4597" t="s">
        <v>34</v>
      </c>
      <c r="R4597" s="3">
        <v>40134</v>
      </c>
      <c r="S4597" s="12">
        <f t="shared" si="362"/>
        <v>1</v>
      </c>
      <c r="T4597" s="3" t="s">
        <v>14206</v>
      </c>
      <c r="U4597" t="s">
        <v>14229</v>
      </c>
      <c r="V4597" t="s">
        <v>14238</v>
      </c>
      <c r="W4597" t="s">
        <v>14194</v>
      </c>
      <c r="X4597" t="str">
        <f>VLOOKUP(Q4597,Managers!$A:$B,2,0)</f>
        <v>Frank Mitchell</v>
      </c>
      <c r="Y4597">
        <f>VLOOKUP(W4597,HourlyWages!$A:$B,2,0)</f>
        <v>71</v>
      </c>
      <c r="Z4597">
        <v>1</v>
      </c>
      <c r="AA4597" s="14">
        <f t="shared" si="359"/>
        <v>0.64500000000000002</v>
      </c>
    </row>
    <row r="4598" spans="1:27" x14ac:dyDescent="0.2">
      <c r="A4598">
        <v>4597</v>
      </c>
      <c r="B4598">
        <v>32737</v>
      </c>
      <c r="C4598" s="3">
        <v>40114</v>
      </c>
      <c r="D4598" s="17">
        <f t="shared" si="358"/>
        <v>40087</v>
      </c>
      <c r="E4598">
        <v>14</v>
      </c>
      <c r="F4598" s="8">
        <f t="shared" si="360"/>
        <v>2240</v>
      </c>
      <c r="G4598" s="5">
        <v>0.09</v>
      </c>
      <c r="H4598" s="8">
        <f>VLOOKUP($T4598,Pricebook!$A:$D,4,0)</f>
        <v>160</v>
      </c>
      <c r="I4598" s="10">
        <f t="shared" si="361"/>
        <v>2038.4</v>
      </c>
      <c r="J4598" t="s">
        <v>2451</v>
      </c>
      <c r="K4598" t="s">
        <v>760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2452</v>
      </c>
      <c r="O4598" s="7">
        <v>53213</v>
      </c>
      <c r="P4598" t="s">
        <v>95</v>
      </c>
      <c r="Q4598" t="s">
        <v>16</v>
      </c>
      <c r="R4598" s="3">
        <v>40116</v>
      </c>
      <c r="S4598" s="12">
        <f t="shared" si="362"/>
        <v>2</v>
      </c>
      <c r="T4598" s="3" t="s">
        <v>14218</v>
      </c>
      <c r="U4598" t="s">
        <v>14229</v>
      </c>
      <c r="V4598" t="s">
        <v>14237</v>
      </c>
      <c r="W4598" t="s">
        <v>14190</v>
      </c>
      <c r="X4598" t="str">
        <f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9"/>
        <v>0.58125000000000004</v>
      </c>
    </row>
    <row r="4599" spans="1:27" x14ac:dyDescent="0.2">
      <c r="A4599">
        <v>4598</v>
      </c>
      <c r="B4599">
        <v>32741</v>
      </c>
      <c r="C4599" s="3">
        <v>39859</v>
      </c>
      <c r="D4599" s="17">
        <f t="shared" si="358"/>
        <v>39845</v>
      </c>
      <c r="E4599">
        <v>13</v>
      </c>
      <c r="F4599" s="8">
        <f t="shared" si="360"/>
        <v>2600</v>
      </c>
      <c r="G4599" s="5">
        <v>7.0000000000000007E-2</v>
      </c>
      <c r="H4599" s="8">
        <f>VLOOKUP($T4599,Pricebook!$A:$D,4,0)</f>
        <v>200</v>
      </c>
      <c r="I4599" s="10">
        <f t="shared" si="361"/>
        <v>2418</v>
      </c>
      <c r="J4599" t="s">
        <v>273</v>
      </c>
      <c r="K4599" t="s">
        <v>274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143</v>
      </c>
      <c r="O4599" s="7">
        <v>13021</v>
      </c>
      <c r="P4599" t="s">
        <v>60</v>
      </c>
      <c r="Q4599" t="s">
        <v>61</v>
      </c>
      <c r="R4599" s="3">
        <v>39866</v>
      </c>
      <c r="S4599" s="12">
        <f t="shared" si="362"/>
        <v>7</v>
      </c>
      <c r="T4599" s="3" t="s">
        <v>14206</v>
      </c>
      <c r="U4599" t="s">
        <v>14229</v>
      </c>
      <c r="V4599" t="s">
        <v>14233</v>
      </c>
      <c r="W4599" t="s">
        <v>14192</v>
      </c>
      <c r="X4599" t="str">
        <f>VLOOKUP(Q4599,Managers!$A:$B,2,0)</f>
        <v>Allen Young</v>
      </c>
      <c r="Y4599">
        <f>VLOOKUP(W4599,HourlyWages!$A:$B,2,0)</f>
        <v>75</v>
      </c>
      <c r="Z4599">
        <v>1</v>
      </c>
      <c r="AA4599" s="14">
        <f t="shared" si="359"/>
        <v>0.625</v>
      </c>
    </row>
    <row r="4600" spans="1:27" x14ac:dyDescent="0.2">
      <c r="A4600">
        <v>4599</v>
      </c>
      <c r="B4600">
        <v>32743</v>
      </c>
      <c r="C4600" s="3">
        <v>40305</v>
      </c>
      <c r="D4600" s="17">
        <f t="shared" si="358"/>
        <v>40299</v>
      </c>
      <c r="E4600">
        <v>19</v>
      </c>
      <c r="F4600" s="8">
        <f t="shared" si="360"/>
        <v>3230</v>
      </c>
      <c r="G4600" s="5">
        <v>0.01</v>
      </c>
      <c r="H4600" s="8">
        <f>VLOOKUP($T4600,Pricebook!$A:$D,4,0)</f>
        <v>170</v>
      </c>
      <c r="I4600" s="10">
        <f t="shared" si="361"/>
        <v>3197.7</v>
      </c>
      <c r="J4600" t="s">
        <v>656</v>
      </c>
      <c r="K4600" t="s">
        <v>449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2256</v>
      </c>
      <c r="O4600" s="7">
        <v>62521</v>
      </c>
      <c r="P4600" t="s">
        <v>15</v>
      </c>
      <c r="Q4600" t="s">
        <v>16</v>
      </c>
      <c r="R4600" s="3">
        <v>40307</v>
      </c>
      <c r="S4600" s="12">
        <f t="shared" si="362"/>
        <v>2</v>
      </c>
      <c r="T4600" s="3" t="s">
        <v>14219</v>
      </c>
      <c r="U4600" t="s">
        <v>14229</v>
      </c>
      <c r="V4600" t="s">
        <v>14238</v>
      </c>
      <c r="W4600" t="s">
        <v>14190</v>
      </c>
      <c r="X4600" t="str">
        <f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9"/>
        <v>0.60588235294117643</v>
      </c>
    </row>
    <row r="4601" spans="1:27" x14ac:dyDescent="0.2">
      <c r="A4601">
        <v>4600</v>
      </c>
      <c r="B4601">
        <v>32800</v>
      </c>
      <c r="C4601" s="3">
        <v>39834</v>
      </c>
      <c r="D4601" s="17">
        <f t="shared" si="358"/>
        <v>39814</v>
      </c>
      <c r="E4601">
        <v>33</v>
      </c>
      <c r="F4601" s="8">
        <f t="shared" si="360"/>
        <v>4125</v>
      </c>
      <c r="G4601" s="5">
        <v>0.04</v>
      </c>
      <c r="H4601" s="8">
        <f>VLOOKUP($T4601,Pricebook!$A:$D,4,0)</f>
        <v>125</v>
      </c>
      <c r="I4601" s="10">
        <f t="shared" si="361"/>
        <v>3960</v>
      </c>
      <c r="J4601" t="s">
        <v>1485</v>
      </c>
      <c r="K4601" t="s">
        <v>482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2003</v>
      </c>
      <c r="O4601" s="7">
        <v>84117</v>
      </c>
      <c r="P4601" t="s">
        <v>201</v>
      </c>
      <c r="Q4601" t="s">
        <v>23</v>
      </c>
      <c r="R4601" s="3">
        <v>39835</v>
      </c>
      <c r="S4601" s="12">
        <f t="shared" si="362"/>
        <v>1</v>
      </c>
      <c r="T4601" s="3" t="s">
        <v>14221</v>
      </c>
      <c r="U4601" t="s">
        <v>14232</v>
      </c>
      <c r="V4601" t="s">
        <v>14236</v>
      </c>
      <c r="W4601" t="s">
        <v>14200</v>
      </c>
      <c r="X4601" t="str">
        <f>VLOOKUP(Q4601,Managers!$A:$B,2,0)</f>
        <v>Bob Turner</v>
      </c>
      <c r="Y4601">
        <f>VLOOKUP(W4601,HourlyWages!$A:$B,2,0)</f>
        <v>59</v>
      </c>
      <c r="Z4601">
        <v>1</v>
      </c>
      <c r="AA4601" s="14">
        <f t="shared" si="359"/>
        <v>0.52800000000000002</v>
      </c>
    </row>
    <row r="4602" spans="1:27" x14ac:dyDescent="0.2">
      <c r="A4602">
        <v>4601</v>
      </c>
      <c r="B4602">
        <v>32800</v>
      </c>
      <c r="C4602" s="3">
        <v>39834</v>
      </c>
      <c r="D4602" s="17">
        <f t="shared" si="358"/>
        <v>39814</v>
      </c>
      <c r="E4602">
        <v>19</v>
      </c>
      <c r="F4602" s="8">
        <f t="shared" si="360"/>
        <v>2090</v>
      </c>
      <c r="G4602" s="5">
        <v>0.09</v>
      </c>
      <c r="H4602" s="8">
        <f>VLOOKUP($T4602,Pricebook!$A:$D,4,0)</f>
        <v>110</v>
      </c>
      <c r="I4602" s="10">
        <f t="shared" si="361"/>
        <v>1901.9</v>
      </c>
      <c r="J4602" t="s">
        <v>1485</v>
      </c>
      <c r="K4602" t="s">
        <v>482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2003</v>
      </c>
      <c r="O4602" s="7">
        <v>84117</v>
      </c>
      <c r="P4602" t="s">
        <v>201</v>
      </c>
      <c r="Q4602" t="s">
        <v>23</v>
      </c>
      <c r="R4602" s="3">
        <v>39835</v>
      </c>
      <c r="S4602" s="12">
        <f t="shared" si="362"/>
        <v>1</v>
      </c>
      <c r="T4602" s="3" t="s">
        <v>14215</v>
      </c>
      <c r="U4602" t="s">
        <v>14229</v>
      </c>
      <c r="V4602" t="s">
        <v>14237</v>
      </c>
      <c r="W4602" t="s">
        <v>14187</v>
      </c>
      <c r="X4602" t="str">
        <f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9"/>
        <v>0.59090909090909094</v>
      </c>
    </row>
    <row r="4603" spans="1:27" x14ac:dyDescent="0.2">
      <c r="A4603">
        <v>4602</v>
      </c>
      <c r="B4603">
        <v>32800</v>
      </c>
      <c r="C4603" s="3">
        <v>39834</v>
      </c>
      <c r="D4603" s="17">
        <f t="shared" si="358"/>
        <v>39814</v>
      </c>
      <c r="E4603">
        <v>40</v>
      </c>
      <c r="F4603" s="8">
        <f t="shared" si="360"/>
        <v>4400</v>
      </c>
      <c r="G4603" s="5">
        <v>7.0000000000000007E-2</v>
      </c>
      <c r="H4603" s="8">
        <f>VLOOKUP($T4603,Pricebook!$A:$D,4,0)</f>
        <v>110</v>
      </c>
      <c r="I4603" s="10">
        <f t="shared" si="361"/>
        <v>4091.9999999999995</v>
      </c>
      <c r="J4603" t="s">
        <v>1485</v>
      </c>
      <c r="K4603" t="s">
        <v>482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2003</v>
      </c>
      <c r="O4603" s="7">
        <v>84117</v>
      </c>
      <c r="P4603" t="s">
        <v>201</v>
      </c>
      <c r="Q4603" t="s">
        <v>23</v>
      </c>
      <c r="R4603" s="3">
        <v>39836</v>
      </c>
      <c r="S4603" s="12">
        <f t="shared" si="362"/>
        <v>2</v>
      </c>
      <c r="T4603" s="3" t="s">
        <v>14215</v>
      </c>
      <c r="U4603" t="s">
        <v>14229</v>
      </c>
      <c r="V4603" t="s">
        <v>14242</v>
      </c>
      <c r="W4603" t="s">
        <v>14186</v>
      </c>
      <c r="X4603" t="str">
        <f>VLOOKUP(Q4603,Managers!$A:$B,2,0)</f>
        <v>Bob Turner</v>
      </c>
      <c r="Y4603">
        <f>VLOOKUP(W4603,HourlyWages!$A:$B,2,0)</f>
        <v>67</v>
      </c>
      <c r="Z4603">
        <v>1</v>
      </c>
      <c r="AA4603" s="14">
        <f t="shared" si="359"/>
        <v>0.39090909090909093</v>
      </c>
    </row>
    <row r="4604" spans="1:27" x14ac:dyDescent="0.2">
      <c r="A4604">
        <v>4603</v>
      </c>
      <c r="B4604">
        <v>32803</v>
      </c>
      <c r="C4604" s="3">
        <v>40893</v>
      </c>
      <c r="D4604" s="17">
        <f t="shared" si="358"/>
        <v>40878</v>
      </c>
      <c r="E4604">
        <v>49</v>
      </c>
      <c r="F4604" s="8">
        <f t="shared" si="360"/>
        <v>7840</v>
      </c>
      <c r="G4604" s="5">
        <v>0.08</v>
      </c>
      <c r="H4604" s="8">
        <f>VLOOKUP($T4604,Pricebook!$A:$D,4,0)</f>
        <v>160</v>
      </c>
      <c r="I4604" s="10">
        <f t="shared" si="361"/>
        <v>7212.8</v>
      </c>
      <c r="J4604" t="s">
        <v>804</v>
      </c>
      <c r="K4604" t="s">
        <v>158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2087</v>
      </c>
      <c r="O4604" s="7">
        <v>78501</v>
      </c>
      <c r="P4604" t="s">
        <v>48</v>
      </c>
      <c r="Q4604" t="s">
        <v>16</v>
      </c>
      <c r="R4604" s="3">
        <v>40894</v>
      </c>
      <c r="S4604" s="12">
        <f t="shared" si="362"/>
        <v>1</v>
      </c>
      <c r="T4604" s="3" t="s">
        <v>14218</v>
      </c>
      <c r="U4604" t="s">
        <v>14229</v>
      </c>
      <c r="V4604" t="s">
        <v>14237</v>
      </c>
      <c r="W4604" t="s">
        <v>14192</v>
      </c>
      <c r="X4604" t="str">
        <f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9"/>
        <v>0.53125</v>
      </c>
    </row>
    <row r="4605" spans="1:27" x14ac:dyDescent="0.2">
      <c r="A4605">
        <v>4604</v>
      </c>
      <c r="B4605">
        <v>32803</v>
      </c>
      <c r="C4605" s="3">
        <v>40893</v>
      </c>
      <c r="D4605" s="17">
        <f t="shared" si="358"/>
        <v>40878</v>
      </c>
      <c r="E4605">
        <v>22</v>
      </c>
      <c r="F4605" s="8">
        <f t="shared" si="360"/>
        <v>2420</v>
      </c>
      <c r="G4605" s="5">
        <v>0.06</v>
      </c>
      <c r="H4605" s="8">
        <f>VLOOKUP($T4605,Pricebook!$A:$D,4,0)</f>
        <v>110</v>
      </c>
      <c r="I4605" s="10">
        <f t="shared" si="361"/>
        <v>2274.7999999999997</v>
      </c>
      <c r="J4605" t="s">
        <v>804</v>
      </c>
      <c r="K4605" t="s">
        <v>158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2087</v>
      </c>
      <c r="O4605" s="7">
        <v>78501</v>
      </c>
      <c r="P4605" t="s">
        <v>48</v>
      </c>
      <c r="Q4605" t="s">
        <v>16</v>
      </c>
      <c r="R4605" s="3">
        <v>40895</v>
      </c>
      <c r="S4605" s="12">
        <f t="shared" si="362"/>
        <v>2</v>
      </c>
      <c r="T4605" s="3" t="s">
        <v>14220</v>
      </c>
      <c r="U4605" t="s">
        <v>14229</v>
      </c>
      <c r="V4605" t="s">
        <v>14240</v>
      </c>
      <c r="W4605" t="s">
        <v>14185</v>
      </c>
      <c r="X4605" t="str">
        <f>VLOOKUP(Q4605,Managers!$A:$B,2,0)</f>
        <v>Josh Martinez</v>
      </c>
      <c r="Y4605">
        <f>VLOOKUP(W4605,HourlyWages!$A:$B,2,0)</f>
        <v>70</v>
      </c>
      <c r="Z4605">
        <v>1</v>
      </c>
      <c r="AA4605" s="14">
        <f t="shared" si="359"/>
        <v>0.36363636363636365</v>
      </c>
    </row>
    <row r="4606" spans="1:27" x14ac:dyDescent="0.2">
      <c r="A4606">
        <v>4605</v>
      </c>
      <c r="B4606">
        <v>32804</v>
      </c>
      <c r="C4606" s="3">
        <v>41161</v>
      </c>
      <c r="D4606" s="17">
        <f t="shared" si="358"/>
        <v>41153</v>
      </c>
      <c r="E4606">
        <v>49</v>
      </c>
      <c r="F4606" s="8">
        <f t="shared" si="360"/>
        <v>9800</v>
      </c>
      <c r="G4606" s="5">
        <v>7.0000000000000007E-2</v>
      </c>
      <c r="H4606" s="8">
        <f>VLOOKUP($T4606,Pricebook!$A:$D,4,0)</f>
        <v>200</v>
      </c>
      <c r="I4606" s="10">
        <f t="shared" si="361"/>
        <v>9114</v>
      </c>
      <c r="J4606" t="s">
        <v>736</v>
      </c>
      <c r="K4606" t="s">
        <v>400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1047</v>
      </c>
      <c r="O4606" s="7">
        <v>28540</v>
      </c>
      <c r="P4606" t="s">
        <v>33</v>
      </c>
      <c r="Q4606" t="s">
        <v>34</v>
      </c>
      <c r="R4606" s="3">
        <v>41162</v>
      </c>
      <c r="S4606" s="12">
        <f t="shared" si="362"/>
        <v>1</v>
      </c>
      <c r="T4606" s="3" t="s">
        <v>14214</v>
      </c>
      <c r="U4606" t="s">
        <v>14229</v>
      </c>
      <c r="V4606" t="s">
        <v>14238</v>
      </c>
      <c r="W4606" t="s">
        <v>14197</v>
      </c>
      <c r="X4606" t="str">
        <f>VLOOKUP(Q4606,Managers!$A:$B,2,0)</f>
        <v>Frank Mitchell</v>
      </c>
      <c r="Y4606">
        <f>VLOOKUP(W4606,HourlyWages!$A:$B,2,0)</f>
        <v>71</v>
      </c>
      <c r="Z4606">
        <v>1</v>
      </c>
      <c r="AA4606" s="14">
        <f t="shared" si="359"/>
        <v>0.64500000000000002</v>
      </c>
    </row>
    <row r="4607" spans="1:27" x14ac:dyDescent="0.2">
      <c r="A4607">
        <v>4606</v>
      </c>
      <c r="B4607">
        <v>32804</v>
      </c>
      <c r="C4607" s="3">
        <v>41161</v>
      </c>
      <c r="D4607" s="17">
        <f t="shared" si="358"/>
        <v>41153</v>
      </c>
      <c r="E4607">
        <v>20</v>
      </c>
      <c r="F4607" s="8">
        <f t="shared" si="360"/>
        <v>3200</v>
      </c>
      <c r="G4607" s="5">
        <v>0.02</v>
      </c>
      <c r="H4607" s="8">
        <f>VLOOKUP($T4607,Pricebook!$A:$D,4,0)</f>
        <v>160</v>
      </c>
      <c r="I4607" s="10">
        <f t="shared" si="361"/>
        <v>3136</v>
      </c>
      <c r="J4607" t="s">
        <v>736</v>
      </c>
      <c r="K4607" t="s">
        <v>400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2525</v>
      </c>
      <c r="O4607" s="7">
        <v>28081</v>
      </c>
      <c r="P4607" t="s">
        <v>33</v>
      </c>
      <c r="Q4607" t="s">
        <v>34</v>
      </c>
      <c r="R4607" s="3">
        <v>41163</v>
      </c>
      <c r="S4607" s="12">
        <f t="shared" si="362"/>
        <v>2</v>
      </c>
      <c r="T4607" s="3" t="s">
        <v>14218</v>
      </c>
      <c r="U4607" t="s">
        <v>14229</v>
      </c>
      <c r="V4607" t="s">
        <v>14245</v>
      </c>
      <c r="W4607" t="s">
        <v>14195</v>
      </c>
      <c r="X4607" t="str">
        <f>VLOOKUP(Q4607,Managers!$A:$B,2,0)</f>
        <v>Frank Mitchell</v>
      </c>
      <c r="Y4607">
        <f>VLOOKUP(W4607,HourlyWages!$A:$B,2,0)</f>
        <v>52</v>
      </c>
      <c r="Z4607">
        <v>1</v>
      </c>
      <c r="AA4607" s="14">
        <f t="shared" si="359"/>
        <v>0.67500000000000004</v>
      </c>
    </row>
    <row r="4608" spans="1:27" x14ac:dyDescent="0.2">
      <c r="A4608">
        <v>4607</v>
      </c>
      <c r="B4608">
        <v>32806</v>
      </c>
      <c r="C4608" s="3">
        <v>40715</v>
      </c>
      <c r="D4608" s="17">
        <f t="shared" si="358"/>
        <v>40695</v>
      </c>
      <c r="E4608">
        <v>8</v>
      </c>
      <c r="F4608" s="8">
        <f t="shared" si="360"/>
        <v>1000</v>
      </c>
      <c r="G4608" s="5">
        <v>0.02</v>
      </c>
      <c r="H4608" s="8">
        <f>VLOOKUP($T4608,Pricebook!$A:$D,4,0)</f>
        <v>125</v>
      </c>
      <c r="I4608" s="10">
        <f t="shared" si="361"/>
        <v>980</v>
      </c>
      <c r="J4608" t="s">
        <v>734</v>
      </c>
      <c r="K4608" t="s">
        <v>290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2220</v>
      </c>
      <c r="O4608" s="7">
        <v>61401</v>
      </c>
      <c r="P4608" t="s">
        <v>15</v>
      </c>
      <c r="Q4608" t="s">
        <v>16</v>
      </c>
      <c r="R4608" s="3">
        <v>40716</v>
      </c>
      <c r="S4608" s="12">
        <f t="shared" si="362"/>
        <v>1</v>
      </c>
      <c r="T4608" s="3" t="s">
        <v>14208</v>
      </c>
      <c r="U4608" t="s">
        <v>14232</v>
      </c>
      <c r="V4608" t="s">
        <v>14231</v>
      </c>
      <c r="W4608" t="s">
        <v>14188</v>
      </c>
      <c r="X4608" t="str">
        <f>VLOOKUP(Q4608,Managers!$A:$B,2,0)</f>
        <v>Josh Martinez</v>
      </c>
      <c r="Y4608">
        <f>VLOOKUP(W4608,HourlyWages!$A:$B,2,0)</f>
        <v>52</v>
      </c>
      <c r="Z4608">
        <v>1</v>
      </c>
      <c r="AA4608" s="14">
        <f t="shared" si="359"/>
        <v>0.58399999999999996</v>
      </c>
    </row>
    <row r="4609" spans="1:27" x14ac:dyDescent="0.2">
      <c r="A4609">
        <v>4608</v>
      </c>
      <c r="B4609">
        <v>32806</v>
      </c>
      <c r="C4609" s="3">
        <v>40715</v>
      </c>
      <c r="D4609" s="17">
        <f t="shared" si="358"/>
        <v>40695</v>
      </c>
      <c r="E4609">
        <v>48</v>
      </c>
      <c r="F4609" s="8">
        <f t="shared" si="360"/>
        <v>9600</v>
      </c>
      <c r="G4609" s="5">
        <v>0.1</v>
      </c>
      <c r="H4609" s="8">
        <f>VLOOKUP($T4609,Pricebook!$A:$D,4,0)</f>
        <v>200</v>
      </c>
      <c r="I4609" s="10">
        <f t="shared" si="361"/>
        <v>8640</v>
      </c>
      <c r="J4609" t="s">
        <v>736</v>
      </c>
      <c r="K4609" t="s">
        <v>400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2525</v>
      </c>
      <c r="O4609" s="7">
        <v>28081</v>
      </c>
      <c r="P4609" t="s">
        <v>33</v>
      </c>
      <c r="Q4609" t="s">
        <v>34</v>
      </c>
      <c r="R4609" s="3">
        <v>40716</v>
      </c>
      <c r="S4609" s="12">
        <f t="shared" si="362"/>
        <v>1</v>
      </c>
      <c r="T4609" s="3" t="s">
        <v>14214</v>
      </c>
      <c r="U4609" t="s">
        <v>14229</v>
      </c>
      <c r="V4609" t="s">
        <v>14230</v>
      </c>
      <c r="W4609" t="s">
        <v>14188</v>
      </c>
      <c r="X4609" t="str">
        <f>VLOOKUP(Q4609,Managers!$A:$B,2,0)</f>
        <v>Frank Mitchell</v>
      </c>
      <c r="Y4609">
        <f>VLOOKUP(W4609,HourlyWages!$A:$B,2,0)</f>
        <v>52</v>
      </c>
      <c r="Z4609">
        <v>1</v>
      </c>
      <c r="AA4609" s="14">
        <f t="shared" si="359"/>
        <v>0.74</v>
      </c>
    </row>
    <row r="4610" spans="1:27" x14ac:dyDescent="0.2">
      <c r="A4610">
        <v>4609</v>
      </c>
      <c r="B4610">
        <v>32806</v>
      </c>
      <c r="C4610" s="3">
        <v>40715</v>
      </c>
      <c r="D4610" s="17">
        <f t="shared" si="358"/>
        <v>40695</v>
      </c>
      <c r="E4610">
        <v>33</v>
      </c>
      <c r="F4610" s="8">
        <f t="shared" si="360"/>
        <v>3630</v>
      </c>
      <c r="G4610" s="5">
        <v>0.02</v>
      </c>
      <c r="H4610" s="8">
        <f>VLOOKUP($T4610,Pricebook!$A:$D,4,0)</f>
        <v>110</v>
      </c>
      <c r="I4610" s="10">
        <f t="shared" si="361"/>
        <v>3557.4</v>
      </c>
      <c r="J4610" t="s">
        <v>736</v>
      </c>
      <c r="K4610" t="s">
        <v>400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2525</v>
      </c>
      <c r="O4610" s="7">
        <v>28081</v>
      </c>
      <c r="P4610" t="s">
        <v>33</v>
      </c>
      <c r="Q4610" t="s">
        <v>34</v>
      </c>
      <c r="R4610" s="3">
        <v>40717</v>
      </c>
      <c r="S4610" s="12">
        <f t="shared" si="362"/>
        <v>2</v>
      </c>
      <c r="T4610" s="3" t="s">
        <v>14215</v>
      </c>
      <c r="U4610" t="s">
        <v>14229</v>
      </c>
      <c r="V4610" t="s">
        <v>14246</v>
      </c>
      <c r="W4610" t="s">
        <v>14185</v>
      </c>
      <c r="X4610" t="str">
        <f>VLOOKUP(Q4610,Managers!$A:$B,2,0)</f>
        <v>Frank Mitchell</v>
      </c>
      <c r="Y4610">
        <f>VLOOKUP(W4610,HourlyWages!$A:$B,2,0)</f>
        <v>70</v>
      </c>
      <c r="Z4610">
        <v>1</v>
      </c>
      <c r="AA4610" s="14">
        <f t="shared" si="359"/>
        <v>0.36363636363636365</v>
      </c>
    </row>
    <row r="4611" spans="1:27" x14ac:dyDescent="0.2">
      <c r="A4611">
        <v>4610</v>
      </c>
      <c r="B4611">
        <v>32834</v>
      </c>
      <c r="C4611" s="3">
        <v>40417</v>
      </c>
      <c r="D4611" s="17">
        <f t="shared" ref="D4611:D4674" si="363">DATE(YEAR(C4611),MONTH(C4611),1)</f>
        <v>40391</v>
      </c>
      <c r="E4611">
        <v>39</v>
      </c>
      <c r="F4611" s="8">
        <f t="shared" si="360"/>
        <v>5850</v>
      </c>
      <c r="G4611" s="5">
        <v>0.1</v>
      </c>
      <c r="H4611" s="8">
        <f>VLOOKUP($T4611,Pricebook!$A:$D,4,0)</f>
        <v>150</v>
      </c>
      <c r="I4611" s="10">
        <f t="shared" si="361"/>
        <v>5265</v>
      </c>
      <c r="J4611" t="s">
        <v>2267</v>
      </c>
      <c r="K4611" t="s">
        <v>549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2268</v>
      </c>
      <c r="O4611" s="7">
        <v>77489</v>
      </c>
      <c r="P4611" t="s">
        <v>48</v>
      </c>
      <c r="Q4611" t="s">
        <v>16</v>
      </c>
      <c r="R4611" s="3">
        <v>40418</v>
      </c>
      <c r="S4611" s="12">
        <f t="shared" si="362"/>
        <v>1</v>
      </c>
      <c r="T4611" s="3" t="s">
        <v>14210</v>
      </c>
      <c r="U4611" t="s">
        <v>14235</v>
      </c>
      <c r="V4611" t="s">
        <v>14230</v>
      </c>
      <c r="W4611" t="s">
        <v>14198</v>
      </c>
      <c r="X4611" t="str">
        <f>VLOOKUP(Q4611,Managers!$A:$B,2,0)</f>
        <v>Josh Martinez</v>
      </c>
      <c r="Y4611">
        <f>VLOOKUP(W4611,HourlyWages!$A:$B,2,0)</f>
        <v>51</v>
      </c>
      <c r="Z4611">
        <v>1</v>
      </c>
      <c r="AA4611" s="14">
        <f t="shared" ref="AA4611:AA4674" si="364">(H4611-Y4611)/H4611</f>
        <v>0.66</v>
      </c>
    </row>
    <row r="4612" spans="1:27" x14ac:dyDescent="0.2">
      <c r="A4612">
        <v>4611</v>
      </c>
      <c r="B4612">
        <v>32835</v>
      </c>
      <c r="C4612" s="3">
        <v>41097</v>
      </c>
      <c r="D4612" s="17">
        <f t="shared" si="363"/>
        <v>41091</v>
      </c>
      <c r="E4612">
        <v>15</v>
      </c>
      <c r="F4612" s="8">
        <f t="shared" si="360"/>
        <v>2250</v>
      </c>
      <c r="G4612" s="5">
        <v>0.05</v>
      </c>
      <c r="H4612" s="8">
        <f>VLOOKUP($T4612,Pricebook!$A:$D,4,0)</f>
        <v>150</v>
      </c>
      <c r="I4612" s="10">
        <f t="shared" si="361"/>
        <v>2137.5</v>
      </c>
      <c r="J4612" t="s">
        <v>1463</v>
      </c>
      <c r="K4612" t="s">
        <v>576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2523</v>
      </c>
      <c r="O4612" s="7">
        <v>47906</v>
      </c>
      <c r="P4612" t="s">
        <v>278</v>
      </c>
      <c r="Q4612" t="s">
        <v>16</v>
      </c>
      <c r="R4612" s="3">
        <v>41099</v>
      </c>
      <c r="S4612" s="12">
        <f t="shared" si="362"/>
        <v>2</v>
      </c>
      <c r="T4612" s="3" t="s">
        <v>14210</v>
      </c>
      <c r="U4612" t="s">
        <v>14235</v>
      </c>
      <c r="V4612" t="s">
        <v>14240</v>
      </c>
      <c r="W4612" t="s">
        <v>14188</v>
      </c>
      <c r="X4612" t="str">
        <f>VLOOKUP(Q4612,Managers!$A:$B,2,0)</f>
        <v>Josh Martinez</v>
      </c>
      <c r="Y4612">
        <f>VLOOKUP(W4612,HourlyWages!$A:$B,2,0)</f>
        <v>52</v>
      </c>
      <c r="Z4612">
        <v>1</v>
      </c>
      <c r="AA4612" s="14">
        <f t="shared" si="364"/>
        <v>0.65333333333333332</v>
      </c>
    </row>
    <row r="4613" spans="1:27" x14ac:dyDescent="0.2">
      <c r="A4613">
        <v>4612</v>
      </c>
      <c r="B4613">
        <v>32868</v>
      </c>
      <c r="C4613" s="3">
        <v>39830</v>
      </c>
      <c r="D4613" s="17">
        <f t="shared" si="363"/>
        <v>39814</v>
      </c>
      <c r="E4613">
        <v>39</v>
      </c>
      <c r="F4613" s="8">
        <f t="shared" si="360"/>
        <v>4680</v>
      </c>
      <c r="G4613" s="5">
        <v>0.05</v>
      </c>
      <c r="H4613" s="8">
        <f>VLOOKUP($T4613,Pricebook!$A:$D,4,0)</f>
        <v>120</v>
      </c>
      <c r="I4613" s="10">
        <f t="shared" si="361"/>
        <v>4446</v>
      </c>
      <c r="J4613" t="s">
        <v>1084</v>
      </c>
      <c r="K4613" t="s">
        <v>274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1049</v>
      </c>
      <c r="O4613" s="7">
        <v>37042</v>
      </c>
      <c r="P4613" t="s">
        <v>81</v>
      </c>
      <c r="Q4613" t="s">
        <v>34</v>
      </c>
      <c r="R4613" s="3">
        <v>39831</v>
      </c>
      <c r="S4613" s="12">
        <f t="shared" si="362"/>
        <v>1</v>
      </c>
      <c r="T4613" s="3" t="s">
        <v>14212</v>
      </c>
      <c r="U4613" t="s">
        <v>14229</v>
      </c>
      <c r="V4613" t="s">
        <v>14230</v>
      </c>
      <c r="W4613" t="s">
        <v>14191</v>
      </c>
      <c r="X4613" t="str">
        <f>VLOOKUP(Q4613,Managers!$A:$B,2,0)</f>
        <v>Frank Mitchell</v>
      </c>
      <c r="Y4613">
        <f>VLOOKUP(W4613,HourlyWages!$A:$B,2,0)</f>
        <v>60</v>
      </c>
      <c r="Z4613">
        <v>1</v>
      </c>
      <c r="AA4613" s="14">
        <f t="shared" si="364"/>
        <v>0.5</v>
      </c>
    </row>
    <row r="4614" spans="1:27" x14ac:dyDescent="0.2">
      <c r="A4614">
        <v>4613</v>
      </c>
      <c r="B4614">
        <v>32869</v>
      </c>
      <c r="C4614" s="3">
        <v>39899</v>
      </c>
      <c r="D4614" s="17">
        <f t="shared" si="363"/>
        <v>39873</v>
      </c>
      <c r="E4614">
        <v>41</v>
      </c>
      <c r="F4614" s="8">
        <f t="shared" si="360"/>
        <v>6150</v>
      </c>
      <c r="G4614" s="5">
        <v>0.06</v>
      </c>
      <c r="H4614" s="8">
        <f>VLOOKUP($T4614,Pricebook!$A:$D,4,0)</f>
        <v>150</v>
      </c>
      <c r="I4614" s="10">
        <f t="shared" si="361"/>
        <v>5781</v>
      </c>
      <c r="J4614" t="s">
        <v>1418</v>
      </c>
      <c r="K4614" t="s">
        <v>360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1419</v>
      </c>
      <c r="O4614" s="7">
        <v>46307</v>
      </c>
      <c r="P4614" t="s">
        <v>278</v>
      </c>
      <c r="Q4614" t="s">
        <v>16</v>
      </c>
      <c r="R4614" s="3">
        <v>39900</v>
      </c>
      <c r="S4614" s="12">
        <f t="shared" si="362"/>
        <v>1</v>
      </c>
      <c r="T4614" s="3" t="s">
        <v>14211</v>
      </c>
      <c r="U4614" t="s">
        <v>14235</v>
      </c>
      <c r="V4614" t="s">
        <v>14247</v>
      </c>
      <c r="W4614" t="s">
        <v>14190</v>
      </c>
      <c r="X4614" t="str">
        <f>VLOOKUP(Q4614,Managers!$A:$B,2,0)</f>
        <v>Josh Martinez</v>
      </c>
      <c r="Y4614">
        <f>VLOOKUP(W4614,HourlyWages!$A:$B,2,0)</f>
        <v>67</v>
      </c>
      <c r="Z4614">
        <v>1</v>
      </c>
      <c r="AA4614" s="14">
        <f t="shared" si="364"/>
        <v>0.55333333333333334</v>
      </c>
    </row>
    <row r="4615" spans="1:27" x14ac:dyDescent="0.2">
      <c r="A4615">
        <v>4614</v>
      </c>
      <c r="B4615">
        <v>32869</v>
      </c>
      <c r="C4615" s="3">
        <v>39899</v>
      </c>
      <c r="D4615" s="17">
        <f t="shared" si="363"/>
        <v>39873</v>
      </c>
      <c r="E4615">
        <v>49</v>
      </c>
      <c r="F4615" s="8">
        <f t="shared" si="360"/>
        <v>6125</v>
      </c>
      <c r="G4615" s="5">
        <v>0.05</v>
      </c>
      <c r="H4615" s="8">
        <f>VLOOKUP($T4615,Pricebook!$A:$D,4,0)</f>
        <v>125</v>
      </c>
      <c r="I4615" s="10">
        <f t="shared" si="361"/>
        <v>5818.75</v>
      </c>
      <c r="J4615" t="s">
        <v>1418</v>
      </c>
      <c r="K4615" t="s">
        <v>360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1419</v>
      </c>
      <c r="O4615" s="7">
        <v>46307</v>
      </c>
      <c r="P4615" t="s">
        <v>278</v>
      </c>
      <c r="Q4615" t="s">
        <v>16</v>
      </c>
      <c r="R4615" s="3">
        <v>39900</v>
      </c>
      <c r="S4615" s="12">
        <f t="shared" si="362"/>
        <v>1</v>
      </c>
      <c r="T4615" s="3" t="s">
        <v>14208</v>
      </c>
      <c r="U4615" t="s">
        <v>14232</v>
      </c>
      <c r="V4615" t="s">
        <v>14241</v>
      </c>
      <c r="W4615" t="s">
        <v>14201</v>
      </c>
      <c r="X4615" t="str">
        <f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4"/>
        <v>0.57599999999999996</v>
      </c>
    </row>
    <row r="4616" spans="1:27" x14ac:dyDescent="0.2">
      <c r="A4616">
        <v>4615</v>
      </c>
      <c r="B4616">
        <v>32869</v>
      </c>
      <c r="C4616" s="3">
        <v>39899</v>
      </c>
      <c r="D4616" s="17">
        <f t="shared" si="363"/>
        <v>39873</v>
      </c>
      <c r="E4616">
        <v>2</v>
      </c>
      <c r="F4616" s="8">
        <f t="shared" si="360"/>
        <v>240</v>
      </c>
      <c r="G4616" s="5">
        <v>0.01</v>
      </c>
      <c r="H4616" s="8">
        <f>VLOOKUP($T4616,Pricebook!$A:$D,4,0)</f>
        <v>120</v>
      </c>
      <c r="I4616" s="10">
        <f t="shared" si="361"/>
        <v>237.6</v>
      </c>
      <c r="J4616" t="s">
        <v>1418</v>
      </c>
      <c r="K4616" t="s">
        <v>360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1419</v>
      </c>
      <c r="O4616" s="7">
        <v>46307</v>
      </c>
      <c r="P4616" t="s">
        <v>278</v>
      </c>
      <c r="Q4616" t="s">
        <v>16</v>
      </c>
      <c r="R4616" s="3">
        <v>39900</v>
      </c>
      <c r="S4616" s="12">
        <f t="shared" si="362"/>
        <v>1</v>
      </c>
      <c r="T4616" s="3" t="s">
        <v>14212</v>
      </c>
      <c r="U4616" t="s">
        <v>14229</v>
      </c>
      <c r="V4616" t="s">
        <v>14237</v>
      </c>
      <c r="W4616" t="s">
        <v>14192</v>
      </c>
      <c r="X4616" t="str">
        <f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4"/>
        <v>0.375</v>
      </c>
    </row>
    <row r="4617" spans="1:27" x14ac:dyDescent="0.2">
      <c r="A4617">
        <v>4616</v>
      </c>
      <c r="B4617">
        <v>32869</v>
      </c>
      <c r="C4617" s="3">
        <v>39899</v>
      </c>
      <c r="D4617" s="17">
        <f t="shared" si="363"/>
        <v>39873</v>
      </c>
      <c r="E4617">
        <v>39</v>
      </c>
      <c r="F4617" s="8">
        <f t="shared" si="360"/>
        <v>5850</v>
      </c>
      <c r="G4617" s="5">
        <v>0.1</v>
      </c>
      <c r="H4617" s="8">
        <f>VLOOKUP($T4617,Pricebook!$A:$D,4,0)</f>
        <v>150</v>
      </c>
      <c r="I4617" s="10">
        <f t="shared" si="361"/>
        <v>5265</v>
      </c>
      <c r="J4617" t="s">
        <v>1418</v>
      </c>
      <c r="K4617" t="s">
        <v>360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1782</v>
      </c>
      <c r="O4617" s="7">
        <v>46312</v>
      </c>
      <c r="P4617" t="s">
        <v>278</v>
      </c>
      <c r="Q4617" t="s">
        <v>16</v>
      </c>
      <c r="R4617" s="3">
        <v>39900</v>
      </c>
      <c r="S4617" s="12">
        <f t="shared" si="362"/>
        <v>1</v>
      </c>
      <c r="T4617" s="3" t="s">
        <v>14210</v>
      </c>
      <c r="U4617" t="s">
        <v>14235</v>
      </c>
      <c r="V4617" t="s">
        <v>14242</v>
      </c>
      <c r="W4617" t="s">
        <v>14201</v>
      </c>
      <c r="X4617" t="str">
        <f>VLOOKUP(Q4617,Managers!$A:$B,2,0)</f>
        <v>Josh Martinez</v>
      </c>
      <c r="Y4617">
        <f>VLOOKUP(W4617,HourlyWages!$A:$B,2,0)</f>
        <v>53</v>
      </c>
      <c r="Z4617">
        <v>1</v>
      </c>
      <c r="AA4617" s="14">
        <f t="shared" si="364"/>
        <v>0.64666666666666661</v>
      </c>
    </row>
    <row r="4618" spans="1:27" x14ac:dyDescent="0.2">
      <c r="A4618">
        <v>4617</v>
      </c>
      <c r="B4618">
        <v>32871</v>
      </c>
      <c r="C4618" s="3">
        <v>41208</v>
      </c>
      <c r="D4618" s="17">
        <f t="shared" si="363"/>
        <v>41183</v>
      </c>
      <c r="E4618">
        <v>9</v>
      </c>
      <c r="F4618" s="8">
        <f t="shared" si="360"/>
        <v>1350</v>
      </c>
      <c r="G4618" s="5">
        <v>0.04</v>
      </c>
      <c r="H4618" s="8">
        <f>VLOOKUP($T4618,Pricebook!$A:$D,4,0)</f>
        <v>150</v>
      </c>
      <c r="I4618" s="10">
        <f t="shared" si="361"/>
        <v>1296</v>
      </c>
      <c r="J4618" t="s">
        <v>1290</v>
      </c>
      <c r="K4618" t="s">
        <v>136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2453</v>
      </c>
      <c r="O4618" s="7" t="s">
        <v>2454</v>
      </c>
      <c r="P4618" t="s">
        <v>655</v>
      </c>
      <c r="Q4618" t="s">
        <v>61</v>
      </c>
      <c r="R4618" s="3">
        <v>41210</v>
      </c>
      <c r="S4618" s="12">
        <f t="shared" si="362"/>
        <v>2</v>
      </c>
      <c r="T4618" s="3" t="s">
        <v>14211</v>
      </c>
      <c r="U4618" t="s">
        <v>14235</v>
      </c>
      <c r="V4618" t="s">
        <v>14238</v>
      </c>
      <c r="W4618" t="s">
        <v>14186</v>
      </c>
      <c r="X4618" t="str">
        <f>VLOOKUP(Q4618,Managers!$A:$B,2,0)</f>
        <v>Allen Young</v>
      </c>
      <c r="Y4618">
        <f>VLOOKUP(W4618,HourlyWages!$A:$B,2,0)</f>
        <v>67</v>
      </c>
      <c r="Z4618">
        <v>1</v>
      </c>
      <c r="AA4618" s="14">
        <f t="shared" si="364"/>
        <v>0.55333333333333334</v>
      </c>
    </row>
    <row r="4619" spans="1:27" x14ac:dyDescent="0.2">
      <c r="A4619">
        <v>4618</v>
      </c>
      <c r="B4619">
        <v>32871</v>
      </c>
      <c r="C4619" s="3">
        <v>41208</v>
      </c>
      <c r="D4619" s="17">
        <f t="shared" si="363"/>
        <v>41183</v>
      </c>
      <c r="E4619">
        <v>14</v>
      </c>
      <c r="F4619" s="8">
        <f t="shared" si="360"/>
        <v>2100</v>
      </c>
      <c r="G4619" s="5">
        <v>0.03</v>
      </c>
      <c r="H4619" s="8">
        <f>VLOOKUP($T4619,Pricebook!$A:$D,4,0)</f>
        <v>150</v>
      </c>
      <c r="I4619" s="10">
        <f t="shared" si="361"/>
        <v>2037</v>
      </c>
      <c r="J4619" t="s">
        <v>1290</v>
      </c>
      <c r="K4619" t="s">
        <v>136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2453</v>
      </c>
      <c r="O4619" s="7" t="s">
        <v>2454</v>
      </c>
      <c r="P4619" t="s">
        <v>655</v>
      </c>
      <c r="Q4619" t="s">
        <v>61</v>
      </c>
      <c r="R4619" s="3">
        <v>41210</v>
      </c>
      <c r="S4619" s="12">
        <f t="shared" si="362"/>
        <v>2</v>
      </c>
      <c r="T4619" s="3" t="s">
        <v>14216</v>
      </c>
      <c r="U4619" t="s">
        <v>14235</v>
      </c>
      <c r="V4619" t="s">
        <v>14241</v>
      </c>
      <c r="W4619" t="s">
        <v>14198</v>
      </c>
      <c r="X4619" t="str">
        <f>VLOOKUP(Q4619,Managers!$A:$B,2,0)</f>
        <v>Allen Young</v>
      </c>
      <c r="Y4619">
        <f>VLOOKUP(W4619,HourlyWages!$A:$B,2,0)</f>
        <v>51</v>
      </c>
      <c r="Z4619">
        <v>1</v>
      </c>
      <c r="AA4619" s="14">
        <f t="shared" si="364"/>
        <v>0.66</v>
      </c>
    </row>
    <row r="4620" spans="1:27" x14ac:dyDescent="0.2">
      <c r="A4620">
        <v>4619</v>
      </c>
      <c r="B4620">
        <v>32871</v>
      </c>
      <c r="C4620" s="3">
        <v>41208</v>
      </c>
      <c r="D4620" s="17">
        <f t="shared" si="363"/>
        <v>41183</v>
      </c>
      <c r="E4620">
        <v>42</v>
      </c>
      <c r="F4620" s="8">
        <f t="shared" si="360"/>
        <v>6300</v>
      </c>
      <c r="G4620" s="5">
        <v>0</v>
      </c>
      <c r="H4620" s="8">
        <f>VLOOKUP($T4620,Pricebook!$A:$D,4,0)</f>
        <v>150</v>
      </c>
      <c r="I4620" s="10">
        <f t="shared" si="361"/>
        <v>6300</v>
      </c>
      <c r="J4620" t="s">
        <v>1290</v>
      </c>
      <c r="K4620" t="s">
        <v>136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1344</v>
      </c>
      <c r="O4620" s="7">
        <v>67114</v>
      </c>
      <c r="P4620" t="s">
        <v>153</v>
      </c>
      <c r="Q4620" t="s">
        <v>16</v>
      </c>
      <c r="R4620" s="3">
        <v>41211</v>
      </c>
      <c r="S4620" s="12">
        <f t="shared" si="362"/>
        <v>3</v>
      </c>
      <c r="T4620" s="3" t="s">
        <v>14211</v>
      </c>
      <c r="U4620" t="s">
        <v>14235</v>
      </c>
      <c r="V4620" t="s">
        <v>14233</v>
      </c>
      <c r="W4620" t="s">
        <v>14189</v>
      </c>
      <c r="X4620" t="str">
        <f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4"/>
        <v>0.58666666666666667</v>
      </c>
    </row>
    <row r="4621" spans="1:27" x14ac:dyDescent="0.2">
      <c r="A4621">
        <v>4620</v>
      </c>
      <c r="B4621">
        <v>32901</v>
      </c>
      <c r="C4621" s="3">
        <v>40553</v>
      </c>
      <c r="D4621" s="17">
        <f t="shared" si="363"/>
        <v>40544</v>
      </c>
      <c r="E4621">
        <v>13</v>
      </c>
      <c r="F4621" s="8">
        <f t="shared" si="360"/>
        <v>2600</v>
      </c>
      <c r="G4621" s="5">
        <v>0</v>
      </c>
      <c r="H4621" s="8">
        <f>VLOOKUP($T4621,Pricebook!$A:$D,4,0)</f>
        <v>200</v>
      </c>
      <c r="I4621" s="10">
        <f t="shared" si="361"/>
        <v>2600</v>
      </c>
      <c r="J4621" t="s">
        <v>812</v>
      </c>
      <c r="K4621" t="s">
        <v>99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2417</v>
      </c>
      <c r="O4621" s="7" t="s">
        <v>2418</v>
      </c>
      <c r="P4621" t="s">
        <v>172</v>
      </c>
      <c r="Q4621" t="s">
        <v>16</v>
      </c>
      <c r="R4621" s="3">
        <v>40554</v>
      </c>
      <c r="S4621" s="12">
        <f t="shared" si="362"/>
        <v>1</v>
      </c>
      <c r="T4621" s="3" t="s">
        <v>14214</v>
      </c>
      <c r="U4621" t="s">
        <v>14229</v>
      </c>
      <c r="V4621" t="s">
        <v>14236</v>
      </c>
      <c r="W4621" t="s">
        <v>14188</v>
      </c>
      <c r="X4621" t="str">
        <f>VLOOKUP(Q4621,Managers!$A:$B,2,0)</f>
        <v>Josh Martinez</v>
      </c>
      <c r="Y4621">
        <f>VLOOKUP(W4621,HourlyWages!$A:$B,2,0)</f>
        <v>52</v>
      </c>
      <c r="Z4621">
        <v>1</v>
      </c>
      <c r="AA4621" s="14">
        <f t="shared" si="364"/>
        <v>0.74</v>
      </c>
    </row>
    <row r="4622" spans="1:27" x14ac:dyDescent="0.2">
      <c r="A4622">
        <v>4621</v>
      </c>
      <c r="B4622">
        <v>32902</v>
      </c>
      <c r="C4622" s="3">
        <v>40971</v>
      </c>
      <c r="D4622" s="17">
        <f t="shared" si="363"/>
        <v>40969</v>
      </c>
      <c r="E4622">
        <v>34</v>
      </c>
      <c r="F4622" s="8">
        <f t="shared" si="360"/>
        <v>4080</v>
      </c>
      <c r="G4622" s="5">
        <v>0.03</v>
      </c>
      <c r="H4622" s="8">
        <f>VLOOKUP($T4622,Pricebook!$A:$D,4,0)</f>
        <v>120</v>
      </c>
      <c r="I4622" s="10">
        <f t="shared" si="361"/>
        <v>3957.6</v>
      </c>
      <c r="J4622" t="s">
        <v>2526</v>
      </c>
      <c r="K4622" t="s">
        <v>165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2527</v>
      </c>
      <c r="O4622" s="7" t="s">
        <v>2528</v>
      </c>
      <c r="P4622" t="s">
        <v>87</v>
      </c>
      <c r="Q4622" t="s">
        <v>61</v>
      </c>
      <c r="R4622" s="3">
        <v>40972</v>
      </c>
      <c r="S4622" s="12">
        <f t="shared" si="362"/>
        <v>1</v>
      </c>
      <c r="T4622" s="3" t="s">
        <v>14212</v>
      </c>
      <c r="U4622" t="s">
        <v>14229</v>
      </c>
      <c r="V4622" t="s">
        <v>14243</v>
      </c>
      <c r="W4622" t="s">
        <v>14191</v>
      </c>
      <c r="X4622" t="str">
        <f>VLOOKUP(Q4622,Managers!$A:$B,2,0)</f>
        <v>Allen Young</v>
      </c>
      <c r="Y4622">
        <f>VLOOKUP(W4622,HourlyWages!$A:$B,2,0)</f>
        <v>60</v>
      </c>
      <c r="Z4622">
        <v>1</v>
      </c>
      <c r="AA4622" s="14">
        <f t="shared" si="364"/>
        <v>0.5</v>
      </c>
    </row>
    <row r="4623" spans="1:27" x14ac:dyDescent="0.2">
      <c r="A4623">
        <v>4622</v>
      </c>
      <c r="B4623">
        <v>32902</v>
      </c>
      <c r="C4623" s="3">
        <v>40971</v>
      </c>
      <c r="D4623" s="17">
        <f t="shared" si="363"/>
        <v>40969</v>
      </c>
      <c r="E4623">
        <v>23</v>
      </c>
      <c r="F4623" s="8">
        <f t="shared" si="360"/>
        <v>3910</v>
      </c>
      <c r="G4623" s="5">
        <v>0.05</v>
      </c>
      <c r="H4623" s="8">
        <f>VLOOKUP($T4623,Pricebook!$A:$D,4,0)</f>
        <v>170</v>
      </c>
      <c r="I4623" s="10">
        <f t="shared" si="361"/>
        <v>3714.5</v>
      </c>
      <c r="J4623" t="s">
        <v>2526</v>
      </c>
      <c r="K4623" t="s">
        <v>165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2529</v>
      </c>
      <c r="O4623" s="7">
        <v>92691</v>
      </c>
      <c r="P4623" t="s">
        <v>114</v>
      </c>
      <c r="Q4623" t="s">
        <v>23</v>
      </c>
      <c r="R4623" s="3">
        <v>40973</v>
      </c>
      <c r="S4623" s="12">
        <f t="shared" si="362"/>
        <v>2</v>
      </c>
      <c r="T4623" s="3" t="s">
        <v>14219</v>
      </c>
      <c r="U4623" t="s">
        <v>14229</v>
      </c>
      <c r="V4623" t="s">
        <v>14243</v>
      </c>
      <c r="W4623" t="s">
        <v>14185</v>
      </c>
      <c r="X4623" t="str">
        <f>VLOOKUP(Q4623,Managers!$A:$B,2,0)</f>
        <v>Bob Turner</v>
      </c>
      <c r="Y4623">
        <f>VLOOKUP(W4623,HourlyWages!$A:$B,2,0)</f>
        <v>70</v>
      </c>
      <c r="Z4623">
        <v>1</v>
      </c>
      <c r="AA4623" s="14">
        <f t="shared" si="364"/>
        <v>0.58823529411764708</v>
      </c>
    </row>
    <row r="4624" spans="1:27" x14ac:dyDescent="0.2">
      <c r="A4624">
        <v>4623</v>
      </c>
      <c r="B4624">
        <v>32902</v>
      </c>
      <c r="C4624" s="3">
        <v>40971</v>
      </c>
      <c r="D4624" s="17">
        <f t="shared" si="363"/>
        <v>40969</v>
      </c>
      <c r="E4624">
        <v>8</v>
      </c>
      <c r="F4624" s="8">
        <f t="shared" si="360"/>
        <v>1120</v>
      </c>
      <c r="G4624" s="5">
        <v>0.03</v>
      </c>
      <c r="H4624" s="8">
        <f>VLOOKUP($T4624,Pricebook!$A:$D,4,0)</f>
        <v>140</v>
      </c>
      <c r="I4624" s="10">
        <f t="shared" si="361"/>
        <v>1086.3999999999999</v>
      </c>
      <c r="J4624" t="s">
        <v>2526</v>
      </c>
      <c r="K4624" t="s">
        <v>165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2529</v>
      </c>
      <c r="O4624" s="7">
        <v>92691</v>
      </c>
      <c r="P4624" t="s">
        <v>114</v>
      </c>
      <c r="Q4624" t="s">
        <v>23</v>
      </c>
      <c r="R4624" s="3">
        <v>40973</v>
      </c>
      <c r="S4624" s="12">
        <f t="shared" si="362"/>
        <v>2</v>
      </c>
      <c r="T4624" s="3" t="s">
        <v>14207</v>
      </c>
      <c r="U4624" t="s">
        <v>14229</v>
      </c>
      <c r="V4624" t="s">
        <v>14245</v>
      </c>
      <c r="W4624" t="s">
        <v>14200</v>
      </c>
      <c r="X4624" t="str">
        <f>VLOOKUP(Q4624,Managers!$A:$B,2,0)</f>
        <v>Bob Turner</v>
      </c>
      <c r="Y4624">
        <f>VLOOKUP(W4624,HourlyWages!$A:$B,2,0)</f>
        <v>59</v>
      </c>
      <c r="Z4624">
        <v>1</v>
      </c>
      <c r="AA4624" s="14">
        <f t="shared" si="364"/>
        <v>0.57857142857142863</v>
      </c>
    </row>
    <row r="4625" spans="1:27" x14ac:dyDescent="0.2">
      <c r="A4625">
        <v>4624</v>
      </c>
      <c r="B4625">
        <v>32903</v>
      </c>
      <c r="C4625" s="3">
        <v>41116</v>
      </c>
      <c r="D4625" s="17">
        <f t="shared" si="363"/>
        <v>41091</v>
      </c>
      <c r="E4625">
        <v>31</v>
      </c>
      <c r="F4625" s="8">
        <f t="shared" si="360"/>
        <v>6200</v>
      </c>
      <c r="G4625" s="5">
        <v>7.0000000000000007E-2</v>
      </c>
      <c r="H4625" s="8">
        <f>VLOOKUP($T4625,Pricebook!$A:$D,4,0)</f>
        <v>200</v>
      </c>
      <c r="I4625" s="10">
        <f t="shared" si="361"/>
        <v>5766</v>
      </c>
      <c r="J4625" t="s">
        <v>1113</v>
      </c>
      <c r="K4625" t="s">
        <v>36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1455</v>
      </c>
      <c r="O4625" s="7" t="s">
        <v>1456</v>
      </c>
      <c r="P4625" t="s">
        <v>60</v>
      </c>
      <c r="Q4625" t="s">
        <v>61</v>
      </c>
      <c r="R4625" s="3">
        <v>41123</v>
      </c>
      <c r="S4625" s="12">
        <f t="shared" si="362"/>
        <v>7</v>
      </c>
      <c r="T4625" s="3" t="s">
        <v>14206</v>
      </c>
      <c r="U4625" t="s">
        <v>14229</v>
      </c>
      <c r="V4625" t="s">
        <v>14234</v>
      </c>
      <c r="W4625" t="s">
        <v>14186</v>
      </c>
      <c r="X4625" t="str">
        <f>VLOOKUP(Q4625,Managers!$A:$B,2,0)</f>
        <v>Allen Young</v>
      </c>
      <c r="Y4625">
        <f>VLOOKUP(W4625,HourlyWages!$A:$B,2,0)</f>
        <v>67</v>
      </c>
      <c r="Z4625">
        <v>1</v>
      </c>
      <c r="AA4625" s="14">
        <f t="shared" si="364"/>
        <v>0.66500000000000004</v>
      </c>
    </row>
    <row r="4626" spans="1:27" x14ac:dyDescent="0.2">
      <c r="A4626">
        <v>4625</v>
      </c>
      <c r="B4626">
        <v>32929</v>
      </c>
      <c r="C4626" s="3">
        <v>40665</v>
      </c>
      <c r="D4626" s="17">
        <f t="shared" si="363"/>
        <v>40664</v>
      </c>
      <c r="E4626">
        <v>8</v>
      </c>
      <c r="F4626" s="8">
        <f t="shared" si="360"/>
        <v>880</v>
      </c>
      <c r="G4626" s="5">
        <v>0.05</v>
      </c>
      <c r="H4626" s="8">
        <f>VLOOKUP($T4626,Pricebook!$A:$D,4,0)</f>
        <v>110</v>
      </c>
      <c r="I4626" s="10">
        <f t="shared" si="361"/>
        <v>836</v>
      </c>
      <c r="J4626" t="s">
        <v>527</v>
      </c>
      <c r="K4626" t="s">
        <v>27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2108</v>
      </c>
      <c r="O4626" s="7">
        <v>23111</v>
      </c>
      <c r="P4626" t="s">
        <v>368</v>
      </c>
      <c r="Q4626" t="s">
        <v>34</v>
      </c>
      <c r="R4626" s="3">
        <v>40669</v>
      </c>
      <c r="S4626" s="12">
        <f t="shared" si="362"/>
        <v>4</v>
      </c>
      <c r="T4626" s="3" t="s">
        <v>14220</v>
      </c>
      <c r="U4626" t="s">
        <v>14229</v>
      </c>
      <c r="V4626" t="s">
        <v>14236</v>
      </c>
      <c r="W4626" t="s">
        <v>14192</v>
      </c>
      <c r="X4626" t="str">
        <f>VLOOKUP(Q4626,Managers!$A:$B,2,0)</f>
        <v>Frank Mitchell</v>
      </c>
      <c r="Y4626">
        <f>VLOOKUP(W4626,HourlyWages!$A:$B,2,0)</f>
        <v>75</v>
      </c>
      <c r="Z4626">
        <v>1</v>
      </c>
      <c r="AA4626" s="14">
        <f t="shared" si="364"/>
        <v>0.31818181818181818</v>
      </c>
    </row>
    <row r="4627" spans="1:27" x14ac:dyDescent="0.2">
      <c r="A4627">
        <v>4626</v>
      </c>
      <c r="B4627">
        <v>32929</v>
      </c>
      <c r="C4627" s="3">
        <v>40665</v>
      </c>
      <c r="D4627" s="17">
        <f t="shared" si="363"/>
        <v>40664</v>
      </c>
      <c r="E4627">
        <v>13</v>
      </c>
      <c r="F4627" s="8">
        <f t="shared" si="360"/>
        <v>2600</v>
      </c>
      <c r="G4627" s="5">
        <v>0.09</v>
      </c>
      <c r="H4627" s="8">
        <f>VLOOKUP($T4627,Pricebook!$A:$D,4,0)</f>
        <v>200</v>
      </c>
      <c r="I4627" s="10">
        <f t="shared" si="361"/>
        <v>2366</v>
      </c>
      <c r="J4627" t="s">
        <v>527</v>
      </c>
      <c r="K4627" t="s">
        <v>27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2108</v>
      </c>
      <c r="O4627" s="7">
        <v>23111</v>
      </c>
      <c r="P4627" t="s">
        <v>368</v>
      </c>
      <c r="Q4627" t="s">
        <v>34</v>
      </c>
      <c r="R4627" s="3">
        <v>40670</v>
      </c>
      <c r="S4627" s="12">
        <f t="shared" si="362"/>
        <v>5</v>
      </c>
      <c r="T4627" s="3" t="s">
        <v>14206</v>
      </c>
      <c r="U4627" t="s">
        <v>14229</v>
      </c>
      <c r="V4627" t="s">
        <v>14233</v>
      </c>
      <c r="W4627" t="s">
        <v>14192</v>
      </c>
      <c r="X4627" t="str">
        <f>VLOOKUP(Q4627,Managers!$A:$B,2,0)</f>
        <v>Frank Mitchell</v>
      </c>
      <c r="Y4627">
        <f>VLOOKUP(W4627,HourlyWages!$A:$B,2,0)</f>
        <v>75</v>
      </c>
      <c r="Z4627">
        <v>1</v>
      </c>
      <c r="AA4627" s="14">
        <f t="shared" si="364"/>
        <v>0.625</v>
      </c>
    </row>
    <row r="4628" spans="1:27" x14ac:dyDescent="0.2">
      <c r="A4628">
        <v>4627</v>
      </c>
      <c r="B4628">
        <v>32931</v>
      </c>
      <c r="C4628" s="3">
        <v>40224</v>
      </c>
      <c r="D4628" s="17">
        <f t="shared" si="363"/>
        <v>40210</v>
      </c>
      <c r="E4628">
        <v>31</v>
      </c>
      <c r="F4628" s="8">
        <f t="shared" si="360"/>
        <v>6200</v>
      </c>
      <c r="G4628" s="5">
        <v>0.06</v>
      </c>
      <c r="H4628" s="8">
        <f>VLOOKUP($T4628,Pricebook!$A:$D,4,0)</f>
        <v>200</v>
      </c>
      <c r="I4628" s="10">
        <f t="shared" si="361"/>
        <v>5828</v>
      </c>
      <c r="J4628" t="s">
        <v>2372</v>
      </c>
      <c r="K4628" t="s">
        <v>400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2373</v>
      </c>
      <c r="O4628" s="7">
        <v>83814</v>
      </c>
      <c r="P4628" t="s">
        <v>197</v>
      </c>
      <c r="Q4628" t="s">
        <v>23</v>
      </c>
      <c r="R4628" s="3">
        <v>40231</v>
      </c>
      <c r="S4628" s="12">
        <f t="shared" si="362"/>
        <v>7</v>
      </c>
      <c r="T4628" s="3" t="s">
        <v>14214</v>
      </c>
      <c r="U4628" t="s">
        <v>14229</v>
      </c>
      <c r="V4628" t="s">
        <v>14241</v>
      </c>
      <c r="W4628" t="s">
        <v>14199</v>
      </c>
      <c r="X4628" t="str">
        <f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4"/>
        <v>0.66</v>
      </c>
    </row>
    <row r="4629" spans="1:27" x14ac:dyDescent="0.2">
      <c r="A4629">
        <v>4628</v>
      </c>
      <c r="B4629">
        <v>32931</v>
      </c>
      <c r="C4629" s="3">
        <v>40224</v>
      </c>
      <c r="D4629" s="17">
        <f t="shared" si="363"/>
        <v>40210</v>
      </c>
      <c r="E4629">
        <v>25</v>
      </c>
      <c r="F4629" s="8">
        <f t="shared" si="360"/>
        <v>5000</v>
      </c>
      <c r="G4629" s="5">
        <v>0.08</v>
      </c>
      <c r="H4629" s="8">
        <f>VLOOKUP($T4629,Pricebook!$A:$D,4,0)</f>
        <v>200</v>
      </c>
      <c r="I4629" s="10">
        <f t="shared" si="361"/>
        <v>4600</v>
      </c>
      <c r="J4629" t="s">
        <v>2372</v>
      </c>
      <c r="K4629" t="s">
        <v>400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2373</v>
      </c>
      <c r="O4629" s="7">
        <v>83814</v>
      </c>
      <c r="P4629" t="s">
        <v>197</v>
      </c>
      <c r="Q4629" t="s">
        <v>23</v>
      </c>
      <c r="R4629" s="3">
        <v>40229</v>
      </c>
      <c r="S4629" s="12">
        <f t="shared" si="362"/>
        <v>5</v>
      </c>
      <c r="T4629" s="3" t="s">
        <v>14206</v>
      </c>
      <c r="U4629" t="s">
        <v>14229</v>
      </c>
      <c r="V4629" t="s">
        <v>14244</v>
      </c>
      <c r="W4629" t="s">
        <v>14189</v>
      </c>
      <c r="X4629" t="str">
        <f>VLOOKUP(Q4629,Managers!$A:$B,2,0)</f>
        <v>Bob Turner</v>
      </c>
      <c r="Y4629">
        <f>VLOOKUP(W4629,HourlyWages!$A:$B,2,0)</f>
        <v>62</v>
      </c>
      <c r="Z4629">
        <v>1</v>
      </c>
      <c r="AA4629" s="14">
        <f t="shared" si="364"/>
        <v>0.69</v>
      </c>
    </row>
    <row r="4630" spans="1:27" x14ac:dyDescent="0.2">
      <c r="A4630">
        <v>4629</v>
      </c>
      <c r="B4630">
        <v>32932</v>
      </c>
      <c r="C4630" s="3">
        <v>40187</v>
      </c>
      <c r="D4630" s="17">
        <f t="shared" si="363"/>
        <v>40179</v>
      </c>
      <c r="E4630">
        <v>49</v>
      </c>
      <c r="F4630" s="8">
        <f t="shared" si="360"/>
        <v>7350</v>
      </c>
      <c r="G4630" s="5">
        <v>0.05</v>
      </c>
      <c r="H4630" s="8">
        <f>VLOOKUP($T4630,Pricebook!$A:$D,4,0)</f>
        <v>150</v>
      </c>
      <c r="I4630" s="10">
        <f t="shared" si="361"/>
        <v>6982.5</v>
      </c>
      <c r="J4630" t="s">
        <v>353</v>
      </c>
      <c r="K4630" t="s">
        <v>265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1278</v>
      </c>
      <c r="O4630" s="7">
        <v>94110</v>
      </c>
      <c r="P4630" t="s">
        <v>114</v>
      </c>
      <c r="Q4630" t="s">
        <v>23</v>
      </c>
      <c r="R4630" s="3">
        <v>40191</v>
      </c>
      <c r="S4630" s="12">
        <f t="shared" si="362"/>
        <v>4</v>
      </c>
      <c r="T4630" s="3" t="s">
        <v>14222</v>
      </c>
      <c r="U4630" t="s">
        <v>14235</v>
      </c>
      <c r="V4630" t="s">
        <v>14230</v>
      </c>
      <c r="W4630" t="s">
        <v>14192</v>
      </c>
      <c r="X4630" t="str">
        <f>VLOOKUP(Q4630,Managers!$A:$B,2,0)</f>
        <v>Bob Turner</v>
      </c>
      <c r="Y4630">
        <f>VLOOKUP(W4630,HourlyWages!$A:$B,2,0)</f>
        <v>75</v>
      </c>
      <c r="Z4630">
        <v>1</v>
      </c>
      <c r="AA4630" s="14">
        <f t="shared" si="364"/>
        <v>0.5</v>
      </c>
    </row>
    <row r="4631" spans="1:27" x14ac:dyDescent="0.2">
      <c r="A4631">
        <v>4630</v>
      </c>
      <c r="B4631">
        <v>32965</v>
      </c>
      <c r="C4631" s="3">
        <v>40598</v>
      </c>
      <c r="D4631" s="17">
        <f t="shared" si="363"/>
        <v>40575</v>
      </c>
      <c r="E4631">
        <v>2</v>
      </c>
      <c r="F4631" s="8">
        <f t="shared" si="360"/>
        <v>220</v>
      </c>
      <c r="G4631" s="5">
        <v>0.04</v>
      </c>
      <c r="H4631" s="8">
        <f>VLOOKUP($T4631,Pricebook!$A:$D,4,0)</f>
        <v>110</v>
      </c>
      <c r="I4631" s="10">
        <f t="shared" si="361"/>
        <v>211.2</v>
      </c>
      <c r="J4631" t="s">
        <v>971</v>
      </c>
      <c r="K4631" t="s">
        <v>297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488</v>
      </c>
      <c r="O4631" s="7" t="s">
        <v>489</v>
      </c>
      <c r="P4631" t="s">
        <v>91</v>
      </c>
      <c r="Q4631" t="s">
        <v>61</v>
      </c>
      <c r="R4631" s="3">
        <v>40599</v>
      </c>
      <c r="S4631" s="12">
        <f t="shared" si="362"/>
        <v>1</v>
      </c>
      <c r="T4631" s="3" t="s">
        <v>14215</v>
      </c>
      <c r="U4631" t="s">
        <v>14229</v>
      </c>
      <c r="V4631" t="s">
        <v>14230</v>
      </c>
      <c r="W4631" t="s">
        <v>14191</v>
      </c>
      <c r="X4631" t="str">
        <f>VLOOKUP(Q4631,Managers!$A:$B,2,0)</f>
        <v>Allen Young</v>
      </c>
      <c r="Y4631">
        <f>VLOOKUP(W4631,HourlyWages!$A:$B,2,0)</f>
        <v>60</v>
      </c>
      <c r="Z4631">
        <v>1</v>
      </c>
      <c r="AA4631" s="14">
        <f t="shared" si="364"/>
        <v>0.45454545454545453</v>
      </c>
    </row>
    <row r="4632" spans="1:27" x14ac:dyDescent="0.2">
      <c r="A4632">
        <v>4631</v>
      </c>
      <c r="B4632">
        <v>32965</v>
      </c>
      <c r="C4632" s="3">
        <v>40598</v>
      </c>
      <c r="D4632" s="17">
        <f t="shared" si="363"/>
        <v>40575</v>
      </c>
      <c r="E4632">
        <v>25</v>
      </c>
      <c r="F4632" s="8">
        <f t="shared" si="360"/>
        <v>3750</v>
      </c>
      <c r="G4632" s="5">
        <v>0.1</v>
      </c>
      <c r="H4632" s="8">
        <f>VLOOKUP($T4632,Pricebook!$A:$D,4,0)</f>
        <v>150</v>
      </c>
      <c r="I4632" s="10">
        <f t="shared" si="361"/>
        <v>3375</v>
      </c>
      <c r="J4632" t="s">
        <v>971</v>
      </c>
      <c r="K4632" t="s">
        <v>297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2530</v>
      </c>
      <c r="O4632" s="7" t="s">
        <v>2531</v>
      </c>
      <c r="P4632" t="s">
        <v>87</v>
      </c>
      <c r="Q4632" t="s">
        <v>61</v>
      </c>
      <c r="R4632" s="3">
        <v>40599</v>
      </c>
      <c r="S4632" s="12">
        <f t="shared" si="362"/>
        <v>1</v>
      </c>
      <c r="T4632" s="3" t="s">
        <v>14211</v>
      </c>
      <c r="U4632" t="s">
        <v>14235</v>
      </c>
      <c r="V4632" t="s">
        <v>14241</v>
      </c>
      <c r="W4632" t="s">
        <v>14192</v>
      </c>
      <c r="X4632" t="str">
        <f>VLOOKUP(Q4632,Managers!$A:$B,2,0)</f>
        <v>Allen Young</v>
      </c>
      <c r="Y4632">
        <f>VLOOKUP(W4632,HourlyWages!$A:$B,2,0)</f>
        <v>75</v>
      </c>
      <c r="Z4632">
        <v>1</v>
      </c>
      <c r="AA4632" s="14">
        <f t="shared" si="364"/>
        <v>0.5</v>
      </c>
    </row>
    <row r="4633" spans="1:27" x14ac:dyDescent="0.2">
      <c r="A4633">
        <v>4632</v>
      </c>
      <c r="B4633">
        <v>32966</v>
      </c>
      <c r="C4633" s="3">
        <v>40934</v>
      </c>
      <c r="D4633" s="17">
        <f t="shared" si="363"/>
        <v>40909</v>
      </c>
      <c r="E4633">
        <v>4</v>
      </c>
      <c r="F4633" s="8">
        <f t="shared" si="360"/>
        <v>600</v>
      </c>
      <c r="G4633" s="5">
        <v>0.08</v>
      </c>
      <c r="H4633" s="8">
        <f>VLOOKUP($T4633,Pricebook!$A:$D,4,0)</f>
        <v>150</v>
      </c>
      <c r="I4633" s="10">
        <f t="shared" si="361"/>
        <v>552</v>
      </c>
      <c r="J4633" t="s">
        <v>1447</v>
      </c>
      <c r="K4633" t="s">
        <v>55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1417</v>
      </c>
      <c r="O4633" s="7">
        <v>34239</v>
      </c>
      <c r="P4633" t="s">
        <v>101</v>
      </c>
      <c r="Q4633" t="s">
        <v>34</v>
      </c>
      <c r="R4633" s="3">
        <v>40941</v>
      </c>
      <c r="S4633" s="12">
        <f t="shared" si="362"/>
        <v>7</v>
      </c>
      <c r="T4633" s="3" t="s">
        <v>14216</v>
      </c>
      <c r="U4633" t="s">
        <v>14235</v>
      </c>
      <c r="V4633" t="s">
        <v>14237</v>
      </c>
      <c r="W4633" t="s">
        <v>14202</v>
      </c>
      <c r="X4633" t="str">
        <f>VLOOKUP(Q4633,Managers!$A:$B,2,0)</f>
        <v>Frank Mitchell</v>
      </c>
      <c r="Y4633">
        <f>VLOOKUP(W4633,HourlyWages!$A:$B,2,0)</f>
        <v>71</v>
      </c>
      <c r="Z4633">
        <v>1</v>
      </c>
      <c r="AA4633" s="14">
        <f t="shared" si="364"/>
        <v>0.52666666666666662</v>
      </c>
    </row>
    <row r="4634" spans="1:27" x14ac:dyDescent="0.2">
      <c r="A4634">
        <v>4633</v>
      </c>
      <c r="B4634">
        <v>32966</v>
      </c>
      <c r="C4634" s="3">
        <v>40934</v>
      </c>
      <c r="D4634" s="17">
        <f t="shared" si="363"/>
        <v>40909</v>
      </c>
      <c r="E4634">
        <v>43</v>
      </c>
      <c r="F4634" s="8">
        <f t="shared" si="360"/>
        <v>5160</v>
      </c>
      <c r="G4634" s="5">
        <v>0.01</v>
      </c>
      <c r="H4634" s="8">
        <f>VLOOKUP($T4634,Pricebook!$A:$D,4,0)</f>
        <v>120</v>
      </c>
      <c r="I4634" s="10">
        <f t="shared" si="361"/>
        <v>5108.3999999999996</v>
      </c>
      <c r="J4634" t="s">
        <v>1447</v>
      </c>
      <c r="K4634" t="s">
        <v>55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1417</v>
      </c>
      <c r="O4634" s="7">
        <v>34239</v>
      </c>
      <c r="P4634" t="s">
        <v>101</v>
      </c>
      <c r="Q4634" t="s">
        <v>34</v>
      </c>
      <c r="R4634" s="3">
        <v>40938</v>
      </c>
      <c r="S4634" s="12">
        <f t="shared" si="362"/>
        <v>4</v>
      </c>
      <c r="T4634" s="3" t="s">
        <v>14212</v>
      </c>
      <c r="U4634" t="s">
        <v>14229</v>
      </c>
      <c r="V4634" t="s">
        <v>14233</v>
      </c>
      <c r="W4634" t="s">
        <v>14195</v>
      </c>
      <c r="X4634" t="str">
        <f>VLOOKUP(Q4634,Managers!$A:$B,2,0)</f>
        <v>Frank Mitchell</v>
      </c>
      <c r="Y4634">
        <f>VLOOKUP(W4634,HourlyWages!$A:$B,2,0)</f>
        <v>52</v>
      </c>
      <c r="Z4634">
        <v>1</v>
      </c>
      <c r="AA4634" s="14">
        <f t="shared" si="364"/>
        <v>0.56666666666666665</v>
      </c>
    </row>
    <row r="4635" spans="1:27" x14ac:dyDescent="0.2">
      <c r="A4635">
        <v>4634</v>
      </c>
      <c r="B4635">
        <v>32994</v>
      </c>
      <c r="C4635" s="3">
        <v>41168</v>
      </c>
      <c r="D4635" s="17">
        <f t="shared" si="363"/>
        <v>41153</v>
      </c>
      <c r="E4635">
        <v>34</v>
      </c>
      <c r="F4635" s="8">
        <f t="shared" si="360"/>
        <v>3740</v>
      </c>
      <c r="G4635" s="5">
        <v>0.05</v>
      </c>
      <c r="H4635" s="8">
        <f>VLOOKUP($T4635,Pricebook!$A:$D,4,0)</f>
        <v>110</v>
      </c>
      <c r="I4635" s="10">
        <f t="shared" si="361"/>
        <v>3553</v>
      </c>
      <c r="J4635" t="s">
        <v>1050</v>
      </c>
      <c r="K4635" t="s">
        <v>199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2485</v>
      </c>
      <c r="O4635" s="7">
        <v>98037</v>
      </c>
      <c r="P4635" t="s">
        <v>22</v>
      </c>
      <c r="Q4635" t="s">
        <v>23</v>
      </c>
      <c r="R4635" s="3">
        <v>41168</v>
      </c>
      <c r="S4635" s="12">
        <f t="shared" si="362"/>
        <v>0</v>
      </c>
      <c r="T4635" s="3" t="s">
        <v>14215</v>
      </c>
      <c r="U4635" t="s">
        <v>14229</v>
      </c>
      <c r="V4635" t="s">
        <v>14242</v>
      </c>
      <c r="W4635" t="s">
        <v>14194</v>
      </c>
      <c r="X4635" t="str">
        <f>VLOOKUP(Q4635,Managers!$A:$B,2,0)</f>
        <v>Bob Turner</v>
      </c>
      <c r="Y4635">
        <f>VLOOKUP(W4635,HourlyWages!$A:$B,2,0)</f>
        <v>71</v>
      </c>
      <c r="Z4635">
        <v>1</v>
      </c>
      <c r="AA4635" s="14">
        <f t="shared" si="364"/>
        <v>0.35454545454545455</v>
      </c>
    </row>
    <row r="4636" spans="1:27" x14ac:dyDescent="0.2">
      <c r="A4636">
        <v>4635</v>
      </c>
      <c r="B4636">
        <v>32996</v>
      </c>
      <c r="C4636" s="3">
        <v>40529</v>
      </c>
      <c r="D4636" s="17">
        <f t="shared" si="363"/>
        <v>40513</v>
      </c>
      <c r="E4636">
        <v>15</v>
      </c>
      <c r="F4636" s="8">
        <f t="shared" si="360"/>
        <v>1875</v>
      </c>
      <c r="G4636" s="5">
        <v>0.09</v>
      </c>
      <c r="H4636" s="8">
        <f>VLOOKUP($T4636,Pricebook!$A:$D,4,0)</f>
        <v>125</v>
      </c>
      <c r="I4636" s="10">
        <f t="shared" si="361"/>
        <v>1706.25</v>
      </c>
      <c r="J4636" t="s">
        <v>462</v>
      </c>
      <c r="K4636" t="s">
        <v>241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2395</v>
      </c>
      <c r="O4636" s="7">
        <v>28307</v>
      </c>
      <c r="P4636" t="s">
        <v>33</v>
      </c>
      <c r="Q4636" t="s">
        <v>34</v>
      </c>
      <c r="R4636" s="3">
        <v>40532</v>
      </c>
      <c r="S4636" s="12">
        <f t="shared" si="362"/>
        <v>3</v>
      </c>
      <c r="T4636" s="3" t="s">
        <v>14208</v>
      </c>
      <c r="U4636" t="s">
        <v>14232</v>
      </c>
      <c r="V4636" t="s">
        <v>14243</v>
      </c>
      <c r="W4636" t="s">
        <v>14191</v>
      </c>
      <c r="X4636" t="str">
        <f>VLOOKUP(Q4636,Managers!$A:$B,2,0)</f>
        <v>Frank Mitchell</v>
      </c>
      <c r="Y4636">
        <f>VLOOKUP(W4636,HourlyWages!$A:$B,2,0)</f>
        <v>60</v>
      </c>
      <c r="Z4636">
        <v>1</v>
      </c>
      <c r="AA4636" s="14">
        <f t="shared" si="364"/>
        <v>0.52</v>
      </c>
    </row>
    <row r="4637" spans="1:27" x14ac:dyDescent="0.2">
      <c r="A4637">
        <v>4636</v>
      </c>
      <c r="B4637">
        <v>32996</v>
      </c>
      <c r="C4637" s="3">
        <v>40529</v>
      </c>
      <c r="D4637" s="17">
        <f t="shared" si="363"/>
        <v>40513</v>
      </c>
      <c r="E4637">
        <v>2</v>
      </c>
      <c r="F4637" s="8">
        <f t="shared" si="360"/>
        <v>300</v>
      </c>
      <c r="G4637" s="5">
        <v>0.04</v>
      </c>
      <c r="H4637" s="8">
        <f>VLOOKUP($T4637,Pricebook!$A:$D,4,0)</f>
        <v>150</v>
      </c>
      <c r="I4637" s="10">
        <f t="shared" si="361"/>
        <v>288</v>
      </c>
      <c r="J4637" t="s">
        <v>462</v>
      </c>
      <c r="K4637" t="s">
        <v>241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2395</v>
      </c>
      <c r="O4637" s="7">
        <v>28307</v>
      </c>
      <c r="P4637" t="s">
        <v>33</v>
      </c>
      <c r="Q4637" t="s">
        <v>34</v>
      </c>
      <c r="R4637" s="3">
        <v>40531</v>
      </c>
      <c r="S4637" s="12">
        <f t="shared" si="362"/>
        <v>2</v>
      </c>
      <c r="T4637" s="3" t="s">
        <v>14210</v>
      </c>
      <c r="U4637" t="s">
        <v>14235</v>
      </c>
      <c r="V4637" t="s">
        <v>14229</v>
      </c>
      <c r="W4637" t="s">
        <v>14195</v>
      </c>
      <c r="X4637" t="str">
        <f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4"/>
        <v>0.65333333333333332</v>
      </c>
    </row>
    <row r="4638" spans="1:27" x14ac:dyDescent="0.2">
      <c r="A4638">
        <v>4637</v>
      </c>
      <c r="B4638">
        <v>32998</v>
      </c>
      <c r="C4638" s="3">
        <v>40450</v>
      </c>
      <c r="D4638" s="17">
        <f t="shared" si="363"/>
        <v>40422</v>
      </c>
      <c r="E4638">
        <v>13</v>
      </c>
      <c r="F4638" s="8">
        <f t="shared" si="360"/>
        <v>1625</v>
      </c>
      <c r="G4638" s="5">
        <v>0.1</v>
      </c>
      <c r="H4638" s="8">
        <f>VLOOKUP($T4638,Pricebook!$A:$D,4,0)</f>
        <v>125</v>
      </c>
      <c r="I4638" s="10">
        <f t="shared" si="361"/>
        <v>1462.5</v>
      </c>
      <c r="J4638" t="s">
        <v>1121</v>
      </c>
      <c r="K4638" t="s">
        <v>1014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691</v>
      </c>
      <c r="O4638" s="7">
        <v>65807</v>
      </c>
      <c r="P4638" t="s">
        <v>358</v>
      </c>
      <c r="Q4638" t="s">
        <v>16</v>
      </c>
      <c r="R4638" s="3">
        <v>40451</v>
      </c>
      <c r="S4638" s="12">
        <f t="shared" si="362"/>
        <v>1</v>
      </c>
      <c r="T4638" s="3" t="s">
        <v>14217</v>
      </c>
      <c r="U4638" t="s">
        <v>14232</v>
      </c>
      <c r="V4638" t="s">
        <v>14240</v>
      </c>
      <c r="W4638" t="s">
        <v>14189</v>
      </c>
      <c r="X4638" t="str">
        <f>VLOOKUP(Q4638,Managers!$A:$B,2,0)</f>
        <v>Josh Martinez</v>
      </c>
      <c r="Y4638">
        <f>VLOOKUP(W4638,HourlyWages!$A:$B,2,0)</f>
        <v>62</v>
      </c>
      <c r="Z4638">
        <v>1</v>
      </c>
      <c r="AA4638" s="14">
        <f t="shared" si="364"/>
        <v>0.504</v>
      </c>
    </row>
    <row r="4639" spans="1:27" x14ac:dyDescent="0.2">
      <c r="A4639">
        <v>4638</v>
      </c>
      <c r="B4639">
        <v>32999</v>
      </c>
      <c r="C4639" s="3">
        <v>39917</v>
      </c>
      <c r="D4639" s="17">
        <f t="shared" si="363"/>
        <v>39904</v>
      </c>
      <c r="E4639">
        <v>14</v>
      </c>
      <c r="F4639" s="8">
        <f t="shared" si="360"/>
        <v>1750</v>
      </c>
      <c r="G4639" s="5">
        <v>0.09</v>
      </c>
      <c r="H4639" s="8">
        <f>VLOOKUP($T4639,Pricebook!$A:$D,4,0)</f>
        <v>125</v>
      </c>
      <c r="I4639" s="10">
        <f t="shared" si="361"/>
        <v>1592.5</v>
      </c>
      <c r="J4639" t="s">
        <v>1890</v>
      </c>
      <c r="K4639" t="s">
        <v>430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1716</v>
      </c>
      <c r="O4639" s="7" t="s">
        <v>2532</v>
      </c>
      <c r="P4639" t="s">
        <v>421</v>
      </c>
      <c r="Q4639" t="s">
        <v>61</v>
      </c>
      <c r="R4639" s="3">
        <v>39922</v>
      </c>
      <c r="S4639" s="12">
        <f t="shared" si="362"/>
        <v>5</v>
      </c>
      <c r="T4639" s="3" t="s">
        <v>14217</v>
      </c>
      <c r="U4639" t="s">
        <v>14232</v>
      </c>
      <c r="V4639" t="s">
        <v>14236</v>
      </c>
      <c r="W4639" t="s">
        <v>14201</v>
      </c>
      <c r="X4639" t="str">
        <f>VLOOKUP(Q4639,Managers!$A:$B,2,0)</f>
        <v>Allen Young</v>
      </c>
      <c r="Y4639">
        <f>VLOOKUP(W4639,HourlyWages!$A:$B,2,0)</f>
        <v>53</v>
      </c>
      <c r="Z4639">
        <v>1</v>
      </c>
      <c r="AA4639" s="14">
        <f t="shared" si="364"/>
        <v>0.57599999999999996</v>
      </c>
    </row>
    <row r="4640" spans="1:27" x14ac:dyDescent="0.2">
      <c r="A4640">
        <v>4639</v>
      </c>
      <c r="B4640">
        <v>33025</v>
      </c>
      <c r="C4640" s="3">
        <v>39837</v>
      </c>
      <c r="D4640" s="17">
        <f t="shared" si="363"/>
        <v>39814</v>
      </c>
      <c r="E4640">
        <v>5</v>
      </c>
      <c r="F4640" s="8">
        <f t="shared" si="360"/>
        <v>850</v>
      </c>
      <c r="G4640" s="5">
        <v>0.08</v>
      </c>
      <c r="H4640" s="8">
        <f>VLOOKUP($T4640,Pricebook!$A:$D,4,0)</f>
        <v>170</v>
      </c>
      <c r="I4640" s="10">
        <f t="shared" si="361"/>
        <v>782</v>
      </c>
      <c r="J4640" t="s">
        <v>1259</v>
      </c>
      <c r="K4640" t="s">
        <v>747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2533</v>
      </c>
      <c r="O4640" s="7" t="s">
        <v>2534</v>
      </c>
      <c r="P4640" t="s">
        <v>87</v>
      </c>
      <c r="Q4640" t="s">
        <v>61</v>
      </c>
      <c r="R4640" s="3">
        <v>39842</v>
      </c>
      <c r="S4640" s="12">
        <f t="shared" si="362"/>
        <v>5</v>
      </c>
      <c r="T4640" s="3" t="s">
        <v>14219</v>
      </c>
      <c r="U4640" t="s">
        <v>14229</v>
      </c>
      <c r="V4640" t="s">
        <v>14236</v>
      </c>
      <c r="W4640" t="s">
        <v>14197</v>
      </c>
      <c r="X4640" t="str">
        <f>VLOOKUP(Q4640,Managers!$A:$B,2,0)</f>
        <v>Allen Young</v>
      </c>
      <c r="Y4640">
        <f>VLOOKUP(W4640,HourlyWages!$A:$B,2,0)</f>
        <v>71</v>
      </c>
      <c r="Z4640">
        <v>1</v>
      </c>
      <c r="AA4640" s="14">
        <f t="shared" si="364"/>
        <v>0.58235294117647063</v>
      </c>
    </row>
    <row r="4641" spans="1:27" x14ac:dyDescent="0.2">
      <c r="A4641">
        <v>4640</v>
      </c>
      <c r="B4641">
        <v>33029</v>
      </c>
      <c r="C4641" s="3">
        <v>41060</v>
      </c>
      <c r="D4641" s="17">
        <f t="shared" si="363"/>
        <v>41030</v>
      </c>
      <c r="E4641">
        <v>39</v>
      </c>
      <c r="F4641" s="8">
        <f t="shared" si="360"/>
        <v>4875</v>
      </c>
      <c r="G4641" s="5">
        <v>0.02</v>
      </c>
      <c r="H4641" s="8">
        <f>VLOOKUP($T4641,Pricebook!$A:$D,4,0)</f>
        <v>125</v>
      </c>
      <c r="I4641" s="10">
        <f t="shared" si="361"/>
        <v>4777.5</v>
      </c>
      <c r="J4641" t="s">
        <v>968</v>
      </c>
      <c r="K4641" t="s">
        <v>212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2425</v>
      </c>
      <c r="O4641" s="7">
        <v>21220</v>
      </c>
      <c r="P4641" t="s">
        <v>187</v>
      </c>
      <c r="Q4641" t="s">
        <v>61</v>
      </c>
      <c r="R4641" s="3">
        <v>41062</v>
      </c>
      <c r="S4641" s="12">
        <f t="shared" si="362"/>
        <v>2</v>
      </c>
      <c r="T4641" s="3" t="s">
        <v>14209</v>
      </c>
      <c r="U4641" t="s">
        <v>14232</v>
      </c>
      <c r="V4641" t="s">
        <v>14236</v>
      </c>
      <c r="W4641" t="s">
        <v>14196</v>
      </c>
      <c r="X4641" t="str">
        <f>VLOOKUP(Q4641,Managers!$A:$B,2,0)</f>
        <v>Allen Young</v>
      </c>
      <c r="Y4641">
        <f>VLOOKUP(W4641,HourlyWages!$A:$B,2,0)</f>
        <v>58</v>
      </c>
      <c r="Z4641">
        <v>1</v>
      </c>
      <c r="AA4641" s="14">
        <f t="shared" si="364"/>
        <v>0.53600000000000003</v>
      </c>
    </row>
    <row r="4642" spans="1:27" x14ac:dyDescent="0.2">
      <c r="A4642">
        <v>4641</v>
      </c>
      <c r="B4642">
        <v>33029</v>
      </c>
      <c r="C4642" s="3">
        <v>41060</v>
      </c>
      <c r="D4642" s="17">
        <f t="shared" si="363"/>
        <v>41030</v>
      </c>
      <c r="E4642">
        <v>8</v>
      </c>
      <c r="F4642" s="8">
        <f t="shared" si="360"/>
        <v>1200</v>
      </c>
      <c r="G4642" s="5">
        <v>0.1</v>
      </c>
      <c r="H4642" s="8">
        <f>VLOOKUP($T4642,Pricebook!$A:$D,4,0)</f>
        <v>150</v>
      </c>
      <c r="I4642" s="10">
        <f t="shared" si="361"/>
        <v>1080</v>
      </c>
      <c r="J4642" t="s">
        <v>968</v>
      </c>
      <c r="K4642" t="s">
        <v>212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2425</v>
      </c>
      <c r="O4642" s="7">
        <v>21220</v>
      </c>
      <c r="P4642" t="s">
        <v>187</v>
      </c>
      <c r="Q4642" t="s">
        <v>61</v>
      </c>
      <c r="R4642" s="3">
        <v>41061</v>
      </c>
      <c r="S4642" s="12">
        <f t="shared" si="362"/>
        <v>1</v>
      </c>
      <c r="T4642" s="3" t="s">
        <v>14210</v>
      </c>
      <c r="U4642" t="s">
        <v>14235</v>
      </c>
      <c r="V4642" t="s">
        <v>14244</v>
      </c>
      <c r="W4642" t="s">
        <v>14196</v>
      </c>
      <c r="X4642" t="str">
        <f>VLOOKUP(Q4642,Managers!$A:$B,2,0)</f>
        <v>Allen Young</v>
      </c>
      <c r="Y4642">
        <f>VLOOKUP(W4642,HourlyWages!$A:$B,2,0)</f>
        <v>58</v>
      </c>
      <c r="Z4642">
        <v>1</v>
      </c>
      <c r="AA4642" s="14">
        <f t="shared" si="364"/>
        <v>0.61333333333333329</v>
      </c>
    </row>
    <row r="4643" spans="1:27" x14ac:dyDescent="0.2">
      <c r="A4643">
        <v>4642</v>
      </c>
      <c r="B4643">
        <v>33031</v>
      </c>
      <c r="C4643" s="3">
        <v>41145</v>
      </c>
      <c r="D4643" s="17">
        <f t="shared" si="363"/>
        <v>41122</v>
      </c>
      <c r="E4643">
        <v>24</v>
      </c>
      <c r="F4643" s="8">
        <f t="shared" si="360"/>
        <v>3000</v>
      </c>
      <c r="G4643" s="5">
        <v>0.08</v>
      </c>
      <c r="H4643" s="8">
        <f>VLOOKUP($T4643,Pricebook!$A:$D,4,0)</f>
        <v>125</v>
      </c>
      <c r="I4643" s="10">
        <f t="shared" si="361"/>
        <v>2760</v>
      </c>
      <c r="J4643" t="s">
        <v>221</v>
      </c>
      <c r="K4643" t="s">
        <v>20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2304</v>
      </c>
      <c r="O4643" s="7" t="s">
        <v>2305</v>
      </c>
      <c r="P4643" t="s">
        <v>60</v>
      </c>
      <c r="Q4643" t="s">
        <v>61</v>
      </c>
      <c r="R4643" s="3">
        <v>41147</v>
      </c>
      <c r="S4643" s="12">
        <f t="shared" si="362"/>
        <v>2</v>
      </c>
      <c r="T4643" s="3" t="s">
        <v>14208</v>
      </c>
      <c r="U4643" t="s">
        <v>14232</v>
      </c>
      <c r="V4643" t="s">
        <v>14244</v>
      </c>
      <c r="W4643" t="s">
        <v>14200</v>
      </c>
      <c r="X4643" t="str">
        <f>VLOOKUP(Q4643,Managers!$A:$B,2,0)</f>
        <v>Allen Young</v>
      </c>
      <c r="Y4643">
        <f>VLOOKUP(W4643,HourlyWages!$A:$B,2,0)</f>
        <v>59</v>
      </c>
      <c r="Z4643">
        <v>1</v>
      </c>
      <c r="AA4643" s="14">
        <f t="shared" si="364"/>
        <v>0.52800000000000002</v>
      </c>
    </row>
    <row r="4644" spans="1:27" x14ac:dyDescent="0.2">
      <c r="A4644">
        <v>4643</v>
      </c>
      <c r="B4644">
        <v>33031</v>
      </c>
      <c r="C4644" s="3">
        <v>41145</v>
      </c>
      <c r="D4644" s="17">
        <f t="shared" si="363"/>
        <v>41122</v>
      </c>
      <c r="E4644">
        <v>18</v>
      </c>
      <c r="F4644" s="8">
        <f t="shared" si="360"/>
        <v>1980</v>
      </c>
      <c r="G4644" s="5">
        <v>0.02</v>
      </c>
      <c r="H4644" s="8">
        <f>VLOOKUP($T4644,Pricebook!$A:$D,4,0)</f>
        <v>110</v>
      </c>
      <c r="I4644" s="10">
        <f t="shared" si="361"/>
        <v>1940.3999999999999</v>
      </c>
      <c r="J4644" t="s">
        <v>221</v>
      </c>
      <c r="K4644" t="s">
        <v>20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2304</v>
      </c>
      <c r="O4644" s="7" t="s">
        <v>2305</v>
      </c>
      <c r="P4644" t="s">
        <v>60</v>
      </c>
      <c r="Q4644" t="s">
        <v>61</v>
      </c>
      <c r="R4644" s="3">
        <v>41146</v>
      </c>
      <c r="S4644" s="12">
        <f t="shared" si="362"/>
        <v>1</v>
      </c>
      <c r="T4644" s="3" t="s">
        <v>14215</v>
      </c>
      <c r="U4644" t="s">
        <v>14229</v>
      </c>
      <c r="V4644" t="s">
        <v>14236</v>
      </c>
      <c r="W4644" t="s">
        <v>14185</v>
      </c>
      <c r="X4644" t="str">
        <f>VLOOKUP(Q4644,Managers!$A:$B,2,0)</f>
        <v>Allen Young</v>
      </c>
      <c r="Y4644">
        <f>VLOOKUP(W4644,HourlyWages!$A:$B,2,0)</f>
        <v>70</v>
      </c>
      <c r="Z4644">
        <v>1</v>
      </c>
      <c r="AA4644" s="14">
        <f t="shared" si="364"/>
        <v>0.36363636363636365</v>
      </c>
    </row>
    <row r="4645" spans="1:27" x14ac:dyDescent="0.2">
      <c r="A4645">
        <v>4644</v>
      </c>
      <c r="B4645">
        <v>33060</v>
      </c>
      <c r="C4645" s="3">
        <v>40228</v>
      </c>
      <c r="D4645" s="17">
        <f t="shared" si="363"/>
        <v>40210</v>
      </c>
      <c r="E4645">
        <v>3</v>
      </c>
      <c r="F4645" s="8">
        <f t="shared" si="360"/>
        <v>480</v>
      </c>
      <c r="G4645" s="5">
        <v>0.05</v>
      </c>
      <c r="H4645" s="8">
        <f>VLOOKUP($T4645,Pricebook!$A:$D,4,0)</f>
        <v>160</v>
      </c>
      <c r="I4645" s="10">
        <f t="shared" si="361"/>
        <v>456</v>
      </c>
      <c r="J4645" t="s">
        <v>63</v>
      </c>
      <c r="K4645" t="s">
        <v>64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2227</v>
      </c>
      <c r="O4645" s="7">
        <v>72450</v>
      </c>
      <c r="P4645" t="s">
        <v>66</v>
      </c>
      <c r="Q4645" t="s">
        <v>34</v>
      </c>
      <c r="R4645" s="3">
        <v>40229</v>
      </c>
      <c r="S4645" s="12">
        <f t="shared" si="362"/>
        <v>1</v>
      </c>
      <c r="T4645" s="3" t="s">
        <v>14218</v>
      </c>
      <c r="U4645" t="s">
        <v>14229</v>
      </c>
      <c r="V4645" t="s">
        <v>14237</v>
      </c>
      <c r="W4645" t="s">
        <v>14186</v>
      </c>
      <c r="X4645" t="str">
        <f>VLOOKUP(Q4645,Managers!$A:$B,2,0)</f>
        <v>Frank Mitchell</v>
      </c>
      <c r="Y4645">
        <f>VLOOKUP(W4645,HourlyWages!$A:$B,2,0)</f>
        <v>67</v>
      </c>
      <c r="Z4645">
        <v>1</v>
      </c>
      <c r="AA4645" s="14">
        <f t="shared" si="364"/>
        <v>0.58125000000000004</v>
      </c>
    </row>
    <row r="4646" spans="1:27" x14ac:dyDescent="0.2">
      <c r="A4646">
        <v>4645</v>
      </c>
      <c r="B4646">
        <v>33061</v>
      </c>
      <c r="C4646" s="3">
        <v>40739</v>
      </c>
      <c r="D4646" s="17">
        <f t="shared" si="363"/>
        <v>40725</v>
      </c>
      <c r="E4646">
        <v>48</v>
      </c>
      <c r="F4646" s="8">
        <f t="shared" si="360"/>
        <v>9600</v>
      </c>
      <c r="G4646" s="5">
        <v>0.06</v>
      </c>
      <c r="H4646" s="8">
        <f>VLOOKUP($T4646,Pricebook!$A:$D,4,0)</f>
        <v>200</v>
      </c>
      <c r="I4646" s="10">
        <f t="shared" si="361"/>
        <v>9024</v>
      </c>
      <c r="J4646" t="s">
        <v>1632</v>
      </c>
      <c r="K4646" t="s">
        <v>99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641</v>
      </c>
      <c r="O4646" s="7">
        <v>21113</v>
      </c>
      <c r="P4646" t="s">
        <v>187</v>
      </c>
      <c r="Q4646" t="s">
        <v>61</v>
      </c>
      <c r="R4646" s="3">
        <v>40741</v>
      </c>
      <c r="S4646" s="12">
        <f t="shared" si="362"/>
        <v>2</v>
      </c>
      <c r="T4646" s="3" t="s">
        <v>14206</v>
      </c>
      <c r="U4646" t="s">
        <v>14229</v>
      </c>
      <c r="V4646" t="s">
        <v>14241</v>
      </c>
      <c r="W4646" t="s">
        <v>14199</v>
      </c>
      <c r="X4646" t="str">
        <f>VLOOKUP(Q4646,Managers!$A:$B,2,0)</f>
        <v>Allen Young</v>
      </c>
      <c r="Y4646">
        <f>VLOOKUP(W4646,HourlyWages!$A:$B,2,0)</f>
        <v>68</v>
      </c>
      <c r="Z4646">
        <v>1</v>
      </c>
      <c r="AA4646" s="14">
        <f t="shared" si="364"/>
        <v>0.66</v>
      </c>
    </row>
    <row r="4647" spans="1:27" x14ac:dyDescent="0.2">
      <c r="A4647">
        <v>4646</v>
      </c>
      <c r="B4647">
        <v>33090</v>
      </c>
      <c r="C4647" s="3">
        <v>40030</v>
      </c>
      <c r="D4647" s="17">
        <f t="shared" si="363"/>
        <v>40026</v>
      </c>
      <c r="E4647">
        <v>26</v>
      </c>
      <c r="F4647" s="8">
        <f t="shared" si="360"/>
        <v>5200</v>
      </c>
      <c r="G4647" s="5">
        <v>0</v>
      </c>
      <c r="H4647" s="8">
        <f>VLOOKUP($T4647,Pricebook!$A:$D,4,0)</f>
        <v>200</v>
      </c>
      <c r="I4647" s="10">
        <f t="shared" si="361"/>
        <v>5200</v>
      </c>
      <c r="J4647" t="s">
        <v>557</v>
      </c>
      <c r="K4647" t="s">
        <v>508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1031</v>
      </c>
      <c r="O4647" s="7" t="s">
        <v>1032</v>
      </c>
      <c r="P4647" t="s">
        <v>492</v>
      </c>
      <c r="Q4647" t="s">
        <v>61</v>
      </c>
      <c r="R4647" s="3">
        <v>40031</v>
      </c>
      <c r="S4647" s="12">
        <f t="shared" si="362"/>
        <v>1</v>
      </c>
      <c r="T4647" s="3" t="s">
        <v>14206</v>
      </c>
      <c r="U4647" t="s">
        <v>14229</v>
      </c>
      <c r="V4647" t="s">
        <v>14237</v>
      </c>
      <c r="W4647" t="s">
        <v>14187</v>
      </c>
      <c r="X4647" t="str">
        <f>VLOOKUP(Q4647,Managers!$A:$B,2,0)</f>
        <v>Allen Young</v>
      </c>
      <c r="Y4647">
        <f>VLOOKUP(W4647,HourlyWages!$A:$B,2,0)</f>
        <v>45</v>
      </c>
      <c r="Z4647">
        <v>1</v>
      </c>
      <c r="AA4647" s="14">
        <f t="shared" si="364"/>
        <v>0.77500000000000002</v>
      </c>
    </row>
    <row r="4648" spans="1:27" x14ac:dyDescent="0.2">
      <c r="A4648">
        <v>4647</v>
      </c>
      <c r="B4648">
        <v>33091</v>
      </c>
      <c r="C4648" s="3">
        <v>40568</v>
      </c>
      <c r="D4648" s="17">
        <f t="shared" si="363"/>
        <v>40544</v>
      </c>
      <c r="E4648">
        <v>24</v>
      </c>
      <c r="F4648" s="8">
        <f t="shared" si="360"/>
        <v>2640</v>
      </c>
      <c r="G4648" s="5">
        <v>0.02</v>
      </c>
      <c r="H4648" s="8">
        <f>VLOOKUP($T4648,Pricebook!$A:$D,4,0)</f>
        <v>110</v>
      </c>
      <c r="I4648" s="10">
        <f t="shared" si="361"/>
        <v>2587.1999999999998</v>
      </c>
      <c r="J4648" t="s">
        <v>746</v>
      </c>
      <c r="K4648" t="s">
        <v>747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748</v>
      </c>
      <c r="O4648" s="7" t="s">
        <v>749</v>
      </c>
      <c r="P4648" t="s">
        <v>358</v>
      </c>
      <c r="Q4648" t="s">
        <v>16</v>
      </c>
      <c r="R4648" s="3">
        <v>40570</v>
      </c>
      <c r="S4648" s="12">
        <f t="shared" si="362"/>
        <v>2</v>
      </c>
      <c r="T4648" s="3" t="s">
        <v>14215</v>
      </c>
      <c r="U4648" t="s">
        <v>14229</v>
      </c>
      <c r="V4648" t="s">
        <v>14242</v>
      </c>
      <c r="W4648" t="s">
        <v>14198</v>
      </c>
      <c r="X4648" t="str">
        <f>VLOOKUP(Q4648,Managers!$A:$B,2,0)</f>
        <v>Josh Martinez</v>
      </c>
      <c r="Y4648">
        <f>VLOOKUP(W4648,HourlyWages!$A:$B,2,0)</f>
        <v>51</v>
      </c>
      <c r="Z4648">
        <v>1</v>
      </c>
      <c r="AA4648" s="14">
        <f t="shared" si="364"/>
        <v>0.53636363636363638</v>
      </c>
    </row>
    <row r="4649" spans="1:27" x14ac:dyDescent="0.2">
      <c r="A4649">
        <v>4648</v>
      </c>
      <c r="B4649">
        <v>33095</v>
      </c>
      <c r="C4649" s="3">
        <v>39859</v>
      </c>
      <c r="D4649" s="17">
        <f t="shared" si="363"/>
        <v>39845</v>
      </c>
      <c r="E4649">
        <v>30</v>
      </c>
      <c r="F4649" s="8">
        <f t="shared" si="360"/>
        <v>4500</v>
      </c>
      <c r="G4649" s="5">
        <v>0.01</v>
      </c>
      <c r="H4649" s="8">
        <f>VLOOKUP($T4649,Pricebook!$A:$D,4,0)</f>
        <v>150</v>
      </c>
      <c r="I4649" s="10">
        <f t="shared" si="361"/>
        <v>4455</v>
      </c>
      <c r="J4649" t="s">
        <v>2264</v>
      </c>
      <c r="K4649" t="s">
        <v>747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2265</v>
      </c>
      <c r="O4649" s="7">
        <v>92236</v>
      </c>
      <c r="P4649" t="s">
        <v>114</v>
      </c>
      <c r="Q4649" t="s">
        <v>23</v>
      </c>
      <c r="R4649" s="3">
        <v>39861</v>
      </c>
      <c r="S4649" s="12">
        <f t="shared" si="362"/>
        <v>2</v>
      </c>
      <c r="T4649" s="3" t="s">
        <v>14211</v>
      </c>
      <c r="U4649" t="s">
        <v>14235</v>
      </c>
      <c r="V4649" t="s">
        <v>14244</v>
      </c>
      <c r="W4649" t="s">
        <v>14192</v>
      </c>
      <c r="X4649" t="str">
        <f>VLOOKUP(Q4649,Managers!$A:$B,2,0)</f>
        <v>Bob Turner</v>
      </c>
      <c r="Y4649">
        <f>VLOOKUP(W4649,HourlyWages!$A:$B,2,0)</f>
        <v>75</v>
      </c>
      <c r="Z4649">
        <v>1</v>
      </c>
      <c r="AA4649" s="14">
        <f t="shared" si="364"/>
        <v>0.5</v>
      </c>
    </row>
    <row r="4650" spans="1:27" x14ac:dyDescent="0.2">
      <c r="A4650">
        <v>4649</v>
      </c>
      <c r="B4650">
        <v>33095</v>
      </c>
      <c r="C4650" s="3">
        <v>39859</v>
      </c>
      <c r="D4650" s="17">
        <f t="shared" si="363"/>
        <v>39845</v>
      </c>
      <c r="E4650">
        <v>34</v>
      </c>
      <c r="F4650" s="8">
        <f t="shared" si="360"/>
        <v>4250</v>
      </c>
      <c r="G4650" s="5">
        <v>0.1</v>
      </c>
      <c r="H4650" s="8">
        <f>VLOOKUP($T4650,Pricebook!$A:$D,4,0)</f>
        <v>125</v>
      </c>
      <c r="I4650" s="10">
        <f t="shared" si="361"/>
        <v>3825</v>
      </c>
      <c r="J4650" t="s">
        <v>2264</v>
      </c>
      <c r="K4650" t="s">
        <v>747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2265</v>
      </c>
      <c r="O4650" s="7">
        <v>92236</v>
      </c>
      <c r="P4650" t="s">
        <v>114</v>
      </c>
      <c r="Q4650" t="s">
        <v>23</v>
      </c>
      <c r="R4650" s="3">
        <v>39860</v>
      </c>
      <c r="S4650" s="12">
        <f t="shared" si="362"/>
        <v>1</v>
      </c>
      <c r="T4650" s="3" t="s">
        <v>14208</v>
      </c>
      <c r="U4650" t="s">
        <v>14232</v>
      </c>
      <c r="V4650" t="s">
        <v>14233</v>
      </c>
      <c r="W4650" t="s">
        <v>14202</v>
      </c>
      <c r="X4650" t="str">
        <f>VLOOKUP(Q4650,Managers!$A:$B,2,0)</f>
        <v>Bob Turner</v>
      </c>
      <c r="Y4650">
        <f>VLOOKUP(W4650,HourlyWages!$A:$B,2,0)</f>
        <v>71</v>
      </c>
      <c r="Z4650">
        <v>1</v>
      </c>
      <c r="AA4650" s="14">
        <f t="shared" si="364"/>
        <v>0.432</v>
      </c>
    </row>
    <row r="4651" spans="1:27" x14ac:dyDescent="0.2">
      <c r="A4651">
        <v>4650</v>
      </c>
      <c r="B4651">
        <v>33122</v>
      </c>
      <c r="C4651" s="3">
        <v>40348</v>
      </c>
      <c r="D4651" s="17">
        <f t="shared" si="363"/>
        <v>40330</v>
      </c>
      <c r="E4651">
        <v>21</v>
      </c>
      <c r="F4651" s="8">
        <f t="shared" si="360"/>
        <v>3150</v>
      </c>
      <c r="G4651" s="5">
        <v>0</v>
      </c>
      <c r="H4651" s="8">
        <f>VLOOKUP($T4651,Pricebook!$A:$D,4,0)</f>
        <v>150</v>
      </c>
      <c r="I4651" s="10">
        <f t="shared" si="361"/>
        <v>3150</v>
      </c>
      <c r="J4651" t="s">
        <v>2012</v>
      </c>
      <c r="K4651" t="s">
        <v>310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2094</v>
      </c>
      <c r="O4651" s="7">
        <v>55044</v>
      </c>
      <c r="P4651" t="s">
        <v>130</v>
      </c>
      <c r="Q4651" t="s">
        <v>16</v>
      </c>
      <c r="R4651" s="3">
        <v>40355</v>
      </c>
      <c r="S4651" s="12">
        <f t="shared" si="362"/>
        <v>7</v>
      </c>
      <c r="T4651" s="3" t="s">
        <v>14216</v>
      </c>
      <c r="U4651" t="s">
        <v>14235</v>
      </c>
      <c r="V4651" t="s">
        <v>14229</v>
      </c>
      <c r="W4651" t="s">
        <v>14195</v>
      </c>
      <c r="X4651" t="str">
        <f>VLOOKUP(Q4651,Managers!$A:$B,2,0)</f>
        <v>Josh Martinez</v>
      </c>
      <c r="Y4651">
        <f>VLOOKUP(W4651,HourlyWages!$A:$B,2,0)</f>
        <v>52</v>
      </c>
      <c r="Z4651">
        <v>1</v>
      </c>
      <c r="AA4651" s="14">
        <f t="shared" si="364"/>
        <v>0.65333333333333332</v>
      </c>
    </row>
    <row r="4652" spans="1:27" x14ac:dyDescent="0.2">
      <c r="A4652">
        <v>4651</v>
      </c>
      <c r="B4652">
        <v>33123</v>
      </c>
      <c r="C4652" s="3">
        <v>40506</v>
      </c>
      <c r="D4652" s="17">
        <f t="shared" si="363"/>
        <v>40483</v>
      </c>
      <c r="E4652">
        <v>41</v>
      </c>
      <c r="F4652" s="8">
        <f t="shared" si="360"/>
        <v>5125</v>
      </c>
      <c r="G4652" s="5">
        <v>0.08</v>
      </c>
      <c r="H4652" s="8">
        <f>VLOOKUP($T4652,Pricebook!$A:$D,4,0)</f>
        <v>125</v>
      </c>
      <c r="I4652" s="10">
        <f t="shared" si="361"/>
        <v>4715</v>
      </c>
      <c r="J4652" t="s">
        <v>852</v>
      </c>
      <c r="K4652" t="s">
        <v>594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2366</v>
      </c>
      <c r="O4652" s="7" t="s">
        <v>2367</v>
      </c>
      <c r="P4652" t="s">
        <v>15</v>
      </c>
      <c r="Q4652" t="s">
        <v>16</v>
      </c>
      <c r="R4652" s="3">
        <v>40508</v>
      </c>
      <c r="S4652" s="12">
        <f t="shared" si="362"/>
        <v>2</v>
      </c>
      <c r="T4652" s="3" t="s">
        <v>14217</v>
      </c>
      <c r="U4652" t="s">
        <v>14232</v>
      </c>
      <c r="V4652" t="s">
        <v>14245</v>
      </c>
      <c r="W4652" t="s">
        <v>14188</v>
      </c>
      <c r="X4652" t="str">
        <f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4"/>
        <v>0.58399999999999996</v>
      </c>
    </row>
    <row r="4653" spans="1:27" x14ac:dyDescent="0.2">
      <c r="A4653">
        <v>4652</v>
      </c>
      <c r="B4653">
        <v>33126</v>
      </c>
      <c r="C4653" s="3">
        <v>40859</v>
      </c>
      <c r="D4653" s="17">
        <f t="shared" si="363"/>
        <v>40848</v>
      </c>
      <c r="E4653">
        <v>46</v>
      </c>
      <c r="F4653" s="8">
        <f t="shared" si="360"/>
        <v>5750</v>
      </c>
      <c r="G4653" s="5">
        <v>0.01</v>
      </c>
      <c r="H4653" s="8">
        <f>VLOOKUP($T4653,Pricebook!$A:$D,4,0)</f>
        <v>125</v>
      </c>
      <c r="I4653" s="10">
        <f t="shared" si="361"/>
        <v>5692.5</v>
      </c>
      <c r="J4653" t="s">
        <v>1567</v>
      </c>
      <c r="K4653" t="s">
        <v>185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2349</v>
      </c>
      <c r="O4653" s="7">
        <v>91761</v>
      </c>
      <c r="P4653" t="s">
        <v>114</v>
      </c>
      <c r="Q4653" t="s">
        <v>23</v>
      </c>
      <c r="R4653" s="3">
        <v>40860</v>
      </c>
      <c r="S4653" s="12">
        <f t="shared" si="362"/>
        <v>1</v>
      </c>
      <c r="T4653" s="3" t="s">
        <v>14221</v>
      </c>
      <c r="U4653" t="s">
        <v>14232</v>
      </c>
      <c r="V4653" t="s">
        <v>14233</v>
      </c>
      <c r="W4653" t="s">
        <v>14186</v>
      </c>
      <c r="X4653" t="str">
        <f>VLOOKUP(Q4653,Managers!$A:$B,2,0)</f>
        <v>Bob Turner</v>
      </c>
      <c r="Y4653">
        <f>VLOOKUP(W4653,HourlyWages!$A:$B,2,0)</f>
        <v>67</v>
      </c>
      <c r="Z4653">
        <v>1</v>
      </c>
      <c r="AA4653" s="14">
        <f t="shared" si="364"/>
        <v>0.46400000000000002</v>
      </c>
    </row>
    <row r="4654" spans="1:27" x14ac:dyDescent="0.2">
      <c r="A4654">
        <v>4653</v>
      </c>
      <c r="B4654">
        <v>33126</v>
      </c>
      <c r="C4654" s="3">
        <v>40859</v>
      </c>
      <c r="D4654" s="17">
        <f t="shared" si="363"/>
        <v>40848</v>
      </c>
      <c r="E4654">
        <v>28</v>
      </c>
      <c r="F4654" s="8">
        <f t="shared" si="360"/>
        <v>5600</v>
      </c>
      <c r="G4654" s="5">
        <v>0.06</v>
      </c>
      <c r="H4654" s="8">
        <f>VLOOKUP($T4654,Pricebook!$A:$D,4,0)</f>
        <v>200</v>
      </c>
      <c r="I4654" s="10">
        <f t="shared" si="361"/>
        <v>5264</v>
      </c>
      <c r="J4654" t="s">
        <v>1567</v>
      </c>
      <c r="K4654" t="s">
        <v>185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2349</v>
      </c>
      <c r="O4654" s="7">
        <v>91761</v>
      </c>
      <c r="P4654" t="s">
        <v>114</v>
      </c>
      <c r="Q4654" t="s">
        <v>23</v>
      </c>
      <c r="R4654" s="3">
        <v>40861</v>
      </c>
      <c r="S4654" s="12">
        <f t="shared" si="362"/>
        <v>2</v>
      </c>
      <c r="T4654" s="3" t="s">
        <v>14214</v>
      </c>
      <c r="U4654" t="s">
        <v>14229</v>
      </c>
      <c r="V4654" t="s">
        <v>14244</v>
      </c>
      <c r="W4654" t="s">
        <v>14187</v>
      </c>
      <c r="X4654" t="str">
        <f>VLOOKUP(Q4654,Managers!$A:$B,2,0)</f>
        <v>Bob Turner</v>
      </c>
      <c r="Y4654">
        <f>VLOOKUP(W4654,HourlyWages!$A:$B,2,0)</f>
        <v>45</v>
      </c>
      <c r="Z4654">
        <v>1</v>
      </c>
      <c r="AA4654" s="14">
        <f t="shared" si="364"/>
        <v>0.77500000000000002</v>
      </c>
    </row>
    <row r="4655" spans="1:27" x14ac:dyDescent="0.2">
      <c r="A4655">
        <v>4654</v>
      </c>
      <c r="B4655">
        <v>33152</v>
      </c>
      <c r="C4655" s="3">
        <v>40503</v>
      </c>
      <c r="D4655" s="17">
        <f t="shared" si="363"/>
        <v>40483</v>
      </c>
      <c r="E4655">
        <v>19</v>
      </c>
      <c r="F4655" s="8">
        <f t="shared" si="360"/>
        <v>2850</v>
      </c>
      <c r="G4655" s="5">
        <v>0</v>
      </c>
      <c r="H4655" s="8">
        <f>VLOOKUP($T4655,Pricebook!$A:$D,4,0)</f>
        <v>150</v>
      </c>
      <c r="I4655" s="10">
        <f t="shared" si="361"/>
        <v>2850</v>
      </c>
      <c r="J4655" t="s">
        <v>294</v>
      </c>
      <c r="K4655" t="s">
        <v>244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2446</v>
      </c>
      <c r="O4655" s="7">
        <v>10701</v>
      </c>
      <c r="P4655" t="s">
        <v>60</v>
      </c>
      <c r="Q4655" t="s">
        <v>61</v>
      </c>
      <c r="R4655" s="3">
        <v>40505</v>
      </c>
      <c r="S4655" s="12">
        <f t="shared" si="362"/>
        <v>2</v>
      </c>
      <c r="T4655" s="3" t="s">
        <v>14210</v>
      </c>
      <c r="U4655" t="s">
        <v>14235</v>
      </c>
      <c r="V4655" t="s">
        <v>14229</v>
      </c>
      <c r="W4655" t="s">
        <v>14186</v>
      </c>
      <c r="X4655" t="str">
        <f>VLOOKUP(Q4655,Managers!$A:$B,2,0)</f>
        <v>Allen Young</v>
      </c>
      <c r="Y4655">
        <f>VLOOKUP(W4655,HourlyWages!$A:$B,2,0)</f>
        <v>67</v>
      </c>
      <c r="Z4655">
        <v>1</v>
      </c>
      <c r="AA4655" s="14">
        <f t="shared" si="364"/>
        <v>0.55333333333333334</v>
      </c>
    </row>
    <row r="4656" spans="1:27" x14ac:dyDescent="0.2">
      <c r="A4656">
        <v>4655</v>
      </c>
      <c r="B4656">
        <v>33154</v>
      </c>
      <c r="C4656" s="3">
        <v>40393</v>
      </c>
      <c r="D4656" s="17">
        <f t="shared" si="363"/>
        <v>40391</v>
      </c>
      <c r="E4656">
        <v>7</v>
      </c>
      <c r="F4656" s="8">
        <f t="shared" si="360"/>
        <v>1050</v>
      </c>
      <c r="G4656" s="5">
        <v>0.09</v>
      </c>
      <c r="H4656" s="8">
        <f>VLOOKUP($T4656,Pricebook!$A:$D,4,0)</f>
        <v>150</v>
      </c>
      <c r="I4656" s="10">
        <f t="shared" si="361"/>
        <v>955.5</v>
      </c>
      <c r="J4656" t="s">
        <v>405</v>
      </c>
      <c r="K4656" t="s">
        <v>406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1982</v>
      </c>
      <c r="O4656" s="7" t="s">
        <v>1983</v>
      </c>
      <c r="P4656" t="s">
        <v>87</v>
      </c>
      <c r="Q4656" t="s">
        <v>61</v>
      </c>
      <c r="R4656" s="3">
        <v>40396</v>
      </c>
      <c r="S4656" s="12">
        <f t="shared" si="362"/>
        <v>3</v>
      </c>
      <c r="T4656" s="3" t="s">
        <v>14210</v>
      </c>
      <c r="U4656" t="s">
        <v>14235</v>
      </c>
      <c r="V4656" t="s">
        <v>14238</v>
      </c>
      <c r="W4656" t="s">
        <v>14193</v>
      </c>
      <c r="X4656" t="str">
        <f>VLOOKUP(Q4656,Managers!$A:$B,2,0)</f>
        <v>Allen Young</v>
      </c>
      <c r="Y4656">
        <f>VLOOKUP(W4656,HourlyWages!$A:$B,2,0)</f>
        <v>57</v>
      </c>
      <c r="Z4656">
        <v>1</v>
      </c>
      <c r="AA4656" s="14">
        <f t="shared" si="364"/>
        <v>0.62</v>
      </c>
    </row>
    <row r="4657" spans="1:27" x14ac:dyDescent="0.2">
      <c r="A4657">
        <v>4656</v>
      </c>
      <c r="B4657">
        <v>33159</v>
      </c>
      <c r="C4657" s="3">
        <v>41026</v>
      </c>
      <c r="D4657" s="17">
        <f t="shared" si="363"/>
        <v>41000</v>
      </c>
      <c r="E4657">
        <v>3</v>
      </c>
      <c r="F4657" s="8">
        <f t="shared" si="360"/>
        <v>450</v>
      </c>
      <c r="G4657" s="5">
        <v>0.01</v>
      </c>
      <c r="H4657" s="8">
        <f>VLOOKUP($T4657,Pricebook!$A:$D,4,0)</f>
        <v>150</v>
      </c>
      <c r="I4657" s="10">
        <f t="shared" si="361"/>
        <v>445.5</v>
      </c>
      <c r="J4657" t="s">
        <v>2112</v>
      </c>
      <c r="K4657" t="s">
        <v>235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2026</v>
      </c>
      <c r="O4657" s="7">
        <v>60423</v>
      </c>
      <c r="P4657" t="s">
        <v>15</v>
      </c>
      <c r="Q4657" t="s">
        <v>16</v>
      </c>
      <c r="R4657" s="3">
        <v>41028</v>
      </c>
      <c r="S4657" s="12">
        <f t="shared" si="362"/>
        <v>2</v>
      </c>
      <c r="T4657" s="3" t="s">
        <v>14210</v>
      </c>
      <c r="U4657" t="s">
        <v>14235</v>
      </c>
      <c r="V4657" t="s">
        <v>14245</v>
      </c>
      <c r="W4657" t="s">
        <v>14203</v>
      </c>
      <c r="X4657" t="str">
        <f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4"/>
        <v>0.58666666666666667</v>
      </c>
    </row>
    <row r="4658" spans="1:27" x14ac:dyDescent="0.2">
      <c r="A4658">
        <v>4657</v>
      </c>
      <c r="B4658">
        <v>33184</v>
      </c>
      <c r="C4658" s="3">
        <v>40952</v>
      </c>
      <c r="D4658" s="17">
        <f t="shared" si="363"/>
        <v>40940</v>
      </c>
      <c r="E4658">
        <v>32</v>
      </c>
      <c r="F4658" s="8">
        <f t="shared" ref="F4658:F4721" si="365">H4658*E4658</f>
        <v>5120</v>
      </c>
      <c r="G4658" s="5">
        <v>0</v>
      </c>
      <c r="H4658" s="8">
        <f>VLOOKUP($T4658,Pricebook!$A:$D,4,0)</f>
        <v>160</v>
      </c>
      <c r="I4658" s="10">
        <f t="shared" ref="I4658:I4721" si="366">F4658*(1-G4658)</f>
        <v>5120</v>
      </c>
      <c r="J4658" t="s">
        <v>1324</v>
      </c>
      <c r="K4658" t="s">
        <v>374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1805</v>
      </c>
      <c r="O4658" s="7">
        <v>28205</v>
      </c>
      <c r="P4658" t="s">
        <v>33</v>
      </c>
      <c r="Q4658" t="s">
        <v>34</v>
      </c>
      <c r="R4658" s="3">
        <v>40954</v>
      </c>
      <c r="S4658" s="12">
        <f t="shared" ref="S4658:S4721" si="367">R4658-C4658</f>
        <v>2</v>
      </c>
      <c r="T4658" s="3" t="s">
        <v>14218</v>
      </c>
      <c r="U4658" t="s">
        <v>14229</v>
      </c>
      <c r="V4658" t="s">
        <v>14238</v>
      </c>
      <c r="W4658" t="s">
        <v>14185</v>
      </c>
      <c r="X4658" t="str">
        <f>VLOOKUP(Q4658,Managers!$A:$B,2,0)</f>
        <v>Frank Mitchell</v>
      </c>
      <c r="Y4658">
        <f>VLOOKUP(W4658,HourlyWages!$A:$B,2,0)</f>
        <v>70</v>
      </c>
      <c r="Z4658">
        <v>1</v>
      </c>
      <c r="AA4658" s="14">
        <f t="shared" si="364"/>
        <v>0.5625</v>
      </c>
    </row>
    <row r="4659" spans="1:27" x14ac:dyDescent="0.2">
      <c r="A4659">
        <v>4658</v>
      </c>
      <c r="B4659">
        <v>33184</v>
      </c>
      <c r="C4659" s="3">
        <v>40952</v>
      </c>
      <c r="D4659" s="17">
        <f t="shared" si="363"/>
        <v>40940</v>
      </c>
      <c r="E4659">
        <v>1</v>
      </c>
      <c r="F4659" s="8">
        <f t="shared" si="365"/>
        <v>160</v>
      </c>
      <c r="G4659" s="5">
        <v>0.09</v>
      </c>
      <c r="H4659" s="8">
        <f>VLOOKUP($T4659,Pricebook!$A:$D,4,0)</f>
        <v>160</v>
      </c>
      <c r="I4659" s="10">
        <f t="shared" si="366"/>
        <v>145.6</v>
      </c>
      <c r="J4659" t="s">
        <v>1324</v>
      </c>
      <c r="K4659" t="s">
        <v>374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1805</v>
      </c>
      <c r="O4659" s="7">
        <v>28205</v>
      </c>
      <c r="P4659" t="s">
        <v>33</v>
      </c>
      <c r="Q4659" t="s">
        <v>34</v>
      </c>
      <c r="R4659" s="3">
        <v>40954</v>
      </c>
      <c r="S4659" s="12">
        <f t="shared" si="367"/>
        <v>2</v>
      </c>
      <c r="T4659" s="3" t="s">
        <v>14218</v>
      </c>
      <c r="U4659" t="s">
        <v>14229</v>
      </c>
      <c r="V4659" t="s">
        <v>14236</v>
      </c>
      <c r="W4659" t="s">
        <v>14189</v>
      </c>
      <c r="X4659" t="str">
        <f>VLOOKUP(Q4659,Managers!$A:$B,2,0)</f>
        <v>Frank Mitchell</v>
      </c>
      <c r="Y4659">
        <f>VLOOKUP(W4659,HourlyWages!$A:$B,2,0)</f>
        <v>62</v>
      </c>
      <c r="Z4659">
        <v>1</v>
      </c>
      <c r="AA4659" s="14">
        <f t="shared" si="364"/>
        <v>0.61250000000000004</v>
      </c>
    </row>
    <row r="4660" spans="1:27" x14ac:dyDescent="0.2">
      <c r="A4660">
        <v>4659</v>
      </c>
      <c r="B4660">
        <v>33186</v>
      </c>
      <c r="C4660" s="3">
        <v>41149</v>
      </c>
      <c r="D4660" s="17">
        <f t="shared" si="363"/>
        <v>41122</v>
      </c>
      <c r="E4660">
        <v>24</v>
      </c>
      <c r="F4660" s="8">
        <f t="shared" si="365"/>
        <v>3600</v>
      </c>
      <c r="G4660" s="5">
        <v>0.01</v>
      </c>
      <c r="H4660" s="8">
        <f>VLOOKUP($T4660,Pricebook!$A:$D,4,0)</f>
        <v>150</v>
      </c>
      <c r="I4660" s="10">
        <f t="shared" si="366"/>
        <v>3564</v>
      </c>
      <c r="J4660" t="s">
        <v>1065</v>
      </c>
      <c r="K4660" t="s">
        <v>571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518</v>
      </c>
      <c r="O4660" s="7">
        <v>60409</v>
      </c>
      <c r="P4660" t="s">
        <v>15</v>
      </c>
      <c r="Q4660" t="s">
        <v>16</v>
      </c>
      <c r="R4660" s="3">
        <v>41151</v>
      </c>
      <c r="S4660" s="12">
        <f t="shared" si="367"/>
        <v>2</v>
      </c>
      <c r="T4660" s="3" t="s">
        <v>14210</v>
      </c>
      <c r="U4660" t="s">
        <v>14235</v>
      </c>
      <c r="V4660" t="s">
        <v>14233</v>
      </c>
      <c r="W4660" t="s">
        <v>14193</v>
      </c>
      <c r="X4660" t="str">
        <f>VLOOKUP(Q4660,Managers!$A:$B,2,0)</f>
        <v>Josh Martinez</v>
      </c>
      <c r="Y4660">
        <f>VLOOKUP(W4660,HourlyWages!$A:$B,2,0)</f>
        <v>57</v>
      </c>
      <c r="Z4660">
        <v>1</v>
      </c>
      <c r="AA4660" s="14">
        <f t="shared" si="364"/>
        <v>0.62</v>
      </c>
    </row>
    <row r="4661" spans="1:27" x14ac:dyDescent="0.2">
      <c r="A4661">
        <v>4660</v>
      </c>
      <c r="B4661">
        <v>33189</v>
      </c>
      <c r="C4661" s="3">
        <v>40137</v>
      </c>
      <c r="D4661" s="17">
        <f t="shared" si="363"/>
        <v>40118</v>
      </c>
      <c r="E4661">
        <v>3</v>
      </c>
      <c r="F4661" s="8">
        <f t="shared" si="365"/>
        <v>450</v>
      </c>
      <c r="G4661" s="5">
        <v>0.02</v>
      </c>
      <c r="H4661" s="8">
        <f>VLOOKUP($T4661,Pricebook!$A:$D,4,0)</f>
        <v>150</v>
      </c>
      <c r="I4661" s="10">
        <f t="shared" si="366"/>
        <v>441</v>
      </c>
      <c r="J4661" t="s">
        <v>1294</v>
      </c>
      <c r="K4661" t="s">
        <v>64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553</v>
      </c>
      <c r="O4661" s="7" t="s">
        <v>554</v>
      </c>
      <c r="P4661" t="s">
        <v>197</v>
      </c>
      <c r="Q4661" t="s">
        <v>23</v>
      </c>
      <c r="R4661" s="3">
        <v>40144</v>
      </c>
      <c r="S4661" s="12">
        <f t="shared" si="367"/>
        <v>7</v>
      </c>
      <c r="T4661" s="3" t="s">
        <v>14211</v>
      </c>
      <c r="U4661" t="s">
        <v>14235</v>
      </c>
      <c r="V4661" t="s">
        <v>14241</v>
      </c>
      <c r="W4661" t="s">
        <v>14188</v>
      </c>
      <c r="X4661" t="str">
        <f>VLOOKUP(Q4661,Managers!$A:$B,2,0)</f>
        <v>Bob Turner</v>
      </c>
      <c r="Y4661">
        <f>VLOOKUP(W4661,HourlyWages!$A:$B,2,0)</f>
        <v>52</v>
      </c>
      <c r="Z4661">
        <v>1</v>
      </c>
      <c r="AA4661" s="14">
        <f t="shared" si="364"/>
        <v>0.65333333333333332</v>
      </c>
    </row>
    <row r="4662" spans="1:27" x14ac:dyDescent="0.2">
      <c r="A4662">
        <v>4661</v>
      </c>
      <c r="B4662">
        <v>33189</v>
      </c>
      <c r="C4662" s="3">
        <v>40137</v>
      </c>
      <c r="D4662" s="17">
        <f t="shared" si="363"/>
        <v>40118</v>
      </c>
      <c r="E4662">
        <v>5</v>
      </c>
      <c r="F4662" s="8">
        <f t="shared" si="365"/>
        <v>550</v>
      </c>
      <c r="G4662" s="5">
        <v>0.08</v>
      </c>
      <c r="H4662" s="8">
        <f>VLOOKUP($T4662,Pricebook!$A:$D,4,0)</f>
        <v>110</v>
      </c>
      <c r="I4662" s="10">
        <f t="shared" si="366"/>
        <v>506</v>
      </c>
      <c r="J4662" t="s">
        <v>1294</v>
      </c>
      <c r="K4662" t="s">
        <v>64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553</v>
      </c>
      <c r="O4662" s="7" t="s">
        <v>554</v>
      </c>
      <c r="P4662" t="s">
        <v>197</v>
      </c>
      <c r="Q4662" t="s">
        <v>23</v>
      </c>
      <c r="R4662" s="3">
        <v>40141</v>
      </c>
      <c r="S4662" s="12">
        <f t="shared" si="367"/>
        <v>4</v>
      </c>
      <c r="T4662" s="3" t="s">
        <v>14215</v>
      </c>
      <c r="U4662" t="s">
        <v>14229</v>
      </c>
      <c r="V4662" t="s">
        <v>14234</v>
      </c>
      <c r="W4662" t="s">
        <v>14190</v>
      </c>
      <c r="X4662" t="str">
        <f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4"/>
        <v>0.39090909090909093</v>
      </c>
    </row>
    <row r="4663" spans="1:27" x14ac:dyDescent="0.2">
      <c r="A4663">
        <v>4662</v>
      </c>
      <c r="B4663">
        <v>33217</v>
      </c>
      <c r="C4663" s="3">
        <v>39884</v>
      </c>
      <c r="D4663" s="17">
        <f t="shared" si="363"/>
        <v>39873</v>
      </c>
      <c r="E4663">
        <v>20</v>
      </c>
      <c r="F4663" s="8">
        <f t="shared" si="365"/>
        <v>3000</v>
      </c>
      <c r="G4663" s="5">
        <v>0.1</v>
      </c>
      <c r="H4663" s="8">
        <f>VLOOKUP($T4663,Pricebook!$A:$D,4,0)</f>
        <v>150</v>
      </c>
      <c r="I4663" s="10">
        <f t="shared" si="366"/>
        <v>2700</v>
      </c>
      <c r="J4663" t="s">
        <v>1097</v>
      </c>
      <c r="K4663" t="s">
        <v>389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2457</v>
      </c>
      <c r="O4663" s="7">
        <v>14225</v>
      </c>
      <c r="P4663" t="s">
        <v>60</v>
      </c>
      <c r="Q4663" t="s">
        <v>61</v>
      </c>
      <c r="R4663" s="3">
        <v>39885</v>
      </c>
      <c r="S4663" s="12">
        <f t="shared" si="367"/>
        <v>1</v>
      </c>
      <c r="T4663" s="3" t="s">
        <v>14211</v>
      </c>
      <c r="U4663" t="s">
        <v>14235</v>
      </c>
      <c r="V4663" t="s">
        <v>14233</v>
      </c>
      <c r="W4663" t="s">
        <v>14194</v>
      </c>
      <c r="X4663" t="str">
        <f>VLOOKUP(Q4663,Managers!$A:$B,2,0)</f>
        <v>Allen Young</v>
      </c>
      <c r="Y4663">
        <f>VLOOKUP(W4663,HourlyWages!$A:$B,2,0)</f>
        <v>71</v>
      </c>
      <c r="Z4663">
        <v>1</v>
      </c>
      <c r="AA4663" s="14">
        <f t="shared" si="364"/>
        <v>0.52666666666666662</v>
      </c>
    </row>
    <row r="4664" spans="1:27" x14ac:dyDescent="0.2">
      <c r="A4664">
        <v>4663</v>
      </c>
      <c r="B4664">
        <v>33217</v>
      </c>
      <c r="C4664" s="3">
        <v>39884</v>
      </c>
      <c r="D4664" s="17">
        <f t="shared" si="363"/>
        <v>39873</v>
      </c>
      <c r="E4664">
        <v>34</v>
      </c>
      <c r="F4664" s="8">
        <f t="shared" si="365"/>
        <v>5100</v>
      </c>
      <c r="G4664" s="5">
        <v>0.05</v>
      </c>
      <c r="H4664" s="8">
        <f>VLOOKUP($T4664,Pricebook!$A:$D,4,0)</f>
        <v>150</v>
      </c>
      <c r="I4664" s="10">
        <f t="shared" si="366"/>
        <v>4845</v>
      </c>
      <c r="J4664" t="s">
        <v>1097</v>
      </c>
      <c r="K4664" t="s">
        <v>389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2457</v>
      </c>
      <c r="O4664" s="7">
        <v>14225</v>
      </c>
      <c r="P4664" t="s">
        <v>60</v>
      </c>
      <c r="Q4664" t="s">
        <v>61</v>
      </c>
      <c r="R4664" s="3">
        <v>39885</v>
      </c>
      <c r="S4664" s="12">
        <f t="shared" si="367"/>
        <v>1</v>
      </c>
      <c r="T4664" s="3" t="s">
        <v>14216</v>
      </c>
      <c r="U4664" t="s">
        <v>14235</v>
      </c>
      <c r="V4664" t="s">
        <v>14230</v>
      </c>
      <c r="W4664" t="s">
        <v>14189</v>
      </c>
      <c r="X4664" t="str">
        <f>VLOOKUP(Q4664,Managers!$A:$B,2,0)</f>
        <v>Allen Young</v>
      </c>
      <c r="Y4664">
        <f>VLOOKUP(W4664,HourlyWages!$A:$B,2,0)</f>
        <v>62</v>
      </c>
      <c r="Z4664">
        <v>1</v>
      </c>
      <c r="AA4664" s="14">
        <f t="shared" si="364"/>
        <v>0.58666666666666667</v>
      </c>
    </row>
    <row r="4665" spans="1:27" x14ac:dyDescent="0.2">
      <c r="A4665">
        <v>4664</v>
      </c>
      <c r="B4665">
        <v>33218</v>
      </c>
      <c r="C4665" s="3">
        <v>40184</v>
      </c>
      <c r="D4665" s="17">
        <f t="shared" si="363"/>
        <v>40179</v>
      </c>
      <c r="E4665">
        <v>25</v>
      </c>
      <c r="F4665" s="8">
        <f t="shared" si="365"/>
        <v>4000</v>
      </c>
      <c r="G4665" s="5">
        <v>7.0000000000000007E-2</v>
      </c>
      <c r="H4665" s="8">
        <f>VLOOKUP($T4665,Pricebook!$A:$D,4,0)</f>
        <v>160</v>
      </c>
      <c r="I4665" s="10">
        <f t="shared" si="366"/>
        <v>3719.9999999999995</v>
      </c>
      <c r="J4665" t="s">
        <v>1272</v>
      </c>
      <c r="K4665" t="s">
        <v>142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1273</v>
      </c>
      <c r="O4665" s="7">
        <v>32712</v>
      </c>
      <c r="P4665" t="s">
        <v>101</v>
      </c>
      <c r="Q4665" t="s">
        <v>34</v>
      </c>
      <c r="R4665" s="3">
        <v>40186</v>
      </c>
      <c r="S4665" s="12">
        <f t="shared" si="367"/>
        <v>2</v>
      </c>
      <c r="T4665" s="3" t="s">
        <v>14218</v>
      </c>
      <c r="U4665" t="s">
        <v>14229</v>
      </c>
      <c r="V4665" t="s">
        <v>14242</v>
      </c>
      <c r="W4665" t="s">
        <v>14201</v>
      </c>
      <c r="X4665" t="str">
        <f>VLOOKUP(Q4665,Managers!$A:$B,2,0)</f>
        <v>Frank Mitchell</v>
      </c>
      <c r="Y4665">
        <f>VLOOKUP(W4665,HourlyWages!$A:$B,2,0)</f>
        <v>53</v>
      </c>
      <c r="Z4665">
        <v>1</v>
      </c>
      <c r="AA4665" s="14">
        <f t="shared" si="364"/>
        <v>0.66874999999999996</v>
      </c>
    </row>
    <row r="4666" spans="1:27" x14ac:dyDescent="0.2">
      <c r="A4666">
        <v>4665</v>
      </c>
      <c r="B4666">
        <v>33218</v>
      </c>
      <c r="C4666" s="3">
        <v>40184</v>
      </c>
      <c r="D4666" s="17">
        <f t="shared" si="363"/>
        <v>40179</v>
      </c>
      <c r="E4666">
        <v>29</v>
      </c>
      <c r="F4666" s="8">
        <f t="shared" si="365"/>
        <v>3625</v>
      </c>
      <c r="G4666" s="5">
        <v>0.04</v>
      </c>
      <c r="H4666" s="8">
        <f>VLOOKUP($T4666,Pricebook!$A:$D,4,0)</f>
        <v>125</v>
      </c>
      <c r="I4666" s="10">
        <f t="shared" si="366"/>
        <v>3480</v>
      </c>
      <c r="J4666" t="s">
        <v>1272</v>
      </c>
      <c r="K4666" t="s">
        <v>142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1273</v>
      </c>
      <c r="O4666" s="7">
        <v>32712</v>
      </c>
      <c r="P4666" t="s">
        <v>101</v>
      </c>
      <c r="Q4666" t="s">
        <v>34</v>
      </c>
      <c r="R4666" s="3">
        <v>40185</v>
      </c>
      <c r="S4666" s="12">
        <f t="shared" si="367"/>
        <v>1</v>
      </c>
      <c r="T4666" s="3" t="s">
        <v>14208</v>
      </c>
      <c r="U4666" t="s">
        <v>14232</v>
      </c>
      <c r="V4666" t="s">
        <v>14245</v>
      </c>
      <c r="W4666" t="s">
        <v>14192</v>
      </c>
      <c r="X4666" t="str">
        <f>VLOOKUP(Q4666,Managers!$A:$B,2,0)</f>
        <v>Frank Mitchell</v>
      </c>
      <c r="Y4666">
        <f>VLOOKUP(W4666,HourlyWages!$A:$B,2,0)</f>
        <v>75</v>
      </c>
      <c r="Z4666">
        <v>1</v>
      </c>
      <c r="AA4666" s="14">
        <f t="shared" si="364"/>
        <v>0.4</v>
      </c>
    </row>
    <row r="4667" spans="1:27" x14ac:dyDescent="0.2">
      <c r="A4667">
        <v>4666</v>
      </c>
      <c r="B4667">
        <v>33219</v>
      </c>
      <c r="C4667" s="3">
        <v>40887</v>
      </c>
      <c r="D4667" s="17">
        <f t="shared" si="363"/>
        <v>40878</v>
      </c>
      <c r="E4667">
        <v>32</v>
      </c>
      <c r="F4667" s="8">
        <f t="shared" si="365"/>
        <v>4000</v>
      </c>
      <c r="G4667" s="5">
        <v>0</v>
      </c>
      <c r="H4667" s="8">
        <f>VLOOKUP($T4667,Pricebook!$A:$D,4,0)</f>
        <v>125</v>
      </c>
      <c r="I4667" s="10">
        <f t="shared" si="366"/>
        <v>4000</v>
      </c>
      <c r="J4667" t="s">
        <v>280</v>
      </c>
      <c r="K4667" t="s">
        <v>99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2483</v>
      </c>
      <c r="O4667" s="7">
        <v>78041</v>
      </c>
      <c r="P4667" t="s">
        <v>48</v>
      </c>
      <c r="Q4667" t="s">
        <v>16</v>
      </c>
      <c r="R4667" s="3">
        <v>40888</v>
      </c>
      <c r="S4667" s="12">
        <f t="shared" si="367"/>
        <v>1</v>
      </c>
      <c r="T4667" s="3" t="s">
        <v>14221</v>
      </c>
      <c r="U4667" t="s">
        <v>14232</v>
      </c>
      <c r="V4667" t="s">
        <v>14244</v>
      </c>
      <c r="W4667" t="s">
        <v>14195</v>
      </c>
      <c r="X4667" t="str">
        <f>VLOOKUP(Q4667,Managers!$A:$B,2,0)</f>
        <v>Josh Martinez</v>
      </c>
      <c r="Y4667">
        <f>VLOOKUP(W4667,HourlyWages!$A:$B,2,0)</f>
        <v>52</v>
      </c>
      <c r="Z4667">
        <v>1</v>
      </c>
      <c r="AA4667" s="14">
        <f t="shared" si="364"/>
        <v>0.58399999999999996</v>
      </c>
    </row>
    <row r="4668" spans="1:27" x14ac:dyDescent="0.2">
      <c r="A4668">
        <v>4667</v>
      </c>
      <c r="B4668">
        <v>33220</v>
      </c>
      <c r="C4668" s="3">
        <v>39918</v>
      </c>
      <c r="D4668" s="17">
        <f t="shared" si="363"/>
        <v>39904</v>
      </c>
      <c r="E4668">
        <v>49</v>
      </c>
      <c r="F4668" s="8">
        <f t="shared" si="365"/>
        <v>8330</v>
      </c>
      <c r="G4668" s="5">
        <v>0.09</v>
      </c>
      <c r="H4668" s="8">
        <f>VLOOKUP($T4668,Pricebook!$A:$D,4,0)</f>
        <v>170</v>
      </c>
      <c r="I4668" s="10">
        <f t="shared" si="366"/>
        <v>7580.3</v>
      </c>
      <c r="J4668" t="s">
        <v>1059</v>
      </c>
      <c r="K4668" t="s">
        <v>571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1062</v>
      </c>
      <c r="O4668" s="7" t="s">
        <v>1063</v>
      </c>
      <c r="P4668" t="s">
        <v>699</v>
      </c>
      <c r="Q4668" t="s">
        <v>34</v>
      </c>
      <c r="R4668" s="3">
        <v>39918</v>
      </c>
      <c r="S4668" s="12">
        <f t="shared" si="367"/>
        <v>0</v>
      </c>
      <c r="T4668" s="3" t="s">
        <v>14219</v>
      </c>
      <c r="U4668" t="s">
        <v>14229</v>
      </c>
      <c r="V4668" t="s">
        <v>14230</v>
      </c>
      <c r="W4668" t="s">
        <v>14203</v>
      </c>
      <c r="X4668" t="str">
        <f>VLOOKUP(Q4668,Managers!$A:$B,2,0)</f>
        <v>Frank Mitchell</v>
      </c>
      <c r="Y4668">
        <f>VLOOKUP(W4668,HourlyWages!$A:$B,2,0)</f>
        <v>62</v>
      </c>
      <c r="Z4668">
        <v>1</v>
      </c>
      <c r="AA4668" s="14">
        <f t="shared" si="364"/>
        <v>0.63529411764705879</v>
      </c>
    </row>
    <row r="4669" spans="1:27" x14ac:dyDescent="0.2">
      <c r="A4669">
        <v>4668</v>
      </c>
      <c r="B4669">
        <v>33220</v>
      </c>
      <c r="C4669" s="3">
        <v>39918</v>
      </c>
      <c r="D4669" s="17">
        <f t="shared" si="363"/>
        <v>39904</v>
      </c>
      <c r="E4669">
        <v>40</v>
      </c>
      <c r="F4669" s="8">
        <f t="shared" si="365"/>
        <v>5000</v>
      </c>
      <c r="G4669" s="5">
        <v>0.1</v>
      </c>
      <c r="H4669" s="8">
        <f>VLOOKUP($T4669,Pricebook!$A:$D,4,0)</f>
        <v>125</v>
      </c>
      <c r="I4669" s="10">
        <f t="shared" si="366"/>
        <v>4500</v>
      </c>
      <c r="J4669" t="s">
        <v>1059</v>
      </c>
      <c r="K4669" t="s">
        <v>571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1062</v>
      </c>
      <c r="O4669" s="7" t="s">
        <v>1063</v>
      </c>
      <c r="P4669" t="s">
        <v>699</v>
      </c>
      <c r="Q4669" t="s">
        <v>34</v>
      </c>
      <c r="R4669" s="3">
        <v>39921</v>
      </c>
      <c r="S4669" s="12">
        <f t="shared" si="367"/>
        <v>3</v>
      </c>
      <c r="T4669" s="3" t="s">
        <v>14208</v>
      </c>
      <c r="U4669" t="s">
        <v>14232</v>
      </c>
      <c r="V4669" t="s">
        <v>14236</v>
      </c>
      <c r="W4669" t="s">
        <v>14189</v>
      </c>
      <c r="X4669" t="str">
        <f>VLOOKUP(Q4669,Managers!$A:$B,2,0)</f>
        <v>Frank Mitchell</v>
      </c>
      <c r="Y4669">
        <f>VLOOKUP(W4669,HourlyWages!$A:$B,2,0)</f>
        <v>62</v>
      </c>
      <c r="Z4669">
        <v>1</v>
      </c>
      <c r="AA4669" s="14">
        <f t="shared" si="364"/>
        <v>0.504</v>
      </c>
    </row>
    <row r="4670" spans="1:27" x14ac:dyDescent="0.2">
      <c r="A4670">
        <v>4669</v>
      </c>
      <c r="B4670">
        <v>33222</v>
      </c>
      <c r="C4670" s="3">
        <v>41079</v>
      </c>
      <c r="D4670" s="17">
        <f t="shared" si="363"/>
        <v>41061</v>
      </c>
      <c r="E4670">
        <v>18</v>
      </c>
      <c r="F4670" s="8">
        <f t="shared" si="365"/>
        <v>2880</v>
      </c>
      <c r="G4670" s="5">
        <v>0.05</v>
      </c>
      <c r="H4670" s="8">
        <f>VLOOKUP($T4670,Pricebook!$A:$D,4,0)</f>
        <v>160</v>
      </c>
      <c r="I4670" s="10">
        <f t="shared" si="366"/>
        <v>2736</v>
      </c>
      <c r="J4670" t="s">
        <v>444</v>
      </c>
      <c r="K4670" t="s">
        <v>348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2236</v>
      </c>
      <c r="O4670" s="7">
        <v>92627</v>
      </c>
      <c r="P4670" t="s">
        <v>114</v>
      </c>
      <c r="Q4670" t="s">
        <v>23</v>
      </c>
      <c r="R4670" s="3">
        <v>41081</v>
      </c>
      <c r="S4670" s="12">
        <f t="shared" si="367"/>
        <v>2</v>
      </c>
      <c r="T4670" s="3" t="s">
        <v>14218</v>
      </c>
      <c r="U4670" t="s">
        <v>14229</v>
      </c>
      <c r="V4670" t="s">
        <v>14229</v>
      </c>
      <c r="W4670" t="s">
        <v>14200</v>
      </c>
      <c r="X4670" t="str">
        <f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4"/>
        <v>0.63124999999999998</v>
      </c>
    </row>
    <row r="4671" spans="1:27" x14ac:dyDescent="0.2">
      <c r="A4671">
        <v>4670</v>
      </c>
      <c r="B4671">
        <v>33222</v>
      </c>
      <c r="C4671" s="3">
        <v>41079</v>
      </c>
      <c r="D4671" s="17">
        <f t="shared" si="363"/>
        <v>41061</v>
      </c>
      <c r="E4671">
        <v>30</v>
      </c>
      <c r="F4671" s="8">
        <f t="shared" si="365"/>
        <v>3750</v>
      </c>
      <c r="G4671" s="5">
        <v>0.1</v>
      </c>
      <c r="H4671" s="8">
        <f>VLOOKUP($T4671,Pricebook!$A:$D,4,0)</f>
        <v>125</v>
      </c>
      <c r="I4671" s="10">
        <f t="shared" si="366"/>
        <v>3375</v>
      </c>
      <c r="J4671" t="s">
        <v>444</v>
      </c>
      <c r="K4671" t="s">
        <v>348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2236</v>
      </c>
      <c r="O4671" s="7">
        <v>92627</v>
      </c>
      <c r="P4671" t="s">
        <v>114</v>
      </c>
      <c r="Q4671" t="s">
        <v>23</v>
      </c>
      <c r="R4671" s="3">
        <v>41080</v>
      </c>
      <c r="S4671" s="12">
        <f t="shared" si="367"/>
        <v>1</v>
      </c>
      <c r="T4671" s="3" t="s">
        <v>14221</v>
      </c>
      <c r="U4671" t="s">
        <v>14232</v>
      </c>
      <c r="V4671" t="s">
        <v>14244</v>
      </c>
      <c r="W4671" t="s">
        <v>14200</v>
      </c>
      <c r="X4671" t="str">
        <f>VLOOKUP(Q4671,Managers!$A:$B,2,0)</f>
        <v>Bob Turner</v>
      </c>
      <c r="Y4671">
        <f>VLOOKUP(W4671,HourlyWages!$A:$B,2,0)</f>
        <v>59</v>
      </c>
      <c r="Z4671">
        <v>1</v>
      </c>
      <c r="AA4671" s="14">
        <f t="shared" si="364"/>
        <v>0.52800000000000002</v>
      </c>
    </row>
    <row r="4672" spans="1:27" x14ac:dyDescent="0.2">
      <c r="A4672">
        <v>4671</v>
      </c>
      <c r="B4672">
        <v>33222</v>
      </c>
      <c r="C4672" s="3">
        <v>41079</v>
      </c>
      <c r="D4672" s="17">
        <f t="shared" si="363"/>
        <v>41061</v>
      </c>
      <c r="E4672">
        <v>48</v>
      </c>
      <c r="F4672" s="8">
        <f t="shared" si="365"/>
        <v>5760</v>
      </c>
      <c r="G4672" s="5">
        <v>0.02</v>
      </c>
      <c r="H4672" s="8">
        <f>VLOOKUP($T4672,Pricebook!$A:$D,4,0)</f>
        <v>120</v>
      </c>
      <c r="I4672" s="10">
        <f t="shared" si="366"/>
        <v>5644.8</v>
      </c>
      <c r="J4672" t="s">
        <v>444</v>
      </c>
      <c r="K4672" t="s">
        <v>348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2236</v>
      </c>
      <c r="O4672" s="7">
        <v>92627</v>
      </c>
      <c r="P4672" t="s">
        <v>114</v>
      </c>
      <c r="Q4672" t="s">
        <v>23</v>
      </c>
      <c r="R4672" s="3">
        <v>41081</v>
      </c>
      <c r="S4672" s="12">
        <f t="shared" si="367"/>
        <v>2</v>
      </c>
      <c r="T4672" s="3" t="s">
        <v>14212</v>
      </c>
      <c r="U4672" t="s">
        <v>14229</v>
      </c>
      <c r="V4672" t="s">
        <v>14241</v>
      </c>
      <c r="W4672" t="s">
        <v>14196</v>
      </c>
      <c r="X4672" t="str">
        <f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4"/>
        <v>0.51666666666666672</v>
      </c>
    </row>
    <row r="4673" spans="1:27" x14ac:dyDescent="0.2">
      <c r="A4673">
        <v>4672</v>
      </c>
      <c r="B4673">
        <v>33250</v>
      </c>
      <c r="C4673" s="3">
        <v>39989</v>
      </c>
      <c r="D4673" s="17">
        <f t="shared" si="363"/>
        <v>39965</v>
      </c>
      <c r="E4673">
        <v>40</v>
      </c>
      <c r="F4673" s="8">
        <f t="shared" si="365"/>
        <v>6800</v>
      </c>
      <c r="G4673" s="5">
        <v>0.04</v>
      </c>
      <c r="H4673" s="8">
        <f>VLOOKUP($T4673,Pricebook!$A:$D,4,0)</f>
        <v>170</v>
      </c>
      <c r="I4673" s="10">
        <f t="shared" si="366"/>
        <v>6528</v>
      </c>
      <c r="J4673" t="s">
        <v>1121</v>
      </c>
      <c r="K4673" t="s">
        <v>1014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691</v>
      </c>
      <c r="O4673" s="7">
        <v>65807</v>
      </c>
      <c r="P4673" t="s">
        <v>358</v>
      </c>
      <c r="Q4673" t="s">
        <v>16</v>
      </c>
      <c r="R4673" s="3">
        <v>39991</v>
      </c>
      <c r="S4673" s="12">
        <f t="shared" si="367"/>
        <v>2</v>
      </c>
      <c r="T4673" s="3" t="s">
        <v>14219</v>
      </c>
      <c r="U4673" t="s">
        <v>14229</v>
      </c>
      <c r="V4673" t="s">
        <v>14231</v>
      </c>
      <c r="W4673" t="s">
        <v>14191</v>
      </c>
      <c r="X4673" t="str">
        <f>VLOOKUP(Q4673,Managers!$A:$B,2,0)</f>
        <v>Josh Martinez</v>
      </c>
      <c r="Y4673">
        <f>VLOOKUP(W4673,HourlyWages!$A:$B,2,0)</f>
        <v>60</v>
      </c>
      <c r="Z4673">
        <v>1</v>
      </c>
      <c r="AA4673" s="14">
        <f t="shared" si="364"/>
        <v>0.6470588235294118</v>
      </c>
    </row>
    <row r="4674" spans="1:27" x14ac:dyDescent="0.2">
      <c r="A4674">
        <v>4673</v>
      </c>
      <c r="B4674">
        <v>33253</v>
      </c>
      <c r="C4674" s="3">
        <v>40877</v>
      </c>
      <c r="D4674" s="17">
        <f t="shared" si="363"/>
        <v>40848</v>
      </c>
      <c r="E4674">
        <v>6</v>
      </c>
      <c r="F4674" s="8">
        <f t="shared" si="365"/>
        <v>720</v>
      </c>
      <c r="G4674" s="5">
        <v>0.08</v>
      </c>
      <c r="H4674" s="8">
        <f>VLOOKUP($T4674,Pricebook!$A:$D,4,0)</f>
        <v>120</v>
      </c>
      <c r="I4674" s="10">
        <f t="shared" si="366"/>
        <v>662.4</v>
      </c>
      <c r="J4674" t="s">
        <v>601</v>
      </c>
      <c r="K4674" t="s">
        <v>396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2535</v>
      </c>
      <c r="O4674" s="7" t="s">
        <v>2536</v>
      </c>
      <c r="P4674" t="s">
        <v>87</v>
      </c>
      <c r="Q4674" t="s">
        <v>61</v>
      </c>
      <c r="R4674" s="3">
        <v>40879</v>
      </c>
      <c r="S4674" s="12">
        <f t="shared" si="367"/>
        <v>2</v>
      </c>
      <c r="T4674" s="3" t="s">
        <v>14212</v>
      </c>
      <c r="U4674" t="s">
        <v>14229</v>
      </c>
      <c r="V4674" t="s">
        <v>14246</v>
      </c>
      <c r="W4674" t="s">
        <v>14196</v>
      </c>
      <c r="X4674" t="str">
        <f>VLOOKUP(Q4674,Managers!$A:$B,2,0)</f>
        <v>Allen Young</v>
      </c>
      <c r="Y4674">
        <f>VLOOKUP(W4674,HourlyWages!$A:$B,2,0)</f>
        <v>58</v>
      </c>
      <c r="Z4674">
        <v>1</v>
      </c>
      <c r="AA4674" s="14">
        <f t="shared" si="364"/>
        <v>0.51666666666666672</v>
      </c>
    </row>
    <row r="4675" spans="1:27" x14ac:dyDescent="0.2">
      <c r="A4675">
        <v>4674</v>
      </c>
      <c r="B4675">
        <v>33253</v>
      </c>
      <c r="C4675" s="3">
        <v>40877</v>
      </c>
      <c r="D4675" s="17">
        <f t="shared" ref="D4675:D4738" si="368">DATE(YEAR(C4675),MONTH(C4675),1)</f>
        <v>40848</v>
      </c>
      <c r="E4675">
        <v>17</v>
      </c>
      <c r="F4675" s="8">
        <f t="shared" si="365"/>
        <v>2550</v>
      </c>
      <c r="G4675" s="5">
        <v>0.04</v>
      </c>
      <c r="H4675" s="8">
        <f>VLOOKUP($T4675,Pricebook!$A:$D,4,0)</f>
        <v>150</v>
      </c>
      <c r="I4675" s="10">
        <f t="shared" si="366"/>
        <v>2448</v>
      </c>
      <c r="J4675" t="s">
        <v>601</v>
      </c>
      <c r="K4675" t="s">
        <v>396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629</v>
      </c>
      <c r="O4675" s="7" t="s">
        <v>630</v>
      </c>
      <c r="P4675" t="s">
        <v>91</v>
      </c>
      <c r="Q4675" t="s">
        <v>61</v>
      </c>
      <c r="R4675" s="3">
        <v>40879</v>
      </c>
      <c r="S4675" s="12">
        <f t="shared" si="367"/>
        <v>2</v>
      </c>
      <c r="T4675" s="3" t="s">
        <v>14210</v>
      </c>
      <c r="U4675" t="s">
        <v>14235</v>
      </c>
      <c r="V4675" t="s">
        <v>14238</v>
      </c>
      <c r="W4675" t="s">
        <v>14185</v>
      </c>
      <c r="X4675" t="str">
        <f>VLOOKUP(Q4675,Managers!$A:$B,2,0)</f>
        <v>Allen Young</v>
      </c>
      <c r="Y4675">
        <f>VLOOKUP(W4675,HourlyWages!$A:$B,2,0)</f>
        <v>70</v>
      </c>
      <c r="Z4675">
        <v>1</v>
      </c>
      <c r="AA4675" s="14">
        <f t="shared" ref="AA4675:AA4738" si="369">(H4675-Y4675)/H4675</f>
        <v>0.53333333333333333</v>
      </c>
    </row>
    <row r="4676" spans="1:27" x14ac:dyDescent="0.2">
      <c r="A4676">
        <v>4675</v>
      </c>
      <c r="B4676">
        <v>33254</v>
      </c>
      <c r="C4676" s="3">
        <v>40850</v>
      </c>
      <c r="D4676" s="17">
        <f t="shared" si="368"/>
        <v>40848</v>
      </c>
      <c r="E4676">
        <v>11</v>
      </c>
      <c r="F4676" s="8">
        <f t="shared" si="365"/>
        <v>1375</v>
      </c>
      <c r="G4676" s="5">
        <v>0.01</v>
      </c>
      <c r="H4676" s="8">
        <f>VLOOKUP($T4676,Pricebook!$A:$D,4,0)</f>
        <v>125</v>
      </c>
      <c r="I4676" s="10">
        <f t="shared" si="366"/>
        <v>1361.25</v>
      </c>
      <c r="J4676" t="s">
        <v>63</v>
      </c>
      <c r="K4676" t="s">
        <v>64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2227</v>
      </c>
      <c r="O4676" s="7">
        <v>72450</v>
      </c>
      <c r="P4676" t="s">
        <v>66</v>
      </c>
      <c r="Q4676" t="s">
        <v>34</v>
      </c>
      <c r="R4676" s="3">
        <v>40852</v>
      </c>
      <c r="S4676" s="12">
        <f t="shared" si="367"/>
        <v>2</v>
      </c>
      <c r="T4676" s="3" t="s">
        <v>14208</v>
      </c>
      <c r="U4676" t="s">
        <v>14232</v>
      </c>
      <c r="V4676" t="s">
        <v>14238</v>
      </c>
      <c r="W4676" t="s">
        <v>14192</v>
      </c>
      <c r="X4676" t="str">
        <f>VLOOKUP(Q4676,Managers!$A:$B,2,0)</f>
        <v>Frank Mitchell</v>
      </c>
      <c r="Y4676">
        <f>VLOOKUP(W4676,HourlyWages!$A:$B,2,0)</f>
        <v>75</v>
      </c>
      <c r="Z4676">
        <v>1</v>
      </c>
      <c r="AA4676" s="14">
        <f t="shared" si="369"/>
        <v>0.4</v>
      </c>
    </row>
    <row r="4677" spans="1:27" x14ac:dyDescent="0.2">
      <c r="A4677">
        <v>4676</v>
      </c>
      <c r="B4677">
        <v>33255</v>
      </c>
      <c r="C4677" s="3">
        <v>40353</v>
      </c>
      <c r="D4677" s="17">
        <f t="shared" si="368"/>
        <v>40330</v>
      </c>
      <c r="E4677">
        <v>19</v>
      </c>
      <c r="F4677" s="8">
        <f t="shared" si="365"/>
        <v>2090</v>
      </c>
      <c r="G4677" s="5">
        <v>0.08</v>
      </c>
      <c r="H4677" s="8">
        <f>VLOOKUP($T4677,Pricebook!$A:$D,4,0)</f>
        <v>110</v>
      </c>
      <c r="I4677" s="10">
        <f t="shared" si="366"/>
        <v>1922.8000000000002</v>
      </c>
      <c r="J4677" t="s">
        <v>1433</v>
      </c>
      <c r="K4677" t="s">
        <v>571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1434</v>
      </c>
      <c r="O4677" s="7" t="s">
        <v>1435</v>
      </c>
      <c r="P4677" t="s">
        <v>440</v>
      </c>
      <c r="Q4677" t="s">
        <v>16</v>
      </c>
      <c r="R4677" s="3">
        <v>40354</v>
      </c>
      <c r="S4677" s="12">
        <f t="shared" si="367"/>
        <v>1</v>
      </c>
      <c r="T4677" s="3" t="s">
        <v>14215</v>
      </c>
      <c r="U4677" t="s">
        <v>14229</v>
      </c>
      <c r="V4677" t="s">
        <v>14230</v>
      </c>
      <c r="W4677" t="s">
        <v>14199</v>
      </c>
      <c r="X4677" t="str">
        <f>VLOOKUP(Q4677,Managers!$A:$B,2,0)</f>
        <v>Josh Martinez</v>
      </c>
      <c r="Y4677">
        <f>VLOOKUP(W4677,HourlyWages!$A:$B,2,0)</f>
        <v>68</v>
      </c>
      <c r="Z4677">
        <v>1</v>
      </c>
      <c r="AA4677" s="14">
        <f t="shared" si="369"/>
        <v>0.38181818181818183</v>
      </c>
    </row>
    <row r="4678" spans="1:27" x14ac:dyDescent="0.2">
      <c r="A4678">
        <v>4677</v>
      </c>
      <c r="B4678">
        <v>33283</v>
      </c>
      <c r="C4678" s="3">
        <v>40257</v>
      </c>
      <c r="D4678" s="17">
        <f t="shared" si="368"/>
        <v>40238</v>
      </c>
      <c r="E4678">
        <v>48</v>
      </c>
      <c r="F4678" s="8">
        <f t="shared" si="365"/>
        <v>6000</v>
      </c>
      <c r="G4678" s="5">
        <v>0.02</v>
      </c>
      <c r="H4678" s="8">
        <f>VLOOKUP($T4678,Pricebook!$A:$D,4,0)</f>
        <v>125</v>
      </c>
      <c r="I4678" s="10">
        <f t="shared" si="366"/>
        <v>5880</v>
      </c>
      <c r="J4678" t="s">
        <v>1775</v>
      </c>
      <c r="K4678" t="s">
        <v>538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2043</v>
      </c>
      <c r="O4678" s="7">
        <v>98902</v>
      </c>
      <c r="P4678" t="s">
        <v>22</v>
      </c>
      <c r="Q4678" t="s">
        <v>23</v>
      </c>
      <c r="R4678" s="3">
        <v>40257</v>
      </c>
      <c r="S4678" s="12">
        <f t="shared" si="367"/>
        <v>0</v>
      </c>
      <c r="T4678" s="3" t="s">
        <v>14209</v>
      </c>
      <c r="U4678" t="s">
        <v>14232</v>
      </c>
      <c r="V4678" t="s">
        <v>14243</v>
      </c>
      <c r="W4678" t="s">
        <v>14185</v>
      </c>
      <c r="X4678" t="str">
        <f>VLOOKUP(Q4678,Managers!$A:$B,2,0)</f>
        <v>Bob Turner</v>
      </c>
      <c r="Y4678">
        <f>VLOOKUP(W4678,HourlyWages!$A:$B,2,0)</f>
        <v>70</v>
      </c>
      <c r="Z4678">
        <v>1</v>
      </c>
      <c r="AA4678" s="14">
        <f t="shared" si="369"/>
        <v>0.44</v>
      </c>
    </row>
    <row r="4679" spans="1:27" x14ac:dyDescent="0.2">
      <c r="A4679">
        <v>4678</v>
      </c>
      <c r="B4679">
        <v>33284</v>
      </c>
      <c r="C4679" s="3">
        <v>40999</v>
      </c>
      <c r="D4679" s="17">
        <f t="shared" si="368"/>
        <v>40969</v>
      </c>
      <c r="E4679">
        <v>21</v>
      </c>
      <c r="F4679" s="8">
        <f t="shared" si="365"/>
        <v>2625</v>
      </c>
      <c r="G4679" s="5">
        <v>0.01</v>
      </c>
      <c r="H4679" s="8">
        <f>VLOOKUP($T4679,Pricebook!$A:$D,4,0)</f>
        <v>125</v>
      </c>
      <c r="I4679" s="10">
        <f t="shared" si="366"/>
        <v>2598.75</v>
      </c>
      <c r="J4679" t="s">
        <v>441</v>
      </c>
      <c r="K4679" t="s">
        <v>241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898</v>
      </c>
      <c r="O4679" s="7">
        <v>48310</v>
      </c>
      <c r="P4679" t="s">
        <v>172</v>
      </c>
      <c r="Q4679" t="s">
        <v>16</v>
      </c>
      <c r="R4679" s="3">
        <v>41001</v>
      </c>
      <c r="S4679" s="12">
        <f t="shared" si="367"/>
        <v>2</v>
      </c>
      <c r="T4679" s="3" t="s">
        <v>14208</v>
      </c>
      <c r="U4679" t="s">
        <v>14232</v>
      </c>
      <c r="V4679" t="s">
        <v>14243</v>
      </c>
      <c r="W4679" t="s">
        <v>14188</v>
      </c>
      <c r="X4679" t="str">
        <f>VLOOKUP(Q4679,Managers!$A:$B,2,0)</f>
        <v>Josh Martinez</v>
      </c>
      <c r="Y4679">
        <f>VLOOKUP(W4679,HourlyWages!$A:$B,2,0)</f>
        <v>52</v>
      </c>
      <c r="Z4679">
        <v>1</v>
      </c>
      <c r="AA4679" s="14">
        <f t="shared" si="369"/>
        <v>0.58399999999999996</v>
      </c>
    </row>
    <row r="4680" spans="1:27" x14ac:dyDescent="0.2">
      <c r="A4680">
        <v>4679</v>
      </c>
      <c r="B4680">
        <v>33285</v>
      </c>
      <c r="C4680" s="3">
        <v>40927</v>
      </c>
      <c r="D4680" s="17">
        <f t="shared" si="368"/>
        <v>40909</v>
      </c>
      <c r="E4680">
        <v>5</v>
      </c>
      <c r="F4680" s="8">
        <f t="shared" si="365"/>
        <v>1000</v>
      </c>
      <c r="G4680" s="5">
        <v>0.01</v>
      </c>
      <c r="H4680" s="8">
        <f>VLOOKUP($T4680,Pricebook!$A:$D,4,0)</f>
        <v>200</v>
      </c>
      <c r="I4680" s="10">
        <f t="shared" si="366"/>
        <v>990</v>
      </c>
      <c r="J4680" t="s">
        <v>1707</v>
      </c>
      <c r="K4680" t="s">
        <v>344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2298</v>
      </c>
      <c r="O4680" s="7">
        <v>33971</v>
      </c>
      <c r="P4680" t="s">
        <v>101</v>
      </c>
      <c r="Q4680" t="s">
        <v>34</v>
      </c>
      <c r="R4680" s="3">
        <v>40928</v>
      </c>
      <c r="S4680" s="12">
        <f t="shared" si="367"/>
        <v>1</v>
      </c>
      <c r="T4680" s="3" t="s">
        <v>14206</v>
      </c>
      <c r="U4680" t="s">
        <v>14229</v>
      </c>
      <c r="V4680" t="s">
        <v>14234</v>
      </c>
      <c r="W4680" t="s">
        <v>14184</v>
      </c>
      <c r="X4680" t="str">
        <f>VLOOKUP(Q4680,Managers!$A:$B,2,0)</f>
        <v>Frank Mitchell</v>
      </c>
      <c r="Y4680">
        <f>VLOOKUP(W4680,HourlyWages!$A:$B,2,0)</f>
        <v>50</v>
      </c>
      <c r="Z4680">
        <v>1</v>
      </c>
      <c r="AA4680" s="14">
        <f t="shared" si="369"/>
        <v>0.75</v>
      </c>
    </row>
    <row r="4681" spans="1:27" x14ac:dyDescent="0.2">
      <c r="A4681">
        <v>4680</v>
      </c>
      <c r="B4681">
        <v>33287</v>
      </c>
      <c r="C4681" s="3">
        <v>40655</v>
      </c>
      <c r="D4681" s="17">
        <f t="shared" si="368"/>
        <v>40634</v>
      </c>
      <c r="E4681">
        <v>44</v>
      </c>
      <c r="F4681" s="8">
        <f t="shared" si="365"/>
        <v>6600</v>
      </c>
      <c r="G4681" s="5">
        <v>0</v>
      </c>
      <c r="H4681" s="8">
        <f>VLOOKUP($T4681,Pricebook!$A:$D,4,0)</f>
        <v>150</v>
      </c>
      <c r="I4681" s="10">
        <f t="shared" si="366"/>
        <v>6600</v>
      </c>
      <c r="J4681" t="s">
        <v>373</v>
      </c>
      <c r="K4681" t="s">
        <v>374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1347</v>
      </c>
      <c r="O4681" s="7">
        <v>49423</v>
      </c>
      <c r="P4681" t="s">
        <v>172</v>
      </c>
      <c r="Q4681" t="s">
        <v>16</v>
      </c>
      <c r="R4681" s="3">
        <v>40658</v>
      </c>
      <c r="S4681" s="12">
        <f t="shared" si="367"/>
        <v>3</v>
      </c>
      <c r="T4681" s="3" t="s">
        <v>14216</v>
      </c>
      <c r="U4681" t="s">
        <v>14235</v>
      </c>
      <c r="V4681" t="s">
        <v>14231</v>
      </c>
      <c r="W4681" t="s">
        <v>14197</v>
      </c>
      <c r="X4681" t="str">
        <f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9"/>
        <v>0.52666666666666662</v>
      </c>
    </row>
    <row r="4682" spans="1:27" x14ac:dyDescent="0.2">
      <c r="A4682">
        <v>4681</v>
      </c>
      <c r="B4682">
        <v>33317</v>
      </c>
      <c r="C4682" s="3">
        <v>39944</v>
      </c>
      <c r="D4682" s="17">
        <f t="shared" si="368"/>
        <v>39934</v>
      </c>
      <c r="E4682">
        <v>35</v>
      </c>
      <c r="F4682" s="8">
        <f t="shared" si="365"/>
        <v>5950</v>
      </c>
      <c r="G4682" s="5">
        <v>0.08</v>
      </c>
      <c r="H4682" s="8">
        <f>VLOOKUP($T4682,Pricebook!$A:$D,4,0)</f>
        <v>170</v>
      </c>
      <c r="I4682" s="10">
        <f t="shared" si="366"/>
        <v>5474</v>
      </c>
      <c r="J4682" t="s">
        <v>725</v>
      </c>
      <c r="K4682" t="s">
        <v>348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2356</v>
      </c>
      <c r="O4682" s="7">
        <v>95823</v>
      </c>
      <c r="P4682" t="s">
        <v>114</v>
      </c>
      <c r="Q4682" t="s">
        <v>23</v>
      </c>
      <c r="R4682" s="3">
        <v>39946</v>
      </c>
      <c r="S4682" s="12">
        <f t="shared" si="367"/>
        <v>2</v>
      </c>
      <c r="T4682" s="3" t="s">
        <v>14219</v>
      </c>
      <c r="U4682" t="s">
        <v>14229</v>
      </c>
      <c r="V4682" t="s">
        <v>14240</v>
      </c>
      <c r="W4682" t="s">
        <v>14190</v>
      </c>
      <c r="X4682" t="str">
        <f>VLOOKUP(Q4682,Managers!$A:$B,2,0)</f>
        <v>Bob Turner</v>
      </c>
      <c r="Y4682">
        <f>VLOOKUP(W4682,HourlyWages!$A:$B,2,0)</f>
        <v>67</v>
      </c>
      <c r="Z4682">
        <v>1</v>
      </c>
      <c r="AA4682" s="14">
        <f t="shared" si="369"/>
        <v>0.60588235294117643</v>
      </c>
    </row>
    <row r="4683" spans="1:27" x14ac:dyDescent="0.2">
      <c r="A4683">
        <v>4682</v>
      </c>
      <c r="B4683">
        <v>33317</v>
      </c>
      <c r="C4683" s="3">
        <v>39944</v>
      </c>
      <c r="D4683" s="17">
        <f t="shared" si="368"/>
        <v>39934</v>
      </c>
      <c r="E4683">
        <v>18</v>
      </c>
      <c r="F4683" s="8">
        <f t="shared" si="365"/>
        <v>2880</v>
      </c>
      <c r="G4683" s="5">
        <v>0.03</v>
      </c>
      <c r="H4683" s="8">
        <f>VLOOKUP($T4683,Pricebook!$A:$D,4,0)</f>
        <v>160</v>
      </c>
      <c r="I4683" s="10">
        <f t="shared" si="366"/>
        <v>2793.6</v>
      </c>
      <c r="J4683" t="s">
        <v>725</v>
      </c>
      <c r="K4683" t="s">
        <v>348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2356</v>
      </c>
      <c r="O4683" s="7">
        <v>95823</v>
      </c>
      <c r="P4683" t="s">
        <v>114</v>
      </c>
      <c r="Q4683" t="s">
        <v>23</v>
      </c>
      <c r="R4683" s="3">
        <v>39945</v>
      </c>
      <c r="S4683" s="12">
        <f t="shared" si="367"/>
        <v>1</v>
      </c>
      <c r="T4683" s="3" t="s">
        <v>14218</v>
      </c>
      <c r="U4683" t="s">
        <v>14229</v>
      </c>
      <c r="V4683" t="s">
        <v>14241</v>
      </c>
      <c r="W4683" t="s">
        <v>14186</v>
      </c>
      <c r="X4683" t="str">
        <f>VLOOKUP(Q4683,Managers!$A:$B,2,0)</f>
        <v>Bob Turner</v>
      </c>
      <c r="Y4683">
        <f>VLOOKUP(W4683,HourlyWages!$A:$B,2,0)</f>
        <v>67</v>
      </c>
      <c r="Z4683">
        <v>1</v>
      </c>
      <c r="AA4683" s="14">
        <f t="shared" si="369"/>
        <v>0.58125000000000004</v>
      </c>
    </row>
    <row r="4684" spans="1:27" x14ac:dyDescent="0.2">
      <c r="A4684">
        <v>4683</v>
      </c>
      <c r="B4684">
        <v>33317</v>
      </c>
      <c r="C4684" s="3">
        <v>39944</v>
      </c>
      <c r="D4684" s="17">
        <f t="shared" si="368"/>
        <v>39934</v>
      </c>
      <c r="E4684">
        <v>5</v>
      </c>
      <c r="F4684" s="8">
        <f t="shared" si="365"/>
        <v>1000</v>
      </c>
      <c r="G4684" s="5">
        <v>0.03</v>
      </c>
      <c r="H4684" s="8">
        <f>VLOOKUP($T4684,Pricebook!$A:$D,4,0)</f>
        <v>200</v>
      </c>
      <c r="I4684" s="10">
        <f t="shared" si="366"/>
        <v>970</v>
      </c>
      <c r="J4684" t="s">
        <v>725</v>
      </c>
      <c r="K4684" t="s">
        <v>348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2356</v>
      </c>
      <c r="O4684" s="7">
        <v>95823</v>
      </c>
      <c r="P4684" t="s">
        <v>114</v>
      </c>
      <c r="Q4684" t="s">
        <v>23</v>
      </c>
      <c r="R4684" s="3">
        <v>39944</v>
      </c>
      <c r="S4684" s="12">
        <f t="shared" si="367"/>
        <v>0</v>
      </c>
      <c r="T4684" s="3" t="s">
        <v>14206</v>
      </c>
      <c r="U4684" t="s">
        <v>14229</v>
      </c>
      <c r="V4684" t="s">
        <v>14244</v>
      </c>
      <c r="W4684" t="s">
        <v>14190</v>
      </c>
      <c r="X4684" t="str">
        <f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9"/>
        <v>0.66500000000000004</v>
      </c>
    </row>
    <row r="4685" spans="1:27" x14ac:dyDescent="0.2">
      <c r="A4685">
        <v>4684</v>
      </c>
      <c r="B4685">
        <v>33317</v>
      </c>
      <c r="C4685" s="3">
        <v>39944</v>
      </c>
      <c r="D4685" s="17">
        <f t="shared" si="368"/>
        <v>39934</v>
      </c>
      <c r="E4685">
        <v>13</v>
      </c>
      <c r="F4685" s="8">
        <f t="shared" si="365"/>
        <v>1950</v>
      </c>
      <c r="G4685" s="5">
        <v>0.09</v>
      </c>
      <c r="H4685" s="8">
        <f>VLOOKUP($T4685,Pricebook!$A:$D,4,0)</f>
        <v>150</v>
      </c>
      <c r="I4685" s="10">
        <f t="shared" si="366"/>
        <v>1774.5</v>
      </c>
      <c r="J4685" t="s">
        <v>725</v>
      </c>
      <c r="K4685" t="s">
        <v>348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2356</v>
      </c>
      <c r="O4685" s="7">
        <v>95823</v>
      </c>
      <c r="P4685" t="s">
        <v>114</v>
      </c>
      <c r="Q4685" t="s">
        <v>23</v>
      </c>
      <c r="R4685" s="3">
        <v>39946</v>
      </c>
      <c r="S4685" s="12">
        <f t="shared" si="367"/>
        <v>2</v>
      </c>
      <c r="T4685" s="3" t="s">
        <v>14210</v>
      </c>
      <c r="U4685" t="s">
        <v>14235</v>
      </c>
      <c r="V4685" t="s">
        <v>14241</v>
      </c>
      <c r="W4685" t="s">
        <v>14185</v>
      </c>
      <c r="X4685" t="str">
        <f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9"/>
        <v>0.53333333333333333</v>
      </c>
    </row>
    <row r="4686" spans="1:27" x14ac:dyDescent="0.2">
      <c r="A4686">
        <v>4685</v>
      </c>
      <c r="B4686">
        <v>33319</v>
      </c>
      <c r="C4686" s="3">
        <v>39899</v>
      </c>
      <c r="D4686" s="17">
        <f t="shared" si="368"/>
        <v>39873</v>
      </c>
      <c r="E4686">
        <v>11</v>
      </c>
      <c r="F4686" s="8">
        <f t="shared" si="365"/>
        <v>1375</v>
      </c>
      <c r="G4686" s="5">
        <v>0.01</v>
      </c>
      <c r="H4686" s="8">
        <f>VLOOKUP($T4686,Pricebook!$A:$D,4,0)</f>
        <v>125</v>
      </c>
      <c r="I4686" s="10">
        <f t="shared" si="366"/>
        <v>1361.25</v>
      </c>
      <c r="J4686" t="s">
        <v>1326</v>
      </c>
      <c r="K4686" t="s">
        <v>713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2260</v>
      </c>
      <c r="O4686" s="7">
        <v>18018</v>
      </c>
      <c r="P4686" t="s">
        <v>232</v>
      </c>
      <c r="Q4686" t="s">
        <v>61</v>
      </c>
      <c r="R4686" s="3">
        <v>39902</v>
      </c>
      <c r="S4686" s="12">
        <f t="shared" si="367"/>
        <v>3</v>
      </c>
      <c r="T4686" s="3" t="s">
        <v>14221</v>
      </c>
      <c r="U4686" t="s">
        <v>14232</v>
      </c>
      <c r="V4686" t="s">
        <v>14241</v>
      </c>
      <c r="W4686" t="s">
        <v>14196</v>
      </c>
      <c r="X4686" t="str">
        <f>VLOOKUP(Q4686,Managers!$A:$B,2,0)</f>
        <v>Allen Young</v>
      </c>
      <c r="Y4686">
        <f>VLOOKUP(W4686,HourlyWages!$A:$B,2,0)</f>
        <v>58</v>
      </c>
      <c r="Z4686">
        <v>1</v>
      </c>
      <c r="AA4686" s="14">
        <f t="shared" si="369"/>
        <v>0.53600000000000003</v>
      </c>
    </row>
    <row r="4687" spans="1:27" x14ac:dyDescent="0.2">
      <c r="A4687">
        <v>4686</v>
      </c>
      <c r="B4687">
        <v>33350</v>
      </c>
      <c r="C4687" s="3">
        <v>40015</v>
      </c>
      <c r="D4687" s="17">
        <f t="shared" si="368"/>
        <v>39995</v>
      </c>
      <c r="E4687">
        <v>1</v>
      </c>
      <c r="F4687" s="8">
        <f t="shared" si="365"/>
        <v>160</v>
      </c>
      <c r="G4687" s="5">
        <v>0.1</v>
      </c>
      <c r="H4687" s="8">
        <f>VLOOKUP($T4687,Pricebook!$A:$D,4,0)</f>
        <v>160</v>
      </c>
      <c r="I4687" s="10">
        <f t="shared" si="366"/>
        <v>144</v>
      </c>
      <c r="J4687" t="s">
        <v>961</v>
      </c>
      <c r="K4687" t="s">
        <v>621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2168</v>
      </c>
      <c r="O4687" s="7">
        <v>29651</v>
      </c>
      <c r="P4687" t="s">
        <v>163</v>
      </c>
      <c r="Q4687" t="s">
        <v>34</v>
      </c>
      <c r="R4687" s="3">
        <v>40015</v>
      </c>
      <c r="S4687" s="12">
        <f t="shared" si="367"/>
        <v>0</v>
      </c>
      <c r="T4687" s="3" t="s">
        <v>14218</v>
      </c>
      <c r="U4687" t="s">
        <v>14229</v>
      </c>
      <c r="V4687" t="s">
        <v>14241</v>
      </c>
      <c r="W4687" t="s">
        <v>14195</v>
      </c>
      <c r="X4687" t="str">
        <f>VLOOKUP(Q4687,Managers!$A:$B,2,0)</f>
        <v>Frank Mitchell</v>
      </c>
      <c r="Y4687">
        <f>VLOOKUP(W4687,HourlyWages!$A:$B,2,0)</f>
        <v>52</v>
      </c>
      <c r="Z4687">
        <v>1</v>
      </c>
      <c r="AA4687" s="14">
        <f t="shared" si="369"/>
        <v>0.67500000000000004</v>
      </c>
    </row>
    <row r="4688" spans="1:27" x14ac:dyDescent="0.2">
      <c r="A4688">
        <v>4687</v>
      </c>
      <c r="B4688">
        <v>33377</v>
      </c>
      <c r="C4688" s="3">
        <v>40755</v>
      </c>
      <c r="D4688" s="17">
        <f t="shared" si="368"/>
        <v>40725</v>
      </c>
      <c r="E4688">
        <v>20</v>
      </c>
      <c r="F4688" s="8">
        <f t="shared" si="365"/>
        <v>2200</v>
      </c>
      <c r="G4688" s="5">
        <v>0.06</v>
      </c>
      <c r="H4688" s="8">
        <f>VLOOKUP($T4688,Pricebook!$A:$D,4,0)</f>
        <v>110</v>
      </c>
      <c r="I4688" s="10">
        <f t="shared" si="366"/>
        <v>2068</v>
      </c>
      <c r="J4688" t="s">
        <v>1075</v>
      </c>
      <c r="K4688" t="s">
        <v>1076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1920</v>
      </c>
      <c r="O4688" s="7">
        <v>61701</v>
      </c>
      <c r="P4688" t="s">
        <v>15</v>
      </c>
      <c r="Q4688" t="s">
        <v>16</v>
      </c>
      <c r="R4688" s="3">
        <v>40757</v>
      </c>
      <c r="S4688" s="12">
        <f t="shared" si="367"/>
        <v>2</v>
      </c>
      <c r="T4688" s="3" t="s">
        <v>14215</v>
      </c>
      <c r="U4688" t="s">
        <v>14229</v>
      </c>
      <c r="V4688" t="s">
        <v>14236</v>
      </c>
      <c r="W4688" t="s">
        <v>14192</v>
      </c>
      <c r="X4688" t="str">
        <f>VLOOKUP(Q4688,Managers!$A:$B,2,0)</f>
        <v>Josh Martinez</v>
      </c>
      <c r="Y4688">
        <f>VLOOKUP(W4688,HourlyWages!$A:$B,2,0)</f>
        <v>75</v>
      </c>
      <c r="Z4688">
        <v>1</v>
      </c>
      <c r="AA4688" s="14">
        <f t="shared" si="369"/>
        <v>0.31818181818181818</v>
      </c>
    </row>
    <row r="4689" spans="1:27" x14ac:dyDescent="0.2">
      <c r="A4689">
        <v>4688</v>
      </c>
      <c r="B4689">
        <v>33377</v>
      </c>
      <c r="C4689" s="3">
        <v>40755</v>
      </c>
      <c r="D4689" s="17">
        <f t="shared" si="368"/>
        <v>40725</v>
      </c>
      <c r="E4689">
        <v>19</v>
      </c>
      <c r="F4689" s="8">
        <f t="shared" si="365"/>
        <v>2660</v>
      </c>
      <c r="G4689" s="5">
        <v>0.04</v>
      </c>
      <c r="H4689" s="8">
        <f>VLOOKUP($T4689,Pricebook!$A:$D,4,0)</f>
        <v>140</v>
      </c>
      <c r="I4689" s="10">
        <f t="shared" si="366"/>
        <v>2553.6</v>
      </c>
      <c r="J4689" t="s">
        <v>1075</v>
      </c>
      <c r="K4689" t="s">
        <v>1076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1920</v>
      </c>
      <c r="O4689" s="7">
        <v>61701</v>
      </c>
      <c r="P4689" t="s">
        <v>15</v>
      </c>
      <c r="Q4689" t="s">
        <v>16</v>
      </c>
      <c r="R4689" s="3">
        <v>40756</v>
      </c>
      <c r="S4689" s="12">
        <f t="shared" si="367"/>
        <v>1</v>
      </c>
      <c r="T4689" s="3" t="s">
        <v>14207</v>
      </c>
      <c r="U4689" t="s">
        <v>14229</v>
      </c>
      <c r="V4689" t="s">
        <v>14233</v>
      </c>
      <c r="W4689" t="s">
        <v>14201</v>
      </c>
      <c r="X4689" t="str">
        <f>VLOOKUP(Q4689,Managers!$A:$B,2,0)</f>
        <v>Josh Martinez</v>
      </c>
      <c r="Y4689">
        <f>VLOOKUP(W4689,HourlyWages!$A:$B,2,0)</f>
        <v>53</v>
      </c>
      <c r="Z4689">
        <v>1</v>
      </c>
      <c r="AA4689" s="14">
        <f t="shared" si="369"/>
        <v>0.62142857142857144</v>
      </c>
    </row>
    <row r="4690" spans="1:27" x14ac:dyDescent="0.2">
      <c r="A4690">
        <v>4689</v>
      </c>
      <c r="B4690">
        <v>33378</v>
      </c>
      <c r="C4690" s="3">
        <v>41026</v>
      </c>
      <c r="D4690" s="17">
        <f t="shared" si="368"/>
        <v>41000</v>
      </c>
      <c r="E4690">
        <v>25</v>
      </c>
      <c r="F4690" s="8">
        <f t="shared" si="365"/>
        <v>2750</v>
      </c>
      <c r="G4690" s="5">
        <v>0.1</v>
      </c>
      <c r="H4690" s="8">
        <f>VLOOKUP($T4690,Pricebook!$A:$D,4,0)</f>
        <v>110</v>
      </c>
      <c r="I4690" s="10">
        <f t="shared" si="366"/>
        <v>2475</v>
      </c>
      <c r="J4690" t="s">
        <v>1387</v>
      </c>
      <c r="K4690" t="s">
        <v>215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2467</v>
      </c>
      <c r="O4690" s="7" t="s">
        <v>2468</v>
      </c>
      <c r="P4690" t="s">
        <v>358</v>
      </c>
      <c r="Q4690" t="s">
        <v>16</v>
      </c>
      <c r="R4690" s="3">
        <v>41027</v>
      </c>
      <c r="S4690" s="12">
        <f t="shared" si="367"/>
        <v>1</v>
      </c>
      <c r="T4690" s="3" t="s">
        <v>14220</v>
      </c>
      <c r="U4690" t="s">
        <v>14229</v>
      </c>
      <c r="V4690" t="s">
        <v>14241</v>
      </c>
      <c r="W4690" t="s">
        <v>14202</v>
      </c>
      <c r="X4690" t="str">
        <f>VLOOKUP(Q4690,Managers!$A:$B,2,0)</f>
        <v>Josh Martinez</v>
      </c>
      <c r="Y4690">
        <f>VLOOKUP(W4690,HourlyWages!$A:$B,2,0)</f>
        <v>71</v>
      </c>
      <c r="Z4690">
        <v>1</v>
      </c>
      <c r="AA4690" s="14">
        <f t="shared" si="369"/>
        <v>0.35454545454545455</v>
      </c>
    </row>
    <row r="4691" spans="1:27" x14ac:dyDescent="0.2">
      <c r="A4691">
        <v>4690</v>
      </c>
      <c r="B4691">
        <v>33414</v>
      </c>
      <c r="C4691" s="3">
        <v>40949</v>
      </c>
      <c r="D4691" s="17">
        <f t="shared" si="368"/>
        <v>40940</v>
      </c>
      <c r="E4691">
        <v>9</v>
      </c>
      <c r="F4691" s="8">
        <f t="shared" si="365"/>
        <v>1080</v>
      </c>
      <c r="G4691" s="5">
        <v>0.03</v>
      </c>
      <c r="H4691" s="8">
        <f>VLOOKUP($T4691,Pricebook!$A:$D,4,0)</f>
        <v>120</v>
      </c>
      <c r="I4691" s="10">
        <f t="shared" si="366"/>
        <v>1047.5999999999999</v>
      </c>
      <c r="J4691" t="s">
        <v>366</v>
      </c>
      <c r="K4691" t="s">
        <v>215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367</v>
      </c>
      <c r="O4691" s="7">
        <v>22601</v>
      </c>
      <c r="P4691" t="s">
        <v>368</v>
      </c>
      <c r="Q4691" t="s">
        <v>34</v>
      </c>
      <c r="R4691" s="3">
        <v>40949</v>
      </c>
      <c r="S4691" s="12">
        <f t="shared" si="367"/>
        <v>0</v>
      </c>
      <c r="T4691" s="3" t="s">
        <v>14212</v>
      </c>
      <c r="U4691" t="s">
        <v>14229</v>
      </c>
      <c r="V4691" t="s">
        <v>14238</v>
      </c>
      <c r="W4691" t="s">
        <v>14194</v>
      </c>
      <c r="X4691" t="str">
        <f>VLOOKUP(Q4691,Managers!$A:$B,2,0)</f>
        <v>Frank Mitchell</v>
      </c>
      <c r="Y4691">
        <f>VLOOKUP(W4691,HourlyWages!$A:$B,2,0)</f>
        <v>71</v>
      </c>
      <c r="Z4691">
        <v>1</v>
      </c>
      <c r="AA4691" s="14">
        <f t="shared" si="369"/>
        <v>0.40833333333333333</v>
      </c>
    </row>
    <row r="4692" spans="1:27" x14ac:dyDescent="0.2">
      <c r="A4692">
        <v>4691</v>
      </c>
      <c r="B4692">
        <v>33444</v>
      </c>
      <c r="C4692" s="3">
        <v>41188</v>
      </c>
      <c r="D4692" s="17">
        <f t="shared" si="368"/>
        <v>41183</v>
      </c>
      <c r="E4692">
        <v>11</v>
      </c>
      <c r="F4692" s="8">
        <f t="shared" si="365"/>
        <v>1320</v>
      </c>
      <c r="G4692" s="5">
        <v>0.09</v>
      </c>
      <c r="H4692" s="8">
        <f>VLOOKUP($T4692,Pricebook!$A:$D,4,0)</f>
        <v>120</v>
      </c>
      <c r="I4692" s="10">
        <f t="shared" si="366"/>
        <v>1201.2</v>
      </c>
      <c r="J4692" t="s">
        <v>690</v>
      </c>
      <c r="K4692" t="s">
        <v>58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2053</v>
      </c>
      <c r="O4692" s="7">
        <v>60107</v>
      </c>
      <c r="P4692" t="s">
        <v>15</v>
      </c>
      <c r="Q4692" t="s">
        <v>16</v>
      </c>
      <c r="R4692" s="3">
        <v>41189</v>
      </c>
      <c r="S4692" s="12">
        <f t="shared" si="367"/>
        <v>1</v>
      </c>
      <c r="T4692" s="3" t="s">
        <v>14212</v>
      </c>
      <c r="U4692" t="s">
        <v>14229</v>
      </c>
      <c r="V4692" t="s">
        <v>14236</v>
      </c>
      <c r="W4692" t="s">
        <v>14190</v>
      </c>
      <c r="X4692" t="str">
        <f>VLOOKUP(Q4692,Managers!$A:$B,2,0)</f>
        <v>Josh Martinez</v>
      </c>
      <c r="Y4692">
        <f>VLOOKUP(W4692,HourlyWages!$A:$B,2,0)</f>
        <v>67</v>
      </c>
      <c r="Z4692">
        <v>1</v>
      </c>
      <c r="AA4692" s="14">
        <f t="shared" si="369"/>
        <v>0.44166666666666665</v>
      </c>
    </row>
    <row r="4693" spans="1:27" x14ac:dyDescent="0.2">
      <c r="A4693">
        <v>4692</v>
      </c>
      <c r="B4693">
        <v>33444</v>
      </c>
      <c r="C4693" s="3">
        <v>41188</v>
      </c>
      <c r="D4693" s="17">
        <f t="shared" si="368"/>
        <v>41183</v>
      </c>
      <c r="E4693">
        <v>8</v>
      </c>
      <c r="F4693" s="8">
        <f t="shared" si="365"/>
        <v>1600</v>
      </c>
      <c r="G4693" s="5">
        <v>7.0000000000000007E-2</v>
      </c>
      <c r="H4693" s="8">
        <f>VLOOKUP($T4693,Pricebook!$A:$D,4,0)</f>
        <v>200</v>
      </c>
      <c r="I4693" s="10">
        <f t="shared" si="366"/>
        <v>1488</v>
      </c>
      <c r="J4693" t="s">
        <v>690</v>
      </c>
      <c r="K4693" t="s">
        <v>58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2053</v>
      </c>
      <c r="O4693" s="7">
        <v>60107</v>
      </c>
      <c r="P4693" t="s">
        <v>15</v>
      </c>
      <c r="Q4693" t="s">
        <v>16</v>
      </c>
      <c r="R4693" s="3">
        <v>41190</v>
      </c>
      <c r="S4693" s="12">
        <f t="shared" si="367"/>
        <v>2</v>
      </c>
      <c r="T4693" s="3" t="s">
        <v>14206</v>
      </c>
      <c r="U4693" t="s">
        <v>14229</v>
      </c>
      <c r="V4693" t="s">
        <v>14238</v>
      </c>
      <c r="W4693" t="s">
        <v>14189</v>
      </c>
      <c r="X4693" t="str">
        <f>VLOOKUP(Q4693,Managers!$A:$B,2,0)</f>
        <v>Josh Martinez</v>
      </c>
      <c r="Y4693">
        <f>VLOOKUP(W4693,HourlyWages!$A:$B,2,0)</f>
        <v>62</v>
      </c>
      <c r="Z4693">
        <v>1</v>
      </c>
      <c r="AA4693" s="14">
        <f t="shared" si="369"/>
        <v>0.69</v>
      </c>
    </row>
    <row r="4694" spans="1:27" x14ac:dyDescent="0.2">
      <c r="A4694">
        <v>4693</v>
      </c>
      <c r="B4694">
        <v>33445</v>
      </c>
      <c r="C4694" s="3">
        <v>41123</v>
      </c>
      <c r="D4694" s="17">
        <f t="shared" si="368"/>
        <v>41122</v>
      </c>
      <c r="E4694">
        <v>18</v>
      </c>
      <c r="F4694" s="8">
        <f t="shared" si="365"/>
        <v>2250</v>
      </c>
      <c r="G4694" s="5">
        <v>7.0000000000000007E-2</v>
      </c>
      <c r="H4694" s="8">
        <f>VLOOKUP($T4694,Pricebook!$A:$D,4,0)</f>
        <v>125</v>
      </c>
      <c r="I4694" s="10">
        <f t="shared" si="366"/>
        <v>2092.5</v>
      </c>
      <c r="J4694" t="s">
        <v>1843</v>
      </c>
      <c r="K4694" t="s">
        <v>1076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1278</v>
      </c>
      <c r="O4694" s="7">
        <v>94110</v>
      </c>
      <c r="P4694" t="s">
        <v>114</v>
      </c>
      <c r="Q4694" t="s">
        <v>23</v>
      </c>
      <c r="R4694" s="3">
        <v>41128</v>
      </c>
      <c r="S4694" s="12">
        <f t="shared" si="367"/>
        <v>5</v>
      </c>
      <c r="T4694" s="3" t="s">
        <v>14217</v>
      </c>
      <c r="U4694" t="s">
        <v>14232</v>
      </c>
      <c r="V4694" t="s">
        <v>14233</v>
      </c>
      <c r="W4694" t="s">
        <v>14197</v>
      </c>
      <c r="X4694" t="str">
        <f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9"/>
        <v>0.432</v>
      </c>
    </row>
    <row r="4695" spans="1:27" x14ac:dyDescent="0.2">
      <c r="A4695">
        <v>4694</v>
      </c>
      <c r="B4695">
        <v>33445</v>
      </c>
      <c r="C4695" s="3">
        <v>41123</v>
      </c>
      <c r="D4695" s="17">
        <f t="shared" si="368"/>
        <v>41122</v>
      </c>
      <c r="E4695">
        <v>49</v>
      </c>
      <c r="F4695" s="8">
        <f t="shared" si="365"/>
        <v>6125</v>
      </c>
      <c r="G4695" s="5">
        <v>0.01</v>
      </c>
      <c r="H4695" s="8">
        <f>VLOOKUP($T4695,Pricebook!$A:$D,4,0)</f>
        <v>125</v>
      </c>
      <c r="I4695" s="10">
        <f t="shared" si="366"/>
        <v>6063.75</v>
      </c>
      <c r="J4695" t="s">
        <v>1843</v>
      </c>
      <c r="K4695" t="s">
        <v>1076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1278</v>
      </c>
      <c r="O4695" s="7">
        <v>94110</v>
      </c>
      <c r="P4695" t="s">
        <v>114</v>
      </c>
      <c r="Q4695" t="s">
        <v>23</v>
      </c>
      <c r="R4695" s="3">
        <v>41128</v>
      </c>
      <c r="S4695" s="12">
        <f t="shared" si="367"/>
        <v>5</v>
      </c>
      <c r="T4695" s="3" t="s">
        <v>14217</v>
      </c>
      <c r="U4695" t="s">
        <v>14232</v>
      </c>
      <c r="V4695" t="s">
        <v>14233</v>
      </c>
      <c r="W4695" t="s">
        <v>14185</v>
      </c>
      <c r="X4695" t="str">
        <f>VLOOKUP(Q4695,Managers!$A:$B,2,0)</f>
        <v>Bob Turner</v>
      </c>
      <c r="Y4695">
        <f>VLOOKUP(W4695,HourlyWages!$A:$B,2,0)</f>
        <v>70</v>
      </c>
      <c r="Z4695">
        <v>1</v>
      </c>
      <c r="AA4695" s="14">
        <f t="shared" si="369"/>
        <v>0.44</v>
      </c>
    </row>
    <row r="4696" spans="1:27" x14ac:dyDescent="0.2">
      <c r="A4696">
        <v>4695</v>
      </c>
      <c r="B4696">
        <v>33445</v>
      </c>
      <c r="C4696" s="3">
        <v>41123</v>
      </c>
      <c r="D4696" s="17">
        <f t="shared" si="368"/>
        <v>41122</v>
      </c>
      <c r="E4696">
        <v>16</v>
      </c>
      <c r="F4696" s="8">
        <f t="shared" si="365"/>
        <v>2000</v>
      </c>
      <c r="G4696" s="5">
        <v>0.05</v>
      </c>
      <c r="H4696" s="8">
        <f>VLOOKUP($T4696,Pricebook!$A:$D,4,0)</f>
        <v>125</v>
      </c>
      <c r="I4696" s="10">
        <f t="shared" si="366"/>
        <v>1900</v>
      </c>
      <c r="J4696" t="s">
        <v>1843</v>
      </c>
      <c r="K4696" t="s">
        <v>1076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1278</v>
      </c>
      <c r="O4696" s="7">
        <v>94110</v>
      </c>
      <c r="P4696" t="s">
        <v>114</v>
      </c>
      <c r="Q4696" t="s">
        <v>23</v>
      </c>
      <c r="R4696" s="3">
        <v>41125</v>
      </c>
      <c r="S4696" s="12">
        <f t="shared" si="367"/>
        <v>2</v>
      </c>
      <c r="T4696" s="3" t="s">
        <v>14209</v>
      </c>
      <c r="U4696" t="s">
        <v>14232</v>
      </c>
      <c r="V4696" t="s">
        <v>14230</v>
      </c>
      <c r="W4696" t="s">
        <v>14198</v>
      </c>
      <c r="X4696" t="str">
        <f>VLOOKUP(Q4696,Managers!$A:$B,2,0)</f>
        <v>Bob Turner</v>
      </c>
      <c r="Y4696">
        <f>VLOOKUP(W4696,HourlyWages!$A:$B,2,0)</f>
        <v>51</v>
      </c>
      <c r="Z4696">
        <v>1</v>
      </c>
      <c r="AA4696" s="14">
        <f t="shared" si="369"/>
        <v>0.59199999999999997</v>
      </c>
    </row>
    <row r="4697" spans="1:27" x14ac:dyDescent="0.2">
      <c r="A4697">
        <v>4696</v>
      </c>
      <c r="B4697">
        <v>33473</v>
      </c>
      <c r="C4697" s="3">
        <v>40547</v>
      </c>
      <c r="D4697" s="17">
        <f t="shared" si="368"/>
        <v>40544</v>
      </c>
      <c r="E4697">
        <v>50</v>
      </c>
      <c r="F4697" s="8">
        <f t="shared" si="365"/>
        <v>7000</v>
      </c>
      <c r="G4697" s="5">
        <v>0.08</v>
      </c>
      <c r="H4697" s="8">
        <f>VLOOKUP($T4697,Pricebook!$A:$D,4,0)</f>
        <v>140</v>
      </c>
      <c r="I4697" s="10">
        <f t="shared" si="366"/>
        <v>6440</v>
      </c>
      <c r="J4697" t="s">
        <v>1295</v>
      </c>
      <c r="K4697" t="s">
        <v>508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672</v>
      </c>
      <c r="O4697" s="7">
        <v>40475</v>
      </c>
      <c r="P4697" t="s">
        <v>254</v>
      </c>
      <c r="Q4697" t="s">
        <v>34</v>
      </c>
      <c r="R4697" s="3">
        <v>40547</v>
      </c>
      <c r="S4697" s="12">
        <f t="shared" si="367"/>
        <v>0</v>
      </c>
      <c r="T4697" s="3" t="s">
        <v>14207</v>
      </c>
      <c r="U4697" t="s">
        <v>14229</v>
      </c>
      <c r="V4697" t="s">
        <v>14233</v>
      </c>
      <c r="W4697" t="s">
        <v>14197</v>
      </c>
      <c r="X4697" t="str">
        <f>VLOOKUP(Q4697,Managers!$A:$B,2,0)</f>
        <v>Frank Mitchell</v>
      </c>
      <c r="Y4697">
        <f>VLOOKUP(W4697,HourlyWages!$A:$B,2,0)</f>
        <v>71</v>
      </c>
      <c r="Z4697">
        <v>1</v>
      </c>
      <c r="AA4697" s="14">
        <f t="shared" si="369"/>
        <v>0.49285714285714288</v>
      </c>
    </row>
    <row r="4698" spans="1:27" x14ac:dyDescent="0.2">
      <c r="A4698">
        <v>4697</v>
      </c>
      <c r="B4698">
        <v>33477</v>
      </c>
      <c r="C4698" s="3">
        <v>41201</v>
      </c>
      <c r="D4698" s="17">
        <f t="shared" si="368"/>
        <v>41183</v>
      </c>
      <c r="E4698">
        <v>28</v>
      </c>
      <c r="F4698" s="8">
        <f t="shared" si="365"/>
        <v>5600</v>
      </c>
      <c r="G4698" s="5">
        <v>0.08</v>
      </c>
      <c r="H4698" s="8">
        <f>VLOOKUP($T4698,Pricebook!$A:$D,4,0)</f>
        <v>200</v>
      </c>
      <c r="I4698" s="10">
        <f t="shared" si="366"/>
        <v>5152</v>
      </c>
      <c r="J4698" t="s">
        <v>280</v>
      </c>
      <c r="K4698" t="s">
        <v>99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2483</v>
      </c>
      <c r="O4698" s="7">
        <v>78041</v>
      </c>
      <c r="P4698" t="s">
        <v>48</v>
      </c>
      <c r="Q4698" t="s">
        <v>16</v>
      </c>
      <c r="R4698" s="3">
        <v>41203</v>
      </c>
      <c r="S4698" s="12">
        <f t="shared" si="367"/>
        <v>2</v>
      </c>
      <c r="T4698" s="3" t="s">
        <v>14214</v>
      </c>
      <c r="U4698" t="s">
        <v>14229</v>
      </c>
      <c r="V4698" t="s">
        <v>14244</v>
      </c>
      <c r="W4698" t="s">
        <v>14194</v>
      </c>
      <c r="X4698" t="str">
        <f>VLOOKUP(Q4698,Managers!$A:$B,2,0)</f>
        <v>Josh Martinez</v>
      </c>
      <c r="Y4698">
        <f>VLOOKUP(W4698,HourlyWages!$A:$B,2,0)</f>
        <v>71</v>
      </c>
      <c r="Z4698">
        <v>1</v>
      </c>
      <c r="AA4698" s="14">
        <f t="shared" si="369"/>
        <v>0.64500000000000002</v>
      </c>
    </row>
    <row r="4699" spans="1:27" x14ac:dyDescent="0.2">
      <c r="A4699">
        <v>4698</v>
      </c>
      <c r="B4699">
        <v>33478</v>
      </c>
      <c r="C4699" s="3">
        <v>40343</v>
      </c>
      <c r="D4699" s="17">
        <f t="shared" si="368"/>
        <v>40330</v>
      </c>
      <c r="E4699">
        <v>21</v>
      </c>
      <c r="F4699" s="8">
        <f t="shared" si="365"/>
        <v>2310</v>
      </c>
      <c r="G4699" s="5">
        <v>0.04</v>
      </c>
      <c r="H4699" s="8">
        <f>VLOOKUP($T4699,Pricebook!$A:$D,4,0)</f>
        <v>110</v>
      </c>
      <c r="I4699" s="10">
        <f t="shared" si="366"/>
        <v>2217.6</v>
      </c>
      <c r="J4699" t="s">
        <v>2537</v>
      </c>
      <c r="K4699" t="s">
        <v>482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1044</v>
      </c>
      <c r="O4699" s="7">
        <v>21040</v>
      </c>
      <c r="P4699" t="s">
        <v>187</v>
      </c>
      <c r="Q4699" t="s">
        <v>61</v>
      </c>
      <c r="R4699" s="3">
        <v>40345</v>
      </c>
      <c r="S4699" s="12">
        <f t="shared" si="367"/>
        <v>2</v>
      </c>
      <c r="T4699" s="3" t="s">
        <v>14215</v>
      </c>
      <c r="U4699" t="s">
        <v>14229</v>
      </c>
      <c r="V4699" t="s">
        <v>14242</v>
      </c>
      <c r="W4699" t="s">
        <v>14194</v>
      </c>
      <c r="X4699" t="str">
        <f>VLOOKUP(Q4699,Managers!$A:$B,2,0)</f>
        <v>Allen Young</v>
      </c>
      <c r="Y4699">
        <f>VLOOKUP(W4699,HourlyWages!$A:$B,2,0)</f>
        <v>71</v>
      </c>
      <c r="Z4699">
        <v>1</v>
      </c>
      <c r="AA4699" s="14">
        <f t="shared" si="369"/>
        <v>0.35454545454545455</v>
      </c>
    </row>
    <row r="4700" spans="1:27" x14ac:dyDescent="0.2">
      <c r="A4700">
        <v>4699</v>
      </c>
      <c r="B4700">
        <v>33479</v>
      </c>
      <c r="C4700" s="3">
        <v>41170</v>
      </c>
      <c r="D4700" s="17">
        <f t="shared" si="368"/>
        <v>41153</v>
      </c>
      <c r="E4700">
        <v>50</v>
      </c>
      <c r="F4700" s="8">
        <f t="shared" si="365"/>
        <v>8000</v>
      </c>
      <c r="G4700" s="5">
        <v>7.0000000000000007E-2</v>
      </c>
      <c r="H4700" s="8">
        <f>VLOOKUP($T4700,Pricebook!$A:$D,4,0)</f>
        <v>160</v>
      </c>
      <c r="I4700" s="10">
        <f t="shared" si="366"/>
        <v>7439.9999999999991</v>
      </c>
      <c r="J4700" t="s">
        <v>117</v>
      </c>
      <c r="K4700" t="s">
        <v>118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553</v>
      </c>
      <c r="O4700" s="7" t="s">
        <v>554</v>
      </c>
      <c r="P4700" t="s">
        <v>197</v>
      </c>
      <c r="Q4700" t="s">
        <v>23</v>
      </c>
      <c r="R4700" s="3">
        <v>41172</v>
      </c>
      <c r="S4700" s="12">
        <f t="shared" si="367"/>
        <v>2</v>
      </c>
      <c r="T4700" s="3" t="s">
        <v>14218</v>
      </c>
      <c r="U4700" t="s">
        <v>14229</v>
      </c>
      <c r="V4700" t="s">
        <v>14236</v>
      </c>
      <c r="W4700" t="s">
        <v>14186</v>
      </c>
      <c r="X4700" t="str">
        <f>VLOOKUP(Q4700,Managers!$A:$B,2,0)</f>
        <v>Bob Turner</v>
      </c>
      <c r="Y4700">
        <f>VLOOKUP(W4700,HourlyWages!$A:$B,2,0)</f>
        <v>67</v>
      </c>
      <c r="Z4700">
        <v>1</v>
      </c>
      <c r="AA4700" s="14">
        <f t="shared" si="369"/>
        <v>0.58125000000000004</v>
      </c>
    </row>
    <row r="4701" spans="1:27" x14ac:dyDescent="0.2">
      <c r="A4701">
        <v>4700</v>
      </c>
      <c r="B4701">
        <v>33479</v>
      </c>
      <c r="C4701" s="3">
        <v>41170</v>
      </c>
      <c r="D4701" s="17">
        <f t="shared" si="368"/>
        <v>41153</v>
      </c>
      <c r="E4701">
        <v>27</v>
      </c>
      <c r="F4701" s="8">
        <f t="shared" si="365"/>
        <v>2970</v>
      </c>
      <c r="G4701" s="5">
        <v>0.06</v>
      </c>
      <c r="H4701" s="8">
        <f>VLOOKUP($T4701,Pricebook!$A:$D,4,0)</f>
        <v>110</v>
      </c>
      <c r="I4701" s="10">
        <f t="shared" si="366"/>
        <v>2791.7999999999997</v>
      </c>
      <c r="J4701" t="s">
        <v>117</v>
      </c>
      <c r="K4701" t="s">
        <v>118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553</v>
      </c>
      <c r="O4701" s="7" t="s">
        <v>554</v>
      </c>
      <c r="P4701" t="s">
        <v>197</v>
      </c>
      <c r="Q4701" t="s">
        <v>23</v>
      </c>
      <c r="R4701" s="3">
        <v>41172</v>
      </c>
      <c r="S4701" s="12">
        <f t="shared" si="367"/>
        <v>2</v>
      </c>
      <c r="T4701" s="3" t="s">
        <v>14215</v>
      </c>
      <c r="U4701" t="s">
        <v>14229</v>
      </c>
      <c r="V4701" t="s">
        <v>14233</v>
      </c>
      <c r="W4701" t="s">
        <v>14202</v>
      </c>
      <c r="X4701" t="str">
        <f>VLOOKUP(Q4701,Managers!$A:$B,2,0)</f>
        <v>Bob Turner</v>
      </c>
      <c r="Y4701">
        <f>VLOOKUP(W4701,HourlyWages!$A:$B,2,0)</f>
        <v>71</v>
      </c>
      <c r="Z4701">
        <v>1</v>
      </c>
      <c r="AA4701" s="14">
        <f t="shared" si="369"/>
        <v>0.35454545454545455</v>
      </c>
    </row>
    <row r="4702" spans="1:27" x14ac:dyDescent="0.2">
      <c r="A4702">
        <v>4701</v>
      </c>
      <c r="B4702">
        <v>33479</v>
      </c>
      <c r="C4702" s="3">
        <v>41170</v>
      </c>
      <c r="D4702" s="17">
        <f t="shared" si="368"/>
        <v>41153</v>
      </c>
      <c r="E4702">
        <v>24</v>
      </c>
      <c r="F4702" s="8">
        <f t="shared" si="365"/>
        <v>2640</v>
      </c>
      <c r="G4702" s="5">
        <v>0.04</v>
      </c>
      <c r="H4702" s="8">
        <f>VLOOKUP($T4702,Pricebook!$A:$D,4,0)</f>
        <v>110</v>
      </c>
      <c r="I4702" s="10">
        <f t="shared" si="366"/>
        <v>2534.4</v>
      </c>
      <c r="J4702" t="s">
        <v>117</v>
      </c>
      <c r="K4702" t="s">
        <v>118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119</v>
      </c>
      <c r="O4702" s="7">
        <v>33023</v>
      </c>
      <c r="P4702" t="s">
        <v>101</v>
      </c>
      <c r="Q4702" t="s">
        <v>34</v>
      </c>
      <c r="R4702" s="3">
        <v>41172</v>
      </c>
      <c r="S4702" s="12">
        <f t="shared" si="367"/>
        <v>2</v>
      </c>
      <c r="T4702" s="3" t="s">
        <v>14215</v>
      </c>
      <c r="U4702" t="s">
        <v>14229</v>
      </c>
      <c r="V4702" t="s">
        <v>14234</v>
      </c>
      <c r="W4702" t="s">
        <v>14201</v>
      </c>
      <c r="X4702" t="str">
        <f>VLOOKUP(Q4702,Managers!$A:$B,2,0)</f>
        <v>Frank Mitchell</v>
      </c>
      <c r="Y4702">
        <f>VLOOKUP(W4702,HourlyWages!$A:$B,2,0)</f>
        <v>53</v>
      </c>
      <c r="Z4702">
        <v>1</v>
      </c>
      <c r="AA4702" s="14">
        <f t="shared" si="369"/>
        <v>0.51818181818181819</v>
      </c>
    </row>
    <row r="4703" spans="1:27" x14ac:dyDescent="0.2">
      <c r="A4703">
        <v>4702</v>
      </c>
      <c r="B4703">
        <v>33505</v>
      </c>
      <c r="C4703" s="3">
        <v>40446</v>
      </c>
      <c r="D4703" s="17">
        <f t="shared" si="368"/>
        <v>40422</v>
      </c>
      <c r="E4703">
        <v>32</v>
      </c>
      <c r="F4703" s="8">
        <f t="shared" si="365"/>
        <v>3520</v>
      </c>
      <c r="G4703" s="5">
        <v>0.09</v>
      </c>
      <c r="H4703" s="8">
        <f>VLOOKUP($T4703,Pricebook!$A:$D,4,0)</f>
        <v>110</v>
      </c>
      <c r="I4703" s="10">
        <f t="shared" si="366"/>
        <v>3203.2000000000003</v>
      </c>
      <c r="J4703" t="s">
        <v>645</v>
      </c>
      <c r="K4703" t="s">
        <v>180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466</v>
      </c>
      <c r="O4703" s="7">
        <v>74601</v>
      </c>
      <c r="P4703" t="s">
        <v>75</v>
      </c>
      <c r="Q4703" t="s">
        <v>16</v>
      </c>
      <c r="R4703" s="3">
        <v>40450</v>
      </c>
      <c r="S4703" s="12">
        <f t="shared" si="367"/>
        <v>4</v>
      </c>
      <c r="T4703" s="3" t="s">
        <v>14215</v>
      </c>
      <c r="U4703" t="s">
        <v>14229</v>
      </c>
      <c r="V4703" t="s">
        <v>14241</v>
      </c>
      <c r="W4703" t="s">
        <v>14197</v>
      </c>
      <c r="X4703" t="str">
        <f>VLOOKUP(Q4703,Managers!$A:$B,2,0)</f>
        <v>Josh Martinez</v>
      </c>
      <c r="Y4703">
        <f>VLOOKUP(W4703,HourlyWages!$A:$B,2,0)</f>
        <v>71</v>
      </c>
      <c r="Z4703">
        <v>1</v>
      </c>
      <c r="AA4703" s="14">
        <f t="shared" si="369"/>
        <v>0.35454545454545455</v>
      </c>
    </row>
    <row r="4704" spans="1:27" x14ac:dyDescent="0.2">
      <c r="A4704">
        <v>4703</v>
      </c>
      <c r="B4704">
        <v>33505</v>
      </c>
      <c r="C4704" s="3">
        <v>40446</v>
      </c>
      <c r="D4704" s="17">
        <f t="shared" si="368"/>
        <v>40422</v>
      </c>
      <c r="E4704">
        <v>35</v>
      </c>
      <c r="F4704" s="8">
        <f t="shared" si="365"/>
        <v>5250</v>
      </c>
      <c r="G4704" s="5">
        <v>7.0000000000000007E-2</v>
      </c>
      <c r="H4704" s="8">
        <f>VLOOKUP($T4704,Pricebook!$A:$D,4,0)</f>
        <v>150</v>
      </c>
      <c r="I4704" s="10">
        <f t="shared" si="366"/>
        <v>4882.5</v>
      </c>
      <c r="J4704" t="s">
        <v>645</v>
      </c>
      <c r="K4704" t="s">
        <v>180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466</v>
      </c>
      <c r="O4704" s="7">
        <v>74601</v>
      </c>
      <c r="P4704" t="s">
        <v>75</v>
      </c>
      <c r="Q4704" t="s">
        <v>16</v>
      </c>
      <c r="R4704" s="3">
        <v>40446</v>
      </c>
      <c r="S4704" s="12">
        <f t="shared" si="367"/>
        <v>0</v>
      </c>
      <c r="T4704" s="3" t="s">
        <v>14210</v>
      </c>
      <c r="U4704" t="s">
        <v>14235</v>
      </c>
      <c r="V4704" t="s">
        <v>14244</v>
      </c>
      <c r="W4704" t="s">
        <v>14184</v>
      </c>
      <c r="X4704" t="str">
        <f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9"/>
        <v>0.66666666666666663</v>
      </c>
    </row>
    <row r="4705" spans="1:27" x14ac:dyDescent="0.2">
      <c r="A4705">
        <v>4704</v>
      </c>
      <c r="B4705">
        <v>33510</v>
      </c>
      <c r="C4705" s="3">
        <v>40879</v>
      </c>
      <c r="D4705" s="17">
        <f t="shared" si="368"/>
        <v>40878</v>
      </c>
      <c r="E4705">
        <v>42</v>
      </c>
      <c r="F4705" s="8">
        <f t="shared" si="365"/>
        <v>5250</v>
      </c>
      <c r="G4705" s="5">
        <v>0.03</v>
      </c>
      <c r="H4705" s="8">
        <f>VLOOKUP($T4705,Pricebook!$A:$D,4,0)</f>
        <v>125</v>
      </c>
      <c r="I4705" s="10">
        <f t="shared" si="366"/>
        <v>5092.5</v>
      </c>
      <c r="J4705" t="s">
        <v>1689</v>
      </c>
      <c r="K4705" t="s">
        <v>707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2166</v>
      </c>
      <c r="O4705" s="7">
        <v>43221</v>
      </c>
      <c r="P4705" t="s">
        <v>210</v>
      </c>
      <c r="Q4705" t="s">
        <v>61</v>
      </c>
      <c r="R4705" s="3">
        <v>40880</v>
      </c>
      <c r="S4705" s="12">
        <f t="shared" si="367"/>
        <v>1</v>
      </c>
      <c r="T4705" s="3" t="s">
        <v>14208</v>
      </c>
      <c r="U4705" t="s">
        <v>14232</v>
      </c>
      <c r="V4705" t="s">
        <v>14244</v>
      </c>
      <c r="W4705" t="s">
        <v>14201</v>
      </c>
      <c r="X4705" t="str">
        <f>VLOOKUP(Q4705,Managers!$A:$B,2,0)</f>
        <v>Allen Young</v>
      </c>
      <c r="Y4705">
        <f>VLOOKUP(W4705,HourlyWages!$A:$B,2,0)</f>
        <v>53</v>
      </c>
      <c r="Z4705">
        <v>1</v>
      </c>
      <c r="AA4705" s="14">
        <f t="shared" si="369"/>
        <v>0.57599999999999996</v>
      </c>
    </row>
    <row r="4706" spans="1:27" x14ac:dyDescent="0.2">
      <c r="A4706">
        <v>4705</v>
      </c>
      <c r="B4706">
        <v>33510</v>
      </c>
      <c r="C4706" s="3">
        <v>40879</v>
      </c>
      <c r="D4706" s="17">
        <f t="shared" si="368"/>
        <v>40878</v>
      </c>
      <c r="E4706">
        <v>11</v>
      </c>
      <c r="F4706" s="8">
        <f t="shared" si="365"/>
        <v>1210</v>
      </c>
      <c r="G4706" s="5">
        <v>0.06</v>
      </c>
      <c r="H4706" s="8">
        <f>VLOOKUP($T4706,Pricebook!$A:$D,4,0)</f>
        <v>110</v>
      </c>
      <c r="I4706" s="10">
        <f t="shared" si="366"/>
        <v>1137.3999999999999</v>
      </c>
      <c r="J4706" t="s">
        <v>1689</v>
      </c>
      <c r="K4706" t="s">
        <v>707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2166</v>
      </c>
      <c r="O4706" s="7">
        <v>43221</v>
      </c>
      <c r="P4706" t="s">
        <v>210</v>
      </c>
      <c r="Q4706" t="s">
        <v>61</v>
      </c>
      <c r="R4706" s="3">
        <v>40879</v>
      </c>
      <c r="S4706" s="12">
        <f t="shared" si="367"/>
        <v>0</v>
      </c>
      <c r="T4706" s="3" t="s">
        <v>14215</v>
      </c>
      <c r="U4706" t="s">
        <v>14229</v>
      </c>
      <c r="V4706" t="s">
        <v>14233</v>
      </c>
      <c r="W4706" t="s">
        <v>14190</v>
      </c>
      <c r="X4706" t="str">
        <f>VLOOKUP(Q4706,Managers!$A:$B,2,0)</f>
        <v>Allen Young</v>
      </c>
      <c r="Y4706">
        <f>VLOOKUP(W4706,HourlyWages!$A:$B,2,0)</f>
        <v>67</v>
      </c>
      <c r="Z4706">
        <v>1</v>
      </c>
      <c r="AA4706" s="14">
        <f t="shared" si="369"/>
        <v>0.39090909090909093</v>
      </c>
    </row>
    <row r="4707" spans="1:27" x14ac:dyDescent="0.2">
      <c r="A4707">
        <v>4706</v>
      </c>
      <c r="B4707">
        <v>33537</v>
      </c>
      <c r="C4707" s="3">
        <v>40403</v>
      </c>
      <c r="D4707" s="17">
        <f t="shared" si="368"/>
        <v>40391</v>
      </c>
      <c r="E4707">
        <v>26</v>
      </c>
      <c r="F4707" s="8">
        <f t="shared" si="365"/>
        <v>3120</v>
      </c>
      <c r="G4707" s="5">
        <v>7.0000000000000007E-2</v>
      </c>
      <c r="H4707" s="8">
        <f>VLOOKUP($T4707,Pricebook!$A:$D,4,0)</f>
        <v>120</v>
      </c>
      <c r="I4707" s="10">
        <f t="shared" si="366"/>
        <v>2901.6</v>
      </c>
      <c r="J4707" t="s">
        <v>850</v>
      </c>
      <c r="K4707" t="s">
        <v>552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2337</v>
      </c>
      <c r="O4707" s="7">
        <v>33917</v>
      </c>
      <c r="P4707" t="s">
        <v>101</v>
      </c>
      <c r="Q4707" t="s">
        <v>34</v>
      </c>
      <c r="R4707" s="3">
        <v>40405</v>
      </c>
      <c r="S4707" s="12">
        <f t="shared" si="367"/>
        <v>2</v>
      </c>
      <c r="T4707" s="3" t="s">
        <v>14212</v>
      </c>
      <c r="U4707" t="s">
        <v>14229</v>
      </c>
      <c r="V4707" t="s">
        <v>14236</v>
      </c>
      <c r="W4707" t="s">
        <v>14200</v>
      </c>
      <c r="X4707" t="str">
        <f>VLOOKUP(Q4707,Managers!$A:$B,2,0)</f>
        <v>Frank Mitchell</v>
      </c>
      <c r="Y4707">
        <f>VLOOKUP(W4707,HourlyWages!$A:$B,2,0)</f>
        <v>59</v>
      </c>
      <c r="Z4707">
        <v>1</v>
      </c>
      <c r="AA4707" s="14">
        <f t="shared" si="369"/>
        <v>0.5083333333333333</v>
      </c>
    </row>
    <row r="4708" spans="1:27" x14ac:dyDescent="0.2">
      <c r="A4708">
        <v>4707</v>
      </c>
      <c r="B4708">
        <v>33537</v>
      </c>
      <c r="C4708" s="3">
        <v>40403</v>
      </c>
      <c r="D4708" s="17">
        <f t="shared" si="368"/>
        <v>40391</v>
      </c>
      <c r="E4708">
        <v>9</v>
      </c>
      <c r="F4708" s="8">
        <f t="shared" si="365"/>
        <v>1350</v>
      </c>
      <c r="G4708" s="5">
        <v>0.02</v>
      </c>
      <c r="H4708" s="8">
        <f>VLOOKUP($T4708,Pricebook!$A:$D,4,0)</f>
        <v>150</v>
      </c>
      <c r="I4708" s="10">
        <f t="shared" si="366"/>
        <v>1323</v>
      </c>
      <c r="J4708" t="s">
        <v>850</v>
      </c>
      <c r="K4708" t="s">
        <v>552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2337</v>
      </c>
      <c r="O4708" s="7">
        <v>33917</v>
      </c>
      <c r="P4708" t="s">
        <v>101</v>
      </c>
      <c r="Q4708" t="s">
        <v>34</v>
      </c>
      <c r="R4708" s="3">
        <v>40404</v>
      </c>
      <c r="S4708" s="12">
        <f t="shared" si="367"/>
        <v>1</v>
      </c>
      <c r="T4708" s="3" t="s">
        <v>14210</v>
      </c>
      <c r="U4708" t="s">
        <v>14235</v>
      </c>
      <c r="V4708" t="s">
        <v>14241</v>
      </c>
      <c r="W4708" t="s">
        <v>14191</v>
      </c>
      <c r="X4708" t="str">
        <f>VLOOKUP(Q4708,Managers!$A:$B,2,0)</f>
        <v>Frank Mitchell</v>
      </c>
      <c r="Y4708">
        <f>VLOOKUP(W4708,HourlyWages!$A:$B,2,0)</f>
        <v>60</v>
      </c>
      <c r="Z4708">
        <v>1</v>
      </c>
      <c r="AA4708" s="14">
        <f t="shared" si="369"/>
        <v>0.6</v>
      </c>
    </row>
    <row r="4709" spans="1:27" x14ac:dyDescent="0.2">
      <c r="A4709">
        <v>4708</v>
      </c>
      <c r="B4709">
        <v>33540</v>
      </c>
      <c r="C4709" s="3">
        <v>40700</v>
      </c>
      <c r="D4709" s="17">
        <f t="shared" si="368"/>
        <v>40695</v>
      </c>
      <c r="E4709">
        <v>21</v>
      </c>
      <c r="F4709" s="8">
        <f t="shared" si="365"/>
        <v>2520</v>
      </c>
      <c r="G4709" s="5">
        <v>0.1</v>
      </c>
      <c r="H4709" s="8">
        <f>VLOOKUP($T4709,Pricebook!$A:$D,4,0)</f>
        <v>120</v>
      </c>
      <c r="I4709" s="10">
        <f t="shared" si="366"/>
        <v>2268</v>
      </c>
      <c r="J4709" t="s">
        <v>502</v>
      </c>
      <c r="K4709" t="s">
        <v>118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2509</v>
      </c>
      <c r="O4709" s="7">
        <v>21208</v>
      </c>
      <c r="P4709" t="s">
        <v>187</v>
      </c>
      <c r="Q4709" t="s">
        <v>61</v>
      </c>
      <c r="R4709" s="3">
        <v>40704</v>
      </c>
      <c r="S4709" s="12">
        <f t="shared" si="367"/>
        <v>4</v>
      </c>
      <c r="T4709" s="3" t="s">
        <v>14212</v>
      </c>
      <c r="U4709" t="s">
        <v>14229</v>
      </c>
      <c r="V4709" t="s">
        <v>14242</v>
      </c>
      <c r="W4709" t="s">
        <v>14199</v>
      </c>
      <c r="X4709" t="str">
        <f>VLOOKUP(Q4709,Managers!$A:$B,2,0)</f>
        <v>Allen Young</v>
      </c>
      <c r="Y4709">
        <f>VLOOKUP(W4709,HourlyWages!$A:$B,2,0)</f>
        <v>68</v>
      </c>
      <c r="Z4709">
        <v>1</v>
      </c>
      <c r="AA4709" s="14">
        <f t="shared" si="369"/>
        <v>0.43333333333333335</v>
      </c>
    </row>
    <row r="4710" spans="1:27" x14ac:dyDescent="0.2">
      <c r="A4710">
        <v>4709</v>
      </c>
      <c r="B4710">
        <v>33541</v>
      </c>
      <c r="C4710" s="3">
        <v>41079</v>
      </c>
      <c r="D4710" s="17">
        <f t="shared" si="368"/>
        <v>41061</v>
      </c>
      <c r="E4710">
        <v>43</v>
      </c>
      <c r="F4710" s="8">
        <f t="shared" si="365"/>
        <v>5375</v>
      </c>
      <c r="G4710" s="5">
        <v>0.08</v>
      </c>
      <c r="H4710" s="8">
        <f>VLOOKUP($T4710,Pricebook!$A:$D,4,0)</f>
        <v>125</v>
      </c>
      <c r="I4710" s="10">
        <f t="shared" si="366"/>
        <v>4945</v>
      </c>
      <c r="J4710" t="s">
        <v>537</v>
      </c>
      <c r="K4710" t="s">
        <v>538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1461</v>
      </c>
      <c r="O4710" s="7">
        <v>45424</v>
      </c>
      <c r="P4710" t="s">
        <v>210</v>
      </c>
      <c r="Q4710" t="s">
        <v>61</v>
      </c>
      <c r="R4710" s="3">
        <v>41079</v>
      </c>
      <c r="S4710" s="12">
        <f t="shared" si="367"/>
        <v>0</v>
      </c>
      <c r="T4710" s="3" t="s">
        <v>14208</v>
      </c>
      <c r="U4710" t="s">
        <v>14232</v>
      </c>
      <c r="V4710" t="s">
        <v>14230</v>
      </c>
      <c r="W4710" t="s">
        <v>14188</v>
      </c>
      <c r="X4710" t="str">
        <f>VLOOKUP(Q4710,Managers!$A:$B,2,0)</f>
        <v>Allen Young</v>
      </c>
      <c r="Y4710">
        <f>VLOOKUP(W4710,HourlyWages!$A:$B,2,0)</f>
        <v>52</v>
      </c>
      <c r="Z4710">
        <v>1</v>
      </c>
      <c r="AA4710" s="14">
        <f t="shared" si="369"/>
        <v>0.58399999999999996</v>
      </c>
    </row>
    <row r="4711" spans="1:27" x14ac:dyDescent="0.2">
      <c r="A4711">
        <v>4710</v>
      </c>
      <c r="B4711">
        <v>33568</v>
      </c>
      <c r="C4711" s="3">
        <v>41111</v>
      </c>
      <c r="D4711" s="17">
        <f t="shared" si="368"/>
        <v>41091</v>
      </c>
      <c r="E4711">
        <v>10</v>
      </c>
      <c r="F4711" s="8">
        <f t="shared" si="365"/>
        <v>1250</v>
      </c>
      <c r="G4711" s="5">
        <v>0.02</v>
      </c>
      <c r="H4711" s="8">
        <f>VLOOKUP($T4711,Pricebook!$A:$D,4,0)</f>
        <v>125</v>
      </c>
      <c r="I4711" s="10">
        <f t="shared" si="366"/>
        <v>1225</v>
      </c>
      <c r="J4711" t="s">
        <v>2466</v>
      </c>
      <c r="K4711" t="s">
        <v>844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397</v>
      </c>
      <c r="O4711" s="7" t="s">
        <v>398</v>
      </c>
      <c r="P4711" t="s">
        <v>43</v>
      </c>
      <c r="Q4711" t="s">
        <v>23</v>
      </c>
      <c r="R4711" s="3">
        <v>41112</v>
      </c>
      <c r="S4711" s="12">
        <f t="shared" si="367"/>
        <v>1</v>
      </c>
      <c r="T4711" s="3" t="s">
        <v>14208</v>
      </c>
      <c r="U4711" t="s">
        <v>14232</v>
      </c>
      <c r="V4711" t="s">
        <v>14233</v>
      </c>
      <c r="W4711" t="s">
        <v>14193</v>
      </c>
      <c r="X4711" t="str">
        <f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9"/>
        <v>0.54400000000000004</v>
      </c>
    </row>
    <row r="4712" spans="1:27" x14ac:dyDescent="0.2">
      <c r="A4712">
        <v>4711</v>
      </c>
      <c r="B4712">
        <v>33568</v>
      </c>
      <c r="C4712" s="3">
        <v>41111</v>
      </c>
      <c r="D4712" s="17">
        <f t="shared" si="368"/>
        <v>41091</v>
      </c>
      <c r="E4712">
        <v>23</v>
      </c>
      <c r="F4712" s="8">
        <f t="shared" si="365"/>
        <v>4600</v>
      </c>
      <c r="G4712" s="5">
        <v>0.01</v>
      </c>
      <c r="H4712" s="8">
        <f>VLOOKUP($T4712,Pricebook!$A:$D,4,0)</f>
        <v>200</v>
      </c>
      <c r="I4712" s="10">
        <f t="shared" si="366"/>
        <v>4554</v>
      </c>
      <c r="J4712" t="s">
        <v>2466</v>
      </c>
      <c r="K4712" t="s">
        <v>844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397</v>
      </c>
      <c r="O4712" s="7" t="s">
        <v>398</v>
      </c>
      <c r="P4712" t="s">
        <v>43</v>
      </c>
      <c r="Q4712" t="s">
        <v>23</v>
      </c>
      <c r="R4712" s="3">
        <v>41112</v>
      </c>
      <c r="S4712" s="12">
        <f t="shared" si="367"/>
        <v>1</v>
      </c>
      <c r="T4712" s="3" t="s">
        <v>14206</v>
      </c>
      <c r="U4712" t="s">
        <v>14229</v>
      </c>
      <c r="V4712" t="s">
        <v>14229</v>
      </c>
      <c r="W4712" t="s">
        <v>14201</v>
      </c>
      <c r="X4712" t="str">
        <f>VLOOKUP(Q4712,Managers!$A:$B,2,0)</f>
        <v>Bob Turner</v>
      </c>
      <c r="Y4712">
        <f>VLOOKUP(W4712,HourlyWages!$A:$B,2,0)</f>
        <v>53</v>
      </c>
      <c r="Z4712">
        <v>1</v>
      </c>
      <c r="AA4712" s="14">
        <f t="shared" si="369"/>
        <v>0.73499999999999999</v>
      </c>
    </row>
    <row r="4713" spans="1:27" x14ac:dyDescent="0.2">
      <c r="A4713">
        <v>4712</v>
      </c>
      <c r="B4713">
        <v>33569</v>
      </c>
      <c r="C4713" s="3">
        <v>40053</v>
      </c>
      <c r="D4713" s="17">
        <f t="shared" si="368"/>
        <v>40026</v>
      </c>
      <c r="E4713">
        <v>9</v>
      </c>
      <c r="F4713" s="8">
        <f t="shared" si="365"/>
        <v>1125</v>
      </c>
      <c r="G4713" s="5">
        <v>0.09</v>
      </c>
      <c r="H4713" s="8">
        <f>VLOOKUP($T4713,Pricebook!$A:$D,4,0)</f>
        <v>125</v>
      </c>
      <c r="I4713" s="10">
        <f t="shared" si="366"/>
        <v>1023.75</v>
      </c>
      <c r="J4713" t="s">
        <v>2015</v>
      </c>
      <c r="K4713" t="s">
        <v>252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1096</v>
      </c>
      <c r="O4713" s="7">
        <v>34787</v>
      </c>
      <c r="P4713" t="s">
        <v>101</v>
      </c>
      <c r="Q4713" t="s">
        <v>34</v>
      </c>
      <c r="R4713" s="3">
        <v>40057</v>
      </c>
      <c r="S4713" s="12">
        <f t="shared" si="367"/>
        <v>4</v>
      </c>
      <c r="T4713" s="3" t="s">
        <v>14208</v>
      </c>
      <c r="U4713" t="s">
        <v>14232</v>
      </c>
      <c r="V4713" t="s">
        <v>14234</v>
      </c>
      <c r="W4713" t="s">
        <v>14203</v>
      </c>
      <c r="X4713" t="str">
        <f>VLOOKUP(Q4713,Managers!$A:$B,2,0)</f>
        <v>Frank Mitchell</v>
      </c>
      <c r="Y4713">
        <f>VLOOKUP(W4713,HourlyWages!$A:$B,2,0)</f>
        <v>62</v>
      </c>
      <c r="Z4713">
        <v>1</v>
      </c>
      <c r="AA4713" s="14">
        <f t="shared" si="369"/>
        <v>0.504</v>
      </c>
    </row>
    <row r="4714" spans="1:27" x14ac:dyDescent="0.2">
      <c r="A4714">
        <v>4713</v>
      </c>
      <c r="B4714">
        <v>33570</v>
      </c>
      <c r="C4714" s="3">
        <v>41259</v>
      </c>
      <c r="D4714" s="17">
        <f t="shared" si="368"/>
        <v>41244</v>
      </c>
      <c r="E4714">
        <v>46</v>
      </c>
      <c r="F4714" s="8">
        <f t="shared" si="365"/>
        <v>7360</v>
      </c>
      <c r="G4714" s="5">
        <v>0.05</v>
      </c>
      <c r="H4714" s="8">
        <f>VLOOKUP($T4714,Pricebook!$A:$D,4,0)</f>
        <v>160</v>
      </c>
      <c r="I4714" s="10">
        <f t="shared" si="366"/>
        <v>6992</v>
      </c>
      <c r="J4714" t="s">
        <v>864</v>
      </c>
      <c r="K4714" t="s">
        <v>199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1320</v>
      </c>
      <c r="O4714" s="7">
        <v>55066</v>
      </c>
      <c r="P4714" t="s">
        <v>130</v>
      </c>
      <c r="Q4714" t="s">
        <v>16</v>
      </c>
      <c r="R4714" s="3">
        <v>41261</v>
      </c>
      <c r="S4714" s="12">
        <f t="shared" si="367"/>
        <v>2</v>
      </c>
      <c r="T4714" s="3" t="s">
        <v>14218</v>
      </c>
      <c r="U4714" t="s">
        <v>14229</v>
      </c>
      <c r="V4714" t="s">
        <v>14238</v>
      </c>
      <c r="W4714" t="s">
        <v>14189</v>
      </c>
      <c r="X4714" t="str">
        <f>VLOOKUP(Q4714,Managers!$A:$B,2,0)</f>
        <v>Josh Martinez</v>
      </c>
      <c r="Y4714">
        <f>VLOOKUP(W4714,HourlyWages!$A:$B,2,0)</f>
        <v>62</v>
      </c>
      <c r="Z4714">
        <v>1</v>
      </c>
      <c r="AA4714" s="14">
        <f t="shared" si="369"/>
        <v>0.61250000000000004</v>
      </c>
    </row>
    <row r="4715" spans="1:27" x14ac:dyDescent="0.2">
      <c r="A4715">
        <v>4714</v>
      </c>
      <c r="B4715">
        <v>33570</v>
      </c>
      <c r="C4715" s="3">
        <v>41259</v>
      </c>
      <c r="D4715" s="17">
        <f t="shared" si="368"/>
        <v>41244</v>
      </c>
      <c r="E4715">
        <v>1</v>
      </c>
      <c r="F4715" s="8">
        <f t="shared" si="365"/>
        <v>150</v>
      </c>
      <c r="G4715" s="5">
        <v>0.01</v>
      </c>
      <c r="H4715" s="8">
        <f>VLOOKUP($T4715,Pricebook!$A:$D,4,0)</f>
        <v>150</v>
      </c>
      <c r="I4715" s="10">
        <f t="shared" si="366"/>
        <v>148.5</v>
      </c>
      <c r="J4715" t="s">
        <v>864</v>
      </c>
      <c r="K4715" t="s">
        <v>199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1320</v>
      </c>
      <c r="O4715" s="7">
        <v>55066</v>
      </c>
      <c r="P4715" t="s">
        <v>130</v>
      </c>
      <c r="Q4715" t="s">
        <v>16</v>
      </c>
      <c r="R4715" s="3">
        <v>41261</v>
      </c>
      <c r="S4715" s="12">
        <f t="shared" si="367"/>
        <v>2</v>
      </c>
      <c r="T4715" s="3" t="s">
        <v>14216</v>
      </c>
      <c r="U4715" t="s">
        <v>14235</v>
      </c>
      <c r="V4715" t="s">
        <v>14238</v>
      </c>
      <c r="W4715" t="s">
        <v>14190</v>
      </c>
      <c r="X4715" t="str">
        <f>VLOOKUP(Q4715,Managers!$A:$B,2,0)</f>
        <v>Josh Martinez</v>
      </c>
      <c r="Y4715">
        <f>VLOOKUP(W4715,HourlyWages!$A:$B,2,0)</f>
        <v>67</v>
      </c>
      <c r="Z4715">
        <v>1</v>
      </c>
      <c r="AA4715" s="14">
        <f t="shared" si="369"/>
        <v>0.55333333333333334</v>
      </c>
    </row>
    <row r="4716" spans="1:27" x14ac:dyDescent="0.2">
      <c r="A4716">
        <v>4715</v>
      </c>
      <c r="B4716">
        <v>33570</v>
      </c>
      <c r="C4716" s="3">
        <v>41259</v>
      </c>
      <c r="D4716" s="17">
        <f t="shared" si="368"/>
        <v>41244</v>
      </c>
      <c r="E4716">
        <v>19</v>
      </c>
      <c r="F4716" s="8">
        <f t="shared" si="365"/>
        <v>2850</v>
      </c>
      <c r="G4716" s="5">
        <v>7.0000000000000007E-2</v>
      </c>
      <c r="H4716" s="8">
        <f>VLOOKUP($T4716,Pricebook!$A:$D,4,0)</f>
        <v>150</v>
      </c>
      <c r="I4716" s="10">
        <f t="shared" si="366"/>
        <v>2650.5</v>
      </c>
      <c r="J4716" t="s">
        <v>864</v>
      </c>
      <c r="K4716" t="s">
        <v>199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1320</v>
      </c>
      <c r="O4716" s="7">
        <v>55066</v>
      </c>
      <c r="P4716" t="s">
        <v>130</v>
      </c>
      <c r="Q4716" t="s">
        <v>16</v>
      </c>
      <c r="R4716" s="3">
        <v>41259</v>
      </c>
      <c r="S4716" s="12">
        <f t="shared" si="367"/>
        <v>0</v>
      </c>
      <c r="T4716" s="3" t="s">
        <v>14210</v>
      </c>
      <c r="U4716" t="s">
        <v>14235</v>
      </c>
      <c r="V4716" t="s">
        <v>14237</v>
      </c>
      <c r="W4716" t="s">
        <v>14186</v>
      </c>
      <c r="X4716" t="str">
        <f>VLOOKUP(Q4716,Managers!$A:$B,2,0)</f>
        <v>Josh Martinez</v>
      </c>
      <c r="Y4716">
        <f>VLOOKUP(W4716,HourlyWages!$A:$B,2,0)</f>
        <v>67</v>
      </c>
      <c r="Z4716">
        <v>1</v>
      </c>
      <c r="AA4716" s="14">
        <f t="shared" si="369"/>
        <v>0.55333333333333334</v>
      </c>
    </row>
    <row r="4717" spans="1:27" x14ac:dyDescent="0.2">
      <c r="A4717">
        <v>4716</v>
      </c>
      <c r="B4717">
        <v>33571</v>
      </c>
      <c r="C4717" s="3">
        <v>40827</v>
      </c>
      <c r="D4717" s="17">
        <f t="shared" si="368"/>
        <v>40817</v>
      </c>
      <c r="E4717">
        <v>1</v>
      </c>
      <c r="F4717" s="8">
        <f t="shared" si="365"/>
        <v>125</v>
      </c>
      <c r="G4717" s="5">
        <v>0.03</v>
      </c>
      <c r="H4717" s="8">
        <f>VLOOKUP($T4717,Pricebook!$A:$D,4,0)</f>
        <v>125</v>
      </c>
      <c r="I4717" s="10">
        <f t="shared" si="366"/>
        <v>121.25</v>
      </c>
      <c r="J4717" t="s">
        <v>879</v>
      </c>
      <c r="K4717" t="s">
        <v>68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1482</v>
      </c>
      <c r="O4717" s="7">
        <v>33334</v>
      </c>
      <c r="P4717" t="s">
        <v>101</v>
      </c>
      <c r="Q4717" t="s">
        <v>34</v>
      </c>
      <c r="R4717" s="3">
        <v>40830</v>
      </c>
      <c r="S4717" s="12">
        <f t="shared" si="367"/>
        <v>3</v>
      </c>
      <c r="T4717" s="3" t="s">
        <v>14208</v>
      </c>
      <c r="U4717" t="s">
        <v>14232</v>
      </c>
      <c r="V4717" t="s">
        <v>14230</v>
      </c>
      <c r="W4717" t="s">
        <v>14202</v>
      </c>
      <c r="X4717" t="str">
        <f>VLOOKUP(Q4717,Managers!$A:$B,2,0)</f>
        <v>Frank Mitchell</v>
      </c>
      <c r="Y4717">
        <f>VLOOKUP(W4717,HourlyWages!$A:$B,2,0)</f>
        <v>71</v>
      </c>
      <c r="Z4717">
        <v>1</v>
      </c>
      <c r="AA4717" s="14">
        <f t="shared" si="369"/>
        <v>0.432</v>
      </c>
    </row>
    <row r="4718" spans="1:27" x14ac:dyDescent="0.2">
      <c r="A4718">
        <v>4717</v>
      </c>
      <c r="B4718">
        <v>33573</v>
      </c>
      <c r="C4718" s="3">
        <v>40455</v>
      </c>
      <c r="D4718" s="17">
        <f t="shared" si="368"/>
        <v>40452</v>
      </c>
      <c r="E4718">
        <v>15</v>
      </c>
      <c r="F4718" s="8">
        <f t="shared" si="365"/>
        <v>1875</v>
      </c>
      <c r="G4718" s="5">
        <v>0.06</v>
      </c>
      <c r="H4718" s="8">
        <f>VLOOKUP($T4718,Pricebook!$A:$D,4,0)</f>
        <v>125</v>
      </c>
      <c r="I4718" s="10">
        <f t="shared" si="366"/>
        <v>1762.5</v>
      </c>
      <c r="J4718" t="s">
        <v>1689</v>
      </c>
      <c r="K4718" t="s">
        <v>707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2166</v>
      </c>
      <c r="O4718" s="7">
        <v>43221</v>
      </c>
      <c r="P4718" t="s">
        <v>210</v>
      </c>
      <c r="Q4718" t="s">
        <v>61</v>
      </c>
      <c r="R4718" s="3">
        <v>40455</v>
      </c>
      <c r="S4718" s="12">
        <f t="shared" si="367"/>
        <v>0</v>
      </c>
      <c r="T4718" s="3" t="s">
        <v>14209</v>
      </c>
      <c r="U4718" t="s">
        <v>14232</v>
      </c>
      <c r="V4718" t="s">
        <v>14229</v>
      </c>
      <c r="W4718" t="s">
        <v>14188</v>
      </c>
      <c r="X4718" t="str">
        <f>VLOOKUP(Q4718,Managers!$A:$B,2,0)</f>
        <v>Allen Young</v>
      </c>
      <c r="Y4718">
        <f>VLOOKUP(W4718,HourlyWages!$A:$B,2,0)</f>
        <v>52</v>
      </c>
      <c r="Z4718">
        <v>1</v>
      </c>
      <c r="AA4718" s="14">
        <f t="shared" si="369"/>
        <v>0.58399999999999996</v>
      </c>
    </row>
    <row r="4719" spans="1:27" x14ac:dyDescent="0.2">
      <c r="A4719">
        <v>4718</v>
      </c>
      <c r="B4719">
        <v>33600</v>
      </c>
      <c r="C4719" s="3">
        <v>40457</v>
      </c>
      <c r="D4719" s="17">
        <f t="shared" si="368"/>
        <v>40452</v>
      </c>
      <c r="E4719">
        <v>42</v>
      </c>
      <c r="F4719" s="8">
        <f t="shared" si="365"/>
        <v>4620</v>
      </c>
      <c r="G4719" s="5">
        <v>0.06</v>
      </c>
      <c r="H4719" s="8">
        <f>VLOOKUP($T4719,Pricebook!$A:$D,4,0)</f>
        <v>110</v>
      </c>
      <c r="I4719" s="10">
        <f t="shared" si="366"/>
        <v>4342.8</v>
      </c>
      <c r="J4719" t="s">
        <v>150</v>
      </c>
      <c r="K4719" t="s">
        <v>151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2248</v>
      </c>
      <c r="O4719" s="7">
        <v>66048</v>
      </c>
      <c r="P4719" t="s">
        <v>153</v>
      </c>
      <c r="Q4719" t="s">
        <v>16</v>
      </c>
      <c r="R4719" s="3">
        <v>40459</v>
      </c>
      <c r="S4719" s="12">
        <f t="shared" si="367"/>
        <v>2</v>
      </c>
      <c r="T4719" s="3" t="s">
        <v>14215</v>
      </c>
      <c r="U4719" t="s">
        <v>14229</v>
      </c>
      <c r="V4719" t="s">
        <v>14241</v>
      </c>
      <c r="W4719" t="s">
        <v>14201</v>
      </c>
      <c r="X4719" t="str">
        <f>VLOOKUP(Q4719,Managers!$A:$B,2,0)</f>
        <v>Josh Martinez</v>
      </c>
      <c r="Y4719">
        <f>VLOOKUP(W4719,HourlyWages!$A:$B,2,0)</f>
        <v>53</v>
      </c>
      <c r="Z4719">
        <v>1</v>
      </c>
      <c r="AA4719" s="14">
        <f t="shared" si="369"/>
        <v>0.51818181818181819</v>
      </c>
    </row>
    <row r="4720" spans="1:27" x14ac:dyDescent="0.2">
      <c r="A4720">
        <v>4719</v>
      </c>
      <c r="B4720">
        <v>33604</v>
      </c>
      <c r="C4720" s="3">
        <v>40773</v>
      </c>
      <c r="D4720" s="17">
        <f t="shared" si="368"/>
        <v>40756</v>
      </c>
      <c r="E4720">
        <v>10</v>
      </c>
      <c r="F4720" s="8">
        <f t="shared" si="365"/>
        <v>1600</v>
      </c>
      <c r="G4720" s="5">
        <v>0.04</v>
      </c>
      <c r="H4720" s="8">
        <f>VLOOKUP($T4720,Pricebook!$A:$D,4,0)</f>
        <v>160</v>
      </c>
      <c r="I4720" s="10">
        <f t="shared" si="366"/>
        <v>1536</v>
      </c>
      <c r="J4720" t="s">
        <v>1550</v>
      </c>
      <c r="K4720" t="s">
        <v>27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1551</v>
      </c>
      <c r="O4720" s="7">
        <v>94533</v>
      </c>
      <c r="P4720" t="s">
        <v>114</v>
      </c>
      <c r="Q4720" t="s">
        <v>23</v>
      </c>
      <c r="R4720" s="3">
        <v>40775</v>
      </c>
      <c r="S4720" s="12">
        <f t="shared" si="367"/>
        <v>2</v>
      </c>
      <c r="T4720" s="3" t="s">
        <v>14218</v>
      </c>
      <c r="U4720" t="s">
        <v>14229</v>
      </c>
      <c r="V4720" t="s">
        <v>14241</v>
      </c>
      <c r="W4720" t="s">
        <v>14187</v>
      </c>
      <c r="X4720" t="str">
        <f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9"/>
        <v>0.71875</v>
      </c>
    </row>
    <row r="4721" spans="1:27" x14ac:dyDescent="0.2">
      <c r="A4721">
        <v>4720</v>
      </c>
      <c r="B4721">
        <v>33605</v>
      </c>
      <c r="C4721" s="3">
        <v>41002</v>
      </c>
      <c r="D4721" s="17">
        <f t="shared" si="368"/>
        <v>41000</v>
      </c>
      <c r="E4721">
        <v>42</v>
      </c>
      <c r="F4721" s="8">
        <f t="shared" si="365"/>
        <v>6720</v>
      </c>
      <c r="G4721" s="5">
        <v>0.04</v>
      </c>
      <c r="H4721" s="8">
        <f>VLOOKUP($T4721,Pricebook!$A:$D,4,0)</f>
        <v>160</v>
      </c>
      <c r="I4721" s="10">
        <f t="shared" si="366"/>
        <v>6451.2</v>
      </c>
      <c r="J4721" t="s">
        <v>1846</v>
      </c>
      <c r="K4721" t="s">
        <v>180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2077</v>
      </c>
      <c r="O4721" s="7">
        <v>72401</v>
      </c>
      <c r="P4721" t="s">
        <v>66</v>
      </c>
      <c r="Q4721" t="s">
        <v>34</v>
      </c>
      <c r="R4721" s="3">
        <v>41004</v>
      </c>
      <c r="S4721" s="12">
        <f t="shared" si="367"/>
        <v>2</v>
      </c>
      <c r="T4721" s="3" t="s">
        <v>14218</v>
      </c>
      <c r="U4721" t="s">
        <v>14229</v>
      </c>
      <c r="V4721" t="s">
        <v>14244</v>
      </c>
      <c r="W4721" t="s">
        <v>14202</v>
      </c>
      <c r="X4721" t="str">
        <f>VLOOKUP(Q4721,Managers!$A:$B,2,0)</f>
        <v>Frank Mitchell</v>
      </c>
      <c r="Y4721">
        <f>VLOOKUP(W4721,HourlyWages!$A:$B,2,0)</f>
        <v>71</v>
      </c>
      <c r="Z4721">
        <v>1</v>
      </c>
      <c r="AA4721" s="14">
        <f t="shared" si="369"/>
        <v>0.55625000000000002</v>
      </c>
    </row>
    <row r="4722" spans="1:27" x14ac:dyDescent="0.2">
      <c r="A4722">
        <v>4721</v>
      </c>
      <c r="B4722">
        <v>33606</v>
      </c>
      <c r="C4722" s="3">
        <v>40969</v>
      </c>
      <c r="D4722" s="17">
        <f t="shared" si="368"/>
        <v>40969</v>
      </c>
      <c r="E4722">
        <v>46</v>
      </c>
      <c r="F4722" s="8">
        <f t="shared" ref="F4722:F4785" si="370">H4722*E4722</f>
        <v>5750</v>
      </c>
      <c r="G4722" s="5">
        <v>0.05</v>
      </c>
      <c r="H4722" s="8">
        <f>VLOOKUP($T4722,Pricebook!$A:$D,4,0)</f>
        <v>125</v>
      </c>
      <c r="I4722" s="10">
        <f t="shared" ref="I4722:I4785" si="371">F4722*(1-G4722)</f>
        <v>5462.5</v>
      </c>
      <c r="J4722" t="s">
        <v>1102</v>
      </c>
      <c r="K4722" t="s">
        <v>344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1754</v>
      </c>
      <c r="O4722" s="7" t="s">
        <v>1755</v>
      </c>
      <c r="P4722" t="s">
        <v>60</v>
      </c>
      <c r="Q4722" t="s">
        <v>61</v>
      </c>
      <c r="R4722" s="3">
        <v>40971</v>
      </c>
      <c r="S4722" s="12">
        <f t="shared" ref="S4722:S4785" si="372">R4722-C4722</f>
        <v>2</v>
      </c>
      <c r="T4722" s="3" t="s">
        <v>14208</v>
      </c>
      <c r="U4722" t="s">
        <v>14232</v>
      </c>
      <c r="V4722" t="s">
        <v>14240</v>
      </c>
      <c r="W4722" t="s">
        <v>14187</v>
      </c>
      <c r="X4722" t="str">
        <f>VLOOKUP(Q4722,Managers!$A:$B,2,0)</f>
        <v>Allen Young</v>
      </c>
      <c r="Y4722">
        <f>VLOOKUP(W4722,HourlyWages!$A:$B,2,0)</f>
        <v>45</v>
      </c>
      <c r="Z4722">
        <v>1</v>
      </c>
      <c r="AA4722" s="14">
        <f t="shared" si="369"/>
        <v>0.64</v>
      </c>
    </row>
    <row r="4723" spans="1:27" x14ac:dyDescent="0.2">
      <c r="A4723">
        <v>4722</v>
      </c>
      <c r="B4723">
        <v>33632</v>
      </c>
      <c r="C4723" s="3">
        <v>40250</v>
      </c>
      <c r="D4723" s="17">
        <f t="shared" si="368"/>
        <v>40238</v>
      </c>
      <c r="E4723">
        <v>8</v>
      </c>
      <c r="F4723" s="8">
        <f t="shared" si="370"/>
        <v>1200</v>
      </c>
      <c r="G4723" s="5">
        <v>0.06</v>
      </c>
      <c r="H4723" s="8">
        <f>VLOOKUP($T4723,Pricebook!$A:$D,4,0)</f>
        <v>150</v>
      </c>
      <c r="I4723" s="10">
        <f t="shared" si="371"/>
        <v>1128</v>
      </c>
      <c r="J4723" t="s">
        <v>570</v>
      </c>
      <c r="K4723" t="s">
        <v>571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2387</v>
      </c>
      <c r="O4723" s="7">
        <v>66215</v>
      </c>
      <c r="P4723" t="s">
        <v>153</v>
      </c>
      <c r="Q4723" t="s">
        <v>16</v>
      </c>
      <c r="R4723" s="3">
        <v>40251</v>
      </c>
      <c r="S4723" s="12">
        <f t="shared" si="372"/>
        <v>1</v>
      </c>
      <c r="T4723" s="3" t="s">
        <v>14210</v>
      </c>
      <c r="U4723" t="s">
        <v>14235</v>
      </c>
      <c r="V4723" t="s">
        <v>14237</v>
      </c>
      <c r="W4723" t="s">
        <v>14185</v>
      </c>
      <c r="X4723" t="str">
        <f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9"/>
        <v>0.53333333333333333</v>
      </c>
    </row>
    <row r="4724" spans="1:27" x14ac:dyDescent="0.2">
      <c r="A4724">
        <v>4723</v>
      </c>
      <c r="B4724">
        <v>33634</v>
      </c>
      <c r="C4724" s="3">
        <v>40421</v>
      </c>
      <c r="D4724" s="17">
        <f t="shared" si="368"/>
        <v>40391</v>
      </c>
      <c r="E4724">
        <v>40</v>
      </c>
      <c r="F4724" s="8">
        <f t="shared" si="370"/>
        <v>4400</v>
      </c>
      <c r="G4724" s="5">
        <v>0.05</v>
      </c>
      <c r="H4724" s="8">
        <f>VLOOKUP($T4724,Pricebook!$A:$D,4,0)</f>
        <v>110</v>
      </c>
      <c r="I4724" s="10">
        <f t="shared" si="371"/>
        <v>4180</v>
      </c>
      <c r="J4724" t="s">
        <v>1209</v>
      </c>
      <c r="K4724" t="s">
        <v>552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903</v>
      </c>
      <c r="O4724" s="7">
        <v>97756</v>
      </c>
      <c r="P4724" t="s">
        <v>43</v>
      </c>
      <c r="Q4724" t="s">
        <v>23</v>
      </c>
      <c r="R4724" s="3">
        <v>40423</v>
      </c>
      <c r="S4724" s="12">
        <f t="shared" si="372"/>
        <v>2</v>
      </c>
      <c r="T4724" s="3" t="s">
        <v>14215</v>
      </c>
      <c r="U4724" t="s">
        <v>14229</v>
      </c>
      <c r="V4724" t="s">
        <v>14230</v>
      </c>
      <c r="W4724" t="s">
        <v>14197</v>
      </c>
      <c r="X4724" t="str">
        <f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9"/>
        <v>0.35454545454545455</v>
      </c>
    </row>
    <row r="4725" spans="1:27" x14ac:dyDescent="0.2">
      <c r="A4725">
        <v>4724</v>
      </c>
      <c r="B4725">
        <v>33635</v>
      </c>
      <c r="C4725" s="3">
        <v>40006</v>
      </c>
      <c r="D4725" s="17">
        <f t="shared" si="368"/>
        <v>39995</v>
      </c>
      <c r="E4725">
        <v>5</v>
      </c>
      <c r="F4725" s="8">
        <f t="shared" si="370"/>
        <v>750</v>
      </c>
      <c r="G4725" s="5">
        <v>0.04</v>
      </c>
      <c r="H4725" s="8">
        <f>VLOOKUP($T4725,Pricebook!$A:$D,4,0)</f>
        <v>150</v>
      </c>
      <c r="I4725" s="10">
        <f t="shared" si="371"/>
        <v>720</v>
      </c>
      <c r="J4725" t="s">
        <v>229</v>
      </c>
      <c r="K4725" t="s">
        <v>230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231</v>
      </c>
      <c r="O4725" s="7">
        <v>16602</v>
      </c>
      <c r="P4725" t="s">
        <v>232</v>
      </c>
      <c r="Q4725" t="s">
        <v>61</v>
      </c>
      <c r="R4725" s="3">
        <v>40007</v>
      </c>
      <c r="S4725" s="12">
        <f t="shared" si="372"/>
        <v>1</v>
      </c>
      <c r="T4725" s="3" t="s">
        <v>14216</v>
      </c>
      <c r="U4725" t="s">
        <v>14235</v>
      </c>
      <c r="V4725" t="s">
        <v>14230</v>
      </c>
      <c r="W4725" t="s">
        <v>14198</v>
      </c>
      <c r="X4725" t="str">
        <f>VLOOKUP(Q4725,Managers!$A:$B,2,0)</f>
        <v>Allen Young</v>
      </c>
      <c r="Y4725">
        <f>VLOOKUP(W4725,HourlyWages!$A:$B,2,0)</f>
        <v>51</v>
      </c>
      <c r="Z4725">
        <v>1</v>
      </c>
      <c r="AA4725" s="14">
        <f t="shared" si="369"/>
        <v>0.66</v>
      </c>
    </row>
    <row r="4726" spans="1:27" x14ac:dyDescent="0.2">
      <c r="A4726">
        <v>4725</v>
      </c>
      <c r="B4726">
        <v>33635</v>
      </c>
      <c r="C4726" s="3">
        <v>40006</v>
      </c>
      <c r="D4726" s="17">
        <f t="shared" si="368"/>
        <v>39995</v>
      </c>
      <c r="E4726">
        <v>4</v>
      </c>
      <c r="F4726" s="8">
        <f t="shared" si="370"/>
        <v>800</v>
      </c>
      <c r="G4726" s="5">
        <v>7.0000000000000007E-2</v>
      </c>
      <c r="H4726" s="8">
        <f>VLOOKUP($T4726,Pricebook!$A:$D,4,0)</f>
        <v>200</v>
      </c>
      <c r="I4726" s="10">
        <f t="shared" si="371"/>
        <v>744</v>
      </c>
      <c r="J4726" t="s">
        <v>229</v>
      </c>
      <c r="K4726" t="s">
        <v>230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231</v>
      </c>
      <c r="O4726" s="7">
        <v>16602</v>
      </c>
      <c r="P4726" t="s">
        <v>232</v>
      </c>
      <c r="Q4726" t="s">
        <v>61</v>
      </c>
      <c r="R4726" s="3">
        <v>40007</v>
      </c>
      <c r="S4726" s="12">
        <f t="shared" si="372"/>
        <v>1</v>
      </c>
      <c r="T4726" s="3" t="s">
        <v>14206</v>
      </c>
      <c r="U4726" t="s">
        <v>14229</v>
      </c>
      <c r="V4726" t="s">
        <v>14230</v>
      </c>
      <c r="W4726" t="s">
        <v>14191</v>
      </c>
      <c r="X4726" t="str">
        <f>VLOOKUP(Q4726,Managers!$A:$B,2,0)</f>
        <v>Allen Young</v>
      </c>
      <c r="Y4726">
        <f>VLOOKUP(W4726,HourlyWages!$A:$B,2,0)</f>
        <v>60</v>
      </c>
      <c r="Z4726">
        <v>1</v>
      </c>
      <c r="AA4726" s="14">
        <f t="shared" si="369"/>
        <v>0.7</v>
      </c>
    </row>
    <row r="4727" spans="1:27" x14ac:dyDescent="0.2">
      <c r="A4727">
        <v>4726</v>
      </c>
      <c r="B4727">
        <v>33637</v>
      </c>
      <c r="C4727" s="3">
        <v>41237</v>
      </c>
      <c r="D4727" s="17">
        <f t="shared" si="368"/>
        <v>41214</v>
      </c>
      <c r="E4727">
        <v>35</v>
      </c>
      <c r="F4727" s="8">
        <f t="shared" si="370"/>
        <v>4375</v>
      </c>
      <c r="G4727" s="5">
        <v>7.0000000000000007E-2</v>
      </c>
      <c r="H4727" s="8">
        <f>VLOOKUP($T4727,Pricebook!$A:$D,4,0)</f>
        <v>125</v>
      </c>
      <c r="I4727" s="10">
        <f t="shared" si="371"/>
        <v>4068.7499999999995</v>
      </c>
      <c r="J4727" t="s">
        <v>1707</v>
      </c>
      <c r="K4727" t="s">
        <v>344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2298</v>
      </c>
      <c r="O4727" s="7">
        <v>33971</v>
      </c>
      <c r="P4727" t="s">
        <v>101</v>
      </c>
      <c r="Q4727" t="s">
        <v>34</v>
      </c>
      <c r="R4727" s="3">
        <v>41239</v>
      </c>
      <c r="S4727" s="12">
        <f t="shared" si="372"/>
        <v>2</v>
      </c>
      <c r="T4727" s="3" t="s">
        <v>14208</v>
      </c>
      <c r="U4727" t="s">
        <v>14232</v>
      </c>
      <c r="V4727" t="s">
        <v>14229</v>
      </c>
      <c r="W4727" t="s">
        <v>14201</v>
      </c>
      <c r="X4727" t="str">
        <f>VLOOKUP(Q4727,Managers!$A:$B,2,0)</f>
        <v>Frank Mitchell</v>
      </c>
      <c r="Y4727">
        <f>VLOOKUP(W4727,HourlyWages!$A:$B,2,0)</f>
        <v>53</v>
      </c>
      <c r="Z4727">
        <v>1</v>
      </c>
      <c r="AA4727" s="14">
        <f t="shared" si="369"/>
        <v>0.57599999999999996</v>
      </c>
    </row>
    <row r="4728" spans="1:27" x14ac:dyDescent="0.2">
      <c r="A4728">
        <v>4727</v>
      </c>
      <c r="B4728">
        <v>33665</v>
      </c>
      <c r="C4728" s="3">
        <v>40688</v>
      </c>
      <c r="D4728" s="17">
        <f t="shared" si="368"/>
        <v>40664</v>
      </c>
      <c r="E4728">
        <v>45</v>
      </c>
      <c r="F4728" s="8">
        <f t="shared" si="370"/>
        <v>5625</v>
      </c>
      <c r="G4728" s="5">
        <v>0.08</v>
      </c>
      <c r="H4728" s="8">
        <f>VLOOKUP($T4728,Pricebook!$A:$D,4,0)</f>
        <v>125</v>
      </c>
      <c r="I4728" s="10">
        <f t="shared" si="371"/>
        <v>5175</v>
      </c>
      <c r="J4728" t="s">
        <v>838</v>
      </c>
      <c r="K4728" t="s">
        <v>285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2538</v>
      </c>
      <c r="O4728" s="7">
        <v>67901</v>
      </c>
      <c r="P4728" t="s">
        <v>153</v>
      </c>
      <c r="Q4728" t="s">
        <v>16</v>
      </c>
      <c r="R4728" s="3">
        <v>40693</v>
      </c>
      <c r="S4728" s="12">
        <f t="shared" si="372"/>
        <v>5</v>
      </c>
      <c r="T4728" s="3" t="s">
        <v>14221</v>
      </c>
      <c r="U4728" t="s">
        <v>14232</v>
      </c>
      <c r="V4728" t="s">
        <v>14239</v>
      </c>
      <c r="W4728" t="s">
        <v>14190</v>
      </c>
      <c r="X4728" t="str">
        <f>VLOOKUP(Q4728,Managers!$A:$B,2,0)</f>
        <v>Josh Martinez</v>
      </c>
      <c r="Y4728">
        <f>VLOOKUP(W4728,HourlyWages!$A:$B,2,0)</f>
        <v>67</v>
      </c>
      <c r="Z4728">
        <v>1</v>
      </c>
      <c r="AA4728" s="14">
        <f t="shared" si="369"/>
        <v>0.46400000000000002</v>
      </c>
    </row>
    <row r="4729" spans="1:27" x14ac:dyDescent="0.2">
      <c r="A4729">
        <v>4728</v>
      </c>
      <c r="B4729">
        <v>33666</v>
      </c>
      <c r="C4729" s="3">
        <v>41106</v>
      </c>
      <c r="D4729" s="17">
        <f t="shared" si="368"/>
        <v>41091</v>
      </c>
      <c r="E4729">
        <v>17</v>
      </c>
      <c r="F4729" s="8">
        <f t="shared" si="370"/>
        <v>2125</v>
      </c>
      <c r="G4729" s="5">
        <v>0.02</v>
      </c>
      <c r="H4729" s="8">
        <f>VLOOKUP($T4729,Pricebook!$A:$D,4,0)</f>
        <v>125</v>
      </c>
      <c r="I4729" s="10">
        <f t="shared" si="371"/>
        <v>2082.5</v>
      </c>
      <c r="J4729" t="s">
        <v>1102</v>
      </c>
      <c r="K4729" t="s">
        <v>344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1754</v>
      </c>
      <c r="O4729" s="7" t="s">
        <v>1755</v>
      </c>
      <c r="P4729" t="s">
        <v>60</v>
      </c>
      <c r="Q4729" t="s">
        <v>61</v>
      </c>
      <c r="R4729" s="3">
        <v>41108</v>
      </c>
      <c r="S4729" s="12">
        <f t="shared" si="372"/>
        <v>2</v>
      </c>
      <c r="T4729" s="3" t="s">
        <v>14209</v>
      </c>
      <c r="U4729" t="s">
        <v>14232</v>
      </c>
      <c r="V4729" t="s">
        <v>14230</v>
      </c>
      <c r="W4729" t="s">
        <v>14195</v>
      </c>
      <c r="X4729" t="str">
        <f>VLOOKUP(Q4729,Managers!$A:$B,2,0)</f>
        <v>Allen Young</v>
      </c>
      <c r="Y4729">
        <f>VLOOKUP(W4729,HourlyWages!$A:$B,2,0)</f>
        <v>52</v>
      </c>
      <c r="Z4729">
        <v>1</v>
      </c>
      <c r="AA4729" s="14">
        <f t="shared" si="369"/>
        <v>0.58399999999999996</v>
      </c>
    </row>
    <row r="4730" spans="1:27" x14ac:dyDescent="0.2">
      <c r="A4730">
        <v>4729</v>
      </c>
      <c r="B4730">
        <v>33670</v>
      </c>
      <c r="C4730" s="3">
        <v>41026</v>
      </c>
      <c r="D4730" s="17">
        <f t="shared" si="368"/>
        <v>41000</v>
      </c>
      <c r="E4730">
        <v>50</v>
      </c>
      <c r="F4730" s="8">
        <f t="shared" si="370"/>
        <v>6000</v>
      </c>
      <c r="G4730" s="5">
        <v>0.03</v>
      </c>
      <c r="H4730" s="8">
        <f>VLOOKUP($T4730,Pricebook!$A:$D,4,0)</f>
        <v>120</v>
      </c>
      <c r="I4730" s="10">
        <f t="shared" si="371"/>
        <v>5820</v>
      </c>
      <c r="J4730" t="s">
        <v>850</v>
      </c>
      <c r="K4730" t="s">
        <v>552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2539</v>
      </c>
      <c r="O4730" s="7">
        <v>34982</v>
      </c>
      <c r="P4730" t="s">
        <v>101</v>
      </c>
      <c r="Q4730" t="s">
        <v>34</v>
      </c>
      <c r="R4730" s="3">
        <v>41028</v>
      </c>
      <c r="S4730" s="12">
        <f t="shared" si="372"/>
        <v>2</v>
      </c>
      <c r="T4730" s="3" t="s">
        <v>14212</v>
      </c>
      <c r="U4730" t="s">
        <v>14229</v>
      </c>
      <c r="V4730" t="s">
        <v>14233</v>
      </c>
      <c r="W4730" t="s">
        <v>14198</v>
      </c>
      <c r="X4730" t="str">
        <f>VLOOKUP(Q4730,Managers!$A:$B,2,0)</f>
        <v>Frank Mitchell</v>
      </c>
      <c r="Y4730">
        <f>VLOOKUP(W4730,HourlyWages!$A:$B,2,0)</f>
        <v>51</v>
      </c>
      <c r="Z4730">
        <v>1</v>
      </c>
      <c r="AA4730" s="14">
        <f t="shared" si="369"/>
        <v>0.57499999999999996</v>
      </c>
    </row>
    <row r="4731" spans="1:27" x14ac:dyDescent="0.2">
      <c r="A4731">
        <v>4730</v>
      </c>
      <c r="B4731">
        <v>33670</v>
      </c>
      <c r="C4731" s="3">
        <v>41026</v>
      </c>
      <c r="D4731" s="17">
        <f t="shared" si="368"/>
        <v>41000</v>
      </c>
      <c r="E4731">
        <v>4</v>
      </c>
      <c r="F4731" s="8">
        <f t="shared" si="370"/>
        <v>480</v>
      </c>
      <c r="G4731" s="5">
        <v>0.06</v>
      </c>
      <c r="H4731" s="8">
        <f>VLOOKUP($T4731,Pricebook!$A:$D,4,0)</f>
        <v>120</v>
      </c>
      <c r="I4731" s="10">
        <f t="shared" si="371"/>
        <v>451.2</v>
      </c>
      <c r="J4731" t="s">
        <v>850</v>
      </c>
      <c r="K4731" t="s">
        <v>552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2539</v>
      </c>
      <c r="O4731" s="7">
        <v>34982</v>
      </c>
      <c r="P4731" t="s">
        <v>101</v>
      </c>
      <c r="Q4731" t="s">
        <v>34</v>
      </c>
      <c r="R4731" s="3">
        <v>41027</v>
      </c>
      <c r="S4731" s="12">
        <f t="shared" si="372"/>
        <v>1</v>
      </c>
      <c r="T4731" s="3" t="s">
        <v>14212</v>
      </c>
      <c r="U4731" t="s">
        <v>14229</v>
      </c>
      <c r="V4731" t="s">
        <v>14241</v>
      </c>
      <c r="W4731" t="s">
        <v>14194</v>
      </c>
      <c r="X4731" t="str">
        <f>VLOOKUP(Q4731,Managers!$A:$B,2,0)</f>
        <v>Frank Mitchell</v>
      </c>
      <c r="Y4731">
        <f>VLOOKUP(W4731,HourlyWages!$A:$B,2,0)</f>
        <v>71</v>
      </c>
      <c r="Z4731">
        <v>1</v>
      </c>
      <c r="AA4731" s="14">
        <f t="shared" si="369"/>
        <v>0.40833333333333333</v>
      </c>
    </row>
    <row r="4732" spans="1:27" x14ac:dyDescent="0.2">
      <c r="A4732">
        <v>4731</v>
      </c>
      <c r="B4732">
        <v>33696</v>
      </c>
      <c r="C4732" s="3">
        <v>39940</v>
      </c>
      <c r="D4732" s="17">
        <f t="shared" si="368"/>
        <v>39934</v>
      </c>
      <c r="E4732">
        <v>2</v>
      </c>
      <c r="F4732" s="8">
        <f t="shared" si="370"/>
        <v>300</v>
      </c>
      <c r="G4732" s="5">
        <v>0.06</v>
      </c>
      <c r="H4732" s="8">
        <f>VLOOKUP($T4732,Pricebook!$A:$D,4,0)</f>
        <v>150</v>
      </c>
      <c r="I4732" s="10">
        <f t="shared" si="371"/>
        <v>282</v>
      </c>
      <c r="J4732" t="s">
        <v>797</v>
      </c>
      <c r="K4732" t="s">
        <v>125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798</v>
      </c>
      <c r="O4732" s="7">
        <v>90069</v>
      </c>
      <c r="P4732" t="s">
        <v>114</v>
      </c>
      <c r="Q4732" t="s">
        <v>23</v>
      </c>
      <c r="R4732" s="3">
        <v>39942</v>
      </c>
      <c r="S4732" s="12">
        <f t="shared" si="372"/>
        <v>2</v>
      </c>
      <c r="T4732" s="3" t="s">
        <v>14211</v>
      </c>
      <c r="U4732" t="s">
        <v>14235</v>
      </c>
      <c r="V4732" t="s">
        <v>14238</v>
      </c>
      <c r="W4732" t="s">
        <v>14190</v>
      </c>
      <c r="X4732" t="str">
        <f>VLOOKUP(Q4732,Managers!$A:$B,2,0)</f>
        <v>Bob Turner</v>
      </c>
      <c r="Y4732">
        <f>VLOOKUP(W4732,HourlyWages!$A:$B,2,0)</f>
        <v>67</v>
      </c>
      <c r="Z4732">
        <v>1</v>
      </c>
      <c r="AA4732" s="14">
        <f t="shared" si="369"/>
        <v>0.55333333333333334</v>
      </c>
    </row>
    <row r="4733" spans="1:27" x14ac:dyDescent="0.2">
      <c r="A4733">
        <v>4732</v>
      </c>
      <c r="B4733">
        <v>33699</v>
      </c>
      <c r="C4733" s="3">
        <v>40020</v>
      </c>
      <c r="D4733" s="17">
        <f t="shared" si="368"/>
        <v>39995</v>
      </c>
      <c r="E4733">
        <v>18</v>
      </c>
      <c r="F4733" s="8">
        <f t="shared" si="370"/>
        <v>3600</v>
      </c>
      <c r="G4733" s="5">
        <v>7.0000000000000007E-2</v>
      </c>
      <c r="H4733" s="8">
        <f>VLOOKUP($T4733,Pricebook!$A:$D,4,0)</f>
        <v>200</v>
      </c>
      <c r="I4733" s="10">
        <f t="shared" si="371"/>
        <v>3348</v>
      </c>
      <c r="J4733" t="s">
        <v>1673</v>
      </c>
      <c r="K4733" t="s">
        <v>158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2540</v>
      </c>
      <c r="O4733" s="7" t="s">
        <v>2541</v>
      </c>
      <c r="P4733" t="s">
        <v>317</v>
      </c>
      <c r="Q4733" t="s">
        <v>61</v>
      </c>
      <c r="R4733" s="3">
        <v>40027</v>
      </c>
      <c r="S4733" s="12">
        <f t="shared" si="372"/>
        <v>7</v>
      </c>
      <c r="T4733" s="3" t="s">
        <v>14206</v>
      </c>
      <c r="U4733" t="s">
        <v>14229</v>
      </c>
      <c r="V4733" t="s">
        <v>14247</v>
      </c>
      <c r="W4733" t="s">
        <v>14200</v>
      </c>
      <c r="X4733" t="str">
        <f>VLOOKUP(Q4733,Managers!$A:$B,2,0)</f>
        <v>Allen Young</v>
      </c>
      <c r="Y4733">
        <f>VLOOKUP(W4733,HourlyWages!$A:$B,2,0)</f>
        <v>59</v>
      </c>
      <c r="Z4733">
        <v>1</v>
      </c>
      <c r="AA4733" s="14">
        <f t="shared" si="369"/>
        <v>0.70499999999999996</v>
      </c>
    </row>
    <row r="4734" spans="1:27" x14ac:dyDescent="0.2">
      <c r="A4734">
        <v>4733</v>
      </c>
      <c r="B4734">
        <v>33699</v>
      </c>
      <c r="C4734" s="3">
        <v>40020</v>
      </c>
      <c r="D4734" s="17">
        <f t="shared" si="368"/>
        <v>39995</v>
      </c>
      <c r="E4734">
        <v>13</v>
      </c>
      <c r="F4734" s="8">
        <f t="shared" si="370"/>
        <v>1625</v>
      </c>
      <c r="G4734" s="5">
        <v>0.05</v>
      </c>
      <c r="H4734" s="8">
        <f>VLOOKUP($T4734,Pricebook!$A:$D,4,0)</f>
        <v>125</v>
      </c>
      <c r="I4734" s="10">
        <f t="shared" si="371"/>
        <v>1543.75</v>
      </c>
      <c r="J4734" t="s">
        <v>1673</v>
      </c>
      <c r="K4734" t="s">
        <v>158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1473</v>
      </c>
      <c r="O4734" s="7" t="s">
        <v>1474</v>
      </c>
      <c r="P4734" t="s">
        <v>87</v>
      </c>
      <c r="Q4734" t="s">
        <v>61</v>
      </c>
      <c r="R4734" s="3">
        <v>40024</v>
      </c>
      <c r="S4734" s="12">
        <f t="shared" si="372"/>
        <v>4</v>
      </c>
      <c r="T4734" s="3" t="s">
        <v>14221</v>
      </c>
      <c r="U4734" t="s">
        <v>14232</v>
      </c>
      <c r="V4734" t="s">
        <v>14238</v>
      </c>
      <c r="W4734" t="s">
        <v>14192</v>
      </c>
      <c r="X4734" t="str">
        <f>VLOOKUP(Q4734,Managers!$A:$B,2,0)</f>
        <v>Allen Young</v>
      </c>
      <c r="Y4734">
        <f>VLOOKUP(W4734,HourlyWages!$A:$B,2,0)</f>
        <v>75</v>
      </c>
      <c r="Z4734">
        <v>1</v>
      </c>
      <c r="AA4734" s="14">
        <f t="shared" si="369"/>
        <v>0.4</v>
      </c>
    </row>
    <row r="4735" spans="1:27" x14ac:dyDescent="0.2">
      <c r="A4735">
        <v>4734</v>
      </c>
      <c r="B4735">
        <v>33699</v>
      </c>
      <c r="C4735" s="3">
        <v>40020</v>
      </c>
      <c r="D4735" s="17">
        <f t="shared" si="368"/>
        <v>39995</v>
      </c>
      <c r="E4735">
        <v>31</v>
      </c>
      <c r="F4735" s="8">
        <f t="shared" si="370"/>
        <v>3410</v>
      </c>
      <c r="G4735" s="5">
        <v>0.06</v>
      </c>
      <c r="H4735" s="8">
        <f>VLOOKUP($T4735,Pricebook!$A:$D,4,0)</f>
        <v>110</v>
      </c>
      <c r="I4735" s="10">
        <f t="shared" si="371"/>
        <v>3205.3999999999996</v>
      </c>
      <c r="J4735" t="s">
        <v>1673</v>
      </c>
      <c r="K4735" t="s">
        <v>158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367</v>
      </c>
      <c r="O4735" s="7" t="s">
        <v>2542</v>
      </c>
      <c r="P4735" t="s">
        <v>317</v>
      </c>
      <c r="Q4735" t="s">
        <v>61</v>
      </c>
      <c r="R4735" s="3">
        <v>40025</v>
      </c>
      <c r="S4735" s="12">
        <f t="shared" si="372"/>
        <v>5</v>
      </c>
      <c r="T4735" s="3" t="s">
        <v>14215</v>
      </c>
      <c r="U4735" t="s">
        <v>14229</v>
      </c>
      <c r="V4735" t="s">
        <v>14230</v>
      </c>
      <c r="W4735" t="s">
        <v>14190</v>
      </c>
      <c r="X4735" t="str">
        <f>VLOOKUP(Q4735,Managers!$A:$B,2,0)</f>
        <v>Allen Young</v>
      </c>
      <c r="Y4735">
        <f>VLOOKUP(W4735,HourlyWages!$A:$B,2,0)</f>
        <v>67</v>
      </c>
      <c r="Z4735">
        <v>1</v>
      </c>
      <c r="AA4735" s="14">
        <f t="shared" si="369"/>
        <v>0.39090909090909093</v>
      </c>
    </row>
    <row r="4736" spans="1:27" x14ac:dyDescent="0.2">
      <c r="A4736">
        <v>4735</v>
      </c>
      <c r="B4736">
        <v>33700</v>
      </c>
      <c r="C4736" s="3">
        <v>40640</v>
      </c>
      <c r="D4736" s="17">
        <f t="shared" si="368"/>
        <v>40634</v>
      </c>
      <c r="E4736">
        <v>36</v>
      </c>
      <c r="F4736" s="8">
        <f t="shared" si="370"/>
        <v>3960</v>
      </c>
      <c r="G4736" s="5">
        <v>0</v>
      </c>
      <c r="H4736" s="8">
        <f>VLOOKUP($T4736,Pricebook!$A:$D,4,0)</f>
        <v>110</v>
      </c>
      <c r="I4736" s="10">
        <f t="shared" si="371"/>
        <v>3960</v>
      </c>
      <c r="J4736" t="s">
        <v>1216</v>
      </c>
      <c r="K4736" t="s">
        <v>400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2086</v>
      </c>
      <c r="O4736" s="7">
        <v>89041</v>
      </c>
      <c r="P4736" t="s">
        <v>1061</v>
      </c>
      <c r="Q4736" t="s">
        <v>23</v>
      </c>
      <c r="R4736" s="3">
        <v>40644</v>
      </c>
      <c r="S4736" s="12">
        <f t="shared" si="372"/>
        <v>4</v>
      </c>
      <c r="T4736" s="3" t="s">
        <v>14215</v>
      </c>
      <c r="U4736" t="s">
        <v>14229</v>
      </c>
      <c r="V4736" t="s">
        <v>14236</v>
      </c>
      <c r="W4736" t="s">
        <v>14192</v>
      </c>
      <c r="X4736" t="str">
        <f>VLOOKUP(Q4736,Managers!$A:$B,2,0)</f>
        <v>Bob Turner</v>
      </c>
      <c r="Y4736">
        <f>VLOOKUP(W4736,HourlyWages!$A:$B,2,0)</f>
        <v>75</v>
      </c>
      <c r="Z4736">
        <v>1</v>
      </c>
      <c r="AA4736" s="14">
        <f t="shared" si="369"/>
        <v>0.31818181818181818</v>
      </c>
    </row>
    <row r="4737" spans="1:27" x14ac:dyDescent="0.2">
      <c r="A4737">
        <v>4736</v>
      </c>
      <c r="B4737">
        <v>33701</v>
      </c>
      <c r="C4737" s="3">
        <v>40087</v>
      </c>
      <c r="D4737" s="17">
        <f t="shared" si="368"/>
        <v>40087</v>
      </c>
      <c r="E4737">
        <v>35</v>
      </c>
      <c r="F4737" s="8">
        <f t="shared" si="370"/>
        <v>5600</v>
      </c>
      <c r="G4737" s="5">
        <v>0.08</v>
      </c>
      <c r="H4737" s="8">
        <f>VLOOKUP($T4737,Pricebook!$A:$D,4,0)</f>
        <v>160</v>
      </c>
      <c r="I4737" s="10">
        <f t="shared" si="371"/>
        <v>5152</v>
      </c>
      <c r="J4737" t="s">
        <v>1059</v>
      </c>
      <c r="K4737" t="s">
        <v>571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1062</v>
      </c>
      <c r="O4737" s="7" t="s">
        <v>1063</v>
      </c>
      <c r="P4737" t="s">
        <v>699</v>
      </c>
      <c r="Q4737" t="s">
        <v>34</v>
      </c>
      <c r="R4737" s="3">
        <v>40089</v>
      </c>
      <c r="S4737" s="12">
        <f t="shared" si="372"/>
        <v>2</v>
      </c>
      <c r="T4737" s="3" t="s">
        <v>14218</v>
      </c>
      <c r="U4737" t="s">
        <v>14229</v>
      </c>
      <c r="V4737" t="s">
        <v>14244</v>
      </c>
      <c r="W4737" t="s">
        <v>14189</v>
      </c>
      <c r="X4737" t="str">
        <f>VLOOKUP(Q4737,Managers!$A:$B,2,0)</f>
        <v>Frank Mitchell</v>
      </c>
      <c r="Y4737">
        <f>VLOOKUP(W4737,HourlyWages!$A:$B,2,0)</f>
        <v>62</v>
      </c>
      <c r="Z4737">
        <v>1</v>
      </c>
      <c r="AA4737" s="14">
        <f t="shared" si="369"/>
        <v>0.61250000000000004</v>
      </c>
    </row>
    <row r="4738" spans="1:27" x14ac:dyDescent="0.2">
      <c r="A4738">
        <v>4737</v>
      </c>
      <c r="B4738">
        <v>33702</v>
      </c>
      <c r="C4738" s="3">
        <v>41154</v>
      </c>
      <c r="D4738" s="17">
        <f t="shared" si="368"/>
        <v>41153</v>
      </c>
      <c r="E4738">
        <v>14</v>
      </c>
      <c r="F4738" s="8">
        <f t="shared" si="370"/>
        <v>2800</v>
      </c>
      <c r="G4738" s="5">
        <v>0</v>
      </c>
      <c r="H4738" s="8">
        <f>VLOOKUP($T4738,Pricebook!$A:$D,4,0)</f>
        <v>200</v>
      </c>
      <c r="I4738" s="10">
        <f t="shared" si="371"/>
        <v>2800</v>
      </c>
      <c r="J4738" t="s">
        <v>680</v>
      </c>
      <c r="K4738" t="s">
        <v>185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2226</v>
      </c>
      <c r="O4738" s="7">
        <v>92630</v>
      </c>
      <c r="P4738" t="s">
        <v>114</v>
      </c>
      <c r="Q4738" t="s">
        <v>23</v>
      </c>
      <c r="R4738" s="3">
        <v>41155</v>
      </c>
      <c r="S4738" s="12">
        <f t="shared" si="372"/>
        <v>1</v>
      </c>
      <c r="T4738" s="3" t="s">
        <v>14214</v>
      </c>
      <c r="U4738" t="s">
        <v>14229</v>
      </c>
      <c r="V4738" t="s">
        <v>14233</v>
      </c>
      <c r="W4738" t="s">
        <v>14187</v>
      </c>
      <c r="X4738" t="str">
        <f>VLOOKUP(Q4738,Managers!$A:$B,2,0)</f>
        <v>Bob Turner</v>
      </c>
      <c r="Y4738">
        <f>VLOOKUP(W4738,HourlyWages!$A:$B,2,0)</f>
        <v>45</v>
      </c>
      <c r="Z4738">
        <v>1</v>
      </c>
      <c r="AA4738" s="14">
        <f t="shared" si="369"/>
        <v>0.77500000000000002</v>
      </c>
    </row>
    <row r="4739" spans="1:27" x14ac:dyDescent="0.2">
      <c r="A4739">
        <v>4738</v>
      </c>
      <c r="B4739">
        <v>33703</v>
      </c>
      <c r="C4739" s="3">
        <v>40215</v>
      </c>
      <c r="D4739" s="17">
        <f t="shared" ref="D4739:D4802" si="373">DATE(YEAR(C4739),MONTH(C4739),1)</f>
        <v>40210</v>
      </c>
      <c r="E4739">
        <v>4</v>
      </c>
      <c r="F4739" s="8">
        <f t="shared" si="370"/>
        <v>600</v>
      </c>
      <c r="G4739" s="5">
        <v>0.08</v>
      </c>
      <c r="H4739" s="8">
        <f>VLOOKUP($T4739,Pricebook!$A:$D,4,0)</f>
        <v>150</v>
      </c>
      <c r="I4739" s="10">
        <f t="shared" si="371"/>
        <v>552</v>
      </c>
      <c r="J4739" t="s">
        <v>515</v>
      </c>
      <c r="K4739" t="s">
        <v>20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249</v>
      </c>
      <c r="O4739" s="7">
        <v>60090</v>
      </c>
      <c r="P4739" t="s">
        <v>15</v>
      </c>
      <c r="Q4739" t="s">
        <v>16</v>
      </c>
      <c r="R4739" s="3">
        <v>40216</v>
      </c>
      <c r="S4739" s="12">
        <f t="shared" si="372"/>
        <v>1</v>
      </c>
      <c r="T4739" s="3" t="s">
        <v>14211</v>
      </c>
      <c r="U4739" t="s">
        <v>14235</v>
      </c>
      <c r="V4739" t="s">
        <v>14242</v>
      </c>
      <c r="W4739" t="s">
        <v>14189</v>
      </c>
      <c r="X4739" t="str">
        <f>VLOOKUP(Q4739,Managers!$A:$B,2,0)</f>
        <v>Josh Martinez</v>
      </c>
      <c r="Y4739">
        <f>VLOOKUP(W4739,HourlyWages!$A:$B,2,0)</f>
        <v>62</v>
      </c>
      <c r="Z4739">
        <v>1</v>
      </c>
      <c r="AA4739" s="14">
        <f t="shared" ref="AA4739:AA4802" si="374">(H4739-Y4739)/H4739</f>
        <v>0.58666666666666667</v>
      </c>
    </row>
    <row r="4740" spans="1:27" x14ac:dyDescent="0.2">
      <c r="A4740">
        <v>4739</v>
      </c>
      <c r="B4740">
        <v>33703</v>
      </c>
      <c r="C4740" s="3">
        <v>40215</v>
      </c>
      <c r="D4740" s="17">
        <f t="shared" si="373"/>
        <v>40210</v>
      </c>
      <c r="E4740">
        <v>25</v>
      </c>
      <c r="F4740" s="8">
        <f t="shared" si="370"/>
        <v>5000</v>
      </c>
      <c r="G4740" s="5">
        <v>0</v>
      </c>
      <c r="H4740" s="8">
        <f>VLOOKUP($T4740,Pricebook!$A:$D,4,0)</f>
        <v>200</v>
      </c>
      <c r="I4740" s="10">
        <f t="shared" si="371"/>
        <v>5000</v>
      </c>
      <c r="J4740" t="s">
        <v>515</v>
      </c>
      <c r="K4740" t="s">
        <v>20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249</v>
      </c>
      <c r="O4740" s="7">
        <v>60090</v>
      </c>
      <c r="P4740" t="s">
        <v>15</v>
      </c>
      <c r="Q4740" t="s">
        <v>16</v>
      </c>
      <c r="R4740" s="3">
        <v>40216</v>
      </c>
      <c r="S4740" s="12">
        <f t="shared" si="372"/>
        <v>1</v>
      </c>
      <c r="T4740" s="3" t="s">
        <v>14206</v>
      </c>
      <c r="U4740" t="s">
        <v>14229</v>
      </c>
      <c r="V4740" t="s">
        <v>14233</v>
      </c>
      <c r="W4740" t="s">
        <v>14185</v>
      </c>
      <c r="X4740" t="str">
        <f>VLOOKUP(Q4740,Managers!$A:$B,2,0)</f>
        <v>Josh Martinez</v>
      </c>
      <c r="Y4740">
        <f>VLOOKUP(W4740,HourlyWages!$A:$B,2,0)</f>
        <v>70</v>
      </c>
      <c r="Z4740">
        <v>1</v>
      </c>
      <c r="AA4740" s="14">
        <f t="shared" si="374"/>
        <v>0.65</v>
      </c>
    </row>
    <row r="4741" spans="1:27" x14ac:dyDescent="0.2">
      <c r="A4741">
        <v>4740</v>
      </c>
      <c r="B4741">
        <v>33703</v>
      </c>
      <c r="C4741" s="3">
        <v>40215</v>
      </c>
      <c r="D4741" s="17">
        <f t="shared" si="373"/>
        <v>40210</v>
      </c>
      <c r="E4741">
        <v>4</v>
      </c>
      <c r="F4741" s="8">
        <f t="shared" si="370"/>
        <v>800</v>
      </c>
      <c r="G4741" s="5">
        <v>0.08</v>
      </c>
      <c r="H4741" s="8">
        <f>VLOOKUP($T4741,Pricebook!$A:$D,4,0)</f>
        <v>200</v>
      </c>
      <c r="I4741" s="10">
        <f t="shared" si="371"/>
        <v>736</v>
      </c>
      <c r="J4741" t="s">
        <v>515</v>
      </c>
      <c r="K4741" t="s">
        <v>20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249</v>
      </c>
      <c r="O4741" s="7">
        <v>60090</v>
      </c>
      <c r="P4741" t="s">
        <v>15</v>
      </c>
      <c r="Q4741" t="s">
        <v>16</v>
      </c>
      <c r="R4741" s="3">
        <v>40217</v>
      </c>
      <c r="S4741" s="12">
        <f t="shared" si="372"/>
        <v>2</v>
      </c>
      <c r="T4741" s="3" t="s">
        <v>14206</v>
      </c>
      <c r="U4741" t="s">
        <v>14229</v>
      </c>
      <c r="V4741" t="s">
        <v>14245</v>
      </c>
      <c r="W4741" t="s">
        <v>14196</v>
      </c>
      <c r="X4741" t="str">
        <f>VLOOKUP(Q4741,Managers!$A:$B,2,0)</f>
        <v>Josh Martinez</v>
      </c>
      <c r="Y4741">
        <f>VLOOKUP(W4741,HourlyWages!$A:$B,2,0)</f>
        <v>58</v>
      </c>
      <c r="Z4741">
        <v>1</v>
      </c>
      <c r="AA4741" s="14">
        <f t="shared" si="374"/>
        <v>0.71</v>
      </c>
    </row>
    <row r="4742" spans="1:27" x14ac:dyDescent="0.2">
      <c r="A4742">
        <v>4741</v>
      </c>
      <c r="B4742">
        <v>33729</v>
      </c>
      <c r="C4742" s="3">
        <v>41171</v>
      </c>
      <c r="D4742" s="17">
        <f t="shared" si="373"/>
        <v>41153</v>
      </c>
      <c r="E4742">
        <v>26</v>
      </c>
      <c r="F4742" s="8">
        <f t="shared" si="370"/>
        <v>5200</v>
      </c>
      <c r="G4742" s="5">
        <v>7.0000000000000007E-2</v>
      </c>
      <c r="H4742" s="8">
        <f>VLOOKUP($T4742,Pricebook!$A:$D,4,0)</f>
        <v>200</v>
      </c>
      <c r="I4742" s="10">
        <f t="shared" si="371"/>
        <v>4836</v>
      </c>
      <c r="J4742" t="s">
        <v>1680</v>
      </c>
      <c r="K4742" t="s">
        <v>775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1681</v>
      </c>
      <c r="O4742" s="7">
        <v>80817</v>
      </c>
      <c r="P4742" t="s">
        <v>237</v>
      </c>
      <c r="Q4742" t="s">
        <v>23</v>
      </c>
      <c r="R4742" s="3">
        <v>41172</v>
      </c>
      <c r="S4742" s="12">
        <f t="shared" si="372"/>
        <v>1</v>
      </c>
      <c r="T4742" s="3" t="s">
        <v>14206</v>
      </c>
      <c r="U4742" t="s">
        <v>14229</v>
      </c>
      <c r="V4742" t="s">
        <v>14233</v>
      </c>
      <c r="W4742" t="s">
        <v>14184</v>
      </c>
      <c r="X4742" t="str">
        <f>VLOOKUP(Q4742,Managers!$A:$B,2,0)</f>
        <v>Bob Turner</v>
      </c>
      <c r="Y4742">
        <f>VLOOKUP(W4742,HourlyWages!$A:$B,2,0)</f>
        <v>50</v>
      </c>
      <c r="Z4742">
        <v>1</v>
      </c>
      <c r="AA4742" s="14">
        <f t="shared" si="374"/>
        <v>0.75</v>
      </c>
    </row>
    <row r="4743" spans="1:27" x14ac:dyDescent="0.2">
      <c r="A4743">
        <v>4742</v>
      </c>
      <c r="B4743">
        <v>33731</v>
      </c>
      <c r="C4743" s="3">
        <v>41190</v>
      </c>
      <c r="D4743" s="17">
        <f t="shared" si="373"/>
        <v>41183</v>
      </c>
      <c r="E4743">
        <v>27</v>
      </c>
      <c r="F4743" s="8">
        <f t="shared" si="370"/>
        <v>3375</v>
      </c>
      <c r="G4743" s="5">
        <v>0.02</v>
      </c>
      <c r="H4743" s="8">
        <f>VLOOKUP($T4743,Pricebook!$A:$D,4,0)</f>
        <v>125</v>
      </c>
      <c r="I4743" s="10">
        <f t="shared" si="371"/>
        <v>3307.5</v>
      </c>
      <c r="J4743" t="s">
        <v>54</v>
      </c>
      <c r="K4743" t="s">
        <v>55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1174</v>
      </c>
      <c r="O4743" s="7">
        <v>27534</v>
      </c>
      <c r="P4743" t="s">
        <v>33</v>
      </c>
      <c r="Q4743" t="s">
        <v>34</v>
      </c>
      <c r="R4743" s="3">
        <v>41191</v>
      </c>
      <c r="S4743" s="12">
        <f t="shared" si="372"/>
        <v>1</v>
      </c>
      <c r="T4743" s="3" t="s">
        <v>14221</v>
      </c>
      <c r="U4743" t="s">
        <v>14232</v>
      </c>
      <c r="V4743" t="s">
        <v>14241</v>
      </c>
      <c r="W4743" t="s">
        <v>14200</v>
      </c>
      <c r="X4743" t="str">
        <f>VLOOKUP(Q4743,Managers!$A:$B,2,0)</f>
        <v>Frank Mitchell</v>
      </c>
      <c r="Y4743">
        <f>VLOOKUP(W4743,HourlyWages!$A:$B,2,0)</f>
        <v>59</v>
      </c>
      <c r="Z4743">
        <v>1</v>
      </c>
      <c r="AA4743" s="14">
        <f t="shared" si="374"/>
        <v>0.52800000000000002</v>
      </c>
    </row>
    <row r="4744" spans="1:27" x14ac:dyDescent="0.2">
      <c r="A4744">
        <v>4743</v>
      </c>
      <c r="B4744">
        <v>33731</v>
      </c>
      <c r="C4744" s="3">
        <v>41190</v>
      </c>
      <c r="D4744" s="17">
        <f t="shared" si="373"/>
        <v>41183</v>
      </c>
      <c r="E4744">
        <v>32</v>
      </c>
      <c r="F4744" s="8">
        <f t="shared" si="370"/>
        <v>4480</v>
      </c>
      <c r="G4744" s="5">
        <v>0.09</v>
      </c>
      <c r="H4744" s="8">
        <f>VLOOKUP($T4744,Pricebook!$A:$D,4,0)</f>
        <v>140</v>
      </c>
      <c r="I4744" s="10">
        <f t="shared" si="371"/>
        <v>4076.8</v>
      </c>
      <c r="J4744" t="s">
        <v>54</v>
      </c>
      <c r="K4744" t="s">
        <v>55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1174</v>
      </c>
      <c r="O4744" s="7">
        <v>27534</v>
      </c>
      <c r="P4744" t="s">
        <v>33</v>
      </c>
      <c r="Q4744" t="s">
        <v>34</v>
      </c>
      <c r="R4744" s="3">
        <v>41190</v>
      </c>
      <c r="S4744" s="12">
        <f t="shared" si="372"/>
        <v>0</v>
      </c>
      <c r="T4744" s="3" t="s">
        <v>14213</v>
      </c>
      <c r="U4744" t="s">
        <v>14229</v>
      </c>
      <c r="V4744" t="s">
        <v>14238</v>
      </c>
      <c r="W4744" t="s">
        <v>14188</v>
      </c>
      <c r="X4744" t="str">
        <f>VLOOKUP(Q4744,Managers!$A:$B,2,0)</f>
        <v>Frank Mitchell</v>
      </c>
      <c r="Y4744">
        <f>VLOOKUP(W4744,HourlyWages!$A:$B,2,0)</f>
        <v>52</v>
      </c>
      <c r="Z4744">
        <v>1</v>
      </c>
      <c r="AA4744" s="14">
        <f t="shared" si="374"/>
        <v>0.62857142857142856</v>
      </c>
    </row>
    <row r="4745" spans="1:27" x14ac:dyDescent="0.2">
      <c r="A4745">
        <v>4744</v>
      </c>
      <c r="B4745">
        <v>33731</v>
      </c>
      <c r="C4745" s="3">
        <v>41190</v>
      </c>
      <c r="D4745" s="17">
        <f t="shared" si="373"/>
        <v>41183</v>
      </c>
      <c r="E4745">
        <v>12</v>
      </c>
      <c r="F4745" s="8">
        <f t="shared" si="370"/>
        <v>2400</v>
      </c>
      <c r="G4745" s="5">
        <v>0.05</v>
      </c>
      <c r="H4745" s="8">
        <f>VLOOKUP($T4745,Pricebook!$A:$D,4,0)</f>
        <v>200</v>
      </c>
      <c r="I4745" s="10">
        <f t="shared" si="371"/>
        <v>2280</v>
      </c>
      <c r="J4745" t="s">
        <v>54</v>
      </c>
      <c r="K4745" t="s">
        <v>55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2543</v>
      </c>
      <c r="O4745" s="7">
        <v>27405</v>
      </c>
      <c r="P4745" t="s">
        <v>33</v>
      </c>
      <c r="Q4745" t="s">
        <v>34</v>
      </c>
      <c r="R4745" s="3">
        <v>41192</v>
      </c>
      <c r="S4745" s="12">
        <f t="shared" si="372"/>
        <v>2</v>
      </c>
      <c r="T4745" s="3" t="s">
        <v>14206</v>
      </c>
      <c r="U4745" t="s">
        <v>14229</v>
      </c>
      <c r="V4745" t="s">
        <v>14233</v>
      </c>
      <c r="W4745" t="s">
        <v>14200</v>
      </c>
      <c r="X4745" t="str">
        <f>VLOOKUP(Q4745,Managers!$A:$B,2,0)</f>
        <v>Frank Mitchell</v>
      </c>
      <c r="Y4745">
        <f>VLOOKUP(W4745,HourlyWages!$A:$B,2,0)</f>
        <v>59</v>
      </c>
      <c r="Z4745">
        <v>1</v>
      </c>
      <c r="AA4745" s="14">
        <f t="shared" si="374"/>
        <v>0.70499999999999996</v>
      </c>
    </row>
    <row r="4746" spans="1:27" x14ac:dyDescent="0.2">
      <c r="A4746">
        <v>4745</v>
      </c>
      <c r="B4746">
        <v>33732</v>
      </c>
      <c r="C4746" s="3">
        <v>40053</v>
      </c>
      <c r="D4746" s="17">
        <f t="shared" si="373"/>
        <v>40026</v>
      </c>
      <c r="E4746">
        <v>33</v>
      </c>
      <c r="F4746" s="8">
        <f t="shared" si="370"/>
        <v>4125</v>
      </c>
      <c r="G4746" s="5">
        <v>0.05</v>
      </c>
      <c r="H4746" s="8">
        <f>VLOOKUP($T4746,Pricebook!$A:$D,4,0)</f>
        <v>125</v>
      </c>
      <c r="I4746" s="10">
        <f t="shared" si="371"/>
        <v>3918.75</v>
      </c>
      <c r="J4746" t="s">
        <v>2330</v>
      </c>
      <c r="K4746" t="s">
        <v>552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1929</v>
      </c>
      <c r="O4746" s="7">
        <v>48708</v>
      </c>
      <c r="P4746" t="s">
        <v>172</v>
      </c>
      <c r="Q4746" t="s">
        <v>16</v>
      </c>
      <c r="R4746" s="3">
        <v>40054</v>
      </c>
      <c r="S4746" s="12">
        <f t="shared" si="372"/>
        <v>1</v>
      </c>
      <c r="T4746" s="3" t="s">
        <v>14208</v>
      </c>
      <c r="U4746" t="s">
        <v>14232</v>
      </c>
      <c r="V4746" t="s">
        <v>14241</v>
      </c>
      <c r="W4746" t="s">
        <v>14186</v>
      </c>
      <c r="X4746" t="str">
        <f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4"/>
        <v>0.46400000000000002</v>
      </c>
    </row>
    <row r="4747" spans="1:27" x14ac:dyDescent="0.2">
      <c r="A4747">
        <v>4746</v>
      </c>
      <c r="B4747">
        <v>33734</v>
      </c>
      <c r="C4747" s="3">
        <v>40833</v>
      </c>
      <c r="D4747" s="17">
        <f t="shared" si="373"/>
        <v>40817</v>
      </c>
      <c r="E4747">
        <v>13</v>
      </c>
      <c r="F4747" s="8">
        <f t="shared" si="370"/>
        <v>1430</v>
      </c>
      <c r="G4747" s="5">
        <v>0.05</v>
      </c>
      <c r="H4747" s="8">
        <f>VLOOKUP($T4747,Pricebook!$A:$D,4,0)</f>
        <v>110</v>
      </c>
      <c r="I4747" s="10">
        <f t="shared" si="371"/>
        <v>1358.5</v>
      </c>
      <c r="J4747" t="s">
        <v>1573</v>
      </c>
      <c r="K4747" t="s">
        <v>597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1574</v>
      </c>
      <c r="O4747" s="7">
        <v>62205</v>
      </c>
      <c r="P4747" t="s">
        <v>15</v>
      </c>
      <c r="Q4747" t="s">
        <v>16</v>
      </c>
      <c r="R4747" s="3">
        <v>40834</v>
      </c>
      <c r="S4747" s="12">
        <f t="shared" si="372"/>
        <v>1</v>
      </c>
      <c r="T4747" s="3" t="s">
        <v>14215</v>
      </c>
      <c r="U4747" t="s">
        <v>14229</v>
      </c>
      <c r="V4747" t="s">
        <v>14246</v>
      </c>
      <c r="W4747" t="s">
        <v>14201</v>
      </c>
      <c r="X4747" t="str">
        <f>VLOOKUP(Q4747,Managers!$A:$B,2,0)</f>
        <v>Josh Martinez</v>
      </c>
      <c r="Y4747">
        <f>VLOOKUP(W4747,HourlyWages!$A:$B,2,0)</f>
        <v>53</v>
      </c>
      <c r="Z4747">
        <v>1</v>
      </c>
      <c r="AA4747" s="14">
        <f t="shared" si="374"/>
        <v>0.51818181818181819</v>
      </c>
    </row>
    <row r="4748" spans="1:27" x14ac:dyDescent="0.2">
      <c r="A4748">
        <v>4747</v>
      </c>
      <c r="B4748">
        <v>33761</v>
      </c>
      <c r="C4748" s="3">
        <v>41125</v>
      </c>
      <c r="D4748" s="17">
        <f t="shared" si="373"/>
        <v>41122</v>
      </c>
      <c r="E4748">
        <v>45</v>
      </c>
      <c r="F4748" s="8">
        <f t="shared" si="370"/>
        <v>5400</v>
      </c>
      <c r="G4748" s="5">
        <v>0.06</v>
      </c>
      <c r="H4748" s="8">
        <f>VLOOKUP($T4748,Pricebook!$A:$D,4,0)</f>
        <v>120</v>
      </c>
      <c r="I4748" s="10">
        <f t="shared" si="371"/>
        <v>5076</v>
      </c>
      <c r="J4748" t="s">
        <v>1757</v>
      </c>
      <c r="K4748" t="s">
        <v>252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2544</v>
      </c>
      <c r="O4748" s="7" t="s">
        <v>2545</v>
      </c>
      <c r="P4748" t="s">
        <v>87</v>
      </c>
      <c r="Q4748" t="s">
        <v>61</v>
      </c>
      <c r="R4748" s="3">
        <v>41126</v>
      </c>
      <c r="S4748" s="12">
        <f t="shared" si="372"/>
        <v>1</v>
      </c>
      <c r="T4748" s="3" t="s">
        <v>14212</v>
      </c>
      <c r="U4748" t="s">
        <v>14229</v>
      </c>
      <c r="V4748" t="s">
        <v>14244</v>
      </c>
      <c r="W4748" t="s">
        <v>14196</v>
      </c>
      <c r="X4748" t="str">
        <f>VLOOKUP(Q4748,Managers!$A:$B,2,0)</f>
        <v>Allen Young</v>
      </c>
      <c r="Y4748">
        <f>VLOOKUP(W4748,HourlyWages!$A:$B,2,0)</f>
        <v>58</v>
      </c>
      <c r="Z4748">
        <v>1</v>
      </c>
      <c r="AA4748" s="14">
        <f t="shared" si="374"/>
        <v>0.51666666666666672</v>
      </c>
    </row>
    <row r="4749" spans="1:27" x14ac:dyDescent="0.2">
      <c r="A4749">
        <v>4748</v>
      </c>
      <c r="B4749">
        <v>33763</v>
      </c>
      <c r="C4749" s="3">
        <v>40444</v>
      </c>
      <c r="D4749" s="17">
        <f t="shared" si="373"/>
        <v>40422</v>
      </c>
      <c r="E4749">
        <v>23</v>
      </c>
      <c r="F4749" s="8">
        <f t="shared" si="370"/>
        <v>3450</v>
      </c>
      <c r="G4749" s="5">
        <v>0.08</v>
      </c>
      <c r="H4749" s="8">
        <f>VLOOKUP($T4749,Pricebook!$A:$D,4,0)</f>
        <v>150</v>
      </c>
      <c r="I4749" s="10">
        <f t="shared" si="371"/>
        <v>3174</v>
      </c>
      <c r="J4749" t="s">
        <v>1539</v>
      </c>
      <c r="K4749" t="s">
        <v>73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1874</v>
      </c>
      <c r="O4749" s="7">
        <v>46324</v>
      </c>
      <c r="P4749" t="s">
        <v>278</v>
      </c>
      <c r="Q4749" t="s">
        <v>16</v>
      </c>
      <c r="R4749" s="3">
        <v>40446</v>
      </c>
      <c r="S4749" s="12">
        <f t="shared" si="372"/>
        <v>2</v>
      </c>
      <c r="T4749" s="3" t="s">
        <v>14222</v>
      </c>
      <c r="U4749" t="s">
        <v>14235</v>
      </c>
      <c r="V4749" t="s">
        <v>14230</v>
      </c>
      <c r="W4749" t="s">
        <v>14189</v>
      </c>
      <c r="X4749" t="str">
        <f>VLOOKUP(Q4749,Managers!$A:$B,2,0)</f>
        <v>Josh Martinez</v>
      </c>
      <c r="Y4749">
        <f>VLOOKUP(W4749,HourlyWages!$A:$B,2,0)</f>
        <v>62</v>
      </c>
      <c r="Z4749">
        <v>1</v>
      </c>
      <c r="AA4749" s="14">
        <f t="shared" si="374"/>
        <v>0.58666666666666667</v>
      </c>
    </row>
    <row r="4750" spans="1:27" x14ac:dyDescent="0.2">
      <c r="A4750">
        <v>4749</v>
      </c>
      <c r="B4750">
        <v>33764</v>
      </c>
      <c r="C4750" s="3">
        <v>40584</v>
      </c>
      <c r="D4750" s="17">
        <f t="shared" si="373"/>
        <v>40575</v>
      </c>
      <c r="E4750">
        <v>31</v>
      </c>
      <c r="F4750" s="8">
        <f t="shared" si="370"/>
        <v>3720</v>
      </c>
      <c r="G4750" s="5">
        <v>0.01</v>
      </c>
      <c r="H4750" s="8">
        <f>VLOOKUP($T4750,Pricebook!$A:$D,4,0)</f>
        <v>120</v>
      </c>
      <c r="I4750" s="10">
        <f t="shared" si="371"/>
        <v>3682.8</v>
      </c>
      <c r="J4750" t="s">
        <v>221</v>
      </c>
      <c r="K4750" t="s">
        <v>20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2304</v>
      </c>
      <c r="O4750" s="7" t="s">
        <v>2305</v>
      </c>
      <c r="P4750" t="s">
        <v>60</v>
      </c>
      <c r="Q4750" t="s">
        <v>61</v>
      </c>
      <c r="R4750" s="3">
        <v>40585</v>
      </c>
      <c r="S4750" s="12">
        <f t="shared" si="372"/>
        <v>1</v>
      </c>
      <c r="T4750" s="3" t="s">
        <v>14212</v>
      </c>
      <c r="U4750" t="s">
        <v>14229</v>
      </c>
      <c r="V4750" t="s">
        <v>14230</v>
      </c>
      <c r="W4750" t="s">
        <v>14200</v>
      </c>
      <c r="X4750" t="str">
        <f>VLOOKUP(Q4750,Managers!$A:$B,2,0)</f>
        <v>Allen Young</v>
      </c>
      <c r="Y4750">
        <f>VLOOKUP(W4750,HourlyWages!$A:$B,2,0)</f>
        <v>59</v>
      </c>
      <c r="Z4750">
        <v>1</v>
      </c>
      <c r="AA4750" s="14">
        <f t="shared" si="374"/>
        <v>0.5083333333333333</v>
      </c>
    </row>
    <row r="4751" spans="1:27" x14ac:dyDescent="0.2">
      <c r="A4751">
        <v>4750</v>
      </c>
      <c r="B4751">
        <v>33764</v>
      </c>
      <c r="C4751" s="3">
        <v>40584</v>
      </c>
      <c r="D4751" s="17">
        <f t="shared" si="373"/>
        <v>40575</v>
      </c>
      <c r="E4751">
        <v>4</v>
      </c>
      <c r="F4751" s="8">
        <f t="shared" si="370"/>
        <v>800</v>
      </c>
      <c r="G4751" s="5">
        <v>0</v>
      </c>
      <c r="H4751" s="8">
        <f>VLOOKUP($T4751,Pricebook!$A:$D,4,0)</f>
        <v>200</v>
      </c>
      <c r="I4751" s="10">
        <f t="shared" si="371"/>
        <v>800</v>
      </c>
      <c r="J4751" t="s">
        <v>221</v>
      </c>
      <c r="K4751" t="s">
        <v>20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2546</v>
      </c>
      <c r="O4751" s="7">
        <v>98502</v>
      </c>
      <c r="P4751" t="s">
        <v>22</v>
      </c>
      <c r="Q4751" t="s">
        <v>23</v>
      </c>
      <c r="R4751" s="3">
        <v>40586</v>
      </c>
      <c r="S4751" s="12">
        <f t="shared" si="372"/>
        <v>2</v>
      </c>
      <c r="T4751" s="3" t="s">
        <v>14206</v>
      </c>
      <c r="U4751" t="s">
        <v>14229</v>
      </c>
      <c r="V4751" t="s">
        <v>14245</v>
      </c>
      <c r="W4751" t="s">
        <v>14202</v>
      </c>
      <c r="X4751" t="str">
        <f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4"/>
        <v>0.64500000000000002</v>
      </c>
    </row>
    <row r="4752" spans="1:27" x14ac:dyDescent="0.2">
      <c r="A4752">
        <v>4751</v>
      </c>
      <c r="B4752">
        <v>33764</v>
      </c>
      <c r="C4752" s="3">
        <v>40584</v>
      </c>
      <c r="D4752" s="17">
        <f t="shared" si="373"/>
        <v>40575</v>
      </c>
      <c r="E4752">
        <v>6</v>
      </c>
      <c r="F4752" s="8">
        <f t="shared" si="370"/>
        <v>900</v>
      </c>
      <c r="G4752" s="5">
        <v>0.06</v>
      </c>
      <c r="H4752" s="8">
        <f>VLOOKUP($T4752,Pricebook!$A:$D,4,0)</f>
        <v>150</v>
      </c>
      <c r="I4752" s="10">
        <f t="shared" si="371"/>
        <v>846</v>
      </c>
      <c r="J4752" t="s">
        <v>221</v>
      </c>
      <c r="K4752" t="s">
        <v>20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2546</v>
      </c>
      <c r="O4752" s="7">
        <v>98502</v>
      </c>
      <c r="P4752" t="s">
        <v>22</v>
      </c>
      <c r="Q4752" t="s">
        <v>23</v>
      </c>
      <c r="R4752" s="3">
        <v>40585</v>
      </c>
      <c r="S4752" s="12">
        <f t="shared" si="372"/>
        <v>1</v>
      </c>
      <c r="T4752" s="3" t="s">
        <v>14210</v>
      </c>
      <c r="U4752" t="s">
        <v>14235</v>
      </c>
      <c r="V4752" t="s">
        <v>14245</v>
      </c>
      <c r="W4752" t="s">
        <v>14187</v>
      </c>
      <c r="X4752" t="str">
        <f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4"/>
        <v>0.7</v>
      </c>
    </row>
    <row r="4753" spans="1:27" x14ac:dyDescent="0.2">
      <c r="A4753">
        <v>4752</v>
      </c>
      <c r="B4753">
        <v>33793</v>
      </c>
      <c r="C4753" s="3">
        <v>41087</v>
      </c>
      <c r="D4753" s="17">
        <f t="shared" si="373"/>
        <v>41061</v>
      </c>
      <c r="E4753">
        <v>17</v>
      </c>
      <c r="F4753" s="8">
        <f t="shared" si="370"/>
        <v>2720</v>
      </c>
      <c r="G4753" s="5">
        <v>0.03</v>
      </c>
      <c r="H4753" s="8">
        <f>VLOOKUP($T4753,Pricebook!$A:$D,4,0)</f>
        <v>160</v>
      </c>
      <c r="I4753" s="10">
        <f t="shared" si="371"/>
        <v>2638.4</v>
      </c>
      <c r="J4753" t="s">
        <v>1679</v>
      </c>
      <c r="K4753" t="s">
        <v>203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1163</v>
      </c>
      <c r="O4753" s="7">
        <v>39301</v>
      </c>
      <c r="P4753" t="s">
        <v>699</v>
      </c>
      <c r="Q4753" t="s">
        <v>34</v>
      </c>
      <c r="R4753" s="3">
        <v>41088</v>
      </c>
      <c r="S4753" s="12">
        <f t="shared" si="372"/>
        <v>1</v>
      </c>
      <c r="T4753" s="3" t="s">
        <v>14218</v>
      </c>
      <c r="U4753" t="s">
        <v>14229</v>
      </c>
      <c r="V4753" t="s">
        <v>14246</v>
      </c>
      <c r="W4753" t="s">
        <v>14190</v>
      </c>
      <c r="X4753" t="str">
        <f>VLOOKUP(Q4753,Managers!$A:$B,2,0)</f>
        <v>Frank Mitchell</v>
      </c>
      <c r="Y4753">
        <f>VLOOKUP(W4753,HourlyWages!$A:$B,2,0)</f>
        <v>67</v>
      </c>
      <c r="Z4753">
        <v>1</v>
      </c>
      <c r="AA4753" s="14">
        <f t="shared" si="374"/>
        <v>0.58125000000000004</v>
      </c>
    </row>
    <row r="4754" spans="1:27" x14ac:dyDescent="0.2">
      <c r="A4754">
        <v>4753</v>
      </c>
      <c r="B4754">
        <v>33794</v>
      </c>
      <c r="C4754" s="3">
        <v>40596</v>
      </c>
      <c r="D4754" s="17">
        <f t="shared" si="373"/>
        <v>40575</v>
      </c>
      <c r="E4754">
        <v>18</v>
      </c>
      <c r="F4754" s="8">
        <f t="shared" si="370"/>
        <v>2250</v>
      </c>
      <c r="G4754" s="5">
        <v>0.06</v>
      </c>
      <c r="H4754" s="8">
        <f>VLOOKUP($T4754,Pricebook!$A:$D,4,0)</f>
        <v>125</v>
      </c>
      <c r="I4754" s="10">
        <f t="shared" si="371"/>
        <v>2115</v>
      </c>
      <c r="J4754" t="s">
        <v>975</v>
      </c>
      <c r="K4754" t="s">
        <v>207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976</v>
      </c>
      <c r="O4754" s="7" t="s">
        <v>977</v>
      </c>
      <c r="P4754" t="s">
        <v>101</v>
      </c>
      <c r="Q4754" t="s">
        <v>34</v>
      </c>
      <c r="R4754" s="3">
        <v>40598</v>
      </c>
      <c r="S4754" s="12">
        <f t="shared" si="372"/>
        <v>2</v>
      </c>
      <c r="T4754" s="3" t="s">
        <v>14208</v>
      </c>
      <c r="U4754" t="s">
        <v>14232</v>
      </c>
      <c r="V4754" t="s">
        <v>14240</v>
      </c>
      <c r="W4754" t="s">
        <v>14193</v>
      </c>
      <c r="X4754" t="str">
        <f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4"/>
        <v>0.54400000000000004</v>
      </c>
    </row>
    <row r="4755" spans="1:27" x14ac:dyDescent="0.2">
      <c r="A4755">
        <v>4754</v>
      </c>
      <c r="B4755">
        <v>33797</v>
      </c>
      <c r="C4755" s="3">
        <v>39824</v>
      </c>
      <c r="D4755" s="17">
        <f t="shared" si="373"/>
        <v>39814</v>
      </c>
      <c r="E4755">
        <v>20</v>
      </c>
      <c r="F4755" s="8">
        <f t="shared" si="370"/>
        <v>3000</v>
      </c>
      <c r="G4755" s="5">
        <v>0.08</v>
      </c>
      <c r="H4755" s="8">
        <f>VLOOKUP($T4755,Pricebook!$A:$D,4,0)</f>
        <v>150</v>
      </c>
      <c r="I4755" s="10">
        <f t="shared" si="371"/>
        <v>2760</v>
      </c>
      <c r="J4755" t="s">
        <v>797</v>
      </c>
      <c r="K4755" t="s">
        <v>125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1732</v>
      </c>
      <c r="O4755" s="7" t="s">
        <v>2547</v>
      </c>
      <c r="P4755" t="s">
        <v>317</v>
      </c>
      <c r="Q4755" t="s">
        <v>61</v>
      </c>
      <c r="R4755" s="3">
        <v>39824</v>
      </c>
      <c r="S4755" s="12">
        <f t="shared" si="372"/>
        <v>0</v>
      </c>
      <c r="T4755" s="3" t="s">
        <v>14216</v>
      </c>
      <c r="U4755" t="s">
        <v>14235</v>
      </c>
      <c r="V4755" t="s">
        <v>14246</v>
      </c>
      <c r="W4755" t="s">
        <v>14196</v>
      </c>
      <c r="X4755" t="str">
        <f>VLOOKUP(Q4755,Managers!$A:$B,2,0)</f>
        <v>Allen Young</v>
      </c>
      <c r="Y4755">
        <f>VLOOKUP(W4755,HourlyWages!$A:$B,2,0)</f>
        <v>58</v>
      </c>
      <c r="Z4755">
        <v>1</v>
      </c>
      <c r="AA4755" s="14">
        <f t="shared" si="374"/>
        <v>0.61333333333333329</v>
      </c>
    </row>
    <row r="4756" spans="1:27" x14ac:dyDescent="0.2">
      <c r="A4756">
        <v>4755</v>
      </c>
      <c r="B4756">
        <v>33797</v>
      </c>
      <c r="C4756" s="3">
        <v>39824</v>
      </c>
      <c r="D4756" s="17">
        <f t="shared" si="373"/>
        <v>39814</v>
      </c>
      <c r="E4756">
        <v>44</v>
      </c>
      <c r="F4756" s="8">
        <f t="shared" si="370"/>
        <v>5500</v>
      </c>
      <c r="G4756" s="5">
        <v>0.02</v>
      </c>
      <c r="H4756" s="8">
        <f>VLOOKUP($T4756,Pricebook!$A:$D,4,0)</f>
        <v>125</v>
      </c>
      <c r="I4756" s="10">
        <f t="shared" si="371"/>
        <v>5390</v>
      </c>
      <c r="J4756" t="s">
        <v>797</v>
      </c>
      <c r="K4756" t="s">
        <v>125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2548</v>
      </c>
      <c r="O4756" s="7" t="s">
        <v>2549</v>
      </c>
      <c r="P4756" t="s">
        <v>317</v>
      </c>
      <c r="Q4756" t="s">
        <v>61</v>
      </c>
      <c r="R4756" s="3">
        <v>39825</v>
      </c>
      <c r="S4756" s="12">
        <f t="shared" si="372"/>
        <v>1</v>
      </c>
      <c r="T4756" s="3" t="s">
        <v>14208</v>
      </c>
      <c r="U4756" t="s">
        <v>14232</v>
      </c>
      <c r="V4756" t="s">
        <v>14238</v>
      </c>
      <c r="W4756" t="s">
        <v>14195</v>
      </c>
      <c r="X4756" t="str">
        <f>VLOOKUP(Q4756,Managers!$A:$B,2,0)</f>
        <v>Allen Young</v>
      </c>
      <c r="Y4756">
        <f>VLOOKUP(W4756,HourlyWages!$A:$B,2,0)</f>
        <v>52</v>
      </c>
      <c r="Z4756">
        <v>1</v>
      </c>
      <c r="AA4756" s="14">
        <f t="shared" si="374"/>
        <v>0.58399999999999996</v>
      </c>
    </row>
    <row r="4757" spans="1:27" x14ac:dyDescent="0.2">
      <c r="A4757">
        <v>4756</v>
      </c>
      <c r="B4757">
        <v>33797</v>
      </c>
      <c r="C4757" s="3">
        <v>39824</v>
      </c>
      <c r="D4757" s="17">
        <f t="shared" si="373"/>
        <v>39814</v>
      </c>
      <c r="E4757">
        <v>18</v>
      </c>
      <c r="F4757" s="8">
        <f t="shared" si="370"/>
        <v>3060</v>
      </c>
      <c r="G4757" s="5">
        <v>0.06</v>
      </c>
      <c r="H4757" s="8">
        <f>VLOOKUP($T4757,Pricebook!$A:$D,4,0)</f>
        <v>170</v>
      </c>
      <c r="I4757" s="10">
        <f t="shared" si="371"/>
        <v>2876.3999999999996</v>
      </c>
      <c r="J4757" t="s">
        <v>797</v>
      </c>
      <c r="K4757" t="s">
        <v>125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2550</v>
      </c>
      <c r="O4757" s="7" t="s">
        <v>2551</v>
      </c>
      <c r="P4757" t="s">
        <v>317</v>
      </c>
      <c r="Q4757" t="s">
        <v>61</v>
      </c>
      <c r="R4757" s="3">
        <v>39825</v>
      </c>
      <c r="S4757" s="12">
        <f t="shared" si="372"/>
        <v>1</v>
      </c>
      <c r="T4757" s="3" t="s">
        <v>14219</v>
      </c>
      <c r="U4757" t="s">
        <v>14229</v>
      </c>
      <c r="V4757" t="s">
        <v>14241</v>
      </c>
      <c r="W4757" t="s">
        <v>14189</v>
      </c>
      <c r="X4757" t="str">
        <f>VLOOKUP(Q4757,Managers!$A:$B,2,0)</f>
        <v>Allen Young</v>
      </c>
      <c r="Y4757">
        <f>VLOOKUP(W4757,HourlyWages!$A:$B,2,0)</f>
        <v>62</v>
      </c>
      <c r="Z4757">
        <v>1</v>
      </c>
      <c r="AA4757" s="14">
        <f t="shared" si="374"/>
        <v>0.63529411764705879</v>
      </c>
    </row>
    <row r="4758" spans="1:27" x14ac:dyDescent="0.2">
      <c r="A4758">
        <v>4757</v>
      </c>
      <c r="B4758">
        <v>33797</v>
      </c>
      <c r="C4758" s="3">
        <v>39824</v>
      </c>
      <c r="D4758" s="17">
        <f t="shared" si="373"/>
        <v>39814</v>
      </c>
      <c r="E4758">
        <v>29</v>
      </c>
      <c r="F4758" s="8">
        <f t="shared" si="370"/>
        <v>3625</v>
      </c>
      <c r="G4758" s="5">
        <v>0.05</v>
      </c>
      <c r="H4758" s="8">
        <f>VLOOKUP($T4758,Pricebook!$A:$D,4,0)</f>
        <v>125</v>
      </c>
      <c r="I4758" s="10">
        <f t="shared" si="371"/>
        <v>3443.75</v>
      </c>
      <c r="J4758" t="s">
        <v>797</v>
      </c>
      <c r="K4758" t="s">
        <v>125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662</v>
      </c>
      <c r="O4758" s="7" t="s">
        <v>663</v>
      </c>
      <c r="P4758" t="s">
        <v>87</v>
      </c>
      <c r="Q4758" t="s">
        <v>61</v>
      </c>
      <c r="R4758" s="3">
        <v>39826</v>
      </c>
      <c r="S4758" s="12">
        <f t="shared" si="372"/>
        <v>2</v>
      </c>
      <c r="T4758" s="3" t="s">
        <v>14208</v>
      </c>
      <c r="U4758" t="s">
        <v>14232</v>
      </c>
      <c r="V4758" t="s">
        <v>14231</v>
      </c>
      <c r="W4758" t="s">
        <v>14188</v>
      </c>
      <c r="X4758" t="str">
        <f>VLOOKUP(Q4758,Managers!$A:$B,2,0)</f>
        <v>Allen Young</v>
      </c>
      <c r="Y4758">
        <f>VLOOKUP(W4758,HourlyWages!$A:$B,2,0)</f>
        <v>52</v>
      </c>
      <c r="Z4758">
        <v>1</v>
      </c>
      <c r="AA4758" s="14">
        <f t="shared" si="374"/>
        <v>0.58399999999999996</v>
      </c>
    </row>
    <row r="4759" spans="1:27" x14ac:dyDescent="0.2">
      <c r="A4759">
        <v>4758</v>
      </c>
      <c r="B4759">
        <v>33797</v>
      </c>
      <c r="C4759" s="3">
        <v>39824</v>
      </c>
      <c r="D4759" s="17">
        <f t="shared" si="373"/>
        <v>39814</v>
      </c>
      <c r="E4759">
        <v>18</v>
      </c>
      <c r="F4759" s="8">
        <f t="shared" si="370"/>
        <v>1980</v>
      </c>
      <c r="G4759" s="5">
        <v>0.03</v>
      </c>
      <c r="H4759" s="8">
        <f>VLOOKUP($T4759,Pricebook!$A:$D,4,0)</f>
        <v>110</v>
      </c>
      <c r="I4759" s="10">
        <f t="shared" si="371"/>
        <v>1920.6</v>
      </c>
      <c r="J4759" t="s">
        <v>797</v>
      </c>
      <c r="K4759" t="s">
        <v>125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1400</v>
      </c>
      <c r="O4759" s="7" t="s">
        <v>2552</v>
      </c>
      <c r="P4759" t="s">
        <v>87</v>
      </c>
      <c r="Q4759" t="s">
        <v>61</v>
      </c>
      <c r="R4759" s="3">
        <v>39824</v>
      </c>
      <c r="S4759" s="12">
        <f t="shared" si="372"/>
        <v>0</v>
      </c>
      <c r="T4759" s="3" t="s">
        <v>14215</v>
      </c>
      <c r="U4759" t="s">
        <v>14229</v>
      </c>
      <c r="V4759" t="s">
        <v>14237</v>
      </c>
      <c r="W4759" t="s">
        <v>14203</v>
      </c>
      <c r="X4759" t="str">
        <f>VLOOKUP(Q4759,Managers!$A:$B,2,0)</f>
        <v>Allen Young</v>
      </c>
      <c r="Y4759">
        <f>VLOOKUP(W4759,HourlyWages!$A:$B,2,0)</f>
        <v>62</v>
      </c>
      <c r="Z4759">
        <v>1</v>
      </c>
      <c r="AA4759" s="14">
        <f t="shared" si="374"/>
        <v>0.43636363636363634</v>
      </c>
    </row>
    <row r="4760" spans="1:27" x14ac:dyDescent="0.2">
      <c r="A4760">
        <v>4759</v>
      </c>
      <c r="B4760">
        <v>33824</v>
      </c>
      <c r="C4760" s="3">
        <v>40604</v>
      </c>
      <c r="D4760" s="17">
        <f t="shared" si="373"/>
        <v>40603</v>
      </c>
      <c r="E4760">
        <v>19</v>
      </c>
      <c r="F4760" s="8">
        <f t="shared" si="370"/>
        <v>2280</v>
      </c>
      <c r="G4760" s="5">
        <v>0.06</v>
      </c>
      <c r="H4760" s="8">
        <f>VLOOKUP($T4760,Pricebook!$A:$D,4,0)</f>
        <v>120</v>
      </c>
      <c r="I4760" s="10">
        <f t="shared" si="371"/>
        <v>2143.1999999999998</v>
      </c>
      <c r="J4760" t="s">
        <v>2281</v>
      </c>
      <c r="K4760" t="s">
        <v>190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1058</v>
      </c>
      <c r="O4760" s="7">
        <v>84015</v>
      </c>
      <c r="P4760" t="s">
        <v>201</v>
      </c>
      <c r="Q4760" t="s">
        <v>23</v>
      </c>
      <c r="R4760" s="3">
        <v>40605</v>
      </c>
      <c r="S4760" s="12">
        <f t="shared" si="372"/>
        <v>1</v>
      </c>
      <c r="T4760" s="3" t="s">
        <v>14212</v>
      </c>
      <c r="U4760" t="s">
        <v>14229</v>
      </c>
      <c r="V4760" t="s">
        <v>14237</v>
      </c>
      <c r="W4760" t="s">
        <v>14188</v>
      </c>
      <c r="X4760" t="str">
        <f>VLOOKUP(Q4760,Managers!$A:$B,2,0)</f>
        <v>Bob Turner</v>
      </c>
      <c r="Y4760">
        <f>VLOOKUP(W4760,HourlyWages!$A:$B,2,0)</f>
        <v>52</v>
      </c>
      <c r="Z4760">
        <v>1</v>
      </c>
      <c r="AA4760" s="14">
        <f t="shared" si="374"/>
        <v>0.56666666666666665</v>
      </c>
    </row>
    <row r="4761" spans="1:27" x14ac:dyDescent="0.2">
      <c r="A4761">
        <v>4760</v>
      </c>
      <c r="B4761">
        <v>33826</v>
      </c>
      <c r="C4761" s="3">
        <v>40531</v>
      </c>
      <c r="D4761" s="17">
        <f t="shared" si="373"/>
        <v>40513</v>
      </c>
      <c r="E4761">
        <v>13</v>
      </c>
      <c r="F4761" s="8">
        <f t="shared" si="370"/>
        <v>1625</v>
      </c>
      <c r="G4761" s="5">
        <v>0.03</v>
      </c>
      <c r="H4761" s="8">
        <f>VLOOKUP($T4761,Pricebook!$A:$D,4,0)</f>
        <v>125</v>
      </c>
      <c r="I4761" s="10">
        <f t="shared" si="371"/>
        <v>1576.25</v>
      </c>
      <c r="J4761" t="s">
        <v>1078</v>
      </c>
      <c r="K4761" t="s">
        <v>585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2484</v>
      </c>
      <c r="O4761" s="7">
        <v>85234</v>
      </c>
      <c r="P4761" t="s">
        <v>70</v>
      </c>
      <c r="Q4761" t="s">
        <v>23</v>
      </c>
      <c r="R4761" s="3">
        <v>40535</v>
      </c>
      <c r="S4761" s="12">
        <f t="shared" si="372"/>
        <v>4</v>
      </c>
      <c r="T4761" s="3" t="s">
        <v>14208</v>
      </c>
      <c r="U4761" t="s">
        <v>14232</v>
      </c>
      <c r="V4761" t="s">
        <v>14229</v>
      </c>
      <c r="W4761" t="s">
        <v>14198</v>
      </c>
      <c r="X4761" t="str">
        <f>VLOOKUP(Q4761,Managers!$A:$B,2,0)</f>
        <v>Bob Turner</v>
      </c>
      <c r="Y4761">
        <f>VLOOKUP(W4761,HourlyWages!$A:$B,2,0)</f>
        <v>51</v>
      </c>
      <c r="Z4761">
        <v>1</v>
      </c>
      <c r="AA4761" s="14">
        <f t="shared" si="374"/>
        <v>0.59199999999999997</v>
      </c>
    </row>
    <row r="4762" spans="1:27" x14ac:dyDescent="0.2">
      <c r="A4762">
        <v>4761</v>
      </c>
      <c r="B4762">
        <v>33857</v>
      </c>
      <c r="C4762" s="3">
        <v>40297</v>
      </c>
      <c r="D4762" s="17">
        <f t="shared" si="373"/>
        <v>40269</v>
      </c>
      <c r="E4762">
        <v>18</v>
      </c>
      <c r="F4762" s="8">
        <f t="shared" si="370"/>
        <v>1980</v>
      </c>
      <c r="G4762" s="5">
        <v>0</v>
      </c>
      <c r="H4762" s="8">
        <f>VLOOKUP($T4762,Pricebook!$A:$D,4,0)</f>
        <v>110</v>
      </c>
      <c r="I4762" s="10">
        <f t="shared" si="371"/>
        <v>1980</v>
      </c>
      <c r="J4762" t="s">
        <v>718</v>
      </c>
      <c r="K4762" t="s">
        <v>482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2280</v>
      </c>
      <c r="O4762" s="7">
        <v>33461</v>
      </c>
      <c r="P4762" t="s">
        <v>101</v>
      </c>
      <c r="Q4762" t="s">
        <v>34</v>
      </c>
      <c r="R4762" s="3">
        <v>40298</v>
      </c>
      <c r="S4762" s="12">
        <f t="shared" si="372"/>
        <v>1</v>
      </c>
      <c r="T4762" s="3" t="s">
        <v>14215</v>
      </c>
      <c r="U4762" t="s">
        <v>14229</v>
      </c>
      <c r="V4762" t="s">
        <v>14242</v>
      </c>
      <c r="W4762" t="s">
        <v>14186</v>
      </c>
      <c r="X4762" t="str">
        <f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4"/>
        <v>0.39090909090909093</v>
      </c>
    </row>
    <row r="4763" spans="1:27" x14ac:dyDescent="0.2">
      <c r="A4763">
        <v>4762</v>
      </c>
      <c r="B4763">
        <v>33862</v>
      </c>
      <c r="C4763" s="3">
        <v>40351</v>
      </c>
      <c r="D4763" s="17">
        <f t="shared" si="373"/>
        <v>40330</v>
      </c>
      <c r="E4763">
        <v>22</v>
      </c>
      <c r="F4763" s="8">
        <f t="shared" si="370"/>
        <v>2420</v>
      </c>
      <c r="G4763" s="5">
        <v>0.03</v>
      </c>
      <c r="H4763" s="8">
        <f>VLOOKUP($T4763,Pricebook!$A:$D,4,0)</f>
        <v>110</v>
      </c>
      <c r="I4763" s="10">
        <f t="shared" si="371"/>
        <v>2347.4</v>
      </c>
      <c r="J4763" t="s">
        <v>678</v>
      </c>
      <c r="K4763" t="s">
        <v>348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679</v>
      </c>
      <c r="O4763" s="7">
        <v>20906</v>
      </c>
      <c r="P4763" t="s">
        <v>187</v>
      </c>
      <c r="Q4763" t="s">
        <v>61</v>
      </c>
      <c r="R4763" s="3">
        <v>40352</v>
      </c>
      <c r="S4763" s="12">
        <f t="shared" si="372"/>
        <v>1</v>
      </c>
      <c r="T4763" s="3" t="s">
        <v>14220</v>
      </c>
      <c r="U4763" t="s">
        <v>14229</v>
      </c>
      <c r="V4763" t="s">
        <v>14236</v>
      </c>
      <c r="W4763" t="s">
        <v>14202</v>
      </c>
      <c r="X4763" t="str">
        <f>VLOOKUP(Q4763,Managers!$A:$B,2,0)</f>
        <v>Allen Young</v>
      </c>
      <c r="Y4763">
        <f>VLOOKUP(W4763,HourlyWages!$A:$B,2,0)</f>
        <v>71</v>
      </c>
      <c r="Z4763">
        <v>1</v>
      </c>
      <c r="AA4763" s="14">
        <f t="shared" si="374"/>
        <v>0.35454545454545455</v>
      </c>
    </row>
    <row r="4764" spans="1:27" x14ac:dyDescent="0.2">
      <c r="A4764">
        <v>4763</v>
      </c>
      <c r="B4764">
        <v>33888</v>
      </c>
      <c r="C4764" s="3">
        <v>40045</v>
      </c>
      <c r="D4764" s="17">
        <f t="shared" si="373"/>
        <v>40026</v>
      </c>
      <c r="E4764">
        <v>31</v>
      </c>
      <c r="F4764" s="8">
        <f t="shared" si="370"/>
        <v>4960</v>
      </c>
      <c r="G4764" s="5">
        <v>0.04</v>
      </c>
      <c r="H4764" s="8">
        <f>VLOOKUP($T4764,Pricebook!$A:$D,4,0)</f>
        <v>160</v>
      </c>
      <c r="I4764" s="10">
        <f t="shared" si="371"/>
        <v>4761.5999999999995</v>
      </c>
      <c r="J4764" t="s">
        <v>2154</v>
      </c>
      <c r="K4764" t="s">
        <v>64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1675</v>
      </c>
      <c r="O4764" s="7">
        <v>60516</v>
      </c>
      <c r="P4764" t="s">
        <v>15</v>
      </c>
      <c r="Q4764" t="s">
        <v>16</v>
      </c>
      <c r="R4764" s="3">
        <v>40048</v>
      </c>
      <c r="S4764" s="12">
        <f t="shared" si="372"/>
        <v>3</v>
      </c>
      <c r="T4764" s="3" t="s">
        <v>14218</v>
      </c>
      <c r="U4764" t="s">
        <v>14229</v>
      </c>
      <c r="V4764" t="s">
        <v>14242</v>
      </c>
      <c r="W4764" t="s">
        <v>14185</v>
      </c>
      <c r="X4764" t="str">
        <f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4"/>
        <v>0.5625</v>
      </c>
    </row>
    <row r="4765" spans="1:27" x14ac:dyDescent="0.2">
      <c r="A4765">
        <v>4764</v>
      </c>
      <c r="B4765">
        <v>33888</v>
      </c>
      <c r="C4765" s="3">
        <v>40045</v>
      </c>
      <c r="D4765" s="17">
        <f t="shared" si="373"/>
        <v>40026</v>
      </c>
      <c r="E4765">
        <v>3</v>
      </c>
      <c r="F4765" s="8">
        <f t="shared" si="370"/>
        <v>600</v>
      </c>
      <c r="G4765" s="5">
        <v>0.02</v>
      </c>
      <c r="H4765" s="8">
        <f>VLOOKUP($T4765,Pricebook!$A:$D,4,0)</f>
        <v>200</v>
      </c>
      <c r="I4765" s="10">
        <f t="shared" si="371"/>
        <v>588</v>
      </c>
      <c r="J4765" t="s">
        <v>2154</v>
      </c>
      <c r="K4765" t="s">
        <v>64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1675</v>
      </c>
      <c r="O4765" s="7">
        <v>60516</v>
      </c>
      <c r="P4765" t="s">
        <v>15</v>
      </c>
      <c r="Q4765" t="s">
        <v>16</v>
      </c>
      <c r="R4765" s="3">
        <v>40046</v>
      </c>
      <c r="S4765" s="12">
        <f t="shared" si="372"/>
        <v>1</v>
      </c>
      <c r="T4765" s="3" t="s">
        <v>14206</v>
      </c>
      <c r="U4765" t="s">
        <v>14229</v>
      </c>
      <c r="V4765" t="s">
        <v>14241</v>
      </c>
      <c r="W4765" t="s">
        <v>14191</v>
      </c>
      <c r="X4765" t="str">
        <f>VLOOKUP(Q4765,Managers!$A:$B,2,0)</f>
        <v>Josh Martinez</v>
      </c>
      <c r="Y4765">
        <f>VLOOKUP(W4765,HourlyWages!$A:$B,2,0)</f>
        <v>60</v>
      </c>
      <c r="Z4765">
        <v>1</v>
      </c>
      <c r="AA4765" s="14">
        <f t="shared" si="374"/>
        <v>0.7</v>
      </c>
    </row>
    <row r="4766" spans="1:27" x14ac:dyDescent="0.2">
      <c r="A4766">
        <v>4765</v>
      </c>
      <c r="B4766">
        <v>33888</v>
      </c>
      <c r="C4766" s="3">
        <v>40045</v>
      </c>
      <c r="D4766" s="17">
        <f t="shared" si="373"/>
        <v>40026</v>
      </c>
      <c r="E4766">
        <v>47</v>
      </c>
      <c r="F4766" s="8">
        <f t="shared" si="370"/>
        <v>9400</v>
      </c>
      <c r="G4766" s="5">
        <v>0.05</v>
      </c>
      <c r="H4766" s="8">
        <f>VLOOKUP($T4766,Pricebook!$A:$D,4,0)</f>
        <v>200</v>
      </c>
      <c r="I4766" s="10">
        <f t="shared" si="371"/>
        <v>8930</v>
      </c>
      <c r="J4766" t="s">
        <v>2154</v>
      </c>
      <c r="K4766" t="s">
        <v>64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1675</v>
      </c>
      <c r="O4766" s="7">
        <v>60516</v>
      </c>
      <c r="P4766" t="s">
        <v>15</v>
      </c>
      <c r="Q4766" t="s">
        <v>16</v>
      </c>
      <c r="R4766" s="3">
        <v>40047</v>
      </c>
      <c r="S4766" s="12">
        <f t="shared" si="372"/>
        <v>2</v>
      </c>
      <c r="T4766" s="3" t="s">
        <v>14206</v>
      </c>
      <c r="U4766" t="s">
        <v>14229</v>
      </c>
      <c r="V4766" t="s">
        <v>14233</v>
      </c>
      <c r="W4766" t="s">
        <v>14192</v>
      </c>
      <c r="X4766" t="str">
        <f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4"/>
        <v>0.625</v>
      </c>
    </row>
    <row r="4767" spans="1:27" x14ac:dyDescent="0.2">
      <c r="A4767">
        <v>4766</v>
      </c>
      <c r="B4767">
        <v>33889</v>
      </c>
      <c r="C4767" s="3">
        <v>40488</v>
      </c>
      <c r="D4767" s="17">
        <f t="shared" si="373"/>
        <v>40483</v>
      </c>
      <c r="E4767">
        <v>46</v>
      </c>
      <c r="F4767" s="8">
        <f t="shared" si="370"/>
        <v>7820</v>
      </c>
      <c r="G4767" s="5">
        <v>0</v>
      </c>
      <c r="H4767" s="8">
        <f>VLOOKUP($T4767,Pricebook!$A:$D,4,0)</f>
        <v>170</v>
      </c>
      <c r="I4767" s="10">
        <f t="shared" si="371"/>
        <v>7820</v>
      </c>
      <c r="J4767" t="s">
        <v>821</v>
      </c>
      <c r="K4767" t="s">
        <v>452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2487</v>
      </c>
      <c r="O4767" s="7">
        <v>64133</v>
      </c>
      <c r="P4767" t="s">
        <v>358</v>
      </c>
      <c r="Q4767" t="s">
        <v>16</v>
      </c>
      <c r="R4767" s="3">
        <v>40493</v>
      </c>
      <c r="S4767" s="12">
        <f t="shared" si="372"/>
        <v>5</v>
      </c>
      <c r="T4767" s="3" t="s">
        <v>14219</v>
      </c>
      <c r="U4767" t="s">
        <v>14229</v>
      </c>
      <c r="V4767" t="s">
        <v>14236</v>
      </c>
      <c r="W4767" t="s">
        <v>14190</v>
      </c>
      <c r="X4767" t="str">
        <f>VLOOKUP(Q4767,Managers!$A:$B,2,0)</f>
        <v>Josh Martinez</v>
      </c>
      <c r="Y4767">
        <f>VLOOKUP(W4767,HourlyWages!$A:$B,2,0)</f>
        <v>67</v>
      </c>
      <c r="Z4767">
        <v>1</v>
      </c>
      <c r="AA4767" s="14">
        <f t="shared" si="374"/>
        <v>0.60588235294117643</v>
      </c>
    </row>
    <row r="4768" spans="1:27" x14ac:dyDescent="0.2">
      <c r="A4768">
        <v>4767</v>
      </c>
      <c r="B4768">
        <v>33889</v>
      </c>
      <c r="C4768" s="3">
        <v>40488</v>
      </c>
      <c r="D4768" s="17">
        <f t="shared" si="373"/>
        <v>40483</v>
      </c>
      <c r="E4768">
        <v>43</v>
      </c>
      <c r="F4768" s="8">
        <f t="shared" si="370"/>
        <v>7310</v>
      </c>
      <c r="G4768" s="5">
        <v>0.06</v>
      </c>
      <c r="H4768" s="8">
        <f>VLOOKUP($T4768,Pricebook!$A:$D,4,0)</f>
        <v>170</v>
      </c>
      <c r="I4768" s="10">
        <f t="shared" si="371"/>
        <v>6871.4</v>
      </c>
      <c r="J4768" t="s">
        <v>821</v>
      </c>
      <c r="K4768" t="s">
        <v>452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2487</v>
      </c>
      <c r="O4768" s="7">
        <v>64133</v>
      </c>
      <c r="P4768" t="s">
        <v>358</v>
      </c>
      <c r="Q4768" t="s">
        <v>16</v>
      </c>
      <c r="R4768" s="3">
        <v>40495</v>
      </c>
      <c r="S4768" s="12">
        <f t="shared" si="372"/>
        <v>7</v>
      </c>
      <c r="T4768" s="3" t="s">
        <v>14219</v>
      </c>
      <c r="U4768" t="s">
        <v>14229</v>
      </c>
      <c r="V4768" t="s">
        <v>14238</v>
      </c>
      <c r="W4768" t="s">
        <v>14202</v>
      </c>
      <c r="X4768" t="str">
        <f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4"/>
        <v>0.58235294117647063</v>
      </c>
    </row>
    <row r="4769" spans="1:27" x14ac:dyDescent="0.2">
      <c r="A4769">
        <v>4768</v>
      </c>
      <c r="B4769">
        <v>33889</v>
      </c>
      <c r="C4769" s="3">
        <v>40488</v>
      </c>
      <c r="D4769" s="17">
        <f t="shared" si="373"/>
        <v>40483</v>
      </c>
      <c r="E4769">
        <v>27</v>
      </c>
      <c r="F4769" s="8">
        <f t="shared" si="370"/>
        <v>2970</v>
      </c>
      <c r="G4769" s="5">
        <v>0.04</v>
      </c>
      <c r="H4769" s="8">
        <f>VLOOKUP($T4769,Pricebook!$A:$D,4,0)</f>
        <v>110</v>
      </c>
      <c r="I4769" s="10">
        <f t="shared" si="371"/>
        <v>2851.2</v>
      </c>
      <c r="J4769" t="s">
        <v>821</v>
      </c>
      <c r="K4769" t="s">
        <v>452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2487</v>
      </c>
      <c r="O4769" s="7">
        <v>64133</v>
      </c>
      <c r="P4769" t="s">
        <v>358</v>
      </c>
      <c r="Q4769" t="s">
        <v>16</v>
      </c>
      <c r="R4769" s="3">
        <v>40492</v>
      </c>
      <c r="S4769" s="12">
        <f t="shared" si="372"/>
        <v>4</v>
      </c>
      <c r="T4769" s="3" t="s">
        <v>14220</v>
      </c>
      <c r="U4769" t="s">
        <v>14229</v>
      </c>
      <c r="V4769" t="s">
        <v>14234</v>
      </c>
      <c r="W4769" t="s">
        <v>14198</v>
      </c>
      <c r="X4769" t="str">
        <f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4"/>
        <v>0.53636363636363638</v>
      </c>
    </row>
    <row r="4770" spans="1:27" x14ac:dyDescent="0.2">
      <c r="A4770">
        <v>4769</v>
      </c>
      <c r="B4770">
        <v>33889</v>
      </c>
      <c r="C4770" s="3">
        <v>40488</v>
      </c>
      <c r="D4770" s="17">
        <f t="shared" si="373"/>
        <v>40483</v>
      </c>
      <c r="E4770">
        <v>39</v>
      </c>
      <c r="F4770" s="8">
        <f t="shared" si="370"/>
        <v>7800</v>
      </c>
      <c r="G4770" s="5">
        <v>0.01</v>
      </c>
      <c r="H4770" s="8">
        <f>VLOOKUP($T4770,Pricebook!$A:$D,4,0)</f>
        <v>200</v>
      </c>
      <c r="I4770" s="10">
        <f t="shared" si="371"/>
        <v>7722</v>
      </c>
      <c r="J4770" t="s">
        <v>821</v>
      </c>
      <c r="K4770" t="s">
        <v>452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2487</v>
      </c>
      <c r="O4770" s="7">
        <v>64133</v>
      </c>
      <c r="P4770" t="s">
        <v>358</v>
      </c>
      <c r="Q4770" t="s">
        <v>16</v>
      </c>
      <c r="R4770" s="3">
        <v>40490</v>
      </c>
      <c r="S4770" s="12">
        <f t="shared" si="372"/>
        <v>2</v>
      </c>
      <c r="T4770" s="3" t="s">
        <v>14214</v>
      </c>
      <c r="U4770" t="s">
        <v>14229</v>
      </c>
      <c r="V4770" t="s">
        <v>14229</v>
      </c>
      <c r="W4770" t="s">
        <v>14185</v>
      </c>
      <c r="X4770" t="str">
        <f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4"/>
        <v>0.65</v>
      </c>
    </row>
    <row r="4771" spans="1:27" x14ac:dyDescent="0.2">
      <c r="A4771">
        <v>4770</v>
      </c>
      <c r="B4771">
        <v>33893</v>
      </c>
      <c r="C4771" s="3">
        <v>41172</v>
      </c>
      <c r="D4771" s="17">
        <f t="shared" si="373"/>
        <v>41153</v>
      </c>
      <c r="E4771">
        <v>6</v>
      </c>
      <c r="F4771" s="8">
        <f t="shared" si="370"/>
        <v>660</v>
      </c>
      <c r="G4771" s="5">
        <v>0</v>
      </c>
      <c r="H4771" s="8">
        <f>VLOOKUP($T4771,Pricebook!$A:$D,4,0)</f>
        <v>110</v>
      </c>
      <c r="I4771" s="10">
        <f t="shared" si="371"/>
        <v>660</v>
      </c>
      <c r="J4771" t="s">
        <v>284</v>
      </c>
      <c r="K4771" t="s">
        <v>285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974</v>
      </c>
      <c r="O4771" s="7">
        <v>55407</v>
      </c>
      <c r="P4771" t="s">
        <v>130</v>
      </c>
      <c r="Q4771" t="s">
        <v>16</v>
      </c>
      <c r="R4771" s="3">
        <v>41174</v>
      </c>
      <c r="S4771" s="12">
        <f t="shared" si="372"/>
        <v>2</v>
      </c>
      <c r="T4771" s="3" t="s">
        <v>14220</v>
      </c>
      <c r="U4771" t="s">
        <v>14229</v>
      </c>
      <c r="V4771" t="s">
        <v>14236</v>
      </c>
      <c r="W4771" t="s">
        <v>14198</v>
      </c>
      <c r="X4771" t="str">
        <f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4"/>
        <v>0.53636363636363638</v>
      </c>
    </row>
    <row r="4772" spans="1:27" x14ac:dyDescent="0.2">
      <c r="A4772">
        <v>4771</v>
      </c>
      <c r="B4772">
        <v>33893</v>
      </c>
      <c r="C4772" s="3">
        <v>41172</v>
      </c>
      <c r="D4772" s="17">
        <f t="shared" si="373"/>
        <v>41153</v>
      </c>
      <c r="E4772">
        <v>16</v>
      </c>
      <c r="F4772" s="8">
        <f t="shared" si="370"/>
        <v>1920</v>
      </c>
      <c r="G4772" s="5">
        <v>0.09</v>
      </c>
      <c r="H4772" s="8">
        <f>VLOOKUP($T4772,Pricebook!$A:$D,4,0)</f>
        <v>120</v>
      </c>
      <c r="I4772" s="10">
        <f t="shared" si="371"/>
        <v>1747.2</v>
      </c>
      <c r="J4772" t="s">
        <v>284</v>
      </c>
      <c r="K4772" t="s">
        <v>285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974</v>
      </c>
      <c r="O4772" s="7">
        <v>55407</v>
      </c>
      <c r="P4772" t="s">
        <v>130</v>
      </c>
      <c r="Q4772" t="s">
        <v>16</v>
      </c>
      <c r="R4772" s="3">
        <v>41173</v>
      </c>
      <c r="S4772" s="12">
        <f t="shared" si="372"/>
        <v>1</v>
      </c>
      <c r="T4772" s="3" t="s">
        <v>14212</v>
      </c>
      <c r="U4772" t="s">
        <v>14229</v>
      </c>
      <c r="V4772" t="s">
        <v>14237</v>
      </c>
      <c r="W4772" t="s">
        <v>14199</v>
      </c>
      <c r="X4772" t="str">
        <f>VLOOKUP(Q4772,Managers!$A:$B,2,0)</f>
        <v>Josh Martinez</v>
      </c>
      <c r="Y4772">
        <f>VLOOKUP(W4772,HourlyWages!$A:$B,2,0)</f>
        <v>68</v>
      </c>
      <c r="Z4772">
        <v>1</v>
      </c>
      <c r="AA4772" s="14">
        <f t="shared" si="374"/>
        <v>0.43333333333333335</v>
      </c>
    </row>
    <row r="4773" spans="1:27" x14ac:dyDescent="0.2">
      <c r="A4773">
        <v>4772</v>
      </c>
      <c r="B4773">
        <v>33894</v>
      </c>
      <c r="C4773" s="3">
        <v>40343</v>
      </c>
      <c r="D4773" s="17">
        <f t="shared" si="373"/>
        <v>40330</v>
      </c>
      <c r="E4773">
        <v>14</v>
      </c>
      <c r="F4773" s="8">
        <f t="shared" si="370"/>
        <v>1540</v>
      </c>
      <c r="G4773" s="5">
        <v>0</v>
      </c>
      <c r="H4773" s="8">
        <f>VLOOKUP($T4773,Pricebook!$A:$D,4,0)</f>
        <v>110</v>
      </c>
      <c r="I4773" s="10">
        <f t="shared" si="371"/>
        <v>1540</v>
      </c>
      <c r="J4773" t="s">
        <v>1547</v>
      </c>
      <c r="K4773" t="s">
        <v>244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919</v>
      </c>
      <c r="O4773" s="7">
        <v>60441</v>
      </c>
      <c r="P4773" t="s">
        <v>15</v>
      </c>
      <c r="Q4773" t="s">
        <v>16</v>
      </c>
      <c r="R4773" s="3">
        <v>40346</v>
      </c>
      <c r="S4773" s="12">
        <f t="shared" si="372"/>
        <v>3</v>
      </c>
      <c r="T4773" s="3" t="s">
        <v>14215</v>
      </c>
      <c r="U4773" t="s">
        <v>14229</v>
      </c>
      <c r="V4773" t="s">
        <v>14238</v>
      </c>
      <c r="W4773" t="s">
        <v>14185</v>
      </c>
      <c r="X4773" t="str">
        <f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4"/>
        <v>0.36363636363636365</v>
      </c>
    </row>
    <row r="4774" spans="1:27" x14ac:dyDescent="0.2">
      <c r="A4774">
        <v>4773</v>
      </c>
      <c r="B4774">
        <v>33894</v>
      </c>
      <c r="C4774" s="3">
        <v>40343</v>
      </c>
      <c r="D4774" s="17">
        <f t="shared" si="373"/>
        <v>40330</v>
      </c>
      <c r="E4774">
        <v>5</v>
      </c>
      <c r="F4774" s="8">
        <f t="shared" si="370"/>
        <v>700</v>
      </c>
      <c r="G4774" s="5">
        <v>0.02</v>
      </c>
      <c r="H4774" s="8">
        <f>VLOOKUP($T4774,Pricebook!$A:$D,4,0)</f>
        <v>140</v>
      </c>
      <c r="I4774" s="10">
        <f t="shared" si="371"/>
        <v>686</v>
      </c>
      <c r="J4774" t="s">
        <v>1547</v>
      </c>
      <c r="K4774" t="s">
        <v>244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919</v>
      </c>
      <c r="O4774" s="7">
        <v>60441</v>
      </c>
      <c r="P4774" t="s">
        <v>15</v>
      </c>
      <c r="Q4774" t="s">
        <v>16</v>
      </c>
      <c r="R4774" s="3">
        <v>40344</v>
      </c>
      <c r="S4774" s="12">
        <f t="shared" si="372"/>
        <v>1</v>
      </c>
      <c r="T4774" s="3" t="s">
        <v>14207</v>
      </c>
      <c r="U4774" t="s">
        <v>14229</v>
      </c>
      <c r="V4774" t="s">
        <v>14230</v>
      </c>
      <c r="W4774" t="s">
        <v>14190</v>
      </c>
      <c r="X4774" t="str">
        <f>VLOOKUP(Q4774,Managers!$A:$B,2,0)</f>
        <v>Josh Martinez</v>
      </c>
      <c r="Y4774">
        <f>VLOOKUP(W4774,HourlyWages!$A:$B,2,0)</f>
        <v>67</v>
      </c>
      <c r="Z4774">
        <v>1</v>
      </c>
      <c r="AA4774" s="14">
        <f t="shared" si="374"/>
        <v>0.52142857142857146</v>
      </c>
    </row>
    <row r="4775" spans="1:27" x14ac:dyDescent="0.2">
      <c r="A4775">
        <v>4774</v>
      </c>
      <c r="B4775">
        <v>33894</v>
      </c>
      <c r="C4775" s="3">
        <v>40343</v>
      </c>
      <c r="D4775" s="17">
        <f t="shared" si="373"/>
        <v>40330</v>
      </c>
      <c r="E4775">
        <v>48</v>
      </c>
      <c r="F4775" s="8">
        <f t="shared" si="370"/>
        <v>7200</v>
      </c>
      <c r="G4775" s="5">
        <v>0.09</v>
      </c>
      <c r="H4775" s="8">
        <f>VLOOKUP($T4775,Pricebook!$A:$D,4,0)</f>
        <v>150</v>
      </c>
      <c r="I4775" s="10">
        <f t="shared" si="371"/>
        <v>6552</v>
      </c>
      <c r="J4775" t="s">
        <v>1547</v>
      </c>
      <c r="K4775" t="s">
        <v>244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1243</v>
      </c>
      <c r="O4775" s="7">
        <v>60174</v>
      </c>
      <c r="P4775" t="s">
        <v>15</v>
      </c>
      <c r="Q4775" t="s">
        <v>16</v>
      </c>
      <c r="R4775" s="3">
        <v>40345</v>
      </c>
      <c r="S4775" s="12">
        <f t="shared" si="372"/>
        <v>2</v>
      </c>
      <c r="T4775" s="3" t="s">
        <v>14211</v>
      </c>
      <c r="U4775" t="s">
        <v>14235</v>
      </c>
      <c r="V4775" t="s">
        <v>14233</v>
      </c>
      <c r="W4775" t="s">
        <v>14192</v>
      </c>
      <c r="X4775" t="str">
        <f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4"/>
        <v>0.5</v>
      </c>
    </row>
    <row r="4776" spans="1:27" x14ac:dyDescent="0.2">
      <c r="A4776">
        <v>4775</v>
      </c>
      <c r="B4776">
        <v>33894</v>
      </c>
      <c r="C4776" s="3">
        <v>40343</v>
      </c>
      <c r="D4776" s="17">
        <f t="shared" si="373"/>
        <v>40330</v>
      </c>
      <c r="E4776">
        <v>13</v>
      </c>
      <c r="F4776" s="8">
        <f t="shared" si="370"/>
        <v>1950</v>
      </c>
      <c r="G4776" s="5">
        <v>0.04</v>
      </c>
      <c r="H4776" s="8">
        <f>VLOOKUP($T4776,Pricebook!$A:$D,4,0)</f>
        <v>150</v>
      </c>
      <c r="I4776" s="10">
        <f t="shared" si="371"/>
        <v>1872</v>
      </c>
      <c r="J4776" t="s">
        <v>1547</v>
      </c>
      <c r="K4776" t="s">
        <v>244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1243</v>
      </c>
      <c r="O4776" s="7">
        <v>60174</v>
      </c>
      <c r="P4776" t="s">
        <v>15</v>
      </c>
      <c r="Q4776" t="s">
        <v>16</v>
      </c>
      <c r="R4776" s="3">
        <v>40345</v>
      </c>
      <c r="S4776" s="12">
        <f t="shared" si="372"/>
        <v>2</v>
      </c>
      <c r="T4776" s="3" t="s">
        <v>14211</v>
      </c>
      <c r="U4776" t="s">
        <v>14235</v>
      </c>
      <c r="V4776" t="s">
        <v>14233</v>
      </c>
      <c r="W4776" t="s">
        <v>14187</v>
      </c>
      <c r="X4776" t="str">
        <f>VLOOKUP(Q4776,Managers!$A:$B,2,0)</f>
        <v>Josh Martinez</v>
      </c>
      <c r="Y4776">
        <f>VLOOKUP(W4776,HourlyWages!$A:$B,2,0)</f>
        <v>45</v>
      </c>
      <c r="Z4776">
        <v>1</v>
      </c>
      <c r="AA4776" s="14">
        <f t="shared" si="374"/>
        <v>0.7</v>
      </c>
    </row>
    <row r="4777" spans="1:27" x14ac:dyDescent="0.2">
      <c r="A4777">
        <v>4776</v>
      </c>
      <c r="B4777">
        <v>33921</v>
      </c>
      <c r="C4777" s="3">
        <v>40267</v>
      </c>
      <c r="D4777" s="17">
        <f t="shared" si="373"/>
        <v>40238</v>
      </c>
      <c r="E4777">
        <v>35</v>
      </c>
      <c r="F4777" s="8">
        <f t="shared" si="370"/>
        <v>4375</v>
      </c>
      <c r="G4777" s="5">
        <v>0.05</v>
      </c>
      <c r="H4777" s="8">
        <f>VLOOKUP($T4777,Pricebook!$A:$D,4,0)</f>
        <v>125</v>
      </c>
      <c r="I4777" s="10">
        <f t="shared" si="371"/>
        <v>4156.25</v>
      </c>
      <c r="J4777" t="s">
        <v>1113</v>
      </c>
      <c r="K4777" t="s">
        <v>36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1455</v>
      </c>
      <c r="O4777" s="7" t="s">
        <v>1456</v>
      </c>
      <c r="P4777" t="s">
        <v>60</v>
      </c>
      <c r="Q4777" t="s">
        <v>61</v>
      </c>
      <c r="R4777" s="3">
        <v>40276</v>
      </c>
      <c r="S4777" s="12">
        <f t="shared" si="372"/>
        <v>9</v>
      </c>
      <c r="T4777" s="3" t="s">
        <v>14221</v>
      </c>
      <c r="U4777" t="s">
        <v>14232</v>
      </c>
      <c r="V4777" t="s">
        <v>14233</v>
      </c>
      <c r="W4777" t="s">
        <v>14185</v>
      </c>
      <c r="X4777" t="str">
        <f>VLOOKUP(Q4777,Managers!$A:$B,2,0)</f>
        <v>Allen Young</v>
      </c>
      <c r="Y4777">
        <f>VLOOKUP(W4777,HourlyWages!$A:$B,2,0)</f>
        <v>70</v>
      </c>
      <c r="Z4777">
        <v>1</v>
      </c>
      <c r="AA4777" s="14">
        <f t="shared" si="374"/>
        <v>0.44</v>
      </c>
    </row>
    <row r="4778" spans="1:27" x14ac:dyDescent="0.2">
      <c r="A4778">
        <v>4777</v>
      </c>
      <c r="B4778">
        <v>33922</v>
      </c>
      <c r="C4778" s="3">
        <v>40236</v>
      </c>
      <c r="D4778" s="17">
        <f t="shared" si="373"/>
        <v>40210</v>
      </c>
      <c r="E4778">
        <v>31</v>
      </c>
      <c r="F4778" s="8">
        <f t="shared" si="370"/>
        <v>4650</v>
      </c>
      <c r="G4778" s="5">
        <v>0.06</v>
      </c>
      <c r="H4778" s="8">
        <f>VLOOKUP($T4778,Pricebook!$A:$D,4,0)</f>
        <v>150</v>
      </c>
      <c r="I4778" s="10">
        <f t="shared" si="371"/>
        <v>4371</v>
      </c>
      <c r="J4778" t="s">
        <v>340</v>
      </c>
      <c r="K4778" t="s">
        <v>341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2386</v>
      </c>
      <c r="O4778" s="7">
        <v>61554</v>
      </c>
      <c r="P4778" t="s">
        <v>15</v>
      </c>
      <c r="Q4778" t="s">
        <v>16</v>
      </c>
      <c r="R4778" s="3">
        <v>40236</v>
      </c>
      <c r="S4778" s="12">
        <f t="shared" si="372"/>
        <v>0</v>
      </c>
      <c r="T4778" s="3" t="s">
        <v>14216</v>
      </c>
      <c r="U4778" t="s">
        <v>14235</v>
      </c>
      <c r="V4778" t="s">
        <v>14230</v>
      </c>
      <c r="W4778" t="s">
        <v>14200</v>
      </c>
      <c r="X4778" t="str">
        <f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4"/>
        <v>0.60666666666666669</v>
      </c>
    </row>
    <row r="4779" spans="1:27" x14ac:dyDescent="0.2">
      <c r="A4779">
        <v>4778</v>
      </c>
      <c r="B4779">
        <v>33923</v>
      </c>
      <c r="C4779" s="3">
        <v>39820</v>
      </c>
      <c r="D4779" s="17">
        <f t="shared" si="373"/>
        <v>39814</v>
      </c>
      <c r="E4779">
        <v>34</v>
      </c>
      <c r="F4779" s="8">
        <f t="shared" si="370"/>
        <v>5100</v>
      </c>
      <c r="G4779" s="5">
        <v>0.05</v>
      </c>
      <c r="H4779" s="8">
        <f>VLOOKUP($T4779,Pricebook!$A:$D,4,0)</f>
        <v>150</v>
      </c>
      <c r="I4779" s="10">
        <f t="shared" si="371"/>
        <v>4845</v>
      </c>
      <c r="J4779" t="s">
        <v>587</v>
      </c>
      <c r="K4779" t="s">
        <v>576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2039</v>
      </c>
      <c r="O4779" s="7">
        <v>93727</v>
      </c>
      <c r="P4779" t="s">
        <v>114</v>
      </c>
      <c r="Q4779" t="s">
        <v>23</v>
      </c>
      <c r="R4779" s="3">
        <v>39824</v>
      </c>
      <c r="S4779" s="12">
        <f t="shared" si="372"/>
        <v>4</v>
      </c>
      <c r="T4779" s="3" t="s">
        <v>14210</v>
      </c>
      <c r="U4779" t="s">
        <v>14235</v>
      </c>
      <c r="V4779" t="s">
        <v>14244</v>
      </c>
      <c r="W4779" t="s">
        <v>14201</v>
      </c>
      <c r="X4779" t="str">
        <f>VLOOKUP(Q4779,Managers!$A:$B,2,0)</f>
        <v>Bob Turner</v>
      </c>
      <c r="Y4779">
        <f>VLOOKUP(W4779,HourlyWages!$A:$B,2,0)</f>
        <v>53</v>
      </c>
      <c r="Z4779">
        <v>1</v>
      </c>
      <c r="AA4779" s="14">
        <f t="shared" si="374"/>
        <v>0.64666666666666661</v>
      </c>
    </row>
    <row r="4780" spans="1:27" x14ac:dyDescent="0.2">
      <c r="A4780">
        <v>4779</v>
      </c>
      <c r="B4780">
        <v>33924</v>
      </c>
      <c r="C4780" s="3">
        <v>41200</v>
      </c>
      <c r="D4780" s="17">
        <f t="shared" si="373"/>
        <v>41183</v>
      </c>
      <c r="E4780">
        <v>12</v>
      </c>
      <c r="F4780" s="8">
        <f t="shared" si="370"/>
        <v>1800</v>
      </c>
      <c r="G4780" s="5">
        <v>0.05</v>
      </c>
      <c r="H4780" s="8">
        <f>VLOOKUP($T4780,Pricebook!$A:$D,4,0)</f>
        <v>150</v>
      </c>
      <c r="I4780" s="10">
        <f t="shared" si="371"/>
        <v>1710</v>
      </c>
      <c r="J4780" t="s">
        <v>1654</v>
      </c>
      <c r="K4780" t="s">
        <v>341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1955</v>
      </c>
      <c r="O4780" s="7">
        <v>92253</v>
      </c>
      <c r="P4780" t="s">
        <v>114</v>
      </c>
      <c r="Q4780" t="s">
        <v>23</v>
      </c>
      <c r="R4780" s="3">
        <v>41202</v>
      </c>
      <c r="S4780" s="12">
        <f t="shared" si="372"/>
        <v>2</v>
      </c>
      <c r="T4780" s="3" t="s">
        <v>14216</v>
      </c>
      <c r="U4780" t="s">
        <v>14235</v>
      </c>
      <c r="V4780" t="s">
        <v>14238</v>
      </c>
      <c r="W4780" t="s">
        <v>14197</v>
      </c>
      <c r="X4780" t="str">
        <f>VLOOKUP(Q4780,Managers!$A:$B,2,0)</f>
        <v>Bob Turner</v>
      </c>
      <c r="Y4780">
        <f>VLOOKUP(W4780,HourlyWages!$A:$B,2,0)</f>
        <v>71</v>
      </c>
      <c r="Z4780">
        <v>1</v>
      </c>
      <c r="AA4780" s="14">
        <f t="shared" si="374"/>
        <v>0.52666666666666662</v>
      </c>
    </row>
    <row r="4781" spans="1:27" x14ac:dyDescent="0.2">
      <c r="A4781">
        <v>4780</v>
      </c>
      <c r="B4781">
        <v>33925</v>
      </c>
      <c r="C4781" s="3">
        <v>40666</v>
      </c>
      <c r="D4781" s="17">
        <f t="shared" si="373"/>
        <v>40664</v>
      </c>
      <c r="E4781">
        <v>47</v>
      </c>
      <c r="F4781" s="8">
        <f t="shared" si="370"/>
        <v>5170</v>
      </c>
      <c r="G4781" s="5">
        <v>0.03</v>
      </c>
      <c r="H4781" s="8">
        <f>VLOOKUP($T4781,Pricebook!$A:$D,4,0)</f>
        <v>110</v>
      </c>
      <c r="I4781" s="10">
        <f t="shared" si="371"/>
        <v>5014.8999999999996</v>
      </c>
      <c r="J4781" t="s">
        <v>2184</v>
      </c>
      <c r="K4781" t="s">
        <v>41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691</v>
      </c>
      <c r="O4781" s="7">
        <v>97477</v>
      </c>
      <c r="P4781" t="s">
        <v>43</v>
      </c>
      <c r="Q4781" t="s">
        <v>23</v>
      </c>
      <c r="R4781" s="3">
        <v>40670</v>
      </c>
      <c r="S4781" s="12">
        <f t="shared" si="372"/>
        <v>4</v>
      </c>
      <c r="T4781" s="3" t="s">
        <v>14215</v>
      </c>
      <c r="U4781" t="s">
        <v>14229</v>
      </c>
      <c r="V4781" t="s">
        <v>14236</v>
      </c>
      <c r="W4781" t="s">
        <v>14186</v>
      </c>
      <c r="X4781" t="str">
        <f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4"/>
        <v>0.39090909090909093</v>
      </c>
    </row>
    <row r="4782" spans="1:27" x14ac:dyDescent="0.2">
      <c r="A4782">
        <v>4781</v>
      </c>
      <c r="B4782">
        <v>33956</v>
      </c>
      <c r="C4782" s="3">
        <v>40927</v>
      </c>
      <c r="D4782" s="17">
        <f t="shared" si="373"/>
        <v>40909</v>
      </c>
      <c r="E4782">
        <v>13</v>
      </c>
      <c r="F4782" s="8">
        <f t="shared" si="370"/>
        <v>1625</v>
      </c>
      <c r="G4782" s="5">
        <v>0</v>
      </c>
      <c r="H4782" s="8">
        <f>VLOOKUP($T4782,Pricebook!$A:$D,4,0)</f>
        <v>125</v>
      </c>
      <c r="I4782" s="10">
        <f t="shared" si="371"/>
        <v>1625</v>
      </c>
      <c r="J4782" t="s">
        <v>427</v>
      </c>
      <c r="K4782" t="s">
        <v>190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428</v>
      </c>
      <c r="O4782" s="7">
        <v>11787</v>
      </c>
      <c r="P4782" t="s">
        <v>60</v>
      </c>
      <c r="Q4782" t="s">
        <v>61</v>
      </c>
      <c r="R4782" s="3">
        <v>40929</v>
      </c>
      <c r="S4782" s="12">
        <f t="shared" si="372"/>
        <v>2</v>
      </c>
      <c r="T4782" s="3" t="s">
        <v>14208</v>
      </c>
      <c r="U4782" t="s">
        <v>14232</v>
      </c>
      <c r="V4782" t="s">
        <v>14236</v>
      </c>
      <c r="W4782" t="s">
        <v>14196</v>
      </c>
      <c r="X4782" t="str">
        <f>VLOOKUP(Q4782,Managers!$A:$B,2,0)</f>
        <v>Allen Young</v>
      </c>
      <c r="Y4782">
        <f>VLOOKUP(W4782,HourlyWages!$A:$B,2,0)</f>
        <v>58</v>
      </c>
      <c r="Z4782">
        <v>1</v>
      </c>
      <c r="AA4782" s="14">
        <f t="shared" si="374"/>
        <v>0.53600000000000003</v>
      </c>
    </row>
    <row r="4783" spans="1:27" x14ac:dyDescent="0.2">
      <c r="A4783">
        <v>4782</v>
      </c>
      <c r="B4783">
        <v>33958</v>
      </c>
      <c r="C4783" s="3">
        <v>40576</v>
      </c>
      <c r="D4783" s="17">
        <f t="shared" si="373"/>
        <v>40575</v>
      </c>
      <c r="E4783">
        <v>27</v>
      </c>
      <c r="F4783" s="8">
        <f t="shared" si="370"/>
        <v>4050</v>
      </c>
      <c r="G4783" s="5">
        <v>0.1</v>
      </c>
      <c r="H4783" s="8">
        <f>VLOOKUP($T4783,Pricebook!$A:$D,4,0)</f>
        <v>150</v>
      </c>
      <c r="I4783" s="10">
        <f t="shared" si="371"/>
        <v>3645</v>
      </c>
      <c r="J4783" t="s">
        <v>1041</v>
      </c>
      <c r="K4783" t="s">
        <v>118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2553</v>
      </c>
      <c r="O4783" s="7" t="s">
        <v>2554</v>
      </c>
      <c r="P4783" t="s">
        <v>317</v>
      </c>
      <c r="Q4783" t="s">
        <v>61</v>
      </c>
      <c r="R4783" s="3">
        <v>40578</v>
      </c>
      <c r="S4783" s="12">
        <f t="shared" si="372"/>
        <v>2</v>
      </c>
      <c r="T4783" s="3" t="s">
        <v>14210</v>
      </c>
      <c r="U4783" t="s">
        <v>14235</v>
      </c>
      <c r="V4783" t="s">
        <v>14236</v>
      </c>
      <c r="W4783" t="s">
        <v>14200</v>
      </c>
      <c r="X4783" t="str">
        <f>VLOOKUP(Q4783,Managers!$A:$B,2,0)</f>
        <v>Allen Young</v>
      </c>
      <c r="Y4783">
        <f>VLOOKUP(W4783,HourlyWages!$A:$B,2,0)</f>
        <v>59</v>
      </c>
      <c r="Z4783">
        <v>1</v>
      </c>
      <c r="AA4783" s="14">
        <f t="shared" si="374"/>
        <v>0.60666666666666669</v>
      </c>
    </row>
    <row r="4784" spans="1:27" x14ac:dyDescent="0.2">
      <c r="A4784">
        <v>4783</v>
      </c>
      <c r="B4784">
        <v>33958</v>
      </c>
      <c r="C4784" s="3">
        <v>40576</v>
      </c>
      <c r="D4784" s="17">
        <f t="shared" si="373"/>
        <v>40575</v>
      </c>
      <c r="E4784">
        <v>14</v>
      </c>
      <c r="F4784" s="8">
        <f t="shared" si="370"/>
        <v>1680</v>
      </c>
      <c r="G4784" s="5">
        <v>0.09</v>
      </c>
      <c r="H4784" s="8">
        <f>VLOOKUP($T4784,Pricebook!$A:$D,4,0)</f>
        <v>120</v>
      </c>
      <c r="I4784" s="10">
        <f t="shared" si="371"/>
        <v>1528.8</v>
      </c>
      <c r="J4784" t="s">
        <v>1041</v>
      </c>
      <c r="K4784" t="s">
        <v>118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2555</v>
      </c>
      <c r="O4784" s="7" t="s">
        <v>2556</v>
      </c>
      <c r="P4784" t="s">
        <v>317</v>
      </c>
      <c r="Q4784" t="s">
        <v>61</v>
      </c>
      <c r="R4784" s="3">
        <v>40578</v>
      </c>
      <c r="S4784" s="12">
        <f t="shared" si="372"/>
        <v>2</v>
      </c>
      <c r="T4784" s="3" t="s">
        <v>14212</v>
      </c>
      <c r="U4784" t="s">
        <v>14229</v>
      </c>
      <c r="V4784" t="s">
        <v>14236</v>
      </c>
      <c r="W4784" t="s">
        <v>14192</v>
      </c>
      <c r="X4784" t="str">
        <f>VLOOKUP(Q4784,Managers!$A:$B,2,0)</f>
        <v>Allen Young</v>
      </c>
      <c r="Y4784">
        <f>VLOOKUP(W4784,HourlyWages!$A:$B,2,0)</f>
        <v>75</v>
      </c>
      <c r="Z4784">
        <v>1</v>
      </c>
      <c r="AA4784" s="14">
        <f t="shared" si="374"/>
        <v>0.375</v>
      </c>
    </row>
    <row r="4785" spans="1:27" x14ac:dyDescent="0.2">
      <c r="A4785">
        <v>4784</v>
      </c>
      <c r="B4785">
        <v>33959</v>
      </c>
      <c r="C4785" s="3">
        <v>40025</v>
      </c>
      <c r="D4785" s="17">
        <f t="shared" si="373"/>
        <v>39995</v>
      </c>
      <c r="E4785">
        <v>23</v>
      </c>
      <c r="F4785" s="8">
        <f t="shared" si="370"/>
        <v>2875</v>
      </c>
      <c r="G4785" s="5">
        <v>0.03</v>
      </c>
      <c r="H4785" s="8">
        <f>VLOOKUP($T4785,Pricebook!$A:$D,4,0)</f>
        <v>125</v>
      </c>
      <c r="I4785" s="10">
        <f t="shared" si="371"/>
        <v>2788.75</v>
      </c>
      <c r="J4785" t="s">
        <v>814</v>
      </c>
      <c r="K4785" t="s">
        <v>215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488</v>
      </c>
      <c r="O4785" s="7" t="s">
        <v>489</v>
      </c>
      <c r="P4785" t="s">
        <v>91</v>
      </c>
      <c r="Q4785" t="s">
        <v>61</v>
      </c>
      <c r="R4785" s="3">
        <v>40026</v>
      </c>
      <c r="S4785" s="12">
        <f t="shared" si="372"/>
        <v>1</v>
      </c>
      <c r="T4785" s="3" t="s">
        <v>14209</v>
      </c>
      <c r="U4785" t="s">
        <v>14232</v>
      </c>
      <c r="V4785" t="s">
        <v>14244</v>
      </c>
      <c r="W4785" t="s">
        <v>14193</v>
      </c>
      <c r="X4785" t="str">
        <f>VLOOKUP(Q4785,Managers!$A:$B,2,0)</f>
        <v>Allen Young</v>
      </c>
      <c r="Y4785">
        <f>VLOOKUP(W4785,HourlyWages!$A:$B,2,0)</f>
        <v>57</v>
      </c>
      <c r="Z4785">
        <v>1</v>
      </c>
      <c r="AA4785" s="14">
        <f t="shared" si="374"/>
        <v>0.54400000000000004</v>
      </c>
    </row>
    <row r="4786" spans="1:27" x14ac:dyDescent="0.2">
      <c r="A4786">
        <v>4785</v>
      </c>
      <c r="B4786">
        <v>33987</v>
      </c>
      <c r="C4786" s="3">
        <v>40841</v>
      </c>
      <c r="D4786" s="17">
        <f t="shared" si="373"/>
        <v>40817</v>
      </c>
      <c r="E4786">
        <v>19</v>
      </c>
      <c r="F4786" s="8">
        <f t="shared" ref="F4786:F4849" si="375">H4786*E4786</f>
        <v>2375</v>
      </c>
      <c r="G4786" s="5">
        <v>0.1</v>
      </c>
      <c r="H4786" s="8">
        <f>VLOOKUP($T4786,Pricebook!$A:$D,4,0)</f>
        <v>125</v>
      </c>
      <c r="I4786" s="10">
        <f t="shared" ref="I4786:I4849" si="376">F4786*(1-G4786)</f>
        <v>2137.5</v>
      </c>
      <c r="J4786" t="s">
        <v>673</v>
      </c>
      <c r="K4786" t="s">
        <v>520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1312</v>
      </c>
      <c r="O4786" s="7" t="s">
        <v>1377</v>
      </c>
      <c r="P4786" t="s">
        <v>492</v>
      </c>
      <c r="Q4786" t="s">
        <v>61</v>
      </c>
      <c r="R4786" s="3">
        <v>40842</v>
      </c>
      <c r="S4786" s="12">
        <f t="shared" ref="S4786:S4849" si="377">R4786-C4786</f>
        <v>1</v>
      </c>
      <c r="T4786" s="3" t="s">
        <v>14221</v>
      </c>
      <c r="U4786" t="s">
        <v>14232</v>
      </c>
      <c r="V4786" t="s">
        <v>14240</v>
      </c>
      <c r="W4786" t="s">
        <v>14197</v>
      </c>
      <c r="X4786" t="str">
        <f>VLOOKUP(Q4786,Managers!$A:$B,2,0)</f>
        <v>Allen Young</v>
      </c>
      <c r="Y4786">
        <f>VLOOKUP(W4786,HourlyWages!$A:$B,2,0)</f>
        <v>71</v>
      </c>
      <c r="Z4786">
        <v>1</v>
      </c>
      <c r="AA4786" s="14">
        <f t="shared" si="374"/>
        <v>0.432</v>
      </c>
    </row>
    <row r="4787" spans="1:27" x14ac:dyDescent="0.2">
      <c r="A4787">
        <v>4786</v>
      </c>
      <c r="B4787">
        <v>33987</v>
      </c>
      <c r="C4787" s="3">
        <v>40841</v>
      </c>
      <c r="D4787" s="17">
        <f t="shared" si="373"/>
        <v>40817</v>
      </c>
      <c r="E4787">
        <v>27</v>
      </c>
      <c r="F4787" s="8">
        <f t="shared" si="375"/>
        <v>4050</v>
      </c>
      <c r="G4787" s="5">
        <v>7.0000000000000007E-2</v>
      </c>
      <c r="H4787" s="8">
        <f>VLOOKUP($T4787,Pricebook!$A:$D,4,0)</f>
        <v>150</v>
      </c>
      <c r="I4787" s="10">
        <f t="shared" si="376"/>
        <v>3766.4999999999995</v>
      </c>
      <c r="J4787" t="s">
        <v>673</v>
      </c>
      <c r="K4787" t="s">
        <v>520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2101</v>
      </c>
      <c r="O4787" s="7">
        <v>95630</v>
      </c>
      <c r="P4787" t="s">
        <v>114</v>
      </c>
      <c r="Q4787" t="s">
        <v>23</v>
      </c>
      <c r="R4787" s="3">
        <v>40842</v>
      </c>
      <c r="S4787" s="12">
        <f t="shared" si="377"/>
        <v>1</v>
      </c>
      <c r="T4787" s="3" t="s">
        <v>14210</v>
      </c>
      <c r="U4787" t="s">
        <v>14235</v>
      </c>
      <c r="V4787" t="s">
        <v>14236</v>
      </c>
      <c r="W4787" t="s">
        <v>14192</v>
      </c>
      <c r="X4787" t="str">
        <f>VLOOKUP(Q4787,Managers!$A:$B,2,0)</f>
        <v>Bob Turner</v>
      </c>
      <c r="Y4787">
        <f>VLOOKUP(W4787,HourlyWages!$A:$B,2,0)</f>
        <v>75</v>
      </c>
      <c r="Z4787">
        <v>1</v>
      </c>
      <c r="AA4787" s="14">
        <f t="shared" si="374"/>
        <v>0.5</v>
      </c>
    </row>
    <row r="4788" spans="1:27" x14ac:dyDescent="0.2">
      <c r="A4788">
        <v>4787</v>
      </c>
      <c r="B4788">
        <v>33988</v>
      </c>
      <c r="C4788" s="3">
        <v>39823</v>
      </c>
      <c r="D4788" s="17">
        <f t="shared" si="373"/>
        <v>39814</v>
      </c>
      <c r="E4788">
        <v>30</v>
      </c>
      <c r="F4788" s="8">
        <f t="shared" si="375"/>
        <v>4500</v>
      </c>
      <c r="G4788" s="5">
        <v>0</v>
      </c>
      <c r="H4788" s="8">
        <f>VLOOKUP($T4788,Pricebook!$A:$D,4,0)</f>
        <v>150</v>
      </c>
      <c r="I4788" s="10">
        <f t="shared" si="376"/>
        <v>4500</v>
      </c>
      <c r="J4788" t="s">
        <v>658</v>
      </c>
      <c r="K4788" t="s">
        <v>396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2208</v>
      </c>
      <c r="O4788" s="7" t="s">
        <v>611</v>
      </c>
      <c r="P4788" t="s">
        <v>232</v>
      </c>
      <c r="Q4788" t="s">
        <v>61</v>
      </c>
      <c r="R4788" s="3">
        <v>39824</v>
      </c>
      <c r="S4788" s="12">
        <f t="shared" si="377"/>
        <v>1</v>
      </c>
      <c r="T4788" s="3" t="s">
        <v>14211</v>
      </c>
      <c r="U4788" t="s">
        <v>14235</v>
      </c>
      <c r="V4788" t="s">
        <v>14240</v>
      </c>
      <c r="W4788" t="s">
        <v>14199</v>
      </c>
      <c r="X4788" t="str">
        <f>VLOOKUP(Q4788,Managers!$A:$B,2,0)</f>
        <v>Allen Young</v>
      </c>
      <c r="Y4788">
        <f>VLOOKUP(W4788,HourlyWages!$A:$B,2,0)</f>
        <v>68</v>
      </c>
      <c r="Z4788">
        <v>1</v>
      </c>
      <c r="AA4788" s="14">
        <f t="shared" si="374"/>
        <v>0.54666666666666663</v>
      </c>
    </row>
    <row r="4789" spans="1:27" x14ac:dyDescent="0.2">
      <c r="A4789">
        <v>4788</v>
      </c>
      <c r="B4789">
        <v>34017</v>
      </c>
      <c r="C4789" s="3">
        <v>39895</v>
      </c>
      <c r="D4789" s="17">
        <f t="shared" si="373"/>
        <v>39873</v>
      </c>
      <c r="E4789">
        <v>20</v>
      </c>
      <c r="F4789" s="8">
        <f t="shared" si="375"/>
        <v>2400</v>
      </c>
      <c r="G4789" s="5">
        <v>0.05</v>
      </c>
      <c r="H4789" s="8">
        <f>VLOOKUP($T4789,Pricebook!$A:$D,4,0)</f>
        <v>120</v>
      </c>
      <c r="I4789" s="10">
        <f t="shared" si="376"/>
        <v>2280</v>
      </c>
      <c r="J4789" t="s">
        <v>787</v>
      </c>
      <c r="K4789" t="s">
        <v>585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788</v>
      </c>
      <c r="O4789" s="7">
        <v>57103</v>
      </c>
      <c r="P4789" t="s">
        <v>789</v>
      </c>
      <c r="Q4789" t="s">
        <v>16</v>
      </c>
      <c r="R4789" s="3">
        <v>39895</v>
      </c>
      <c r="S4789" s="12">
        <f t="shared" si="377"/>
        <v>0</v>
      </c>
      <c r="T4789" s="3" t="s">
        <v>14212</v>
      </c>
      <c r="U4789" t="s">
        <v>14229</v>
      </c>
      <c r="V4789" t="s">
        <v>14240</v>
      </c>
      <c r="W4789" t="s">
        <v>14202</v>
      </c>
      <c r="X4789" t="str">
        <f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4"/>
        <v>0.40833333333333333</v>
      </c>
    </row>
    <row r="4790" spans="1:27" x14ac:dyDescent="0.2">
      <c r="A4790">
        <v>4789</v>
      </c>
      <c r="B4790">
        <v>34017</v>
      </c>
      <c r="C4790" s="3">
        <v>39895</v>
      </c>
      <c r="D4790" s="17">
        <f t="shared" si="373"/>
        <v>39873</v>
      </c>
      <c r="E4790">
        <v>28</v>
      </c>
      <c r="F4790" s="8">
        <f t="shared" si="375"/>
        <v>5600</v>
      </c>
      <c r="G4790" s="5">
        <v>0.01</v>
      </c>
      <c r="H4790" s="8">
        <f>VLOOKUP($T4790,Pricebook!$A:$D,4,0)</f>
        <v>200</v>
      </c>
      <c r="I4790" s="10">
        <f t="shared" si="376"/>
        <v>5544</v>
      </c>
      <c r="J4790" t="s">
        <v>787</v>
      </c>
      <c r="K4790" t="s">
        <v>585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788</v>
      </c>
      <c r="O4790" s="7">
        <v>57103</v>
      </c>
      <c r="P4790" t="s">
        <v>789</v>
      </c>
      <c r="Q4790" t="s">
        <v>16</v>
      </c>
      <c r="R4790" s="3">
        <v>39897</v>
      </c>
      <c r="S4790" s="12">
        <f t="shared" si="377"/>
        <v>2</v>
      </c>
      <c r="T4790" s="3" t="s">
        <v>14206</v>
      </c>
      <c r="U4790" t="s">
        <v>14229</v>
      </c>
      <c r="V4790" t="s">
        <v>14236</v>
      </c>
      <c r="W4790" t="s">
        <v>14202</v>
      </c>
      <c r="X4790" t="str">
        <f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4"/>
        <v>0.64500000000000002</v>
      </c>
    </row>
    <row r="4791" spans="1:27" x14ac:dyDescent="0.2">
      <c r="A4791">
        <v>4790</v>
      </c>
      <c r="B4791">
        <v>34022</v>
      </c>
      <c r="C4791" s="3">
        <v>41216</v>
      </c>
      <c r="D4791" s="17">
        <f t="shared" si="373"/>
        <v>41214</v>
      </c>
      <c r="E4791">
        <v>6</v>
      </c>
      <c r="F4791" s="8">
        <f t="shared" si="375"/>
        <v>750</v>
      </c>
      <c r="G4791" s="5">
        <v>0.06</v>
      </c>
      <c r="H4791" s="8">
        <f>VLOOKUP($T4791,Pricebook!$A:$D,4,0)</f>
        <v>125</v>
      </c>
      <c r="I4791" s="10">
        <f t="shared" si="376"/>
        <v>705</v>
      </c>
      <c r="J4791" t="s">
        <v>1353</v>
      </c>
      <c r="K4791" t="s">
        <v>520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2018</v>
      </c>
      <c r="O4791" s="7" t="s">
        <v>2019</v>
      </c>
      <c r="P4791" t="s">
        <v>60</v>
      </c>
      <c r="Q4791" t="s">
        <v>61</v>
      </c>
      <c r="R4791" s="3">
        <v>41218</v>
      </c>
      <c r="S4791" s="12">
        <f t="shared" si="377"/>
        <v>2</v>
      </c>
      <c r="T4791" s="3" t="s">
        <v>14208</v>
      </c>
      <c r="U4791" t="s">
        <v>14232</v>
      </c>
      <c r="V4791" t="s">
        <v>14237</v>
      </c>
      <c r="W4791" t="s">
        <v>14197</v>
      </c>
      <c r="X4791" t="str">
        <f>VLOOKUP(Q4791,Managers!$A:$B,2,0)</f>
        <v>Allen Young</v>
      </c>
      <c r="Y4791">
        <f>VLOOKUP(W4791,HourlyWages!$A:$B,2,0)</f>
        <v>71</v>
      </c>
      <c r="Z4791">
        <v>1</v>
      </c>
      <c r="AA4791" s="14">
        <f t="shared" si="374"/>
        <v>0.432</v>
      </c>
    </row>
    <row r="4792" spans="1:27" x14ac:dyDescent="0.2">
      <c r="A4792">
        <v>4791</v>
      </c>
      <c r="B4792">
        <v>34022</v>
      </c>
      <c r="C4792" s="3">
        <v>41216</v>
      </c>
      <c r="D4792" s="17">
        <f t="shared" si="373"/>
        <v>41214</v>
      </c>
      <c r="E4792">
        <v>50</v>
      </c>
      <c r="F4792" s="8">
        <f t="shared" si="375"/>
        <v>6250</v>
      </c>
      <c r="G4792" s="5">
        <v>0.05</v>
      </c>
      <c r="H4792" s="8">
        <f>VLOOKUP($T4792,Pricebook!$A:$D,4,0)</f>
        <v>125</v>
      </c>
      <c r="I4792" s="10">
        <f t="shared" si="376"/>
        <v>5937.5</v>
      </c>
      <c r="J4792" t="s">
        <v>1353</v>
      </c>
      <c r="K4792" t="s">
        <v>520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2018</v>
      </c>
      <c r="O4792" s="7" t="s">
        <v>2019</v>
      </c>
      <c r="P4792" t="s">
        <v>60</v>
      </c>
      <c r="Q4792" t="s">
        <v>61</v>
      </c>
      <c r="R4792" s="3">
        <v>41216</v>
      </c>
      <c r="S4792" s="12">
        <f t="shared" si="377"/>
        <v>0</v>
      </c>
      <c r="T4792" s="3" t="s">
        <v>14208</v>
      </c>
      <c r="U4792" t="s">
        <v>14232</v>
      </c>
      <c r="V4792" t="s">
        <v>14241</v>
      </c>
      <c r="W4792" t="s">
        <v>14192</v>
      </c>
      <c r="X4792" t="str">
        <f>VLOOKUP(Q4792,Managers!$A:$B,2,0)</f>
        <v>Allen Young</v>
      </c>
      <c r="Y4792">
        <f>VLOOKUP(W4792,HourlyWages!$A:$B,2,0)</f>
        <v>75</v>
      </c>
      <c r="Z4792">
        <v>1</v>
      </c>
      <c r="AA4792" s="14">
        <f t="shared" si="374"/>
        <v>0.4</v>
      </c>
    </row>
    <row r="4793" spans="1:27" x14ac:dyDescent="0.2">
      <c r="A4793">
        <v>4792</v>
      </c>
      <c r="B4793">
        <v>34048</v>
      </c>
      <c r="C4793" s="3">
        <v>40630</v>
      </c>
      <c r="D4793" s="17">
        <f t="shared" si="373"/>
        <v>40603</v>
      </c>
      <c r="E4793">
        <v>1</v>
      </c>
      <c r="F4793" s="8">
        <f t="shared" si="375"/>
        <v>125</v>
      </c>
      <c r="G4793" s="5">
        <v>0.04</v>
      </c>
      <c r="H4793" s="8">
        <f>VLOOKUP($T4793,Pricebook!$A:$D,4,0)</f>
        <v>125</v>
      </c>
      <c r="I4793" s="10">
        <f t="shared" si="376"/>
        <v>120</v>
      </c>
      <c r="J4793" t="s">
        <v>1418</v>
      </c>
      <c r="K4793" t="s">
        <v>360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1782</v>
      </c>
      <c r="O4793" s="7">
        <v>46312</v>
      </c>
      <c r="P4793" t="s">
        <v>278</v>
      </c>
      <c r="Q4793" t="s">
        <v>16</v>
      </c>
      <c r="R4793" s="3">
        <v>40632</v>
      </c>
      <c r="S4793" s="12">
        <f t="shared" si="377"/>
        <v>2</v>
      </c>
      <c r="T4793" s="3" t="s">
        <v>14208</v>
      </c>
      <c r="U4793" t="s">
        <v>14232</v>
      </c>
      <c r="V4793" t="s">
        <v>14233</v>
      </c>
      <c r="W4793" t="s">
        <v>14194</v>
      </c>
      <c r="X4793" t="str">
        <f>VLOOKUP(Q4793,Managers!$A:$B,2,0)</f>
        <v>Josh Martinez</v>
      </c>
      <c r="Y4793">
        <f>VLOOKUP(W4793,HourlyWages!$A:$B,2,0)</f>
        <v>71</v>
      </c>
      <c r="Z4793">
        <v>1</v>
      </c>
      <c r="AA4793" s="14">
        <f t="shared" si="374"/>
        <v>0.432</v>
      </c>
    </row>
    <row r="4794" spans="1:27" x14ac:dyDescent="0.2">
      <c r="A4794">
        <v>4793</v>
      </c>
      <c r="B4794">
        <v>34082</v>
      </c>
      <c r="C4794" s="3">
        <v>40844</v>
      </c>
      <c r="D4794" s="17">
        <f t="shared" si="373"/>
        <v>40817</v>
      </c>
      <c r="E4794">
        <v>19</v>
      </c>
      <c r="F4794" s="8">
        <f t="shared" si="375"/>
        <v>3800</v>
      </c>
      <c r="G4794" s="5">
        <v>0.1</v>
      </c>
      <c r="H4794" s="8">
        <f>VLOOKUP($T4794,Pricebook!$A:$D,4,0)</f>
        <v>200</v>
      </c>
      <c r="I4794" s="10">
        <f t="shared" si="376"/>
        <v>3420</v>
      </c>
      <c r="J4794" t="s">
        <v>1670</v>
      </c>
      <c r="K4794" t="s">
        <v>434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1562</v>
      </c>
      <c r="O4794" s="7">
        <v>75503</v>
      </c>
      <c r="P4794" t="s">
        <v>48</v>
      </c>
      <c r="Q4794" t="s">
        <v>16</v>
      </c>
      <c r="R4794" s="3">
        <v>40845</v>
      </c>
      <c r="S4794" s="12">
        <f t="shared" si="377"/>
        <v>1</v>
      </c>
      <c r="T4794" s="3" t="s">
        <v>14206</v>
      </c>
      <c r="U4794" t="s">
        <v>14229</v>
      </c>
      <c r="V4794" t="s">
        <v>14233</v>
      </c>
      <c r="W4794" t="s">
        <v>14197</v>
      </c>
      <c r="X4794" t="str">
        <f>VLOOKUP(Q4794,Managers!$A:$B,2,0)</f>
        <v>Josh Martinez</v>
      </c>
      <c r="Y4794">
        <f>VLOOKUP(W4794,HourlyWages!$A:$B,2,0)</f>
        <v>71</v>
      </c>
      <c r="Z4794">
        <v>1</v>
      </c>
      <c r="AA4794" s="14">
        <f t="shared" si="374"/>
        <v>0.64500000000000002</v>
      </c>
    </row>
    <row r="4795" spans="1:27" x14ac:dyDescent="0.2">
      <c r="A4795">
        <v>4794</v>
      </c>
      <c r="B4795">
        <v>34082</v>
      </c>
      <c r="C4795" s="3">
        <v>40844</v>
      </c>
      <c r="D4795" s="17">
        <f t="shared" si="373"/>
        <v>40817</v>
      </c>
      <c r="E4795">
        <v>20</v>
      </c>
      <c r="F4795" s="8">
        <f t="shared" si="375"/>
        <v>3200</v>
      </c>
      <c r="G4795" s="5">
        <v>7.0000000000000007E-2</v>
      </c>
      <c r="H4795" s="8">
        <f>VLOOKUP($T4795,Pricebook!$A:$D,4,0)</f>
        <v>160</v>
      </c>
      <c r="I4795" s="10">
        <f t="shared" si="376"/>
        <v>2976</v>
      </c>
      <c r="J4795" t="s">
        <v>1670</v>
      </c>
      <c r="K4795" t="s">
        <v>434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2557</v>
      </c>
      <c r="O4795" s="7">
        <v>77590</v>
      </c>
      <c r="P4795" t="s">
        <v>48</v>
      </c>
      <c r="Q4795" t="s">
        <v>16</v>
      </c>
      <c r="R4795" s="3">
        <v>40845</v>
      </c>
      <c r="S4795" s="12">
        <f t="shared" si="377"/>
        <v>1</v>
      </c>
      <c r="T4795" s="3" t="s">
        <v>14218</v>
      </c>
      <c r="U4795" t="s">
        <v>14229</v>
      </c>
      <c r="V4795" t="s">
        <v>14241</v>
      </c>
      <c r="W4795" t="s">
        <v>14198</v>
      </c>
      <c r="X4795" t="str">
        <f>VLOOKUP(Q4795,Managers!$A:$B,2,0)</f>
        <v>Josh Martinez</v>
      </c>
      <c r="Y4795">
        <f>VLOOKUP(W4795,HourlyWages!$A:$B,2,0)</f>
        <v>51</v>
      </c>
      <c r="Z4795">
        <v>1</v>
      </c>
      <c r="AA4795" s="14">
        <f t="shared" si="374"/>
        <v>0.68125000000000002</v>
      </c>
    </row>
    <row r="4796" spans="1:27" x14ac:dyDescent="0.2">
      <c r="A4796">
        <v>4795</v>
      </c>
      <c r="B4796">
        <v>34082</v>
      </c>
      <c r="C4796" s="3">
        <v>40844</v>
      </c>
      <c r="D4796" s="17">
        <f t="shared" si="373"/>
        <v>40817</v>
      </c>
      <c r="E4796">
        <v>35</v>
      </c>
      <c r="F4796" s="8">
        <f t="shared" si="375"/>
        <v>4200</v>
      </c>
      <c r="G4796" s="5">
        <v>0.02</v>
      </c>
      <c r="H4796" s="8">
        <f>VLOOKUP($T4796,Pricebook!$A:$D,4,0)</f>
        <v>120</v>
      </c>
      <c r="I4796" s="10">
        <f t="shared" si="376"/>
        <v>4116</v>
      </c>
      <c r="J4796" t="s">
        <v>1670</v>
      </c>
      <c r="K4796" t="s">
        <v>434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2557</v>
      </c>
      <c r="O4796" s="7">
        <v>77590</v>
      </c>
      <c r="P4796" t="s">
        <v>48</v>
      </c>
      <c r="Q4796" t="s">
        <v>16</v>
      </c>
      <c r="R4796" s="3">
        <v>40846</v>
      </c>
      <c r="S4796" s="12">
        <f t="shared" si="377"/>
        <v>2</v>
      </c>
      <c r="T4796" s="3" t="s">
        <v>14212</v>
      </c>
      <c r="U4796" t="s">
        <v>14229</v>
      </c>
      <c r="V4796" t="s">
        <v>14238</v>
      </c>
      <c r="W4796" t="s">
        <v>14193</v>
      </c>
      <c r="X4796" t="str">
        <f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4"/>
        <v>0.52500000000000002</v>
      </c>
    </row>
    <row r="4797" spans="1:27" x14ac:dyDescent="0.2">
      <c r="A4797">
        <v>4796</v>
      </c>
      <c r="B4797">
        <v>34083</v>
      </c>
      <c r="C4797" s="3">
        <v>40944</v>
      </c>
      <c r="D4797" s="17">
        <f t="shared" si="373"/>
        <v>40940</v>
      </c>
      <c r="E4797">
        <v>29</v>
      </c>
      <c r="F4797" s="8">
        <f t="shared" si="375"/>
        <v>4350</v>
      </c>
      <c r="G4797" s="5">
        <v>0.02</v>
      </c>
      <c r="H4797" s="8">
        <f>VLOOKUP($T4797,Pricebook!$A:$D,4,0)</f>
        <v>150</v>
      </c>
      <c r="I4797" s="10">
        <f t="shared" si="376"/>
        <v>4263</v>
      </c>
      <c r="J4797" t="s">
        <v>1888</v>
      </c>
      <c r="K4797" t="s">
        <v>73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1889</v>
      </c>
      <c r="O4797" s="7">
        <v>80538</v>
      </c>
      <c r="P4797" t="s">
        <v>237</v>
      </c>
      <c r="Q4797" t="s">
        <v>23</v>
      </c>
      <c r="R4797" s="3">
        <v>40944</v>
      </c>
      <c r="S4797" s="12">
        <f t="shared" si="377"/>
        <v>0</v>
      </c>
      <c r="T4797" s="3" t="s">
        <v>14210</v>
      </c>
      <c r="U4797" t="s">
        <v>14235</v>
      </c>
      <c r="V4797" t="s">
        <v>14244</v>
      </c>
      <c r="W4797" t="s">
        <v>14200</v>
      </c>
      <c r="X4797" t="str">
        <f>VLOOKUP(Q4797,Managers!$A:$B,2,0)</f>
        <v>Bob Turner</v>
      </c>
      <c r="Y4797">
        <f>VLOOKUP(W4797,HourlyWages!$A:$B,2,0)</f>
        <v>59</v>
      </c>
      <c r="Z4797">
        <v>1</v>
      </c>
      <c r="AA4797" s="14">
        <f t="shared" si="374"/>
        <v>0.60666666666666669</v>
      </c>
    </row>
    <row r="4798" spans="1:27" x14ac:dyDescent="0.2">
      <c r="A4798">
        <v>4797</v>
      </c>
      <c r="B4798">
        <v>34086</v>
      </c>
      <c r="C4798" s="3">
        <v>41028</v>
      </c>
      <c r="D4798" s="17">
        <f t="shared" si="373"/>
        <v>41000</v>
      </c>
      <c r="E4798">
        <v>41</v>
      </c>
      <c r="F4798" s="8">
        <f t="shared" si="375"/>
        <v>6150</v>
      </c>
      <c r="G4798" s="5">
        <v>0.04</v>
      </c>
      <c r="H4798" s="8">
        <f>VLOOKUP($T4798,Pricebook!$A:$D,4,0)</f>
        <v>150</v>
      </c>
      <c r="I4798" s="10">
        <f t="shared" si="376"/>
        <v>5904</v>
      </c>
      <c r="J4798" t="s">
        <v>1127</v>
      </c>
      <c r="K4798" t="s">
        <v>207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74</v>
      </c>
      <c r="O4798" s="7">
        <v>73160</v>
      </c>
      <c r="P4798" t="s">
        <v>75</v>
      </c>
      <c r="Q4798" t="s">
        <v>16</v>
      </c>
      <c r="R4798" s="3">
        <v>41030</v>
      </c>
      <c r="S4798" s="12">
        <f t="shared" si="377"/>
        <v>2</v>
      </c>
      <c r="T4798" s="3" t="s">
        <v>14210</v>
      </c>
      <c r="U4798" t="s">
        <v>14235</v>
      </c>
      <c r="V4798" t="s">
        <v>14246</v>
      </c>
      <c r="W4798" t="s">
        <v>14194</v>
      </c>
      <c r="X4798" t="str">
        <f>VLOOKUP(Q4798,Managers!$A:$B,2,0)</f>
        <v>Josh Martinez</v>
      </c>
      <c r="Y4798">
        <f>VLOOKUP(W4798,HourlyWages!$A:$B,2,0)</f>
        <v>71</v>
      </c>
      <c r="Z4798">
        <v>1</v>
      </c>
      <c r="AA4798" s="14">
        <f t="shared" si="374"/>
        <v>0.52666666666666662</v>
      </c>
    </row>
    <row r="4799" spans="1:27" x14ac:dyDescent="0.2">
      <c r="A4799">
        <v>4798</v>
      </c>
      <c r="B4799">
        <v>34087</v>
      </c>
      <c r="C4799" s="3">
        <v>40018</v>
      </c>
      <c r="D4799" s="17">
        <f t="shared" si="373"/>
        <v>39995</v>
      </c>
      <c r="E4799">
        <v>31</v>
      </c>
      <c r="F4799" s="8">
        <f t="shared" si="375"/>
        <v>4650</v>
      </c>
      <c r="G4799" s="5">
        <v>0.05</v>
      </c>
      <c r="H4799" s="8">
        <f>VLOOKUP($T4799,Pricebook!$A:$D,4,0)</f>
        <v>150</v>
      </c>
      <c r="I4799" s="10">
        <f t="shared" si="376"/>
        <v>4417.5</v>
      </c>
      <c r="J4799" t="s">
        <v>2044</v>
      </c>
      <c r="K4799" t="s">
        <v>50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2045</v>
      </c>
      <c r="O4799" s="7">
        <v>17112</v>
      </c>
      <c r="P4799" t="s">
        <v>232</v>
      </c>
      <c r="Q4799" t="s">
        <v>61</v>
      </c>
      <c r="R4799" s="3">
        <v>40022</v>
      </c>
      <c r="S4799" s="12">
        <f t="shared" si="377"/>
        <v>4</v>
      </c>
      <c r="T4799" s="3" t="s">
        <v>14210</v>
      </c>
      <c r="U4799" t="s">
        <v>14235</v>
      </c>
      <c r="V4799" t="s">
        <v>14233</v>
      </c>
      <c r="W4799" t="s">
        <v>14190</v>
      </c>
      <c r="X4799" t="str">
        <f>VLOOKUP(Q4799,Managers!$A:$B,2,0)</f>
        <v>Allen Young</v>
      </c>
      <c r="Y4799">
        <f>VLOOKUP(W4799,HourlyWages!$A:$B,2,0)</f>
        <v>67</v>
      </c>
      <c r="Z4799">
        <v>1</v>
      </c>
      <c r="AA4799" s="14">
        <f t="shared" si="374"/>
        <v>0.55333333333333334</v>
      </c>
    </row>
    <row r="4800" spans="1:27" x14ac:dyDescent="0.2">
      <c r="A4800">
        <v>4799</v>
      </c>
      <c r="B4800">
        <v>34112</v>
      </c>
      <c r="C4800" s="3">
        <v>40787</v>
      </c>
      <c r="D4800" s="17">
        <f t="shared" si="373"/>
        <v>40787</v>
      </c>
      <c r="E4800">
        <v>13</v>
      </c>
      <c r="F4800" s="8">
        <f t="shared" si="375"/>
        <v>1950</v>
      </c>
      <c r="G4800" s="5">
        <v>0.1</v>
      </c>
      <c r="H4800" s="8">
        <f>VLOOKUP($T4800,Pricebook!$A:$D,4,0)</f>
        <v>150</v>
      </c>
      <c r="I4800" s="10">
        <f t="shared" si="376"/>
        <v>1755</v>
      </c>
      <c r="J4800" t="s">
        <v>1324</v>
      </c>
      <c r="K4800" t="s">
        <v>374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1805</v>
      </c>
      <c r="O4800" s="7">
        <v>28205</v>
      </c>
      <c r="P4800" t="s">
        <v>33</v>
      </c>
      <c r="Q4800" t="s">
        <v>34</v>
      </c>
      <c r="R4800" s="3">
        <v>40789</v>
      </c>
      <c r="S4800" s="12">
        <f t="shared" si="377"/>
        <v>2</v>
      </c>
      <c r="T4800" s="3" t="s">
        <v>14210</v>
      </c>
      <c r="U4800" t="s">
        <v>14235</v>
      </c>
      <c r="V4800" t="s">
        <v>14241</v>
      </c>
      <c r="W4800" t="s">
        <v>14188</v>
      </c>
      <c r="X4800" t="str">
        <f>VLOOKUP(Q4800,Managers!$A:$B,2,0)</f>
        <v>Frank Mitchell</v>
      </c>
      <c r="Y4800">
        <f>VLOOKUP(W4800,HourlyWages!$A:$B,2,0)</f>
        <v>52</v>
      </c>
      <c r="Z4800">
        <v>1</v>
      </c>
      <c r="AA4800" s="14">
        <f t="shared" si="374"/>
        <v>0.65333333333333332</v>
      </c>
    </row>
    <row r="4801" spans="1:27" x14ac:dyDescent="0.2">
      <c r="A4801">
        <v>4800</v>
      </c>
      <c r="B4801">
        <v>34117</v>
      </c>
      <c r="C4801" s="3">
        <v>40946</v>
      </c>
      <c r="D4801" s="17">
        <f t="shared" si="373"/>
        <v>40940</v>
      </c>
      <c r="E4801">
        <v>45</v>
      </c>
      <c r="F4801" s="8">
        <f t="shared" si="375"/>
        <v>7200</v>
      </c>
      <c r="G4801" s="5">
        <v>0.06</v>
      </c>
      <c r="H4801" s="8">
        <f>VLOOKUP($T4801,Pricebook!$A:$D,4,0)</f>
        <v>160</v>
      </c>
      <c r="I4801" s="10">
        <f t="shared" si="376"/>
        <v>6768</v>
      </c>
      <c r="J4801" t="s">
        <v>221</v>
      </c>
      <c r="K4801" t="s">
        <v>20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2546</v>
      </c>
      <c r="O4801" s="7">
        <v>98502</v>
      </c>
      <c r="P4801" t="s">
        <v>22</v>
      </c>
      <c r="Q4801" t="s">
        <v>23</v>
      </c>
      <c r="R4801" s="3">
        <v>40948</v>
      </c>
      <c r="S4801" s="12">
        <f t="shared" si="377"/>
        <v>2</v>
      </c>
      <c r="T4801" s="3" t="s">
        <v>14218</v>
      </c>
      <c r="U4801" t="s">
        <v>14229</v>
      </c>
      <c r="V4801" t="s">
        <v>14230</v>
      </c>
      <c r="W4801" t="s">
        <v>14198</v>
      </c>
      <c r="X4801" t="str">
        <f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4"/>
        <v>0.68125000000000002</v>
      </c>
    </row>
    <row r="4802" spans="1:27" x14ac:dyDescent="0.2">
      <c r="A4802">
        <v>4801</v>
      </c>
      <c r="B4802">
        <v>34148</v>
      </c>
      <c r="C4802" s="3">
        <v>41142</v>
      </c>
      <c r="D4802" s="17">
        <f t="shared" si="373"/>
        <v>41122</v>
      </c>
      <c r="E4802">
        <v>33</v>
      </c>
      <c r="F4802" s="8">
        <f t="shared" si="375"/>
        <v>6600</v>
      </c>
      <c r="G4802" s="5">
        <v>0.06</v>
      </c>
      <c r="H4802" s="8">
        <f>VLOOKUP($T4802,Pricebook!$A:$D,4,0)</f>
        <v>200</v>
      </c>
      <c r="I4802" s="10">
        <f t="shared" si="376"/>
        <v>6204</v>
      </c>
      <c r="J4802" t="s">
        <v>1102</v>
      </c>
      <c r="K4802" t="s">
        <v>344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1754</v>
      </c>
      <c r="O4802" s="7" t="s">
        <v>1755</v>
      </c>
      <c r="P4802" t="s">
        <v>60</v>
      </c>
      <c r="Q4802" t="s">
        <v>61</v>
      </c>
      <c r="R4802" s="3">
        <v>41143</v>
      </c>
      <c r="S4802" s="12">
        <f t="shared" si="377"/>
        <v>1</v>
      </c>
      <c r="T4802" s="3" t="s">
        <v>14214</v>
      </c>
      <c r="U4802" t="s">
        <v>14229</v>
      </c>
      <c r="V4802" t="s">
        <v>14237</v>
      </c>
      <c r="W4802" t="s">
        <v>14197</v>
      </c>
      <c r="X4802" t="str">
        <f>VLOOKUP(Q4802,Managers!$A:$B,2,0)</f>
        <v>Allen Young</v>
      </c>
      <c r="Y4802">
        <f>VLOOKUP(W4802,HourlyWages!$A:$B,2,0)</f>
        <v>71</v>
      </c>
      <c r="Z4802">
        <v>1</v>
      </c>
      <c r="AA4802" s="14">
        <f t="shared" si="374"/>
        <v>0.64500000000000002</v>
      </c>
    </row>
    <row r="4803" spans="1:27" x14ac:dyDescent="0.2">
      <c r="A4803">
        <v>4802</v>
      </c>
      <c r="B4803">
        <v>34151</v>
      </c>
      <c r="C4803" s="3">
        <v>40795</v>
      </c>
      <c r="D4803" s="17">
        <f t="shared" ref="D4803:D4866" si="378">DATE(YEAR(C4803),MONTH(C4803),1)</f>
        <v>40787</v>
      </c>
      <c r="E4803">
        <v>26</v>
      </c>
      <c r="F4803" s="8">
        <f t="shared" si="375"/>
        <v>3900</v>
      </c>
      <c r="G4803" s="5">
        <v>0.1</v>
      </c>
      <c r="H4803" s="8">
        <f>VLOOKUP($T4803,Pricebook!$A:$D,4,0)</f>
        <v>150</v>
      </c>
      <c r="I4803" s="10">
        <f t="shared" si="376"/>
        <v>3510</v>
      </c>
      <c r="J4803" t="s">
        <v>67</v>
      </c>
      <c r="K4803" t="s">
        <v>68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176</v>
      </c>
      <c r="O4803" s="7">
        <v>85254</v>
      </c>
      <c r="P4803" t="s">
        <v>70</v>
      </c>
      <c r="Q4803" t="s">
        <v>23</v>
      </c>
      <c r="R4803" s="3">
        <v>40796</v>
      </c>
      <c r="S4803" s="12">
        <f t="shared" si="377"/>
        <v>1</v>
      </c>
      <c r="T4803" s="3" t="s">
        <v>14210</v>
      </c>
      <c r="U4803" t="s">
        <v>14235</v>
      </c>
      <c r="V4803" t="s">
        <v>14237</v>
      </c>
      <c r="W4803" t="s">
        <v>14193</v>
      </c>
      <c r="X4803" t="str">
        <f>VLOOKUP(Q4803,Managers!$A:$B,2,0)</f>
        <v>Bob Turner</v>
      </c>
      <c r="Y4803">
        <f>VLOOKUP(W4803,HourlyWages!$A:$B,2,0)</f>
        <v>57</v>
      </c>
      <c r="Z4803">
        <v>1</v>
      </c>
      <c r="AA4803" s="14">
        <f t="shared" ref="AA4803:AA4866" si="379">(H4803-Y4803)/H4803</f>
        <v>0.62</v>
      </c>
    </row>
    <row r="4804" spans="1:27" x14ac:dyDescent="0.2">
      <c r="A4804">
        <v>4803</v>
      </c>
      <c r="B4804">
        <v>34177</v>
      </c>
      <c r="C4804" s="3">
        <v>40040</v>
      </c>
      <c r="D4804" s="17">
        <f t="shared" si="378"/>
        <v>40026</v>
      </c>
      <c r="E4804">
        <v>13</v>
      </c>
      <c r="F4804" s="8">
        <f t="shared" si="375"/>
        <v>2600</v>
      </c>
      <c r="G4804" s="5">
        <v>0.02</v>
      </c>
      <c r="H4804" s="8">
        <f>VLOOKUP($T4804,Pricebook!$A:$D,4,0)</f>
        <v>200</v>
      </c>
      <c r="I4804" s="10">
        <f t="shared" si="376"/>
        <v>2548</v>
      </c>
      <c r="J4804" t="s">
        <v>2558</v>
      </c>
      <c r="K4804" t="s">
        <v>185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945</v>
      </c>
      <c r="O4804" s="7">
        <v>60101</v>
      </c>
      <c r="P4804" t="s">
        <v>15</v>
      </c>
      <c r="Q4804" t="s">
        <v>16</v>
      </c>
      <c r="R4804" s="3">
        <v>40043</v>
      </c>
      <c r="S4804" s="12">
        <f t="shared" si="377"/>
        <v>3</v>
      </c>
      <c r="T4804" s="3" t="s">
        <v>14214</v>
      </c>
      <c r="U4804" t="s">
        <v>14229</v>
      </c>
      <c r="V4804" t="s">
        <v>14241</v>
      </c>
      <c r="W4804" t="s">
        <v>14197</v>
      </c>
      <c r="X4804" t="str">
        <f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9"/>
        <v>0.64500000000000002</v>
      </c>
    </row>
    <row r="4805" spans="1:27" x14ac:dyDescent="0.2">
      <c r="A4805">
        <v>4804</v>
      </c>
      <c r="B4805">
        <v>34177</v>
      </c>
      <c r="C4805" s="3">
        <v>40040</v>
      </c>
      <c r="D4805" s="17">
        <f t="shared" si="378"/>
        <v>40026</v>
      </c>
      <c r="E4805">
        <v>26</v>
      </c>
      <c r="F4805" s="8">
        <f t="shared" si="375"/>
        <v>5200</v>
      </c>
      <c r="G4805" s="5">
        <v>0.1</v>
      </c>
      <c r="H4805" s="8">
        <f>VLOOKUP($T4805,Pricebook!$A:$D,4,0)</f>
        <v>200</v>
      </c>
      <c r="I4805" s="10">
        <f t="shared" si="376"/>
        <v>4680</v>
      </c>
      <c r="J4805" t="s">
        <v>2558</v>
      </c>
      <c r="K4805" t="s">
        <v>185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945</v>
      </c>
      <c r="O4805" s="7">
        <v>60101</v>
      </c>
      <c r="P4805" t="s">
        <v>15</v>
      </c>
      <c r="Q4805" t="s">
        <v>16</v>
      </c>
      <c r="R4805" s="3">
        <v>40041</v>
      </c>
      <c r="S4805" s="12">
        <f t="shared" si="377"/>
        <v>1</v>
      </c>
      <c r="T4805" s="3" t="s">
        <v>14214</v>
      </c>
      <c r="U4805" t="s">
        <v>14229</v>
      </c>
      <c r="V4805" t="s">
        <v>14245</v>
      </c>
      <c r="W4805" t="s">
        <v>14198</v>
      </c>
      <c r="X4805" t="str">
        <f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9"/>
        <v>0.745</v>
      </c>
    </row>
    <row r="4806" spans="1:27" x14ac:dyDescent="0.2">
      <c r="A4806">
        <v>4805</v>
      </c>
      <c r="B4806">
        <v>34177</v>
      </c>
      <c r="C4806" s="3">
        <v>40040</v>
      </c>
      <c r="D4806" s="17">
        <f t="shared" si="378"/>
        <v>40026</v>
      </c>
      <c r="E4806">
        <v>50</v>
      </c>
      <c r="F4806" s="8">
        <f t="shared" si="375"/>
        <v>7500</v>
      </c>
      <c r="G4806" s="5">
        <v>0.1</v>
      </c>
      <c r="H4806" s="8">
        <f>VLOOKUP($T4806,Pricebook!$A:$D,4,0)</f>
        <v>150</v>
      </c>
      <c r="I4806" s="10">
        <f t="shared" si="376"/>
        <v>6750</v>
      </c>
      <c r="J4806" t="s">
        <v>2558</v>
      </c>
      <c r="K4806" t="s">
        <v>185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945</v>
      </c>
      <c r="O4806" s="7">
        <v>60101</v>
      </c>
      <c r="P4806" t="s">
        <v>15</v>
      </c>
      <c r="Q4806" t="s">
        <v>16</v>
      </c>
      <c r="R4806" s="3">
        <v>40041</v>
      </c>
      <c r="S4806" s="12">
        <f t="shared" si="377"/>
        <v>1</v>
      </c>
      <c r="T4806" s="3" t="s">
        <v>14210</v>
      </c>
      <c r="U4806" t="s">
        <v>14235</v>
      </c>
      <c r="V4806" t="s">
        <v>14242</v>
      </c>
      <c r="W4806" t="s">
        <v>14203</v>
      </c>
      <c r="X4806" t="str">
        <f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9"/>
        <v>0.58666666666666667</v>
      </c>
    </row>
    <row r="4807" spans="1:27" x14ac:dyDescent="0.2">
      <c r="A4807">
        <v>4806</v>
      </c>
      <c r="B4807">
        <v>34179</v>
      </c>
      <c r="C4807" s="3">
        <v>40849</v>
      </c>
      <c r="D4807" s="17">
        <f t="shared" si="378"/>
        <v>40848</v>
      </c>
      <c r="E4807">
        <v>21</v>
      </c>
      <c r="F4807" s="8">
        <f t="shared" si="375"/>
        <v>3150</v>
      </c>
      <c r="G4807" s="5">
        <v>7.0000000000000007E-2</v>
      </c>
      <c r="H4807" s="8">
        <f>VLOOKUP($T4807,Pricebook!$A:$D,4,0)</f>
        <v>150</v>
      </c>
      <c r="I4807" s="10">
        <f t="shared" si="376"/>
        <v>2929.5</v>
      </c>
      <c r="J4807" t="s">
        <v>1631</v>
      </c>
      <c r="K4807" t="s">
        <v>276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2447</v>
      </c>
      <c r="O4807" s="7">
        <v>84404</v>
      </c>
      <c r="P4807" t="s">
        <v>201</v>
      </c>
      <c r="Q4807" t="s">
        <v>23</v>
      </c>
      <c r="R4807" s="3">
        <v>40851</v>
      </c>
      <c r="S4807" s="12">
        <f t="shared" si="377"/>
        <v>2</v>
      </c>
      <c r="T4807" s="3" t="s">
        <v>14211</v>
      </c>
      <c r="U4807" t="s">
        <v>14235</v>
      </c>
      <c r="V4807" t="s">
        <v>14246</v>
      </c>
      <c r="W4807" t="s">
        <v>14200</v>
      </c>
      <c r="X4807" t="str">
        <f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9"/>
        <v>0.60666666666666669</v>
      </c>
    </row>
    <row r="4808" spans="1:27" x14ac:dyDescent="0.2">
      <c r="A4808">
        <v>4807</v>
      </c>
      <c r="B4808">
        <v>34180</v>
      </c>
      <c r="C4808" s="3">
        <v>40789</v>
      </c>
      <c r="D4808" s="17">
        <f t="shared" si="378"/>
        <v>40787</v>
      </c>
      <c r="E4808">
        <v>2</v>
      </c>
      <c r="F4808" s="8">
        <f t="shared" si="375"/>
        <v>220</v>
      </c>
      <c r="G4808" s="5">
        <v>0.02</v>
      </c>
      <c r="H4808" s="8">
        <f>VLOOKUP($T4808,Pricebook!$A:$D,4,0)</f>
        <v>110</v>
      </c>
      <c r="I4808" s="10">
        <f t="shared" si="376"/>
        <v>215.6</v>
      </c>
      <c r="J4808" t="s">
        <v>1348</v>
      </c>
      <c r="K4808" t="s">
        <v>235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2559</v>
      </c>
      <c r="O4808" s="7">
        <v>72762</v>
      </c>
      <c r="P4808" t="s">
        <v>66</v>
      </c>
      <c r="Q4808" t="s">
        <v>34</v>
      </c>
      <c r="R4808" s="3">
        <v>40789</v>
      </c>
      <c r="S4808" s="12">
        <f t="shared" si="377"/>
        <v>0</v>
      </c>
      <c r="T4808" s="3" t="s">
        <v>14215</v>
      </c>
      <c r="U4808" t="s">
        <v>14229</v>
      </c>
      <c r="V4808" t="s">
        <v>14238</v>
      </c>
      <c r="W4808" t="s">
        <v>14185</v>
      </c>
      <c r="X4808" t="str">
        <f>VLOOKUP(Q4808,Managers!$A:$B,2,0)</f>
        <v>Frank Mitchell</v>
      </c>
      <c r="Y4808">
        <f>VLOOKUP(W4808,HourlyWages!$A:$B,2,0)</f>
        <v>70</v>
      </c>
      <c r="Z4808">
        <v>1</v>
      </c>
      <c r="AA4808" s="14">
        <f t="shared" si="379"/>
        <v>0.36363636363636365</v>
      </c>
    </row>
    <row r="4809" spans="1:27" x14ac:dyDescent="0.2">
      <c r="A4809">
        <v>4808</v>
      </c>
      <c r="B4809">
        <v>34182</v>
      </c>
      <c r="C4809" s="3">
        <v>41199</v>
      </c>
      <c r="D4809" s="17">
        <f t="shared" si="378"/>
        <v>41183</v>
      </c>
      <c r="E4809">
        <v>31</v>
      </c>
      <c r="F4809" s="8">
        <f t="shared" si="375"/>
        <v>3875</v>
      </c>
      <c r="G4809" s="5">
        <v>0.05</v>
      </c>
      <c r="H4809" s="8">
        <f>VLOOKUP($T4809,Pricebook!$A:$D,4,0)</f>
        <v>125</v>
      </c>
      <c r="I4809" s="10">
        <f t="shared" si="376"/>
        <v>3681.25</v>
      </c>
      <c r="J4809" t="s">
        <v>124</v>
      </c>
      <c r="K4809" t="s">
        <v>125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126</v>
      </c>
      <c r="O4809" s="7">
        <v>11741</v>
      </c>
      <c r="P4809" t="s">
        <v>60</v>
      </c>
      <c r="Q4809" t="s">
        <v>61</v>
      </c>
      <c r="R4809" s="3">
        <v>41201</v>
      </c>
      <c r="S4809" s="12">
        <f t="shared" si="377"/>
        <v>2</v>
      </c>
      <c r="T4809" s="3" t="s">
        <v>14208</v>
      </c>
      <c r="U4809" t="s">
        <v>14232</v>
      </c>
      <c r="V4809" t="s">
        <v>14242</v>
      </c>
      <c r="W4809" t="s">
        <v>14197</v>
      </c>
      <c r="X4809" t="str">
        <f>VLOOKUP(Q4809,Managers!$A:$B,2,0)</f>
        <v>Allen Young</v>
      </c>
      <c r="Y4809">
        <f>VLOOKUP(W4809,HourlyWages!$A:$B,2,0)</f>
        <v>71</v>
      </c>
      <c r="Z4809">
        <v>1</v>
      </c>
      <c r="AA4809" s="14">
        <f t="shared" si="379"/>
        <v>0.432</v>
      </c>
    </row>
    <row r="4810" spans="1:27" x14ac:dyDescent="0.2">
      <c r="A4810">
        <v>4809</v>
      </c>
      <c r="B4810">
        <v>34209</v>
      </c>
      <c r="C4810" s="3">
        <v>40414</v>
      </c>
      <c r="D4810" s="17">
        <f t="shared" si="378"/>
        <v>40391</v>
      </c>
      <c r="E4810">
        <v>48</v>
      </c>
      <c r="F4810" s="8">
        <f t="shared" si="375"/>
        <v>6000</v>
      </c>
      <c r="G4810" s="5">
        <v>0.04</v>
      </c>
      <c r="H4810" s="8">
        <f>VLOOKUP($T4810,Pricebook!$A:$D,4,0)</f>
        <v>125</v>
      </c>
      <c r="I4810" s="10">
        <f t="shared" si="376"/>
        <v>5760</v>
      </c>
      <c r="J4810" t="s">
        <v>465</v>
      </c>
      <c r="K4810" t="s">
        <v>344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1382</v>
      </c>
      <c r="O4810" s="7">
        <v>74801</v>
      </c>
      <c r="P4810" t="s">
        <v>75</v>
      </c>
      <c r="Q4810" t="s">
        <v>16</v>
      </c>
      <c r="R4810" s="3">
        <v>40416</v>
      </c>
      <c r="S4810" s="12">
        <f t="shared" si="377"/>
        <v>2</v>
      </c>
      <c r="T4810" s="3" t="s">
        <v>14208</v>
      </c>
      <c r="U4810" t="s">
        <v>14232</v>
      </c>
      <c r="V4810" t="s">
        <v>14234</v>
      </c>
      <c r="W4810" t="s">
        <v>14191</v>
      </c>
      <c r="X4810" t="str">
        <f>VLOOKUP(Q4810,Managers!$A:$B,2,0)</f>
        <v>Josh Martinez</v>
      </c>
      <c r="Y4810">
        <f>VLOOKUP(W4810,HourlyWages!$A:$B,2,0)</f>
        <v>60</v>
      </c>
      <c r="Z4810">
        <v>1</v>
      </c>
      <c r="AA4810" s="14">
        <f t="shared" si="379"/>
        <v>0.52</v>
      </c>
    </row>
    <row r="4811" spans="1:27" x14ac:dyDescent="0.2">
      <c r="A4811">
        <v>4810</v>
      </c>
      <c r="B4811">
        <v>34209</v>
      </c>
      <c r="C4811" s="3">
        <v>40414</v>
      </c>
      <c r="D4811" s="17">
        <f t="shared" si="378"/>
        <v>40391</v>
      </c>
      <c r="E4811">
        <v>29</v>
      </c>
      <c r="F4811" s="8">
        <f t="shared" si="375"/>
        <v>3190</v>
      </c>
      <c r="G4811" s="5">
        <v>0.03</v>
      </c>
      <c r="H4811" s="8">
        <f>VLOOKUP($T4811,Pricebook!$A:$D,4,0)</f>
        <v>110</v>
      </c>
      <c r="I4811" s="10">
        <f t="shared" si="376"/>
        <v>3094.2999999999997</v>
      </c>
      <c r="J4811" t="s">
        <v>465</v>
      </c>
      <c r="K4811" t="s">
        <v>344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1382</v>
      </c>
      <c r="O4811" s="7">
        <v>74801</v>
      </c>
      <c r="P4811" t="s">
        <v>75</v>
      </c>
      <c r="Q4811" t="s">
        <v>16</v>
      </c>
      <c r="R4811" s="3">
        <v>40416</v>
      </c>
      <c r="S4811" s="12">
        <f t="shared" si="377"/>
        <v>2</v>
      </c>
      <c r="T4811" s="3" t="s">
        <v>14215</v>
      </c>
      <c r="U4811" t="s">
        <v>14229</v>
      </c>
      <c r="V4811" t="s">
        <v>14245</v>
      </c>
      <c r="W4811" t="s">
        <v>14196</v>
      </c>
      <c r="X4811" t="str">
        <f>VLOOKUP(Q4811,Managers!$A:$B,2,0)</f>
        <v>Josh Martinez</v>
      </c>
      <c r="Y4811">
        <f>VLOOKUP(W4811,HourlyWages!$A:$B,2,0)</f>
        <v>58</v>
      </c>
      <c r="Z4811">
        <v>1</v>
      </c>
      <c r="AA4811" s="14">
        <f t="shared" si="379"/>
        <v>0.47272727272727272</v>
      </c>
    </row>
    <row r="4812" spans="1:27" x14ac:dyDescent="0.2">
      <c r="A4812">
        <v>4811</v>
      </c>
      <c r="B4812">
        <v>34211</v>
      </c>
      <c r="C4812" s="3">
        <v>40952</v>
      </c>
      <c r="D4812" s="17">
        <f t="shared" si="378"/>
        <v>40940</v>
      </c>
      <c r="E4812">
        <v>15</v>
      </c>
      <c r="F4812" s="8">
        <f t="shared" si="375"/>
        <v>1800</v>
      </c>
      <c r="G4812" s="5">
        <v>0.1</v>
      </c>
      <c r="H4812" s="8">
        <f>VLOOKUP($T4812,Pricebook!$A:$D,4,0)</f>
        <v>120</v>
      </c>
      <c r="I4812" s="10">
        <f t="shared" si="376"/>
        <v>1620</v>
      </c>
      <c r="J4812" t="s">
        <v>614</v>
      </c>
      <c r="K4812" t="s">
        <v>193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2181</v>
      </c>
      <c r="O4812" s="7">
        <v>77471</v>
      </c>
      <c r="P4812" t="s">
        <v>48</v>
      </c>
      <c r="Q4812" t="s">
        <v>16</v>
      </c>
      <c r="R4812" s="3">
        <v>40955</v>
      </c>
      <c r="S4812" s="12">
        <f t="shared" si="377"/>
        <v>3</v>
      </c>
      <c r="T4812" s="3" t="s">
        <v>14212</v>
      </c>
      <c r="U4812" t="s">
        <v>14229</v>
      </c>
      <c r="V4812" t="s">
        <v>14238</v>
      </c>
      <c r="W4812" t="s">
        <v>14194</v>
      </c>
      <c r="X4812" t="str">
        <f>VLOOKUP(Q4812,Managers!$A:$B,2,0)</f>
        <v>Josh Martinez</v>
      </c>
      <c r="Y4812">
        <f>VLOOKUP(W4812,HourlyWages!$A:$B,2,0)</f>
        <v>71</v>
      </c>
      <c r="Z4812">
        <v>1</v>
      </c>
      <c r="AA4812" s="14">
        <f t="shared" si="379"/>
        <v>0.40833333333333333</v>
      </c>
    </row>
    <row r="4813" spans="1:27" x14ac:dyDescent="0.2">
      <c r="A4813">
        <v>4812</v>
      </c>
      <c r="B4813">
        <v>34215</v>
      </c>
      <c r="C4813" s="3">
        <v>40677</v>
      </c>
      <c r="D4813" s="17">
        <f t="shared" si="378"/>
        <v>40664</v>
      </c>
      <c r="E4813">
        <v>6</v>
      </c>
      <c r="F4813" s="8">
        <f t="shared" si="375"/>
        <v>960</v>
      </c>
      <c r="G4813" s="5">
        <v>0.02</v>
      </c>
      <c r="H4813" s="8">
        <f>VLOOKUP($T4813,Pricebook!$A:$D,4,0)</f>
        <v>160</v>
      </c>
      <c r="I4813" s="10">
        <f t="shared" si="376"/>
        <v>940.8</v>
      </c>
      <c r="J4813" t="s">
        <v>2082</v>
      </c>
      <c r="K4813" t="s">
        <v>594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2472</v>
      </c>
      <c r="O4813" s="7">
        <v>60067</v>
      </c>
      <c r="P4813" t="s">
        <v>15</v>
      </c>
      <c r="Q4813" t="s">
        <v>16</v>
      </c>
      <c r="R4813" s="3">
        <v>40678</v>
      </c>
      <c r="S4813" s="12">
        <f t="shared" si="377"/>
        <v>1</v>
      </c>
      <c r="T4813" s="3" t="s">
        <v>14218</v>
      </c>
      <c r="U4813" t="s">
        <v>14229</v>
      </c>
      <c r="V4813" t="s">
        <v>14230</v>
      </c>
      <c r="W4813" t="s">
        <v>14203</v>
      </c>
      <c r="X4813" t="str">
        <f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9"/>
        <v>0.61250000000000004</v>
      </c>
    </row>
    <row r="4814" spans="1:27" x14ac:dyDescent="0.2">
      <c r="A4814">
        <v>4813</v>
      </c>
      <c r="B4814">
        <v>34241</v>
      </c>
      <c r="C4814" s="3">
        <v>41190</v>
      </c>
      <c r="D4814" s="17">
        <f t="shared" si="378"/>
        <v>41183</v>
      </c>
      <c r="E4814">
        <v>4</v>
      </c>
      <c r="F4814" s="8">
        <f t="shared" si="375"/>
        <v>440</v>
      </c>
      <c r="G4814" s="5">
        <v>0.08</v>
      </c>
      <c r="H4814" s="8">
        <f>VLOOKUP($T4814,Pricebook!$A:$D,4,0)</f>
        <v>110</v>
      </c>
      <c r="I4814" s="10">
        <f t="shared" si="376"/>
        <v>404.8</v>
      </c>
      <c r="J4814" t="s">
        <v>168</v>
      </c>
      <c r="K4814" t="s">
        <v>99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2392</v>
      </c>
      <c r="O4814" s="7">
        <v>50701</v>
      </c>
      <c r="P4814" t="s">
        <v>38</v>
      </c>
      <c r="Q4814" t="s">
        <v>16</v>
      </c>
      <c r="R4814" s="3">
        <v>41190</v>
      </c>
      <c r="S4814" s="12">
        <f t="shared" si="377"/>
        <v>0</v>
      </c>
      <c r="T4814" s="3" t="s">
        <v>14220</v>
      </c>
      <c r="U4814" t="s">
        <v>14229</v>
      </c>
      <c r="V4814" t="s">
        <v>14233</v>
      </c>
      <c r="W4814" t="s">
        <v>14185</v>
      </c>
      <c r="X4814" t="str">
        <f>VLOOKUP(Q4814,Managers!$A:$B,2,0)</f>
        <v>Josh Martinez</v>
      </c>
      <c r="Y4814">
        <f>VLOOKUP(W4814,HourlyWages!$A:$B,2,0)</f>
        <v>70</v>
      </c>
      <c r="Z4814">
        <v>1</v>
      </c>
      <c r="AA4814" s="14">
        <f t="shared" si="379"/>
        <v>0.36363636363636365</v>
      </c>
    </row>
    <row r="4815" spans="1:27" x14ac:dyDescent="0.2">
      <c r="A4815">
        <v>4814</v>
      </c>
      <c r="B4815">
        <v>34243</v>
      </c>
      <c r="C4815" s="3">
        <v>40585</v>
      </c>
      <c r="D4815" s="17">
        <f t="shared" si="378"/>
        <v>40575</v>
      </c>
      <c r="E4815">
        <v>10</v>
      </c>
      <c r="F4815" s="8">
        <f t="shared" si="375"/>
        <v>1250</v>
      </c>
      <c r="G4815" s="5">
        <v>0.08</v>
      </c>
      <c r="H4815" s="8">
        <f>VLOOKUP($T4815,Pricebook!$A:$D,4,0)</f>
        <v>125</v>
      </c>
      <c r="I4815" s="10">
        <f t="shared" si="376"/>
        <v>1150</v>
      </c>
      <c r="J4815" t="s">
        <v>2161</v>
      </c>
      <c r="K4815" t="s">
        <v>389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863</v>
      </c>
      <c r="O4815" s="7">
        <v>94513</v>
      </c>
      <c r="P4815" t="s">
        <v>114</v>
      </c>
      <c r="Q4815" t="s">
        <v>23</v>
      </c>
      <c r="R4815" s="3">
        <v>40587</v>
      </c>
      <c r="S4815" s="12">
        <f t="shared" si="377"/>
        <v>2</v>
      </c>
      <c r="T4815" s="3" t="s">
        <v>14208</v>
      </c>
      <c r="U4815" t="s">
        <v>14232</v>
      </c>
      <c r="V4815" t="s">
        <v>14241</v>
      </c>
      <c r="W4815" t="s">
        <v>14187</v>
      </c>
      <c r="X4815" t="str">
        <f>VLOOKUP(Q4815,Managers!$A:$B,2,0)</f>
        <v>Bob Turner</v>
      </c>
      <c r="Y4815">
        <f>VLOOKUP(W4815,HourlyWages!$A:$B,2,0)</f>
        <v>45</v>
      </c>
      <c r="Z4815">
        <v>1</v>
      </c>
      <c r="AA4815" s="14">
        <f t="shared" si="379"/>
        <v>0.64</v>
      </c>
    </row>
    <row r="4816" spans="1:27" x14ac:dyDescent="0.2">
      <c r="A4816">
        <v>4815</v>
      </c>
      <c r="B4816">
        <v>34243</v>
      </c>
      <c r="C4816" s="3">
        <v>40585</v>
      </c>
      <c r="D4816" s="17">
        <f t="shared" si="378"/>
        <v>40575</v>
      </c>
      <c r="E4816">
        <v>40</v>
      </c>
      <c r="F4816" s="8">
        <f t="shared" si="375"/>
        <v>4400</v>
      </c>
      <c r="G4816" s="5">
        <v>0.04</v>
      </c>
      <c r="H4816" s="8">
        <f>VLOOKUP($T4816,Pricebook!$A:$D,4,0)</f>
        <v>110</v>
      </c>
      <c r="I4816" s="10">
        <f t="shared" si="376"/>
        <v>4224</v>
      </c>
      <c r="J4816" t="s">
        <v>2161</v>
      </c>
      <c r="K4816" t="s">
        <v>389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863</v>
      </c>
      <c r="O4816" s="7">
        <v>94513</v>
      </c>
      <c r="P4816" t="s">
        <v>114</v>
      </c>
      <c r="Q4816" t="s">
        <v>23</v>
      </c>
      <c r="R4816" s="3">
        <v>40586</v>
      </c>
      <c r="S4816" s="12">
        <f t="shared" si="377"/>
        <v>1</v>
      </c>
      <c r="T4816" s="3" t="s">
        <v>14215</v>
      </c>
      <c r="U4816" t="s">
        <v>14229</v>
      </c>
      <c r="V4816" t="s">
        <v>14242</v>
      </c>
      <c r="W4816" t="s">
        <v>14184</v>
      </c>
      <c r="X4816" t="str">
        <f>VLOOKUP(Q4816,Managers!$A:$B,2,0)</f>
        <v>Bob Turner</v>
      </c>
      <c r="Y4816">
        <f>VLOOKUP(W4816,HourlyWages!$A:$B,2,0)</f>
        <v>50</v>
      </c>
      <c r="Z4816">
        <v>1</v>
      </c>
      <c r="AA4816" s="14">
        <f t="shared" si="379"/>
        <v>0.54545454545454541</v>
      </c>
    </row>
    <row r="4817" spans="1:27" x14ac:dyDescent="0.2">
      <c r="A4817">
        <v>4816</v>
      </c>
      <c r="B4817">
        <v>34243</v>
      </c>
      <c r="C4817" s="3">
        <v>40585</v>
      </c>
      <c r="D4817" s="17">
        <f t="shared" si="378"/>
        <v>40575</v>
      </c>
      <c r="E4817">
        <v>35</v>
      </c>
      <c r="F4817" s="8">
        <f t="shared" si="375"/>
        <v>7000</v>
      </c>
      <c r="G4817" s="5">
        <v>0.02</v>
      </c>
      <c r="H4817" s="8">
        <f>VLOOKUP($T4817,Pricebook!$A:$D,4,0)</f>
        <v>200</v>
      </c>
      <c r="I4817" s="10">
        <f t="shared" si="376"/>
        <v>6860</v>
      </c>
      <c r="J4817" t="s">
        <v>2161</v>
      </c>
      <c r="K4817" t="s">
        <v>389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863</v>
      </c>
      <c r="O4817" s="7">
        <v>94513</v>
      </c>
      <c r="P4817" t="s">
        <v>114</v>
      </c>
      <c r="Q4817" t="s">
        <v>23</v>
      </c>
      <c r="R4817" s="3">
        <v>40587</v>
      </c>
      <c r="S4817" s="12">
        <f t="shared" si="377"/>
        <v>2</v>
      </c>
      <c r="T4817" s="3" t="s">
        <v>14206</v>
      </c>
      <c r="U4817" t="s">
        <v>14229</v>
      </c>
      <c r="V4817" t="s">
        <v>14237</v>
      </c>
      <c r="W4817" t="s">
        <v>14203</v>
      </c>
      <c r="X4817" t="str">
        <f>VLOOKUP(Q4817,Managers!$A:$B,2,0)</f>
        <v>Bob Turner</v>
      </c>
      <c r="Y4817">
        <f>VLOOKUP(W4817,HourlyWages!$A:$B,2,0)</f>
        <v>62</v>
      </c>
      <c r="Z4817">
        <v>1</v>
      </c>
      <c r="AA4817" s="14">
        <f t="shared" si="379"/>
        <v>0.69</v>
      </c>
    </row>
    <row r="4818" spans="1:27" x14ac:dyDescent="0.2">
      <c r="A4818">
        <v>4817</v>
      </c>
      <c r="B4818">
        <v>34244</v>
      </c>
      <c r="C4818" s="3">
        <v>40450</v>
      </c>
      <c r="D4818" s="17">
        <f t="shared" si="378"/>
        <v>40422</v>
      </c>
      <c r="E4818">
        <v>25</v>
      </c>
      <c r="F4818" s="8">
        <f t="shared" si="375"/>
        <v>3750</v>
      </c>
      <c r="G4818" s="5">
        <v>0</v>
      </c>
      <c r="H4818" s="8">
        <f>VLOOKUP($T4818,Pricebook!$A:$D,4,0)</f>
        <v>150</v>
      </c>
      <c r="I4818" s="10">
        <f t="shared" si="376"/>
        <v>3750</v>
      </c>
      <c r="J4818" t="s">
        <v>280</v>
      </c>
      <c r="K4818" t="s">
        <v>99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2483</v>
      </c>
      <c r="O4818" s="7">
        <v>78041</v>
      </c>
      <c r="P4818" t="s">
        <v>48</v>
      </c>
      <c r="Q4818" t="s">
        <v>16</v>
      </c>
      <c r="R4818" s="3">
        <v>40459</v>
      </c>
      <c r="S4818" s="12">
        <f t="shared" si="377"/>
        <v>9</v>
      </c>
      <c r="T4818" s="3" t="s">
        <v>14211</v>
      </c>
      <c r="U4818" t="s">
        <v>14235</v>
      </c>
      <c r="V4818" t="s">
        <v>14238</v>
      </c>
      <c r="W4818" t="s">
        <v>14196</v>
      </c>
      <c r="X4818" t="str">
        <f>VLOOKUP(Q4818,Managers!$A:$B,2,0)</f>
        <v>Josh Martinez</v>
      </c>
      <c r="Y4818">
        <f>VLOOKUP(W4818,HourlyWages!$A:$B,2,0)</f>
        <v>58</v>
      </c>
      <c r="Z4818">
        <v>1</v>
      </c>
      <c r="AA4818" s="14">
        <f t="shared" si="379"/>
        <v>0.61333333333333329</v>
      </c>
    </row>
    <row r="4819" spans="1:27" x14ac:dyDescent="0.2">
      <c r="A4819">
        <v>4818</v>
      </c>
      <c r="B4819">
        <v>34244</v>
      </c>
      <c r="C4819" s="3">
        <v>40450</v>
      </c>
      <c r="D4819" s="17">
        <f t="shared" si="378"/>
        <v>40422</v>
      </c>
      <c r="E4819">
        <v>4</v>
      </c>
      <c r="F4819" s="8">
        <f t="shared" si="375"/>
        <v>600</v>
      </c>
      <c r="G4819" s="5">
        <v>0.04</v>
      </c>
      <c r="H4819" s="8">
        <f>VLOOKUP($T4819,Pricebook!$A:$D,4,0)</f>
        <v>150</v>
      </c>
      <c r="I4819" s="10">
        <f t="shared" si="376"/>
        <v>576</v>
      </c>
      <c r="J4819" t="s">
        <v>280</v>
      </c>
      <c r="K4819" t="s">
        <v>99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2483</v>
      </c>
      <c r="O4819" s="7">
        <v>78041</v>
      </c>
      <c r="P4819" t="s">
        <v>48</v>
      </c>
      <c r="Q4819" t="s">
        <v>16</v>
      </c>
      <c r="R4819" s="3">
        <v>40452</v>
      </c>
      <c r="S4819" s="12">
        <f t="shared" si="377"/>
        <v>2</v>
      </c>
      <c r="T4819" s="3" t="s">
        <v>14211</v>
      </c>
      <c r="U4819" t="s">
        <v>14235</v>
      </c>
      <c r="V4819" t="s">
        <v>14236</v>
      </c>
      <c r="W4819" t="s">
        <v>14197</v>
      </c>
      <c r="X4819" t="str">
        <f>VLOOKUP(Q4819,Managers!$A:$B,2,0)</f>
        <v>Josh Martinez</v>
      </c>
      <c r="Y4819">
        <f>VLOOKUP(W4819,HourlyWages!$A:$B,2,0)</f>
        <v>71</v>
      </c>
      <c r="Z4819">
        <v>1</v>
      </c>
      <c r="AA4819" s="14">
        <f t="shared" si="379"/>
        <v>0.52666666666666662</v>
      </c>
    </row>
    <row r="4820" spans="1:27" x14ac:dyDescent="0.2">
      <c r="A4820">
        <v>4819</v>
      </c>
      <c r="B4820">
        <v>34245</v>
      </c>
      <c r="C4820" s="3">
        <v>40216</v>
      </c>
      <c r="D4820" s="17">
        <f t="shared" si="378"/>
        <v>40210</v>
      </c>
      <c r="E4820">
        <v>42</v>
      </c>
      <c r="F4820" s="8">
        <f t="shared" si="375"/>
        <v>4620</v>
      </c>
      <c r="G4820" s="5">
        <v>0.05</v>
      </c>
      <c r="H4820" s="8">
        <f>VLOOKUP($T4820,Pricebook!$A:$D,4,0)</f>
        <v>110</v>
      </c>
      <c r="I4820" s="10">
        <f t="shared" si="376"/>
        <v>4389</v>
      </c>
      <c r="J4820" t="s">
        <v>1665</v>
      </c>
      <c r="K4820" t="s">
        <v>230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2057</v>
      </c>
      <c r="O4820" s="7">
        <v>84003</v>
      </c>
      <c r="P4820" t="s">
        <v>201</v>
      </c>
      <c r="Q4820" t="s">
        <v>23</v>
      </c>
      <c r="R4820" s="3">
        <v>40217</v>
      </c>
      <c r="S4820" s="12">
        <f t="shared" si="377"/>
        <v>1</v>
      </c>
      <c r="T4820" s="3" t="s">
        <v>14215</v>
      </c>
      <c r="U4820" t="s">
        <v>14229</v>
      </c>
      <c r="V4820" t="s">
        <v>14230</v>
      </c>
      <c r="W4820" t="s">
        <v>14194</v>
      </c>
      <c r="X4820" t="str">
        <f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9"/>
        <v>0.35454545454545455</v>
      </c>
    </row>
    <row r="4821" spans="1:27" x14ac:dyDescent="0.2">
      <c r="A4821">
        <v>4820</v>
      </c>
      <c r="B4821">
        <v>34246</v>
      </c>
      <c r="C4821" s="3">
        <v>40458</v>
      </c>
      <c r="D4821" s="17">
        <f t="shared" si="378"/>
        <v>40452</v>
      </c>
      <c r="E4821">
        <v>49</v>
      </c>
      <c r="F4821" s="8">
        <f t="shared" si="375"/>
        <v>8330</v>
      </c>
      <c r="G4821" s="5">
        <v>0.03</v>
      </c>
      <c r="H4821" s="8">
        <f>VLOOKUP($T4821,Pricebook!$A:$D,4,0)</f>
        <v>170</v>
      </c>
      <c r="I4821" s="10">
        <f t="shared" si="376"/>
        <v>8080.0999999999995</v>
      </c>
      <c r="J4821" t="s">
        <v>1894</v>
      </c>
      <c r="K4821" t="s">
        <v>396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1895</v>
      </c>
      <c r="O4821" s="7">
        <v>60062</v>
      </c>
      <c r="P4821" t="s">
        <v>15</v>
      </c>
      <c r="Q4821" t="s">
        <v>16</v>
      </c>
      <c r="R4821" s="3">
        <v>40459</v>
      </c>
      <c r="S4821" s="12">
        <f t="shared" si="377"/>
        <v>1</v>
      </c>
      <c r="T4821" s="3" t="s">
        <v>14219</v>
      </c>
      <c r="U4821" t="s">
        <v>14229</v>
      </c>
      <c r="V4821" t="s">
        <v>14240</v>
      </c>
      <c r="W4821" t="s">
        <v>14193</v>
      </c>
      <c r="X4821" t="str">
        <f>VLOOKUP(Q4821,Managers!$A:$B,2,0)</f>
        <v>Josh Martinez</v>
      </c>
      <c r="Y4821">
        <f>VLOOKUP(W4821,HourlyWages!$A:$B,2,0)</f>
        <v>57</v>
      </c>
      <c r="Z4821">
        <v>1</v>
      </c>
      <c r="AA4821" s="14">
        <f t="shared" si="379"/>
        <v>0.66470588235294115</v>
      </c>
    </row>
    <row r="4822" spans="1:27" x14ac:dyDescent="0.2">
      <c r="A4822">
        <v>4821</v>
      </c>
      <c r="B4822">
        <v>34246</v>
      </c>
      <c r="C4822" s="3">
        <v>40458</v>
      </c>
      <c r="D4822" s="17">
        <f t="shared" si="378"/>
        <v>40452</v>
      </c>
      <c r="E4822">
        <v>18</v>
      </c>
      <c r="F4822" s="8">
        <f t="shared" si="375"/>
        <v>2700</v>
      </c>
      <c r="G4822" s="5">
        <v>0.03</v>
      </c>
      <c r="H4822" s="8">
        <f>VLOOKUP($T4822,Pricebook!$A:$D,4,0)</f>
        <v>150</v>
      </c>
      <c r="I4822" s="10">
        <f t="shared" si="376"/>
        <v>2619</v>
      </c>
      <c r="J4822" t="s">
        <v>1894</v>
      </c>
      <c r="K4822" t="s">
        <v>396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1895</v>
      </c>
      <c r="O4822" s="7">
        <v>60062</v>
      </c>
      <c r="P4822" t="s">
        <v>15</v>
      </c>
      <c r="Q4822" t="s">
        <v>16</v>
      </c>
      <c r="R4822" s="3">
        <v>40459</v>
      </c>
      <c r="S4822" s="12">
        <f t="shared" si="377"/>
        <v>1</v>
      </c>
      <c r="T4822" s="3" t="s">
        <v>14216</v>
      </c>
      <c r="U4822" t="s">
        <v>14235</v>
      </c>
      <c r="V4822" t="s">
        <v>14239</v>
      </c>
      <c r="W4822" t="s">
        <v>14203</v>
      </c>
      <c r="X4822" t="str">
        <f>VLOOKUP(Q4822,Managers!$A:$B,2,0)</f>
        <v>Josh Martinez</v>
      </c>
      <c r="Y4822">
        <f>VLOOKUP(W4822,HourlyWages!$A:$B,2,0)</f>
        <v>62</v>
      </c>
      <c r="Z4822">
        <v>1</v>
      </c>
      <c r="AA4822" s="14">
        <f t="shared" si="379"/>
        <v>0.58666666666666667</v>
      </c>
    </row>
    <row r="4823" spans="1:27" x14ac:dyDescent="0.2">
      <c r="A4823">
        <v>4822</v>
      </c>
      <c r="B4823">
        <v>34246</v>
      </c>
      <c r="C4823" s="3">
        <v>40458</v>
      </c>
      <c r="D4823" s="17">
        <f t="shared" si="378"/>
        <v>40452</v>
      </c>
      <c r="E4823">
        <v>27</v>
      </c>
      <c r="F4823" s="8">
        <f t="shared" si="375"/>
        <v>2970</v>
      </c>
      <c r="G4823" s="5">
        <v>0.01</v>
      </c>
      <c r="H4823" s="8">
        <f>VLOOKUP($T4823,Pricebook!$A:$D,4,0)</f>
        <v>110</v>
      </c>
      <c r="I4823" s="10">
        <f t="shared" si="376"/>
        <v>2940.3</v>
      </c>
      <c r="J4823" t="s">
        <v>1894</v>
      </c>
      <c r="K4823" t="s">
        <v>396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547</v>
      </c>
      <c r="O4823" s="7">
        <v>60452</v>
      </c>
      <c r="P4823" t="s">
        <v>15</v>
      </c>
      <c r="Q4823" t="s">
        <v>16</v>
      </c>
      <c r="R4823" s="3">
        <v>40460</v>
      </c>
      <c r="S4823" s="12">
        <f t="shared" si="377"/>
        <v>2</v>
      </c>
      <c r="T4823" s="3" t="s">
        <v>14220</v>
      </c>
      <c r="U4823" t="s">
        <v>14229</v>
      </c>
      <c r="V4823" t="s">
        <v>14246</v>
      </c>
      <c r="W4823" t="s">
        <v>14196</v>
      </c>
      <c r="X4823" t="str">
        <f>VLOOKUP(Q4823,Managers!$A:$B,2,0)</f>
        <v>Josh Martinez</v>
      </c>
      <c r="Y4823">
        <f>VLOOKUP(W4823,HourlyWages!$A:$B,2,0)</f>
        <v>58</v>
      </c>
      <c r="Z4823">
        <v>1</v>
      </c>
      <c r="AA4823" s="14">
        <f t="shared" si="379"/>
        <v>0.47272727272727272</v>
      </c>
    </row>
    <row r="4824" spans="1:27" x14ac:dyDescent="0.2">
      <c r="A4824">
        <v>4823</v>
      </c>
      <c r="B4824">
        <v>34275</v>
      </c>
      <c r="C4824" s="3">
        <v>39995</v>
      </c>
      <c r="D4824" s="17">
        <f t="shared" si="378"/>
        <v>39995</v>
      </c>
      <c r="E4824">
        <v>27</v>
      </c>
      <c r="F4824" s="8">
        <f t="shared" si="375"/>
        <v>3240</v>
      </c>
      <c r="G4824" s="5">
        <v>7.0000000000000007E-2</v>
      </c>
      <c r="H4824" s="8">
        <f>VLOOKUP($T4824,Pricebook!$A:$D,4,0)</f>
        <v>120</v>
      </c>
      <c r="I4824" s="10">
        <f t="shared" si="376"/>
        <v>3013.2</v>
      </c>
      <c r="J4824" t="s">
        <v>1701</v>
      </c>
      <c r="K4824" t="s">
        <v>265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1992</v>
      </c>
      <c r="O4824" s="7">
        <v>46901</v>
      </c>
      <c r="P4824" t="s">
        <v>278</v>
      </c>
      <c r="Q4824" t="s">
        <v>16</v>
      </c>
      <c r="R4824" s="3">
        <v>39997</v>
      </c>
      <c r="S4824" s="12">
        <f t="shared" si="377"/>
        <v>2</v>
      </c>
      <c r="T4824" s="3" t="s">
        <v>14212</v>
      </c>
      <c r="U4824" t="s">
        <v>14229</v>
      </c>
      <c r="V4824" t="s">
        <v>14240</v>
      </c>
      <c r="W4824" t="s">
        <v>14200</v>
      </c>
      <c r="X4824" t="str">
        <f>VLOOKUP(Q4824,Managers!$A:$B,2,0)</f>
        <v>Josh Martinez</v>
      </c>
      <c r="Y4824">
        <f>VLOOKUP(W4824,HourlyWages!$A:$B,2,0)</f>
        <v>59</v>
      </c>
      <c r="Z4824">
        <v>1</v>
      </c>
      <c r="AA4824" s="14">
        <f t="shared" si="379"/>
        <v>0.5083333333333333</v>
      </c>
    </row>
    <row r="4825" spans="1:27" x14ac:dyDescent="0.2">
      <c r="A4825">
        <v>4824</v>
      </c>
      <c r="B4825">
        <v>34275</v>
      </c>
      <c r="C4825" s="3">
        <v>39995</v>
      </c>
      <c r="D4825" s="17">
        <f t="shared" si="378"/>
        <v>39995</v>
      </c>
      <c r="E4825">
        <v>3</v>
      </c>
      <c r="F4825" s="8">
        <f t="shared" si="375"/>
        <v>450</v>
      </c>
      <c r="G4825" s="5">
        <v>0.04</v>
      </c>
      <c r="H4825" s="8">
        <f>VLOOKUP($T4825,Pricebook!$A:$D,4,0)</f>
        <v>150</v>
      </c>
      <c r="I4825" s="10">
        <f t="shared" si="376"/>
        <v>432</v>
      </c>
      <c r="J4825" t="s">
        <v>1279</v>
      </c>
      <c r="K4825" t="s">
        <v>125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683</v>
      </c>
      <c r="O4825" s="7">
        <v>80525</v>
      </c>
      <c r="P4825" t="s">
        <v>237</v>
      </c>
      <c r="Q4825" t="s">
        <v>23</v>
      </c>
      <c r="R4825" s="3">
        <v>40000</v>
      </c>
      <c r="S4825" s="12">
        <f t="shared" si="377"/>
        <v>5</v>
      </c>
      <c r="T4825" s="3" t="s">
        <v>14216</v>
      </c>
      <c r="U4825" t="s">
        <v>14235</v>
      </c>
      <c r="V4825" t="s">
        <v>14230</v>
      </c>
      <c r="W4825" t="s">
        <v>14188</v>
      </c>
      <c r="X4825" t="str">
        <f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9"/>
        <v>0.65333333333333332</v>
      </c>
    </row>
    <row r="4826" spans="1:27" x14ac:dyDescent="0.2">
      <c r="A4826">
        <v>4825</v>
      </c>
      <c r="B4826">
        <v>34279</v>
      </c>
      <c r="C4826" s="3">
        <v>40996</v>
      </c>
      <c r="D4826" s="17">
        <f t="shared" si="378"/>
        <v>40969</v>
      </c>
      <c r="E4826">
        <v>3</v>
      </c>
      <c r="F4826" s="8">
        <f t="shared" si="375"/>
        <v>375</v>
      </c>
      <c r="G4826" s="5">
        <v>0.1</v>
      </c>
      <c r="H4826" s="8">
        <f>VLOOKUP($T4826,Pricebook!$A:$D,4,0)</f>
        <v>125</v>
      </c>
      <c r="I4826" s="10">
        <f t="shared" si="376"/>
        <v>337.5</v>
      </c>
      <c r="J4826" t="s">
        <v>1559</v>
      </c>
      <c r="K4826" t="s">
        <v>226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2130</v>
      </c>
      <c r="O4826" s="7">
        <v>95376</v>
      </c>
      <c r="P4826" t="s">
        <v>114</v>
      </c>
      <c r="Q4826" t="s">
        <v>23</v>
      </c>
      <c r="R4826" s="3">
        <v>40998</v>
      </c>
      <c r="S4826" s="12">
        <f t="shared" si="377"/>
        <v>2</v>
      </c>
      <c r="T4826" s="3" t="s">
        <v>14209</v>
      </c>
      <c r="U4826" t="s">
        <v>14232</v>
      </c>
      <c r="V4826" t="s">
        <v>14244</v>
      </c>
      <c r="W4826" t="s">
        <v>14197</v>
      </c>
      <c r="X4826" t="str">
        <f>VLOOKUP(Q4826,Managers!$A:$B,2,0)</f>
        <v>Bob Turner</v>
      </c>
      <c r="Y4826">
        <f>VLOOKUP(W4826,HourlyWages!$A:$B,2,0)</f>
        <v>71</v>
      </c>
      <c r="Z4826">
        <v>1</v>
      </c>
      <c r="AA4826" s="14">
        <f t="shared" si="379"/>
        <v>0.432</v>
      </c>
    </row>
    <row r="4827" spans="1:27" x14ac:dyDescent="0.2">
      <c r="A4827">
        <v>4826</v>
      </c>
      <c r="B4827">
        <v>34309</v>
      </c>
      <c r="C4827" s="3">
        <v>41158</v>
      </c>
      <c r="D4827" s="17">
        <f t="shared" si="378"/>
        <v>41153</v>
      </c>
      <c r="E4827">
        <v>16</v>
      </c>
      <c r="F4827" s="8">
        <f t="shared" si="375"/>
        <v>2720</v>
      </c>
      <c r="G4827" s="5">
        <v>0</v>
      </c>
      <c r="H4827" s="8">
        <f>VLOOKUP($T4827,Pricebook!$A:$D,4,0)</f>
        <v>170</v>
      </c>
      <c r="I4827" s="10">
        <f t="shared" si="376"/>
        <v>2720</v>
      </c>
      <c r="J4827" t="s">
        <v>1376</v>
      </c>
      <c r="K4827" t="s">
        <v>226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782</v>
      </c>
      <c r="O4827" s="7" t="s">
        <v>2560</v>
      </c>
      <c r="P4827" t="s">
        <v>87</v>
      </c>
      <c r="Q4827" t="s">
        <v>61</v>
      </c>
      <c r="R4827" s="3">
        <v>41160</v>
      </c>
      <c r="S4827" s="12">
        <f t="shared" si="377"/>
        <v>2</v>
      </c>
      <c r="T4827" s="3" t="s">
        <v>14219</v>
      </c>
      <c r="U4827" t="s">
        <v>14229</v>
      </c>
      <c r="V4827" t="s">
        <v>14240</v>
      </c>
      <c r="W4827" t="s">
        <v>14202</v>
      </c>
      <c r="X4827" t="str">
        <f>VLOOKUP(Q4827,Managers!$A:$B,2,0)</f>
        <v>Allen Young</v>
      </c>
      <c r="Y4827">
        <f>VLOOKUP(W4827,HourlyWages!$A:$B,2,0)</f>
        <v>71</v>
      </c>
      <c r="Z4827">
        <v>1</v>
      </c>
      <c r="AA4827" s="14">
        <f t="shared" si="379"/>
        <v>0.58235294117647063</v>
      </c>
    </row>
    <row r="4828" spans="1:27" x14ac:dyDescent="0.2">
      <c r="A4828">
        <v>4827</v>
      </c>
      <c r="B4828">
        <v>34311</v>
      </c>
      <c r="C4828" s="3">
        <v>40061</v>
      </c>
      <c r="D4828" s="17">
        <f t="shared" si="378"/>
        <v>40057</v>
      </c>
      <c r="E4828">
        <v>39</v>
      </c>
      <c r="F4828" s="8">
        <f t="shared" si="375"/>
        <v>4680</v>
      </c>
      <c r="G4828" s="5">
        <v>0.05</v>
      </c>
      <c r="H4828" s="8">
        <f>VLOOKUP($T4828,Pricebook!$A:$D,4,0)</f>
        <v>120</v>
      </c>
      <c r="I4828" s="10">
        <f t="shared" si="376"/>
        <v>4446</v>
      </c>
      <c r="J4828" t="s">
        <v>2290</v>
      </c>
      <c r="K4828" t="s">
        <v>389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2363</v>
      </c>
      <c r="O4828" s="7" t="s">
        <v>2364</v>
      </c>
      <c r="P4828" t="s">
        <v>197</v>
      </c>
      <c r="Q4828" t="s">
        <v>23</v>
      </c>
      <c r="R4828" s="3">
        <v>40062</v>
      </c>
      <c r="S4828" s="12">
        <f t="shared" si="377"/>
        <v>1</v>
      </c>
      <c r="T4828" s="3" t="s">
        <v>14212</v>
      </c>
      <c r="U4828" t="s">
        <v>14229</v>
      </c>
      <c r="V4828" t="s">
        <v>14238</v>
      </c>
      <c r="W4828" t="s">
        <v>14190</v>
      </c>
      <c r="X4828" t="str">
        <f>VLOOKUP(Q4828,Managers!$A:$B,2,0)</f>
        <v>Bob Turner</v>
      </c>
      <c r="Y4828">
        <f>VLOOKUP(W4828,HourlyWages!$A:$B,2,0)</f>
        <v>67</v>
      </c>
      <c r="Z4828">
        <v>1</v>
      </c>
      <c r="AA4828" s="14">
        <f t="shared" si="379"/>
        <v>0.44166666666666665</v>
      </c>
    </row>
    <row r="4829" spans="1:27" x14ac:dyDescent="0.2">
      <c r="A4829">
        <v>4828</v>
      </c>
      <c r="B4829">
        <v>34311</v>
      </c>
      <c r="C4829" s="3">
        <v>40061</v>
      </c>
      <c r="D4829" s="17">
        <f t="shared" si="378"/>
        <v>40057</v>
      </c>
      <c r="E4829">
        <v>32</v>
      </c>
      <c r="F4829" s="8">
        <f t="shared" si="375"/>
        <v>6400</v>
      </c>
      <c r="G4829" s="5">
        <v>0.03</v>
      </c>
      <c r="H4829" s="8">
        <f>VLOOKUP($T4829,Pricebook!$A:$D,4,0)</f>
        <v>200</v>
      </c>
      <c r="I4829" s="10">
        <f t="shared" si="376"/>
        <v>6208</v>
      </c>
      <c r="J4829" t="s">
        <v>2290</v>
      </c>
      <c r="K4829" t="s">
        <v>389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2363</v>
      </c>
      <c r="O4829" s="7" t="s">
        <v>2364</v>
      </c>
      <c r="P4829" t="s">
        <v>197</v>
      </c>
      <c r="Q4829" t="s">
        <v>23</v>
      </c>
      <c r="R4829" s="3">
        <v>40063</v>
      </c>
      <c r="S4829" s="12">
        <f t="shared" si="377"/>
        <v>2</v>
      </c>
      <c r="T4829" s="3" t="s">
        <v>14206</v>
      </c>
      <c r="U4829" t="s">
        <v>14229</v>
      </c>
      <c r="V4829" t="s">
        <v>14238</v>
      </c>
      <c r="W4829" t="s">
        <v>14191</v>
      </c>
      <c r="X4829" t="str">
        <f>VLOOKUP(Q4829,Managers!$A:$B,2,0)</f>
        <v>Bob Turner</v>
      </c>
      <c r="Y4829">
        <f>VLOOKUP(W4829,HourlyWages!$A:$B,2,0)</f>
        <v>60</v>
      </c>
      <c r="Z4829">
        <v>1</v>
      </c>
      <c r="AA4829" s="14">
        <f t="shared" si="379"/>
        <v>0.7</v>
      </c>
    </row>
    <row r="4830" spans="1:27" x14ac:dyDescent="0.2">
      <c r="A4830">
        <v>4829</v>
      </c>
      <c r="B4830">
        <v>34337</v>
      </c>
      <c r="C4830" s="3">
        <v>40312</v>
      </c>
      <c r="D4830" s="17">
        <f t="shared" si="378"/>
        <v>40299</v>
      </c>
      <c r="E4830">
        <v>36</v>
      </c>
      <c r="F4830" s="8">
        <f t="shared" si="375"/>
        <v>4500</v>
      </c>
      <c r="G4830" s="5">
        <v>0.04</v>
      </c>
      <c r="H4830" s="8">
        <f>VLOOKUP($T4830,Pricebook!$A:$D,4,0)</f>
        <v>125</v>
      </c>
      <c r="I4830" s="10">
        <f t="shared" si="376"/>
        <v>4320</v>
      </c>
      <c r="J4830" t="s">
        <v>273</v>
      </c>
      <c r="K4830" t="s">
        <v>274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143</v>
      </c>
      <c r="O4830" s="7">
        <v>13021</v>
      </c>
      <c r="P4830" t="s">
        <v>60</v>
      </c>
      <c r="Q4830" t="s">
        <v>61</v>
      </c>
      <c r="R4830" s="3">
        <v>40313</v>
      </c>
      <c r="S4830" s="12">
        <f t="shared" si="377"/>
        <v>1</v>
      </c>
      <c r="T4830" s="3" t="s">
        <v>14208</v>
      </c>
      <c r="U4830" t="s">
        <v>14232</v>
      </c>
      <c r="V4830" t="s">
        <v>14243</v>
      </c>
      <c r="W4830" t="s">
        <v>14199</v>
      </c>
      <c r="X4830" t="str">
        <f>VLOOKUP(Q4830,Managers!$A:$B,2,0)</f>
        <v>Allen Young</v>
      </c>
      <c r="Y4830">
        <f>VLOOKUP(W4830,HourlyWages!$A:$B,2,0)</f>
        <v>68</v>
      </c>
      <c r="Z4830">
        <v>1</v>
      </c>
      <c r="AA4830" s="14">
        <f t="shared" si="379"/>
        <v>0.45600000000000002</v>
      </c>
    </row>
    <row r="4831" spans="1:27" x14ac:dyDescent="0.2">
      <c r="A4831">
        <v>4830</v>
      </c>
      <c r="B4831">
        <v>34338</v>
      </c>
      <c r="C4831" s="3">
        <v>40359</v>
      </c>
      <c r="D4831" s="17">
        <f t="shared" si="378"/>
        <v>40330</v>
      </c>
      <c r="E4831">
        <v>26</v>
      </c>
      <c r="F4831" s="8">
        <f t="shared" si="375"/>
        <v>2860</v>
      </c>
      <c r="G4831" s="5">
        <v>0.04</v>
      </c>
      <c r="H4831" s="8">
        <f>VLOOKUP($T4831,Pricebook!$A:$D,4,0)</f>
        <v>110</v>
      </c>
      <c r="I4831" s="10">
        <f t="shared" si="376"/>
        <v>2745.6</v>
      </c>
      <c r="J4831" t="s">
        <v>202</v>
      </c>
      <c r="K4831" t="s">
        <v>203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1303</v>
      </c>
      <c r="O4831" s="7">
        <v>97330</v>
      </c>
      <c r="P4831" t="s">
        <v>43</v>
      </c>
      <c r="Q4831" t="s">
        <v>23</v>
      </c>
      <c r="R4831" s="3">
        <v>40364</v>
      </c>
      <c r="S4831" s="12">
        <f t="shared" si="377"/>
        <v>5</v>
      </c>
      <c r="T4831" s="3" t="s">
        <v>14215</v>
      </c>
      <c r="U4831" t="s">
        <v>14229</v>
      </c>
      <c r="V4831" t="s">
        <v>14241</v>
      </c>
      <c r="W4831" t="s">
        <v>14193</v>
      </c>
      <c r="X4831" t="str">
        <f>VLOOKUP(Q4831,Managers!$A:$B,2,0)</f>
        <v>Bob Turner</v>
      </c>
      <c r="Y4831">
        <f>VLOOKUP(W4831,HourlyWages!$A:$B,2,0)</f>
        <v>57</v>
      </c>
      <c r="Z4831">
        <v>1</v>
      </c>
      <c r="AA4831" s="14">
        <f t="shared" si="379"/>
        <v>0.48181818181818181</v>
      </c>
    </row>
    <row r="4832" spans="1:27" x14ac:dyDescent="0.2">
      <c r="A4832">
        <v>4831</v>
      </c>
      <c r="B4832">
        <v>34371</v>
      </c>
      <c r="C4832" s="3">
        <v>40269</v>
      </c>
      <c r="D4832" s="17">
        <f t="shared" si="378"/>
        <v>40269</v>
      </c>
      <c r="E4832">
        <v>18</v>
      </c>
      <c r="F4832" s="8">
        <f t="shared" si="375"/>
        <v>2700</v>
      </c>
      <c r="G4832" s="5">
        <v>0.05</v>
      </c>
      <c r="H4832" s="8">
        <f>VLOOKUP($T4832,Pricebook!$A:$D,4,0)</f>
        <v>150</v>
      </c>
      <c r="I4832" s="10">
        <f t="shared" si="376"/>
        <v>2565</v>
      </c>
      <c r="J4832" t="s">
        <v>968</v>
      </c>
      <c r="K4832" t="s">
        <v>212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208</v>
      </c>
      <c r="O4832" s="7" t="s">
        <v>209</v>
      </c>
      <c r="P4832" t="s">
        <v>210</v>
      </c>
      <c r="Q4832" t="s">
        <v>61</v>
      </c>
      <c r="R4832" s="3">
        <v>40271</v>
      </c>
      <c r="S4832" s="12">
        <f t="shared" si="377"/>
        <v>2</v>
      </c>
      <c r="T4832" s="3" t="s">
        <v>14216</v>
      </c>
      <c r="U4832" t="s">
        <v>14235</v>
      </c>
      <c r="V4832" t="s">
        <v>14241</v>
      </c>
      <c r="W4832" t="s">
        <v>14194</v>
      </c>
      <c r="X4832" t="str">
        <f>VLOOKUP(Q4832,Managers!$A:$B,2,0)</f>
        <v>Allen Young</v>
      </c>
      <c r="Y4832">
        <f>VLOOKUP(W4832,HourlyWages!$A:$B,2,0)</f>
        <v>71</v>
      </c>
      <c r="Z4832">
        <v>1</v>
      </c>
      <c r="AA4832" s="14">
        <f t="shared" si="379"/>
        <v>0.52666666666666662</v>
      </c>
    </row>
    <row r="4833" spans="1:27" x14ac:dyDescent="0.2">
      <c r="A4833">
        <v>4832</v>
      </c>
      <c r="B4833">
        <v>34374</v>
      </c>
      <c r="C4833" s="3">
        <v>39994</v>
      </c>
      <c r="D4833" s="17">
        <f t="shared" si="378"/>
        <v>39965</v>
      </c>
      <c r="E4833">
        <v>42</v>
      </c>
      <c r="F4833" s="8">
        <f t="shared" si="375"/>
        <v>6300</v>
      </c>
      <c r="G4833" s="5">
        <v>0.04</v>
      </c>
      <c r="H4833" s="8">
        <f>VLOOKUP($T4833,Pricebook!$A:$D,4,0)</f>
        <v>150</v>
      </c>
      <c r="I4833" s="10">
        <f t="shared" si="376"/>
        <v>6048</v>
      </c>
      <c r="J4833" t="s">
        <v>2466</v>
      </c>
      <c r="K4833" t="s">
        <v>844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397</v>
      </c>
      <c r="O4833" s="7" t="s">
        <v>398</v>
      </c>
      <c r="P4833" t="s">
        <v>43</v>
      </c>
      <c r="Q4833" t="s">
        <v>23</v>
      </c>
      <c r="R4833" s="3">
        <v>40001</v>
      </c>
      <c r="S4833" s="12">
        <f t="shared" si="377"/>
        <v>7</v>
      </c>
      <c r="T4833" s="3" t="s">
        <v>14211</v>
      </c>
      <c r="U4833" t="s">
        <v>14235</v>
      </c>
      <c r="V4833" t="s">
        <v>14246</v>
      </c>
      <c r="W4833" t="s">
        <v>14195</v>
      </c>
      <c r="X4833" t="str">
        <f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9"/>
        <v>0.65333333333333332</v>
      </c>
    </row>
    <row r="4834" spans="1:27" x14ac:dyDescent="0.2">
      <c r="A4834">
        <v>4833</v>
      </c>
      <c r="B4834">
        <v>34400</v>
      </c>
      <c r="C4834" s="3">
        <v>41267</v>
      </c>
      <c r="D4834" s="17">
        <f t="shared" si="378"/>
        <v>41244</v>
      </c>
      <c r="E4834">
        <v>25</v>
      </c>
      <c r="F4834" s="8">
        <f t="shared" si="375"/>
        <v>3000</v>
      </c>
      <c r="G4834" s="5">
        <v>0.01</v>
      </c>
      <c r="H4834" s="8">
        <f>VLOOKUP($T4834,Pricebook!$A:$D,4,0)</f>
        <v>120</v>
      </c>
      <c r="I4834" s="10">
        <f t="shared" si="376"/>
        <v>2970</v>
      </c>
      <c r="J4834" t="s">
        <v>2404</v>
      </c>
      <c r="K4834" t="s">
        <v>252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2405</v>
      </c>
      <c r="O4834" s="7">
        <v>32780</v>
      </c>
      <c r="P4834" t="s">
        <v>101</v>
      </c>
      <c r="Q4834" t="s">
        <v>34</v>
      </c>
      <c r="R4834" s="3">
        <v>41271</v>
      </c>
      <c r="S4834" s="12">
        <f t="shared" si="377"/>
        <v>4</v>
      </c>
      <c r="T4834" s="3" t="s">
        <v>14212</v>
      </c>
      <c r="U4834" t="s">
        <v>14229</v>
      </c>
      <c r="V4834" t="s">
        <v>14241</v>
      </c>
      <c r="W4834" t="s">
        <v>14185</v>
      </c>
      <c r="X4834" t="str">
        <f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9"/>
        <v>0.41666666666666669</v>
      </c>
    </row>
    <row r="4835" spans="1:27" x14ac:dyDescent="0.2">
      <c r="A4835">
        <v>4834</v>
      </c>
      <c r="B4835">
        <v>34400</v>
      </c>
      <c r="C4835" s="3">
        <v>41267</v>
      </c>
      <c r="D4835" s="17">
        <f t="shared" si="378"/>
        <v>41244</v>
      </c>
      <c r="E4835">
        <v>17</v>
      </c>
      <c r="F4835" s="8">
        <f t="shared" si="375"/>
        <v>2550</v>
      </c>
      <c r="G4835" s="5">
        <v>0.04</v>
      </c>
      <c r="H4835" s="8">
        <f>VLOOKUP($T4835,Pricebook!$A:$D,4,0)</f>
        <v>150</v>
      </c>
      <c r="I4835" s="10">
        <f t="shared" si="376"/>
        <v>2448</v>
      </c>
      <c r="J4835" t="s">
        <v>2404</v>
      </c>
      <c r="K4835" t="s">
        <v>252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2405</v>
      </c>
      <c r="O4835" s="7">
        <v>32780</v>
      </c>
      <c r="P4835" t="s">
        <v>101</v>
      </c>
      <c r="Q4835" t="s">
        <v>34</v>
      </c>
      <c r="R4835" s="3">
        <v>41272</v>
      </c>
      <c r="S4835" s="12">
        <f t="shared" si="377"/>
        <v>5</v>
      </c>
      <c r="T4835" s="3" t="s">
        <v>14210</v>
      </c>
      <c r="U4835" t="s">
        <v>14235</v>
      </c>
      <c r="V4835" t="s">
        <v>14229</v>
      </c>
      <c r="W4835" t="s">
        <v>14186</v>
      </c>
      <c r="X4835" t="str">
        <f>VLOOKUP(Q4835,Managers!$A:$B,2,0)</f>
        <v>Frank Mitchell</v>
      </c>
      <c r="Y4835">
        <f>VLOOKUP(W4835,HourlyWages!$A:$B,2,0)</f>
        <v>67</v>
      </c>
      <c r="Z4835">
        <v>1</v>
      </c>
      <c r="AA4835" s="14">
        <f t="shared" si="379"/>
        <v>0.55333333333333334</v>
      </c>
    </row>
    <row r="4836" spans="1:27" x14ac:dyDescent="0.2">
      <c r="A4836">
        <v>4835</v>
      </c>
      <c r="B4836">
        <v>34402</v>
      </c>
      <c r="C4836" s="3">
        <v>40300</v>
      </c>
      <c r="D4836" s="17">
        <f t="shared" si="378"/>
        <v>40299</v>
      </c>
      <c r="E4836">
        <v>38</v>
      </c>
      <c r="F4836" s="8">
        <f t="shared" si="375"/>
        <v>7600</v>
      </c>
      <c r="G4836" s="5">
        <v>0.05</v>
      </c>
      <c r="H4836" s="8">
        <f>VLOOKUP($T4836,Pricebook!$A:$D,4,0)</f>
        <v>200</v>
      </c>
      <c r="I4836" s="10">
        <f t="shared" si="376"/>
        <v>7220</v>
      </c>
      <c r="J4836" t="s">
        <v>458</v>
      </c>
      <c r="K4836" t="s">
        <v>300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1893</v>
      </c>
      <c r="O4836" s="7">
        <v>30328</v>
      </c>
      <c r="P4836" t="s">
        <v>134</v>
      </c>
      <c r="Q4836" t="s">
        <v>34</v>
      </c>
      <c r="R4836" s="3">
        <v>40302</v>
      </c>
      <c r="S4836" s="12">
        <f t="shared" si="377"/>
        <v>2</v>
      </c>
      <c r="T4836" s="3" t="s">
        <v>14206</v>
      </c>
      <c r="U4836" t="s">
        <v>14229</v>
      </c>
      <c r="V4836" t="s">
        <v>14245</v>
      </c>
      <c r="W4836" t="s">
        <v>14200</v>
      </c>
      <c r="X4836" t="str">
        <f>VLOOKUP(Q4836,Managers!$A:$B,2,0)</f>
        <v>Frank Mitchell</v>
      </c>
      <c r="Y4836">
        <f>VLOOKUP(W4836,HourlyWages!$A:$B,2,0)</f>
        <v>59</v>
      </c>
      <c r="Z4836">
        <v>1</v>
      </c>
      <c r="AA4836" s="14">
        <f t="shared" si="379"/>
        <v>0.70499999999999996</v>
      </c>
    </row>
    <row r="4837" spans="1:27" x14ac:dyDescent="0.2">
      <c r="A4837">
        <v>4836</v>
      </c>
      <c r="B4837">
        <v>34402</v>
      </c>
      <c r="C4837" s="3">
        <v>40300</v>
      </c>
      <c r="D4837" s="17">
        <f t="shared" si="378"/>
        <v>40299</v>
      </c>
      <c r="E4837">
        <v>11</v>
      </c>
      <c r="F4837" s="8">
        <f t="shared" si="375"/>
        <v>2200</v>
      </c>
      <c r="G4837" s="5">
        <v>7.0000000000000007E-2</v>
      </c>
      <c r="H4837" s="8">
        <f>VLOOKUP($T4837,Pricebook!$A:$D,4,0)</f>
        <v>200</v>
      </c>
      <c r="I4837" s="10">
        <f t="shared" si="376"/>
        <v>2045.9999999999998</v>
      </c>
      <c r="J4837" t="s">
        <v>458</v>
      </c>
      <c r="K4837" t="s">
        <v>300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2561</v>
      </c>
      <c r="O4837" s="7">
        <v>31401</v>
      </c>
      <c r="P4837" t="s">
        <v>134</v>
      </c>
      <c r="Q4837" t="s">
        <v>34</v>
      </c>
      <c r="R4837" s="3">
        <v>40303</v>
      </c>
      <c r="S4837" s="12">
        <f t="shared" si="377"/>
        <v>3</v>
      </c>
      <c r="T4837" s="3" t="s">
        <v>14214</v>
      </c>
      <c r="U4837" t="s">
        <v>14229</v>
      </c>
      <c r="V4837" t="s">
        <v>14237</v>
      </c>
      <c r="W4837" t="s">
        <v>14184</v>
      </c>
      <c r="X4837" t="str">
        <f>VLOOKUP(Q4837,Managers!$A:$B,2,0)</f>
        <v>Frank Mitchell</v>
      </c>
      <c r="Y4837">
        <f>VLOOKUP(W4837,HourlyWages!$A:$B,2,0)</f>
        <v>50</v>
      </c>
      <c r="Z4837">
        <v>1</v>
      </c>
      <c r="AA4837" s="14">
        <f t="shared" si="379"/>
        <v>0.75</v>
      </c>
    </row>
    <row r="4838" spans="1:27" x14ac:dyDescent="0.2">
      <c r="A4838">
        <v>4837</v>
      </c>
      <c r="B4838">
        <v>34406</v>
      </c>
      <c r="C4838" s="3">
        <v>41180</v>
      </c>
      <c r="D4838" s="17">
        <f t="shared" si="378"/>
        <v>41153</v>
      </c>
      <c r="E4838">
        <v>29</v>
      </c>
      <c r="F4838" s="8">
        <f t="shared" si="375"/>
        <v>4060</v>
      </c>
      <c r="G4838" s="5">
        <v>0.02</v>
      </c>
      <c r="H4838" s="8">
        <f>VLOOKUP($T4838,Pricebook!$A:$D,4,0)</f>
        <v>140</v>
      </c>
      <c r="I4838" s="10">
        <f t="shared" si="376"/>
        <v>3978.7999999999997</v>
      </c>
      <c r="J4838" t="s">
        <v>1139</v>
      </c>
      <c r="K4838" t="s">
        <v>306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1140</v>
      </c>
      <c r="O4838" s="7">
        <v>90301</v>
      </c>
      <c r="P4838" t="s">
        <v>114</v>
      </c>
      <c r="Q4838" t="s">
        <v>23</v>
      </c>
      <c r="R4838" s="3">
        <v>41181</v>
      </c>
      <c r="S4838" s="12">
        <f t="shared" si="377"/>
        <v>1</v>
      </c>
      <c r="T4838" s="3" t="s">
        <v>14213</v>
      </c>
      <c r="U4838" t="s">
        <v>14229</v>
      </c>
      <c r="V4838" t="s">
        <v>14234</v>
      </c>
      <c r="W4838" t="s">
        <v>14201</v>
      </c>
      <c r="X4838" t="str">
        <f>VLOOKUP(Q4838,Managers!$A:$B,2,0)</f>
        <v>Bob Turner</v>
      </c>
      <c r="Y4838">
        <f>VLOOKUP(W4838,HourlyWages!$A:$B,2,0)</f>
        <v>53</v>
      </c>
      <c r="Z4838">
        <v>1</v>
      </c>
      <c r="AA4838" s="14">
        <f t="shared" si="379"/>
        <v>0.62142857142857144</v>
      </c>
    </row>
    <row r="4839" spans="1:27" x14ac:dyDescent="0.2">
      <c r="A4839">
        <v>4838</v>
      </c>
      <c r="B4839">
        <v>34407</v>
      </c>
      <c r="C4839" s="3">
        <v>40390</v>
      </c>
      <c r="D4839" s="17">
        <f t="shared" si="378"/>
        <v>40360</v>
      </c>
      <c r="E4839">
        <v>41</v>
      </c>
      <c r="F4839" s="8">
        <f t="shared" si="375"/>
        <v>4510</v>
      </c>
      <c r="G4839" s="5">
        <v>0.03</v>
      </c>
      <c r="H4839" s="8">
        <f>VLOOKUP($T4839,Pricebook!$A:$D,4,0)</f>
        <v>110</v>
      </c>
      <c r="I4839" s="10">
        <f t="shared" si="376"/>
        <v>4374.7</v>
      </c>
      <c r="J4839" t="s">
        <v>2383</v>
      </c>
      <c r="K4839" t="s">
        <v>434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2384</v>
      </c>
      <c r="O4839" s="7">
        <v>32503</v>
      </c>
      <c r="P4839" t="s">
        <v>101</v>
      </c>
      <c r="Q4839" t="s">
        <v>34</v>
      </c>
      <c r="R4839" s="3">
        <v>40390</v>
      </c>
      <c r="S4839" s="12">
        <f t="shared" si="377"/>
        <v>0</v>
      </c>
      <c r="T4839" s="3" t="s">
        <v>14220</v>
      </c>
      <c r="U4839" t="s">
        <v>14229</v>
      </c>
      <c r="V4839" t="s">
        <v>14246</v>
      </c>
      <c r="W4839" t="s">
        <v>14189</v>
      </c>
      <c r="X4839" t="str">
        <f>VLOOKUP(Q4839,Managers!$A:$B,2,0)</f>
        <v>Frank Mitchell</v>
      </c>
      <c r="Y4839">
        <f>VLOOKUP(W4839,HourlyWages!$A:$B,2,0)</f>
        <v>62</v>
      </c>
      <c r="Z4839">
        <v>1</v>
      </c>
      <c r="AA4839" s="14">
        <f t="shared" si="379"/>
        <v>0.43636363636363634</v>
      </c>
    </row>
    <row r="4840" spans="1:27" x14ac:dyDescent="0.2">
      <c r="A4840">
        <v>4839</v>
      </c>
      <c r="B4840">
        <v>34432</v>
      </c>
      <c r="C4840" s="3">
        <v>39910</v>
      </c>
      <c r="D4840" s="17">
        <f t="shared" si="378"/>
        <v>39904</v>
      </c>
      <c r="E4840">
        <v>20</v>
      </c>
      <c r="F4840" s="8">
        <f t="shared" si="375"/>
        <v>4000</v>
      </c>
      <c r="G4840" s="5">
        <v>0.08</v>
      </c>
      <c r="H4840" s="8">
        <f>VLOOKUP($T4840,Pricebook!$A:$D,4,0)</f>
        <v>200</v>
      </c>
      <c r="I4840" s="10">
        <f t="shared" si="376"/>
        <v>3680</v>
      </c>
      <c r="J4840" t="s">
        <v>2008</v>
      </c>
      <c r="K4840" t="s">
        <v>27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2022</v>
      </c>
      <c r="O4840" s="7">
        <v>32789</v>
      </c>
      <c r="P4840" t="s">
        <v>101</v>
      </c>
      <c r="Q4840" t="s">
        <v>34</v>
      </c>
      <c r="R4840" s="3">
        <v>39911</v>
      </c>
      <c r="S4840" s="12">
        <f t="shared" si="377"/>
        <v>1</v>
      </c>
      <c r="T4840" s="3" t="s">
        <v>14214</v>
      </c>
      <c r="U4840" t="s">
        <v>14229</v>
      </c>
      <c r="V4840" t="s">
        <v>14237</v>
      </c>
      <c r="W4840" t="s">
        <v>14198</v>
      </c>
      <c r="X4840" t="str">
        <f>VLOOKUP(Q4840,Managers!$A:$B,2,0)</f>
        <v>Frank Mitchell</v>
      </c>
      <c r="Y4840">
        <f>VLOOKUP(W4840,HourlyWages!$A:$B,2,0)</f>
        <v>51</v>
      </c>
      <c r="Z4840">
        <v>1</v>
      </c>
      <c r="AA4840" s="14">
        <f t="shared" si="379"/>
        <v>0.745</v>
      </c>
    </row>
    <row r="4841" spans="1:27" x14ac:dyDescent="0.2">
      <c r="A4841">
        <v>4840</v>
      </c>
      <c r="B4841">
        <v>34432</v>
      </c>
      <c r="C4841" s="3">
        <v>39910</v>
      </c>
      <c r="D4841" s="17">
        <f t="shared" si="378"/>
        <v>39904</v>
      </c>
      <c r="E4841">
        <v>3</v>
      </c>
      <c r="F4841" s="8">
        <f t="shared" si="375"/>
        <v>600</v>
      </c>
      <c r="G4841" s="5">
        <v>0.02</v>
      </c>
      <c r="H4841" s="8">
        <f>VLOOKUP($T4841,Pricebook!$A:$D,4,0)</f>
        <v>200</v>
      </c>
      <c r="I4841" s="10">
        <f t="shared" si="376"/>
        <v>588</v>
      </c>
      <c r="J4841" t="s">
        <v>2008</v>
      </c>
      <c r="K4841" t="s">
        <v>27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711</v>
      </c>
      <c r="O4841" s="7">
        <v>32708</v>
      </c>
      <c r="P4841" t="s">
        <v>101</v>
      </c>
      <c r="Q4841" t="s">
        <v>34</v>
      </c>
      <c r="R4841" s="3">
        <v>39911</v>
      </c>
      <c r="S4841" s="12">
        <f t="shared" si="377"/>
        <v>1</v>
      </c>
      <c r="T4841" s="3" t="s">
        <v>14206</v>
      </c>
      <c r="U4841" t="s">
        <v>14229</v>
      </c>
      <c r="V4841" t="s">
        <v>14241</v>
      </c>
      <c r="W4841" t="s">
        <v>14185</v>
      </c>
      <c r="X4841" t="str">
        <f>VLOOKUP(Q4841,Managers!$A:$B,2,0)</f>
        <v>Frank Mitchell</v>
      </c>
      <c r="Y4841">
        <f>VLOOKUP(W4841,HourlyWages!$A:$B,2,0)</f>
        <v>70</v>
      </c>
      <c r="Z4841">
        <v>1</v>
      </c>
      <c r="AA4841" s="14">
        <f t="shared" si="379"/>
        <v>0.65</v>
      </c>
    </row>
    <row r="4842" spans="1:27" x14ac:dyDescent="0.2">
      <c r="A4842">
        <v>4841</v>
      </c>
      <c r="B4842">
        <v>34434</v>
      </c>
      <c r="C4842" s="3">
        <v>40672</v>
      </c>
      <c r="D4842" s="17">
        <f t="shared" si="378"/>
        <v>40664</v>
      </c>
      <c r="E4842">
        <v>16</v>
      </c>
      <c r="F4842" s="8">
        <f t="shared" si="375"/>
        <v>2560</v>
      </c>
      <c r="G4842" s="5">
        <v>0.08</v>
      </c>
      <c r="H4842" s="8">
        <f>VLOOKUP($T4842,Pricebook!$A:$D,4,0)</f>
        <v>160</v>
      </c>
      <c r="I4842" s="10">
        <f t="shared" si="376"/>
        <v>2355.2000000000003</v>
      </c>
      <c r="J4842" t="s">
        <v>1381</v>
      </c>
      <c r="K4842" t="s">
        <v>151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2562</v>
      </c>
      <c r="O4842" s="7">
        <v>66614</v>
      </c>
      <c r="P4842" t="s">
        <v>153</v>
      </c>
      <c r="Q4842" t="s">
        <v>16</v>
      </c>
      <c r="R4842" s="3">
        <v>40673</v>
      </c>
      <c r="S4842" s="12">
        <f t="shared" si="377"/>
        <v>1</v>
      </c>
      <c r="T4842" s="3" t="s">
        <v>14218</v>
      </c>
      <c r="U4842" t="s">
        <v>14229</v>
      </c>
      <c r="V4842" t="s">
        <v>14236</v>
      </c>
      <c r="W4842" t="s">
        <v>14190</v>
      </c>
      <c r="X4842" t="str">
        <f>VLOOKUP(Q4842,Managers!$A:$B,2,0)</f>
        <v>Josh Martinez</v>
      </c>
      <c r="Y4842">
        <f>VLOOKUP(W4842,HourlyWages!$A:$B,2,0)</f>
        <v>67</v>
      </c>
      <c r="Z4842">
        <v>1</v>
      </c>
      <c r="AA4842" s="14">
        <f t="shared" si="379"/>
        <v>0.58125000000000004</v>
      </c>
    </row>
    <row r="4843" spans="1:27" x14ac:dyDescent="0.2">
      <c r="A4843">
        <v>4842</v>
      </c>
      <c r="B4843">
        <v>34434</v>
      </c>
      <c r="C4843" s="3">
        <v>40672</v>
      </c>
      <c r="D4843" s="17">
        <f t="shared" si="378"/>
        <v>40664</v>
      </c>
      <c r="E4843">
        <v>23</v>
      </c>
      <c r="F4843" s="8">
        <f t="shared" si="375"/>
        <v>4600</v>
      </c>
      <c r="G4843" s="5">
        <v>0.04</v>
      </c>
      <c r="H4843" s="8">
        <f>VLOOKUP($T4843,Pricebook!$A:$D,4,0)</f>
        <v>200</v>
      </c>
      <c r="I4843" s="10">
        <f t="shared" si="376"/>
        <v>4416</v>
      </c>
      <c r="J4843" t="s">
        <v>1381</v>
      </c>
      <c r="K4843" t="s">
        <v>151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2562</v>
      </c>
      <c r="O4843" s="7">
        <v>66614</v>
      </c>
      <c r="P4843" t="s">
        <v>153</v>
      </c>
      <c r="Q4843" t="s">
        <v>16</v>
      </c>
      <c r="R4843" s="3">
        <v>40674</v>
      </c>
      <c r="S4843" s="12">
        <f t="shared" si="377"/>
        <v>2</v>
      </c>
      <c r="T4843" s="3" t="s">
        <v>14214</v>
      </c>
      <c r="U4843" t="s">
        <v>14229</v>
      </c>
      <c r="V4843" t="s">
        <v>14229</v>
      </c>
      <c r="W4843" t="s">
        <v>14196</v>
      </c>
      <c r="X4843" t="str">
        <f>VLOOKUP(Q4843,Managers!$A:$B,2,0)</f>
        <v>Josh Martinez</v>
      </c>
      <c r="Y4843">
        <f>VLOOKUP(W4843,HourlyWages!$A:$B,2,0)</f>
        <v>58</v>
      </c>
      <c r="Z4843">
        <v>1</v>
      </c>
      <c r="AA4843" s="14">
        <f t="shared" si="379"/>
        <v>0.71</v>
      </c>
    </row>
    <row r="4844" spans="1:27" x14ac:dyDescent="0.2">
      <c r="A4844">
        <v>4843</v>
      </c>
      <c r="B4844">
        <v>34435</v>
      </c>
      <c r="C4844" s="3">
        <v>40030</v>
      </c>
      <c r="D4844" s="17">
        <f t="shared" si="378"/>
        <v>40026</v>
      </c>
      <c r="E4844">
        <v>42</v>
      </c>
      <c r="F4844" s="8">
        <f t="shared" si="375"/>
        <v>5040</v>
      </c>
      <c r="G4844" s="5">
        <v>0.01</v>
      </c>
      <c r="H4844" s="8">
        <f>VLOOKUP($T4844,Pricebook!$A:$D,4,0)</f>
        <v>120</v>
      </c>
      <c r="I4844" s="10">
        <f t="shared" si="376"/>
        <v>4989.6000000000004</v>
      </c>
      <c r="J4844" t="s">
        <v>102</v>
      </c>
      <c r="K4844" t="s">
        <v>103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595</v>
      </c>
      <c r="O4844" s="7">
        <v>48187</v>
      </c>
      <c r="P4844" t="s">
        <v>172</v>
      </c>
      <c r="Q4844" t="s">
        <v>16</v>
      </c>
      <c r="R4844" s="3">
        <v>40032</v>
      </c>
      <c r="S4844" s="12">
        <f t="shared" si="377"/>
        <v>2</v>
      </c>
      <c r="T4844" s="3" t="s">
        <v>14212</v>
      </c>
      <c r="U4844" t="s">
        <v>14229</v>
      </c>
      <c r="V4844" t="s">
        <v>14241</v>
      </c>
      <c r="W4844" t="s">
        <v>14202</v>
      </c>
      <c r="X4844" t="str">
        <f>VLOOKUP(Q4844,Managers!$A:$B,2,0)</f>
        <v>Josh Martinez</v>
      </c>
      <c r="Y4844">
        <f>VLOOKUP(W4844,HourlyWages!$A:$B,2,0)</f>
        <v>71</v>
      </c>
      <c r="Z4844">
        <v>1</v>
      </c>
      <c r="AA4844" s="14">
        <f t="shared" si="379"/>
        <v>0.40833333333333333</v>
      </c>
    </row>
    <row r="4845" spans="1:27" x14ac:dyDescent="0.2">
      <c r="A4845">
        <v>4844</v>
      </c>
      <c r="B4845">
        <v>34438</v>
      </c>
      <c r="C4845" s="3">
        <v>40523</v>
      </c>
      <c r="D4845" s="17">
        <f t="shared" si="378"/>
        <v>40513</v>
      </c>
      <c r="E4845">
        <v>28</v>
      </c>
      <c r="F4845" s="8">
        <f t="shared" si="375"/>
        <v>3360</v>
      </c>
      <c r="G4845" s="5">
        <v>0.04</v>
      </c>
      <c r="H4845" s="8">
        <f>VLOOKUP($T4845,Pricebook!$A:$D,4,0)</f>
        <v>120</v>
      </c>
      <c r="I4845" s="10">
        <f t="shared" si="376"/>
        <v>3225.6</v>
      </c>
      <c r="J4845" t="s">
        <v>275</v>
      </c>
      <c r="K4845" t="s">
        <v>276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2420</v>
      </c>
      <c r="O4845" s="7">
        <v>46952</v>
      </c>
      <c r="P4845" t="s">
        <v>278</v>
      </c>
      <c r="Q4845" t="s">
        <v>16</v>
      </c>
      <c r="R4845" s="3">
        <v>40524</v>
      </c>
      <c r="S4845" s="12">
        <f t="shared" si="377"/>
        <v>1</v>
      </c>
      <c r="T4845" s="3" t="s">
        <v>14212</v>
      </c>
      <c r="U4845" t="s">
        <v>14229</v>
      </c>
      <c r="V4845" t="s">
        <v>14244</v>
      </c>
      <c r="W4845" t="s">
        <v>14197</v>
      </c>
      <c r="X4845" t="str">
        <f>VLOOKUP(Q4845,Managers!$A:$B,2,0)</f>
        <v>Josh Martinez</v>
      </c>
      <c r="Y4845">
        <f>VLOOKUP(W4845,HourlyWages!$A:$B,2,0)</f>
        <v>71</v>
      </c>
      <c r="Z4845">
        <v>1</v>
      </c>
      <c r="AA4845" s="14">
        <f t="shared" si="379"/>
        <v>0.40833333333333333</v>
      </c>
    </row>
    <row r="4846" spans="1:27" x14ac:dyDescent="0.2">
      <c r="A4846">
        <v>4845</v>
      </c>
      <c r="B4846">
        <v>34470</v>
      </c>
      <c r="C4846" s="3">
        <v>40940</v>
      </c>
      <c r="D4846" s="17">
        <f t="shared" si="378"/>
        <v>40940</v>
      </c>
      <c r="E4846">
        <v>31</v>
      </c>
      <c r="F4846" s="8">
        <f t="shared" si="375"/>
        <v>3875</v>
      </c>
      <c r="G4846" s="5">
        <v>0.08</v>
      </c>
      <c r="H4846" s="8">
        <f>VLOOKUP($T4846,Pricebook!$A:$D,4,0)</f>
        <v>125</v>
      </c>
      <c r="I4846" s="10">
        <f t="shared" si="376"/>
        <v>3565</v>
      </c>
      <c r="J4846" t="s">
        <v>2491</v>
      </c>
      <c r="K4846" t="s">
        <v>285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2492</v>
      </c>
      <c r="O4846" s="7">
        <v>21215</v>
      </c>
      <c r="P4846" t="s">
        <v>187</v>
      </c>
      <c r="Q4846" t="s">
        <v>61</v>
      </c>
      <c r="R4846" s="3">
        <v>40941</v>
      </c>
      <c r="S4846" s="12">
        <f t="shared" si="377"/>
        <v>1</v>
      </c>
      <c r="T4846" s="3" t="s">
        <v>14217</v>
      </c>
      <c r="U4846" t="s">
        <v>14232</v>
      </c>
      <c r="V4846" t="s">
        <v>14236</v>
      </c>
      <c r="W4846" t="s">
        <v>14189</v>
      </c>
      <c r="X4846" t="str">
        <f>VLOOKUP(Q4846,Managers!$A:$B,2,0)</f>
        <v>Allen Young</v>
      </c>
      <c r="Y4846">
        <f>VLOOKUP(W4846,HourlyWages!$A:$B,2,0)</f>
        <v>62</v>
      </c>
      <c r="Z4846">
        <v>1</v>
      </c>
      <c r="AA4846" s="14">
        <f t="shared" si="379"/>
        <v>0.504</v>
      </c>
    </row>
    <row r="4847" spans="1:27" x14ac:dyDescent="0.2">
      <c r="A4847">
        <v>4846</v>
      </c>
      <c r="B4847">
        <v>34497</v>
      </c>
      <c r="C4847" s="3">
        <v>39882</v>
      </c>
      <c r="D4847" s="17">
        <f t="shared" si="378"/>
        <v>39873</v>
      </c>
      <c r="E4847">
        <v>36</v>
      </c>
      <c r="F4847" s="8">
        <f t="shared" si="375"/>
        <v>3960</v>
      </c>
      <c r="G4847" s="5">
        <v>0.1</v>
      </c>
      <c r="H4847" s="8">
        <f>VLOOKUP($T4847,Pricebook!$A:$D,4,0)</f>
        <v>110</v>
      </c>
      <c r="I4847" s="10">
        <f t="shared" si="376"/>
        <v>3564</v>
      </c>
      <c r="J4847" t="s">
        <v>1399</v>
      </c>
      <c r="K4847" t="s">
        <v>1014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1862</v>
      </c>
      <c r="O4847" s="7">
        <v>34609</v>
      </c>
      <c r="P4847" t="s">
        <v>101</v>
      </c>
      <c r="Q4847" t="s">
        <v>34</v>
      </c>
      <c r="R4847" s="3">
        <v>39883</v>
      </c>
      <c r="S4847" s="12">
        <f t="shared" si="377"/>
        <v>1</v>
      </c>
      <c r="T4847" s="3" t="s">
        <v>14215</v>
      </c>
      <c r="U4847" t="s">
        <v>14229</v>
      </c>
      <c r="V4847" t="s">
        <v>14233</v>
      </c>
      <c r="W4847" t="s">
        <v>14196</v>
      </c>
      <c r="X4847" t="str">
        <f>VLOOKUP(Q4847,Managers!$A:$B,2,0)</f>
        <v>Frank Mitchell</v>
      </c>
      <c r="Y4847">
        <f>VLOOKUP(W4847,HourlyWages!$A:$B,2,0)</f>
        <v>58</v>
      </c>
      <c r="Z4847">
        <v>1</v>
      </c>
      <c r="AA4847" s="14">
        <f t="shared" si="379"/>
        <v>0.47272727272727272</v>
      </c>
    </row>
    <row r="4848" spans="1:27" x14ac:dyDescent="0.2">
      <c r="A4848">
        <v>4847</v>
      </c>
      <c r="B4848">
        <v>34497</v>
      </c>
      <c r="C4848" s="3">
        <v>39882</v>
      </c>
      <c r="D4848" s="17">
        <f t="shared" si="378"/>
        <v>39873</v>
      </c>
      <c r="E4848">
        <v>25</v>
      </c>
      <c r="F4848" s="8">
        <f t="shared" si="375"/>
        <v>2750</v>
      </c>
      <c r="G4848" s="5">
        <v>0</v>
      </c>
      <c r="H4848" s="8">
        <f>VLOOKUP($T4848,Pricebook!$A:$D,4,0)</f>
        <v>110</v>
      </c>
      <c r="I4848" s="10">
        <f t="shared" si="376"/>
        <v>2750</v>
      </c>
      <c r="J4848" t="s">
        <v>1399</v>
      </c>
      <c r="K4848" t="s">
        <v>1014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1862</v>
      </c>
      <c r="O4848" s="7">
        <v>34609</v>
      </c>
      <c r="P4848" t="s">
        <v>101</v>
      </c>
      <c r="Q4848" t="s">
        <v>34</v>
      </c>
      <c r="R4848" s="3">
        <v>39884</v>
      </c>
      <c r="S4848" s="12">
        <f t="shared" si="377"/>
        <v>2</v>
      </c>
      <c r="T4848" s="3" t="s">
        <v>14215</v>
      </c>
      <c r="U4848" t="s">
        <v>14229</v>
      </c>
      <c r="V4848" t="s">
        <v>14241</v>
      </c>
      <c r="W4848" t="s">
        <v>14194</v>
      </c>
      <c r="X4848" t="str">
        <f>VLOOKUP(Q4848,Managers!$A:$B,2,0)</f>
        <v>Frank Mitchell</v>
      </c>
      <c r="Y4848">
        <f>VLOOKUP(W4848,HourlyWages!$A:$B,2,0)</f>
        <v>71</v>
      </c>
      <c r="Z4848">
        <v>1</v>
      </c>
      <c r="AA4848" s="14">
        <f t="shared" si="379"/>
        <v>0.35454545454545455</v>
      </c>
    </row>
    <row r="4849" spans="1:27" x14ac:dyDescent="0.2">
      <c r="A4849">
        <v>4848</v>
      </c>
      <c r="B4849">
        <v>34498</v>
      </c>
      <c r="C4849" s="3">
        <v>39859</v>
      </c>
      <c r="D4849" s="17">
        <f t="shared" si="378"/>
        <v>39845</v>
      </c>
      <c r="E4849">
        <v>4</v>
      </c>
      <c r="F4849" s="8">
        <f t="shared" si="375"/>
        <v>440</v>
      </c>
      <c r="G4849" s="5">
        <v>0.09</v>
      </c>
      <c r="H4849" s="8">
        <f>VLOOKUP($T4849,Pricebook!$A:$D,4,0)</f>
        <v>110</v>
      </c>
      <c r="I4849" s="10">
        <f t="shared" si="376"/>
        <v>400.40000000000003</v>
      </c>
      <c r="J4849" t="s">
        <v>1146</v>
      </c>
      <c r="K4849" t="s">
        <v>203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2085</v>
      </c>
      <c r="O4849" s="7">
        <v>33952</v>
      </c>
      <c r="P4849" t="s">
        <v>101</v>
      </c>
      <c r="Q4849" t="s">
        <v>34</v>
      </c>
      <c r="R4849" s="3">
        <v>39864</v>
      </c>
      <c r="S4849" s="12">
        <f t="shared" si="377"/>
        <v>5</v>
      </c>
      <c r="T4849" s="3" t="s">
        <v>14220</v>
      </c>
      <c r="U4849" t="s">
        <v>14229</v>
      </c>
      <c r="V4849" t="s">
        <v>14244</v>
      </c>
      <c r="W4849" t="s">
        <v>14203</v>
      </c>
      <c r="X4849" t="str">
        <f>VLOOKUP(Q4849,Managers!$A:$B,2,0)</f>
        <v>Frank Mitchell</v>
      </c>
      <c r="Y4849">
        <f>VLOOKUP(W4849,HourlyWages!$A:$B,2,0)</f>
        <v>62</v>
      </c>
      <c r="Z4849">
        <v>1</v>
      </c>
      <c r="AA4849" s="14">
        <f t="shared" si="379"/>
        <v>0.43636363636363634</v>
      </c>
    </row>
    <row r="4850" spans="1:27" x14ac:dyDescent="0.2">
      <c r="A4850">
        <v>4849</v>
      </c>
      <c r="B4850">
        <v>34498</v>
      </c>
      <c r="C4850" s="3">
        <v>39859</v>
      </c>
      <c r="D4850" s="17">
        <f t="shared" si="378"/>
        <v>39845</v>
      </c>
      <c r="E4850">
        <v>3</v>
      </c>
      <c r="F4850" s="8">
        <f t="shared" ref="F4850:F4913" si="380">H4850*E4850</f>
        <v>330</v>
      </c>
      <c r="G4850" s="5">
        <v>0.09</v>
      </c>
      <c r="H4850" s="8">
        <f>VLOOKUP($T4850,Pricebook!$A:$D,4,0)</f>
        <v>110</v>
      </c>
      <c r="I4850" s="10">
        <f t="shared" ref="I4850:I4913" si="381">F4850*(1-G4850)</f>
        <v>300.3</v>
      </c>
      <c r="J4850" t="s">
        <v>1146</v>
      </c>
      <c r="K4850" t="s">
        <v>203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2085</v>
      </c>
      <c r="O4850" s="7">
        <v>33952</v>
      </c>
      <c r="P4850" t="s">
        <v>101</v>
      </c>
      <c r="Q4850" t="s">
        <v>34</v>
      </c>
      <c r="R4850" s="3">
        <v>39864</v>
      </c>
      <c r="S4850" s="12">
        <f t="shared" ref="S4850:S4913" si="382">R4850-C4850</f>
        <v>5</v>
      </c>
      <c r="T4850" s="3" t="s">
        <v>14215</v>
      </c>
      <c r="U4850" t="s">
        <v>14229</v>
      </c>
      <c r="V4850" t="s">
        <v>14247</v>
      </c>
      <c r="W4850" t="s">
        <v>14196</v>
      </c>
      <c r="X4850" t="str">
        <f>VLOOKUP(Q4850,Managers!$A:$B,2,0)</f>
        <v>Frank Mitchell</v>
      </c>
      <c r="Y4850">
        <f>VLOOKUP(W4850,HourlyWages!$A:$B,2,0)</f>
        <v>58</v>
      </c>
      <c r="Z4850">
        <v>1</v>
      </c>
      <c r="AA4850" s="14">
        <f t="shared" si="379"/>
        <v>0.47272727272727272</v>
      </c>
    </row>
    <row r="4851" spans="1:27" x14ac:dyDescent="0.2">
      <c r="A4851">
        <v>4850</v>
      </c>
      <c r="B4851">
        <v>34499</v>
      </c>
      <c r="C4851" s="3">
        <v>40377</v>
      </c>
      <c r="D4851" s="17">
        <f t="shared" si="378"/>
        <v>40360</v>
      </c>
      <c r="E4851">
        <v>2</v>
      </c>
      <c r="F4851" s="8">
        <f t="shared" si="380"/>
        <v>250</v>
      </c>
      <c r="G4851" s="5">
        <v>0.01</v>
      </c>
      <c r="H4851" s="8">
        <f>VLOOKUP($T4851,Pricebook!$A:$D,4,0)</f>
        <v>125</v>
      </c>
      <c r="I4851" s="10">
        <f t="shared" si="381"/>
        <v>247.5</v>
      </c>
      <c r="J4851" t="s">
        <v>1679</v>
      </c>
      <c r="K4851" t="s">
        <v>203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1163</v>
      </c>
      <c r="O4851" s="7">
        <v>39301</v>
      </c>
      <c r="P4851" t="s">
        <v>699</v>
      </c>
      <c r="Q4851" t="s">
        <v>34</v>
      </c>
      <c r="R4851" s="3">
        <v>40378</v>
      </c>
      <c r="S4851" s="12">
        <f t="shared" si="382"/>
        <v>1</v>
      </c>
      <c r="T4851" s="3" t="s">
        <v>14221</v>
      </c>
      <c r="U4851" t="s">
        <v>14232</v>
      </c>
      <c r="V4851" t="s">
        <v>14246</v>
      </c>
      <c r="W4851" t="s">
        <v>14189</v>
      </c>
      <c r="X4851" t="str">
        <f>VLOOKUP(Q4851,Managers!$A:$B,2,0)</f>
        <v>Frank Mitchell</v>
      </c>
      <c r="Y4851">
        <f>VLOOKUP(W4851,HourlyWages!$A:$B,2,0)</f>
        <v>62</v>
      </c>
      <c r="Z4851">
        <v>1</v>
      </c>
      <c r="AA4851" s="14">
        <f t="shared" si="379"/>
        <v>0.504</v>
      </c>
    </row>
    <row r="4852" spans="1:27" x14ac:dyDescent="0.2">
      <c r="A4852">
        <v>4851</v>
      </c>
      <c r="B4852">
        <v>34530</v>
      </c>
      <c r="C4852" s="3">
        <v>40420</v>
      </c>
      <c r="D4852" s="17">
        <f t="shared" si="378"/>
        <v>40391</v>
      </c>
      <c r="E4852">
        <v>22</v>
      </c>
      <c r="F4852" s="8">
        <f t="shared" si="380"/>
        <v>3740</v>
      </c>
      <c r="G4852" s="5">
        <v>0.06</v>
      </c>
      <c r="H4852" s="8">
        <f>VLOOKUP($T4852,Pricebook!$A:$D,4,0)</f>
        <v>170</v>
      </c>
      <c r="I4852" s="10">
        <f t="shared" si="381"/>
        <v>3515.6</v>
      </c>
      <c r="J4852" t="s">
        <v>1747</v>
      </c>
      <c r="K4852" t="s">
        <v>112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1748</v>
      </c>
      <c r="O4852" s="7">
        <v>45840</v>
      </c>
      <c r="P4852" t="s">
        <v>210</v>
      </c>
      <c r="Q4852" t="s">
        <v>61</v>
      </c>
      <c r="R4852" s="3">
        <v>40422</v>
      </c>
      <c r="S4852" s="12">
        <f t="shared" si="382"/>
        <v>2</v>
      </c>
      <c r="T4852" s="3" t="s">
        <v>14219</v>
      </c>
      <c r="U4852" t="s">
        <v>14229</v>
      </c>
      <c r="V4852" t="s">
        <v>14243</v>
      </c>
      <c r="W4852" t="s">
        <v>14197</v>
      </c>
      <c r="X4852" t="str">
        <f>VLOOKUP(Q4852,Managers!$A:$B,2,0)</f>
        <v>Allen Young</v>
      </c>
      <c r="Y4852">
        <f>VLOOKUP(W4852,HourlyWages!$A:$B,2,0)</f>
        <v>71</v>
      </c>
      <c r="Z4852">
        <v>1</v>
      </c>
      <c r="AA4852" s="14">
        <f t="shared" si="379"/>
        <v>0.58235294117647063</v>
      </c>
    </row>
    <row r="4853" spans="1:27" x14ac:dyDescent="0.2">
      <c r="A4853">
        <v>4852</v>
      </c>
      <c r="B4853">
        <v>34530</v>
      </c>
      <c r="C4853" s="3">
        <v>40420</v>
      </c>
      <c r="D4853" s="17">
        <f t="shared" si="378"/>
        <v>40391</v>
      </c>
      <c r="E4853">
        <v>38</v>
      </c>
      <c r="F4853" s="8">
        <f t="shared" si="380"/>
        <v>5700</v>
      </c>
      <c r="G4853" s="5">
        <v>0.09</v>
      </c>
      <c r="H4853" s="8">
        <f>VLOOKUP($T4853,Pricebook!$A:$D,4,0)</f>
        <v>150</v>
      </c>
      <c r="I4853" s="10">
        <f t="shared" si="381"/>
        <v>5187</v>
      </c>
      <c r="J4853" t="s">
        <v>1747</v>
      </c>
      <c r="K4853" t="s">
        <v>112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1748</v>
      </c>
      <c r="O4853" s="7">
        <v>45840</v>
      </c>
      <c r="P4853" t="s">
        <v>210</v>
      </c>
      <c r="Q4853" t="s">
        <v>61</v>
      </c>
      <c r="R4853" s="3">
        <v>40425</v>
      </c>
      <c r="S4853" s="12">
        <f t="shared" si="382"/>
        <v>5</v>
      </c>
      <c r="T4853" s="3" t="s">
        <v>14211</v>
      </c>
      <c r="U4853" t="s">
        <v>14235</v>
      </c>
      <c r="V4853" t="s">
        <v>14244</v>
      </c>
      <c r="W4853" t="s">
        <v>14191</v>
      </c>
      <c r="X4853" t="str">
        <f>VLOOKUP(Q4853,Managers!$A:$B,2,0)</f>
        <v>Allen Young</v>
      </c>
      <c r="Y4853">
        <f>VLOOKUP(W4853,HourlyWages!$A:$B,2,0)</f>
        <v>60</v>
      </c>
      <c r="Z4853">
        <v>1</v>
      </c>
      <c r="AA4853" s="14">
        <f t="shared" si="379"/>
        <v>0.6</v>
      </c>
    </row>
    <row r="4854" spans="1:27" x14ac:dyDescent="0.2">
      <c r="A4854">
        <v>4853</v>
      </c>
      <c r="B4854">
        <v>34530</v>
      </c>
      <c r="C4854" s="3">
        <v>40420</v>
      </c>
      <c r="D4854" s="17">
        <f t="shared" si="378"/>
        <v>40391</v>
      </c>
      <c r="E4854">
        <v>7</v>
      </c>
      <c r="F4854" s="8">
        <f t="shared" si="380"/>
        <v>875</v>
      </c>
      <c r="G4854" s="5">
        <v>0.03</v>
      </c>
      <c r="H4854" s="8">
        <f>VLOOKUP($T4854,Pricebook!$A:$D,4,0)</f>
        <v>125</v>
      </c>
      <c r="I4854" s="10">
        <f t="shared" si="381"/>
        <v>848.75</v>
      </c>
      <c r="J4854" t="s">
        <v>1747</v>
      </c>
      <c r="K4854" t="s">
        <v>112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1748</v>
      </c>
      <c r="O4854" s="7">
        <v>45840</v>
      </c>
      <c r="P4854" t="s">
        <v>210</v>
      </c>
      <c r="Q4854" t="s">
        <v>61</v>
      </c>
      <c r="R4854" s="3">
        <v>40425</v>
      </c>
      <c r="S4854" s="12">
        <f t="shared" si="382"/>
        <v>5</v>
      </c>
      <c r="T4854" s="3" t="s">
        <v>14209</v>
      </c>
      <c r="U4854" t="s">
        <v>14232</v>
      </c>
      <c r="V4854" t="s">
        <v>14244</v>
      </c>
      <c r="W4854" t="s">
        <v>14185</v>
      </c>
      <c r="X4854" t="str">
        <f>VLOOKUP(Q4854,Managers!$A:$B,2,0)</f>
        <v>Allen Young</v>
      </c>
      <c r="Y4854">
        <f>VLOOKUP(W4854,HourlyWages!$A:$B,2,0)</f>
        <v>70</v>
      </c>
      <c r="Z4854">
        <v>1</v>
      </c>
      <c r="AA4854" s="14">
        <f t="shared" si="379"/>
        <v>0.44</v>
      </c>
    </row>
    <row r="4855" spans="1:27" x14ac:dyDescent="0.2">
      <c r="A4855">
        <v>4854</v>
      </c>
      <c r="B4855">
        <v>34532</v>
      </c>
      <c r="C4855" s="3">
        <v>41254</v>
      </c>
      <c r="D4855" s="17">
        <f t="shared" si="378"/>
        <v>41244</v>
      </c>
      <c r="E4855">
        <v>41</v>
      </c>
      <c r="F4855" s="8">
        <f t="shared" si="380"/>
        <v>4510</v>
      </c>
      <c r="G4855" s="5">
        <v>0.04</v>
      </c>
      <c r="H4855" s="8">
        <f>VLOOKUP($T4855,Pricebook!$A:$D,4,0)</f>
        <v>110</v>
      </c>
      <c r="I4855" s="10">
        <f t="shared" si="381"/>
        <v>4329.5999999999995</v>
      </c>
      <c r="J4855" t="s">
        <v>481</v>
      </c>
      <c r="K4855" t="s">
        <v>482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830</v>
      </c>
      <c r="O4855" s="7">
        <v>81001</v>
      </c>
      <c r="P4855" t="s">
        <v>237</v>
      </c>
      <c r="Q4855" t="s">
        <v>23</v>
      </c>
      <c r="R4855" s="3">
        <v>41261</v>
      </c>
      <c r="S4855" s="12">
        <f t="shared" si="382"/>
        <v>7</v>
      </c>
      <c r="T4855" s="3" t="s">
        <v>14220</v>
      </c>
      <c r="U4855" t="s">
        <v>14229</v>
      </c>
      <c r="V4855" t="s">
        <v>14233</v>
      </c>
      <c r="W4855" t="s">
        <v>14192</v>
      </c>
      <c r="X4855" t="str">
        <f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9"/>
        <v>0.31818181818181818</v>
      </c>
    </row>
    <row r="4856" spans="1:27" x14ac:dyDescent="0.2">
      <c r="A4856">
        <v>4855</v>
      </c>
      <c r="B4856">
        <v>34562</v>
      </c>
      <c r="C4856" s="3">
        <v>40414</v>
      </c>
      <c r="D4856" s="17">
        <f t="shared" si="378"/>
        <v>40391</v>
      </c>
      <c r="E4856">
        <v>22</v>
      </c>
      <c r="F4856" s="8">
        <f t="shared" si="380"/>
        <v>3300</v>
      </c>
      <c r="G4856" s="5">
        <v>0.1</v>
      </c>
      <c r="H4856" s="8">
        <f>VLOOKUP($T4856,Pricebook!$A:$D,4,0)</f>
        <v>150</v>
      </c>
      <c r="I4856" s="10">
        <f t="shared" si="381"/>
        <v>2970</v>
      </c>
      <c r="J4856" t="s">
        <v>537</v>
      </c>
      <c r="K4856" t="s">
        <v>538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1461</v>
      </c>
      <c r="O4856" s="7">
        <v>45424</v>
      </c>
      <c r="P4856" t="s">
        <v>210</v>
      </c>
      <c r="Q4856" t="s">
        <v>61</v>
      </c>
      <c r="R4856" s="3">
        <v>40416</v>
      </c>
      <c r="S4856" s="12">
        <f t="shared" si="382"/>
        <v>2</v>
      </c>
      <c r="T4856" s="3" t="s">
        <v>14211</v>
      </c>
      <c r="U4856" t="s">
        <v>14235</v>
      </c>
      <c r="V4856" t="s">
        <v>14233</v>
      </c>
      <c r="W4856" t="s">
        <v>14194</v>
      </c>
      <c r="X4856" t="str">
        <f>VLOOKUP(Q4856,Managers!$A:$B,2,0)</f>
        <v>Allen Young</v>
      </c>
      <c r="Y4856">
        <f>VLOOKUP(W4856,HourlyWages!$A:$B,2,0)</f>
        <v>71</v>
      </c>
      <c r="Z4856">
        <v>1</v>
      </c>
      <c r="AA4856" s="14">
        <f t="shared" si="379"/>
        <v>0.52666666666666662</v>
      </c>
    </row>
    <row r="4857" spans="1:27" x14ac:dyDescent="0.2">
      <c r="A4857">
        <v>4856</v>
      </c>
      <c r="B4857">
        <v>34562</v>
      </c>
      <c r="C4857" s="3">
        <v>40414</v>
      </c>
      <c r="D4857" s="17">
        <f t="shared" si="378"/>
        <v>40391</v>
      </c>
      <c r="E4857">
        <v>19</v>
      </c>
      <c r="F4857" s="8">
        <f t="shared" si="380"/>
        <v>2090</v>
      </c>
      <c r="G4857" s="5">
        <v>0.03</v>
      </c>
      <c r="H4857" s="8">
        <f>VLOOKUP($T4857,Pricebook!$A:$D,4,0)</f>
        <v>110</v>
      </c>
      <c r="I4857" s="10">
        <f t="shared" si="381"/>
        <v>2027.3</v>
      </c>
      <c r="J4857" t="s">
        <v>537</v>
      </c>
      <c r="K4857" t="s">
        <v>538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1461</v>
      </c>
      <c r="O4857" s="7">
        <v>45424</v>
      </c>
      <c r="P4857" t="s">
        <v>210</v>
      </c>
      <c r="Q4857" t="s">
        <v>61</v>
      </c>
      <c r="R4857" s="3">
        <v>40418</v>
      </c>
      <c r="S4857" s="12">
        <f t="shared" si="382"/>
        <v>4</v>
      </c>
      <c r="T4857" s="3" t="s">
        <v>14215</v>
      </c>
      <c r="U4857" t="s">
        <v>14229</v>
      </c>
      <c r="V4857" t="s">
        <v>14230</v>
      </c>
      <c r="W4857" t="s">
        <v>14191</v>
      </c>
      <c r="X4857" t="str">
        <f>VLOOKUP(Q4857,Managers!$A:$B,2,0)</f>
        <v>Allen Young</v>
      </c>
      <c r="Y4857">
        <f>VLOOKUP(W4857,HourlyWages!$A:$B,2,0)</f>
        <v>60</v>
      </c>
      <c r="Z4857">
        <v>1</v>
      </c>
      <c r="AA4857" s="14">
        <f t="shared" si="379"/>
        <v>0.45454545454545453</v>
      </c>
    </row>
    <row r="4858" spans="1:27" x14ac:dyDescent="0.2">
      <c r="A4858">
        <v>4857</v>
      </c>
      <c r="B4858">
        <v>34565</v>
      </c>
      <c r="C4858" s="3">
        <v>40007</v>
      </c>
      <c r="D4858" s="17">
        <f t="shared" si="378"/>
        <v>39995</v>
      </c>
      <c r="E4858">
        <v>47</v>
      </c>
      <c r="F4858" s="8">
        <f t="shared" si="380"/>
        <v>7050</v>
      </c>
      <c r="G4858" s="5">
        <v>0.08</v>
      </c>
      <c r="H4858" s="8">
        <f>VLOOKUP($T4858,Pricebook!$A:$D,4,0)</f>
        <v>150</v>
      </c>
      <c r="I4858" s="10">
        <f t="shared" si="381"/>
        <v>6486</v>
      </c>
      <c r="J4858" t="s">
        <v>98</v>
      </c>
      <c r="K4858" t="s">
        <v>99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2398</v>
      </c>
      <c r="O4858" s="7" t="s">
        <v>2399</v>
      </c>
      <c r="P4858" t="s">
        <v>43</v>
      </c>
      <c r="Q4858" t="s">
        <v>23</v>
      </c>
      <c r="R4858" s="3">
        <v>40008</v>
      </c>
      <c r="S4858" s="12">
        <f t="shared" si="382"/>
        <v>1</v>
      </c>
      <c r="T4858" s="3" t="s">
        <v>14210</v>
      </c>
      <c r="U4858" t="s">
        <v>14235</v>
      </c>
      <c r="V4858" t="s">
        <v>14242</v>
      </c>
      <c r="W4858" t="s">
        <v>14199</v>
      </c>
      <c r="X4858" t="str">
        <f>VLOOKUP(Q4858,Managers!$A:$B,2,0)</f>
        <v>Bob Turner</v>
      </c>
      <c r="Y4858">
        <f>VLOOKUP(W4858,HourlyWages!$A:$B,2,0)</f>
        <v>68</v>
      </c>
      <c r="Z4858">
        <v>1</v>
      </c>
      <c r="AA4858" s="14">
        <f t="shared" si="379"/>
        <v>0.54666666666666663</v>
      </c>
    </row>
    <row r="4859" spans="1:27" x14ac:dyDescent="0.2">
      <c r="A4859">
        <v>4858</v>
      </c>
      <c r="B4859">
        <v>34567</v>
      </c>
      <c r="C4859" s="3">
        <v>39929</v>
      </c>
      <c r="D4859" s="17">
        <f t="shared" si="378"/>
        <v>39904</v>
      </c>
      <c r="E4859">
        <v>18</v>
      </c>
      <c r="F4859" s="8">
        <f t="shared" si="380"/>
        <v>2250</v>
      </c>
      <c r="G4859" s="5">
        <v>0.03</v>
      </c>
      <c r="H4859" s="8">
        <f>VLOOKUP($T4859,Pricebook!$A:$D,4,0)</f>
        <v>125</v>
      </c>
      <c r="I4859" s="10">
        <f t="shared" si="381"/>
        <v>2182.5</v>
      </c>
      <c r="J4859" t="s">
        <v>2169</v>
      </c>
      <c r="K4859" t="s">
        <v>276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2170</v>
      </c>
      <c r="O4859" s="7" t="s">
        <v>2171</v>
      </c>
      <c r="P4859" t="s">
        <v>358</v>
      </c>
      <c r="Q4859" t="s">
        <v>16</v>
      </c>
      <c r="R4859" s="3">
        <v>39933</v>
      </c>
      <c r="S4859" s="12">
        <f t="shared" si="382"/>
        <v>4</v>
      </c>
      <c r="T4859" s="3" t="s">
        <v>14221</v>
      </c>
      <c r="U4859" t="s">
        <v>14232</v>
      </c>
      <c r="V4859" t="s">
        <v>14230</v>
      </c>
      <c r="W4859" t="s">
        <v>14184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4">
        <f t="shared" si="379"/>
        <v>0.6</v>
      </c>
    </row>
    <row r="4860" spans="1:27" x14ac:dyDescent="0.2">
      <c r="A4860">
        <v>4859</v>
      </c>
      <c r="B4860">
        <v>34595</v>
      </c>
      <c r="C4860" s="3">
        <v>41109</v>
      </c>
      <c r="D4860" s="17">
        <f t="shared" si="378"/>
        <v>41091</v>
      </c>
      <c r="E4860">
        <v>12</v>
      </c>
      <c r="F4860" s="8">
        <f t="shared" si="380"/>
        <v>1320</v>
      </c>
      <c r="G4860" s="5">
        <v>7.0000000000000007E-2</v>
      </c>
      <c r="H4860" s="8">
        <f>VLOOKUP($T4860,Pricebook!$A:$D,4,0)</f>
        <v>110</v>
      </c>
      <c r="I4860" s="10">
        <f t="shared" si="381"/>
        <v>1227.5999999999999</v>
      </c>
      <c r="J4860" t="s">
        <v>525</v>
      </c>
      <c r="K4860" t="s">
        <v>125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2182</v>
      </c>
      <c r="O4860" s="7" t="s">
        <v>2183</v>
      </c>
      <c r="P4860" t="s">
        <v>87</v>
      </c>
      <c r="Q4860" t="s">
        <v>61</v>
      </c>
      <c r="R4860" s="3">
        <v>41110</v>
      </c>
      <c r="S4860" s="12">
        <f t="shared" si="382"/>
        <v>1</v>
      </c>
      <c r="T4860" s="3" t="s">
        <v>14215</v>
      </c>
      <c r="U4860" t="s">
        <v>14229</v>
      </c>
      <c r="V4860" t="s">
        <v>14245</v>
      </c>
      <c r="W4860" t="s">
        <v>14201</v>
      </c>
      <c r="X4860" t="str">
        <f>VLOOKUP(Q4860,Managers!$A:$B,2,0)</f>
        <v>Allen Young</v>
      </c>
      <c r="Y4860">
        <f>VLOOKUP(W4860,HourlyWages!$A:$B,2,0)</f>
        <v>53</v>
      </c>
      <c r="Z4860">
        <v>1</v>
      </c>
      <c r="AA4860" s="14">
        <f t="shared" si="379"/>
        <v>0.51818181818181819</v>
      </c>
    </row>
    <row r="4861" spans="1:27" x14ac:dyDescent="0.2">
      <c r="A4861">
        <v>4860</v>
      </c>
      <c r="B4861">
        <v>34596</v>
      </c>
      <c r="C4861" s="3">
        <v>40786</v>
      </c>
      <c r="D4861" s="17">
        <f t="shared" si="378"/>
        <v>40756</v>
      </c>
      <c r="E4861">
        <v>39</v>
      </c>
      <c r="F4861" s="8">
        <f t="shared" si="380"/>
        <v>6240</v>
      </c>
      <c r="G4861" s="5">
        <v>0.05</v>
      </c>
      <c r="H4861" s="8">
        <f>VLOOKUP($T4861,Pricebook!$A:$D,4,0)</f>
        <v>160</v>
      </c>
      <c r="I4861" s="10">
        <f t="shared" si="381"/>
        <v>5928</v>
      </c>
      <c r="J4861" t="s">
        <v>617</v>
      </c>
      <c r="K4861" t="s">
        <v>482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1625</v>
      </c>
      <c r="O4861" s="7">
        <v>22204</v>
      </c>
      <c r="P4861" t="s">
        <v>368</v>
      </c>
      <c r="Q4861" t="s">
        <v>34</v>
      </c>
      <c r="R4861" s="3">
        <v>40787</v>
      </c>
      <c r="S4861" s="12">
        <f t="shared" si="382"/>
        <v>1</v>
      </c>
      <c r="T4861" s="3" t="s">
        <v>14218</v>
      </c>
      <c r="U4861" t="s">
        <v>14229</v>
      </c>
      <c r="V4861" t="s">
        <v>14242</v>
      </c>
      <c r="W4861" t="s">
        <v>14192</v>
      </c>
      <c r="X4861" t="str">
        <f>VLOOKUP(Q4861,Managers!$A:$B,2,0)</f>
        <v>Frank Mitchell</v>
      </c>
      <c r="Y4861">
        <f>VLOOKUP(W4861,HourlyWages!$A:$B,2,0)</f>
        <v>75</v>
      </c>
      <c r="Z4861">
        <v>1</v>
      </c>
      <c r="AA4861" s="14">
        <f t="shared" si="379"/>
        <v>0.53125</v>
      </c>
    </row>
    <row r="4862" spans="1:27" x14ac:dyDescent="0.2">
      <c r="A4862">
        <v>4861</v>
      </c>
      <c r="B4862">
        <v>34597</v>
      </c>
      <c r="C4862" s="3">
        <v>40528</v>
      </c>
      <c r="D4862" s="17">
        <f t="shared" si="378"/>
        <v>40513</v>
      </c>
      <c r="E4862">
        <v>8</v>
      </c>
      <c r="F4862" s="8">
        <f t="shared" si="380"/>
        <v>1200</v>
      </c>
      <c r="G4862" s="5">
        <v>7.0000000000000007E-2</v>
      </c>
      <c r="H4862" s="8">
        <f>VLOOKUP($T4862,Pricebook!$A:$D,4,0)</f>
        <v>150</v>
      </c>
      <c r="I4862" s="10">
        <f t="shared" si="381"/>
        <v>1116</v>
      </c>
      <c r="J4862" t="s">
        <v>111</v>
      </c>
      <c r="K4862" t="s">
        <v>112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2424</v>
      </c>
      <c r="O4862" s="7">
        <v>95032</v>
      </c>
      <c r="P4862" t="s">
        <v>114</v>
      </c>
      <c r="Q4862" t="s">
        <v>23</v>
      </c>
      <c r="R4862" s="3">
        <v>40530</v>
      </c>
      <c r="S4862" s="12">
        <f t="shared" si="382"/>
        <v>2</v>
      </c>
      <c r="T4862" s="3" t="s">
        <v>14210</v>
      </c>
      <c r="U4862" t="s">
        <v>14235</v>
      </c>
      <c r="V4862" t="s">
        <v>14241</v>
      </c>
      <c r="W4862" t="s">
        <v>14185</v>
      </c>
      <c r="X4862" t="str">
        <f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9"/>
        <v>0.53333333333333333</v>
      </c>
    </row>
    <row r="4863" spans="1:27" x14ac:dyDescent="0.2">
      <c r="A4863">
        <v>4862</v>
      </c>
      <c r="B4863">
        <v>34599</v>
      </c>
      <c r="C4863" s="3">
        <v>40240</v>
      </c>
      <c r="D4863" s="17">
        <f t="shared" si="378"/>
        <v>40238</v>
      </c>
      <c r="E4863">
        <v>26</v>
      </c>
      <c r="F4863" s="8">
        <f t="shared" si="380"/>
        <v>3250</v>
      </c>
      <c r="G4863" s="5">
        <v>0.08</v>
      </c>
      <c r="H4863" s="8">
        <f>VLOOKUP($T4863,Pricebook!$A:$D,4,0)</f>
        <v>125</v>
      </c>
      <c r="I4863" s="10">
        <f t="shared" si="381"/>
        <v>2990</v>
      </c>
      <c r="J4863" t="s">
        <v>1038</v>
      </c>
      <c r="K4863" t="s">
        <v>73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1039</v>
      </c>
      <c r="O4863" s="7" t="s">
        <v>1040</v>
      </c>
      <c r="P4863" t="s">
        <v>130</v>
      </c>
      <c r="Q4863" t="s">
        <v>16</v>
      </c>
      <c r="R4863" s="3">
        <v>40244</v>
      </c>
      <c r="S4863" s="12">
        <f t="shared" si="382"/>
        <v>4</v>
      </c>
      <c r="T4863" s="3" t="s">
        <v>14208</v>
      </c>
      <c r="U4863" t="s">
        <v>14232</v>
      </c>
      <c r="V4863" t="s">
        <v>14233</v>
      </c>
      <c r="W4863" t="s">
        <v>14193</v>
      </c>
      <c r="X4863" t="str">
        <f>VLOOKUP(Q4863,Managers!$A:$B,2,0)</f>
        <v>Josh Martinez</v>
      </c>
      <c r="Y4863">
        <f>VLOOKUP(W4863,HourlyWages!$A:$B,2,0)</f>
        <v>57</v>
      </c>
      <c r="Z4863">
        <v>1</v>
      </c>
      <c r="AA4863" s="14">
        <f t="shared" si="379"/>
        <v>0.54400000000000004</v>
      </c>
    </row>
    <row r="4864" spans="1:27" x14ac:dyDescent="0.2">
      <c r="A4864">
        <v>4863</v>
      </c>
      <c r="B4864">
        <v>34599</v>
      </c>
      <c r="C4864" s="3">
        <v>40240</v>
      </c>
      <c r="D4864" s="17">
        <f t="shared" si="378"/>
        <v>40238</v>
      </c>
      <c r="E4864">
        <v>29</v>
      </c>
      <c r="F4864" s="8">
        <f t="shared" si="380"/>
        <v>3190</v>
      </c>
      <c r="G4864" s="5">
        <v>0.05</v>
      </c>
      <c r="H4864" s="8">
        <f>VLOOKUP($T4864,Pricebook!$A:$D,4,0)</f>
        <v>110</v>
      </c>
      <c r="I4864" s="10">
        <f t="shared" si="381"/>
        <v>3030.5</v>
      </c>
      <c r="J4864" t="s">
        <v>1038</v>
      </c>
      <c r="K4864" t="s">
        <v>73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1039</v>
      </c>
      <c r="O4864" s="7" t="s">
        <v>1040</v>
      </c>
      <c r="P4864" t="s">
        <v>130</v>
      </c>
      <c r="Q4864" t="s">
        <v>16</v>
      </c>
      <c r="R4864" s="3">
        <v>40244</v>
      </c>
      <c r="S4864" s="12">
        <f t="shared" si="382"/>
        <v>4</v>
      </c>
      <c r="T4864" s="3" t="s">
        <v>14215</v>
      </c>
      <c r="U4864" t="s">
        <v>14229</v>
      </c>
      <c r="V4864" t="s">
        <v>14231</v>
      </c>
      <c r="W4864" t="s">
        <v>14203</v>
      </c>
      <c r="X4864" t="str">
        <f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9"/>
        <v>0.43636363636363634</v>
      </c>
    </row>
    <row r="4865" spans="1:27" x14ac:dyDescent="0.2">
      <c r="A4865">
        <v>4864</v>
      </c>
      <c r="B4865">
        <v>34631</v>
      </c>
      <c r="C4865" s="3">
        <v>40109</v>
      </c>
      <c r="D4865" s="17">
        <f t="shared" si="378"/>
        <v>40087</v>
      </c>
      <c r="E4865">
        <v>5</v>
      </c>
      <c r="F4865" s="8">
        <f t="shared" si="380"/>
        <v>800</v>
      </c>
      <c r="G4865" s="5">
        <v>0.06</v>
      </c>
      <c r="H4865" s="8">
        <f>VLOOKUP($T4865,Pricebook!$A:$D,4,0)</f>
        <v>160</v>
      </c>
      <c r="I4865" s="10">
        <f t="shared" si="381"/>
        <v>752</v>
      </c>
      <c r="J4865" t="s">
        <v>1626</v>
      </c>
      <c r="K4865" t="s">
        <v>297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2027</v>
      </c>
      <c r="O4865" s="7">
        <v>60543</v>
      </c>
      <c r="P4865" t="s">
        <v>15</v>
      </c>
      <c r="Q4865" t="s">
        <v>16</v>
      </c>
      <c r="R4865" s="3">
        <v>40110</v>
      </c>
      <c r="S4865" s="12">
        <f t="shared" si="382"/>
        <v>1</v>
      </c>
      <c r="T4865" s="3" t="s">
        <v>14218</v>
      </c>
      <c r="U4865" t="s">
        <v>14229</v>
      </c>
      <c r="V4865" t="s">
        <v>14242</v>
      </c>
      <c r="W4865" t="s">
        <v>14194</v>
      </c>
      <c r="X4865" t="str">
        <f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9"/>
        <v>0.55625000000000002</v>
      </c>
    </row>
    <row r="4866" spans="1:27" x14ac:dyDescent="0.2">
      <c r="A4866">
        <v>4865</v>
      </c>
      <c r="B4866">
        <v>34631</v>
      </c>
      <c r="C4866" s="3">
        <v>40109</v>
      </c>
      <c r="D4866" s="17">
        <f t="shared" si="378"/>
        <v>40087</v>
      </c>
      <c r="E4866">
        <v>19</v>
      </c>
      <c r="F4866" s="8">
        <f t="shared" si="380"/>
        <v>2850</v>
      </c>
      <c r="G4866" s="5">
        <v>7.0000000000000007E-2</v>
      </c>
      <c r="H4866" s="8">
        <f>VLOOKUP($T4866,Pricebook!$A:$D,4,0)</f>
        <v>150</v>
      </c>
      <c r="I4866" s="10">
        <f t="shared" si="381"/>
        <v>2650.5</v>
      </c>
      <c r="J4866" t="s">
        <v>1626</v>
      </c>
      <c r="K4866" t="s">
        <v>297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2027</v>
      </c>
      <c r="O4866" s="7">
        <v>60543</v>
      </c>
      <c r="P4866" t="s">
        <v>15</v>
      </c>
      <c r="Q4866" t="s">
        <v>16</v>
      </c>
      <c r="R4866" s="3">
        <v>40111</v>
      </c>
      <c r="S4866" s="12">
        <f t="shared" si="382"/>
        <v>2</v>
      </c>
      <c r="T4866" s="3" t="s">
        <v>14222</v>
      </c>
      <c r="U4866" t="s">
        <v>14235</v>
      </c>
      <c r="V4866" t="s">
        <v>14242</v>
      </c>
      <c r="W4866" t="s">
        <v>14201</v>
      </c>
      <c r="X4866" t="str">
        <f>VLOOKUP(Q4866,Managers!$A:$B,2,0)</f>
        <v>Josh Martinez</v>
      </c>
      <c r="Y4866">
        <f>VLOOKUP(W4866,HourlyWages!$A:$B,2,0)</f>
        <v>53</v>
      </c>
      <c r="Z4866">
        <v>1</v>
      </c>
      <c r="AA4866" s="14">
        <f t="shared" si="379"/>
        <v>0.64666666666666661</v>
      </c>
    </row>
    <row r="4867" spans="1:27" x14ac:dyDescent="0.2">
      <c r="A4867">
        <v>4866</v>
      </c>
      <c r="B4867">
        <v>34657</v>
      </c>
      <c r="C4867" s="3">
        <v>40303</v>
      </c>
      <c r="D4867" s="17">
        <f t="shared" ref="D4867:D4930" si="383">DATE(YEAR(C4867),MONTH(C4867),1)</f>
        <v>40299</v>
      </c>
      <c r="E4867">
        <v>46</v>
      </c>
      <c r="F4867" s="8">
        <f t="shared" si="380"/>
        <v>5060</v>
      </c>
      <c r="G4867" s="5">
        <v>0.04</v>
      </c>
      <c r="H4867" s="8">
        <f>VLOOKUP($T4867,Pricebook!$A:$D,4,0)</f>
        <v>110</v>
      </c>
      <c r="I4867" s="10">
        <f t="shared" si="381"/>
        <v>4857.5999999999995</v>
      </c>
      <c r="J4867" t="s">
        <v>1082</v>
      </c>
      <c r="K4867" t="s">
        <v>314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59</v>
      </c>
      <c r="O4867" s="7">
        <v>11554</v>
      </c>
      <c r="P4867" t="s">
        <v>60</v>
      </c>
      <c r="Q4867" t="s">
        <v>61</v>
      </c>
      <c r="R4867" s="3">
        <v>40312</v>
      </c>
      <c r="S4867" s="12">
        <f t="shared" si="382"/>
        <v>9</v>
      </c>
      <c r="T4867" s="3" t="s">
        <v>14220</v>
      </c>
      <c r="U4867" t="s">
        <v>14229</v>
      </c>
      <c r="V4867" t="s">
        <v>14236</v>
      </c>
      <c r="W4867" t="s">
        <v>14191</v>
      </c>
      <c r="X4867" t="str">
        <f>VLOOKUP(Q4867,Managers!$A:$B,2,0)</f>
        <v>Allen Young</v>
      </c>
      <c r="Y4867">
        <f>VLOOKUP(W4867,HourlyWages!$A:$B,2,0)</f>
        <v>60</v>
      </c>
      <c r="Z4867">
        <v>1</v>
      </c>
      <c r="AA4867" s="14">
        <f t="shared" ref="AA4867:AA4930" si="384">(H4867-Y4867)/H4867</f>
        <v>0.45454545454545453</v>
      </c>
    </row>
    <row r="4868" spans="1:27" x14ac:dyDescent="0.2">
      <c r="A4868">
        <v>4867</v>
      </c>
      <c r="B4868">
        <v>34658</v>
      </c>
      <c r="C4868" s="3">
        <v>40500</v>
      </c>
      <c r="D4868" s="17">
        <f t="shared" si="383"/>
        <v>40483</v>
      </c>
      <c r="E4868">
        <v>33</v>
      </c>
      <c r="F4868" s="8">
        <f t="shared" si="380"/>
        <v>4125</v>
      </c>
      <c r="G4868" s="5">
        <v>0.05</v>
      </c>
      <c r="H4868" s="8">
        <f>VLOOKUP($T4868,Pricebook!$A:$D,4,0)</f>
        <v>125</v>
      </c>
      <c r="I4868" s="10">
        <f t="shared" si="381"/>
        <v>3918.75</v>
      </c>
      <c r="J4868" t="s">
        <v>614</v>
      </c>
      <c r="K4868" t="s">
        <v>193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2181</v>
      </c>
      <c r="O4868" s="7">
        <v>77471</v>
      </c>
      <c r="P4868" t="s">
        <v>48</v>
      </c>
      <c r="Q4868" t="s">
        <v>16</v>
      </c>
      <c r="R4868" s="3">
        <v>40500</v>
      </c>
      <c r="S4868" s="12">
        <f t="shared" si="382"/>
        <v>0</v>
      </c>
      <c r="T4868" s="3" t="s">
        <v>14217</v>
      </c>
      <c r="U4868" t="s">
        <v>14232</v>
      </c>
      <c r="V4868" t="s">
        <v>14230</v>
      </c>
      <c r="W4868" t="s">
        <v>14188</v>
      </c>
      <c r="X4868" t="str">
        <f>VLOOKUP(Q4868,Managers!$A:$B,2,0)</f>
        <v>Josh Martinez</v>
      </c>
      <c r="Y4868">
        <f>VLOOKUP(W4868,HourlyWages!$A:$B,2,0)</f>
        <v>52</v>
      </c>
      <c r="Z4868">
        <v>1</v>
      </c>
      <c r="AA4868" s="14">
        <f t="shared" si="384"/>
        <v>0.58399999999999996</v>
      </c>
    </row>
    <row r="4869" spans="1:27" x14ac:dyDescent="0.2">
      <c r="A4869">
        <v>4868</v>
      </c>
      <c r="B4869">
        <v>34659</v>
      </c>
      <c r="C4869" s="3">
        <v>41232</v>
      </c>
      <c r="D4869" s="17">
        <f t="shared" si="383"/>
        <v>41214</v>
      </c>
      <c r="E4869">
        <v>42</v>
      </c>
      <c r="F4869" s="8">
        <f t="shared" si="380"/>
        <v>6720</v>
      </c>
      <c r="G4869" s="5">
        <v>0</v>
      </c>
      <c r="H4869" s="8">
        <f>VLOOKUP($T4869,Pricebook!$A:$D,4,0)</f>
        <v>160</v>
      </c>
      <c r="I4869" s="10">
        <f t="shared" si="381"/>
        <v>6720</v>
      </c>
      <c r="J4869" t="s">
        <v>694</v>
      </c>
      <c r="K4869" t="s">
        <v>235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2450</v>
      </c>
      <c r="O4869" s="7">
        <v>85023</v>
      </c>
      <c r="P4869" t="s">
        <v>70</v>
      </c>
      <c r="Q4869" t="s">
        <v>23</v>
      </c>
      <c r="R4869" s="3">
        <v>41234</v>
      </c>
      <c r="S4869" s="12">
        <f t="shared" si="382"/>
        <v>2</v>
      </c>
      <c r="T4869" s="3" t="s">
        <v>14218</v>
      </c>
      <c r="U4869" t="s">
        <v>14229</v>
      </c>
      <c r="V4869" t="s">
        <v>14244</v>
      </c>
      <c r="W4869" t="s">
        <v>14193</v>
      </c>
      <c r="X4869" t="str">
        <f>VLOOKUP(Q4869,Managers!$A:$B,2,0)</f>
        <v>Bob Turner</v>
      </c>
      <c r="Y4869">
        <f>VLOOKUP(W4869,HourlyWages!$A:$B,2,0)</f>
        <v>57</v>
      </c>
      <c r="Z4869">
        <v>1</v>
      </c>
      <c r="AA4869" s="14">
        <f t="shared" si="384"/>
        <v>0.64375000000000004</v>
      </c>
    </row>
    <row r="4870" spans="1:27" x14ac:dyDescent="0.2">
      <c r="A4870">
        <v>4869</v>
      </c>
      <c r="B4870">
        <v>34660</v>
      </c>
      <c r="C4870" s="3">
        <v>40789</v>
      </c>
      <c r="D4870" s="17">
        <f t="shared" si="383"/>
        <v>40787</v>
      </c>
      <c r="E4870">
        <v>4</v>
      </c>
      <c r="F4870" s="8">
        <f t="shared" si="380"/>
        <v>640</v>
      </c>
      <c r="G4870" s="5">
        <v>0.1</v>
      </c>
      <c r="H4870" s="8">
        <f>VLOOKUP($T4870,Pricebook!$A:$D,4,0)</f>
        <v>160</v>
      </c>
      <c r="I4870" s="10">
        <f t="shared" si="381"/>
        <v>576</v>
      </c>
      <c r="J4870" t="s">
        <v>1831</v>
      </c>
      <c r="K4870" t="s">
        <v>571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186</v>
      </c>
      <c r="O4870" s="7">
        <v>29203</v>
      </c>
      <c r="P4870" t="s">
        <v>163</v>
      </c>
      <c r="Q4870" t="s">
        <v>34</v>
      </c>
      <c r="R4870" s="3">
        <v>40790</v>
      </c>
      <c r="S4870" s="12">
        <f t="shared" si="382"/>
        <v>1</v>
      </c>
      <c r="T4870" s="3" t="s">
        <v>14218</v>
      </c>
      <c r="U4870" t="s">
        <v>14229</v>
      </c>
      <c r="V4870" t="s">
        <v>14236</v>
      </c>
      <c r="W4870" t="s">
        <v>14195</v>
      </c>
      <c r="X4870" t="str">
        <f>VLOOKUP(Q4870,Managers!$A:$B,2,0)</f>
        <v>Frank Mitchell</v>
      </c>
      <c r="Y4870">
        <f>VLOOKUP(W4870,HourlyWages!$A:$B,2,0)</f>
        <v>52</v>
      </c>
      <c r="Z4870">
        <v>1</v>
      </c>
      <c r="AA4870" s="14">
        <f t="shared" si="384"/>
        <v>0.67500000000000004</v>
      </c>
    </row>
    <row r="4871" spans="1:27" x14ac:dyDescent="0.2">
      <c r="A4871">
        <v>4870</v>
      </c>
      <c r="B4871">
        <v>34660</v>
      </c>
      <c r="C4871" s="3">
        <v>40789</v>
      </c>
      <c r="D4871" s="17">
        <f t="shared" si="383"/>
        <v>40787</v>
      </c>
      <c r="E4871">
        <v>36</v>
      </c>
      <c r="F4871" s="8">
        <f t="shared" si="380"/>
        <v>4500</v>
      </c>
      <c r="G4871" s="5">
        <v>0.01</v>
      </c>
      <c r="H4871" s="8">
        <f>VLOOKUP($T4871,Pricebook!$A:$D,4,0)</f>
        <v>125</v>
      </c>
      <c r="I4871" s="10">
        <f t="shared" si="381"/>
        <v>4455</v>
      </c>
      <c r="J4871" t="s">
        <v>1831</v>
      </c>
      <c r="K4871" t="s">
        <v>571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1443</v>
      </c>
      <c r="O4871" s="7">
        <v>29501</v>
      </c>
      <c r="P4871" t="s">
        <v>163</v>
      </c>
      <c r="Q4871" t="s">
        <v>34</v>
      </c>
      <c r="R4871" s="3">
        <v>40791</v>
      </c>
      <c r="S4871" s="12">
        <f t="shared" si="382"/>
        <v>2</v>
      </c>
      <c r="T4871" s="3" t="s">
        <v>14208</v>
      </c>
      <c r="U4871" t="s">
        <v>14232</v>
      </c>
      <c r="V4871" t="s">
        <v>14241</v>
      </c>
      <c r="W4871" t="s">
        <v>14185</v>
      </c>
      <c r="X4871" t="str">
        <f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4"/>
        <v>0.44</v>
      </c>
    </row>
    <row r="4872" spans="1:27" x14ac:dyDescent="0.2">
      <c r="A4872">
        <v>4871</v>
      </c>
      <c r="B4872">
        <v>34661</v>
      </c>
      <c r="C4872" s="3">
        <v>40198</v>
      </c>
      <c r="D4872" s="17">
        <f t="shared" si="383"/>
        <v>40179</v>
      </c>
      <c r="E4872">
        <v>26</v>
      </c>
      <c r="F4872" s="8">
        <f t="shared" si="380"/>
        <v>3250</v>
      </c>
      <c r="G4872" s="5">
        <v>0.09</v>
      </c>
      <c r="H4872" s="8">
        <f>VLOOKUP($T4872,Pricebook!$A:$D,4,0)</f>
        <v>125</v>
      </c>
      <c r="I4872" s="10">
        <f t="shared" si="381"/>
        <v>2957.5</v>
      </c>
      <c r="J4872" t="s">
        <v>1177</v>
      </c>
      <c r="K4872" t="s">
        <v>41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1112</v>
      </c>
      <c r="O4872" s="7">
        <v>35810</v>
      </c>
      <c r="P4872" t="s">
        <v>424</v>
      </c>
      <c r="Q4872" t="s">
        <v>34</v>
      </c>
      <c r="R4872" s="3">
        <v>40200</v>
      </c>
      <c r="S4872" s="12">
        <f t="shared" si="382"/>
        <v>2</v>
      </c>
      <c r="T4872" s="3" t="s">
        <v>14208</v>
      </c>
      <c r="U4872" t="s">
        <v>14232</v>
      </c>
      <c r="V4872" t="s">
        <v>14241</v>
      </c>
      <c r="W4872" t="s">
        <v>14190</v>
      </c>
      <c r="X4872" t="str">
        <f>VLOOKUP(Q4872,Managers!$A:$B,2,0)</f>
        <v>Frank Mitchell</v>
      </c>
      <c r="Y4872">
        <f>VLOOKUP(W4872,HourlyWages!$A:$B,2,0)</f>
        <v>67</v>
      </c>
      <c r="Z4872">
        <v>1</v>
      </c>
      <c r="AA4872" s="14">
        <f t="shared" si="384"/>
        <v>0.46400000000000002</v>
      </c>
    </row>
    <row r="4873" spans="1:27" x14ac:dyDescent="0.2">
      <c r="A4873">
        <v>4872</v>
      </c>
      <c r="B4873">
        <v>34662</v>
      </c>
      <c r="C4873" s="3">
        <v>40918</v>
      </c>
      <c r="D4873" s="17">
        <f t="shared" si="383"/>
        <v>40909</v>
      </c>
      <c r="E4873">
        <v>35</v>
      </c>
      <c r="F4873" s="8">
        <f t="shared" si="380"/>
        <v>7000</v>
      </c>
      <c r="G4873" s="5">
        <v>0.09</v>
      </c>
      <c r="H4873" s="8">
        <f>VLOOKUP($T4873,Pricebook!$A:$D,4,0)</f>
        <v>200</v>
      </c>
      <c r="I4873" s="10">
        <f t="shared" si="381"/>
        <v>6370</v>
      </c>
      <c r="J4873" t="s">
        <v>1859</v>
      </c>
      <c r="K4873" t="s">
        <v>449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2324</v>
      </c>
      <c r="O4873" s="7" t="s">
        <v>2325</v>
      </c>
      <c r="P4873" t="s">
        <v>87</v>
      </c>
      <c r="Q4873" t="s">
        <v>61</v>
      </c>
      <c r="R4873" s="3">
        <v>40920</v>
      </c>
      <c r="S4873" s="12">
        <f t="shared" si="382"/>
        <v>2</v>
      </c>
      <c r="T4873" s="3" t="s">
        <v>14206</v>
      </c>
      <c r="U4873" t="s">
        <v>14229</v>
      </c>
      <c r="V4873" t="s">
        <v>14234</v>
      </c>
      <c r="W4873" t="s">
        <v>14189</v>
      </c>
      <c r="X4873" t="str">
        <f>VLOOKUP(Q4873,Managers!$A:$B,2,0)</f>
        <v>Allen Young</v>
      </c>
      <c r="Y4873">
        <f>VLOOKUP(W4873,HourlyWages!$A:$B,2,0)</f>
        <v>62</v>
      </c>
      <c r="Z4873">
        <v>1</v>
      </c>
      <c r="AA4873" s="14">
        <f t="shared" si="384"/>
        <v>0.69</v>
      </c>
    </row>
    <row r="4874" spans="1:27" x14ac:dyDescent="0.2">
      <c r="A4874">
        <v>4873</v>
      </c>
      <c r="B4874">
        <v>34663</v>
      </c>
      <c r="C4874" s="3">
        <v>40730</v>
      </c>
      <c r="D4874" s="17">
        <f t="shared" si="383"/>
        <v>40725</v>
      </c>
      <c r="E4874">
        <v>38</v>
      </c>
      <c r="F4874" s="8">
        <f t="shared" si="380"/>
        <v>5700</v>
      </c>
      <c r="G4874" s="5">
        <v>0.05</v>
      </c>
      <c r="H4874" s="8">
        <f>VLOOKUP($T4874,Pricebook!$A:$D,4,0)</f>
        <v>150</v>
      </c>
      <c r="I4874" s="10">
        <f t="shared" si="381"/>
        <v>5415</v>
      </c>
      <c r="J4874" t="s">
        <v>1997</v>
      </c>
      <c r="K4874" t="s">
        <v>544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2464</v>
      </c>
      <c r="O4874" s="7">
        <v>70065</v>
      </c>
      <c r="P4874" t="s">
        <v>436</v>
      </c>
      <c r="Q4874" t="s">
        <v>34</v>
      </c>
      <c r="R4874" s="3">
        <v>40732</v>
      </c>
      <c r="S4874" s="12">
        <f t="shared" si="382"/>
        <v>2</v>
      </c>
      <c r="T4874" s="3" t="s">
        <v>14216</v>
      </c>
      <c r="U4874" t="s">
        <v>14235</v>
      </c>
      <c r="V4874" t="s">
        <v>14238</v>
      </c>
      <c r="W4874" t="s">
        <v>14187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4">
        <f t="shared" si="384"/>
        <v>0.7</v>
      </c>
    </row>
    <row r="4875" spans="1:27" x14ac:dyDescent="0.2">
      <c r="A4875">
        <v>4874</v>
      </c>
      <c r="B4875">
        <v>34689</v>
      </c>
      <c r="C4875" s="3">
        <v>40140</v>
      </c>
      <c r="D4875" s="17">
        <f t="shared" si="383"/>
        <v>40118</v>
      </c>
      <c r="E4875">
        <v>36</v>
      </c>
      <c r="F4875" s="8">
        <f t="shared" si="380"/>
        <v>7200</v>
      </c>
      <c r="G4875" s="5">
        <v>7.0000000000000007E-2</v>
      </c>
      <c r="H4875" s="8">
        <f>VLOOKUP($T4875,Pricebook!$A:$D,4,0)</f>
        <v>200</v>
      </c>
      <c r="I4875" s="10">
        <f t="shared" si="381"/>
        <v>6696</v>
      </c>
      <c r="J4875" t="s">
        <v>111</v>
      </c>
      <c r="K4875" t="s">
        <v>112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2563</v>
      </c>
      <c r="O4875" s="7" t="s">
        <v>2564</v>
      </c>
      <c r="P4875" t="s">
        <v>87</v>
      </c>
      <c r="Q4875" t="s">
        <v>61</v>
      </c>
      <c r="R4875" s="3">
        <v>40147</v>
      </c>
      <c r="S4875" s="12">
        <f t="shared" si="382"/>
        <v>7</v>
      </c>
      <c r="T4875" s="3" t="s">
        <v>14206</v>
      </c>
      <c r="U4875" t="s">
        <v>14229</v>
      </c>
      <c r="V4875" t="s">
        <v>14241</v>
      </c>
      <c r="W4875" t="s">
        <v>14196</v>
      </c>
      <c r="X4875" t="str">
        <f>VLOOKUP(Q4875,Managers!$A:$B,2,0)</f>
        <v>Allen Young</v>
      </c>
      <c r="Y4875">
        <f>VLOOKUP(W4875,HourlyWages!$A:$B,2,0)</f>
        <v>58</v>
      </c>
      <c r="Z4875">
        <v>1</v>
      </c>
      <c r="AA4875" s="14">
        <f t="shared" si="384"/>
        <v>0.71</v>
      </c>
    </row>
    <row r="4876" spans="1:27" x14ac:dyDescent="0.2">
      <c r="A4876">
        <v>4875</v>
      </c>
      <c r="B4876">
        <v>34691</v>
      </c>
      <c r="C4876" s="3">
        <v>39827</v>
      </c>
      <c r="D4876" s="17">
        <f t="shared" si="383"/>
        <v>39814</v>
      </c>
      <c r="E4876">
        <v>27</v>
      </c>
      <c r="F4876" s="8">
        <f t="shared" si="380"/>
        <v>4590</v>
      </c>
      <c r="G4876" s="5">
        <v>0.08</v>
      </c>
      <c r="H4876" s="8">
        <f>VLOOKUP($T4876,Pricebook!$A:$D,4,0)</f>
        <v>170</v>
      </c>
      <c r="I4876" s="10">
        <f t="shared" si="381"/>
        <v>4222.8</v>
      </c>
      <c r="J4876" t="s">
        <v>985</v>
      </c>
      <c r="K4876" t="s">
        <v>73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1969</v>
      </c>
      <c r="O4876" s="7">
        <v>18103</v>
      </c>
      <c r="P4876" t="s">
        <v>232</v>
      </c>
      <c r="Q4876" t="s">
        <v>61</v>
      </c>
      <c r="R4876" s="3">
        <v>39829</v>
      </c>
      <c r="S4876" s="12">
        <f t="shared" si="382"/>
        <v>2</v>
      </c>
      <c r="T4876" s="3" t="s">
        <v>14219</v>
      </c>
      <c r="U4876" t="s">
        <v>14229</v>
      </c>
      <c r="V4876" t="s">
        <v>14233</v>
      </c>
      <c r="W4876" t="s">
        <v>14192</v>
      </c>
      <c r="X4876" t="str">
        <f>VLOOKUP(Q4876,Managers!$A:$B,2,0)</f>
        <v>Allen Young</v>
      </c>
      <c r="Y4876">
        <f>VLOOKUP(W4876,HourlyWages!$A:$B,2,0)</f>
        <v>75</v>
      </c>
      <c r="Z4876">
        <v>1</v>
      </c>
      <c r="AA4876" s="14">
        <f t="shared" si="384"/>
        <v>0.55882352941176472</v>
      </c>
    </row>
    <row r="4877" spans="1:27" x14ac:dyDescent="0.2">
      <c r="A4877">
        <v>4876</v>
      </c>
      <c r="B4877">
        <v>34691</v>
      </c>
      <c r="C4877" s="3">
        <v>39827</v>
      </c>
      <c r="D4877" s="17">
        <f t="shared" si="383"/>
        <v>39814</v>
      </c>
      <c r="E4877">
        <v>23</v>
      </c>
      <c r="F4877" s="8">
        <f t="shared" si="380"/>
        <v>3450</v>
      </c>
      <c r="G4877" s="5">
        <v>0.02</v>
      </c>
      <c r="H4877" s="8">
        <f>VLOOKUP($T4877,Pricebook!$A:$D,4,0)</f>
        <v>150</v>
      </c>
      <c r="I4877" s="10">
        <f t="shared" si="381"/>
        <v>3381</v>
      </c>
      <c r="J4877" t="s">
        <v>985</v>
      </c>
      <c r="K4877" t="s">
        <v>73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1969</v>
      </c>
      <c r="O4877" s="7">
        <v>18103</v>
      </c>
      <c r="P4877" t="s">
        <v>232</v>
      </c>
      <c r="Q4877" t="s">
        <v>61</v>
      </c>
      <c r="R4877" s="3">
        <v>39827</v>
      </c>
      <c r="S4877" s="12">
        <f t="shared" si="382"/>
        <v>0</v>
      </c>
      <c r="T4877" s="3" t="s">
        <v>14216</v>
      </c>
      <c r="U4877" t="s">
        <v>14235</v>
      </c>
      <c r="V4877" t="s">
        <v>14241</v>
      </c>
      <c r="W4877" t="s">
        <v>14195</v>
      </c>
      <c r="X4877" t="str">
        <f>VLOOKUP(Q4877,Managers!$A:$B,2,0)</f>
        <v>Allen Young</v>
      </c>
      <c r="Y4877">
        <f>VLOOKUP(W4877,HourlyWages!$A:$B,2,0)</f>
        <v>52</v>
      </c>
      <c r="Z4877">
        <v>1</v>
      </c>
      <c r="AA4877" s="14">
        <f t="shared" si="384"/>
        <v>0.65333333333333332</v>
      </c>
    </row>
    <row r="4878" spans="1:27" x14ac:dyDescent="0.2">
      <c r="A4878">
        <v>4877</v>
      </c>
      <c r="B4878">
        <v>34691</v>
      </c>
      <c r="C4878" s="3">
        <v>39827</v>
      </c>
      <c r="D4878" s="17">
        <f t="shared" si="383"/>
        <v>39814</v>
      </c>
      <c r="E4878">
        <v>13</v>
      </c>
      <c r="F4878" s="8">
        <f t="shared" si="380"/>
        <v>1430</v>
      </c>
      <c r="G4878" s="5">
        <v>0.1</v>
      </c>
      <c r="H4878" s="8">
        <f>VLOOKUP($T4878,Pricebook!$A:$D,4,0)</f>
        <v>110</v>
      </c>
      <c r="I4878" s="10">
        <f t="shared" si="381"/>
        <v>1287</v>
      </c>
      <c r="J4878" t="s">
        <v>985</v>
      </c>
      <c r="K4878" t="s">
        <v>73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1969</v>
      </c>
      <c r="O4878" s="7">
        <v>18103</v>
      </c>
      <c r="P4878" t="s">
        <v>232</v>
      </c>
      <c r="Q4878" t="s">
        <v>61</v>
      </c>
      <c r="R4878" s="3">
        <v>39829</v>
      </c>
      <c r="S4878" s="12">
        <f t="shared" si="382"/>
        <v>2</v>
      </c>
      <c r="T4878" s="3" t="s">
        <v>14215</v>
      </c>
      <c r="U4878" t="s">
        <v>14229</v>
      </c>
      <c r="V4878" t="s">
        <v>14245</v>
      </c>
      <c r="W4878" t="s">
        <v>14201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4">
        <f t="shared" si="384"/>
        <v>0.51818181818181819</v>
      </c>
    </row>
    <row r="4879" spans="1:27" x14ac:dyDescent="0.2">
      <c r="A4879">
        <v>4878</v>
      </c>
      <c r="B4879">
        <v>34694</v>
      </c>
      <c r="C4879" s="3">
        <v>40661</v>
      </c>
      <c r="D4879" s="17">
        <f t="shared" si="383"/>
        <v>40634</v>
      </c>
      <c r="E4879">
        <v>11</v>
      </c>
      <c r="F4879" s="8">
        <f t="shared" si="380"/>
        <v>1375</v>
      </c>
      <c r="G4879" s="5">
        <v>0.04</v>
      </c>
      <c r="H4879" s="8">
        <f>VLOOKUP($T4879,Pricebook!$A:$D,4,0)</f>
        <v>125</v>
      </c>
      <c r="I4879" s="10">
        <f t="shared" si="381"/>
        <v>1320</v>
      </c>
      <c r="J4879" t="s">
        <v>1897</v>
      </c>
      <c r="K4879" t="s">
        <v>549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2437</v>
      </c>
      <c r="O4879" s="7" t="s">
        <v>2438</v>
      </c>
      <c r="P4879" t="s">
        <v>87</v>
      </c>
      <c r="Q4879" t="s">
        <v>61</v>
      </c>
      <c r="R4879" s="3">
        <v>40661</v>
      </c>
      <c r="S4879" s="12">
        <f t="shared" si="382"/>
        <v>0</v>
      </c>
      <c r="T4879" s="3" t="s">
        <v>14208</v>
      </c>
      <c r="U4879" t="s">
        <v>14232</v>
      </c>
      <c r="V4879" t="s">
        <v>14246</v>
      </c>
      <c r="W4879" t="s">
        <v>14203</v>
      </c>
      <c r="X4879" t="str">
        <f>VLOOKUP(Q4879,Managers!$A:$B,2,0)</f>
        <v>Allen Young</v>
      </c>
      <c r="Y4879">
        <f>VLOOKUP(W4879,HourlyWages!$A:$B,2,0)</f>
        <v>62</v>
      </c>
      <c r="Z4879">
        <v>1</v>
      </c>
      <c r="AA4879" s="14">
        <f t="shared" si="384"/>
        <v>0.504</v>
      </c>
    </row>
    <row r="4880" spans="1:27" x14ac:dyDescent="0.2">
      <c r="A4880">
        <v>4879</v>
      </c>
      <c r="B4880">
        <v>34721</v>
      </c>
      <c r="C4880" s="3">
        <v>40483</v>
      </c>
      <c r="D4880" s="17">
        <f t="shared" si="383"/>
        <v>40483</v>
      </c>
      <c r="E4880">
        <v>46</v>
      </c>
      <c r="F4880" s="8">
        <f t="shared" si="380"/>
        <v>6440</v>
      </c>
      <c r="G4880" s="5">
        <v>0.01</v>
      </c>
      <c r="H4880" s="8">
        <f>VLOOKUP($T4880,Pricebook!$A:$D,4,0)</f>
        <v>140</v>
      </c>
      <c r="I4880" s="10">
        <f t="shared" si="381"/>
        <v>6375.6</v>
      </c>
      <c r="J4880" t="s">
        <v>2565</v>
      </c>
      <c r="K4880" t="s">
        <v>55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480</v>
      </c>
      <c r="O4880" s="7">
        <v>55113</v>
      </c>
      <c r="P4880" t="s">
        <v>130</v>
      </c>
      <c r="Q4880" t="s">
        <v>16</v>
      </c>
      <c r="R4880" s="3">
        <v>40484</v>
      </c>
      <c r="S4880" s="12">
        <f t="shared" si="382"/>
        <v>1</v>
      </c>
      <c r="T4880" s="3" t="s">
        <v>14207</v>
      </c>
      <c r="U4880" t="s">
        <v>14229</v>
      </c>
      <c r="V4880" t="s">
        <v>14237</v>
      </c>
      <c r="W4880" t="s">
        <v>14197</v>
      </c>
      <c r="X4880" t="str">
        <f>VLOOKUP(Q4880,Managers!$A:$B,2,0)</f>
        <v>Josh Martinez</v>
      </c>
      <c r="Y4880">
        <f>VLOOKUP(W4880,HourlyWages!$A:$B,2,0)</f>
        <v>71</v>
      </c>
      <c r="Z4880">
        <v>1</v>
      </c>
      <c r="AA4880" s="14">
        <f t="shared" si="384"/>
        <v>0.49285714285714288</v>
      </c>
    </row>
    <row r="4881" spans="1:27" x14ac:dyDescent="0.2">
      <c r="A4881">
        <v>4880</v>
      </c>
      <c r="B4881">
        <v>34723</v>
      </c>
      <c r="C4881" s="3">
        <v>41252</v>
      </c>
      <c r="D4881" s="17">
        <f t="shared" si="383"/>
        <v>41244</v>
      </c>
      <c r="E4881">
        <v>4</v>
      </c>
      <c r="F4881" s="8">
        <f t="shared" si="380"/>
        <v>600</v>
      </c>
      <c r="G4881" s="5">
        <v>0.06</v>
      </c>
      <c r="H4881" s="8">
        <f>VLOOKUP($T4881,Pricebook!$A:$D,4,0)</f>
        <v>150</v>
      </c>
      <c r="I4881" s="10">
        <f t="shared" si="381"/>
        <v>564</v>
      </c>
      <c r="J4881" t="s">
        <v>2566</v>
      </c>
      <c r="K4881" t="s">
        <v>351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1590</v>
      </c>
      <c r="O4881" s="7">
        <v>30080</v>
      </c>
      <c r="P4881" t="s">
        <v>134</v>
      </c>
      <c r="Q4881" t="s">
        <v>34</v>
      </c>
      <c r="R4881" s="3">
        <v>41254</v>
      </c>
      <c r="S4881" s="12">
        <f t="shared" si="382"/>
        <v>2</v>
      </c>
      <c r="T4881" s="3" t="s">
        <v>14216</v>
      </c>
      <c r="U4881" t="s">
        <v>14235</v>
      </c>
      <c r="V4881" t="s">
        <v>14240</v>
      </c>
      <c r="W4881" t="s">
        <v>14192</v>
      </c>
      <c r="X4881" t="str">
        <f>VLOOKUP(Q4881,Managers!$A:$B,2,0)</f>
        <v>Frank Mitchell</v>
      </c>
      <c r="Y4881">
        <f>VLOOKUP(W4881,HourlyWages!$A:$B,2,0)</f>
        <v>75</v>
      </c>
      <c r="Z4881">
        <v>1</v>
      </c>
      <c r="AA4881" s="14">
        <f t="shared" si="384"/>
        <v>0.5</v>
      </c>
    </row>
    <row r="4882" spans="1:27" x14ac:dyDescent="0.2">
      <c r="A4882">
        <v>4881</v>
      </c>
      <c r="B4882">
        <v>34723</v>
      </c>
      <c r="C4882" s="3">
        <v>41252</v>
      </c>
      <c r="D4882" s="17">
        <f t="shared" si="383"/>
        <v>41244</v>
      </c>
      <c r="E4882">
        <v>46</v>
      </c>
      <c r="F4882" s="8">
        <f t="shared" si="380"/>
        <v>6900</v>
      </c>
      <c r="G4882" s="5">
        <v>0.06</v>
      </c>
      <c r="H4882" s="8">
        <f>VLOOKUP($T4882,Pricebook!$A:$D,4,0)</f>
        <v>150</v>
      </c>
      <c r="I4882" s="10">
        <f t="shared" si="381"/>
        <v>6486</v>
      </c>
      <c r="J4882" t="s">
        <v>2566</v>
      </c>
      <c r="K4882" t="s">
        <v>351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1590</v>
      </c>
      <c r="O4882" s="7">
        <v>30080</v>
      </c>
      <c r="P4882" t="s">
        <v>134</v>
      </c>
      <c r="Q4882" t="s">
        <v>34</v>
      </c>
      <c r="R4882" s="3">
        <v>41255</v>
      </c>
      <c r="S4882" s="12">
        <f t="shared" si="382"/>
        <v>3</v>
      </c>
      <c r="T4882" s="3" t="s">
        <v>14216</v>
      </c>
      <c r="U4882" t="s">
        <v>14235</v>
      </c>
      <c r="V4882" t="s">
        <v>14241</v>
      </c>
      <c r="W4882" t="s">
        <v>14186</v>
      </c>
      <c r="X4882" t="str">
        <f>VLOOKUP(Q4882,Managers!$A:$B,2,0)</f>
        <v>Frank Mitchell</v>
      </c>
      <c r="Y4882">
        <f>VLOOKUP(W4882,HourlyWages!$A:$B,2,0)</f>
        <v>67</v>
      </c>
      <c r="Z4882">
        <v>1</v>
      </c>
      <c r="AA4882" s="14">
        <f t="shared" si="384"/>
        <v>0.55333333333333334</v>
      </c>
    </row>
    <row r="4883" spans="1:27" x14ac:dyDescent="0.2">
      <c r="A4883">
        <v>4882</v>
      </c>
      <c r="B4883">
        <v>34723</v>
      </c>
      <c r="C4883" s="3">
        <v>41252</v>
      </c>
      <c r="D4883" s="17">
        <f t="shared" si="383"/>
        <v>41244</v>
      </c>
      <c r="E4883">
        <v>29</v>
      </c>
      <c r="F4883" s="8">
        <f t="shared" si="380"/>
        <v>4350</v>
      </c>
      <c r="G4883" s="5">
        <v>0.09</v>
      </c>
      <c r="H4883" s="8">
        <f>VLOOKUP($T4883,Pricebook!$A:$D,4,0)</f>
        <v>150</v>
      </c>
      <c r="I4883" s="10">
        <f t="shared" si="381"/>
        <v>3958.5</v>
      </c>
      <c r="J4883" t="s">
        <v>2566</v>
      </c>
      <c r="K4883" t="s">
        <v>351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1590</v>
      </c>
      <c r="O4883" s="7">
        <v>30080</v>
      </c>
      <c r="P4883" t="s">
        <v>134</v>
      </c>
      <c r="Q4883" t="s">
        <v>34</v>
      </c>
      <c r="R4883" s="3">
        <v>41254</v>
      </c>
      <c r="S4883" s="12">
        <f t="shared" si="382"/>
        <v>2</v>
      </c>
      <c r="T4883" s="3" t="s">
        <v>14210</v>
      </c>
      <c r="U4883" t="s">
        <v>14235</v>
      </c>
      <c r="V4883" t="s">
        <v>14230</v>
      </c>
      <c r="W4883" t="s">
        <v>14191</v>
      </c>
      <c r="X4883" t="str">
        <f>VLOOKUP(Q4883,Managers!$A:$B,2,0)</f>
        <v>Frank Mitchell</v>
      </c>
      <c r="Y4883">
        <f>VLOOKUP(W4883,HourlyWages!$A:$B,2,0)</f>
        <v>60</v>
      </c>
      <c r="Z4883">
        <v>1</v>
      </c>
      <c r="AA4883" s="14">
        <f t="shared" si="384"/>
        <v>0.6</v>
      </c>
    </row>
    <row r="4884" spans="1:27" x14ac:dyDescent="0.2">
      <c r="A4884">
        <v>4883</v>
      </c>
      <c r="B4884">
        <v>34725</v>
      </c>
      <c r="C4884" s="3">
        <v>40751</v>
      </c>
      <c r="D4884" s="17">
        <f t="shared" si="383"/>
        <v>40725</v>
      </c>
      <c r="E4884">
        <v>14</v>
      </c>
      <c r="F4884" s="8">
        <f t="shared" si="380"/>
        <v>2800</v>
      </c>
      <c r="G4884" s="5">
        <v>0.08</v>
      </c>
      <c r="H4884" s="8">
        <f>VLOOKUP($T4884,Pricebook!$A:$D,4,0)</f>
        <v>200</v>
      </c>
      <c r="I4884" s="10">
        <f t="shared" si="381"/>
        <v>2576</v>
      </c>
      <c r="J4884" t="s">
        <v>1376</v>
      </c>
      <c r="K4884" t="s">
        <v>226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895</v>
      </c>
      <c r="O4884" s="7" t="s">
        <v>896</v>
      </c>
      <c r="P4884" t="s">
        <v>87</v>
      </c>
      <c r="Q4884" t="s">
        <v>61</v>
      </c>
      <c r="R4884" s="3">
        <v>40753</v>
      </c>
      <c r="S4884" s="12">
        <f t="shared" si="382"/>
        <v>2</v>
      </c>
      <c r="T4884" s="3" t="s">
        <v>14206</v>
      </c>
      <c r="U4884" t="s">
        <v>14229</v>
      </c>
      <c r="V4884" t="s">
        <v>14244</v>
      </c>
      <c r="W4884" t="s">
        <v>14190</v>
      </c>
      <c r="X4884" t="str">
        <f>VLOOKUP(Q4884,Managers!$A:$B,2,0)</f>
        <v>Allen Young</v>
      </c>
      <c r="Y4884">
        <f>VLOOKUP(W4884,HourlyWages!$A:$B,2,0)</f>
        <v>67</v>
      </c>
      <c r="Z4884">
        <v>1</v>
      </c>
      <c r="AA4884" s="14">
        <f t="shared" si="384"/>
        <v>0.66500000000000004</v>
      </c>
    </row>
    <row r="4885" spans="1:27" x14ac:dyDescent="0.2">
      <c r="A4885">
        <v>4884</v>
      </c>
      <c r="B4885">
        <v>34727</v>
      </c>
      <c r="C4885" s="3">
        <v>40615</v>
      </c>
      <c r="D4885" s="17">
        <f t="shared" si="383"/>
        <v>40603</v>
      </c>
      <c r="E4885">
        <v>20</v>
      </c>
      <c r="F4885" s="8">
        <f t="shared" si="380"/>
        <v>3200</v>
      </c>
      <c r="G4885" s="5">
        <v>0.1</v>
      </c>
      <c r="H4885" s="8">
        <f>VLOOKUP($T4885,Pricebook!$A:$D,4,0)</f>
        <v>160</v>
      </c>
      <c r="I4885" s="10">
        <f t="shared" si="381"/>
        <v>2880</v>
      </c>
      <c r="J4885" t="s">
        <v>157</v>
      </c>
      <c r="K4885" t="s">
        <v>158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159</v>
      </c>
      <c r="O4885" s="7">
        <v>11729</v>
      </c>
      <c r="P4885" t="s">
        <v>60</v>
      </c>
      <c r="Q4885" t="s">
        <v>61</v>
      </c>
      <c r="R4885" s="3">
        <v>40619</v>
      </c>
      <c r="S4885" s="12">
        <f t="shared" si="382"/>
        <v>4</v>
      </c>
      <c r="T4885" s="3" t="s">
        <v>14218</v>
      </c>
      <c r="U4885" t="s">
        <v>14229</v>
      </c>
      <c r="V4885" t="s">
        <v>14233</v>
      </c>
      <c r="W4885" t="s">
        <v>14187</v>
      </c>
      <c r="X4885" t="str">
        <f>VLOOKUP(Q4885,Managers!$A:$B,2,0)</f>
        <v>Allen Young</v>
      </c>
      <c r="Y4885">
        <f>VLOOKUP(W4885,HourlyWages!$A:$B,2,0)</f>
        <v>45</v>
      </c>
      <c r="Z4885">
        <v>1</v>
      </c>
      <c r="AA4885" s="14">
        <f t="shared" si="384"/>
        <v>0.71875</v>
      </c>
    </row>
    <row r="4886" spans="1:27" x14ac:dyDescent="0.2">
      <c r="A4886">
        <v>4885</v>
      </c>
      <c r="B4886">
        <v>34753</v>
      </c>
      <c r="C4886" s="3">
        <v>40196</v>
      </c>
      <c r="D4886" s="17">
        <f t="shared" si="383"/>
        <v>40179</v>
      </c>
      <c r="E4886">
        <v>7</v>
      </c>
      <c r="F4886" s="8">
        <f t="shared" si="380"/>
        <v>1050</v>
      </c>
      <c r="G4886" s="5">
        <v>0.09</v>
      </c>
      <c r="H4886" s="8">
        <f>VLOOKUP($T4886,Pricebook!$A:$D,4,0)</f>
        <v>150</v>
      </c>
      <c r="I4886" s="10">
        <f t="shared" si="381"/>
        <v>955.5</v>
      </c>
      <c r="J4886" t="s">
        <v>1381</v>
      </c>
      <c r="K4886" t="s">
        <v>151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2562</v>
      </c>
      <c r="O4886" s="7">
        <v>66614</v>
      </c>
      <c r="P4886" t="s">
        <v>153</v>
      </c>
      <c r="Q4886" t="s">
        <v>16</v>
      </c>
      <c r="R4886" s="3">
        <v>40198</v>
      </c>
      <c r="S4886" s="12">
        <f t="shared" si="382"/>
        <v>2</v>
      </c>
      <c r="T4886" s="3" t="s">
        <v>14210</v>
      </c>
      <c r="U4886" t="s">
        <v>14235</v>
      </c>
      <c r="V4886" t="s">
        <v>14241</v>
      </c>
      <c r="W4886" t="s">
        <v>14201</v>
      </c>
      <c r="X4886" t="str">
        <f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4"/>
        <v>0.64666666666666661</v>
      </c>
    </row>
    <row r="4887" spans="1:27" x14ac:dyDescent="0.2">
      <c r="A4887">
        <v>4886</v>
      </c>
      <c r="B4887">
        <v>34754</v>
      </c>
      <c r="C4887" s="3">
        <v>41064</v>
      </c>
      <c r="D4887" s="17">
        <f t="shared" si="383"/>
        <v>41061</v>
      </c>
      <c r="E4887">
        <v>16</v>
      </c>
      <c r="F4887" s="8">
        <f t="shared" si="380"/>
        <v>1760</v>
      </c>
      <c r="G4887" s="5">
        <v>0.03</v>
      </c>
      <c r="H4887" s="8">
        <f>VLOOKUP($T4887,Pricebook!$A:$D,4,0)</f>
        <v>110</v>
      </c>
      <c r="I4887" s="10">
        <f t="shared" si="381"/>
        <v>1707.2</v>
      </c>
      <c r="J4887" t="s">
        <v>855</v>
      </c>
      <c r="K4887" t="s">
        <v>400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2173</v>
      </c>
      <c r="O4887" s="7">
        <v>36869</v>
      </c>
      <c r="P4887" t="s">
        <v>424</v>
      </c>
      <c r="Q4887" t="s">
        <v>34</v>
      </c>
      <c r="R4887" s="3">
        <v>41066</v>
      </c>
      <c r="S4887" s="12">
        <f t="shared" si="382"/>
        <v>2</v>
      </c>
      <c r="T4887" s="3" t="s">
        <v>14215</v>
      </c>
      <c r="U4887" t="s">
        <v>14229</v>
      </c>
      <c r="V4887" t="s">
        <v>14244</v>
      </c>
      <c r="W4887" t="s">
        <v>14197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4">
        <f t="shared" si="384"/>
        <v>0.35454545454545455</v>
      </c>
    </row>
    <row r="4888" spans="1:27" x14ac:dyDescent="0.2">
      <c r="A4888">
        <v>4887</v>
      </c>
      <c r="B4888">
        <v>34757</v>
      </c>
      <c r="C4888" s="3">
        <v>41057</v>
      </c>
      <c r="D4888" s="17">
        <f t="shared" si="383"/>
        <v>41030</v>
      </c>
      <c r="E4888">
        <v>40</v>
      </c>
      <c r="F4888" s="8">
        <f t="shared" si="380"/>
        <v>4400</v>
      </c>
      <c r="G4888" s="5">
        <v>0.1</v>
      </c>
      <c r="H4888" s="8">
        <f>VLOOKUP($T4888,Pricebook!$A:$D,4,0)</f>
        <v>110</v>
      </c>
      <c r="I4888" s="10">
        <f t="shared" si="381"/>
        <v>3960</v>
      </c>
      <c r="J4888" t="s">
        <v>2566</v>
      </c>
      <c r="K4888" t="s">
        <v>351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1590</v>
      </c>
      <c r="O4888" s="7">
        <v>30080</v>
      </c>
      <c r="P4888" t="s">
        <v>134</v>
      </c>
      <c r="Q4888" t="s">
        <v>34</v>
      </c>
      <c r="R4888" s="3">
        <v>41059</v>
      </c>
      <c r="S4888" s="12">
        <f t="shared" si="382"/>
        <v>2</v>
      </c>
      <c r="T4888" s="3" t="s">
        <v>14215</v>
      </c>
      <c r="U4888" t="s">
        <v>14229</v>
      </c>
      <c r="V4888" t="s">
        <v>14244</v>
      </c>
      <c r="W4888" t="s">
        <v>14201</v>
      </c>
      <c r="X4888" t="str">
        <f>VLOOKUP(Q4888,Managers!$A:$B,2,0)</f>
        <v>Frank Mitchell</v>
      </c>
      <c r="Y4888">
        <f>VLOOKUP(W4888,HourlyWages!$A:$B,2,0)</f>
        <v>53</v>
      </c>
      <c r="Z4888">
        <v>1</v>
      </c>
      <c r="AA4888" s="14">
        <f t="shared" si="384"/>
        <v>0.51818181818181819</v>
      </c>
    </row>
    <row r="4889" spans="1:27" x14ac:dyDescent="0.2">
      <c r="A4889">
        <v>4888</v>
      </c>
      <c r="B4889">
        <v>34785</v>
      </c>
      <c r="C4889" s="3">
        <v>40203</v>
      </c>
      <c r="D4889" s="17">
        <f t="shared" si="383"/>
        <v>40179</v>
      </c>
      <c r="E4889">
        <v>45</v>
      </c>
      <c r="F4889" s="8">
        <f t="shared" si="380"/>
        <v>5625</v>
      </c>
      <c r="G4889" s="5">
        <v>0.01</v>
      </c>
      <c r="H4889" s="8">
        <f>VLOOKUP($T4889,Pricebook!$A:$D,4,0)</f>
        <v>125</v>
      </c>
      <c r="I4889" s="10">
        <f t="shared" si="381"/>
        <v>5568.75</v>
      </c>
      <c r="J4889" t="s">
        <v>2044</v>
      </c>
      <c r="K4889" t="s">
        <v>50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2045</v>
      </c>
      <c r="O4889" s="7">
        <v>17112</v>
      </c>
      <c r="P4889" t="s">
        <v>232</v>
      </c>
      <c r="Q4889" t="s">
        <v>61</v>
      </c>
      <c r="R4889" s="3">
        <v>40206</v>
      </c>
      <c r="S4889" s="12">
        <f t="shared" si="382"/>
        <v>3</v>
      </c>
      <c r="T4889" s="3" t="s">
        <v>14209</v>
      </c>
      <c r="U4889" t="s">
        <v>14232</v>
      </c>
      <c r="V4889" t="s">
        <v>14236</v>
      </c>
      <c r="W4889" t="s">
        <v>14192</v>
      </c>
      <c r="X4889" t="str">
        <f>VLOOKUP(Q4889,Managers!$A:$B,2,0)</f>
        <v>Allen Young</v>
      </c>
      <c r="Y4889">
        <f>VLOOKUP(W4889,HourlyWages!$A:$B,2,0)</f>
        <v>75</v>
      </c>
      <c r="Z4889">
        <v>1</v>
      </c>
      <c r="AA4889" s="14">
        <f t="shared" si="384"/>
        <v>0.4</v>
      </c>
    </row>
    <row r="4890" spans="1:27" x14ac:dyDescent="0.2">
      <c r="A4890">
        <v>4889</v>
      </c>
      <c r="B4890">
        <v>34787</v>
      </c>
      <c r="C4890" s="3">
        <v>40237</v>
      </c>
      <c r="D4890" s="17">
        <f t="shared" si="383"/>
        <v>40210</v>
      </c>
      <c r="E4890">
        <v>14</v>
      </c>
      <c r="F4890" s="8">
        <f t="shared" si="380"/>
        <v>1680</v>
      </c>
      <c r="G4890" s="5">
        <v>0.05</v>
      </c>
      <c r="H4890" s="8">
        <f>VLOOKUP($T4890,Pricebook!$A:$D,4,0)</f>
        <v>120</v>
      </c>
      <c r="I4890" s="10">
        <f t="shared" si="381"/>
        <v>1596</v>
      </c>
      <c r="J4890" t="s">
        <v>1037</v>
      </c>
      <c r="K4890" t="s">
        <v>142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2176</v>
      </c>
      <c r="O4890" s="7">
        <v>55345</v>
      </c>
      <c r="P4890" t="s">
        <v>130</v>
      </c>
      <c r="Q4890" t="s">
        <v>16</v>
      </c>
      <c r="R4890" s="3">
        <v>40239</v>
      </c>
      <c r="S4890" s="12">
        <f t="shared" si="382"/>
        <v>2</v>
      </c>
      <c r="T4890" s="3" t="s">
        <v>14212</v>
      </c>
      <c r="U4890" t="s">
        <v>14229</v>
      </c>
      <c r="V4890" t="s">
        <v>14244</v>
      </c>
      <c r="W4890" t="s">
        <v>14185</v>
      </c>
      <c r="X4890" t="str">
        <f>VLOOKUP(Q4890,Managers!$A:$B,2,0)</f>
        <v>Josh Martinez</v>
      </c>
      <c r="Y4890">
        <f>VLOOKUP(W4890,HourlyWages!$A:$B,2,0)</f>
        <v>70</v>
      </c>
      <c r="Z4890">
        <v>1</v>
      </c>
      <c r="AA4890" s="14">
        <f t="shared" si="384"/>
        <v>0.41666666666666669</v>
      </c>
    </row>
    <row r="4891" spans="1:27" x14ac:dyDescent="0.2">
      <c r="A4891">
        <v>4890</v>
      </c>
      <c r="B4891">
        <v>34788</v>
      </c>
      <c r="C4891" s="3">
        <v>40126</v>
      </c>
      <c r="D4891" s="17">
        <f t="shared" si="383"/>
        <v>40118</v>
      </c>
      <c r="E4891">
        <v>4</v>
      </c>
      <c r="F4891" s="8">
        <f t="shared" si="380"/>
        <v>440</v>
      </c>
      <c r="G4891" s="5">
        <v>0.02</v>
      </c>
      <c r="H4891" s="8">
        <f>VLOOKUP($T4891,Pricebook!$A:$D,4,0)</f>
        <v>110</v>
      </c>
      <c r="I4891" s="10">
        <f t="shared" si="381"/>
        <v>431.2</v>
      </c>
      <c r="J4891" t="s">
        <v>614</v>
      </c>
      <c r="K4891" t="s">
        <v>193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2567</v>
      </c>
      <c r="O4891" s="7">
        <v>78664</v>
      </c>
      <c r="P4891" t="s">
        <v>48</v>
      </c>
      <c r="Q4891" t="s">
        <v>16</v>
      </c>
      <c r="R4891" s="3">
        <v>40128</v>
      </c>
      <c r="S4891" s="12">
        <f t="shared" si="382"/>
        <v>2</v>
      </c>
      <c r="T4891" s="3" t="s">
        <v>14215</v>
      </c>
      <c r="U4891" t="s">
        <v>14229</v>
      </c>
      <c r="V4891" t="s">
        <v>14233</v>
      </c>
      <c r="W4891" t="s">
        <v>14191</v>
      </c>
      <c r="X4891" t="str">
        <f>VLOOKUP(Q4891,Managers!$A:$B,2,0)</f>
        <v>Josh Martinez</v>
      </c>
      <c r="Y4891">
        <f>VLOOKUP(W4891,HourlyWages!$A:$B,2,0)</f>
        <v>60</v>
      </c>
      <c r="Z4891">
        <v>1</v>
      </c>
      <c r="AA4891" s="14">
        <f t="shared" si="384"/>
        <v>0.45454545454545453</v>
      </c>
    </row>
    <row r="4892" spans="1:27" x14ac:dyDescent="0.2">
      <c r="A4892">
        <v>4891</v>
      </c>
      <c r="B4892">
        <v>34791</v>
      </c>
      <c r="C4892" s="3">
        <v>40670</v>
      </c>
      <c r="D4892" s="17">
        <f t="shared" si="383"/>
        <v>40664</v>
      </c>
      <c r="E4892">
        <v>37</v>
      </c>
      <c r="F4892" s="8">
        <f t="shared" si="380"/>
        <v>4625</v>
      </c>
      <c r="G4892" s="5">
        <v>0.03</v>
      </c>
      <c r="H4892" s="8">
        <f>VLOOKUP($T4892,Pricebook!$A:$D,4,0)</f>
        <v>125</v>
      </c>
      <c r="I4892" s="10">
        <f t="shared" si="381"/>
        <v>4486.25</v>
      </c>
      <c r="J4892" t="s">
        <v>2568</v>
      </c>
      <c r="K4892" t="s">
        <v>844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1786</v>
      </c>
      <c r="O4892" s="7">
        <v>55124</v>
      </c>
      <c r="P4892" t="s">
        <v>130</v>
      </c>
      <c r="Q4892" t="s">
        <v>16</v>
      </c>
      <c r="R4892" s="3">
        <v>40672</v>
      </c>
      <c r="S4892" s="12">
        <f t="shared" si="382"/>
        <v>2</v>
      </c>
      <c r="T4892" s="3" t="s">
        <v>14208</v>
      </c>
      <c r="U4892" t="s">
        <v>14232</v>
      </c>
      <c r="V4892" t="s">
        <v>14229</v>
      </c>
      <c r="W4892" t="s">
        <v>14196</v>
      </c>
      <c r="X4892" t="str">
        <f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4"/>
        <v>0.53600000000000003</v>
      </c>
    </row>
    <row r="4893" spans="1:27" x14ac:dyDescent="0.2">
      <c r="A4893">
        <v>4892</v>
      </c>
      <c r="B4893">
        <v>34791</v>
      </c>
      <c r="C4893" s="3">
        <v>40670</v>
      </c>
      <c r="D4893" s="17">
        <f t="shared" si="383"/>
        <v>40664</v>
      </c>
      <c r="E4893">
        <v>9</v>
      </c>
      <c r="F4893" s="8">
        <f t="shared" si="380"/>
        <v>990</v>
      </c>
      <c r="G4893" s="5">
        <v>0.01</v>
      </c>
      <c r="H4893" s="8">
        <f>VLOOKUP($T4893,Pricebook!$A:$D,4,0)</f>
        <v>110</v>
      </c>
      <c r="I4893" s="10">
        <f t="shared" si="381"/>
        <v>980.1</v>
      </c>
      <c r="J4893" t="s">
        <v>2568</v>
      </c>
      <c r="K4893" t="s">
        <v>844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1786</v>
      </c>
      <c r="O4893" s="7">
        <v>55124</v>
      </c>
      <c r="P4893" t="s">
        <v>130</v>
      </c>
      <c r="Q4893" t="s">
        <v>16</v>
      </c>
      <c r="R4893" s="3">
        <v>40670</v>
      </c>
      <c r="S4893" s="12">
        <f t="shared" si="382"/>
        <v>0</v>
      </c>
      <c r="T4893" s="3" t="s">
        <v>14215</v>
      </c>
      <c r="U4893" t="s">
        <v>14229</v>
      </c>
      <c r="V4893" t="s">
        <v>14233</v>
      </c>
      <c r="W4893" t="s">
        <v>14201</v>
      </c>
      <c r="X4893" t="str">
        <f>VLOOKUP(Q4893,Managers!$A:$B,2,0)</f>
        <v>Josh Martinez</v>
      </c>
      <c r="Y4893">
        <f>VLOOKUP(W4893,HourlyWages!$A:$B,2,0)</f>
        <v>53</v>
      </c>
      <c r="Z4893">
        <v>1</v>
      </c>
      <c r="AA4893" s="14">
        <f t="shared" si="384"/>
        <v>0.51818181818181819</v>
      </c>
    </row>
    <row r="4894" spans="1:27" x14ac:dyDescent="0.2">
      <c r="A4894">
        <v>4893</v>
      </c>
      <c r="B4894">
        <v>34816</v>
      </c>
      <c r="C4894" s="3">
        <v>40487</v>
      </c>
      <c r="D4894" s="17">
        <f t="shared" si="383"/>
        <v>40483</v>
      </c>
      <c r="E4894">
        <v>29</v>
      </c>
      <c r="F4894" s="8">
        <f t="shared" si="380"/>
        <v>4930</v>
      </c>
      <c r="G4894" s="5">
        <v>0.1</v>
      </c>
      <c r="H4894" s="8">
        <f>VLOOKUP($T4894,Pricebook!$A:$D,4,0)</f>
        <v>170</v>
      </c>
      <c r="I4894" s="10">
        <f t="shared" si="381"/>
        <v>4437</v>
      </c>
      <c r="J4894" t="s">
        <v>1487</v>
      </c>
      <c r="K4894" t="s">
        <v>482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659</v>
      </c>
      <c r="O4894" s="7">
        <v>50158</v>
      </c>
      <c r="P4894" t="s">
        <v>38</v>
      </c>
      <c r="Q4894" t="s">
        <v>16</v>
      </c>
      <c r="R4894" s="3">
        <v>40487</v>
      </c>
      <c r="S4894" s="12">
        <f t="shared" si="382"/>
        <v>0</v>
      </c>
      <c r="T4894" s="3" t="s">
        <v>14219</v>
      </c>
      <c r="U4894" t="s">
        <v>14229</v>
      </c>
      <c r="V4894" t="s">
        <v>14245</v>
      </c>
      <c r="W4894" t="s">
        <v>14195</v>
      </c>
      <c r="X4894" t="str">
        <f>VLOOKUP(Q4894,Managers!$A:$B,2,0)</f>
        <v>Josh Martinez</v>
      </c>
      <c r="Y4894">
        <f>VLOOKUP(W4894,HourlyWages!$A:$B,2,0)</f>
        <v>52</v>
      </c>
      <c r="Z4894">
        <v>1</v>
      </c>
      <c r="AA4894" s="14">
        <f t="shared" si="384"/>
        <v>0.69411764705882351</v>
      </c>
    </row>
    <row r="4895" spans="1:27" x14ac:dyDescent="0.2">
      <c r="A4895">
        <v>4894</v>
      </c>
      <c r="B4895">
        <v>34816</v>
      </c>
      <c r="C4895" s="3">
        <v>40487</v>
      </c>
      <c r="D4895" s="17">
        <f t="shared" si="383"/>
        <v>40483</v>
      </c>
      <c r="E4895">
        <v>43</v>
      </c>
      <c r="F4895" s="8">
        <f t="shared" si="380"/>
        <v>4730</v>
      </c>
      <c r="G4895" s="5">
        <v>0.1</v>
      </c>
      <c r="H4895" s="8">
        <f>VLOOKUP($T4895,Pricebook!$A:$D,4,0)</f>
        <v>110</v>
      </c>
      <c r="I4895" s="10">
        <f t="shared" si="381"/>
        <v>4257</v>
      </c>
      <c r="J4895" t="s">
        <v>1487</v>
      </c>
      <c r="K4895" t="s">
        <v>482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1488</v>
      </c>
      <c r="O4895" s="7">
        <v>51106</v>
      </c>
      <c r="P4895" t="s">
        <v>38</v>
      </c>
      <c r="Q4895" t="s">
        <v>16</v>
      </c>
      <c r="R4895" s="3">
        <v>40489</v>
      </c>
      <c r="S4895" s="12">
        <f t="shared" si="382"/>
        <v>2</v>
      </c>
      <c r="T4895" s="3" t="s">
        <v>14220</v>
      </c>
      <c r="U4895" t="s">
        <v>14229</v>
      </c>
      <c r="V4895" t="s">
        <v>14229</v>
      </c>
      <c r="W4895" t="s">
        <v>14199</v>
      </c>
      <c r="X4895" t="str">
        <f>VLOOKUP(Q4895,Managers!$A:$B,2,0)</f>
        <v>Josh Martinez</v>
      </c>
      <c r="Y4895">
        <f>VLOOKUP(W4895,HourlyWages!$A:$B,2,0)</f>
        <v>68</v>
      </c>
      <c r="Z4895">
        <v>1</v>
      </c>
      <c r="AA4895" s="14">
        <f t="shared" si="384"/>
        <v>0.38181818181818183</v>
      </c>
    </row>
    <row r="4896" spans="1:27" x14ac:dyDescent="0.2">
      <c r="A4896">
        <v>4895</v>
      </c>
      <c r="B4896">
        <v>34822</v>
      </c>
      <c r="C4896" s="3">
        <v>41100</v>
      </c>
      <c r="D4896" s="17">
        <f t="shared" si="383"/>
        <v>41091</v>
      </c>
      <c r="E4896">
        <v>23</v>
      </c>
      <c r="F4896" s="8">
        <f t="shared" si="380"/>
        <v>3450</v>
      </c>
      <c r="G4896" s="5">
        <v>0.04</v>
      </c>
      <c r="H4896" s="8">
        <f>VLOOKUP($T4896,Pricebook!$A:$D,4,0)</f>
        <v>150</v>
      </c>
      <c r="I4896" s="10">
        <f t="shared" si="381"/>
        <v>3312</v>
      </c>
      <c r="J4896" t="s">
        <v>716</v>
      </c>
      <c r="K4896" t="s">
        <v>244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717</v>
      </c>
      <c r="O4896" s="7">
        <v>55343</v>
      </c>
      <c r="P4896" t="s">
        <v>130</v>
      </c>
      <c r="Q4896" t="s">
        <v>16</v>
      </c>
      <c r="R4896" s="3">
        <v>41101</v>
      </c>
      <c r="S4896" s="12">
        <f t="shared" si="382"/>
        <v>1</v>
      </c>
      <c r="T4896" s="3" t="s">
        <v>14211</v>
      </c>
      <c r="U4896" t="s">
        <v>14235</v>
      </c>
      <c r="V4896" t="s">
        <v>14241</v>
      </c>
      <c r="W4896" t="s">
        <v>14195</v>
      </c>
      <c r="X4896" t="str">
        <f>VLOOKUP(Q4896,Managers!$A:$B,2,0)</f>
        <v>Josh Martinez</v>
      </c>
      <c r="Y4896">
        <f>VLOOKUP(W4896,HourlyWages!$A:$B,2,0)</f>
        <v>52</v>
      </c>
      <c r="Z4896">
        <v>1</v>
      </c>
      <c r="AA4896" s="14">
        <f t="shared" si="384"/>
        <v>0.65333333333333332</v>
      </c>
    </row>
    <row r="4897" spans="1:27" x14ac:dyDescent="0.2">
      <c r="A4897">
        <v>4896</v>
      </c>
      <c r="B4897">
        <v>34849</v>
      </c>
      <c r="C4897" s="3">
        <v>40463</v>
      </c>
      <c r="D4897" s="17">
        <f t="shared" si="383"/>
        <v>40452</v>
      </c>
      <c r="E4897">
        <v>3</v>
      </c>
      <c r="F4897" s="8">
        <f t="shared" si="380"/>
        <v>600</v>
      </c>
      <c r="G4897" s="5">
        <v>0.1</v>
      </c>
      <c r="H4897" s="8">
        <f>VLOOKUP($T4897,Pricebook!$A:$D,4,0)</f>
        <v>200</v>
      </c>
      <c r="I4897" s="10">
        <f t="shared" si="381"/>
        <v>540</v>
      </c>
      <c r="J4897" t="s">
        <v>736</v>
      </c>
      <c r="K4897" t="s">
        <v>400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2525</v>
      </c>
      <c r="O4897" s="7">
        <v>28081</v>
      </c>
      <c r="P4897" t="s">
        <v>33</v>
      </c>
      <c r="Q4897" t="s">
        <v>34</v>
      </c>
      <c r="R4897" s="3">
        <v>40465</v>
      </c>
      <c r="S4897" s="12">
        <f t="shared" si="382"/>
        <v>2</v>
      </c>
      <c r="T4897" s="3" t="s">
        <v>14214</v>
      </c>
      <c r="U4897" t="s">
        <v>14229</v>
      </c>
      <c r="V4897" t="s">
        <v>14244</v>
      </c>
      <c r="W4897" t="s">
        <v>14201</v>
      </c>
      <c r="X4897" t="str">
        <f>VLOOKUP(Q4897,Managers!$A:$B,2,0)</f>
        <v>Frank Mitchell</v>
      </c>
      <c r="Y4897">
        <f>VLOOKUP(W4897,HourlyWages!$A:$B,2,0)</f>
        <v>53</v>
      </c>
      <c r="Z4897">
        <v>1</v>
      </c>
      <c r="AA4897" s="14">
        <f t="shared" si="384"/>
        <v>0.73499999999999999</v>
      </c>
    </row>
    <row r="4898" spans="1:27" x14ac:dyDescent="0.2">
      <c r="A4898">
        <v>4897</v>
      </c>
      <c r="B4898">
        <v>34849</v>
      </c>
      <c r="C4898" s="3">
        <v>40463</v>
      </c>
      <c r="D4898" s="17">
        <f t="shared" si="383"/>
        <v>40452</v>
      </c>
      <c r="E4898">
        <v>22</v>
      </c>
      <c r="F4898" s="8">
        <f t="shared" si="380"/>
        <v>2420</v>
      </c>
      <c r="G4898" s="5">
        <v>0.08</v>
      </c>
      <c r="H4898" s="8">
        <f>VLOOKUP($T4898,Pricebook!$A:$D,4,0)</f>
        <v>110</v>
      </c>
      <c r="I4898" s="10">
        <f t="shared" si="381"/>
        <v>2226.4</v>
      </c>
      <c r="J4898" t="s">
        <v>736</v>
      </c>
      <c r="K4898" t="s">
        <v>400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2525</v>
      </c>
      <c r="O4898" s="7">
        <v>28081</v>
      </c>
      <c r="P4898" t="s">
        <v>33</v>
      </c>
      <c r="Q4898" t="s">
        <v>34</v>
      </c>
      <c r="R4898" s="3">
        <v>40464</v>
      </c>
      <c r="S4898" s="12">
        <f t="shared" si="382"/>
        <v>1</v>
      </c>
      <c r="T4898" s="3" t="s">
        <v>14215</v>
      </c>
      <c r="U4898" t="s">
        <v>14229</v>
      </c>
      <c r="V4898" t="s">
        <v>14237</v>
      </c>
      <c r="W4898" t="s">
        <v>14197</v>
      </c>
      <c r="X4898" t="str">
        <f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4"/>
        <v>0.35454545454545455</v>
      </c>
    </row>
    <row r="4899" spans="1:27" x14ac:dyDescent="0.2">
      <c r="A4899">
        <v>4898</v>
      </c>
      <c r="B4899">
        <v>34849</v>
      </c>
      <c r="C4899" s="3">
        <v>40463</v>
      </c>
      <c r="D4899" s="17">
        <f t="shared" si="383"/>
        <v>40452</v>
      </c>
      <c r="E4899">
        <v>3</v>
      </c>
      <c r="F4899" s="8">
        <f t="shared" si="380"/>
        <v>600</v>
      </c>
      <c r="G4899" s="5">
        <v>7.0000000000000007E-2</v>
      </c>
      <c r="H4899" s="8">
        <f>VLOOKUP($T4899,Pricebook!$A:$D,4,0)</f>
        <v>200</v>
      </c>
      <c r="I4899" s="10">
        <f t="shared" si="381"/>
        <v>558</v>
      </c>
      <c r="J4899" t="s">
        <v>736</v>
      </c>
      <c r="K4899" t="s">
        <v>400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2525</v>
      </c>
      <c r="O4899" s="7">
        <v>28081</v>
      </c>
      <c r="P4899" t="s">
        <v>33</v>
      </c>
      <c r="Q4899" t="s">
        <v>34</v>
      </c>
      <c r="R4899" s="3">
        <v>40464</v>
      </c>
      <c r="S4899" s="12">
        <f t="shared" si="382"/>
        <v>1</v>
      </c>
      <c r="T4899" s="3" t="s">
        <v>14206</v>
      </c>
      <c r="U4899" t="s">
        <v>14229</v>
      </c>
      <c r="V4899" t="s">
        <v>14233</v>
      </c>
      <c r="W4899" t="s">
        <v>14196</v>
      </c>
      <c r="X4899" t="str">
        <f>VLOOKUP(Q4899,Managers!$A:$B,2,0)</f>
        <v>Frank Mitchell</v>
      </c>
      <c r="Y4899">
        <f>VLOOKUP(W4899,HourlyWages!$A:$B,2,0)</f>
        <v>58</v>
      </c>
      <c r="Z4899">
        <v>1</v>
      </c>
      <c r="AA4899" s="14">
        <f t="shared" si="384"/>
        <v>0.71</v>
      </c>
    </row>
    <row r="4900" spans="1:27" x14ac:dyDescent="0.2">
      <c r="A4900">
        <v>4899</v>
      </c>
      <c r="B4900">
        <v>34852</v>
      </c>
      <c r="C4900" s="3">
        <v>41157</v>
      </c>
      <c r="D4900" s="17">
        <f t="shared" si="383"/>
        <v>41153</v>
      </c>
      <c r="E4900">
        <v>26</v>
      </c>
      <c r="F4900" s="8">
        <f t="shared" si="380"/>
        <v>4160</v>
      </c>
      <c r="G4900" s="5">
        <v>0.04</v>
      </c>
      <c r="H4900" s="8">
        <f>VLOOKUP($T4900,Pricebook!$A:$D,4,0)</f>
        <v>160</v>
      </c>
      <c r="I4900" s="10">
        <f t="shared" si="381"/>
        <v>3993.6</v>
      </c>
      <c r="J4900" t="s">
        <v>1033</v>
      </c>
      <c r="K4900" t="s">
        <v>1014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1615</v>
      </c>
      <c r="O4900" s="7">
        <v>48640</v>
      </c>
      <c r="P4900" t="s">
        <v>172</v>
      </c>
      <c r="Q4900" t="s">
        <v>16</v>
      </c>
      <c r="R4900" s="3">
        <v>41161</v>
      </c>
      <c r="S4900" s="12">
        <f t="shared" si="382"/>
        <v>4</v>
      </c>
      <c r="T4900" s="3" t="s">
        <v>14218</v>
      </c>
      <c r="U4900" t="s">
        <v>14229</v>
      </c>
      <c r="V4900" t="s">
        <v>14230</v>
      </c>
      <c r="W4900" t="s">
        <v>14193</v>
      </c>
      <c r="X4900" t="str">
        <f>VLOOKUP(Q4900,Managers!$A:$B,2,0)</f>
        <v>Josh Martinez</v>
      </c>
      <c r="Y4900">
        <f>VLOOKUP(W4900,HourlyWages!$A:$B,2,0)</f>
        <v>57</v>
      </c>
      <c r="Z4900">
        <v>1</v>
      </c>
      <c r="AA4900" s="14">
        <f t="shared" si="384"/>
        <v>0.64375000000000004</v>
      </c>
    </row>
    <row r="4901" spans="1:27" x14ac:dyDescent="0.2">
      <c r="A4901">
        <v>4900</v>
      </c>
      <c r="B4901">
        <v>34853</v>
      </c>
      <c r="C4901" s="3">
        <v>40815</v>
      </c>
      <c r="D4901" s="17">
        <f t="shared" si="383"/>
        <v>40787</v>
      </c>
      <c r="E4901">
        <v>49</v>
      </c>
      <c r="F4901" s="8">
        <f t="shared" si="380"/>
        <v>6125</v>
      </c>
      <c r="G4901" s="5">
        <v>0.16</v>
      </c>
      <c r="H4901" s="8">
        <f>VLOOKUP($T4901,Pricebook!$A:$D,4,0)</f>
        <v>125</v>
      </c>
      <c r="I4901" s="10">
        <f t="shared" si="381"/>
        <v>5145</v>
      </c>
      <c r="J4901" t="s">
        <v>127</v>
      </c>
      <c r="K4901" t="s">
        <v>128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2524</v>
      </c>
      <c r="O4901" s="7">
        <v>55445</v>
      </c>
      <c r="P4901" t="s">
        <v>130</v>
      </c>
      <c r="Q4901" t="s">
        <v>16</v>
      </c>
      <c r="R4901" s="3">
        <v>40818</v>
      </c>
      <c r="S4901" s="12">
        <f t="shared" si="382"/>
        <v>3</v>
      </c>
      <c r="T4901" s="3" t="s">
        <v>14208</v>
      </c>
      <c r="U4901" t="s">
        <v>14232</v>
      </c>
      <c r="V4901" t="s">
        <v>14245</v>
      </c>
      <c r="W4901" t="s">
        <v>14186</v>
      </c>
      <c r="X4901" t="str">
        <f>VLOOKUP(Q4901,Managers!$A:$B,2,0)</f>
        <v>Josh Martinez</v>
      </c>
      <c r="Y4901">
        <f>VLOOKUP(W4901,HourlyWages!$A:$B,2,0)</f>
        <v>67</v>
      </c>
      <c r="Z4901">
        <v>1</v>
      </c>
      <c r="AA4901" s="14">
        <f t="shared" si="384"/>
        <v>0.46400000000000002</v>
      </c>
    </row>
    <row r="4902" spans="1:27" x14ac:dyDescent="0.2">
      <c r="A4902">
        <v>4901</v>
      </c>
      <c r="B4902">
        <v>34880</v>
      </c>
      <c r="C4902" s="3">
        <v>40072</v>
      </c>
      <c r="D4902" s="17">
        <f t="shared" si="383"/>
        <v>40057</v>
      </c>
      <c r="E4902">
        <v>44</v>
      </c>
      <c r="F4902" s="8">
        <f t="shared" si="380"/>
        <v>4840</v>
      </c>
      <c r="G4902" s="5">
        <v>0.04</v>
      </c>
      <c r="H4902" s="8">
        <f>VLOOKUP($T4902,Pricebook!$A:$D,4,0)</f>
        <v>110</v>
      </c>
      <c r="I4902" s="10">
        <f t="shared" si="381"/>
        <v>4646.3999999999996</v>
      </c>
      <c r="J4902" t="s">
        <v>728</v>
      </c>
      <c r="K4902" t="s">
        <v>68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2430</v>
      </c>
      <c r="O4902" s="7">
        <v>46350</v>
      </c>
      <c r="P4902" t="s">
        <v>278</v>
      </c>
      <c r="Q4902" t="s">
        <v>16</v>
      </c>
      <c r="R4902" s="3">
        <v>40073</v>
      </c>
      <c r="S4902" s="12">
        <f t="shared" si="382"/>
        <v>1</v>
      </c>
      <c r="T4902" s="3" t="s">
        <v>14215</v>
      </c>
      <c r="U4902" t="s">
        <v>14229</v>
      </c>
      <c r="V4902" t="s">
        <v>14231</v>
      </c>
      <c r="W4902" t="s">
        <v>14199</v>
      </c>
      <c r="X4902" t="str">
        <f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4"/>
        <v>0.38181818181818183</v>
      </c>
    </row>
    <row r="4903" spans="1:27" x14ac:dyDescent="0.2">
      <c r="A4903">
        <v>4902</v>
      </c>
      <c r="B4903">
        <v>34881</v>
      </c>
      <c r="C4903" s="3">
        <v>40581</v>
      </c>
      <c r="D4903" s="17">
        <f t="shared" si="383"/>
        <v>40575</v>
      </c>
      <c r="E4903">
        <v>37</v>
      </c>
      <c r="F4903" s="8">
        <f t="shared" si="380"/>
        <v>5920</v>
      </c>
      <c r="G4903" s="5">
        <v>0.01</v>
      </c>
      <c r="H4903" s="8">
        <f>VLOOKUP($T4903,Pricebook!$A:$D,4,0)</f>
        <v>160</v>
      </c>
      <c r="I4903" s="10">
        <f t="shared" si="381"/>
        <v>5860.8</v>
      </c>
      <c r="J4903" t="s">
        <v>294</v>
      </c>
      <c r="K4903" t="s">
        <v>244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2446</v>
      </c>
      <c r="O4903" s="7">
        <v>10701</v>
      </c>
      <c r="P4903" t="s">
        <v>60</v>
      </c>
      <c r="Q4903" t="s">
        <v>61</v>
      </c>
      <c r="R4903" s="3">
        <v>40583</v>
      </c>
      <c r="S4903" s="12">
        <f t="shared" si="382"/>
        <v>2</v>
      </c>
      <c r="T4903" s="3" t="s">
        <v>14218</v>
      </c>
      <c r="U4903" t="s">
        <v>14229</v>
      </c>
      <c r="V4903" t="s">
        <v>14245</v>
      </c>
      <c r="W4903" t="s">
        <v>14202</v>
      </c>
      <c r="X4903" t="str">
        <f>VLOOKUP(Q4903,Managers!$A:$B,2,0)</f>
        <v>Allen Young</v>
      </c>
      <c r="Y4903">
        <f>VLOOKUP(W4903,HourlyWages!$A:$B,2,0)</f>
        <v>71</v>
      </c>
      <c r="Z4903">
        <v>1</v>
      </c>
      <c r="AA4903" s="14">
        <f t="shared" si="384"/>
        <v>0.55625000000000002</v>
      </c>
    </row>
    <row r="4904" spans="1:27" x14ac:dyDescent="0.2">
      <c r="A4904">
        <v>4903</v>
      </c>
      <c r="B4904">
        <v>34882</v>
      </c>
      <c r="C4904" s="3">
        <v>40018</v>
      </c>
      <c r="D4904" s="17">
        <f t="shared" si="383"/>
        <v>39995</v>
      </c>
      <c r="E4904">
        <v>43</v>
      </c>
      <c r="F4904" s="8">
        <f t="shared" si="380"/>
        <v>6880</v>
      </c>
      <c r="G4904" s="5">
        <v>0.03</v>
      </c>
      <c r="H4904" s="8">
        <f>VLOOKUP($T4904,Pricebook!$A:$D,4,0)</f>
        <v>160</v>
      </c>
      <c r="I4904" s="10">
        <f t="shared" si="381"/>
        <v>6673.5999999999995</v>
      </c>
      <c r="J4904" t="s">
        <v>2080</v>
      </c>
      <c r="K4904" t="s">
        <v>158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2569</v>
      </c>
      <c r="O4904" s="7">
        <v>14224</v>
      </c>
      <c r="P4904" t="s">
        <v>60</v>
      </c>
      <c r="Q4904" t="s">
        <v>61</v>
      </c>
      <c r="R4904" s="3">
        <v>40019</v>
      </c>
      <c r="S4904" s="12">
        <f t="shared" si="382"/>
        <v>1</v>
      </c>
      <c r="T4904" s="3" t="s">
        <v>14218</v>
      </c>
      <c r="U4904" t="s">
        <v>14229</v>
      </c>
      <c r="V4904" t="s">
        <v>14236</v>
      </c>
      <c r="W4904" t="s">
        <v>14188</v>
      </c>
      <c r="X4904" t="str">
        <f>VLOOKUP(Q4904,Managers!$A:$B,2,0)</f>
        <v>Allen Young</v>
      </c>
      <c r="Y4904">
        <f>VLOOKUP(W4904,HourlyWages!$A:$B,2,0)</f>
        <v>52</v>
      </c>
      <c r="Z4904">
        <v>1</v>
      </c>
      <c r="AA4904" s="14">
        <f t="shared" si="384"/>
        <v>0.67500000000000004</v>
      </c>
    </row>
    <row r="4905" spans="1:27" x14ac:dyDescent="0.2">
      <c r="A4905">
        <v>4904</v>
      </c>
      <c r="B4905">
        <v>34883</v>
      </c>
      <c r="C4905" s="3">
        <v>40121</v>
      </c>
      <c r="D4905" s="17">
        <f t="shared" si="383"/>
        <v>40118</v>
      </c>
      <c r="E4905">
        <v>31</v>
      </c>
      <c r="F4905" s="8">
        <f t="shared" si="380"/>
        <v>4650</v>
      </c>
      <c r="G4905" s="5">
        <v>0.05</v>
      </c>
      <c r="H4905" s="8">
        <f>VLOOKUP($T4905,Pricebook!$A:$D,4,0)</f>
        <v>150</v>
      </c>
      <c r="I4905" s="10">
        <f t="shared" si="381"/>
        <v>4417.5</v>
      </c>
      <c r="J4905" t="s">
        <v>1043</v>
      </c>
      <c r="K4905" t="s">
        <v>121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2203</v>
      </c>
      <c r="O4905" s="7" t="s">
        <v>2204</v>
      </c>
      <c r="P4905" t="s">
        <v>232</v>
      </c>
      <c r="Q4905" t="s">
        <v>61</v>
      </c>
      <c r="R4905" s="3">
        <v>40122</v>
      </c>
      <c r="S4905" s="12">
        <f t="shared" si="382"/>
        <v>1</v>
      </c>
      <c r="T4905" s="3" t="s">
        <v>14210</v>
      </c>
      <c r="U4905" t="s">
        <v>14235</v>
      </c>
      <c r="V4905" t="s">
        <v>14230</v>
      </c>
      <c r="W4905" t="s">
        <v>14190</v>
      </c>
      <c r="X4905" t="str">
        <f>VLOOKUP(Q4905,Managers!$A:$B,2,0)</f>
        <v>Allen Young</v>
      </c>
      <c r="Y4905">
        <f>VLOOKUP(W4905,HourlyWages!$A:$B,2,0)</f>
        <v>67</v>
      </c>
      <c r="Z4905">
        <v>1</v>
      </c>
      <c r="AA4905" s="14">
        <f t="shared" si="384"/>
        <v>0.55333333333333334</v>
      </c>
    </row>
    <row r="4906" spans="1:27" x14ac:dyDescent="0.2">
      <c r="A4906">
        <v>4905</v>
      </c>
      <c r="B4906">
        <v>34913</v>
      </c>
      <c r="C4906" s="3">
        <v>40869</v>
      </c>
      <c r="D4906" s="17">
        <f t="shared" si="383"/>
        <v>40848</v>
      </c>
      <c r="E4906">
        <v>15</v>
      </c>
      <c r="F4906" s="8">
        <f t="shared" si="380"/>
        <v>2400</v>
      </c>
      <c r="G4906" s="5">
        <v>0</v>
      </c>
      <c r="H4906" s="8">
        <f>VLOOKUP($T4906,Pricebook!$A:$D,4,0)</f>
        <v>160</v>
      </c>
      <c r="I4906" s="10">
        <f t="shared" si="381"/>
        <v>2400</v>
      </c>
      <c r="J4906" t="s">
        <v>1052</v>
      </c>
      <c r="K4906" t="s">
        <v>487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1404</v>
      </c>
      <c r="O4906" s="7">
        <v>30144</v>
      </c>
      <c r="P4906" t="s">
        <v>134</v>
      </c>
      <c r="Q4906" t="s">
        <v>34</v>
      </c>
      <c r="R4906" s="3">
        <v>40871</v>
      </c>
      <c r="S4906" s="12">
        <f t="shared" si="382"/>
        <v>2</v>
      </c>
      <c r="T4906" s="3" t="s">
        <v>14218</v>
      </c>
      <c r="U4906" t="s">
        <v>14229</v>
      </c>
      <c r="V4906" t="s">
        <v>14244</v>
      </c>
      <c r="W4906" t="s">
        <v>14189</v>
      </c>
      <c r="X4906" t="str">
        <f>VLOOKUP(Q4906,Managers!$A:$B,2,0)</f>
        <v>Frank Mitchell</v>
      </c>
      <c r="Y4906">
        <f>VLOOKUP(W4906,HourlyWages!$A:$B,2,0)</f>
        <v>62</v>
      </c>
      <c r="Z4906">
        <v>1</v>
      </c>
      <c r="AA4906" s="14">
        <f t="shared" si="384"/>
        <v>0.61250000000000004</v>
      </c>
    </row>
    <row r="4907" spans="1:27" x14ac:dyDescent="0.2">
      <c r="A4907">
        <v>4906</v>
      </c>
      <c r="B4907">
        <v>34916</v>
      </c>
      <c r="C4907" s="3">
        <v>40399</v>
      </c>
      <c r="D4907" s="17">
        <f t="shared" si="383"/>
        <v>40391</v>
      </c>
      <c r="E4907">
        <v>3</v>
      </c>
      <c r="F4907" s="8">
        <f t="shared" si="380"/>
        <v>375</v>
      </c>
      <c r="G4907" s="5">
        <v>0.08</v>
      </c>
      <c r="H4907" s="8">
        <f>VLOOKUP($T4907,Pricebook!$A:$D,4,0)</f>
        <v>125</v>
      </c>
      <c r="I4907" s="10">
        <f t="shared" si="381"/>
        <v>345</v>
      </c>
      <c r="J4907" t="s">
        <v>1102</v>
      </c>
      <c r="K4907" t="s">
        <v>344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1754</v>
      </c>
      <c r="O4907" s="7" t="s">
        <v>1755</v>
      </c>
      <c r="P4907" t="s">
        <v>60</v>
      </c>
      <c r="Q4907" t="s">
        <v>61</v>
      </c>
      <c r="R4907" s="3">
        <v>40401</v>
      </c>
      <c r="S4907" s="12">
        <f t="shared" si="382"/>
        <v>2</v>
      </c>
      <c r="T4907" s="3" t="s">
        <v>14208</v>
      </c>
      <c r="U4907" t="s">
        <v>14232</v>
      </c>
      <c r="V4907" t="s">
        <v>14237</v>
      </c>
      <c r="W4907" t="s">
        <v>14189</v>
      </c>
      <c r="X4907" t="str">
        <f>VLOOKUP(Q4907,Managers!$A:$B,2,0)</f>
        <v>Allen Young</v>
      </c>
      <c r="Y4907">
        <f>VLOOKUP(W4907,HourlyWages!$A:$B,2,0)</f>
        <v>62</v>
      </c>
      <c r="Z4907">
        <v>1</v>
      </c>
      <c r="AA4907" s="14">
        <f t="shared" si="384"/>
        <v>0.504</v>
      </c>
    </row>
    <row r="4908" spans="1:27" x14ac:dyDescent="0.2">
      <c r="A4908">
        <v>4907</v>
      </c>
      <c r="B4908">
        <v>34918</v>
      </c>
      <c r="C4908" s="3">
        <v>40109</v>
      </c>
      <c r="D4908" s="17">
        <f t="shared" si="383"/>
        <v>40087</v>
      </c>
      <c r="E4908">
        <v>12</v>
      </c>
      <c r="F4908" s="8">
        <f t="shared" si="380"/>
        <v>1500</v>
      </c>
      <c r="G4908" s="5">
        <v>0.06</v>
      </c>
      <c r="H4908" s="8">
        <f>VLOOKUP($T4908,Pricebook!$A:$D,4,0)</f>
        <v>125</v>
      </c>
      <c r="I4908" s="10">
        <f t="shared" si="381"/>
        <v>1410</v>
      </c>
      <c r="J4908" t="s">
        <v>2046</v>
      </c>
      <c r="K4908" t="s">
        <v>41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2570</v>
      </c>
      <c r="O4908" s="7" t="s">
        <v>2571</v>
      </c>
      <c r="P4908" t="s">
        <v>48</v>
      </c>
      <c r="Q4908" t="s">
        <v>16</v>
      </c>
      <c r="R4908" s="3">
        <v>40110</v>
      </c>
      <c r="S4908" s="12">
        <f t="shared" si="382"/>
        <v>1</v>
      </c>
      <c r="T4908" s="3" t="s">
        <v>14221</v>
      </c>
      <c r="U4908" t="s">
        <v>14232</v>
      </c>
      <c r="V4908" t="s">
        <v>14239</v>
      </c>
      <c r="W4908" t="s">
        <v>14200</v>
      </c>
      <c r="X4908" t="str">
        <f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4"/>
        <v>0.52800000000000002</v>
      </c>
    </row>
    <row r="4909" spans="1:27" x14ac:dyDescent="0.2">
      <c r="A4909">
        <v>4908</v>
      </c>
      <c r="B4909">
        <v>34918</v>
      </c>
      <c r="C4909" s="3">
        <v>40109</v>
      </c>
      <c r="D4909" s="17">
        <f t="shared" si="383"/>
        <v>40087</v>
      </c>
      <c r="E4909">
        <v>25</v>
      </c>
      <c r="F4909" s="8">
        <f t="shared" si="380"/>
        <v>3125</v>
      </c>
      <c r="G4909" s="5">
        <v>0.01</v>
      </c>
      <c r="H4909" s="8">
        <f>VLOOKUP($T4909,Pricebook!$A:$D,4,0)</f>
        <v>125</v>
      </c>
      <c r="I4909" s="10">
        <f t="shared" si="381"/>
        <v>3093.75</v>
      </c>
      <c r="J4909" t="s">
        <v>2046</v>
      </c>
      <c r="K4909" t="s">
        <v>41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2570</v>
      </c>
      <c r="O4909" s="7" t="s">
        <v>2571</v>
      </c>
      <c r="P4909" t="s">
        <v>48</v>
      </c>
      <c r="Q4909" t="s">
        <v>16</v>
      </c>
      <c r="R4909" s="3">
        <v>40111</v>
      </c>
      <c r="S4909" s="12">
        <f t="shared" si="382"/>
        <v>2</v>
      </c>
      <c r="T4909" s="3" t="s">
        <v>14208</v>
      </c>
      <c r="U4909" t="s">
        <v>14232</v>
      </c>
      <c r="V4909" t="s">
        <v>14236</v>
      </c>
      <c r="W4909" t="s">
        <v>14197</v>
      </c>
      <c r="X4909" t="str">
        <f>VLOOKUP(Q4909,Managers!$A:$B,2,0)</f>
        <v>Josh Martinez</v>
      </c>
      <c r="Y4909">
        <f>VLOOKUP(W4909,HourlyWages!$A:$B,2,0)</f>
        <v>71</v>
      </c>
      <c r="Z4909">
        <v>1</v>
      </c>
      <c r="AA4909" s="14">
        <f t="shared" si="384"/>
        <v>0.432</v>
      </c>
    </row>
    <row r="4910" spans="1:27" x14ac:dyDescent="0.2">
      <c r="A4910">
        <v>4909</v>
      </c>
      <c r="B4910">
        <v>34948</v>
      </c>
      <c r="C4910" s="3">
        <v>40190</v>
      </c>
      <c r="D4910" s="17">
        <f t="shared" si="383"/>
        <v>40179</v>
      </c>
      <c r="E4910">
        <v>15</v>
      </c>
      <c r="F4910" s="8">
        <f t="shared" si="380"/>
        <v>2550</v>
      </c>
      <c r="G4910" s="5">
        <v>0.08</v>
      </c>
      <c r="H4910" s="8">
        <f>VLOOKUP($T4910,Pricebook!$A:$D,4,0)</f>
        <v>170</v>
      </c>
      <c r="I4910" s="10">
        <f t="shared" si="381"/>
        <v>2346</v>
      </c>
      <c r="J4910" t="s">
        <v>2184</v>
      </c>
      <c r="K4910" t="s">
        <v>41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691</v>
      </c>
      <c r="O4910" s="7">
        <v>97477</v>
      </c>
      <c r="P4910" t="s">
        <v>43</v>
      </c>
      <c r="Q4910" t="s">
        <v>23</v>
      </c>
      <c r="R4910" s="3">
        <v>40190</v>
      </c>
      <c r="S4910" s="12">
        <f t="shared" si="382"/>
        <v>0</v>
      </c>
      <c r="T4910" s="3" t="s">
        <v>14219</v>
      </c>
      <c r="U4910" t="s">
        <v>14229</v>
      </c>
      <c r="V4910" t="s">
        <v>14230</v>
      </c>
      <c r="W4910" t="s">
        <v>14189</v>
      </c>
      <c r="X4910" t="str">
        <f>VLOOKUP(Q4910,Managers!$A:$B,2,0)</f>
        <v>Bob Turner</v>
      </c>
      <c r="Y4910">
        <f>VLOOKUP(W4910,HourlyWages!$A:$B,2,0)</f>
        <v>62</v>
      </c>
      <c r="Z4910">
        <v>1</v>
      </c>
      <c r="AA4910" s="14">
        <f t="shared" si="384"/>
        <v>0.63529411764705879</v>
      </c>
    </row>
    <row r="4911" spans="1:27" x14ac:dyDescent="0.2">
      <c r="A4911">
        <v>4910</v>
      </c>
      <c r="B4911">
        <v>34976</v>
      </c>
      <c r="C4911" s="3">
        <v>41237</v>
      </c>
      <c r="D4911" s="17">
        <f t="shared" si="383"/>
        <v>41214</v>
      </c>
      <c r="E4911">
        <v>45</v>
      </c>
      <c r="F4911" s="8">
        <f t="shared" si="380"/>
        <v>5625</v>
      </c>
      <c r="G4911" s="5">
        <v>0.02</v>
      </c>
      <c r="H4911" s="8">
        <f>VLOOKUP($T4911,Pricebook!$A:$D,4,0)</f>
        <v>125</v>
      </c>
      <c r="I4911" s="10">
        <f t="shared" si="381"/>
        <v>5512.5</v>
      </c>
      <c r="J4911" t="s">
        <v>1042</v>
      </c>
      <c r="K4911" t="s">
        <v>41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550</v>
      </c>
      <c r="O4911" s="7">
        <v>87105</v>
      </c>
      <c r="P4911" t="s">
        <v>52</v>
      </c>
      <c r="Q4911" t="s">
        <v>23</v>
      </c>
      <c r="R4911" s="3">
        <v>41239</v>
      </c>
      <c r="S4911" s="12">
        <f t="shared" si="382"/>
        <v>2</v>
      </c>
      <c r="T4911" s="3" t="s">
        <v>14221</v>
      </c>
      <c r="U4911" t="s">
        <v>14232</v>
      </c>
      <c r="V4911" t="s">
        <v>14244</v>
      </c>
      <c r="W4911" t="s">
        <v>14191</v>
      </c>
      <c r="X4911" t="str">
        <f>VLOOKUP(Q4911,Managers!$A:$B,2,0)</f>
        <v>Bob Turner</v>
      </c>
      <c r="Y4911">
        <f>VLOOKUP(W4911,HourlyWages!$A:$B,2,0)</f>
        <v>60</v>
      </c>
      <c r="Z4911">
        <v>1</v>
      </c>
      <c r="AA4911" s="14">
        <f t="shared" si="384"/>
        <v>0.52</v>
      </c>
    </row>
    <row r="4912" spans="1:27" x14ac:dyDescent="0.2">
      <c r="A4912">
        <v>4911</v>
      </c>
      <c r="B4912">
        <v>34976</v>
      </c>
      <c r="C4912" s="3">
        <v>41237</v>
      </c>
      <c r="D4912" s="17">
        <f t="shared" si="383"/>
        <v>41214</v>
      </c>
      <c r="E4912">
        <v>29</v>
      </c>
      <c r="F4912" s="8">
        <f t="shared" si="380"/>
        <v>3190</v>
      </c>
      <c r="G4912" s="5">
        <v>0.08</v>
      </c>
      <c r="H4912" s="8">
        <f>VLOOKUP($T4912,Pricebook!$A:$D,4,0)</f>
        <v>110</v>
      </c>
      <c r="I4912" s="10">
        <f t="shared" si="381"/>
        <v>2934.8</v>
      </c>
      <c r="J4912" t="s">
        <v>1042</v>
      </c>
      <c r="K4912" t="s">
        <v>41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550</v>
      </c>
      <c r="O4912" s="7">
        <v>87105</v>
      </c>
      <c r="P4912" t="s">
        <v>52</v>
      </c>
      <c r="Q4912" t="s">
        <v>23</v>
      </c>
      <c r="R4912" s="3">
        <v>41238</v>
      </c>
      <c r="S4912" s="12">
        <f t="shared" si="382"/>
        <v>1</v>
      </c>
      <c r="T4912" s="3" t="s">
        <v>14215</v>
      </c>
      <c r="U4912" t="s">
        <v>14229</v>
      </c>
      <c r="V4912" t="s">
        <v>14229</v>
      </c>
      <c r="W4912" t="s">
        <v>14201</v>
      </c>
      <c r="X4912" t="str">
        <f>VLOOKUP(Q4912,Managers!$A:$B,2,0)</f>
        <v>Bob Turner</v>
      </c>
      <c r="Y4912">
        <f>VLOOKUP(W4912,HourlyWages!$A:$B,2,0)</f>
        <v>53</v>
      </c>
      <c r="Z4912">
        <v>1</v>
      </c>
      <c r="AA4912" s="14">
        <f t="shared" si="384"/>
        <v>0.51818181818181819</v>
      </c>
    </row>
    <row r="4913" spans="1:27" x14ac:dyDescent="0.2">
      <c r="A4913">
        <v>4912</v>
      </c>
      <c r="B4913">
        <v>34978</v>
      </c>
      <c r="C4913" s="3">
        <v>40578</v>
      </c>
      <c r="D4913" s="17">
        <f t="shared" si="383"/>
        <v>40575</v>
      </c>
      <c r="E4913">
        <v>49</v>
      </c>
      <c r="F4913" s="8">
        <f t="shared" si="380"/>
        <v>7840</v>
      </c>
      <c r="G4913" s="5">
        <v>0.08</v>
      </c>
      <c r="H4913" s="8">
        <f>VLOOKUP($T4913,Pricebook!$A:$D,4,0)</f>
        <v>160</v>
      </c>
      <c r="I4913" s="10">
        <f t="shared" si="381"/>
        <v>7212.8</v>
      </c>
      <c r="J4913" t="s">
        <v>248</v>
      </c>
      <c r="K4913" t="s">
        <v>207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2310</v>
      </c>
      <c r="O4913" s="7">
        <v>46016</v>
      </c>
      <c r="P4913" t="s">
        <v>278</v>
      </c>
      <c r="Q4913" t="s">
        <v>16</v>
      </c>
      <c r="R4913" s="3">
        <v>40580</v>
      </c>
      <c r="S4913" s="12">
        <f t="shared" si="382"/>
        <v>2</v>
      </c>
      <c r="T4913" s="3" t="s">
        <v>14218</v>
      </c>
      <c r="U4913" t="s">
        <v>14229</v>
      </c>
      <c r="V4913" t="s">
        <v>14233</v>
      </c>
      <c r="W4913" t="s">
        <v>14192</v>
      </c>
      <c r="X4913" t="str">
        <f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4"/>
        <v>0.53125</v>
      </c>
    </row>
    <row r="4914" spans="1:27" x14ac:dyDescent="0.2">
      <c r="A4914">
        <v>4913</v>
      </c>
      <c r="B4914">
        <v>34979</v>
      </c>
      <c r="C4914" s="3">
        <v>40449</v>
      </c>
      <c r="D4914" s="17">
        <f t="shared" si="383"/>
        <v>40422</v>
      </c>
      <c r="E4914">
        <v>15</v>
      </c>
      <c r="F4914" s="8">
        <f t="shared" ref="F4914:F4977" si="385">H4914*E4914</f>
        <v>2250</v>
      </c>
      <c r="G4914" s="5">
        <v>0</v>
      </c>
      <c r="H4914" s="8">
        <f>VLOOKUP($T4914,Pricebook!$A:$D,4,0)</f>
        <v>150</v>
      </c>
      <c r="I4914" s="10">
        <f t="shared" ref="I4914:I4977" si="386">F4914*(1-G4914)</f>
        <v>2250</v>
      </c>
      <c r="J4914" t="s">
        <v>684</v>
      </c>
      <c r="K4914" t="s">
        <v>576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459</v>
      </c>
      <c r="O4914" s="7" t="s">
        <v>1678</v>
      </c>
      <c r="P4914" t="s">
        <v>52</v>
      </c>
      <c r="Q4914" t="s">
        <v>23</v>
      </c>
      <c r="R4914" s="3">
        <v>40451</v>
      </c>
      <c r="S4914" s="12">
        <f t="shared" ref="S4914:S4977" si="387">R4914-C4914</f>
        <v>2</v>
      </c>
      <c r="T4914" s="3" t="s">
        <v>14211</v>
      </c>
      <c r="U4914" t="s">
        <v>14235</v>
      </c>
      <c r="V4914" t="s">
        <v>14239</v>
      </c>
      <c r="W4914" t="s">
        <v>14203</v>
      </c>
      <c r="X4914" t="str">
        <f>VLOOKUP(Q4914,Managers!$A:$B,2,0)</f>
        <v>Bob Turner</v>
      </c>
      <c r="Y4914">
        <f>VLOOKUP(W4914,HourlyWages!$A:$B,2,0)</f>
        <v>62</v>
      </c>
      <c r="Z4914">
        <v>1</v>
      </c>
      <c r="AA4914" s="14">
        <f t="shared" si="384"/>
        <v>0.58666666666666667</v>
      </c>
    </row>
    <row r="4915" spans="1:27" x14ac:dyDescent="0.2">
      <c r="A4915">
        <v>4914</v>
      </c>
      <c r="B4915">
        <v>34980</v>
      </c>
      <c r="C4915" s="3">
        <v>40392</v>
      </c>
      <c r="D4915" s="17">
        <f t="shared" si="383"/>
        <v>40391</v>
      </c>
      <c r="E4915">
        <v>7</v>
      </c>
      <c r="F4915" s="8">
        <f t="shared" si="385"/>
        <v>875</v>
      </c>
      <c r="G4915" s="5">
        <v>0.01</v>
      </c>
      <c r="H4915" s="8">
        <f>VLOOKUP($T4915,Pricebook!$A:$D,4,0)</f>
        <v>125</v>
      </c>
      <c r="I4915" s="10">
        <f t="shared" si="386"/>
        <v>866.25</v>
      </c>
      <c r="J4915" t="s">
        <v>963</v>
      </c>
      <c r="K4915" t="s">
        <v>520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1585</v>
      </c>
      <c r="O4915" s="7">
        <v>92231</v>
      </c>
      <c r="P4915" t="s">
        <v>114</v>
      </c>
      <c r="Q4915" t="s">
        <v>23</v>
      </c>
      <c r="R4915" s="3">
        <v>40394</v>
      </c>
      <c r="S4915" s="12">
        <f t="shared" si="387"/>
        <v>2</v>
      </c>
      <c r="T4915" s="3" t="s">
        <v>14208</v>
      </c>
      <c r="U4915" t="s">
        <v>14232</v>
      </c>
      <c r="V4915" t="s">
        <v>14238</v>
      </c>
      <c r="W4915" t="s">
        <v>14187</v>
      </c>
      <c r="X4915" t="str">
        <f>VLOOKUP(Q4915,Managers!$A:$B,2,0)</f>
        <v>Bob Turner</v>
      </c>
      <c r="Y4915">
        <f>VLOOKUP(W4915,HourlyWages!$A:$B,2,0)</f>
        <v>45</v>
      </c>
      <c r="Z4915">
        <v>1</v>
      </c>
      <c r="AA4915" s="14">
        <f t="shared" si="384"/>
        <v>0.64</v>
      </c>
    </row>
    <row r="4916" spans="1:27" x14ac:dyDescent="0.2">
      <c r="A4916">
        <v>4915</v>
      </c>
      <c r="B4916">
        <v>34980</v>
      </c>
      <c r="C4916" s="3">
        <v>40392</v>
      </c>
      <c r="D4916" s="17">
        <f t="shared" si="383"/>
        <v>40391</v>
      </c>
      <c r="E4916">
        <v>25</v>
      </c>
      <c r="F4916" s="8">
        <f t="shared" si="385"/>
        <v>5000</v>
      </c>
      <c r="G4916" s="5">
        <v>0.06</v>
      </c>
      <c r="H4916" s="8">
        <f>VLOOKUP($T4916,Pricebook!$A:$D,4,0)</f>
        <v>200</v>
      </c>
      <c r="I4916" s="10">
        <f t="shared" si="386"/>
        <v>4700</v>
      </c>
      <c r="J4916" t="s">
        <v>963</v>
      </c>
      <c r="K4916" t="s">
        <v>520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1585</v>
      </c>
      <c r="O4916" s="7">
        <v>92231</v>
      </c>
      <c r="P4916" t="s">
        <v>114</v>
      </c>
      <c r="Q4916" t="s">
        <v>23</v>
      </c>
      <c r="R4916" s="3">
        <v>40394</v>
      </c>
      <c r="S4916" s="12">
        <f t="shared" si="387"/>
        <v>2</v>
      </c>
      <c r="T4916" s="3" t="s">
        <v>14206</v>
      </c>
      <c r="U4916" t="s">
        <v>14229</v>
      </c>
      <c r="V4916" t="s">
        <v>14243</v>
      </c>
      <c r="W4916" t="s">
        <v>14191</v>
      </c>
      <c r="X4916" t="str">
        <f>VLOOKUP(Q4916,Managers!$A:$B,2,0)</f>
        <v>Bob Turner</v>
      </c>
      <c r="Y4916">
        <f>VLOOKUP(W4916,HourlyWages!$A:$B,2,0)</f>
        <v>60</v>
      </c>
      <c r="Z4916">
        <v>1</v>
      </c>
      <c r="AA4916" s="14">
        <f t="shared" si="384"/>
        <v>0.7</v>
      </c>
    </row>
    <row r="4917" spans="1:27" x14ac:dyDescent="0.2">
      <c r="A4917">
        <v>4916</v>
      </c>
      <c r="B4917">
        <v>34980</v>
      </c>
      <c r="C4917" s="3">
        <v>40392</v>
      </c>
      <c r="D4917" s="17">
        <f t="shared" si="383"/>
        <v>40391</v>
      </c>
      <c r="E4917">
        <v>12</v>
      </c>
      <c r="F4917" s="8">
        <f t="shared" si="385"/>
        <v>2040</v>
      </c>
      <c r="G4917" s="5">
        <v>0.01</v>
      </c>
      <c r="H4917" s="8">
        <f>VLOOKUP($T4917,Pricebook!$A:$D,4,0)</f>
        <v>170</v>
      </c>
      <c r="I4917" s="10">
        <f t="shared" si="386"/>
        <v>2019.6</v>
      </c>
      <c r="J4917" t="s">
        <v>963</v>
      </c>
      <c r="K4917" t="s">
        <v>520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2572</v>
      </c>
      <c r="O4917" s="7">
        <v>93010</v>
      </c>
      <c r="P4917" t="s">
        <v>114</v>
      </c>
      <c r="Q4917" t="s">
        <v>23</v>
      </c>
      <c r="R4917" s="3">
        <v>40394</v>
      </c>
      <c r="S4917" s="12">
        <f t="shared" si="387"/>
        <v>2</v>
      </c>
      <c r="T4917" s="3" t="s">
        <v>14219</v>
      </c>
      <c r="U4917" t="s">
        <v>14229</v>
      </c>
      <c r="V4917" t="s">
        <v>14234</v>
      </c>
      <c r="W4917" t="s">
        <v>14191</v>
      </c>
      <c r="X4917" t="str">
        <f>VLOOKUP(Q4917,Managers!$A:$B,2,0)</f>
        <v>Bob Turner</v>
      </c>
      <c r="Y4917">
        <f>VLOOKUP(W4917,HourlyWages!$A:$B,2,0)</f>
        <v>60</v>
      </c>
      <c r="Z4917">
        <v>1</v>
      </c>
      <c r="AA4917" s="14">
        <f t="shared" si="384"/>
        <v>0.6470588235294118</v>
      </c>
    </row>
    <row r="4918" spans="1:27" x14ac:dyDescent="0.2">
      <c r="A4918">
        <v>4917</v>
      </c>
      <c r="B4918">
        <v>35011</v>
      </c>
      <c r="C4918" s="3">
        <v>41253</v>
      </c>
      <c r="D4918" s="17">
        <f t="shared" si="383"/>
        <v>41244</v>
      </c>
      <c r="E4918">
        <v>14</v>
      </c>
      <c r="F4918" s="8">
        <f t="shared" si="385"/>
        <v>1960</v>
      </c>
      <c r="G4918" s="5">
        <v>0.09</v>
      </c>
      <c r="H4918" s="8">
        <f>VLOOKUP($T4918,Pricebook!$A:$D,4,0)</f>
        <v>140</v>
      </c>
      <c r="I4918" s="10">
        <f t="shared" si="386"/>
        <v>1783.6000000000001</v>
      </c>
      <c r="J4918" t="s">
        <v>2104</v>
      </c>
      <c r="K4918" t="s">
        <v>775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2463</v>
      </c>
      <c r="O4918" s="7">
        <v>50315</v>
      </c>
      <c r="P4918" t="s">
        <v>38</v>
      </c>
      <c r="Q4918" t="s">
        <v>16</v>
      </c>
      <c r="R4918" s="3">
        <v>41255</v>
      </c>
      <c r="S4918" s="12">
        <f t="shared" si="387"/>
        <v>2</v>
      </c>
      <c r="T4918" s="3" t="s">
        <v>14207</v>
      </c>
      <c r="U4918" t="s">
        <v>14229</v>
      </c>
      <c r="V4918" t="s">
        <v>14237</v>
      </c>
      <c r="W4918" t="s">
        <v>14190</v>
      </c>
      <c r="X4918" t="str">
        <f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4"/>
        <v>0.52142857142857146</v>
      </c>
    </row>
    <row r="4919" spans="1:27" x14ac:dyDescent="0.2">
      <c r="A4919">
        <v>4918</v>
      </c>
      <c r="B4919">
        <v>35012</v>
      </c>
      <c r="C4919" s="3">
        <v>41068</v>
      </c>
      <c r="D4919" s="17">
        <f t="shared" si="383"/>
        <v>41061</v>
      </c>
      <c r="E4919">
        <v>10</v>
      </c>
      <c r="F4919" s="8">
        <f t="shared" si="385"/>
        <v>1700</v>
      </c>
      <c r="G4919" s="5">
        <v>0.04</v>
      </c>
      <c r="H4919" s="8">
        <f>VLOOKUP($T4919,Pricebook!$A:$D,4,0)</f>
        <v>170</v>
      </c>
      <c r="I4919" s="10">
        <f t="shared" si="386"/>
        <v>1632</v>
      </c>
      <c r="J4919" t="s">
        <v>296</v>
      </c>
      <c r="K4919" t="s">
        <v>297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1858</v>
      </c>
      <c r="O4919" s="7">
        <v>54481</v>
      </c>
      <c r="P4919" t="s">
        <v>95</v>
      </c>
      <c r="Q4919" t="s">
        <v>16</v>
      </c>
      <c r="R4919" s="3">
        <v>41068</v>
      </c>
      <c r="S4919" s="12">
        <f t="shared" si="387"/>
        <v>0</v>
      </c>
      <c r="T4919" s="3" t="s">
        <v>14219</v>
      </c>
      <c r="U4919" t="s">
        <v>14229</v>
      </c>
      <c r="V4919" t="s">
        <v>14233</v>
      </c>
      <c r="W4919" t="s">
        <v>14196</v>
      </c>
      <c r="X4919" t="str">
        <f>VLOOKUP(Q4919,Managers!$A:$B,2,0)</f>
        <v>Josh Martinez</v>
      </c>
      <c r="Y4919">
        <f>VLOOKUP(W4919,HourlyWages!$A:$B,2,0)</f>
        <v>58</v>
      </c>
      <c r="Z4919">
        <v>1</v>
      </c>
      <c r="AA4919" s="14">
        <f t="shared" si="384"/>
        <v>0.6588235294117647</v>
      </c>
    </row>
    <row r="4920" spans="1:27" x14ac:dyDescent="0.2">
      <c r="A4920">
        <v>4919</v>
      </c>
      <c r="B4920">
        <v>35012</v>
      </c>
      <c r="C4920" s="3">
        <v>41068</v>
      </c>
      <c r="D4920" s="17">
        <f t="shared" si="383"/>
        <v>41061</v>
      </c>
      <c r="E4920">
        <v>11</v>
      </c>
      <c r="F4920" s="8">
        <f t="shared" si="385"/>
        <v>1650</v>
      </c>
      <c r="G4920" s="5">
        <v>0.08</v>
      </c>
      <c r="H4920" s="8">
        <f>VLOOKUP($T4920,Pricebook!$A:$D,4,0)</f>
        <v>150</v>
      </c>
      <c r="I4920" s="10">
        <f t="shared" si="386"/>
        <v>1518</v>
      </c>
      <c r="J4920" t="s">
        <v>296</v>
      </c>
      <c r="K4920" t="s">
        <v>297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622</v>
      </c>
      <c r="O4920" s="7">
        <v>53590</v>
      </c>
      <c r="P4920" t="s">
        <v>95</v>
      </c>
      <c r="Q4920" t="s">
        <v>16</v>
      </c>
      <c r="R4920" s="3">
        <v>41069</v>
      </c>
      <c r="S4920" s="12">
        <f t="shared" si="387"/>
        <v>1</v>
      </c>
      <c r="T4920" s="3" t="s">
        <v>14210</v>
      </c>
      <c r="U4920" t="s">
        <v>14235</v>
      </c>
      <c r="V4920" t="s">
        <v>14244</v>
      </c>
      <c r="W4920" t="s">
        <v>14193</v>
      </c>
      <c r="X4920" t="str">
        <f>VLOOKUP(Q4920,Managers!$A:$B,2,0)</f>
        <v>Josh Martinez</v>
      </c>
      <c r="Y4920">
        <f>VLOOKUP(W4920,HourlyWages!$A:$B,2,0)</f>
        <v>57</v>
      </c>
      <c r="Z4920">
        <v>1</v>
      </c>
      <c r="AA4920" s="14">
        <f t="shared" si="384"/>
        <v>0.62</v>
      </c>
    </row>
    <row r="4921" spans="1:27" x14ac:dyDescent="0.2">
      <c r="A4921">
        <v>4920</v>
      </c>
      <c r="B4921">
        <v>35040</v>
      </c>
      <c r="C4921" s="3">
        <v>41017</v>
      </c>
      <c r="D4921" s="17">
        <f t="shared" si="383"/>
        <v>41000</v>
      </c>
      <c r="E4921">
        <v>44</v>
      </c>
      <c r="F4921" s="8">
        <f t="shared" si="385"/>
        <v>8800</v>
      </c>
      <c r="G4921" s="5">
        <v>0.03</v>
      </c>
      <c r="H4921" s="8">
        <f>VLOOKUP($T4921,Pricebook!$A:$D,4,0)</f>
        <v>200</v>
      </c>
      <c r="I4921" s="10">
        <f t="shared" si="386"/>
        <v>8536</v>
      </c>
      <c r="J4921" t="s">
        <v>643</v>
      </c>
      <c r="K4921" t="s">
        <v>482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1534</v>
      </c>
      <c r="O4921" s="7">
        <v>39056</v>
      </c>
      <c r="P4921" t="s">
        <v>699</v>
      </c>
      <c r="Q4921" t="s">
        <v>34</v>
      </c>
      <c r="R4921" s="3">
        <v>41020</v>
      </c>
      <c r="S4921" s="12">
        <f t="shared" si="387"/>
        <v>3</v>
      </c>
      <c r="T4921" s="3" t="s">
        <v>14206</v>
      </c>
      <c r="U4921" t="s">
        <v>14229</v>
      </c>
      <c r="V4921" t="s">
        <v>14237</v>
      </c>
      <c r="W4921" t="s">
        <v>14185</v>
      </c>
      <c r="X4921" t="str">
        <f>VLOOKUP(Q4921,Managers!$A:$B,2,0)</f>
        <v>Frank Mitchell</v>
      </c>
      <c r="Y4921">
        <f>VLOOKUP(W4921,HourlyWages!$A:$B,2,0)</f>
        <v>70</v>
      </c>
      <c r="Z4921">
        <v>1</v>
      </c>
      <c r="AA4921" s="14">
        <f t="shared" si="384"/>
        <v>0.65</v>
      </c>
    </row>
    <row r="4922" spans="1:27" x14ac:dyDescent="0.2">
      <c r="A4922">
        <v>4921</v>
      </c>
      <c r="B4922">
        <v>35041</v>
      </c>
      <c r="C4922" s="3">
        <v>39918</v>
      </c>
      <c r="D4922" s="17">
        <f t="shared" si="383"/>
        <v>39904</v>
      </c>
      <c r="E4922">
        <v>28</v>
      </c>
      <c r="F4922" s="8">
        <f t="shared" si="385"/>
        <v>4480</v>
      </c>
      <c r="G4922" s="5">
        <v>0.01</v>
      </c>
      <c r="H4922" s="8">
        <f>VLOOKUP($T4922,Pricebook!$A:$D,4,0)</f>
        <v>160</v>
      </c>
      <c r="I4922" s="10">
        <f t="shared" si="386"/>
        <v>4435.2</v>
      </c>
      <c r="J4922" t="s">
        <v>777</v>
      </c>
      <c r="K4922" t="s">
        <v>760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735</v>
      </c>
      <c r="O4922" s="7">
        <v>11520</v>
      </c>
      <c r="P4922" t="s">
        <v>60</v>
      </c>
      <c r="Q4922" t="s">
        <v>61</v>
      </c>
      <c r="R4922" s="3">
        <v>39918</v>
      </c>
      <c r="S4922" s="12">
        <f t="shared" si="387"/>
        <v>0</v>
      </c>
      <c r="T4922" s="3" t="s">
        <v>14218</v>
      </c>
      <c r="U4922" t="s">
        <v>14229</v>
      </c>
      <c r="V4922" t="s">
        <v>14246</v>
      </c>
      <c r="W4922" t="s">
        <v>14196</v>
      </c>
      <c r="X4922" t="str">
        <f>VLOOKUP(Q4922,Managers!$A:$B,2,0)</f>
        <v>Allen Young</v>
      </c>
      <c r="Y4922">
        <f>VLOOKUP(W4922,HourlyWages!$A:$B,2,0)</f>
        <v>58</v>
      </c>
      <c r="Z4922">
        <v>1</v>
      </c>
      <c r="AA4922" s="14">
        <f t="shared" si="384"/>
        <v>0.63749999999999996</v>
      </c>
    </row>
    <row r="4923" spans="1:27" x14ac:dyDescent="0.2">
      <c r="A4923">
        <v>4922</v>
      </c>
      <c r="B4923">
        <v>35042</v>
      </c>
      <c r="C4923" s="3">
        <v>40514</v>
      </c>
      <c r="D4923" s="17">
        <f t="shared" si="383"/>
        <v>40513</v>
      </c>
      <c r="E4923">
        <v>23</v>
      </c>
      <c r="F4923" s="8">
        <f t="shared" si="385"/>
        <v>3450</v>
      </c>
      <c r="G4923" s="5">
        <v>0.06</v>
      </c>
      <c r="H4923" s="8">
        <f>VLOOKUP($T4923,Pricebook!$A:$D,4,0)</f>
        <v>150</v>
      </c>
      <c r="I4923" s="10">
        <f t="shared" si="386"/>
        <v>3243</v>
      </c>
      <c r="J4923" t="s">
        <v>92</v>
      </c>
      <c r="K4923" t="s">
        <v>93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2083</v>
      </c>
      <c r="O4923" s="7">
        <v>53713</v>
      </c>
      <c r="P4923" t="s">
        <v>95</v>
      </c>
      <c r="Q4923" t="s">
        <v>16</v>
      </c>
      <c r="R4923" s="3">
        <v>40515</v>
      </c>
      <c r="S4923" s="12">
        <f t="shared" si="387"/>
        <v>1</v>
      </c>
      <c r="T4923" s="3" t="s">
        <v>14211</v>
      </c>
      <c r="U4923" t="s">
        <v>14235</v>
      </c>
      <c r="V4923" t="s">
        <v>14238</v>
      </c>
      <c r="W4923" t="s">
        <v>14196</v>
      </c>
      <c r="X4923" t="str">
        <f>VLOOKUP(Q4923,Managers!$A:$B,2,0)</f>
        <v>Josh Martinez</v>
      </c>
      <c r="Y4923">
        <f>VLOOKUP(W4923,HourlyWages!$A:$B,2,0)</f>
        <v>58</v>
      </c>
      <c r="Z4923">
        <v>1</v>
      </c>
      <c r="AA4923" s="14">
        <f t="shared" si="384"/>
        <v>0.61333333333333329</v>
      </c>
    </row>
    <row r="4924" spans="1:27" x14ac:dyDescent="0.2">
      <c r="A4924">
        <v>4923</v>
      </c>
      <c r="B4924">
        <v>35043</v>
      </c>
      <c r="C4924" s="3">
        <v>40378</v>
      </c>
      <c r="D4924" s="17">
        <f t="shared" si="383"/>
        <v>40360</v>
      </c>
      <c r="E4924">
        <v>45</v>
      </c>
      <c r="F4924" s="8">
        <f t="shared" si="385"/>
        <v>6300</v>
      </c>
      <c r="G4924" s="5">
        <v>0.01</v>
      </c>
      <c r="H4924" s="8">
        <f>VLOOKUP($T4924,Pricebook!$A:$D,4,0)</f>
        <v>140</v>
      </c>
      <c r="I4924" s="10">
        <f t="shared" si="386"/>
        <v>6237</v>
      </c>
      <c r="J4924" t="s">
        <v>2052</v>
      </c>
      <c r="K4924" t="s">
        <v>151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2573</v>
      </c>
      <c r="O4924" s="7">
        <v>40356</v>
      </c>
      <c r="P4924" t="s">
        <v>254</v>
      </c>
      <c r="Q4924" t="s">
        <v>34</v>
      </c>
      <c r="R4924" s="3">
        <v>40379</v>
      </c>
      <c r="S4924" s="12">
        <f t="shared" si="387"/>
        <v>1</v>
      </c>
      <c r="T4924" s="3" t="s">
        <v>14213</v>
      </c>
      <c r="U4924" t="s">
        <v>14229</v>
      </c>
      <c r="V4924" t="s">
        <v>14244</v>
      </c>
      <c r="W4924" t="s">
        <v>14200</v>
      </c>
      <c r="X4924" t="str">
        <f>VLOOKUP(Q4924,Managers!$A:$B,2,0)</f>
        <v>Frank Mitchell</v>
      </c>
      <c r="Y4924">
        <f>VLOOKUP(W4924,HourlyWages!$A:$B,2,0)</f>
        <v>59</v>
      </c>
      <c r="Z4924">
        <v>1</v>
      </c>
      <c r="AA4924" s="14">
        <f t="shared" si="384"/>
        <v>0.57857142857142863</v>
      </c>
    </row>
    <row r="4925" spans="1:27" x14ac:dyDescent="0.2">
      <c r="A4925">
        <v>4924</v>
      </c>
      <c r="B4925">
        <v>35043</v>
      </c>
      <c r="C4925" s="3">
        <v>40378</v>
      </c>
      <c r="D4925" s="17">
        <f t="shared" si="383"/>
        <v>40360</v>
      </c>
      <c r="E4925">
        <v>9</v>
      </c>
      <c r="F4925" s="8">
        <f t="shared" si="385"/>
        <v>1350</v>
      </c>
      <c r="G4925" s="5">
        <v>0.06</v>
      </c>
      <c r="H4925" s="8">
        <f>VLOOKUP($T4925,Pricebook!$A:$D,4,0)</f>
        <v>150</v>
      </c>
      <c r="I4925" s="10">
        <f t="shared" si="386"/>
        <v>1269</v>
      </c>
      <c r="J4925" t="s">
        <v>2052</v>
      </c>
      <c r="K4925" t="s">
        <v>151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2573</v>
      </c>
      <c r="O4925" s="7">
        <v>40356</v>
      </c>
      <c r="P4925" t="s">
        <v>254</v>
      </c>
      <c r="Q4925" t="s">
        <v>34</v>
      </c>
      <c r="R4925" s="3">
        <v>40379</v>
      </c>
      <c r="S4925" s="12">
        <f t="shared" si="387"/>
        <v>1</v>
      </c>
      <c r="T4925" s="3" t="s">
        <v>14210</v>
      </c>
      <c r="U4925" t="s">
        <v>14235</v>
      </c>
      <c r="V4925" t="s">
        <v>14246</v>
      </c>
      <c r="W4925" t="s">
        <v>14196</v>
      </c>
      <c r="X4925" t="str">
        <f>VLOOKUP(Q4925,Managers!$A:$B,2,0)</f>
        <v>Frank Mitchell</v>
      </c>
      <c r="Y4925">
        <f>VLOOKUP(W4925,HourlyWages!$A:$B,2,0)</f>
        <v>58</v>
      </c>
      <c r="Z4925">
        <v>1</v>
      </c>
      <c r="AA4925" s="14">
        <f t="shared" si="384"/>
        <v>0.61333333333333329</v>
      </c>
    </row>
    <row r="4926" spans="1:27" x14ac:dyDescent="0.2">
      <c r="A4926">
        <v>4925</v>
      </c>
      <c r="B4926">
        <v>35045</v>
      </c>
      <c r="C4926" s="3">
        <v>41001</v>
      </c>
      <c r="D4926" s="17">
        <f t="shared" si="383"/>
        <v>41000</v>
      </c>
      <c r="E4926">
        <v>44</v>
      </c>
      <c r="F4926" s="8">
        <f t="shared" si="385"/>
        <v>8800</v>
      </c>
      <c r="G4926" s="5">
        <v>0.1</v>
      </c>
      <c r="H4926" s="8">
        <f>VLOOKUP($T4926,Pricebook!$A:$D,4,0)</f>
        <v>200</v>
      </c>
      <c r="I4926" s="10">
        <f t="shared" si="386"/>
        <v>7920</v>
      </c>
      <c r="J4926" t="s">
        <v>229</v>
      </c>
      <c r="K4926" t="s">
        <v>230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1763</v>
      </c>
      <c r="O4926" s="7" t="s">
        <v>1764</v>
      </c>
      <c r="P4926" t="s">
        <v>101</v>
      </c>
      <c r="Q4926" t="s">
        <v>34</v>
      </c>
      <c r="R4926" s="3">
        <v>41003</v>
      </c>
      <c r="S4926" s="12">
        <f t="shared" si="387"/>
        <v>2</v>
      </c>
      <c r="T4926" s="3" t="s">
        <v>14206</v>
      </c>
      <c r="U4926" t="s">
        <v>14229</v>
      </c>
      <c r="V4926" t="s">
        <v>14244</v>
      </c>
      <c r="W4926" t="s">
        <v>14191</v>
      </c>
      <c r="X4926" t="str">
        <f>VLOOKUP(Q4926,Managers!$A:$B,2,0)</f>
        <v>Frank Mitchell</v>
      </c>
      <c r="Y4926">
        <f>VLOOKUP(W4926,HourlyWages!$A:$B,2,0)</f>
        <v>60</v>
      </c>
      <c r="Z4926">
        <v>1</v>
      </c>
      <c r="AA4926" s="14">
        <f t="shared" si="384"/>
        <v>0.7</v>
      </c>
    </row>
    <row r="4927" spans="1:27" x14ac:dyDescent="0.2">
      <c r="A4927">
        <v>4926</v>
      </c>
      <c r="B4927">
        <v>35046</v>
      </c>
      <c r="C4927" s="3">
        <v>40383</v>
      </c>
      <c r="D4927" s="17">
        <f t="shared" si="383"/>
        <v>40360</v>
      </c>
      <c r="E4927">
        <v>21</v>
      </c>
      <c r="F4927" s="8">
        <f t="shared" si="385"/>
        <v>3360</v>
      </c>
      <c r="G4927" s="5">
        <v>0.1</v>
      </c>
      <c r="H4927" s="8">
        <f>VLOOKUP($T4927,Pricebook!$A:$D,4,0)</f>
        <v>160</v>
      </c>
      <c r="I4927" s="10">
        <f t="shared" si="386"/>
        <v>3024</v>
      </c>
      <c r="J4927" t="s">
        <v>198</v>
      </c>
      <c r="K4927" t="s">
        <v>199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1867</v>
      </c>
      <c r="O4927" s="7">
        <v>84604</v>
      </c>
      <c r="P4927" t="s">
        <v>201</v>
      </c>
      <c r="Q4927" t="s">
        <v>23</v>
      </c>
      <c r="R4927" s="3">
        <v>40383</v>
      </c>
      <c r="S4927" s="12">
        <f t="shared" si="387"/>
        <v>0</v>
      </c>
      <c r="T4927" s="3" t="s">
        <v>14218</v>
      </c>
      <c r="U4927" t="s">
        <v>14229</v>
      </c>
      <c r="V4927" t="s">
        <v>14242</v>
      </c>
      <c r="W4927" t="s">
        <v>14188</v>
      </c>
      <c r="X4927" t="str">
        <f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4"/>
        <v>0.67500000000000004</v>
      </c>
    </row>
    <row r="4928" spans="1:27" x14ac:dyDescent="0.2">
      <c r="A4928">
        <v>4927</v>
      </c>
      <c r="B4928">
        <v>35046</v>
      </c>
      <c r="C4928" s="3">
        <v>40383</v>
      </c>
      <c r="D4928" s="17">
        <f t="shared" si="383"/>
        <v>40360</v>
      </c>
      <c r="E4928">
        <v>13</v>
      </c>
      <c r="F4928" s="8">
        <f t="shared" si="385"/>
        <v>1625</v>
      </c>
      <c r="G4928" s="5">
        <v>7.0000000000000007E-2</v>
      </c>
      <c r="H4928" s="8">
        <f>VLOOKUP($T4928,Pricebook!$A:$D,4,0)</f>
        <v>125</v>
      </c>
      <c r="I4928" s="10">
        <f t="shared" si="386"/>
        <v>1511.25</v>
      </c>
      <c r="J4928" t="s">
        <v>198</v>
      </c>
      <c r="K4928" t="s">
        <v>199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1867</v>
      </c>
      <c r="O4928" s="7">
        <v>84604</v>
      </c>
      <c r="P4928" t="s">
        <v>201</v>
      </c>
      <c r="Q4928" t="s">
        <v>23</v>
      </c>
      <c r="R4928" s="3">
        <v>40384</v>
      </c>
      <c r="S4928" s="12">
        <f t="shared" si="387"/>
        <v>1</v>
      </c>
      <c r="T4928" s="3" t="s">
        <v>14221</v>
      </c>
      <c r="U4928" t="s">
        <v>14232</v>
      </c>
      <c r="V4928" t="s">
        <v>14238</v>
      </c>
      <c r="W4928" t="s">
        <v>14201</v>
      </c>
      <c r="X4928" t="str">
        <f>VLOOKUP(Q4928,Managers!$A:$B,2,0)</f>
        <v>Bob Turner</v>
      </c>
      <c r="Y4928">
        <f>VLOOKUP(W4928,HourlyWages!$A:$B,2,0)</f>
        <v>53</v>
      </c>
      <c r="Z4928">
        <v>1</v>
      </c>
      <c r="AA4928" s="14">
        <f t="shared" si="384"/>
        <v>0.57599999999999996</v>
      </c>
    </row>
    <row r="4929" spans="1:27" x14ac:dyDescent="0.2">
      <c r="A4929">
        <v>4928</v>
      </c>
      <c r="B4929">
        <v>35046</v>
      </c>
      <c r="C4929" s="3">
        <v>40383</v>
      </c>
      <c r="D4929" s="17">
        <f t="shared" si="383"/>
        <v>40360</v>
      </c>
      <c r="E4929">
        <v>45</v>
      </c>
      <c r="F4929" s="8">
        <f t="shared" si="385"/>
        <v>5625</v>
      </c>
      <c r="G4929" s="5">
        <v>0.03</v>
      </c>
      <c r="H4929" s="8">
        <f>VLOOKUP($T4929,Pricebook!$A:$D,4,0)</f>
        <v>125</v>
      </c>
      <c r="I4929" s="10">
        <f t="shared" si="386"/>
        <v>5456.25</v>
      </c>
      <c r="J4929" t="s">
        <v>198</v>
      </c>
      <c r="K4929" t="s">
        <v>199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1867</v>
      </c>
      <c r="O4929" s="7">
        <v>84604</v>
      </c>
      <c r="P4929" t="s">
        <v>201</v>
      </c>
      <c r="Q4929" t="s">
        <v>23</v>
      </c>
      <c r="R4929" s="3">
        <v>40384</v>
      </c>
      <c r="S4929" s="12">
        <f t="shared" si="387"/>
        <v>1</v>
      </c>
      <c r="T4929" s="3" t="s">
        <v>14208</v>
      </c>
      <c r="U4929" t="s">
        <v>14232</v>
      </c>
      <c r="V4929" t="s">
        <v>14230</v>
      </c>
      <c r="W4929" t="s">
        <v>14198</v>
      </c>
      <c r="X4929" t="str">
        <f>VLOOKUP(Q4929,Managers!$A:$B,2,0)</f>
        <v>Bob Turner</v>
      </c>
      <c r="Y4929">
        <f>VLOOKUP(W4929,HourlyWages!$A:$B,2,0)</f>
        <v>51</v>
      </c>
      <c r="Z4929">
        <v>1</v>
      </c>
      <c r="AA4929" s="14">
        <f t="shared" si="384"/>
        <v>0.59199999999999997</v>
      </c>
    </row>
    <row r="4930" spans="1:27" x14ac:dyDescent="0.2">
      <c r="A4930">
        <v>4929</v>
      </c>
      <c r="B4930">
        <v>35047</v>
      </c>
      <c r="C4930" s="3">
        <v>40338</v>
      </c>
      <c r="D4930" s="17">
        <f t="shared" si="383"/>
        <v>40330</v>
      </c>
      <c r="E4930">
        <v>31</v>
      </c>
      <c r="F4930" s="8">
        <f t="shared" si="385"/>
        <v>4340</v>
      </c>
      <c r="G4930" s="5">
        <v>0</v>
      </c>
      <c r="H4930" s="8">
        <f>VLOOKUP($T4930,Pricebook!$A:$D,4,0)</f>
        <v>140</v>
      </c>
      <c r="I4930" s="10">
        <f t="shared" si="386"/>
        <v>4340</v>
      </c>
      <c r="J4930" t="s">
        <v>2331</v>
      </c>
      <c r="K4930" t="s">
        <v>707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1506</v>
      </c>
      <c r="O4930" s="7">
        <v>60089</v>
      </c>
      <c r="P4930" t="s">
        <v>15</v>
      </c>
      <c r="Q4930" t="s">
        <v>16</v>
      </c>
      <c r="R4930" s="3">
        <v>40340</v>
      </c>
      <c r="S4930" s="12">
        <f t="shared" si="387"/>
        <v>2</v>
      </c>
      <c r="T4930" s="3" t="s">
        <v>14213</v>
      </c>
      <c r="U4930" t="s">
        <v>14229</v>
      </c>
      <c r="V4930" t="s">
        <v>14244</v>
      </c>
      <c r="W4930" t="s">
        <v>14202</v>
      </c>
      <c r="X4930" t="str">
        <f>VLOOKUP(Q4930,Managers!$A:$B,2,0)</f>
        <v>Josh Martinez</v>
      </c>
      <c r="Y4930">
        <f>VLOOKUP(W4930,HourlyWages!$A:$B,2,0)</f>
        <v>71</v>
      </c>
      <c r="Z4930">
        <v>1</v>
      </c>
      <c r="AA4930" s="14">
        <f t="shared" si="384"/>
        <v>0.49285714285714288</v>
      </c>
    </row>
    <row r="4931" spans="1:27" x14ac:dyDescent="0.2">
      <c r="A4931">
        <v>4930</v>
      </c>
      <c r="B4931">
        <v>35077</v>
      </c>
      <c r="C4931" s="3">
        <v>40823</v>
      </c>
      <c r="D4931" s="17">
        <f t="shared" ref="D4931:D4994" si="388">DATE(YEAR(C4931),MONTH(C4931),1)</f>
        <v>40817</v>
      </c>
      <c r="E4931">
        <v>29</v>
      </c>
      <c r="F4931" s="8">
        <f t="shared" si="385"/>
        <v>3480</v>
      </c>
      <c r="G4931" s="5">
        <v>0.06</v>
      </c>
      <c r="H4931" s="8">
        <f>VLOOKUP($T4931,Pricebook!$A:$D,4,0)</f>
        <v>120</v>
      </c>
      <c r="I4931" s="10">
        <f t="shared" si="386"/>
        <v>3271.2</v>
      </c>
      <c r="J4931" t="s">
        <v>92</v>
      </c>
      <c r="K4931" t="s">
        <v>93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2574</v>
      </c>
      <c r="O4931" s="7" t="s">
        <v>2575</v>
      </c>
      <c r="P4931" t="s">
        <v>232</v>
      </c>
      <c r="Q4931" t="s">
        <v>61</v>
      </c>
      <c r="R4931" s="3">
        <v>40824</v>
      </c>
      <c r="S4931" s="12">
        <f t="shared" si="387"/>
        <v>1</v>
      </c>
      <c r="T4931" s="3" t="s">
        <v>14212</v>
      </c>
      <c r="U4931" t="s">
        <v>14229</v>
      </c>
      <c r="V4931" t="s">
        <v>14233</v>
      </c>
      <c r="W4931" t="s">
        <v>14188</v>
      </c>
      <c r="X4931" t="str">
        <f>VLOOKUP(Q4931,Managers!$A:$B,2,0)</f>
        <v>Allen Young</v>
      </c>
      <c r="Y4931">
        <f>VLOOKUP(W4931,HourlyWages!$A:$B,2,0)</f>
        <v>52</v>
      </c>
      <c r="Z4931">
        <v>1</v>
      </c>
      <c r="AA4931" s="14">
        <f t="shared" ref="AA4931:AA4994" si="389">(H4931-Y4931)/H4931</f>
        <v>0.56666666666666665</v>
      </c>
    </row>
    <row r="4932" spans="1:27" x14ac:dyDescent="0.2">
      <c r="A4932">
        <v>4931</v>
      </c>
      <c r="B4932">
        <v>35079</v>
      </c>
      <c r="C4932" s="3">
        <v>40404</v>
      </c>
      <c r="D4932" s="17">
        <f t="shared" si="388"/>
        <v>40391</v>
      </c>
      <c r="E4932">
        <v>13</v>
      </c>
      <c r="F4932" s="8">
        <f t="shared" si="385"/>
        <v>1625</v>
      </c>
      <c r="G4932" s="5">
        <v>0.02</v>
      </c>
      <c r="H4932" s="8">
        <f>VLOOKUP($T4932,Pricebook!$A:$D,4,0)</f>
        <v>125</v>
      </c>
      <c r="I4932" s="10">
        <f t="shared" si="386"/>
        <v>1592.5</v>
      </c>
      <c r="J4932" t="s">
        <v>1300</v>
      </c>
      <c r="K4932" t="s">
        <v>269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2235</v>
      </c>
      <c r="O4932" s="7">
        <v>78745</v>
      </c>
      <c r="P4932" t="s">
        <v>48</v>
      </c>
      <c r="Q4932" t="s">
        <v>16</v>
      </c>
      <c r="R4932" s="3">
        <v>40406</v>
      </c>
      <c r="S4932" s="12">
        <f t="shared" si="387"/>
        <v>2</v>
      </c>
      <c r="T4932" s="3" t="s">
        <v>14217</v>
      </c>
      <c r="U4932" t="s">
        <v>14232</v>
      </c>
      <c r="V4932" t="s">
        <v>14243</v>
      </c>
      <c r="W4932" t="s">
        <v>14199</v>
      </c>
      <c r="X4932" t="str">
        <f>VLOOKUP(Q4932,Managers!$A:$B,2,0)</f>
        <v>Josh Martinez</v>
      </c>
      <c r="Y4932">
        <f>VLOOKUP(W4932,HourlyWages!$A:$B,2,0)</f>
        <v>68</v>
      </c>
      <c r="Z4932">
        <v>1</v>
      </c>
      <c r="AA4932" s="14">
        <f t="shared" si="389"/>
        <v>0.45600000000000002</v>
      </c>
    </row>
    <row r="4933" spans="1:27" x14ac:dyDescent="0.2">
      <c r="A4933">
        <v>4932</v>
      </c>
      <c r="B4933">
        <v>35079</v>
      </c>
      <c r="C4933" s="3">
        <v>40404</v>
      </c>
      <c r="D4933" s="17">
        <f t="shared" si="388"/>
        <v>40391</v>
      </c>
      <c r="E4933">
        <v>32</v>
      </c>
      <c r="F4933" s="8">
        <f t="shared" si="385"/>
        <v>4000</v>
      </c>
      <c r="G4933" s="5">
        <v>0.01</v>
      </c>
      <c r="H4933" s="8">
        <f>VLOOKUP($T4933,Pricebook!$A:$D,4,0)</f>
        <v>125</v>
      </c>
      <c r="I4933" s="10">
        <f t="shared" si="386"/>
        <v>3960</v>
      </c>
      <c r="J4933" t="s">
        <v>1300</v>
      </c>
      <c r="K4933" t="s">
        <v>269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2576</v>
      </c>
      <c r="O4933" s="7">
        <v>77520</v>
      </c>
      <c r="P4933" t="s">
        <v>48</v>
      </c>
      <c r="Q4933" t="s">
        <v>16</v>
      </c>
      <c r="R4933" s="3">
        <v>40406</v>
      </c>
      <c r="S4933" s="12">
        <f t="shared" si="387"/>
        <v>2</v>
      </c>
      <c r="T4933" s="3" t="s">
        <v>14209</v>
      </c>
      <c r="U4933" t="s">
        <v>14232</v>
      </c>
      <c r="V4933" t="s">
        <v>14236</v>
      </c>
      <c r="W4933" t="s">
        <v>14200</v>
      </c>
      <c r="X4933" t="str">
        <f>VLOOKUP(Q4933,Managers!$A:$B,2,0)</f>
        <v>Josh Martinez</v>
      </c>
      <c r="Y4933">
        <f>VLOOKUP(W4933,HourlyWages!$A:$B,2,0)</f>
        <v>59</v>
      </c>
      <c r="Z4933">
        <v>1</v>
      </c>
      <c r="AA4933" s="14">
        <f t="shared" si="389"/>
        <v>0.52800000000000002</v>
      </c>
    </row>
    <row r="4934" spans="1:27" x14ac:dyDescent="0.2">
      <c r="A4934">
        <v>4933</v>
      </c>
      <c r="B4934">
        <v>35104</v>
      </c>
      <c r="C4934" s="3">
        <v>41021</v>
      </c>
      <c r="D4934" s="17">
        <f t="shared" si="388"/>
        <v>41000</v>
      </c>
      <c r="E4934">
        <v>1</v>
      </c>
      <c r="F4934" s="8">
        <f t="shared" si="385"/>
        <v>150</v>
      </c>
      <c r="G4934" s="5">
        <v>0.04</v>
      </c>
      <c r="H4934" s="8">
        <f>VLOOKUP($T4934,Pricebook!$A:$D,4,0)</f>
        <v>150</v>
      </c>
      <c r="I4934" s="10">
        <f t="shared" si="386"/>
        <v>144</v>
      </c>
      <c r="J4934" t="s">
        <v>1624</v>
      </c>
      <c r="K4934" t="s">
        <v>36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2385</v>
      </c>
      <c r="O4934" s="7">
        <v>68847</v>
      </c>
      <c r="P4934" t="s">
        <v>440</v>
      </c>
      <c r="Q4934" t="s">
        <v>16</v>
      </c>
      <c r="R4934" s="3">
        <v>41024</v>
      </c>
      <c r="S4934" s="12">
        <f t="shared" si="387"/>
        <v>3</v>
      </c>
      <c r="T4934" s="3" t="s">
        <v>14211</v>
      </c>
      <c r="U4934" t="s">
        <v>14235</v>
      </c>
      <c r="V4934" t="s">
        <v>14233</v>
      </c>
      <c r="W4934" t="s">
        <v>14186</v>
      </c>
      <c r="X4934" t="str">
        <f>VLOOKUP(Q4934,Managers!$A:$B,2,0)</f>
        <v>Josh Martinez</v>
      </c>
      <c r="Y4934">
        <f>VLOOKUP(W4934,HourlyWages!$A:$B,2,0)</f>
        <v>67</v>
      </c>
      <c r="Z4934">
        <v>1</v>
      </c>
      <c r="AA4934" s="14">
        <f t="shared" si="389"/>
        <v>0.55333333333333334</v>
      </c>
    </row>
    <row r="4935" spans="1:27" x14ac:dyDescent="0.2">
      <c r="A4935">
        <v>4934</v>
      </c>
      <c r="B4935">
        <v>35104</v>
      </c>
      <c r="C4935" s="3">
        <v>41021</v>
      </c>
      <c r="D4935" s="17">
        <f t="shared" si="388"/>
        <v>41000</v>
      </c>
      <c r="E4935">
        <v>18</v>
      </c>
      <c r="F4935" s="8">
        <f t="shared" si="385"/>
        <v>2250</v>
      </c>
      <c r="G4935" s="5">
        <v>0</v>
      </c>
      <c r="H4935" s="8">
        <f>VLOOKUP($T4935,Pricebook!$A:$D,4,0)</f>
        <v>125</v>
      </c>
      <c r="I4935" s="10">
        <f t="shared" si="386"/>
        <v>2250</v>
      </c>
      <c r="J4935" t="s">
        <v>1624</v>
      </c>
      <c r="K4935" t="s">
        <v>36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2385</v>
      </c>
      <c r="O4935" s="7">
        <v>68847</v>
      </c>
      <c r="P4935" t="s">
        <v>440</v>
      </c>
      <c r="Q4935" t="s">
        <v>16</v>
      </c>
      <c r="R4935" s="3">
        <v>41023</v>
      </c>
      <c r="S4935" s="12">
        <f t="shared" si="387"/>
        <v>2</v>
      </c>
      <c r="T4935" s="3" t="s">
        <v>14208</v>
      </c>
      <c r="U4935" t="s">
        <v>14232</v>
      </c>
      <c r="V4935" t="s">
        <v>14237</v>
      </c>
      <c r="W4935" t="s">
        <v>14187</v>
      </c>
      <c r="X4935" t="str">
        <f>VLOOKUP(Q4935,Managers!$A:$B,2,0)</f>
        <v>Josh Martinez</v>
      </c>
      <c r="Y4935">
        <f>VLOOKUP(W4935,HourlyWages!$A:$B,2,0)</f>
        <v>45</v>
      </c>
      <c r="Z4935">
        <v>1</v>
      </c>
      <c r="AA4935" s="14">
        <f t="shared" si="389"/>
        <v>0.64</v>
      </c>
    </row>
    <row r="4936" spans="1:27" x14ac:dyDescent="0.2">
      <c r="A4936">
        <v>4935</v>
      </c>
      <c r="B4936">
        <v>35110</v>
      </c>
      <c r="C4936" s="3">
        <v>40834</v>
      </c>
      <c r="D4936" s="17">
        <f t="shared" si="388"/>
        <v>40817</v>
      </c>
      <c r="E4936">
        <v>14</v>
      </c>
      <c r="F4936" s="8">
        <f t="shared" si="385"/>
        <v>2240</v>
      </c>
      <c r="G4936" s="5">
        <v>0.01</v>
      </c>
      <c r="H4936" s="8">
        <f>VLOOKUP($T4936,Pricebook!$A:$D,4,0)</f>
        <v>160</v>
      </c>
      <c r="I4936" s="10">
        <f t="shared" si="386"/>
        <v>2217.6</v>
      </c>
      <c r="J4936" t="s">
        <v>2206</v>
      </c>
      <c r="K4936" t="s">
        <v>310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2207</v>
      </c>
      <c r="O4936" s="7">
        <v>77036</v>
      </c>
      <c r="P4936" t="s">
        <v>48</v>
      </c>
      <c r="Q4936" t="s">
        <v>16</v>
      </c>
      <c r="R4936" s="3">
        <v>40835</v>
      </c>
      <c r="S4936" s="12">
        <f t="shared" si="387"/>
        <v>1</v>
      </c>
      <c r="T4936" s="3" t="s">
        <v>14218</v>
      </c>
      <c r="U4936" t="s">
        <v>14229</v>
      </c>
      <c r="V4936" t="s">
        <v>14236</v>
      </c>
      <c r="W4936" t="s">
        <v>14195</v>
      </c>
      <c r="X4936" t="str">
        <f>VLOOKUP(Q4936,Managers!$A:$B,2,0)</f>
        <v>Josh Martinez</v>
      </c>
      <c r="Y4936">
        <f>VLOOKUP(W4936,HourlyWages!$A:$B,2,0)</f>
        <v>52</v>
      </c>
      <c r="Z4936">
        <v>1</v>
      </c>
      <c r="AA4936" s="14">
        <f t="shared" si="389"/>
        <v>0.67500000000000004</v>
      </c>
    </row>
    <row r="4937" spans="1:27" x14ac:dyDescent="0.2">
      <c r="A4937">
        <v>4936</v>
      </c>
      <c r="B4937">
        <v>35110</v>
      </c>
      <c r="C4937" s="3">
        <v>40834</v>
      </c>
      <c r="D4937" s="17">
        <f t="shared" si="388"/>
        <v>40817</v>
      </c>
      <c r="E4937">
        <v>49</v>
      </c>
      <c r="F4937" s="8">
        <f t="shared" si="385"/>
        <v>7350</v>
      </c>
      <c r="G4937" s="5">
        <v>0.02</v>
      </c>
      <c r="H4937" s="8">
        <f>VLOOKUP($T4937,Pricebook!$A:$D,4,0)</f>
        <v>150</v>
      </c>
      <c r="I4937" s="10">
        <f t="shared" si="386"/>
        <v>7203</v>
      </c>
      <c r="J4937" t="s">
        <v>2206</v>
      </c>
      <c r="K4937" t="s">
        <v>310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2207</v>
      </c>
      <c r="O4937" s="7">
        <v>77036</v>
      </c>
      <c r="P4937" t="s">
        <v>48</v>
      </c>
      <c r="Q4937" t="s">
        <v>16</v>
      </c>
      <c r="R4937" s="3">
        <v>40836</v>
      </c>
      <c r="S4937" s="12">
        <f t="shared" si="387"/>
        <v>2</v>
      </c>
      <c r="T4937" s="3" t="s">
        <v>14211</v>
      </c>
      <c r="U4937" t="s">
        <v>14235</v>
      </c>
      <c r="V4937" t="s">
        <v>14241</v>
      </c>
      <c r="W4937" t="s">
        <v>14189</v>
      </c>
      <c r="X4937" t="str">
        <f>VLOOKUP(Q4937,Managers!$A:$B,2,0)</f>
        <v>Josh Martinez</v>
      </c>
      <c r="Y4937">
        <f>VLOOKUP(W4937,HourlyWages!$A:$B,2,0)</f>
        <v>62</v>
      </c>
      <c r="Z4937">
        <v>1</v>
      </c>
      <c r="AA4937" s="14">
        <f t="shared" si="389"/>
        <v>0.58666666666666667</v>
      </c>
    </row>
    <row r="4938" spans="1:27" x14ac:dyDescent="0.2">
      <c r="A4938">
        <v>4937</v>
      </c>
      <c r="B4938">
        <v>35111</v>
      </c>
      <c r="C4938" s="3">
        <v>40334</v>
      </c>
      <c r="D4938" s="17">
        <f t="shared" si="388"/>
        <v>40330</v>
      </c>
      <c r="E4938">
        <v>39</v>
      </c>
      <c r="F4938" s="8">
        <f t="shared" si="385"/>
        <v>4290</v>
      </c>
      <c r="G4938" s="5">
        <v>0.08</v>
      </c>
      <c r="H4938" s="8">
        <f>VLOOKUP($T4938,Pricebook!$A:$D,4,0)</f>
        <v>110</v>
      </c>
      <c r="I4938" s="10">
        <f t="shared" si="386"/>
        <v>3946.8</v>
      </c>
      <c r="J4938" t="s">
        <v>575</v>
      </c>
      <c r="K4938" t="s">
        <v>576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1363</v>
      </c>
      <c r="O4938" s="7">
        <v>83854</v>
      </c>
      <c r="P4938" t="s">
        <v>197</v>
      </c>
      <c r="Q4938" t="s">
        <v>23</v>
      </c>
      <c r="R4938" s="3">
        <v>40336</v>
      </c>
      <c r="S4938" s="12">
        <f t="shared" si="387"/>
        <v>2</v>
      </c>
      <c r="T4938" s="3" t="s">
        <v>14220</v>
      </c>
      <c r="U4938" t="s">
        <v>14229</v>
      </c>
      <c r="V4938" t="s">
        <v>14230</v>
      </c>
      <c r="W4938" t="s">
        <v>14188</v>
      </c>
      <c r="X4938" t="str">
        <f>VLOOKUP(Q4938,Managers!$A:$B,2,0)</f>
        <v>Bob Turner</v>
      </c>
      <c r="Y4938">
        <f>VLOOKUP(W4938,HourlyWages!$A:$B,2,0)</f>
        <v>52</v>
      </c>
      <c r="Z4938">
        <v>1</v>
      </c>
      <c r="AA4938" s="14">
        <f t="shared" si="389"/>
        <v>0.52727272727272723</v>
      </c>
    </row>
    <row r="4939" spans="1:27" x14ac:dyDescent="0.2">
      <c r="A4939">
        <v>4938</v>
      </c>
      <c r="B4939">
        <v>35136</v>
      </c>
      <c r="C4939" s="3">
        <v>40094</v>
      </c>
      <c r="D4939" s="17">
        <f t="shared" si="388"/>
        <v>40087</v>
      </c>
      <c r="E4939">
        <v>23</v>
      </c>
      <c r="F4939" s="8">
        <f t="shared" si="385"/>
        <v>2760</v>
      </c>
      <c r="G4939" s="5">
        <v>7.0000000000000007E-2</v>
      </c>
      <c r="H4939" s="8">
        <f>VLOOKUP($T4939,Pricebook!$A:$D,4,0)</f>
        <v>120</v>
      </c>
      <c r="I4939" s="10">
        <f t="shared" si="386"/>
        <v>2566.7999999999997</v>
      </c>
      <c r="J4939" t="s">
        <v>132</v>
      </c>
      <c r="K4939" t="s">
        <v>55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133</v>
      </c>
      <c r="O4939" s="7">
        <v>30318</v>
      </c>
      <c r="P4939" t="s">
        <v>134</v>
      </c>
      <c r="Q4939" t="s">
        <v>34</v>
      </c>
      <c r="R4939" s="3">
        <v>40095</v>
      </c>
      <c r="S4939" s="12">
        <f t="shared" si="387"/>
        <v>1</v>
      </c>
      <c r="T4939" s="3" t="s">
        <v>14212</v>
      </c>
      <c r="U4939" t="s">
        <v>14229</v>
      </c>
      <c r="V4939" t="s">
        <v>14244</v>
      </c>
      <c r="W4939" t="s">
        <v>14201</v>
      </c>
      <c r="X4939" t="str">
        <f>VLOOKUP(Q4939,Managers!$A:$B,2,0)</f>
        <v>Frank Mitchell</v>
      </c>
      <c r="Y4939">
        <f>VLOOKUP(W4939,HourlyWages!$A:$B,2,0)</f>
        <v>53</v>
      </c>
      <c r="Z4939">
        <v>1</v>
      </c>
      <c r="AA4939" s="14">
        <f t="shared" si="389"/>
        <v>0.55833333333333335</v>
      </c>
    </row>
    <row r="4940" spans="1:27" x14ac:dyDescent="0.2">
      <c r="A4940">
        <v>4939</v>
      </c>
      <c r="B4940">
        <v>35137</v>
      </c>
      <c r="C4940" s="3">
        <v>40376</v>
      </c>
      <c r="D4940" s="17">
        <f t="shared" si="388"/>
        <v>40360</v>
      </c>
      <c r="E4940">
        <v>41</v>
      </c>
      <c r="F4940" s="8">
        <f t="shared" si="385"/>
        <v>6560</v>
      </c>
      <c r="G4940" s="5">
        <v>0.05</v>
      </c>
      <c r="H4940" s="8">
        <f>VLOOKUP($T4940,Pricebook!$A:$D,4,0)</f>
        <v>160</v>
      </c>
      <c r="I4940" s="10">
        <f t="shared" si="386"/>
        <v>6232</v>
      </c>
      <c r="J4940" t="s">
        <v>257</v>
      </c>
      <c r="K4940" t="s">
        <v>108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2577</v>
      </c>
      <c r="O4940" s="7">
        <v>72903</v>
      </c>
      <c r="P4940" t="s">
        <v>66</v>
      </c>
      <c r="Q4940" t="s">
        <v>34</v>
      </c>
      <c r="R4940" s="3">
        <v>40378</v>
      </c>
      <c r="S4940" s="12">
        <f t="shared" si="387"/>
        <v>2</v>
      </c>
      <c r="T4940" s="3" t="s">
        <v>14218</v>
      </c>
      <c r="U4940" t="s">
        <v>14229</v>
      </c>
      <c r="V4940" t="s">
        <v>14229</v>
      </c>
      <c r="W4940" t="s">
        <v>14194</v>
      </c>
      <c r="X4940" t="str">
        <f>VLOOKUP(Q4940,Managers!$A:$B,2,0)</f>
        <v>Frank Mitchell</v>
      </c>
      <c r="Y4940">
        <f>VLOOKUP(W4940,HourlyWages!$A:$B,2,0)</f>
        <v>71</v>
      </c>
      <c r="Z4940">
        <v>1</v>
      </c>
      <c r="AA4940" s="14">
        <f t="shared" si="389"/>
        <v>0.55625000000000002</v>
      </c>
    </row>
    <row r="4941" spans="1:27" x14ac:dyDescent="0.2">
      <c r="A4941">
        <v>4940</v>
      </c>
      <c r="B4941">
        <v>35137</v>
      </c>
      <c r="C4941" s="3">
        <v>40376</v>
      </c>
      <c r="D4941" s="17">
        <f t="shared" si="388"/>
        <v>40360</v>
      </c>
      <c r="E4941">
        <v>47</v>
      </c>
      <c r="F4941" s="8">
        <f t="shared" si="385"/>
        <v>5170</v>
      </c>
      <c r="G4941" s="5">
        <v>0.1</v>
      </c>
      <c r="H4941" s="8">
        <f>VLOOKUP($T4941,Pricebook!$A:$D,4,0)</f>
        <v>110</v>
      </c>
      <c r="I4941" s="10">
        <f t="shared" si="386"/>
        <v>4653</v>
      </c>
      <c r="J4941" t="s">
        <v>257</v>
      </c>
      <c r="K4941" t="s">
        <v>108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2577</v>
      </c>
      <c r="O4941" s="7">
        <v>72903</v>
      </c>
      <c r="P4941" t="s">
        <v>66</v>
      </c>
      <c r="Q4941" t="s">
        <v>34</v>
      </c>
      <c r="R4941" s="3">
        <v>40379</v>
      </c>
      <c r="S4941" s="12">
        <f t="shared" si="387"/>
        <v>3</v>
      </c>
      <c r="T4941" s="3" t="s">
        <v>14220</v>
      </c>
      <c r="U4941" t="s">
        <v>14229</v>
      </c>
      <c r="V4941" t="s">
        <v>14242</v>
      </c>
      <c r="W4941" t="s">
        <v>14193</v>
      </c>
      <c r="X4941" t="str">
        <f>VLOOKUP(Q4941,Managers!$A:$B,2,0)</f>
        <v>Frank Mitchell</v>
      </c>
      <c r="Y4941">
        <f>VLOOKUP(W4941,HourlyWages!$A:$B,2,0)</f>
        <v>57</v>
      </c>
      <c r="Z4941">
        <v>1</v>
      </c>
      <c r="AA4941" s="14">
        <f t="shared" si="389"/>
        <v>0.48181818181818181</v>
      </c>
    </row>
    <row r="4942" spans="1:27" x14ac:dyDescent="0.2">
      <c r="A4942">
        <v>4941</v>
      </c>
      <c r="B4942">
        <v>35139</v>
      </c>
      <c r="C4942" s="3">
        <v>40196</v>
      </c>
      <c r="D4942" s="17">
        <f t="shared" si="388"/>
        <v>40179</v>
      </c>
      <c r="E4942">
        <v>29</v>
      </c>
      <c r="F4942" s="8">
        <f t="shared" si="385"/>
        <v>4640</v>
      </c>
      <c r="G4942" s="5">
        <v>0.02</v>
      </c>
      <c r="H4942" s="8">
        <f>VLOOKUP($T4942,Pricebook!$A:$D,4,0)</f>
        <v>160</v>
      </c>
      <c r="I4942" s="10">
        <f t="shared" si="386"/>
        <v>4547.2</v>
      </c>
      <c r="J4942" t="s">
        <v>1042</v>
      </c>
      <c r="K4942" t="s">
        <v>41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550</v>
      </c>
      <c r="O4942" s="7">
        <v>87105</v>
      </c>
      <c r="P4942" t="s">
        <v>52</v>
      </c>
      <c r="Q4942" t="s">
        <v>23</v>
      </c>
      <c r="R4942" s="3">
        <v>40197</v>
      </c>
      <c r="S4942" s="12">
        <f t="shared" si="387"/>
        <v>1</v>
      </c>
      <c r="T4942" s="3" t="s">
        <v>14218</v>
      </c>
      <c r="U4942" t="s">
        <v>14229</v>
      </c>
      <c r="V4942" t="s">
        <v>14238</v>
      </c>
      <c r="W4942" t="s">
        <v>14187</v>
      </c>
      <c r="X4942" t="str">
        <f>VLOOKUP(Q4942,Managers!$A:$B,2,0)</f>
        <v>Bob Turner</v>
      </c>
      <c r="Y4942">
        <f>VLOOKUP(W4942,HourlyWages!$A:$B,2,0)</f>
        <v>45</v>
      </c>
      <c r="Z4942">
        <v>1</v>
      </c>
      <c r="AA4942" s="14">
        <f t="shared" si="389"/>
        <v>0.71875</v>
      </c>
    </row>
    <row r="4943" spans="1:27" x14ac:dyDescent="0.2">
      <c r="A4943">
        <v>4942</v>
      </c>
      <c r="B4943">
        <v>35139</v>
      </c>
      <c r="C4943" s="3">
        <v>40196</v>
      </c>
      <c r="D4943" s="17">
        <f t="shared" si="388"/>
        <v>40179</v>
      </c>
      <c r="E4943">
        <v>3</v>
      </c>
      <c r="F4943" s="8">
        <f t="shared" si="385"/>
        <v>450</v>
      </c>
      <c r="G4943" s="5">
        <v>0.05</v>
      </c>
      <c r="H4943" s="8">
        <f>VLOOKUP($T4943,Pricebook!$A:$D,4,0)</f>
        <v>150</v>
      </c>
      <c r="I4943" s="10">
        <f t="shared" si="386"/>
        <v>427.5</v>
      </c>
      <c r="J4943" t="s">
        <v>1042</v>
      </c>
      <c r="K4943" t="s">
        <v>41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661</v>
      </c>
      <c r="O4943" s="7">
        <v>81301</v>
      </c>
      <c r="P4943" t="s">
        <v>237</v>
      </c>
      <c r="Q4943" t="s">
        <v>23</v>
      </c>
      <c r="R4943" s="3">
        <v>40197</v>
      </c>
      <c r="S4943" s="12">
        <f t="shared" si="387"/>
        <v>1</v>
      </c>
      <c r="T4943" s="3" t="s">
        <v>14216</v>
      </c>
      <c r="U4943" t="s">
        <v>14235</v>
      </c>
      <c r="V4943" t="s">
        <v>14234</v>
      </c>
      <c r="W4943" t="s">
        <v>14190</v>
      </c>
      <c r="X4943" t="str">
        <f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9"/>
        <v>0.55333333333333334</v>
      </c>
    </row>
    <row r="4944" spans="1:27" x14ac:dyDescent="0.2">
      <c r="A4944">
        <v>4943</v>
      </c>
      <c r="B4944">
        <v>35139</v>
      </c>
      <c r="C4944" s="3">
        <v>40196</v>
      </c>
      <c r="D4944" s="17">
        <f t="shared" si="388"/>
        <v>40179</v>
      </c>
      <c r="E4944">
        <v>25</v>
      </c>
      <c r="F4944" s="8">
        <f t="shared" si="385"/>
        <v>3000</v>
      </c>
      <c r="G4944" s="5">
        <v>0.05</v>
      </c>
      <c r="H4944" s="8">
        <f>VLOOKUP($T4944,Pricebook!$A:$D,4,0)</f>
        <v>120</v>
      </c>
      <c r="I4944" s="10">
        <f t="shared" si="386"/>
        <v>2850</v>
      </c>
      <c r="J4944" t="s">
        <v>1042</v>
      </c>
      <c r="K4944" t="s">
        <v>41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661</v>
      </c>
      <c r="O4944" s="7">
        <v>81301</v>
      </c>
      <c r="P4944" t="s">
        <v>237</v>
      </c>
      <c r="Q4944" t="s">
        <v>23</v>
      </c>
      <c r="R4944" s="3">
        <v>40198</v>
      </c>
      <c r="S4944" s="12">
        <f t="shared" si="387"/>
        <v>2</v>
      </c>
      <c r="T4944" s="3" t="s">
        <v>14212</v>
      </c>
      <c r="U4944" t="s">
        <v>14229</v>
      </c>
      <c r="V4944" t="s">
        <v>14236</v>
      </c>
      <c r="W4944" t="s">
        <v>14191</v>
      </c>
      <c r="X4944" t="str">
        <f>VLOOKUP(Q4944,Managers!$A:$B,2,0)</f>
        <v>Bob Turner</v>
      </c>
      <c r="Y4944">
        <f>VLOOKUP(W4944,HourlyWages!$A:$B,2,0)</f>
        <v>60</v>
      </c>
      <c r="Z4944">
        <v>1</v>
      </c>
      <c r="AA4944" s="14">
        <f t="shared" si="389"/>
        <v>0.5</v>
      </c>
    </row>
    <row r="4945" spans="1:27" x14ac:dyDescent="0.2">
      <c r="A4945">
        <v>4944</v>
      </c>
      <c r="B4945">
        <v>35139</v>
      </c>
      <c r="C4945" s="3">
        <v>40196</v>
      </c>
      <c r="D4945" s="17">
        <f t="shared" si="388"/>
        <v>40179</v>
      </c>
      <c r="E4945">
        <v>32</v>
      </c>
      <c r="F4945" s="8">
        <f t="shared" si="385"/>
        <v>6400</v>
      </c>
      <c r="G4945" s="5">
        <v>7.0000000000000007E-2</v>
      </c>
      <c r="H4945" s="8">
        <f>VLOOKUP($T4945,Pricebook!$A:$D,4,0)</f>
        <v>200</v>
      </c>
      <c r="I4945" s="10">
        <f t="shared" si="386"/>
        <v>5952</v>
      </c>
      <c r="J4945" t="s">
        <v>1042</v>
      </c>
      <c r="K4945" t="s">
        <v>41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661</v>
      </c>
      <c r="O4945" s="7">
        <v>81301</v>
      </c>
      <c r="P4945" t="s">
        <v>237</v>
      </c>
      <c r="Q4945" t="s">
        <v>23</v>
      </c>
      <c r="R4945" s="3">
        <v>40198</v>
      </c>
      <c r="S4945" s="12">
        <f t="shared" si="387"/>
        <v>2</v>
      </c>
      <c r="T4945" s="3" t="s">
        <v>14206</v>
      </c>
      <c r="U4945" t="s">
        <v>14229</v>
      </c>
      <c r="V4945" t="s">
        <v>14236</v>
      </c>
      <c r="W4945" t="s">
        <v>14198</v>
      </c>
      <c r="X4945" t="str">
        <f>VLOOKUP(Q4945,Managers!$A:$B,2,0)</f>
        <v>Bob Turner</v>
      </c>
      <c r="Y4945">
        <f>VLOOKUP(W4945,HourlyWages!$A:$B,2,0)</f>
        <v>51</v>
      </c>
      <c r="Z4945">
        <v>1</v>
      </c>
      <c r="AA4945" s="14">
        <f t="shared" si="389"/>
        <v>0.745</v>
      </c>
    </row>
    <row r="4946" spans="1:27" x14ac:dyDescent="0.2">
      <c r="A4946">
        <v>4945</v>
      </c>
      <c r="B4946">
        <v>35141</v>
      </c>
      <c r="C4946" s="3">
        <v>40432</v>
      </c>
      <c r="D4946" s="17">
        <f t="shared" si="388"/>
        <v>40422</v>
      </c>
      <c r="E4946">
        <v>29</v>
      </c>
      <c r="F4946" s="8">
        <f t="shared" si="385"/>
        <v>4640</v>
      </c>
      <c r="G4946" s="5">
        <v>0.02</v>
      </c>
      <c r="H4946" s="8">
        <f>VLOOKUP($T4946,Pricebook!$A:$D,4,0)</f>
        <v>160</v>
      </c>
      <c r="I4946" s="10">
        <f t="shared" si="386"/>
        <v>4547.2</v>
      </c>
      <c r="J4946" t="s">
        <v>671</v>
      </c>
      <c r="K4946" t="s">
        <v>549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1460</v>
      </c>
      <c r="O4946" s="7">
        <v>46375</v>
      </c>
      <c r="P4946" t="s">
        <v>278</v>
      </c>
      <c r="Q4946" t="s">
        <v>16</v>
      </c>
      <c r="R4946" s="3">
        <v>40433</v>
      </c>
      <c r="S4946" s="12">
        <f t="shared" si="387"/>
        <v>1</v>
      </c>
      <c r="T4946" s="3" t="s">
        <v>14218</v>
      </c>
      <c r="U4946" t="s">
        <v>14229</v>
      </c>
      <c r="V4946" t="s">
        <v>14237</v>
      </c>
      <c r="W4946" t="s">
        <v>14192</v>
      </c>
      <c r="X4946" t="str">
        <f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9"/>
        <v>0.53125</v>
      </c>
    </row>
    <row r="4947" spans="1:27" x14ac:dyDescent="0.2">
      <c r="A4947">
        <v>4946</v>
      </c>
      <c r="B4947">
        <v>35142</v>
      </c>
      <c r="C4947" s="3">
        <v>40290</v>
      </c>
      <c r="D4947" s="17">
        <f t="shared" si="388"/>
        <v>40269</v>
      </c>
      <c r="E4947">
        <v>11</v>
      </c>
      <c r="F4947" s="8">
        <f t="shared" si="385"/>
        <v>1375</v>
      </c>
      <c r="G4947" s="5">
        <v>0.03</v>
      </c>
      <c r="H4947" s="8">
        <f>VLOOKUP($T4947,Pricebook!$A:$D,4,0)</f>
        <v>125</v>
      </c>
      <c r="I4947" s="10">
        <f t="shared" si="386"/>
        <v>1333.75</v>
      </c>
      <c r="J4947" t="s">
        <v>2578</v>
      </c>
      <c r="K4947" t="s">
        <v>151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2579</v>
      </c>
      <c r="O4947" s="7" t="s">
        <v>2580</v>
      </c>
      <c r="P4947" t="s">
        <v>440</v>
      </c>
      <c r="Q4947" t="s">
        <v>16</v>
      </c>
      <c r="R4947" s="3">
        <v>40292</v>
      </c>
      <c r="S4947" s="12">
        <f t="shared" si="387"/>
        <v>2</v>
      </c>
      <c r="T4947" s="3" t="s">
        <v>14208</v>
      </c>
      <c r="U4947" t="s">
        <v>14232</v>
      </c>
      <c r="V4947" t="s">
        <v>14240</v>
      </c>
      <c r="W4947" t="s">
        <v>14187</v>
      </c>
      <c r="X4947" t="str">
        <f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9"/>
        <v>0.64</v>
      </c>
    </row>
    <row r="4948" spans="1:27" x14ac:dyDescent="0.2">
      <c r="A4948">
        <v>4947</v>
      </c>
      <c r="B4948">
        <v>35173</v>
      </c>
      <c r="C4948" s="3">
        <v>40981</v>
      </c>
      <c r="D4948" s="17">
        <f t="shared" si="388"/>
        <v>40969</v>
      </c>
      <c r="E4948">
        <v>29</v>
      </c>
      <c r="F4948" s="8">
        <f t="shared" si="385"/>
        <v>3625</v>
      </c>
      <c r="G4948" s="5">
        <v>0.09</v>
      </c>
      <c r="H4948" s="8">
        <f>VLOOKUP($T4948,Pricebook!$A:$D,4,0)</f>
        <v>125</v>
      </c>
      <c r="I4948" s="10">
        <f t="shared" si="386"/>
        <v>3298.75</v>
      </c>
      <c r="J4948" t="s">
        <v>2290</v>
      </c>
      <c r="K4948" t="s">
        <v>389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2363</v>
      </c>
      <c r="O4948" s="7" t="s">
        <v>2364</v>
      </c>
      <c r="P4948" t="s">
        <v>197</v>
      </c>
      <c r="Q4948" t="s">
        <v>23</v>
      </c>
      <c r="R4948" s="3">
        <v>40983</v>
      </c>
      <c r="S4948" s="12">
        <f t="shared" si="387"/>
        <v>2</v>
      </c>
      <c r="T4948" s="3" t="s">
        <v>14217</v>
      </c>
      <c r="U4948" t="s">
        <v>14232</v>
      </c>
      <c r="V4948" t="s">
        <v>14233</v>
      </c>
      <c r="W4948" t="s">
        <v>14186</v>
      </c>
      <c r="X4948" t="str">
        <f>VLOOKUP(Q4948,Managers!$A:$B,2,0)</f>
        <v>Bob Turner</v>
      </c>
      <c r="Y4948">
        <f>VLOOKUP(W4948,HourlyWages!$A:$B,2,0)</f>
        <v>67</v>
      </c>
      <c r="Z4948">
        <v>1</v>
      </c>
      <c r="AA4948" s="14">
        <f t="shared" si="389"/>
        <v>0.46400000000000002</v>
      </c>
    </row>
    <row r="4949" spans="1:27" x14ac:dyDescent="0.2">
      <c r="A4949">
        <v>4948</v>
      </c>
      <c r="B4949">
        <v>35173</v>
      </c>
      <c r="C4949" s="3">
        <v>40981</v>
      </c>
      <c r="D4949" s="17">
        <f t="shared" si="388"/>
        <v>40969</v>
      </c>
      <c r="E4949">
        <v>13</v>
      </c>
      <c r="F4949" s="8">
        <f t="shared" si="385"/>
        <v>1950</v>
      </c>
      <c r="G4949" s="5">
        <v>0.02</v>
      </c>
      <c r="H4949" s="8">
        <f>VLOOKUP($T4949,Pricebook!$A:$D,4,0)</f>
        <v>150</v>
      </c>
      <c r="I4949" s="10">
        <f t="shared" si="386"/>
        <v>1911</v>
      </c>
      <c r="J4949" t="s">
        <v>2290</v>
      </c>
      <c r="K4949" t="s">
        <v>389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2363</v>
      </c>
      <c r="O4949" s="7" t="s">
        <v>2364</v>
      </c>
      <c r="P4949" t="s">
        <v>197</v>
      </c>
      <c r="Q4949" t="s">
        <v>23</v>
      </c>
      <c r="R4949" s="3">
        <v>40983</v>
      </c>
      <c r="S4949" s="12">
        <f t="shared" si="387"/>
        <v>2</v>
      </c>
      <c r="T4949" s="3" t="s">
        <v>14210</v>
      </c>
      <c r="U4949" t="s">
        <v>14235</v>
      </c>
      <c r="V4949" t="s">
        <v>14241</v>
      </c>
      <c r="W4949" t="s">
        <v>14198</v>
      </c>
      <c r="X4949" t="str">
        <f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9"/>
        <v>0.66</v>
      </c>
    </row>
    <row r="4950" spans="1:27" x14ac:dyDescent="0.2">
      <c r="A4950">
        <v>4949</v>
      </c>
      <c r="B4950">
        <v>35200</v>
      </c>
      <c r="C4950" s="3">
        <v>39849</v>
      </c>
      <c r="D4950" s="17">
        <f t="shared" si="388"/>
        <v>39845</v>
      </c>
      <c r="E4950">
        <v>15</v>
      </c>
      <c r="F4950" s="8">
        <f t="shared" si="385"/>
        <v>1875</v>
      </c>
      <c r="G4950" s="5">
        <v>0.08</v>
      </c>
      <c r="H4950" s="8">
        <f>VLOOKUP($T4950,Pricebook!$A:$D,4,0)</f>
        <v>125</v>
      </c>
      <c r="I4950" s="10">
        <f t="shared" si="386"/>
        <v>1725</v>
      </c>
      <c r="J4950" t="s">
        <v>195</v>
      </c>
      <c r="K4950" t="s">
        <v>103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2024</v>
      </c>
      <c r="O4950" s="7">
        <v>85224</v>
      </c>
      <c r="P4950" t="s">
        <v>70</v>
      </c>
      <c r="Q4950" t="s">
        <v>23</v>
      </c>
      <c r="R4950" s="3">
        <v>39851</v>
      </c>
      <c r="S4950" s="12">
        <f t="shared" si="387"/>
        <v>2</v>
      </c>
      <c r="T4950" s="3" t="s">
        <v>14208</v>
      </c>
      <c r="U4950" t="s">
        <v>14232</v>
      </c>
      <c r="V4950" t="s">
        <v>14241</v>
      </c>
      <c r="W4950" t="s">
        <v>14187</v>
      </c>
      <c r="X4950" t="str">
        <f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9"/>
        <v>0.64</v>
      </c>
    </row>
    <row r="4951" spans="1:27" x14ac:dyDescent="0.2">
      <c r="A4951">
        <v>4950</v>
      </c>
      <c r="B4951">
        <v>35201</v>
      </c>
      <c r="C4951" s="3">
        <v>40333</v>
      </c>
      <c r="D4951" s="17">
        <f t="shared" si="388"/>
        <v>40330</v>
      </c>
      <c r="E4951">
        <v>18</v>
      </c>
      <c r="F4951" s="8">
        <f t="shared" si="385"/>
        <v>2700</v>
      </c>
      <c r="G4951" s="5">
        <v>0.03</v>
      </c>
      <c r="H4951" s="8">
        <f>VLOOKUP($T4951,Pricebook!$A:$D,4,0)</f>
        <v>150</v>
      </c>
      <c r="I4951" s="10">
        <f t="shared" si="386"/>
        <v>2619</v>
      </c>
      <c r="J4951" t="s">
        <v>111</v>
      </c>
      <c r="K4951" t="s">
        <v>112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1743</v>
      </c>
      <c r="O4951" s="7" t="s">
        <v>1744</v>
      </c>
      <c r="P4951" t="s">
        <v>149</v>
      </c>
      <c r="Q4951" t="s">
        <v>61</v>
      </c>
      <c r="R4951" s="3">
        <v>40340</v>
      </c>
      <c r="S4951" s="12">
        <f t="shared" si="387"/>
        <v>7</v>
      </c>
      <c r="T4951" s="3" t="s">
        <v>14211</v>
      </c>
      <c r="U4951" t="s">
        <v>14235</v>
      </c>
      <c r="V4951" t="s">
        <v>14236</v>
      </c>
      <c r="W4951" t="s">
        <v>14192</v>
      </c>
      <c r="X4951" t="str">
        <f>VLOOKUP(Q4951,Managers!$A:$B,2,0)</f>
        <v>Allen Young</v>
      </c>
      <c r="Y4951">
        <f>VLOOKUP(W4951,HourlyWages!$A:$B,2,0)</f>
        <v>75</v>
      </c>
      <c r="Z4951">
        <v>1</v>
      </c>
      <c r="AA4951" s="14">
        <f t="shared" si="389"/>
        <v>0.5</v>
      </c>
    </row>
    <row r="4952" spans="1:27" x14ac:dyDescent="0.2">
      <c r="A4952">
        <v>4951</v>
      </c>
      <c r="B4952">
        <v>35238</v>
      </c>
      <c r="C4952" s="3">
        <v>40661</v>
      </c>
      <c r="D4952" s="17">
        <f t="shared" si="388"/>
        <v>40634</v>
      </c>
      <c r="E4952">
        <v>27</v>
      </c>
      <c r="F4952" s="8">
        <f t="shared" si="385"/>
        <v>4050</v>
      </c>
      <c r="G4952" s="5">
        <v>0.1</v>
      </c>
      <c r="H4952" s="8">
        <f>VLOOKUP($T4952,Pricebook!$A:$D,4,0)</f>
        <v>150</v>
      </c>
      <c r="I4952" s="10">
        <f t="shared" si="386"/>
        <v>3645</v>
      </c>
      <c r="J4952" t="s">
        <v>643</v>
      </c>
      <c r="K4952" t="s">
        <v>482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1534</v>
      </c>
      <c r="O4952" s="7">
        <v>39056</v>
      </c>
      <c r="P4952" t="s">
        <v>699</v>
      </c>
      <c r="Q4952" t="s">
        <v>34</v>
      </c>
      <c r="R4952" s="3">
        <v>40661</v>
      </c>
      <c r="S4952" s="12">
        <f t="shared" si="387"/>
        <v>0</v>
      </c>
      <c r="T4952" s="3" t="s">
        <v>14210</v>
      </c>
      <c r="U4952" t="s">
        <v>14235</v>
      </c>
      <c r="V4952" t="s">
        <v>14244</v>
      </c>
      <c r="W4952" t="s">
        <v>14191</v>
      </c>
      <c r="X4952" t="str">
        <f>VLOOKUP(Q4952,Managers!$A:$B,2,0)</f>
        <v>Frank Mitchell</v>
      </c>
      <c r="Y4952">
        <f>VLOOKUP(W4952,HourlyWages!$A:$B,2,0)</f>
        <v>60</v>
      </c>
      <c r="Z4952">
        <v>1</v>
      </c>
      <c r="AA4952" s="14">
        <f t="shared" si="389"/>
        <v>0.6</v>
      </c>
    </row>
    <row r="4953" spans="1:27" x14ac:dyDescent="0.2">
      <c r="A4953">
        <v>4952</v>
      </c>
      <c r="B4953">
        <v>35239</v>
      </c>
      <c r="C4953" s="3">
        <v>40859</v>
      </c>
      <c r="D4953" s="17">
        <f t="shared" si="388"/>
        <v>40848</v>
      </c>
      <c r="E4953">
        <v>21</v>
      </c>
      <c r="F4953" s="8">
        <f t="shared" si="385"/>
        <v>2310</v>
      </c>
      <c r="G4953" s="5">
        <v>0.08</v>
      </c>
      <c r="H4953" s="8">
        <f>VLOOKUP($T4953,Pricebook!$A:$D,4,0)</f>
        <v>110</v>
      </c>
      <c r="I4953" s="10">
        <f t="shared" si="386"/>
        <v>2125.2000000000003</v>
      </c>
      <c r="J4953" t="s">
        <v>1888</v>
      </c>
      <c r="K4953" t="s">
        <v>73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2581</v>
      </c>
      <c r="O4953" s="7">
        <v>80233</v>
      </c>
      <c r="P4953" t="s">
        <v>237</v>
      </c>
      <c r="Q4953" t="s">
        <v>23</v>
      </c>
      <c r="R4953" s="3">
        <v>40860</v>
      </c>
      <c r="S4953" s="12">
        <f t="shared" si="387"/>
        <v>1</v>
      </c>
      <c r="T4953" s="3" t="s">
        <v>14215</v>
      </c>
      <c r="U4953" t="s">
        <v>14229</v>
      </c>
      <c r="V4953" t="s">
        <v>14241</v>
      </c>
      <c r="W4953" t="s">
        <v>14185</v>
      </c>
      <c r="X4953" t="str">
        <f>VLOOKUP(Q4953,Managers!$A:$B,2,0)</f>
        <v>Bob Turner</v>
      </c>
      <c r="Y4953">
        <f>VLOOKUP(W4953,HourlyWages!$A:$B,2,0)</f>
        <v>70</v>
      </c>
      <c r="Z4953">
        <v>1</v>
      </c>
      <c r="AA4953" s="14">
        <f t="shared" si="389"/>
        <v>0.36363636363636365</v>
      </c>
    </row>
    <row r="4954" spans="1:27" x14ac:dyDescent="0.2">
      <c r="A4954">
        <v>4953</v>
      </c>
      <c r="B4954">
        <v>35239</v>
      </c>
      <c r="C4954" s="3">
        <v>40859</v>
      </c>
      <c r="D4954" s="17">
        <f t="shared" si="388"/>
        <v>40848</v>
      </c>
      <c r="E4954">
        <v>38</v>
      </c>
      <c r="F4954" s="8">
        <f t="shared" si="385"/>
        <v>7600</v>
      </c>
      <c r="G4954" s="5">
        <v>0.01</v>
      </c>
      <c r="H4954" s="8">
        <f>VLOOKUP($T4954,Pricebook!$A:$D,4,0)</f>
        <v>200</v>
      </c>
      <c r="I4954" s="10">
        <f t="shared" si="386"/>
        <v>7524</v>
      </c>
      <c r="J4954" t="s">
        <v>1888</v>
      </c>
      <c r="K4954" t="s">
        <v>73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2581</v>
      </c>
      <c r="O4954" s="7">
        <v>80233</v>
      </c>
      <c r="P4954" t="s">
        <v>237</v>
      </c>
      <c r="Q4954" t="s">
        <v>23</v>
      </c>
      <c r="R4954" s="3">
        <v>40861</v>
      </c>
      <c r="S4954" s="12">
        <f t="shared" si="387"/>
        <v>2</v>
      </c>
      <c r="T4954" s="3" t="s">
        <v>14206</v>
      </c>
      <c r="U4954" t="s">
        <v>14229</v>
      </c>
      <c r="V4954" t="s">
        <v>14241</v>
      </c>
      <c r="W4954" t="s">
        <v>14186</v>
      </c>
      <c r="X4954" t="str">
        <f>VLOOKUP(Q4954,Managers!$A:$B,2,0)</f>
        <v>Bob Turner</v>
      </c>
      <c r="Y4954">
        <f>VLOOKUP(W4954,HourlyWages!$A:$B,2,0)</f>
        <v>67</v>
      </c>
      <c r="Z4954">
        <v>1</v>
      </c>
      <c r="AA4954" s="14">
        <f t="shared" si="389"/>
        <v>0.66500000000000004</v>
      </c>
    </row>
    <row r="4955" spans="1:27" x14ac:dyDescent="0.2">
      <c r="A4955">
        <v>4954</v>
      </c>
      <c r="B4955">
        <v>35265</v>
      </c>
      <c r="C4955" s="3">
        <v>40511</v>
      </c>
      <c r="D4955" s="17">
        <f t="shared" si="388"/>
        <v>40483</v>
      </c>
      <c r="E4955">
        <v>4</v>
      </c>
      <c r="F4955" s="8">
        <f t="shared" si="385"/>
        <v>640</v>
      </c>
      <c r="G4955" s="5">
        <v>0.02</v>
      </c>
      <c r="H4955" s="8">
        <f>VLOOKUP($T4955,Pricebook!$A:$D,4,0)</f>
        <v>160</v>
      </c>
      <c r="I4955" s="10">
        <f t="shared" si="386"/>
        <v>627.20000000000005</v>
      </c>
      <c r="J4955" t="s">
        <v>139</v>
      </c>
      <c r="K4955" t="s">
        <v>27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140</v>
      </c>
      <c r="O4955" s="7">
        <v>33021</v>
      </c>
      <c r="P4955" t="s">
        <v>101</v>
      </c>
      <c r="Q4955" t="s">
        <v>34</v>
      </c>
      <c r="R4955" s="3">
        <v>40512</v>
      </c>
      <c r="S4955" s="12">
        <f t="shared" si="387"/>
        <v>1</v>
      </c>
      <c r="T4955" s="3" t="s">
        <v>14218</v>
      </c>
      <c r="U4955" t="s">
        <v>14229</v>
      </c>
      <c r="V4955" t="s">
        <v>14241</v>
      </c>
      <c r="W4955" t="s">
        <v>14185</v>
      </c>
      <c r="X4955" t="str">
        <f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9"/>
        <v>0.5625</v>
      </c>
    </row>
    <row r="4956" spans="1:27" x14ac:dyDescent="0.2">
      <c r="A4956">
        <v>4955</v>
      </c>
      <c r="B4956">
        <v>35265</v>
      </c>
      <c r="C4956" s="3">
        <v>40511</v>
      </c>
      <c r="D4956" s="17">
        <f t="shared" si="388"/>
        <v>40483</v>
      </c>
      <c r="E4956">
        <v>16</v>
      </c>
      <c r="F4956" s="8">
        <f t="shared" si="385"/>
        <v>2000</v>
      </c>
      <c r="G4956" s="5">
        <v>0.04</v>
      </c>
      <c r="H4956" s="8">
        <f>VLOOKUP($T4956,Pricebook!$A:$D,4,0)</f>
        <v>125</v>
      </c>
      <c r="I4956" s="10">
        <f t="shared" si="386"/>
        <v>1920</v>
      </c>
      <c r="J4956" t="s">
        <v>139</v>
      </c>
      <c r="K4956" t="s">
        <v>27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140</v>
      </c>
      <c r="O4956" s="7">
        <v>33021</v>
      </c>
      <c r="P4956" t="s">
        <v>101</v>
      </c>
      <c r="Q4956" t="s">
        <v>34</v>
      </c>
      <c r="R4956" s="3">
        <v>40512</v>
      </c>
      <c r="S4956" s="12">
        <f t="shared" si="387"/>
        <v>1</v>
      </c>
      <c r="T4956" s="3" t="s">
        <v>14221</v>
      </c>
      <c r="U4956" t="s">
        <v>14232</v>
      </c>
      <c r="V4956" t="s">
        <v>14234</v>
      </c>
      <c r="W4956" t="s">
        <v>14184</v>
      </c>
      <c r="X4956" t="str">
        <f>VLOOKUP(Q4956,Managers!$A:$B,2,0)</f>
        <v>Frank Mitchell</v>
      </c>
      <c r="Y4956">
        <f>VLOOKUP(W4956,HourlyWages!$A:$B,2,0)</f>
        <v>50</v>
      </c>
      <c r="Z4956">
        <v>1</v>
      </c>
      <c r="AA4956" s="14">
        <f t="shared" si="389"/>
        <v>0.6</v>
      </c>
    </row>
    <row r="4957" spans="1:27" x14ac:dyDescent="0.2">
      <c r="A4957">
        <v>4956</v>
      </c>
      <c r="B4957">
        <v>35265</v>
      </c>
      <c r="C4957" s="3">
        <v>40511</v>
      </c>
      <c r="D4957" s="17">
        <f t="shared" si="388"/>
        <v>40483</v>
      </c>
      <c r="E4957">
        <v>2</v>
      </c>
      <c r="F4957" s="8">
        <f t="shared" si="385"/>
        <v>300</v>
      </c>
      <c r="G4957" s="5">
        <v>0.04</v>
      </c>
      <c r="H4957" s="8">
        <f>VLOOKUP($T4957,Pricebook!$A:$D,4,0)</f>
        <v>150</v>
      </c>
      <c r="I4957" s="10">
        <f t="shared" si="386"/>
        <v>288</v>
      </c>
      <c r="J4957" t="s">
        <v>139</v>
      </c>
      <c r="K4957" t="s">
        <v>27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140</v>
      </c>
      <c r="O4957" s="7">
        <v>33021</v>
      </c>
      <c r="P4957" t="s">
        <v>101</v>
      </c>
      <c r="Q4957" t="s">
        <v>34</v>
      </c>
      <c r="R4957" s="3">
        <v>40513</v>
      </c>
      <c r="S4957" s="12">
        <f t="shared" si="387"/>
        <v>2</v>
      </c>
      <c r="T4957" s="3" t="s">
        <v>14216</v>
      </c>
      <c r="U4957" t="s">
        <v>14235</v>
      </c>
      <c r="V4957" t="s">
        <v>14234</v>
      </c>
      <c r="W4957" t="s">
        <v>14195</v>
      </c>
      <c r="X4957" t="str">
        <f>VLOOKUP(Q4957,Managers!$A:$B,2,0)</f>
        <v>Frank Mitchell</v>
      </c>
      <c r="Y4957">
        <f>VLOOKUP(W4957,HourlyWages!$A:$B,2,0)</f>
        <v>52</v>
      </c>
      <c r="Z4957">
        <v>1</v>
      </c>
      <c r="AA4957" s="14">
        <f t="shared" si="389"/>
        <v>0.65333333333333332</v>
      </c>
    </row>
    <row r="4958" spans="1:27" x14ac:dyDescent="0.2">
      <c r="A4958">
        <v>4957</v>
      </c>
      <c r="B4958">
        <v>35266</v>
      </c>
      <c r="C4958" s="3">
        <v>40553</v>
      </c>
      <c r="D4958" s="17">
        <f t="shared" si="388"/>
        <v>40544</v>
      </c>
      <c r="E4958">
        <v>39</v>
      </c>
      <c r="F4958" s="8">
        <f t="shared" si="385"/>
        <v>4680</v>
      </c>
      <c r="G4958" s="5">
        <v>7.0000000000000007E-2</v>
      </c>
      <c r="H4958" s="8">
        <f>VLOOKUP($T4958,Pricebook!$A:$D,4,0)</f>
        <v>120</v>
      </c>
      <c r="I4958" s="10">
        <f t="shared" si="386"/>
        <v>4352.3999999999996</v>
      </c>
      <c r="J4958" t="s">
        <v>1075</v>
      </c>
      <c r="K4958" t="s">
        <v>1076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1920</v>
      </c>
      <c r="O4958" s="7">
        <v>61701</v>
      </c>
      <c r="P4958" t="s">
        <v>15</v>
      </c>
      <c r="Q4958" t="s">
        <v>16</v>
      </c>
      <c r="R4958" s="3">
        <v>40553</v>
      </c>
      <c r="S4958" s="12">
        <f t="shared" si="387"/>
        <v>0</v>
      </c>
      <c r="T4958" s="3" t="s">
        <v>14212</v>
      </c>
      <c r="U4958" t="s">
        <v>14229</v>
      </c>
      <c r="V4958" t="s">
        <v>14236</v>
      </c>
      <c r="W4958" t="s">
        <v>14198</v>
      </c>
      <c r="X4958" t="str">
        <f>VLOOKUP(Q4958,Managers!$A:$B,2,0)</f>
        <v>Josh Martinez</v>
      </c>
      <c r="Y4958">
        <f>VLOOKUP(W4958,HourlyWages!$A:$B,2,0)</f>
        <v>51</v>
      </c>
      <c r="Z4958">
        <v>1</v>
      </c>
      <c r="AA4958" s="14">
        <f t="shared" si="389"/>
        <v>0.57499999999999996</v>
      </c>
    </row>
    <row r="4959" spans="1:27" x14ac:dyDescent="0.2">
      <c r="A4959">
        <v>4958</v>
      </c>
      <c r="B4959">
        <v>35266</v>
      </c>
      <c r="C4959" s="3">
        <v>40553</v>
      </c>
      <c r="D4959" s="17">
        <f t="shared" si="388"/>
        <v>40544</v>
      </c>
      <c r="E4959">
        <v>28</v>
      </c>
      <c r="F4959" s="8">
        <f t="shared" si="385"/>
        <v>3500</v>
      </c>
      <c r="G4959" s="5">
        <v>7.0000000000000007E-2</v>
      </c>
      <c r="H4959" s="8">
        <f>VLOOKUP($T4959,Pricebook!$A:$D,4,0)</f>
        <v>125</v>
      </c>
      <c r="I4959" s="10">
        <f t="shared" si="386"/>
        <v>3255</v>
      </c>
      <c r="J4959" t="s">
        <v>1075</v>
      </c>
      <c r="K4959" t="s">
        <v>1076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1920</v>
      </c>
      <c r="O4959" s="7">
        <v>61701</v>
      </c>
      <c r="P4959" t="s">
        <v>15</v>
      </c>
      <c r="Q4959" t="s">
        <v>16</v>
      </c>
      <c r="R4959" s="3">
        <v>40555</v>
      </c>
      <c r="S4959" s="12">
        <f t="shared" si="387"/>
        <v>2</v>
      </c>
      <c r="T4959" s="3" t="s">
        <v>14209</v>
      </c>
      <c r="U4959" t="s">
        <v>14232</v>
      </c>
      <c r="V4959" t="s">
        <v>14241</v>
      </c>
      <c r="W4959" t="s">
        <v>14195</v>
      </c>
      <c r="X4959" t="str">
        <f>VLOOKUP(Q4959,Managers!$A:$B,2,0)</f>
        <v>Josh Martinez</v>
      </c>
      <c r="Y4959">
        <f>VLOOKUP(W4959,HourlyWages!$A:$B,2,0)</f>
        <v>52</v>
      </c>
      <c r="Z4959">
        <v>1</v>
      </c>
      <c r="AA4959" s="14">
        <f t="shared" si="389"/>
        <v>0.58399999999999996</v>
      </c>
    </row>
    <row r="4960" spans="1:27" x14ac:dyDescent="0.2">
      <c r="A4960">
        <v>4959</v>
      </c>
      <c r="B4960">
        <v>35271</v>
      </c>
      <c r="C4960" s="3">
        <v>40385</v>
      </c>
      <c r="D4960" s="17">
        <f t="shared" si="388"/>
        <v>40360</v>
      </c>
      <c r="E4960">
        <v>19</v>
      </c>
      <c r="F4960" s="8">
        <f t="shared" si="385"/>
        <v>2850</v>
      </c>
      <c r="G4960" s="5">
        <v>0.02</v>
      </c>
      <c r="H4960" s="8">
        <f>VLOOKUP($T4960,Pricebook!$A:$D,4,0)</f>
        <v>150</v>
      </c>
      <c r="I4960" s="10">
        <f t="shared" si="386"/>
        <v>2793</v>
      </c>
      <c r="J4960" t="s">
        <v>189</v>
      </c>
      <c r="K4960" t="s">
        <v>190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815</v>
      </c>
      <c r="O4960" s="7" t="s">
        <v>816</v>
      </c>
      <c r="P4960" t="s">
        <v>91</v>
      </c>
      <c r="Q4960" t="s">
        <v>61</v>
      </c>
      <c r="R4960" s="3">
        <v>40386</v>
      </c>
      <c r="S4960" s="12">
        <f t="shared" si="387"/>
        <v>1</v>
      </c>
      <c r="T4960" s="3" t="s">
        <v>14210</v>
      </c>
      <c r="U4960" t="s">
        <v>14235</v>
      </c>
      <c r="V4960" t="s">
        <v>14241</v>
      </c>
      <c r="W4960" t="s">
        <v>14202</v>
      </c>
      <c r="X4960" t="str">
        <f>VLOOKUP(Q4960,Managers!$A:$B,2,0)</f>
        <v>Allen Young</v>
      </c>
      <c r="Y4960">
        <f>VLOOKUP(W4960,HourlyWages!$A:$B,2,0)</f>
        <v>71</v>
      </c>
      <c r="Z4960">
        <v>1</v>
      </c>
      <c r="AA4960" s="14">
        <f t="shared" si="389"/>
        <v>0.52666666666666662</v>
      </c>
    </row>
    <row r="4961" spans="1:27" x14ac:dyDescent="0.2">
      <c r="A4961">
        <v>4960</v>
      </c>
      <c r="B4961">
        <v>35296</v>
      </c>
      <c r="C4961" s="3">
        <v>40623</v>
      </c>
      <c r="D4961" s="17">
        <f t="shared" si="388"/>
        <v>40603</v>
      </c>
      <c r="E4961">
        <v>7</v>
      </c>
      <c r="F4961" s="8">
        <f t="shared" si="385"/>
        <v>1050</v>
      </c>
      <c r="G4961" s="5">
        <v>0.02</v>
      </c>
      <c r="H4961" s="8">
        <f>VLOOKUP($T4961,Pricebook!$A:$D,4,0)</f>
        <v>150</v>
      </c>
      <c r="I4961" s="10">
        <f t="shared" si="386"/>
        <v>1029</v>
      </c>
      <c r="J4961" t="s">
        <v>892</v>
      </c>
      <c r="K4961" t="s">
        <v>151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2314</v>
      </c>
      <c r="O4961" s="7" t="s">
        <v>2315</v>
      </c>
      <c r="P4961" t="s">
        <v>87</v>
      </c>
      <c r="Q4961" t="s">
        <v>61</v>
      </c>
      <c r="R4961" s="3">
        <v>40625</v>
      </c>
      <c r="S4961" s="12">
        <f t="shared" si="387"/>
        <v>2</v>
      </c>
      <c r="T4961" s="3" t="s">
        <v>14210</v>
      </c>
      <c r="U4961" t="s">
        <v>14235</v>
      </c>
      <c r="V4961" t="s">
        <v>14244</v>
      </c>
      <c r="W4961" t="s">
        <v>14185</v>
      </c>
      <c r="X4961" t="str">
        <f>VLOOKUP(Q4961,Managers!$A:$B,2,0)</f>
        <v>Allen Young</v>
      </c>
      <c r="Y4961">
        <f>VLOOKUP(W4961,HourlyWages!$A:$B,2,0)</f>
        <v>70</v>
      </c>
      <c r="Z4961">
        <v>1</v>
      </c>
      <c r="AA4961" s="14">
        <f t="shared" si="389"/>
        <v>0.53333333333333333</v>
      </c>
    </row>
    <row r="4962" spans="1:27" x14ac:dyDescent="0.2">
      <c r="A4962">
        <v>4961</v>
      </c>
      <c r="B4962">
        <v>35299</v>
      </c>
      <c r="C4962" s="3">
        <v>41131</v>
      </c>
      <c r="D4962" s="17">
        <f t="shared" si="388"/>
        <v>41122</v>
      </c>
      <c r="E4962">
        <v>41</v>
      </c>
      <c r="F4962" s="8">
        <f t="shared" si="385"/>
        <v>6150</v>
      </c>
      <c r="G4962" s="5">
        <v>0.02</v>
      </c>
      <c r="H4962" s="8">
        <f>VLOOKUP($T4962,Pricebook!$A:$D,4,0)</f>
        <v>150</v>
      </c>
      <c r="I4962" s="10">
        <f t="shared" si="386"/>
        <v>6027</v>
      </c>
      <c r="J4962" t="s">
        <v>1035</v>
      </c>
      <c r="K4962" t="s">
        <v>36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1090</v>
      </c>
      <c r="O4962" s="7">
        <v>30135</v>
      </c>
      <c r="P4962" t="s">
        <v>134</v>
      </c>
      <c r="Q4962" t="s">
        <v>34</v>
      </c>
      <c r="R4962" s="3">
        <v>41133</v>
      </c>
      <c r="S4962" s="12">
        <f t="shared" si="387"/>
        <v>2</v>
      </c>
      <c r="T4962" s="3" t="s">
        <v>14211</v>
      </c>
      <c r="U4962" t="s">
        <v>14235</v>
      </c>
      <c r="V4962" t="s">
        <v>14244</v>
      </c>
      <c r="W4962" t="s">
        <v>14193</v>
      </c>
      <c r="X4962" t="str">
        <f>VLOOKUP(Q4962,Managers!$A:$B,2,0)</f>
        <v>Frank Mitchell</v>
      </c>
      <c r="Y4962">
        <f>VLOOKUP(W4962,HourlyWages!$A:$B,2,0)</f>
        <v>57</v>
      </c>
      <c r="Z4962">
        <v>1</v>
      </c>
      <c r="AA4962" s="14">
        <f t="shared" si="389"/>
        <v>0.62</v>
      </c>
    </row>
    <row r="4963" spans="1:27" x14ac:dyDescent="0.2">
      <c r="A4963">
        <v>4962</v>
      </c>
      <c r="B4963">
        <v>35300</v>
      </c>
      <c r="C4963" s="3">
        <v>40239</v>
      </c>
      <c r="D4963" s="17">
        <f t="shared" si="388"/>
        <v>40238</v>
      </c>
      <c r="E4963">
        <v>10</v>
      </c>
      <c r="F4963" s="8">
        <f t="shared" si="385"/>
        <v>2000</v>
      </c>
      <c r="G4963" s="5">
        <v>0.02</v>
      </c>
      <c r="H4963" s="8">
        <f>VLOOKUP($T4963,Pricebook!$A:$D,4,0)</f>
        <v>200</v>
      </c>
      <c r="I4963" s="10">
        <f t="shared" si="386"/>
        <v>1960</v>
      </c>
      <c r="J4963" t="s">
        <v>1781</v>
      </c>
      <c r="K4963" t="s">
        <v>385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2582</v>
      </c>
      <c r="O4963" s="7">
        <v>46514</v>
      </c>
      <c r="P4963" t="s">
        <v>278</v>
      </c>
      <c r="Q4963" t="s">
        <v>16</v>
      </c>
      <c r="R4963" s="3">
        <v>40240</v>
      </c>
      <c r="S4963" s="12">
        <f t="shared" si="387"/>
        <v>1</v>
      </c>
      <c r="T4963" s="3" t="s">
        <v>14214</v>
      </c>
      <c r="U4963" t="s">
        <v>14229</v>
      </c>
      <c r="V4963" t="s">
        <v>14239</v>
      </c>
      <c r="W4963" t="s">
        <v>14195</v>
      </c>
      <c r="X4963" t="str">
        <f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9"/>
        <v>0.74</v>
      </c>
    </row>
    <row r="4964" spans="1:27" x14ac:dyDescent="0.2">
      <c r="A4964">
        <v>4963</v>
      </c>
      <c r="B4964">
        <v>35300</v>
      </c>
      <c r="C4964" s="3">
        <v>40239</v>
      </c>
      <c r="D4964" s="17">
        <f t="shared" si="388"/>
        <v>40238</v>
      </c>
      <c r="E4964">
        <v>35</v>
      </c>
      <c r="F4964" s="8">
        <f t="shared" si="385"/>
        <v>4375</v>
      </c>
      <c r="G4964" s="5">
        <v>0.08</v>
      </c>
      <c r="H4964" s="8">
        <f>VLOOKUP($T4964,Pricebook!$A:$D,4,0)</f>
        <v>125</v>
      </c>
      <c r="I4964" s="10">
        <f t="shared" si="386"/>
        <v>4025</v>
      </c>
      <c r="J4964" t="s">
        <v>1781</v>
      </c>
      <c r="K4964" t="s">
        <v>385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2582</v>
      </c>
      <c r="O4964" s="7">
        <v>46514</v>
      </c>
      <c r="P4964" t="s">
        <v>278</v>
      </c>
      <c r="Q4964" t="s">
        <v>16</v>
      </c>
      <c r="R4964" s="3">
        <v>40242</v>
      </c>
      <c r="S4964" s="12">
        <f t="shared" si="387"/>
        <v>3</v>
      </c>
      <c r="T4964" s="3" t="s">
        <v>14208</v>
      </c>
      <c r="U4964" t="s">
        <v>14232</v>
      </c>
      <c r="V4964" t="s">
        <v>14241</v>
      </c>
      <c r="W4964" t="s">
        <v>14200</v>
      </c>
      <c r="X4964" t="str">
        <f>VLOOKUP(Q4964,Managers!$A:$B,2,0)</f>
        <v>Josh Martinez</v>
      </c>
      <c r="Y4964">
        <f>VLOOKUP(W4964,HourlyWages!$A:$B,2,0)</f>
        <v>59</v>
      </c>
      <c r="Z4964">
        <v>1</v>
      </c>
      <c r="AA4964" s="14">
        <f t="shared" si="389"/>
        <v>0.52800000000000002</v>
      </c>
    </row>
    <row r="4965" spans="1:27" x14ac:dyDescent="0.2">
      <c r="A4965">
        <v>4964</v>
      </c>
      <c r="B4965">
        <v>35300</v>
      </c>
      <c r="C4965" s="3">
        <v>40239</v>
      </c>
      <c r="D4965" s="17">
        <f t="shared" si="388"/>
        <v>40238</v>
      </c>
      <c r="E4965">
        <v>13</v>
      </c>
      <c r="F4965" s="8">
        <f t="shared" si="385"/>
        <v>1430</v>
      </c>
      <c r="G4965" s="5">
        <v>0.06</v>
      </c>
      <c r="H4965" s="8">
        <f>VLOOKUP($T4965,Pricebook!$A:$D,4,0)</f>
        <v>110</v>
      </c>
      <c r="I4965" s="10">
        <f t="shared" si="386"/>
        <v>1344.1999999999998</v>
      </c>
      <c r="J4965" t="s">
        <v>1781</v>
      </c>
      <c r="K4965" t="s">
        <v>385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2582</v>
      </c>
      <c r="O4965" s="7">
        <v>46514</v>
      </c>
      <c r="P4965" t="s">
        <v>278</v>
      </c>
      <c r="Q4965" t="s">
        <v>16</v>
      </c>
      <c r="R4965" s="3">
        <v>40240</v>
      </c>
      <c r="S4965" s="12">
        <f t="shared" si="387"/>
        <v>1</v>
      </c>
      <c r="T4965" s="3" t="s">
        <v>14215</v>
      </c>
      <c r="U4965" t="s">
        <v>14229</v>
      </c>
      <c r="V4965" t="s">
        <v>14233</v>
      </c>
      <c r="W4965" t="s">
        <v>14186</v>
      </c>
      <c r="X4965" t="str">
        <f>VLOOKUP(Q4965,Managers!$A:$B,2,0)</f>
        <v>Josh Martinez</v>
      </c>
      <c r="Y4965">
        <f>VLOOKUP(W4965,HourlyWages!$A:$B,2,0)</f>
        <v>67</v>
      </c>
      <c r="Z4965">
        <v>1</v>
      </c>
      <c r="AA4965" s="14">
        <f t="shared" si="389"/>
        <v>0.39090909090909093</v>
      </c>
    </row>
    <row r="4966" spans="1:27" x14ac:dyDescent="0.2">
      <c r="A4966">
        <v>4965</v>
      </c>
      <c r="B4966">
        <v>35302</v>
      </c>
      <c r="C4966" s="3">
        <v>40336</v>
      </c>
      <c r="D4966" s="17">
        <f t="shared" si="388"/>
        <v>40330</v>
      </c>
      <c r="E4966">
        <v>6</v>
      </c>
      <c r="F4966" s="8">
        <f t="shared" si="385"/>
        <v>660</v>
      </c>
      <c r="G4966" s="5">
        <v>0.09</v>
      </c>
      <c r="H4966" s="8">
        <f>VLOOKUP($T4966,Pricebook!$A:$D,4,0)</f>
        <v>110</v>
      </c>
      <c r="I4966" s="10">
        <f t="shared" si="386"/>
        <v>600.6</v>
      </c>
      <c r="J4966" t="s">
        <v>1097</v>
      </c>
      <c r="K4966" t="s">
        <v>389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2329</v>
      </c>
      <c r="O4966" s="7">
        <v>11725</v>
      </c>
      <c r="P4966" t="s">
        <v>60</v>
      </c>
      <c r="Q4966" t="s">
        <v>61</v>
      </c>
      <c r="R4966" s="3">
        <v>40336</v>
      </c>
      <c r="S4966" s="12">
        <f t="shared" si="387"/>
        <v>0</v>
      </c>
      <c r="T4966" s="3" t="s">
        <v>14215</v>
      </c>
      <c r="U4966" t="s">
        <v>14229</v>
      </c>
      <c r="V4966" t="s">
        <v>14238</v>
      </c>
      <c r="W4966" t="s">
        <v>14201</v>
      </c>
      <c r="X4966" t="str">
        <f>VLOOKUP(Q4966,Managers!$A:$B,2,0)</f>
        <v>Allen Young</v>
      </c>
      <c r="Y4966">
        <f>VLOOKUP(W4966,HourlyWages!$A:$B,2,0)</f>
        <v>53</v>
      </c>
      <c r="Z4966">
        <v>1</v>
      </c>
      <c r="AA4966" s="14">
        <f t="shared" si="389"/>
        <v>0.51818181818181819</v>
      </c>
    </row>
    <row r="4967" spans="1:27" x14ac:dyDescent="0.2">
      <c r="A4967">
        <v>4966</v>
      </c>
      <c r="B4967">
        <v>35302</v>
      </c>
      <c r="C4967" s="3">
        <v>40336</v>
      </c>
      <c r="D4967" s="17">
        <f t="shared" si="388"/>
        <v>40330</v>
      </c>
      <c r="E4967">
        <v>13</v>
      </c>
      <c r="F4967" s="8">
        <f t="shared" si="385"/>
        <v>1950</v>
      </c>
      <c r="G4967" s="5">
        <v>0.1</v>
      </c>
      <c r="H4967" s="8">
        <f>VLOOKUP($T4967,Pricebook!$A:$D,4,0)</f>
        <v>150</v>
      </c>
      <c r="I4967" s="10">
        <f t="shared" si="386"/>
        <v>1755</v>
      </c>
      <c r="J4967" t="s">
        <v>1097</v>
      </c>
      <c r="K4967" t="s">
        <v>389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2329</v>
      </c>
      <c r="O4967" s="7">
        <v>11725</v>
      </c>
      <c r="P4967" t="s">
        <v>60</v>
      </c>
      <c r="Q4967" t="s">
        <v>61</v>
      </c>
      <c r="R4967" s="3">
        <v>40337</v>
      </c>
      <c r="S4967" s="12">
        <f t="shared" si="387"/>
        <v>1</v>
      </c>
      <c r="T4967" s="3" t="s">
        <v>14210</v>
      </c>
      <c r="U4967" t="s">
        <v>14235</v>
      </c>
      <c r="V4967" t="s">
        <v>14236</v>
      </c>
      <c r="W4967" t="s">
        <v>14191</v>
      </c>
      <c r="X4967" t="str">
        <f>VLOOKUP(Q4967,Managers!$A:$B,2,0)</f>
        <v>Allen Young</v>
      </c>
      <c r="Y4967">
        <f>VLOOKUP(W4967,HourlyWages!$A:$B,2,0)</f>
        <v>60</v>
      </c>
      <c r="Z4967">
        <v>1</v>
      </c>
      <c r="AA4967" s="14">
        <f t="shared" si="389"/>
        <v>0.6</v>
      </c>
    </row>
    <row r="4968" spans="1:27" x14ac:dyDescent="0.2">
      <c r="A4968">
        <v>4967</v>
      </c>
      <c r="B4968">
        <v>35360</v>
      </c>
      <c r="C4968" s="3">
        <v>40651</v>
      </c>
      <c r="D4968" s="17">
        <f t="shared" si="388"/>
        <v>40634</v>
      </c>
      <c r="E4968">
        <v>4</v>
      </c>
      <c r="F4968" s="8">
        <f t="shared" si="385"/>
        <v>640</v>
      </c>
      <c r="G4968" s="5">
        <v>0.04</v>
      </c>
      <c r="H4968" s="8">
        <f>VLOOKUP($T4968,Pricebook!$A:$D,4,0)</f>
        <v>160</v>
      </c>
      <c r="I4968" s="10">
        <f t="shared" si="386"/>
        <v>614.4</v>
      </c>
      <c r="J4968" t="s">
        <v>1550</v>
      </c>
      <c r="K4968" t="s">
        <v>27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782</v>
      </c>
      <c r="O4968" s="7" t="s">
        <v>2583</v>
      </c>
      <c r="P4968" t="s">
        <v>149</v>
      </c>
      <c r="Q4968" t="s">
        <v>61</v>
      </c>
      <c r="R4968" s="3">
        <v>40653</v>
      </c>
      <c r="S4968" s="12">
        <f t="shared" si="387"/>
        <v>2</v>
      </c>
      <c r="T4968" s="3" t="s">
        <v>14218</v>
      </c>
      <c r="U4968" t="s">
        <v>14229</v>
      </c>
      <c r="V4968" t="s">
        <v>14239</v>
      </c>
      <c r="W4968" t="s">
        <v>14198</v>
      </c>
      <c r="X4968" t="str">
        <f>VLOOKUP(Q4968,Managers!$A:$B,2,0)</f>
        <v>Allen Young</v>
      </c>
      <c r="Y4968">
        <f>VLOOKUP(W4968,HourlyWages!$A:$B,2,0)</f>
        <v>51</v>
      </c>
      <c r="Z4968">
        <v>1</v>
      </c>
      <c r="AA4968" s="14">
        <f t="shared" si="389"/>
        <v>0.68125000000000002</v>
      </c>
    </row>
    <row r="4969" spans="1:27" x14ac:dyDescent="0.2">
      <c r="A4969">
        <v>4968</v>
      </c>
      <c r="B4969">
        <v>35361</v>
      </c>
      <c r="C4969" s="3">
        <v>39909</v>
      </c>
      <c r="D4969" s="17">
        <f t="shared" si="388"/>
        <v>39904</v>
      </c>
      <c r="E4969">
        <v>40</v>
      </c>
      <c r="F4969" s="8">
        <f t="shared" si="385"/>
        <v>4400</v>
      </c>
      <c r="G4969" s="5">
        <v>0.09</v>
      </c>
      <c r="H4969" s="8">
        <f>VLOOKUP($T4969,Pricebook!$A:$D,4,0)</f>
        <v>110</v>
      </c>
      <c r="I4969" s="10">
        <f t="shared" si="386"/>
        <v>4004</v>
      </c>
      <c r="J4969" t="s">
        <v>2526</v>
      </c>
      <c r="K4969" t="s">
        <v>165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2529</v>
      </c>
      <c r="O4969" s="7">
        <v>92691</v>
      </c>
      <c r="P4969" t="s">
        <v>114</v>
      </c>
      <c r="Q4969" t="s">
        <v>23</v>
      </c>
      <c r="R4969" s="3">
        <v>39910</v>
      </c>
      <c r="S4969" s="12">
        <f t="shared" si="387"/>
        <v>1</v>
      </c>
      <c r="T4969" s="3" t="s">
        <v>14215</v>
      </c>
      <c r="U4969" t="s">
        <v>14229</v>
      </c>
      <c r="V4969" t="s">
        <v>14245</v>
      </c>
      <c r="W4969" t="s">
        <v>14188</v>
      </c>
      <c r="X4969" t="str">
        <f>VLOOKUP(Q4969,Managers!$A:$B,2,0)</f>
        <v>Bob Turner</v>
      </c>
      <c r="Y4969">
        <f>VLOOKUP(W4969,HourlyWages!$A:$B,2,0)</f>
        <v>52</v>
      </c>
      <c r="Z4969">
        <v>1</v>
      </c>
      <c r="AA4969" s="14">
        <f t="shared" si="389"/>
        <v>0.52727272727272723</v>
      </c>
    </row>
    <row r="4970" spans="1:27" x14ac:dyDescent="0.2">
      <c r="A4970">
        <v>4969</v>
      </c>
      <c r="B4970">
        <v>35361</v>
      </c>
      <c r="C4970" s="3">
        <v>39909</v>
      </c>
      <c r="D4970" s="17">
        <f t="shared" si="388"/>
        <v>39904</v>
      </c>
      <c r="E4970">
        <v>37</v>
      </c>
      <c r="F4970" s="8">
        <f t="shared" si="385"/>
        <v>4070</v>
      </c>
      <c r="G4970" s="5">
        <v>0</v>
      </c>
      <c r="H4970" s="8">
        <f>VLOOKUP($T4970,Pricebook!$A:$D,4,0)</f>
        <v>110</v>
      </c>
      <c r="I4970" s="10">
        <f t="shared" si="386"/>
        <v>4070</v>
      </c>
      <c r="J4970" t="s">
        <v>2526</v>
      </c>
      <c r="K4970" t="s">
        <v>165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2529</v>
      </c>
      <c r="O4970" s="7">
        <v>92691</v>
      </c>
      <c r="P4970" t="s">
        <v>114</v>
      </c>
      <c r="Q4970" t="s">
        <v>23</v>
      </c>
      <c r="R4970" s="3">
        <v>39910</v>
      </c>
      <c r="S4970" s="12">
        <f t="shared" si="387"/>
        <v>1</v>
      </c>
      <c r="T4970" s="3" t="s">
        <v>14215</v>
      </c>
      <c r="U4970" t="s">
        <v>14229</v>
      </c>
      <c r="V4970" t="s">
        <v>14244</v>
      </c>
      <c r="W4970" t="s">
        <v>14195</v>
      </c>
      <c r="X4970" t="str">
        <f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9"/>
        <v>0.52727272727272723</v>
      </c>
    </row>
    <row r="4971" spans="1:27" x14ac:dyDescent="0.2">
      <c r="A4971">
        <v>4970</v>
      </c>
      <c r="B4971">
        <v>35364</v>
      </c>
      <c r="C4971" s="3">
        <v>40159</v>
      </c>
      <c r="D4971" s="17">
        <f t="shared" si="388"/>
        <v>40148</v>
      </c>
      <c r="E4971">
        <v>16</v>
      </c>
      <c r="F4971" s="8">
        <f t="shared" si="385"/>
        <v>1760</v>
      </c>
      <c r="G4971" s="5">
        <v>0.04</v>
      </c>
      <c r="H4971" s="8">
        <f>VLOOKUP($T4971,Pricebook!$A:$D,4,0)</f>
        <v>110</v>
      </c>
      <c r="I4971" s="10">
        <f t="shared" si="386"/>
        <v>1689.6</v>
      </c>
      <c r="J4971" t="s">
        <v>838</v>
      </c>
      <c r="K4971" t="s">
        <v>285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2538</v>
      </c>
      <c r="O4971" s="7">
        <v>67901</v>
      </c>
      <c r="P4971" t="s">
        <v>153</v>
      </c>
      <c r="Q4971" t="s">
        <v>16</v>
      </c>
      <c r="R4971" s="3">
        <v>40161</v>
      </c>
      <c r="S4971" s="12">
        <f t="shared" si="387"/>
        <v>2</v>
      </c>
      <c r="T4971" s="3" t="s">
        <v>14215</v>
      </c>
      <c r="U4971" t="s">
        <v>14229</v>
      </c>
      <c r="V4971" t="s">
        <v>14231</v>
      </c>
      <c r="W4971" t="s">
        <v>14202</v>
      </c>
      <c r="X4971" t="str">
        <f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9"/>
        <v>0.35454545454545455</v>
      </c>
    </row>
    <row r="4972" spans="1:27" x14ac:dyDescent="0.2">
      <c r="A4972">
        <v>4971</v>
      </c>
      <c r="B4972">
        <v>35364</v>
      </c>
      <c r="C4972" s="3">
        <v>40159</v>
      </c>
      <c r="D4972" s="17">
        <f t="shared" si="388"/>
        <v>40148</v>
      </c>
      <c r="E4972">
        <v>29</v>
      </c>
      <c r="F4972" s="8">
        <f t="shared" si="385"/>
        <v>3625</v>
      </c>
      <c r="G4972" s="5">
        <v>0.06</v>
      </c>
      <c r="H4972" s="8">
        <f>VLOOKUP($T4972,Pricebook!$A:$D,4,0)</f>
        <v>125</v>
      </c>
      <c r="I4972" s="10">
        <f t="shared" si="386"/>
        <v>3407.5</v>
      </c>
      <c r="J4972" t="s">
        <v>838</v>
      </c>
      <c r="K4972" t="s">
        <v>285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2538</v>
      </c>
      <c r="O4972" s="7">
        <v>67901</v>
      </c>
      <c r="P4972" t="s">
        <v>153</v>
      </c>
      <c r="Q4972" t="s">
        <v>16</v>
      </c>
      <c r="R4972" s="3">
        <v>40161</v>
      </c>
      <c r="S4972" s="12">
        <f t="shared" si="387"/>
        <v>2</v>
      </c>
      <c r="T4972" s="3" t="s">
        <v>14209</v>
      </c>
      <c r="U4972" t="s">
        <v>14232</v>
      </c>
      <c r="V4972" t="s">
        <v>14238</v>
      </c>
      <c r="W4972" t="s">
        <v>14187</v>
      </c>
      <c r="X4972" t="str">
        <f>VLOOKUP(Q4972,Managers!$A:$B,2,0)</f>
        <v>Josh Martinez</v>
      </c>
      <c r="Y4972">
        <f>VLOOKUP(W4972,HourlyWages!$A:$B,2,0)</f>
        <v>45</v>
      </c>
      <c r="Z4972">
        <v>1</v>
      </c>
      <c r="AA4972" s="14">
        <f t="shared" si="389"/>
        <v>0.64</v>
      </c>
    </row>
    <row r="4973" spans="1:27" x14ac:dyDescent="0.2">
      <c r="A4973">
        <v>4972</v>
      </c>
      <c r="B4973">
        <v>35364</v>
      </c>
      <c r="C4973" s="3">
        <v>40159</v>
      </c>
      <c r="D4973" s="17">
        <f t="shared" si="388"/>
        <v>40148</v>
      </c>
      <c r="E4973">
        <v>37</v>
      </c>
      <c r="F4973" s="8">
        <f t="shared" si="385"/>
        <v>4625</v>
      </c>
      <c r="G4973" s="5">
        <v>0.06</v>
      </c>
      <c r="H4973" s="8">
        <f>VLOOKUP($T4973,Pricebook!$A:$D,4,0)</f>
        <v>125</v>
      </c>
      <c r="I4973" s="10">
        <f t="shared" si="386"/>
        <v>4347.5</v>
      </c>
      <c r="J4973" t="s">
        <v>838</v>
      </c>
      <c r="K4973" t="s">
        <v>285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2538</v>
      </c>
      <c r="O4973" s="7">
        <v>67901</v>
      </c>
      <c r="P4973" t="s">
        <v>153</v>
      </c>
      <c r="Q4973" t="s">
        <v>16</v>
      </c>
      <c r="R4973" s="3">
        <v>40160</v>
      </c>
      <c r="S4973" s="12">
        <f t="shared" si="387"/>
        <v>1</v>
      </c>
      <c r="T4973" s="3" t="s">
        <v>14209</v>
      </c>
      <c r="U4973" t="s">
        <v>14232</v>
      </c>
      <c r="V4973" t="s">
        <v>14236</v>
      </c>
      <c r="W4973" t="s">
        <v>14194</v>
      </c>
      <c r="X4973" t="str">
        <f>VLOOKUP(Q4973,Managers!$A:$B,2,0)</f>
        <v>Josh Martinez</v>
      </c>
      <c r="Y4973">
        <f>VLOOKUP(W4973,HourlyWages!$A:$B,2,0)</f>
        <v>71</v>
      </c>
      <c r="Z4973">
        <v>1</v>
      </c>
      <c r="AA4973" s="14">
        <f t="shared" si="389"/>
        <v>0.432</v>
      </c>
    </row>
    <row r="4974" spans="1:27" x14ac:dyDescent="0.2">
      <c r="A4974">
        <v>4973</v>
      </c>
      <c r="B4974">
        <v>35364</v>
      </c>
      <c r="C4974" s="3">
        <v>40159</v>
      </c>
      <c r="D4974" s="17">
        <f t="shared" si="388"/>
        <v>40148</v>
      </c>
      <c r="E4974">
        <v>8</v>
      </c>
      <c r="F4974" s="8">
        <f t="shared" si="385"/>
        <v>1200</v>
      </c>
      <c r="G4974" s="5">
        <v>0.06</v>
      </c>
      <c r="H4974" s="8">
        <f>VLOOKUP($T4974,Pricebook!$A:$D,4,0)</f>
        <v>150</v>
      </c>
      <c r="I4974" s="10">
        <f t="shared" si="386"/>
        <v>1128</v>
      </c>
      <c r="J4974" t="s">
        <v>838</v>
      </c>
      <c r="K4974" t="s">
        <v>285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2538</v>
      </c>
      <c r="O4974" s="7">
        <v>67901</v>
      </c>
      <c r="P4974" t="s">
        <v>153</v>
      </c>
      <c r="Q4974" t="s">
        <v>16</v>
      </c>
      <c r="R4974" s="3">
        <v>40161</v>
      </c>
      <c r="S4974" s="12">
        <f t="shared" si="387"/>
        <v>2</v>
      </c>
      <c r="T4974" s="3" t="s">
        <v>14210</v>
      </c>
      <c r="U4974" t="s">
        <v>14235</v>
      </c>
      <c r="V4974" t="s">
        <v>14233</v>
      </c>
      <c r="W4974" t="s">
        <v>14196</v>
      </c>
      <c r="X4974" t="str">
        <f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9"/>
        <v>0.61333333333333329</v>
      </c>
    </row>
    <row r="4975" spans="1:27" x14ac:dyDescent="0.2">
      <c r="A4975">
        <v>4974</v>
      </c>
      <c r="B4975">
        <v>35366</v>
      </c>
      <c r="C4975" s="3">
        <v>40736</v>
      </c>
      <c r="D4975" s="17">
        <f t="shared" si="388"/>
        <v>40725</v>
      </c>
      <c r="E4975">
        <v>23</v>
      </c>
      <c r="F4975" s="8">
        <f t="shared" si="385"/>
        <v>2530</v>
      </c>
      <c r="G4975" s="5">
        <v>0.06</v>
      </c>
      <c r="H4975" s="8">
        <f>VLOOKUP($T4975,Pricebook!$A:$D,4,0)</f>
        <v>110</v>
      </c>
      <c r="I4975" s="10">
        <f t="shared" si="386"/>
        <v>2378.1999999999998</v>
      </c>
      <c r="J4975" t="s">
        <v>809</v>
      </c>
      <c r="K4975" t="s">
        <v>175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574</v>
      </c>
      <c r="O4975" s="7">
        <v>98310</v>
      </c>
      <c r="P4975" t="s">
        <v>22</v>
      </c>
      <c r="Q4975" t="s">
        <v>23</v>
      </c>
      <c r="R4975" s="3">
        <v>40743</v>
      </c>
      <c r="S4975" s="12">
        <f t="shared" si="387"/>
        <v>7</v>
      </c>
      <c r="T4975" s="3" t="s">
        <v>14215</v>
      </c>
      <c r="U4975" t="s">
        <v>14229</v>
      </c>
      <c r="V4975" t="s">
        <v>14234</v>
      </c>
      <c r="W4975" t="s">
        <v>14191</v>
      </c>
      <c r="X4975" t="str">
        <f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9"/>
        <v>0.45454545454545453</v>
      </c>
    </row>
    <row r="4976" spans="1:27" x14ac:dyDescent="0.2">
      <c r="A4976">
        <v>4975</v>
      </c>
      <c r="B4976">
        <v>35392</v>
      </c>
      <c r="C4976" s="3">
        <v>40962</v>
      </c>
      <c r="D4976" s="17">
        <f t="shared" si="388"/>
        <v>40940</v>
      </c>
      <c r="E4976">
        <v>9</v>
      </c>
      <c r="F4976" s="8">
        <f t="shared" si="385"/>
        <v>990</v>
      </c>
      <c r="G4976" s="5">
        <v>0.01</v>
      </c>
      <c r="H4976" s="8">
        <f>VLOOKUP($T4976,Pricebook!$A:$D,4,0)</f>
        <v>110</v>
      </c>
      <c r="I4976" s="10">
        <f t="shared" si="386"/>
        <v>980.1</v>
      </c>
      <c r="J4976" t="s">
        <v>1919</v>
      </c>
      <c r="K4976" t="s">
        <v>260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423</v>
      </c>
      <c r="O4976" s="7">
        <v>35020</v>
      </c>
      <c r="P4976" t="s">
        <v>424</v>
      </c>
      <c r="Q4976" t="s">
        <v>34</v>
      </c>
      <c r="R4976" s="3">
        <v>40962</v>
      </c>
      <c r="S4976" s="12">
        <f t="shared" si="387"/>
        <v>0</v>
      </c>
      <c r="T4976" s="3" t="s">
        <v>14215</v>
      </c>
      <c r="U4976" t="s">
        <v>14229</v>
      </c>
      <c r="V4976" t="s">
        <v>14237</v>
      </c>
      <c r="W4976" t="s">
        <v>14192</v>
      </c>
      <c r="X4976" t="str">
        <f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9"/>
        <v>0.31818181818181818</v>
      </c>
    </row>
    <row r="4977" spans="1:27" x14ac:dyDescent="0.2">
      <c r="A4977">
        <v>4976</v>
      </c>
      <c r="B4977">
        <v>35399</v>
      </c>
      <c r="C4977" s="3">
        <v>40564</v>
      </c>
      <c r="D4977" s="17">
        <f t="shared" si="388"/>
        <v>40544</v>
      </c>
      <c r="E4977">
        <v>38</v>
      </c>
      <c r="F4977" s="8">
        <f t="shared" si="385"/>
        <v>6080</v>
      </c>
      <c r="G4977" s="5">
        <v>0.04</v>
      </c>
      <c r="H4977" s="8">
        <f>VLOOKUP($T4977,Pricebook!$A:$D,4,0)</f>
        <v>160</v>
      </c>
      <c r="I4977" s="10">
        <f t="shared" si="386"/>
        <v>5836.8</v>
      </c>
      <c r="J4977" t="s">
        <v>2584</v>
      </c>
      <c r="K4977" t="s">
        <v>93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2449</v>
      </c>
      <c r="O4977" s="7">
        <v>39208</v>
      </c>
      <c r="P4977" t="s">
        <v>699</v>
      </c>
      <c r="Q4977" t="s">
        <v>34</v>
      </c>
      <c r="R4977" s="3">
        <v>40566</v>
      </c>
      <c r="S4977" s="12">
        <f t="shared" si="387"/>
        <v>2</v>
      </c>
      <c r="T4977" s="3" t="s">
        <v>14218</v>
      </c>
      <c r="U4977" t="s">
        <v>14229</v>
      </c>
      <c r="V4977" t="s">
        <v>14243</v>
      </c>
      <c r="W4977" t="s">
        <v>14191</v>
      </c>
      <c r="X4977" t="str">
        <f>VLOOKUP(Q4977,Managers!$A:$B,2,0)</f>
        <v>Frank Mitchell</v>
      </c>
      <c r="Y4977">
        <f>VLOOKUP(W4977,HourlyWages!$A:$B,2,0)</f>
        <v>60</v>
      </c>
      <c r="Z4977">
        <v>1</v>
      </c>
      <c r="AA4977" s="14">
        <f t="shared" si="389"/>
        <v>0.625</v>
      </c>
    </row>
    <row r="4978" spans="1:27" x14ac:dyDescent="0.2">
      <c r="A4978">
        <v>4977</v>
      </c>
      <c r="B4978">
        <v>35425</v>
      </c>
      <c r="C4978" s="3">
        <v>40265</v>
      </c>
      <c r="D4978" s="17">
        <f t="shared" si="388"/>
        <v>40238</v>
      </c>
      <c r="E4978">
        <v>25</v>
      </c>
      <c r="F4978" s="8">
        <f t="shared" ref="F4978:F5041" si="390">H4978*E4978</f>
        <v>4000</v>
      </c>
      <c r="G4978" s="5">
        <v>0</v>
      </c>
      <c r="H4978" s="8">
        <f>VLOOKUP($T4978,Pricebook!$A:$D,4,0)</f>
        <v>160</v>
      </c>
      <c r="I4978" s="10">
        <f t="shared" ref="I4978:I5041" si="391">F4978*(1-G4978)</f>
        <v>4000</v>
      </c>
      <c r="J4978" t="s">
        <v>1831</v>
      </c>
      <c r="K4978" t="s">
        <v>571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1443</v>
      </c>
      <c r="O4978" s="7">
        <v>29501</v>
      </c>
      <c r="P4978" t="s">
        <v>163</v>
      </c>
      <c r="Q4978" t="s">
        <v>34</v>
      </c>
      <c r="R4978" s="3">
        <v>40267</v>
      </c>
      <c r="S4978" s="12">
        <f t="shared" ref="S4978:S5041" si="392">R4978-C4978</f>
        <v>2</v>
      </c>
      <c r="T4978" s="3" t="s">
        <v>14218</v>
      </c>
      <c r="U4978" t="s">
        <v>14229</v>
      </c>
      <c r="V4978" t="s">
        <v>14229</v>
      </c>
      <c r="W4978" t="s">
        <v>14198</v>
      </c>
      <c r="X4978" t="str">
        <f>VLOOKUP(Q4978,Managers!$A:$B,2,0)</f>
        <v>Frank Mitchell</v>
      </c>
      <c r="Y4978">
        <f>VLOOKUP(W4978,HourlyWages!$A:$B,2,0)</f>
        <v>51</v>
      </c>
      <c r="Z4978">
        <v>1</v>
      </c>
      <c r="AA4978" s="14">
        <f t="shared" si="389"/>
        <v>0.68125000000000002</v>
      </c>
    </row>
    <row r="4979" spans="1:27" x14ac:dyDescent="0.2">
      <c r="A4979">
        <v>4978</v>
      </c>
      <c r="B4979">
        <v>35425</v>
      </c>
      <c r="C4979" s="3">
        <v>40265</v>
      </c>
      <c r="D4979" s="17">
        <f t="shared" si="388"/>
        <v>40238</v>
      </c>
      <c r="E4979">
        <v>45</v>
      </c>
      <c r="F4979" s="8">
        <f t="shared" si="390"/>
        <v>6300</v>
      </c>
      <c r="G4979" s="5">
        <v>0.08</v>
      </c>
      <c r="H4979" s="8">
        <f>VLOOKUP($T4979,Pricebook!$A:$D,4,0)</f>
        <v>140</v>
      </c>
      <c r="I4979" s="10">
        <f t="shared" si="391"/>
        <v>5796</v>
      </c>
      <c r="J4979" t="s">
        <v>1831</v>
      </c>
      <c r="K4979" t="s">
        <v>571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1443</v>
      </c>
      <c r="O4979" s="7">
        <v>29501</v>
      </c>
      <c r="P4979" t="s">
        <v>163</v>
      </c>
      <c r="Q4979" t="s">
        <v>34</v>
      </c>
      <c r="R4979" s="3">
        <v>40267</v>
      </c>
      <c r="S4979" s="12">
        <f t="shared" si="392"/>
        <v>2</v>
      </c>
      <c r="T4979" s="3" t="s">
        <v>14213</v>
      </c>
      <c r="U4979" t="s">
        <v>14229</v>
      </c>
      <c r="V4979" t="s">
        <v>14237</v>
      </c>
      <c r="W4979" t="s">
        <v>14186</v>
      </c>
      <c r="X4979" t="str">
        <f>VLOOKUP(Q4979,Managers!$A:$B,2,0)</f>
        <v>Frank Mitchell</v>
      </c>
      <c r="Y4979">
        <f>VLOOKUP(W4979,HourlyWages!$A:$B,2,0)</f>
        <v>67</v>
      </c>
      <c r="Z4979">
        <v>1</v>
      </c>
      <c r="AA4979" s="14">
        <f t="shared" si="389"/>
        <v>0.52142857142857146</v>
      </c>
    </row>
    <row r="4980" spans="1:27" x14ac:dyDescent="0.2">
      <c r="A4980">
        <v>4979</v>
      </c>
      <c r="B4980">
        <v>35426</v>
      </c>
      <c r="C4980" s="3">
        <v>40454</v>
      </c>
      <c r="D4980" s="17">
        <f t="shared" si="388"/>
        <v>40452</v>
      </c>
      <c r="E4980">
        <v>5</v>
      </c>
      <c r="F4980" s="8">
        <f t="shared" si="390"/>
        <v>550</v>
      </c>
      <c r="G4980" s="5">
        <v>0.08</v>
      </c>
      <c r="H4980" s="8">
        <f>VLOOKUP($T4980,Pricebook!$A:$D,4,0)</f>
        <v>110</v>
      </c>
      <c r="I4980" s="10">
        <f t="shared" si="391"/>
        <v>506</v>
      </c>
      <c r="J4980" t="s">
        <v>366</v>
      </c>
      <c r="K4980" t="s">
        <v>215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143</v>
      </c>
      <c r="O4980" s="7">
        <v>98002</v>
      </c>
      <c r="P4980" t="s">
        <v>22</v>
      </c>
      <c r="Q4980" t="s">
        <v>23</v>
      </c>
      <c r="R4980" s="3">
        <v>40455</v>
      </c>
      <c r="S4980" s="12">
        <f t="shared" si="392"/>
        <v>1</v>
      </c>
      <c r="T4980" s="3" t="s">
        <v>14215</v>
      </c>
      <c r="U4980" t="s">
        <v>14229</v>
      </c>
      <c r="V4980" t="s">
        <v>14241</v>
      </c>
      <c r="W4980" t="s">
        <v>14193</v>
      </c>
      <c r="X4980" t="str">
        <f>VLOOKUP(Q4980,Managers!$A:$B,2,0)</f>
        <v>Bob Turner</v>
      </c>
      <c r="Y4980">
        <f>VLOOKUP(W4980,HourlyWages!$A:$B,2,0)</f>
        <v>57</v>
      </c>
      <c r="Z4980">
        <v>1</v>
      </c>
      <c r="AA4980" s="14">
        <f t="shared" si="389"/>
        <v>0.48181818181818181</v>
      </c>
    </row>
    <row r="4981" spans="1:27" x14ac:dyDescent="0.2">
      <c r="A4981">
        <v>4980</v>
      </c>
      <c r="B4981">
        <v>35430</v>
      </c>
      <c r="C4981" s="3">
        <v>40262</v>
      </c>
      <c r="D4981" s="17">
        <f t="shared" si="388"/>
        <v>40238</v>
      </c>
      <c r="E4981">
        <v>16</v>
      </c>
      <c r="F4981" s="8">
        <f t="shared" si="390"/>
        <v>2000</v>
      </c>
      <c r="G4981" s="5">
        <v>0.05</v>
      </c>
      <c r="H4981" s="8">
        <f>VLOOKUP($T4981,Pricebook!$A:$D,4,0)</f>
        <v>125</v>
      </c>
      <c r="I4981" s="10">
        <f t="shared" si="391"/>
        <v>1900</v>
      </c>
      <c r="J4981" t="s">
        <v>141</v>
      </c>
      <c r="K4981" t="s">
        <v>142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147</v>
      </c>
      <c r="O4981" s="7" t="s">
        <v>1003</v>
      </c>
      <c r="P4981" t="s">
        <v>210</v>
      </c>
      <c r="Q4981" t="s">
        <v>61</v>
      </c>
      <c r="R4981" s="3">
        <v>40269</v>
      </c>
      <c r="S4981" s="12">
        <f t="shared" si="392"/>
        <v>7</v>
      </c>
      <c r="T4981" s="3" t="s">
        <v>14208</v>
      </c>
      <c r="U4981" t="s">
        <v>14232</v>
      </c>
      <c r="V4981" t="s">
        <v>14233</v>
      </c>
      <c r="W4981" t="s">
        <v>14187</v>
      </c>
      <c r="X4981" t="str">
        <f>VLOOKUP(Q4981,Managers!$A:$B,2,0)</f>
        <v>Allen Young</v>
      </c>
      <c r="Y4981">
        <f>VLOOKUP(W4981,HourlyWages!$A:$B,2,0)</f>
        <v>45</v>
      </c>
      <c r="Z4981">
        <v>1</v>
      </c>
      <c r="AA4981" s="14">
        <f t="shared" si="389"/>
        <v>0.64</v>
      </c>
    </row>
    <row r="4982" spans="1:27" x14ac:dyDescent="0.2">
      <c r="A4982">
        <v>4981</v>
      </c>
      <c r="B4982">
        <v>35430</v>
      </c>
      <c r="C4982" s="3">
        <v>40262</v>
      </c>
      <c r="D4982" s="17">
        <f t="shared" si="388"/>
        <v>40238</v>
      </c>
      <c r="E4982">
        <v>48</v>
      </c>
      <c r="F4982" s="8">
        <f t="shared" si="390"/>
        <v>5760</v>
      </c>
      <c r="G4982" s="5">
        <v>0.1</v>
      </c>
      <c r="H4982" s="8">
        <f>VLOOKUP($T4982,Pricebook!$A:$D,4,0)</f>
        <v>120</v>
      </c>
      <c r="I4982" s="10">
        <f t="shared" si="391"/>
        <v>5184</v>
      </c>
      <c r="J4982" t="s">
        <v>141</v>
      </c>
      <c r="K4982" t="s">
        <v>142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147</v>
      </c>
      <c r="O4982" s="7" t="s">
        <v>1003</v>
      </c>
      <c r="P4982" t="s">
        <v>210</v>
      </c>
      <c r="Q4982" t="s">
        <v>61</v>
      </c>
      <c r="R4982" s="3">
        <v>40266</v>
      </c>
      <c r="S4982" s="12">
        <f t="shared" si="392"/>
        <v>4</v>
      </c>
      <c r="T4982" s="3" t="s">
        <v>14212</v>
      </c>
      <c r="U4982" t="s">
        <v>14229</v>
      </c>
      <c r="V4982" t="s">
        <v>14230</v>
      </c>
      <c r="W4982" t="s">
        <v>14203</v>
      </c>
      <c r="X4982" t="str">
        <f>VLOOKUP(Q4982,Managers!$A:$B,2,0)</f>
        <v>Allen Young</v>
      </c>
      <c r="Y4982">
        <f>VLOOKUP(W4982,HourlyWages!$A:$B,2,0)</f>
        <v>62</v>
      </c>
      <c r="Z4982">
        <v>1</v>
      </c>
      <c r="AA4982" s="14">
        <f t="shared" si="389"/>
        <v>0.48333333333333334</v>
      </c>
    </row>
    <row r="4983" spans="1:27" x14ac:dyDescent="0.2">
      <c r="A4983">
        <v>4982</v>
      </c>
      <c r="B4983">
        <v>35430</v>
      </c>
      <c r="C4983" s="3">
        <v>40262</v>
      </c>
      <c r="D4983" s="17">
        <f t="shared" si="388"/>
        <v>40238</v>
      </c>
      <c r="E4983">
        <v>31</v>
      </c>
      <c r="F4983" s="8">
        <f t="shared" si="390"/>
        <v>4650</v>
      </c>
      <c r="G4983" s="5">
        <v>0.08</v>
      </c>
      <c r="H4983" s="8">
        <f>VLOOKUP($T4983,Pricebook!$A:$D,4,0)</f>
        <v>150</v>
      </c>
      <c r="I4983" s="10">
        <f t="shared" si="391"/>
        <v>4278</v>
      </c>
      <c r="J4983" t="s">
        <v>141</v>
      </c>
      <c r="K4983" t="s">
        <v>142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147</v>
      </c>
      <c r="O4983" s="7" t="s">
        <v>1003</v>
      </c>
      <c r="P4983" t="s">
        <v>210</v>
      </c>
      <c r="Q4983" t="s">
        <v>61</v>
      </c>
      <c r="R4983" s="3">
        <v>40264</v>
      </c>
      <c r="S4983" s="12">
        <f t="shared" si="392"/>
        <v>2</v>
      </c>
      <c r="T4983" s="3" t="s">
        <v>14210</v>
      </c>
      <c r="U4983" t="s">
        <v>14235</v>
      </c>
      <c r="V4983" t="s">
        <v>14233</v>
      </c>
      <c r="W4983" t="s">
        <v>14191</v>
      </c>
      <c r="X4983" t="str">
        <f>VLOOKUP(Q4983,Managers!$A:$B,2,0)</f>
        <v>Allen Young</v>
      </c>
      <c r="Y4983">
        <f>VLOOKUP(W4983,HourlyWages!$A:$B,2,0)</f>
        <v>60</v>
      </c>
      <c r="Z4983">
        <v>1</v>
      </c>
      <c r="AA4983" s="14">
        <f t="shared" si="389"/>
        <v>0.6</v>
      </c>
    </row>
    <row r="4984" spans="1:27" x14ac:dyDescent="0.2">
      <c r="A4984">
        <v>4983</v>
      </c>
      <c r="B4984">
        <v>35456</v>
      </c>
      <c r="C4984" s="3">
        <v>41214</v>
      </c>
      <c r="D4984" s="17">
        <f t="shared" si="388"/>
        <v>41214</v>
      </c>
      <c r="E4984">
        <v>37</v>
      </c>
      <c r="F4984" s="8">
        <f t="shared" si="390"/>
        <v>5180</v>
      </c>
      <c r="G4984" s="5">
        <v>0.03</v>
      </c>
      <c r="H4984" s="8">
        <f>VLOOKUP($T4984,Pricebook!$A:$D,4,0)</f>
        <v>140</v>
      </c>
      <c r="I4984" s="10">
        <f t="shared" si="391"/>
        <v>5024.5999999999995</v>
      </c>
      <c r="J4984" t="s">
        <v>694</v>
      </c>
      <c r="K4984" t="s">
        <v>235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2450</v>
      </c>
      <c r="O4984" s="7">
        <v>85023</v>
      </c>
      <c r="P4984" t="s">
        <v>70</v>
      </c>
      <c r="Q4984" t="s">
        <v>23</v>
      </c>
      <c r="R4984" s="3">
        <v>41216</v>
      </c>
      <c r="S4984" s="12">
        <f t="shared" si="392"/>
        <v>2</v>
      </c>
      <c r="T4984" s="3" t="s">
        <v>14213</v>
      </c>
      <c r="U4984" t="s">
        <v>14229</v>
      </c>
      <c r="V4984" t="s">
        <v>14243</v>
      </c>
      <c r="W4984" t="s">
        <v>14195</v>
      </c>
      <c r="X4984" t="str">
        <f>VLOOKUP(Q4984,Managers!$A:$B,2,0)</f>
        <v>Bob Turner</v>
      </c>
      <c r="Y4984">
        <f>VLOOKUP(W4984,HourlyWages!$A:$B,2,0)</f>
        <v>52</v>
      </c>
      <c r="Z4984">
        <v>1</v>
      </c>
      <c r="AA4984" s="14">
        <f t="shared" si="389"/>
        <v>0.62857142857142856</v>
      </c>
    </row>
    <row r="4985" spans="1:27" x14ac:dyDescent="0.2">
      <c r="A4985">
        <v>4984</v>
      </c>
      <c r="B4985">
        <v>35457</v>
      </c>
      <c r="C4985" s="3">
        <v>40154</v>
      </c>
      <c r="D4985" s="17">
        <f t="shared" si="388"/>
        <v>40148</v>
      </c>
      <c r="E4985">
        <v>45</v>
      </c>
      <c r="F4985" s="8">
        <f t="shared" si="390"/>
        <v>7650</v>
      </c>
      <c r="G4985" s="5">
        <v>0.02</v>
      </c>
      <c r="H4985" s="8">
        <f>VLOOKUP($T4985,Pricebook!$A:$D,4,0)</f>
        <v>170</v>
      </c>
      <c r="I4985" s="10">
        <f t="shared" si="391"/>
        <v>7497</v>
      </c>
      <c r="J4985" t="s">
        <v>1248</v>
      </c>
      <c r="K4985" t="s">
        <v>175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618</v>
      </c>
      <c r="O4985" s="7">
        <v>22304</v>
      </c>
      <c r="P4985" t="s">
        <v>368</v>
      </c>
      <c r="Q4985" t="s">
        <v>34</v>
      </c>
      <c r="R4985" s="3">
        <v>40161</v>
      </c>
      <c r="S4985" s="12">
        <f t="shared" si="392"/>
        <v>7</v>
      </c>
      <c r="T4985" s="3" t="s">
        <v>14219</v>
      </c>
      <c r="U4985" t="s">
        <v>14229</v>
      </c>
      <c r="V4985" t="s">
        <v>14237</v>
      </c>
      <c r="W4985" t="s">
        <v>14192</v>
      </c>
      <c r="X4985" t="str">
        <f>VLOOKUP(Q4985,Managers!$A:$B,2,0)</f>
        <v>Frank Mitchell</v>
      </c>
      <c r="Y4985">
        <f>VLOOKUP(W4985,HourlyWages!$A:$B,2,0)</f>
        <v>75</v>
      </c>
      <c r="Z4985">
        <v>1</v>
      </c>
      <c r="AA4985" s="14">
        <f t="shared" si="389"/>
        <v>0.55882352941176472</v>
      </c>
    </row>
    <row r="4986" spans="1:27" x14ac:dyDescent="0.2">
      <c r="A4986">
        <v>4985</v>
      </c>
      <c r="B4986">
        <v>35461</v>
      </c>
      <c r="C4986" s="3">
        <v>39965</v>
      </c>
      <c r="D4986" s="17">
        <f t="shared" si="388"/>
        <v>39965</v>
      </c>
      <c r="E4986">
        <v>11</v>
      </c>
      <c r="F4986" s="8">
        <f t="shared" si="390"/>
        <v>1760</v>
      </c>
      <c r="G4986" s="5">
        <v>0.08</v>
      </c>
      <c r="H4986" s="8">
        <f>VLOOKUP($T4986,Pricebook!$A:$D,4,0)</f>
        <v>160</v>
      </c>
      <c r="I4986" s="10">
        <f t="shared" si="391"/>
        <v>1619.2</v>
      </c>
      <c r="J4986" t="s">
        <v>2585</v>
      </c>
      <c r="K4986" t="s">
        <v>274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2586</v>
      </c>
      <c r="O4986" s="7">
        <v>34698</v>
      </c>
      <c r="P4986" t="s">
        <v>101</v>
      </c>
      <c r="Q4986" t="s">
        <v>34</v>
      </c>
      <c r="R4986" s="3">
        <v>39965</v>
      </c>
      <c r="S4986" s="12">
        <f t="shared" si="392"/>
        <v>0</v>
      </c>
      <c r="T4986" s="3" t="s">
        <v>14218</v>
      </c>
      <c r="U4986" t="s">
        <v>14229</v>
      </c>
      <c r="V4986" t="s">
        <v>14244</v>
      </c>
      <c r="W4986" t="s">
        <v>14200</v>
      </c>
      <c r="X4986" t="str">
        <f>VLOOKUP(Q4986,Managers!$A:$B,2,0)</f>
        <v>Frank Mitchell</v>
      </c>
      <c r="Y4986">
        <f>VLOOKUP(W4986,HourlyWages!$A:$B,2,0)</f>
        <v>59</v>
      </c>
      <c r="Z4986">
        <v>1</v>
      </c>
      <c r="AA4986" s="14">
        <f t="shared" si="389"/>
        <v>0.63124999999999998</v>
      </c>
    </row>
    <row r="4987" spans="1:27" x14ac:dyDescent="0.2">
      <c r="A4987">
        <v>4986</v>
      </c>
      <c r="B4987">
        <v>35461</v>
      </c>
      <c r="C4987" s="3">
        <v>39965</v>
      </c>
      <c r="D4987" s="17">
        <f t="shared" si="388"/>
        <v>39965</v>
      </c>
      <c r="E4987">
        <v>30</v>
      </c>
      <c r="F4987" s="8">
        <f t="shared" si="390"/>
        <v>4200</v>
      </c>
      <c r="G4987" s="5">
        <v>0.04</v>
      </c>
      <c r="H4987" s="8">
        <f>VLOOKUP($T4987,Pricebook!$A:$D,4,0)</f>
        <v>140</v>
      </c>
      <c r="I4987" s="10">
        <f t="shared" si="391"/>
        <v>4032</v>
      </c>
      <c r="J4987" t="s">
        <v>2585</v>
      </c>
      <c r="K4987" t="s">
        <v>274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2586</v>
      </c>
      <c r="O4987" s="7">
        <v>34698</v>
      </c>
      <c r="P4987" t="s">
        <v>101</v>
      </c>
      <c r="Q4987" t="s">
        <v>34</v>
      </c>
      <c r="R4987" s="3">
        <v>39966</v>
      </c>
      <c r="S4987" s="12">
        <f t="shared" si="392"/>
        <v>1</v>
      </c>
      <c r="T4987" s="3" t="s">
        <v>14207</v>
      </c>
      <c r="U4987" t="s">
        <v>14229</v>
      </c>
      <c r="V4987" t="s">
        <v>14241</v>
      </c>
      <c r="W4987" t="s">
        <v>14190</v>
      </c>
      <c r="X4987" t="str">
        <f>VLOOKUP(Q4987,Managers!$A:$B,2,0)</f>
        <v>Frank Mitchell</v>
      </c>
      <c r="Y4987">
        <f>VLOOKUP(W4987,HourlyWages!$A:$B,2,0)</f>
        <v>67</v>
      </c>
      <c r="Z4987">
        <v>1</v>
      </c>
      <c r="AA4987" s="14">
        <f t="shared" si="389"/>
        <v>0.52142857142857146</v>
      </c>
    </row>
    <row r="4988" spans="1:27" x14ac:dyDescent="0.2">
      <c r="A4988">
        <v>4987</v>
      </c>
      <c r="B4988">
        <v>35490</v>
      </c>
      <c r="C4988" s="3">
        <v>40519</v>
      </c>
      <c r="D4988" s="17">
        <f t="shared" si="388"/>
        <v>40513</v>
      </c>
      <c r="E4988">
        <v>7</v>
      </c>
      <c r="F4988" s="8">
        <f t="shared" si="390"/>
        <v>840</v>
      </c>
      <c r="G4988" s="5">
        <v>0.03</v>
      </c>
      <c r="H4988" s="8">
        <f>VLOOKUP($T4988,Pricebook!$A:$D,4,0)</f>
        <v>120</v>
      </c>
      <c r="I4988" s="10">
        <f t="shared" si="391"/>
        <v>814.8</v>
      </c>
      <c r="J4988" t="s">
        <v>2261</v>
      </c>
      <c r="K4988" t="s">
        <v>544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2262</v>
      </c>
      <c r="O4988" s="7">
        <v>98444</v>
      </c>
      <c r="P4988" t="s">
        <v>22</v>
      </c>
      <c r="Q4988" t="s">
        <v>23</v>
      </c>
      <c r="R4988" s="3">
        <v>40521</v>
      </c>
      <c r="S4988" s="12">
        <f t="shared" si="392"/>
        <v>2</v>
      </c>
      <c r="T4988" s="3" t="s">
        <v>14212</v>
      </c>
      <c r="U4988" t="s">
        <v>14229</v>
      </c>
      <c r="V4988" t="s">
        <v>14243</v>
      </c>
      <c r="W4988" t="s">
        <v>14187</v>
      </c>
      <c r="X4988" t="str">
        <f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9"/>
        <v>0.625</v>
      </c>
    </row>
    <row r="4989" spans="1:27" x14ac:dyDescent="0.2">
      <c r="A4989">
        <v>4988</v>
      </c>
      <c r="B4989">
        <v>35490</v>
      </c>
      <c r="C4989" s="3">
        <v>40519</v>
      </c>
      <c r="D4989" s="17">
        <f t="shared" si="388"/>
        <v>40513</v>
      </c>
      <c r="E4989">
        <v>41</v>
      </c>
      <c r="F4989" s="8">
        <f t="shared" si="390"/>
        <v>6150</v>
      </c>
      <c r="G4989" s="5">
        <v>0.03</v>
      </c>
      <c r="H4989" s="8">
        <f>VLOOKUP($T4989,Pricebook!$A:$D,4,0)</f>
        <v>150</v>
      </c>
      <c r="I4989" s="10">
        <f t="shared" si="391"/>
        <v>5965.5</v>
      </c>
      <c r="J4989" t="s">
        <v>2261</v>
      </c>
      <c r="K4989" t="s">
        <v>544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2262</v>
      </c>
      <c r="O4989" s="7">
        <v>98444</v>
      </c>
      <c r="P4989" t="s">
        <v>22</v>
      </c>
      <c r="Q4989" t="s">
        <v>23</v>
      </c>
      <c r="R4989" s="3">
        <v>40521</v>
      </c>
      <c r="S4989" s="12">
        <f t="shared" si="392"/>
        <v>2</v>
      </c>
      <c r="T4989" s="3" t="s">
        <v>14210</v>
      </c>
      <c r="U4989" t="s">
        <v>14235</v>
      </c>
      <c r="V4989" t="s">
        <v>14242</v>
      </c>
      <c r="W4989" t="s">
        <v>14201</v>
      </c>
      <c r="X4989" t="str">
        <f>VLOOKUP(Q4989,Managers!$A:$B,2,0)</f>
        <v>Bob Turner</v>
      </c>
      <c r="Y4989">
        <f>VLOOKUP(W4989,HourlyWages!$A:$B,2,0)</f>
        <v>53</v>
      </c>
      <c r="Z4989">
        <v>1</v>
      </c>
      <c r="AA4989" s="14">
        <f t="shared" si="389"/>
        <v>0.64666666666666661</v>
      </c>
    </row>
    <row r="4990" spans="1:27" x14ac:dyDescent="0.2">
      <c r="A4990">
        <v>4989</v>
      </c>
      <c r="B4990">
        <v>35492</v>
      </c>
      <c r="C4990" s="3">
        <v>40949</v>
      </c>
      <c r="D4990" s="17">
        <f t="shared" si="388"/>
        <v>40940</v>
      </c>
      <c r="E4990">
        <v>36</v>
      </c>
      <c r="F4990" s="8">
        <f t="shared" si="390"/>
        <v>4500</v>
      </c>
      <c r="G4990" s="5">
        <v>0.02</v>
      </c>
      <c r="H4990" s="8">
        <f>VLOOKUP($T4990,Pricebook!$A:$D,4,0)</f>
        <v>125</v>
      </c>
      <c r="I4990" s="10">
        <f t="shared" si="391"/>
        <v>4410</v>
      </c>
      <c r="J4990" t="s">
        <v>1954</v>
      </c>
      <c r="K4990" t="s">
        <v>99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2411</v>
      </c>
      <c r="O4990" s="7" t="s">
        <v>2412</v>
      </c>
      <c r="P4990" t="s">
        <v>149</v>
      </c>
      <c r="Q4990" t="s">
        <v>61</v>
      </c>
      <c r="R4990" s="3">
        <v>40951</v>
      </c>
      <c r="S4990" s="12">
        <f t="shared" si="392"/>
        <v>2</v>
      </c>
      <c r="T4990" s="3" t="s">
        <v>14208</v>
      </c>
      <c r="U4990" t="s">
        <v>14232</v>
      </c>
      <c r="V4990" t="s">
        <v>14241</v>
      </c>
      <c r="W4990" t="s">
        <v>14192</v>
      </c>
      <c r="X4990" t="str">
        <f>VLOOKUP(Q4990,Managers!$A:$B,2,0)</f>
        <v>Allen Young</v>
      </c>
      <c r="Y4990">
        <f>VLOOKUP(W4990,HourlyWages!$A:$B,2,0)</f>
        <v>75</v>
      </c>
      <c r="Z4990">
        <v>1</v>
      </c>
      <c r="AA4990" s="14">
        <f t="shared" si="389"/>
        <v>0.4</v>
      </c>
    </row>
    <row r="4991" spans="1:27" x14ac:dyDescent="0.2">
      <c r="A4991">
        <v>4990</v>
      </c>
      <c r="B4991">
        <v>35494</v>
      </c>
      <c r="C4991" s="3">
        <v>40588</v>
      </c>
      <c r="D4991" s="17">
        <f t="shared" si="388"/>
        <v>40575</v>
      </c>
      <c r="E4991">
        <v>18</v>
      </c>
      <c r="F4991" s="8">
        <f t="shared" si="390"/>
        <v>2250</v>
      </c>
      <c r="G4991" s="5">
        <v>0.01</v>
      </c>
      <c r="H4991" s="8">
        <f>VLOOKUP($T4991,Pricebook!$A:$D,4,0)</f>
        <v>125</v>
      </c>
      <c r="I4991" s="10">
        <f t="shared" si="391"/>
        <v>2227.5</v>
      </c>
      <c r="J4991" t="s">
        <v>1559</v>
      </c>
      <c r="K4991" t="s">
        <v>226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1329</v>
      </c>
      <c r="O4991" s="7" t="s">
        <v>1330</v>
      </c>
      <c r="P4991" t="s">
        <v>87</v>
      </c>
      <c r="Q4991" t="s">
        <v>61</v>
      </c>
      <c r="R4991" s="3">
        <v>40589</v>
      </c>
      <c r="S4991" s="12">
        <f t="shared" si="392"/>
        <v>1</v>
      </c>
      <c r="T4991" s="3" t="s">
        <v>14209</v>
      </c>
      <c r="U4991" t="s">
        <v>14232</v>
      </c>
      <c r="V4991" t="s">
        <v>14233</v>
      </c>
      <c r="W4991" t="s">
        <v>14196</v>
      </c>
      <c r="X4991" t="str">
        <f>VLOOKUP(Q4991,Managers!$A:$B,2,0)</f>
        <v>Allen Young</v>
      </c>
      <c r="Y4991">
        <f>VLOOKUP(W4991,HourlyWages!$A:$B,2,0)</f>
        <v>58</v>
      </c>
      <c r="Z4991">
        <v>1</v>
      </c>
      <c r="AA4991" s="14">
        <f t="shared" si="389"/>
        <v>0.53600000000000003</v>
      </c>
    </row>
    <row r="4992" spans="1:27" x14ac:dyDescent="0.2">
      <c r="A4992">
        <v>4991</v>
      </c>
      <c r="B4992">
        <v>35522</v>
      </c>
      <c r="C4992" s="3">
        <v>40476</v>
      </c>
      <c r="D4992" s="17">
        <f t="shared" si="388"/>
        <v>40452</v>
      </c>
      <c r="E4992">
        <v>27</v>
      </c>
      <c r="F4992" s="8">
        <f t="shared" si="390"/>
        <v>4050</v>
      </c>
      <c r="G4992" s="5">
        <v>0.09</v>
      </c>
      <c r="H4992" s="8">
        <f>VLOOKUP($T4992,Pricebook!$A:$D,4,0)</f>
        <v>150</v>
      </c>
      <c r="I4992" s="10">
        <f t="shared" si="391"/>
        <v>3685.5</v>
      </c>
      <c r="J4992" t="s">
        <v>819</v>
      </c>
      <c r="K4992" t="s">
        <v>112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1809</v>
      </c>
      <c r="O4992" s="7">
        <v>55016</v>
      </c>
      <c r="P4992" t="s">
        <v>130</v>
      </c>
      <c r="Q4992" t="s">
        <v>16</v>
      </c>
      <c r="R4992" s="3">
        <v>40483</v>
      </c>
      <c r="S4992" s="12">
        <f t="shared" si="392"/>
        <v>7</v>
      </c>
      <c r="T4992" s="3" t="s">
        <v>14211</v>
      </c>
      <c r="U4992" t="s">
        <v>14235</v>
      </c>
      <c r="V4992" t="s">
        <v>14237</v>
      </c>
      <c r="W4992" t="s">
        <v>14190</v>
      </c>
      <c r="X4992" t="str">
        <f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9"/>
        <v>0.55333333333333334</v>
      </c>
    </row>
    <row r="4993" spans="1:27" x14ac:dyDescent="0.2">
      <c r="A4993">
        <v>4992</v>
      </c>
      <c r="B4993">
        <v>35554</v>
      </c>
      <c r="C4993" s="3">
        <v>41176</v>
      </c>
      <c r="D4993" s="17">
        <f t="shared" si="388"/>
        <v>41153</v>
      </c>
      <c r="E4993">
        <v>34</v>
      </c>
      <c r="F4993" s="8">
        <f t="shared" si="390"/>
        <v>4250</v>
      </c>
      <c r="G4993" s="5">
        <v>0.05</v>
      </c>
      <c r="H4993" s="8">
        <f>VLOOKUP($T4993,Pricebook!$A:$D,4,0)</f>
        <v>125</v>
      </c>
      <c r="I4993" s="10">
        <f t="shared" si="391"/>
        <v>4037.5</v>
      </c>
      <c r="J4993" t="s">
        <v>1300</v>
      </c>
      <c r="K4993" t="s">
        <v>269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2576</v>
      </c>
      <c r="O4993" s="7">
        <v>77520</v>
      </c>
      <c r="P4993" t="s">
        <v>48</v>
      </c>
      <c r="Q4993" t="s">
        <v>16</v>
      </c>
      <c r="R4993" s="3">
        <v>41178</v>
      </c>
      <c r="S4993" s="12">
        <f t="shared" si="392"/>
        <v>2</v>
      </c>
      <c r="T4993" s="3" t="s">
        <v>14217</v>
      </c>
      <c r="U4993" t="s">
        <v>14232</v>
      </c>
      <c r="V4993" t="s">
        <v>14241</v>
      </c>
      <c r="W4993" t="s">
        <v>14203</v>
      </c>
      <c r="X4993" t="str">
        <f>VLOOKUP(Q4993,Managers!$A:$B,2,0)</f>
        <v>Josh Martinez</v>
      </c>
      <c r="Y4993">
        <f>VLOOKUP(W4993,HourlyWages!$A:$B,2,0)</f>
        <v>62</v>
      </c>
      <c r="Z4993">
        <v>1</v>
      </c>
      <c r="AA4993" s="14">
        <f t="shared" si="389"/>
        <v>0.504</v>
      </c>
    </row>
    <row r="4994" spans="1:27" x14ac:dyDescent="0.2">
      <c r="A4994">
        <v>4993</v>
      </c>
      <c r="B4994">
        <v>35555</v>
      </c>
      <c r="C4994" s="3">
        <v>40606</v>
      </c>
      <c r="D4994" s="17">
        <f t="shared" si="388"/>
        <v>40603</v>
      </c>
      <c r="E4994">
        <v>50</v>
      </c>
      <c r="F4994" s="8">
        <f t="shared" si="390"/>
        <v>6250</v>
      </c>
      <c r="G4994" s="5">
        <v>0.08</v>
      </c>
      <c r="H4994" s="8">
        <f>VLOOKUP($T4994,Pricebook!$A:$D,4,0)</f>
        <v>125</v>
      </c>
      <c r="I4994" s="10">
        <f t="shared" si="391"/>
        <v>5750</v>
      </c>
      <c r="J4994" t="s">
        <v>804</v>
      </c>
      <c r="K4994" t="s">
        <v>158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805</v>
      </c>
      <c r="O4994" s="7">
        <v>76063</v>
      </c>
      <c r="P4994" t="s">
        <v>48</v>
      </c>
      <c r="Q4994" t="s">
        <v>16</v>
      </c>
      <c r="R4994" s="3">
        <v>40607</v>
      </c>
      <c r="S4994" s="12">
        <f t="shared" si="392"/>
        <v>1</v>
      </c>
      <c r="T4994" s="3" t="s">
        <v>14221</v>
      </c>
      <c r="U4994" t="s">
        <v>14232</v>
      </c>
      <c r="V4994" t="s">
        <v>14244</v>
      </c>
      <c r="W4994" t="s">
        <v>14187</v>
      </c>
      <c r="X4994" t="str">
        <f>VLOOKUP(Q4994,Managers!$A:$B,2,0)</f>
        <v>Josh Martinez</v>
      </c>
      <c r="Y4994">
        <f>VLOOKUP(W4994,HourlyWages!$A:$B,2,0)</f>
        <v>45</v>
      </c>
      <c r="Z4994">
        <v>1</v>
      </c>
      <c r="AA4994" s="14">
        <f t="shared" si="389"/>
        <v>0.64</v>
      </c>
    </row>
    <row r="4995" spans="1:27" x14ac:dyDescent="0.2">
      <c r="A4995">
        <v>4994</v>
      </c>
      <c r="B4995">
        <v>35555</v>
      </c>
      <c r="C4995" s="3">
        <v>40606</v>
      </c>
      <c r="D4995" s="17">
        <f t="shared" ref="D4995:D5058" si="393">DATE(YEAR(C4995),MONTH(C4995),1)</f>
        <v>40603</v>
      </c>
      <c r="E4995">
        <v>15</v>
      </c>
      <c r="F4995" s="8">
        <f t="shared" si="390"/>
        <v>2250</v>
      </c>
      <c r="G4995" s="5">
        <v>0.1</v>
      </c>
      <c r="H4995" s="8">
        <f>VLOOKUP($T4995,Pricebook!$A:$D,4,0)</f>
        <v>150</v>
      </c>
      <c r="I4995" s="10">
        <f t="shared" si="391"/>
        <v>2025</v>
      </c>
      <c r="J4995" t="s">
        <v>804</v>
      </c>
      <c r="K4995" t="s">
        <v>158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2087</v>
      </c>
      <c r="O4995" s="7">
        <v>78501</v>
      </c>
      <c r="P4995" t="s">
        <v>48</v>
      </c>
      <c r="Q4995" t="s">
        <v>16</v>
      </c>
      <c r="R4995" s="3">
        <v>40608</v>
      </c>
      <c r="S4995" s="12">
        <f t="shared" si="392"/>
        <v>2</v>
      </c>
      <c r="T4995" s="3" t="s">
        <v>14211</v>
      </c>
      <c r="U4995" t="s">
        <v>14235</v>
      </c>
      <c r="V4995" t="s">
        <v>14237</v>
      </c>
      <c r="W4995" t="s">
        <v>14186</v>
      </c>
      <c r="X4995" t="str">
        <f>VLOOKUP(Q4995,Managers!$A:$B,2,0)</f>
        <v>Josh Martinez</v>
      </c>
      <c r="Y4995">
        <f>VLOOKUP(W4995,HourlyWages!$A:$B,2,0)</f>
        <v>67</v>
      </c>
      <c r="Z4995">
        <v>1</v>
      </c>
      <c r="AA4995" s="14">
        <f t="shared" ref="AA4995:AA5058" si="394">(H4995-Y4995)/H4995</f>
        <v>0.55333333333333334</v>
      </c>
    </row>
    <row r="4996" spans="1:27" x14ac:dyDescent="0.2">
      <c r="A4996">
        <v>4995</v>
      </c>
      <c r="B4996">
        <v>35555</v>
      </c>
      <c r="C4996" s="3">
        <v>40606</v>
      </c>
      <c r="D4996" s="17">
        <f t="shared" si="393"/>
        <v>40603</v>
      </c>
      <c r="E4996">
        <v>2</v>
      </c>
      <c r="F4996" s="8">
        <f t="shared" si="390"/>
        <v>220</v>
      </c>
      <c r="G4996" s="5">
        <v>7.0000000000000007E-2</v>
      </c>
      <c r="H4996" s="8">
        <f>VLOOKUP($T4996,Pricebook!$A:$D,4,0)</f>
        <v>110</v>
      </c>
      <c r="I4996" s="10">
        <f t="shared" si="391"/>
        <v>204.6</v>
      </c>
      <c r="J4996" t="s">
        <v>804</v>
      </c>
      <c r="K4996" t="s">
        <v>158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2087</v>
      </c>
      <c r="O4996" s="7">
        <v>78501</v>
      </c>
      <c r="P4996" t="s">
        <v>48</v>
      </c>
      <c r="Q4996" t="s">
        <v>16</v>
      </c>
      <c r="R4996" s="3">
        <v>40606</v>
      </c>
      <c r="S4996" s="12">
        <f t="shared" si="392"/>
        <v>0</v>
      </c>
      <c r="T4996" s="3" t="s">
        <v>14215</v>
      </c>
      <c r="U4996" t="s">
        <v>14229</v>
      </c>
      <c r="V4996" t="s">
        <v>14244</v>
      </c>
      <c r="W4996" t="s">
        <v>14196</v>
      </c>
      <c r="X4996" t="str">
        <f>VLOOKUP(Q4996,Managers!$A:$B,2,0)</f>
        <v>Josh Martinez</v>
      </c>
      <c r="Y4996">
        <f>VLOOKUP(W4996,HourlyWages!$A:$B,2,0)</f>
        <v>58</v>
      </c>
      <c r="Z4996">
        <v>1</v>
      </c>
      <c r="AA4996" s="14">
        <f t="shared" si="394"/>
        <v>0.47272727272727272</v>
      </c>
    </row>
    <row r="4997" spans="1:27" x14ac:dyDescent="0.2">
      <c r="A4997">
        <v>4996</v>
      </c>
      <c r="B4997">
        <v>35558</v>
      </c>
      <c r="C4997" s="3">
        <v>40071</v>
      </c>
      <c r="D4997" s="17">
        <f t="shared" si="393"/>
        <v>40057</v>
      </c>
      <c r="E4997">
        <v>2</v>
      </c>
      <c r="F4997" s="8">
        <f t="shared" si="390"/>
        <v>250</v>
      </c>
      <c r="G4997" s="5">
        <v>0.09</v>
      </c>
      <c r="H4997" s="8">
        <f>VLOOKUP($T4997,Pricebook!$A:$D,4,0)</f>
        <v>125</v>
      </c>
      <c r="I4997" s="10">
        <f t="shared" si="391"/>
        <v>227.5</v>
      </c>
      <c r="J4997" t="s">
        <v>248</v>
      </c>
      <c r="K4997" t="s">
        <v>207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2310</v>
      </c>
      <c r="O4997" s="7">
        <v>46016</v>
      </c>
      <c r="P4997" t="s">
        <v>278</v>
      </c>
      <c r="Q4997" t="s">
        <v>16</v>
      </c>
      <c r="R4997" s="3">
        <v>40073</v>
      </c>
      <c r="S4997" s="12">
        <f t="shared" si="392"/>
        <v>2</v>
      </c>
      <c r="T4997" s="3" t="s">
        <v>14208</v>
      </c>
      <c r="U4997" t="s">
        <v>14232</v>
      </c>
      <c r="V4997" t="s">
        <v>14239</v>
      </c>
      <c r="W4997" t="s">
        <v>14199</v>
      </c>
      <c r="X4997" t="str">
        <f>VLOOKUP(Q4997,Managers!$A:$B,2,0)</f>
        <v>Josh Martinez</v>
      </c>
      <c r="Y4997">
        <f>VLOOKUP(W4997,HourlyWages!$A:$B,2,0)</f>
        <v>68</v>
      </c>
      <c r="Z4997">
        <v>1</v>
      </c>
      <c r="AA4997" s="14">
        <f t="shared" si="394"/>
        <v>0.45600000000000002</v>
      </c>
    </row>
    <row r="4998" spans="1:27" x14ac:dyDescent="0.2">
      <c r="A4998">
        <v>4997</v>
      </c>
      <c r="B4998">
        <v>35584</v>
      </c>
      <c r="C4998" s="3">
        <v>40666</v>
      </c>
      <c r="D4998" s="17">
        <f t="shared" si="393"/>
        <v>40664</v>
      </c>
      <c r="E4998">
        <v>15</v>
      </c>
      <c r="F4998" s="8">
        <f t="shared" si="390"/>
        <v>3000</v>
      </c>
      <c r="G4998" s="5">
        <v>0.08</v>
      </c>
      <c r="H4998" s="8">
        <f>VLOOKUP($T4998,Pricebook!$A:$D,4,0)</f>
        <v>200</v>
      </c>
      <c r="I4998" s="10">
        <f t="shared" si="391"/>
        <v>2760</v>
      </c>
      <c r="J4998" t="s">
        <v>2578</v>
      </c>
      <c r="K4998" t="s">
        <v>151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2579</v>
      </c>
      <c r="O4998" s="7" t="s">
        <v>2580</v>
      </c>
      <c r="P4998" t="s">
        <v>440</v>
      </c>
      <c r="Q4998" t="s">
        <v>16</v>
      </c>
      <c r="R4998" s="3">
        <v>40666</v>
      </c>
      <c r="S4998" s="12">
        <f t="shared" si="392"/>
        <v>0</v>
      </c>
      <c r="T4998" s="3" t="s">
        <v>14206</v>
      </c>
      <c r="U4998" t="s">
        <v>14229</v>
      </c>
      <c r="V4998" t="s">
        <v>14238</v>
      </c>
      <c r="W4998" t="s">
        <v>14189</v>
      </c>
      <c r="X4998" t="str">
        <f>VLOOKUP(Q4998,Managers!$A:$B,2,0)</f>
        <v>Josh Martinez</v>
      </c>
      <c r="Y4998">
        <f>VLOOKUP(W4998,HourlyWages!$A:$B,2,0)</f>
        <v>62</v>
      </c>
      <c r="Z4998">
        <v>1</v>
      </c>
      <c r="AA4998" s="14">
        <f t="shared" si="394"/>
        <v>0.69</v>
      </c>
    </row>
    <row r="4999" spans="1:27" x14ac:dyDescent="0.2">
      <c r="A4999">
        <v>4998</v>
      </c>
      <c r="B4999">
        <v>35587</v>
      </c>
      <c r="C4999" s="3">
        <v>40857</v>
      </c>
      <c r="D4999" s="17">
        <f t="shared" si="393"/>
        <v>40848</v>
      </c>
      <c r="E4999">
        <v>43</v>
      </c>
      <c r="F4999" s="8">
        <f t="shared" si="390"/>
        <v>5375</v>
      </c>
      <c r="G4999" s="5">
        <v>0.03</v>
      </c>
      <c r="H4999" s="8">
        <f>VLOOKUP($T4999,Pricebook!$A:$D,4,0)</f>
        <v>125</v>
      </c>
      <c r="I4999" s="10">
        <f t="shared" si="391"/>
        <v>5213.75</v>
      </c>
      <c r="J4999" t="s">
        <v>1410</v>
      </c>
      <c r="K4999" t="s">
        <v>180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1411</v>
      </c>
      <c r="O4999" s="7">
        <v>90260</v>
      </c>
      <c r="P4999" t="s">
        <v>114</v>
      </c>
      <c r="Q4999" t="s">
        <v>23</v>
      </c>
      <c r="R4999" s="3">
        <v>40858</v>
      </c>
      <c r="S4999" s="12">
        <f t="shared" si="392"/>
        <v>1</v>
      </c>
      <c r="T4999" s="3" t="s">
        <v>14208</v>
      </c>
      <c r="U4999" t="s">
        <v>14232</v>
      </c>
      <c r="V4999" t="s">
        <v>14238</v>
      </c>
      <c r="W4999" t="s">
        <v>14192</v>
      </c>
      <c r="X4999" t="str">
        <f>VLOOKUP(Q4999,Managers!$A:$B,2,0)</f>
        <v>Bob Turner</v>
      </c>
      <c r="Y4999">
        <f>VLOOKUP(W4999,HourlyWages!$A:$B,2,0)</f>
        <v>75</v>
      </c>
      <c r="Z4999">
        <v>1</v>
      </c>
      <c r="AA4999" s="14">
        <f t="shared" si="394"/>
        <v>0.4</v>
      </c>
    </row>
    <row r="5000" spans="1:27" x14ac:dyDescent="0.2">
      <c r="A5000">
        <v>4999</v>
      </c>
      <c r="B5000">
        <v>35588</v>
      </c>
      <c r="C5000" s="3">
        <v>40342</v>
      </c>
      <c r="D5000" s="17">
        <f t="shared" si="393"/>
        <v>40330</v>
      </c>
      <c r="E5000">
        <v>32</v>
      </c>
      <c r="F5000" s="8">
        <f t="shared" si="390"/>
        <v>4000</v>
      </c>
      <c r="G5000" s="5">
        <v>0.1</v>
      </c>
      <c r="H5000" s="8">
        <f>VLOOKUP($T5000,Pricebook!$A:$D,4,0)</f>
        <v>125</v>
      </c>
      <c r="I5000" s="10">
        <f t="shared" si="391"/>
        <v>3600</v>
      </c>
      <c r="J5000" t="s">
        <v>1677</v>
      </c>
      <c r="K5000" t="s">
        <v>99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1937</v>
      </c>
      <c r="O5000" s="7" t="s">
        <v>1938</v>
      </c>
      <c r="P5000" t="s">
        <v>210</v>
      </c>
      <c r="Q5000" t="s">
        <v>61</v>
      </c>
      <c r="R5000" s="3">
        <v>40344</v>
      </c>
      <c r="S5000" s="12">
        <f t="shared" si="392"/>
        <v>2</v>
      </c>
      <c r="T5000" s="3" t="s">
        <v>14217</v>
      </c>
      <c r="U5000" t="s">
        <v>14232</v>
      </c>
      <c r="V5000" t="s">
        <v>14244</v>
      </c>
      <c r="W5000" t="s">
        <v>14188</v>
      </c>
      <c r="X5000" t="str">
        <f>VLOOKUP(Q5000,Managers!$A:$B,2,0)</f>
        <v>Allen Young</v>
      </c>
      <c r="Y5000">
        <f>VLOOKUP(W5000,HourlyWages!$A:$B,2,0)</f>
        <v>52</v>
      </c>
      <c r="Z5000">
        <v>1</v>
      </c>
      <c r="AA5000" s="14">
        <f t="shared" si="394"/>
        <v>0.58399999999999996</v>
      </c>
    </row>
    <row r="5001" spans="1:27" x14ac:dyDescent="0.2">
      <c r="A5001">
        <v>5000</v>
      </c>
      <c r="B5001">
        <v>35590</v>
      </c>
      <c r="C5001" s="3">
        <v>41245</v>
      </c>
      <c r="D5001" s="17">
        <f t="shared" si="393"/>
        <v>41244</v>
      </c>
      <c r="E5001">
        <v>4</v>
      </c>
      <c r="F5001" s="8">
        <f t="shared" si="390"/>
        <v>600</v>
      </c>
      <c r="G5001" s="5">
        <v>0</v>
      </c>
      <c r="H5001" s="8">
        <f>VLOOKUP($T5001,Pricebook!$A:$D,4,0)</f>
        <v>150</v>
      </c>
      <c r="I5001" s="10">
        <f t="shared" si="391"/>
        <v>600</v>
      </c>
      <c r="J5001" t="s">
        <v>975</v>
      </c>
      <c r="K5001" t="s">
        <v>207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880</v>
      </c>
      <c r="O5001" s="7">
        <v>34287</v>
      </c>
      <c r="P5001" t="s">
        <v>101</v>
      </c>
      <c r="Q5001" t="s">
        <v>34</v>
      </c>
      <c r="R5001" s="3">
        <v>41246</v>
      </c>
      <c r="S5001" s="12">
        <f t="shared" si="392"/>
        <v>1</v>
      </c>
      <c r="T5001" s="3" t="s">
        <v>14211</v>
      </c>
      <c r="U5001" t="s">
        <v>14235</v>
      </c>
      <c r="V5001" t="s">
        <v>14234</v>
      </c>
      <c r="W5001" t="s">
        <v>14189</v>
      </c>
      <c r="X5001" t="str">
        <f>VLOOKUP(Q5001,Managers!$A:$B,2,0)</f>
        <v>Frank Mitchell</v>
      </c>
      <c r="Y5001">
        <f>VLOOKUP(W5001,HourlyWages!$A:$B,2,0)</f>
        <v>62</v>
      </c>
      <c r="Z5001">
        <v>1</v>
      </c>
      <c r="AA5001" s="14">
        <f t="shared" si="394"/>
        <v>0.58666666666666667</v>
      </c>
    </row>
    <row r="5002" spans="1:27" x14ac:dyDescent="0.2">
      <c r="A5002">
        <v>5001</v>
      </c>
      <c r="B5002">
        <v>35649</v>
      </c>
      <c r="C5002" s="3">
        <v>40825</v>
      </c>
      <c r="D5002" s="17">
        <f t="shared" si="393"/>
        <v>40817</v>
      </c>
      <c r="E5002">
        <v>9</v>
      </c>
      <c r="F5002" s="8">
        <f t="shared" si="390"/>
        <v>1440</v>
      </c>
      <c r="G5002" s="5">
        <v>0.1</v>
      </c>
      <c r="H5002" s="8">
        <f>VLOOKUP($T5002,Pricebook!$A:$D,4,0)</f>
        <v>160</v>
      </c>
      <c r="I5002" s="10">
        <f t="shared" si="391"/>
        <v>1296</v>
      </c>
      <c r="J5002" t="s">
        <v>102</v>
      </c>
      <c r="K5002" t="s">
        <v>103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1534</v>
      </c>
      <c r="O5002" s="7">
        <v>49236</v>
      </c>
      <c r="P5002" t="s">
        <v>172</v>
      </c>
      <c r="Q5002" t="s">
        <v>16</v>
      </c>
      <c r="R5002" s="3">
        <v>40827</v>
      </c>
      <c r="S5002" s="12">
        <f t="shared" si="392"/>
        <v>2</v>
      </c>
      <c r="T5002" s="3" t="s">
        <v>14218</v>
      </c>
      <c r="U5002" t="s">
        <v>14229</v>
      </c>
      <c r="V5002" t="s">
        <v>14246</v>
      </c>
      <c r="W5002" t="s">
        <v>14196</v>
      </c>
      <c r="X5002" t="str">
        <f>VLOOKUP(Q5002,Managers!$A:$B,2,0)</f>
        <v>Josh Martinez</v>
      </c>
      <c r="Y5002">
        <f>VLOOKUP(W5002,HourlyWages!$A:$B,2,0)</f>
        <v>58</v>
      </c>
      <c r="Z5002">
        <v>1</v>
      </c>
      <c r="AA5002" s="14">
        <f t="shared" si="394"/>
        <v>0.63749999999999996</v>
      </c>
    </row>
    <row r="5003" spans="1:27" x14ac:dyDescent="0.2">
      <c r="A5003">
        <v>5002</v>
      </c>
      <c r="B5003">
        <v>35649</v>
      </c>
      <c r="C5003" s="3">
        <v>40825</v>
      </c>
      <c r="D5003" s="17">
        <f t="shared" si="393"/>
        <v>40817</v>
      </c>
      <c r="E5003">
        <v>25</v>
      </c>
      <c r="F5003" s="8">
        <f t="shared" si="390"/>
        <v>2750</v>
      </c>
      <c r="G5003" s="5">
        <v>0.02</v>
      </c>
      <c r="H5003" s="8">
        <f>VLOOKUP($T5003,Pricebook!$A:$D,4,0)</f>
        <v>110</v>
      </c>
      <c r="I5003" s="10">
        <f t="shared" si="391"/>
        <v>2695</v>
      </c>
      <c r="J5003" t="s">
        <v>102</v>
      </c>
      <c r="K5003" t="s">
        <v>103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1534</v>
      </c>
      <c r="O5003" s="7">
        <v>49236</v>
      </c>
      <c r="P5003" t="s">
        <v>172</v>
      </c>
      <c r="Q5003" t="s">
        <v>16</v>
      </c>
      <c r="R5003" s="3">
        <v>40827</v>
      </c>
      <c r="S5003" s="12">
        <f t="shared" si="392"/>
        <v>2</v>
      </c>
      <c r="T5003" s="3" t="s">
        <v>14215</v>
      </c>
      <c r="U5003" t="s">
        <v>14229</v>
      </c>
      <c r="V5003" t="s">
        <v>14238</v>
      </c>
      <c r="W5003" t="s">
        <v>14194</v>
      </c>
      <c r="X5003" t="str">
        <f>VLOOKUP(Q5003,Managers!$A:$B,2,0)</f>
        <v>Josh Martinez</v>
      </c>
      <c r="Y5003">
        <f>VLOOKUP(W5003,HourlyWages!$A:$B,2,0)</f>
        <v>71</v>
      </c>
      <c r="Z5003">
        <v>1</v>
      </c>
      <c r="AA5003" s="14">
        <f t="shared" si="394"/>
        <v>0.35454545454545455</v>
      </c>
    </row>
    <row r="5004" spans="1:27" x14ac:dyDescent="0.2">
      <c r="A5004">
        <v>5003</v>
      </c>
      <c r="B5004">
        <v>35652</v>
      </c>
      <c r="C5004" s="3">
        <v>40442</v>
      </c>
      <c r="D5004" s="17">
        <f t="shared" si="393"/>
        <v>40422</v>
      </c>
      <c r="E5004">
        <v>21</v>
      </c>
      <c r="F5004" s="8">
        <f t="shared" si="390"/>
        <v>2625</v>
      </c>
      <c r="G5004" s="5">
        <v>0.01</v>
      </c>
      <c r="H5004" s="8">
        <f>VLOOKUP($T5004,Pricebook!$A:$D,4,0)</f>
        <v>125</v>
      </c>
      <c r="I5004" s="10">
        <f t="shared" si="391"/>
        <v>2598.75</v>
      </c>
      <c r="J5004" t="s">
        <v>530</v>
      </c>
      <c r="K5004" t="s">
        <v>430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2400</v>
      </c>
      <c r="O5004" s="7" t="s">
        <v>2401</v>
      </c>
      <c r="P5004" t="s">
        <v>43</v>
      </c>
      <c r="Q5004" t="s">
        <v>23</v>
      </c>
      <c r="R5004" s="3">
        <v>40444</v>
      </c>
      <c r="S5004" s="12">
        <f t="shared" si="392"/>
        <v>2</v>
      </c>
      <c r="T5004" s="3" t="s">
        <v>14217</v>
      </c>
      <c r="U5004" t="s">
        <v>14232</v>
      </c>
      <c r="V5004" t="s">
        <v>14229</v>
      </c>
      <c r="W5004" t="s">
        <v>14192</v>
      </c>
      <c r="X5004" t="str">
        <f>VLOOKUP(Q5004,Managers!$A:$B,2,0)</f>
        <v>Bob Turner</v>
      </c>
      <c r="Y5004">
        <f>VLOOKUP(W5004,HourlyWages!$A:$B,2,0)</f>
        <v>75</v>
      </c>
      <c r="Z5004">
        <v>1</v>
      </c>
      <c r="AA5004" s="14">
        <f t="shared" si="394"/>
        <v>0.4</v>
      </c>
    </row>
    <row r="5005" spans="1:27" x14ac:dyDescent="0.2">
      <c r="A5005">
        <v>5004</v>
      </c>
      <c r="B5005">
        <v>35684</v>
      </c>
      <c r="C5005" s="3">
        <v>40758</v>
      </c>
      <c r="D5005" s="17">
        <f t="shared" si="393"/>
        <v>40756</v>
      </c>
      <c r="E5005">
        <v>10</v>
      </c>
      <c r="F5005" s="8">
        <f t="shared" si="390"/>
        <v>1500</v>
      </c>
      <c r="G5005" s="5">
        <v>7.0000000000000007E-2</v>
      </c>
      <c r="H5005" s="8">
        <f>VLOOKUP($T5005,Pricebook!$A:$D,4,0)</f>
        <v>150</v>
      </c>
      <c r="I5005" s="10">
        <f t="shared" si="391"/>
        <v>1395</v>
      </c>
      <c r="J5005" t="s">
        <v>198</v>
      </c>
      <c r="K5005" t="s">
        <v>199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1867</v>
      </c>
      <c r="O5005" s="7">
        <v>84604</v>
      </c>
      <c r="P5005" t="s">
        <v>201</v>
      </c>
      <c r="Q5005" t="s">
        <v>23</v>
      </c>
      <c r="R5005" s="3">
        <v>40763</v>
      </c>
      <c r="S5005" s="12">
        <f t="shared" si="392"/>
        <v>5</v>
      </c>
      <c r="T5005" s="3" t="s">
        <v>14216</v>
      </c>
      <c r="U5005" t="s">
        <v>14235</v>
      </c>
      <c r="V5005" t="s">
        <v>14237</v>
      </c>
      <c r="W5005" t="s">
        <v>14190</v>
      </c>
      <c r="X5005" t="str">
        <f>VLOOKUP(Q5005,Managers!$A:$B,2,0)</f>
        <v>Bob Turner</v>
      </c>
      <c r="Y5005">
        <f>VLOOKUP(W5005,HourlyWages!$A:$B,2,0)</f>
        <v>67</v>
      </c>
      <c r="Z5005">
        <v>1</v>
      </c>
      <c r="AA5005" s="14">
        <f t="shared" si="394"/>
        <v>0.55333333333333334</v>
      </c>
    </row>
    <row r="5006" spans="1:27" x14ac:dyDescent="0.2">
      <c r="A5006">
        <v>5005</v>
      </c>
      <c r="B5006">
        <v>35686</v>
      </c>
      <c r="C5006" s="3">
        <v>40453</v>
      </c>
      <c r="D5006" s="17">
        <f t="shared" si="393"/>
        <v>40452</v>
      </c>
      <c r="E5006">
        <v>48</v>
      </c>
      <c r="F5006" s="8">
        <f t="shared" si="390"/>
        <v>5280</v>
      </c>
      <c r="G5006" s="5">
        <v>0.05</v>
      </c>
      <c r="H5006" s="8">
        <f>VLOOKUP($T5006,Pricebook!$A:$D,4,0)</f>
        <v>110</v>
      </c>
      <c r="I5006" s="10">
        <f t="shared" si="391"/>
        <v>5016</v>
      </c>
      <c r="J5006" t="s">
        <v>1472</v>
      </c>
      <c r="K5006" t="s">
        <v>327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2587</v>
      </c>
      <c r="O5006" s="7">
        <v>99352</v>
      </c>
      <c r="P5006" t="s">
        <v>22</v>
      </c>
      <c r="Q5006" t="s">
        <v>23</v>
      </c>
      <c r="R5006" s="3">
        <v>40455</v>
      </c>
      <c r="S5006" s="12">
        <f t="shared" si="392"/>
        <v>2</v>
      </c>
      <c r="T5006" s="3" t="s">
        <v>14215</v>
      </c>
      <c r="U5006" t="s">
        <v>14229</v>
      </c>
      <c r="V5006" t="s">
        <v>14241</v>
      </c>
      <c r="W5006" t="s">
        <v>14199</v>
      </c>
      <c r="X5006" t="str">
        <f>VLOOKUP(Q5006,Managers!$A:$B,2,0)</f>
        <v>Bob Turner</v>
      </c>
      <c r="Y5006">
        <f>VLOOKUP(W5006,HourlyWages!$A:$B,2,0)</f>
        <v>68</v>
      </c>
      <c r="Z5006">
        <v>1</v>
      </c>
      <c r="AA5006" s="14">
        <f t="shared" si="394"/>
        <v>0.38181818181818183</v>
      </c>
    </row>
    <row r="5007" spans="1:27" x14ac:dyDescent="0.2">
      <c r="A5007">
        <v>5006</v>
      </c>
      <c r="B5007">
        <v>35687</v>
      </c>
      <c r="C5007" s="3">
        <v>40865</v>
      </c>
      <c r="D5007" s="17">
        <f t="shared" si="393"/>
        <v>40848</v>
      </c>
      <c r="E5007">
        <v>48</v>
      </c>
      <c r="F5007" s="8">
        <f t="shared" si="390"/>
        <v>6000</v>
      </c>
      <c r="G5007" s="5">
        <v>0.06</v>
      </c>
      <c r="H5007" s="8">
        <f>VLOOKUP($T5007,Pricebook!$A:$D,4,0)</f>
        <v>125</v>
      </c>
      <c r="I5007" s="10">
        <f t="shared" si="391"/>
        <v>5640</v>
      </c>
      <c r="J5007" t="s">
        <v>1355</v>
      </c>
      <c r="K5007" t="s">
        <v>203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841</v>
      </c>
      <c r="O5007" s="7" t="s">
        <v>842</v>
      </c>
      <c r="P5007" t="s">
        <v>101</v>
      </c>
      <c r="Q5007" t="s">
        <v>34</v>
      </c>
      <c r="R5007" s="3">
        <v>40866</v>
      </c>
      <c r="S5007" s="12">
        <f t="shared" si="392"/>
        <v>1</v>
      </c>
      <c r="T5007" s="3" t="s">
        <v>14208</v>
      </c>
      <c r="U5007" t="s">
        <v>14232</v>
      </c>
      <c r="V5007" t="s">
        <v>14245</v>
      </c>
      <c r="W5007" t="s">
        <v>14184</v>
      </c>
      <c r="X5007" t="str">
        <f>VLOOKUP(Q5007,Managers!$A:$B,2,0)</f>
        <v>Frank Mitchell</v>
      </c>
      <c r="Y5007">
        <f>VLOOKUP(W5007,HourlyWages!$A:$B,2,0)</f>
        <v>50</v>
      </c>
      <c r="Z5007">
        <v>1</v>
      </c>
      <c r="AA5007" s="14">
        <f t="shared" si="394"/>
        <v>0.6</v>
      </c>
    </row>
    <row r="5008" spans="1:27" x14ac:dyDescent="0.2">
      <c r="A5008">
        <v>5007</v>
      </c>
      <c r="B5008">
        <v>35712</v>
      </c>
      <c r="C5008" s="3">
        <v>41205</v>
      </c>
      <c r="D5008" s="17">
        <f t="shared" si="393"/>
        <v>41183</v>
      </c>
      <c r="E5008">
        <v>42</v>
      </c>
      <c r="F5008" s="8">
        <f t="shared" si="390"/>
        <v>6300</v>
      </c>
      <c r="G5008" s="5">
        <v>0.1</v>
      </c>
      <c r="H5008" s="8">
        <f>VLOOKUP($T5008,Pricebook!$A:$D,4,0)</f>
        <v>150</v>
      </c>
      <c r="I5008" s="10">
        <f t="shared" si="391"/>
        <v>5670</v>
      </c>
      <c r="J5008" t="s">
        <v>843</v>
      </c>
      <c r="K5008" t="s">
        <v>844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2192</v>
      </c>
      <c r="O5008" s="7">
        <v>44136</v>
      </c>
      <c r="P5008" t="s">
        <v>210</v>
      </c>
      <c r="Q5008" t="s">
        <v>61</v>
      </c>
      <c r="R5008" s="3">
        <v>41206</v>
      </c>
      <c r="S5008" s="12">
        <f t="shared" si="392"/>
        <v>1</v>
      </c>
      <c r="T5008" s="3" t="s">
        <v>14211</v>
      </c>
      <c r="U5008" t="s">
        <v>14235</v>
      </c>
      <c r="V5008" t="s">
        <v>14233</v>
      </c>
      <c r="W5008" t="s">
        <v>14192</v>
      </c>
      <c r="X5008" t="str">
        <f>VLOOKUP(Q5008,Managers!$A:$B,2,0)</f>
        <v>Allen Young</v>
      </c>
      <c r="Y5008">
        <f>VLOOKUP(W5008,HourlyWages!$A:$B,2,0)</f>
        <v>75</v>
      </c>
      <c r="Z5008">
        <v>1</v>
      </c>
      <c r="AA5008" s="14">
        <f t="shared" si="394"/>
        <v>0.5</v>
      </c>
    </row>
    <row r="5009" spans="1:27" x14ac:dyDescent="0.2">
      <c r="A5009">
        <v>5008</v>
      </c>
      <c r="B5009">
        <v>35712</v>
      </c>
      <c r="C5009" s="3">
        <v>41205</v>
      </c>
      <c r="D5009" s="17">
        <f t="shared" si="393"/>
        <v>41183</v>
      </c>
      <c r="E5009">
        <v>24</v>
      </c>
      <c r="F5009" s="8">
        <f t="shared" si="390"/>
        <v>2640</v>
      </c>
      <c r="G5009" s="5">
        <v>0</v>
      </c>
      <c r="H5009" s="8">
        <f>VLOOKUP($T5009,Pricebook!$A:$D,4,0)</f>
        <v>110</v>
      </c>
      <c r="I5009" s="10">
        <f t="shared" si="391"/>
        <v>2640</v>
      </c>
      <c r="J5009" t="s">
        <v>843</v>
      </c>
      <c r="K5009" t="s">
        <v>844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2192</v>
      </c>
      <c r="O5009" s="7">
        <v>44136</v>
      </c>
      <c r="P5009" t="s">
        <v>210</v>
      </c>
      <c r="Q5009" t="s">
        <v>61</v>
      </c>
      <c r="R5009" s="3">
        <v>41205</v>
      </c>
      <c r="S5009" s="12">
        <f t="shared" si="392"/>
        <v>0</v>
      </c>
      <c r="T5009" s="3" t="s">
        <v>14215</v>
      </c>
      <c r="U5009" t="s">
        <v>14229</v>
      </c>
      <c r="V5009" t="s">
        <v>14233</v>
      </c>
      <c r="W5009" t="s">
        <v>14184</v>
      </c>
      <c r="X5009" t="str">
        <f>VLOOKUP(Q5009,Managers!$A:$B,2,0)</f>
        <v>Allen Young</v>
      </c>
      <c r="Y5009">
        <f>VLOOKUP(W5009,HourlyWages!$A:$B,2,0)</f>
        <v>50</v>
      </c>
      <c r="Z5009">
        <v>1</v>
      </c>
      <c r="AA5009" s="14">
        <f t="shared" si="394"/>
        <v>0.54545454545454541</v>
      </c>
    </row>
    <row r="5010" spans="1:27" x14ac:dyDescent="0.2">
      <c r="A5010">
        <v>5009</v>
      </c>
      <c r="B5010">
        <v>35713</v>
      </c>
      <c r="C5010" s="3">
        <v>41199</v>
      </c>
      <c r="D5010" s="17">
        <f t="shared" si="393"/>
        <v>41183</v>
      </c>
      <c r="E5010">
        <v>49</v>
      </c>
      <c r="F5010" s="8">
        <f t="shared" si="390"/>
        <v>7840</v>
      </c>
      <c r="G5010" s="5">
        <v>0.04</v>
      </c>
      <c r="H5010" s="8">
        <f>VLOOKUP($T5010,Pricebook!$A:$D,4,0)</f>
        <v>160</v>
      </c>
      <c r="I5010" s="10">
        <f t="shared" si="391"/>
        <v>7526.4</v>
      </c>
      <c r="J5010" t="s">
        <v>1234</v>
      </c>
      <c r="K5010" t="s">
        <v>998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1235</v>
      </c>
      <c r="O5010" s="7" t="s">
        <v>1236</v>
      </c>
      <c r="P5010" t="s">
        <v>95</v>
      </c>
      <c r="Q5010" t="s">
        <v>16</v>
      </c>
      <c r="R5010" s="3">
        <v>41199</v>
      </c>
      <c r="S5010" s="12">
        <f t="shared" si="392"/>
        <v>0</v>
      </c>
      <c r="T5010" s="3" t="s">
        <v>14218</v>
      </c>
      <c r="U5010" t="s">
        <v>14229</v>
      </c>
      <c r="V5010" t="s">
        <v>14240</v>
      </c>
      <c r="W5010" t="s">
        <v>14198</v>
      </c>
      <c r="X5010" t="str">
        <f>VLOOKUP(Q5010,Managers!$A:$B,2,0)</f>
        <v>Josh Martinez</v>
      </c>
      <c r="Y5010">
        <f>VLOOKUP(W5010,HourlyWages!$A:$B,2,0)</f>
        <v>51</v>
      </c>
      <c r="Z5010">
        <v>1</v>
      </c>
      <c r="AA5010" s="14">
        <f t="shared" si="394"/>
        <v>0.68125000000000002</v>
      </c>
    </row>
    <row r="5011" spans="1:27" x14ac:dyDescent="0.2">
      <c r="A5011">
        <v>5010</v>
      </c>
      <c r="B5011">
        <v>35744</v>
      </c>
      <c r="C5011" s="3">
        <v>39893</v>
      </c>
      <c r="D5011" s="17">
        <f t="shared" si="393"/>
        <v>39873</v>
      </c>
      <c r="E5011">
        <v>44</v>
      </c>
      <c r="F5011" s="8">
        <f t="shared" si="390"/>
        <v>6600</v>
      </c>
      <c r="G5011" s="5">
        <v>0.02</v>
      </c>
      <c r="H5011" s="8">
        <f>VLOOKUP($T5011,Pricebook!$A:$D,4,0)</f>
        <v>150</v>
      </c>
      <c r="I5011" s="10">
        <f t="shared" si="391"/>
        <v>6468</v>
      </c>
      <c r="J5011" t="s">
        <v>1050</v>
      </c>
      <c r="K5011" t="s">
        <v>199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2485</v>
      </c>
      <c r="O5011" s="7">
        <v>98037</v>
      </c>
      <c r="P5011" t="s">
        <v>22</v>
      </c>
      <c r="Q5011" t="s">
        <v>23</v>
      </c>
      <c r="R5011" s="3">
        <v>39895</v>
      </c>
      <c r="S5011" s="12">
        <f t="shared" si="392"/>
        <v>2</v>
      </c>
      <c r="T5011" s="3" t="s">
        <v>14211</v>
      </c>
      <c r="U5011" t="s">
        <v>14235</v>
      </c>
      <c r="V5011" t="s">
        <v>14236</v>
      </c>
      <c r="W5011" t="s">
        <v>14185</v>
      </c>
      <c r="X5011" t="str">
        <f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4"/>
        <v>0.53333333333333333</v>
      </c>
    </row>
    <row r="5012" spans="1:27" x14ac:dyDescent="0.2">
      <c r="A5012">
        <v>5011</v>
      </c>
      <c r="B5012">
        <v>35776</v>
      </c>
      <c r="C5012" s="3">
        <v>39848</v>
      </c>
      <c r="D5012" s="17">
        <f t="shared" si="393"/>
        <v>39845</v>
      </c>
      <c r="E5012">
        <v>9</v>
      </c>
      <c r="F5012" s="8">
        <f t="shared" si="390"/>
        <v>1440</v>
      </c>
      <c r="G5012" s="5">
        <v>0.05</v>
      </c>
      <c r="H5012" s="8">
        <f>VLOOKUP($T5012,Pricebook!$A:$D,4,0)</f>
        <v>160</v>
      </c>
      <c r="I5012" s="10">
        <f t="shared" si="391"/>
        <v>1368</v>
      </c>
      <c r="J5012" t="s">
        <v>1483</v>
      </c>
      <c r="K5012" t="s">
        <v>290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2488</v>
      </c>
      <c r="O5012" s="7">
        <v>32707</v>
      </c>
      <c r="P5012" t="s">
        <v>101</v>
      </c>
      <c r="Q5012" t="s">
        <v>34</v>
      </c>
      <c r="R5012" s="3">
        <v>39850</v>
      </c>
      <c r="S5012" s="12">
        <f t="shared" si="392"/>
        <v>2</v>
      </c>
      <c r="T5012" s="3" t="s">
        <v>14218</v>
      </c>
      <c r="U5012" t="s">
        <v>14229</v>
      </c>
      <c r="V5012" t="s">
        <v>14246</v>
      </c>
      <c r="W5012" t="s">
        <v>14199</v>
      </c>
      <c r="X5012" t="str">
        <f>VLOOKUP(Q5012,Managers!$A:$B,2,0)</f>
        <v>Frank Mitchell</v>
      </c>
      <c r="Y5012">
        <f>VLOOKUP(W5012,HourlyWages!$A:$B,2,0)</f>
        <v>68</v>
      </c>
      <c r="Z5012">
        <v>1</v>
      </c>
      <c r="AA5012" s="14">
        <f t="shared" si="394"/>
        <v>0.57499999999999996</v>
      </c>
    </row>
    <row r="5013" spans="1:27" x14ac:dyDescent="0.2">
      <c r="A5013">
        <v>5012</v>
      </c>
      <c r="B5013">
        <v>35776</v>
      </c>
      <c r="C5013" s="3">
        <v>39848</v>
      </c>
      <c r="D5013" s="17">
        <f t="shared" si="393"/>
        <v>39845</v>
      </c>
      <c r="E5013">
        <v>36</v>
      </c>
      <c r="F5013" s="8">
        <f t="shared" si="390"/>
        <v>5040</v>
      </c>
      <c r="G5013" s="5">
        <v>0.06</v>
      </c>
      <c r="H5013" s="8">
        <f>VLOOKUP($T5013,Pricebook!$A:$D,4,0)</f>
        <v>140</v>
      </c>
      <c r="I5013" s="10">
        <f t="shared" si="391"/>
        <v>4737.5999999999995</v>
      </c>
      <c r="J5013" t="s">
        <v>1483</v>
      </c>
      <c r="K5013" t="s">
        <v>290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2488</v>
      </c>
      <c r="O5013" s="7">
        <v>32707</v>
      </c>
      <c r="P5013" t="s">
        <v>101</v>
      </c>
      <c r="Q5013" t="s">
        <v>34</v>
      </c>
      <c r="R5013" s="3">
        <v>39850</v>
      </c>
      <c r="S5013" s="12">
        <f t="shared" si="392"/>
        <v>2</v>
      </c>
      <c r="T5013" s="3" t="s">
        <v>14213</v>
      </c>
      <c r="U5013" t="s">
        <v>14229</v>
      </c>
      <c r="V5013" t="s">
        <v>14236</v>
      </c>
      <c r="W5013" t="s">
        <v>14197</v>
      </c>
      <c r="X5013" t="str">
        <f>VLOOKUP(Q5013,Managers!$A:$B,2,0)</f>
        <v>Frank Mitchell</v>
      </c>
      <c r="Y5013">
        <f>VLOOKUP(W5013,HourlyWages!$A:$B,2,0)</f>
        <v>71</v>
      </c>
      <c r="Z5013">
        <v>1</v>
      </c>
      <c r="AA5013" s="14">
        <f t="shared" si="394"/>
        <v>0.49285714285714288</v>
      </c>
    </row>
    <row r="5014" spans="1:27" x14ac:dyDescent="0.2">
      <c r="A5014">
        <v>5013</v>
      </c>
      <c r="B5014">
        <v>35777</v>
      </c>
      <c r="C5014" s="3">
        <v>40429</v>
      </c>
      <c r="D5014" s="17">
        <f t="shared" si="393"/>
        <v>40422</v>
      </c>
      <c r="E5014">
        <v>35</v>
      </c>
      <c r="F5014" s="8">
        <f t="shared" si="390"/>
        <v>4200</v>
      </c>
      <c r="G5014" s="5">
        <v>0.09</v>
      </c>
      <c r="H5014" s="8">
        <f>VLOOKUP($T5014,Pricebook!$A:$D,4,0)</f>
        <v>120</v>
      </c>
      <c r="I5014" s="10">
        <f t="shared" si="391"/>
        <v>3822</v>
      </c>
      <c r="J5014" t="s">
        <v>1237</v>
      </c>
      <c r="K5014" t="s">
        <v>199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2588</v>
      </c>
      <c r="O5014" s="7" t="s">
        <v>2589</v>
      </c>
      <c r="P5014" t="s">
        <v>421</v>
      </c>
      <c r="Q5014" t="s">
        <v>61</v>
      </c>
      <c r="R5014" s="3">
        <v>40431</v>
      </c>
      <c r="S5014" s="12">
        <f t="shared" si="392"/>
        <v>2</v>
      </c>
      <c r="T5014" s="3" t="s">
        <v>14212</v>
      </c>
      <c r="U5014" t="s">
        <v>14229</v>
      </c>
      <c r="V5014" t="s">
        <v>14240</v>
      </c>
      <c r="W5014" t="s">
        <v>14192</v>
      </c>
      <c r="X5014" t="str">
        <f>VLOOKUP(Q5014,Managers!$A:$B,2,0)</f>
        <v>Allen Young</v>
      </c>
      <c r="Y5014">
        <f>VLOOKUP(W5014,HourlyWages!$A:$B,2,0)</f>
        <v>75</v>
      </c>
      <c r="Z5014">
        <v>1</v>
      </c>
      <c r="AA5014" s="14">
        <f t="shared" si="394"/>
        <v>0.375</v>
      </c>
    </row>
    <row r="5015" spans="1:27" x14ac:dyDescent="0.2">
      <c r="A5015">
        <v>5014</v>
      </c>
      <c r="B5015">
        <v>35780</v>
      </c>
      <c r="C5015" s="3">
        <v>40560</v>
      </c>
      <c r="D5015" s="17">
        <f t="shared" si="393"/>
        <v>40544</v>
      </c>
      <c r="E5015">
        <v>6</v>
      </c>
      <c r="F5015" s="8">
        <f t="shared" si="390"/>
        <v>720</v>
      </c>
      <c r="G5015" s="5">
        <v>0.01</v>
      </c>
      <c r="H5015" s="8">
        <f>VLOOKUP($T5015,Pricebook!$A:$D,4,0)</f>
        <v>120</v>
      </c>
      <c r="I5015" s="10">
        <f t="shared" si="391"/>
        <v>712.8</v>
      </c>
      <c r="J5015" t="s">
        <v>2301</v>
      </c>
      <c r="K5015" t="s">
        <v>487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1971</v>
      </c>
      <c r="O5015" s="7">
        <v>90604</v>
      </c>
      <c r="P5015" t="s">
        <v>114</v>
      </c>
      <c r="Q5015" t="s">
        <v>23</v>
      </c>
      <c r="R5015" s="3">
        <v>40562</v>
      </c>
      <c r="S5015" s="12">
        <f t="shared" si="392"/>
        <v>2</v>
      </c>
      <c r="T5015" s="3" t="s">
        <v>14212</v>
      </c>
      <c r="U5015" t="s">
        <v>14229</v>
      </c>
      <c r="V5015" t="s">
        <v>14234</v>
      </c>
      <c r="W5015" t="s">
        <v>14184</v>
      </c>
      <c r="X5015" t="str">
        <f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4"/>
        <v>0.58333333333333337</v>
      </c>
    </row>
    <row r="5016" spans="1:27" x14ac:dyDescent="0.2">
      <c r="A5016">
        <v>5015</v>
      </c>
      <c r="B5016">
        <v>35782</v>
      </c>
      <c r="C5016" s="3">
        <v>40760</v>
      </c>
      <c r="D5016" s="17">
        <f t="shared" si="393"/>
        <v>40756</v>
      </c>
      <c r="E5016">
        <v>42</v>
      </c>
      <c r="F5016" s="8">
        <f t="shared" si="390"/>
        <v>6720</v>
      </c>
      <c r="G5016" s="5">
        <v>0.09</v>
      </c>
      <c r="H5016" s="8">
        <f>VLOOKUP($T5016,Pricebook!$A:$D,4,0)</f>
        <v>160</v>
      </c>
      <c r="I5016" s="10">
        <f t="shared" si="391"/>
        <v>6115.2</v>
      </c>
      <c r="J5016" t="s">
        <v>2585</v>
      </c>
      <c r="K5016" t="s">
        <v>274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2586</v>
      </c>
      <c r="O5016" s="7">
        <v>34698</v>
      </c>
      <c r="P5016" t="s">
        <v>101</v>
      </c>
      <c r="Q5016" t="s">
        <v>34</v>
      </c>
      <c r="R5016" s="3">
        <v>40767</v>
      </c>
      <c r="S5016" s="12">
        <f t="shared" si="392"/>
        <v>7</v>
      </c>
      <c r="T5016" s="3" t="s">
        <v>14218</v>
      </c>
      <c r="U5016" t="s">
        <v>14229</v>
      </c>
      <c r="V5016" t="s">
        <v>14237</v>
      </c>
      <c r="W5016" t="s">
        <v>14200</v>
      </c>
      <c r="X5016" t="str">
        <f>VLOOKUP(Q5016,Managers!$A:$B,2,0)</f>
        <v>Frank Mitchell</v>
      </c>
      <c r="Y5016">
        <f>VLOOKUP(W5016,HourlyWages!$A:$B,2,0)</f>
        <v>59</v>
      </c>
      <c r="Z5016">
        <v>1</v>
      </c>
      <c r="AA5016" s="14">
        <f t="shared" si="394"/>
        <v>0.63124999999999998</v>
      </c>
    </row>
    <row r="5017" spans="1:27" x14ac:dyDescent="0.2">
      <c r="A5017">
        <v>5016</v>
      </c>
      <c r="B5017">
        <v>35782</v>
      </c>
      <c r="C5017" s="3">
        <v>40760</v>
      </c>
      <c r="D5017" s="17">
        <f t="shared" si="393"/>
        <v>40756</v>
      </c>
      <c r="E5017">
        <v>13</v>
      </c>
      <c r="F5017" s="8">
        <f t="shared" si="390"/>
        <v>1625</v>
      </c>
      <c r="G5017" s="5">
        <v>0.06</v>
      </c>
      <c r="H5017" s="8">
        <f>VLOOKUP($T5017,Pricebook!$A:$D,4,0)</f>
        <v>125</v>
      </c>
      <c r="I5017" s="10">
        <f t="shared" si="391"/>
        <v>1527.5</v>
      </c>
      <c r="J5017" t="s">
        <v>2585</v>
      </c>
      <c r="K5017" t="s">
        <v>274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2586</v>
      </c>
      <c r="O5017" s="7">
        <v>34698</v>
      </c>
      <c r="P5017" t="s">
        <v>101</v>
      </c>
      <c r="Q5017" t="s">
        <v>34</v>
      </c>
      <c r="R5017" s="3">
        <v>40765</v>
      </c>
      <c r="S5017" s="12">
        <f t="shared" si="392"/>
        <v>5</v>
      </c>
      <c r="T5017" s="3" t="s">
        <v>14209</v>
      </c>
      <c r="U5017" t="s">
        <v>14232</v>
      </c>
      <c r="V5017" t="s">
        <v>14231</v>
      </c>
      <c r="W5017" t="s">
        <v>14199</v>
      </c>
      <c r="X5017" t="str">
        <f>VLOOKUP(Q5017,Managers!$A:$B,2,0)</f>
        <v>Frank Mitchell</v>
      </c>
      <c r="Y5017">
        <f>VLOOKUP(W5017,HourlyWages!$A:$B,2,0)</f>
        <v>68</v>
      </c>
      <c r="Z5017">
        <v>1</v>
      </c>
      <c r="AA5017" s="14">
        <f t="shared" si="394"/>
        <v>0.45600000000000002</v>
      </c>
    </row>
    <row r="5018" spans="1:27" x14ac:dyDescent="0.2">
      <c r="A5018">
        <v>5017</v>
      </c>
      <c r="B5018">
        <v>35811</v>
      </c>
      <c r="C5018" s="3">
        <v>40911</v>
      </c>
      <c r="D5018" s="17">
        <f t="shared" si="393"/>
        <v>40909</v>
      </c>
      <c r="E5018">
        <v>49</v>
      </c>
      <c r="F5018" s="8">
        <f t="shared" si="390"/>
        <v>5390</v>
      </c>
      <c r="G5018" s="5">
        <v>0.1</v>
      </c>
      <c r="H5018" s="8">
        <f>VLOOKUP($T5018,Pricebook!$A:$D,4,0)</f>
        <v>110</v>
      </c>
      <c r="I5018" s="10">
        <f t="shared" si="391"/>
        <v>4851</v>
      </c>
      <c r="J5018" t="s">
        <v>1216</v>
      </c>
      <c r="K5018" t="s">
        <v>400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2086</v>
      </c>
      <c r="O5018" s="7">
        <v>89041</v>
      </c>
      <c r="P5018" t="s">
        <v>1061</v>
      </c>
      <c r="Q5018" t="s">
        <v>23</v>
      </c>
      <c r="R5018" s="3">
        <v>40912</v>
      </c>
      <c r="S5018" s="12">
        <f t="shared" si="392"/>
        <v>1</v>
      </c>
      <c r="T5018" s="3" t="s">
        <v>14220</v>
      </c>
      <c r="U5018" t="s">
        <v>14229</v>
      </c>
      <c r="V5018" t="s">
        <v>14241</v>
      </c>
      <c r="W5018" t="s">
        <v>14185</v>
      </c>
      <c r="X5018" t="str">
        <f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4"/>
        <v>0.36363636363636365</v>
      </c>
    </row>
    <row r="5019" spans="1:27" x14ac:dyDescent="0.2">
      <c r="A5019">
        <v>5018</v>
      </c>
      <c r="B5019">
        <v>35811</v>
      </c>
      <c r="C5019" s="3">
        <v>40911</v>
      </c>
      <c r="D5019" s="17">
        <f t="shared" si="393"/>
        <v>40909</v>
      </c>
      <c r="E5019">
        <v>6</v>
      </c>
      <c r="F5019" s="8">
        <f t="shared" si="390"/>
        <v>720</v>
      </c>
      <c r="G5019" s="5">
        <v>0.1</v>
      </c>
      <c r="H5019" s="8">
        <f>VLOOKUP($T5019,Pricebook!$A:$D,4,0)</f>
        <v>120</v>
      </c>
      <c r="I5019" s="10">
        <f t="shared" si="391"/>
        <v>648</v>
      </c>
      <c r="J5019" t="s">
        <v>1216</v>
      </c>
      <c r="K5019" t="s">
        <v>400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2086</v>
      </c>
      <c r="O5019" s="7">
        <v>89041</v>
      </c>
      <c r="P5019" t="s">
        <v>1061</v>
      </c>
      <c r="Q5019" t="s">
        <v>23</v>
      </c>
      <c r="R5019" s="3">
        <v>40913</v>
      </c>
      <c r="S5019" s="12">
        <f t="shared" si="392"/>
        <v>2</v>
      </c>
      <c r="T5019" s="3" t="s">
        <v>14212</v>
      </c>
      <c r="U5019" t="s">
        <v>14229</v>
      </c>
      <c r="V5019" t="s">
        <v>14241</v>
      </c>
      <c r="W5019" t="s">
        <v>14202</v>
      </c>
      <c r="X5019" t="str">
        <f>VLOOKUP(Q5019,Managers!$A:$B,2,0)</f>
        <v>Bob Turner</v>
      </c>
      <c r="Y5019">
        <f>VLOOKUP(W5019,HourlyWages!$A:$B,2,0)</f>
        <v>71</v>
      </c>
      <c r="Z5019">
        <v>1</v>
      </c>
      <c r="AA5019" s="14">
        <f t="shared" si="394"/>
        <v>0.40833333333333333</v>
      </c>
    </row>
    <row r="5020" spans="1:27" x14ac:dyDescent="0.2">
      <c r="A5020">
        <v>5019</v>
      </c>
      <c r="B5020">
        <v>35812</v>
      </c>
      <c r="C5020" s="3">
        <v>40200</v>
      </c>
      <c r="D5020" s="17">
        <f t="shared" si="393"/>
        <v>40179</v>
      </c>
      <c r="E5020">
        <v>24</v>
      </c>
      <c r="F5020" s="8">
        <f t="shared" si="390"/>
        <v>3000</v>
      </c>
      <c r="G5020" s="5">
        <v>0.08</v>
      </c>
      <c r="H5020" s="8">
        <f>VLOOKUP($T5020,Pricebook!$A:$D,4,0)</f>
        <v>125</v>
      </c>
      <c r="I5020" s="10">
        <f t="shared" si="391"/>
        <v>2760</v>
      </c>
      <c r="J5020" t="s">
        <v>1381</v>
      </c>
      <c r="K5020" t="s">
        <v>151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2562</v>
      </c>
      <c r="O5020" s="7">
        <v>66614</v>
      </c>
      <c r="P5020" t="s">
        <v>153</v>
      </c>
      <c r="Q5020" t="s">
        <v>16</v>
      </c>
      <c r="R5020" s="3">
        <v>40202</v>
      </c>
      <c r="S5020" s="12">
        <f t="shared" si="392"/>
        <v>2</v>
      </c>
      <c r="T5020" s="3" t="s">
        <v>14221</v>
      </c>
      <c r="U5020" t="s">
        <v>14232</v>
      </c>
      <c r="V5020" t="s">
        <v>14241</v>
      </c>
      <c r="W5020" t="s">
        <v>14199</v>
      </c>
      <c r="X5020" t="str">
        <f>VLOOKUP(Q5020,Managers!$A:$B,2,0)</f>
        <v>Josh Martinez</v>
      </c>
      <c r="Y5020">
        <f>VLOOKUP(W5020,HourlyWages!$A:$B,2,0)</f>
        <v>68</v>
      </c>
      <c r="Z5020">
        <v>1</v>
      </c>
      <c r="AA5020" s="14">
        <f t="shared" si="394"/>
        <v>0.45600000000000002</v>
      </c>
    </row>
    <row r="5021" spans="1:27" x14ac:dyDescent="0.2">
      <c r="A5021">
        <v>5020</v>
      </c>
      <c r="B5021">
        <v>35812</v>
      </c>
      <c r="C5021" s="3">
        <v>40200</v>
      </c>
      <c r="D5021" s="17">
        <f t="shared" si="393"/>
        <v>40179</v>
      </c>
      <c r="E5021">
        <v>2</v>
      </c>
      <c r="F5021" s="8">
        <f t="shared" si="390"/>
        <v>300</v>
      </c>
      <c r="G5021" s="5">
        <v>0.09</v>
      </c>
      <c r="H5021" s="8">
        <f>VLOOKUP($T5021,Pricebook!$A:$D,4,0)</f>
        <v>150</v>
      </c>
      <c r="I5021" s="10">
        <f t="shared" si="391"/>
        <v>273</v>
      </c>
      <c r="J5021" t="s">
        <v>1381</v>
      </c>
      <c r="K5021" t="s">
        <v>151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2562</v>
      </c>
      <c r="O5021" s="7">
        <v>66614</v>
      </c>
      <c r="P5021" t="s">
        <v>153</v>
      </c>
      <c r="Q5021" t="s">
        <v>16</v>
      </c>
      <c r="R5021" s="3">
        <v>40202</v>
      </c>
      <c r="S5021" s="12">
        <f t="shared" si="392"/>
        <v>2</v>
      </c>
      <c r="T5021" s="3" t="s">
        <v>14211</v>
      </c>
      <c r="U5021" t="s">
        <v>14235</v>
      </c>
      <c r="V5021" t="s">
        <v>14238</v>
      </c>
      <c r="W5021" t="s">
        <v>14198</v>
      </c>
      <c r="X5021" t="str">
        <f>VLOOKUP(Q5021,Managers!$A:$B,2,0)</f>
        <v>Josh Martinez</v>
      </c>
      <c r="Y5021">
        <f>VLOOKUP(W5021,HourlyWages!$A:$B,2,0)</f>
        <v>51</v>
      </c>
      <c r="Z5021">
        <v>1</v>
      </c>
      <c r="AA5021" s="14">
        <f t="shared" si="394"/>
        <v>0.66</v>
      </c>
    </row>
    <row r="5022" spans="1:27" x14ac:dyDescent="0.2">
      <c r="A5022">
        <v>5021</v>
      </c>
      <c r="B5022">
        <v>35812</v>
      </c>
      <c r="C5022" s="3">
        <v>40200</v>
      </c>
      <c r="D5022" s="17">
        <f t="shared" si="393"/>
        <v>40179</v>
      </c>
      <c r="E5022">
        <v>19</v>
      </c>
      <c r="F5022" s="8">
        <f t="shared" si="390"/>
        <v>2090</v>
      </c>
      <c r="G5022" s="5">
        <v>0.08</v>
      </c>
      <c r="H5022" s="8">
        <f>VLOOKUP($T5022,Pricebook!$A:$D,4,0)</f>
        <v>110</v>
      </c>
      <c r="I5022" s="10">
        <f t="shared" si="391"/>
        <v>1922.8000000000002</v>
      </c>
      <c r="J5022" t="s">
        <v>1381</v>
      </c>
      <c r="K5022" t="s">
        <v>151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2562</v>
      </c>
      <c r="O5022" s="7">
        <v>66614</v>
      </c>
      <c r="P5022" t="s">
        <v>153</v>
      </c>
      <c r="Q5022" t="s">
        <v>16</v>
      </c>
      <c r="R5022" s="3">
        <v>40202</v>
      </c>
      <c r="S5022" s="12">
        <f t="shared" si="392"/>
        <v>2</v>
      </c>
      <c r="T5022" s="3" t="s">
        <v>14215</v>
      </c>
      <c r="U5022" t="s">
        <v>14229</v>
      </c>
      <c r="V5022" t="s">
        <v>14241</v>
      </c>
      <c r="W5022" t="s">
        <v>14185</v>
      </c>
      <c r="X5022" t="str">
        <f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4"/>
        <v>0.36363636363636365</v>
      </c>
    </row>
    <row r="5023" spans="1:27" x14ac:dyDescent="0.2">
      <c r="A5023">
        <v>5022</v>
      </c>
      <c r="B5023">
        <v>35813</v>
      </c>
      <c r="C5023" s="3">
        <v>39924</v>
      </c>
      <c r="D5023" s="17">
        <f t="shared" si="393"/>
        <v>39904</v>
      </c>
      <c r="E5023">
        <v>21</v>
      </c>
      <c r="F5023" s="8">
        <f t="shared" si="390"/>
        <v>3570</v>
      </c>
      <c r="G5023" s="5">
        <v>0.05</v>
      </c>
      <c r="H5023" s="8">
        <f>VLOOKUP($T5023,Pricebook!$A:$D,4,0)</f>
        <v>170</v>
      </c>
      <c r="I5023" s="10">
        <f t="shared" si="391"/>
        <v>3391.5</v>
      </c>
      <c r="J5023" t="s">
        <v>1826</v>
      </c>
      <c r="K5023" t="s">
        <v>341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2359</v>
      </c>
      <c r="O5023" s="7">
        <v>33156</v>
      </c>
      <c r="P5023" t="s">
        <v>101</v>
      </c>
      <c r="Q5023" t="s">
        <v>34</v>
      </c>
      <c r="R5023" s="3">
        <v>39924</v>
      </c>
      <c r="S5023" s="12">
        <f t="shared" si="392"/>
        <v>0</v>
      </c>
      <c r="T5023" s="3" t="s">
        <v>14219</v>
      </c>
      <c r="U5023" t="s">
        <v>14229</v>
      </c>
      <c r="V5023" t="s">
        <v>14230</v>
      </c>
      <c r="W5023" t="s">
        <v>14198</v>
      </c>
      <c r="X5023" t="str">
        <f>VLOOKUP(Q5023,Managers!$A:$B,2,0)</f>
        <v>Frank Mitchell</v>
      </c>
      <c r="Y5023">
        <f>VLOOKUP(W5023,HourlyWages!$A:$B,2,0)</f>
        <v>51</v>
      </c>
      <c r="Z5023">
        <v>1</v>
      </c>
      <c r="AA5023" s="14">
        <f t="shared" si="394"/>
        <v>0.7</v>
      </c>
    </row>
    <row r="5024" spans="1:27" x14ac:dyDescent="0.2">
      <c r="A5024">
        <v>5023</v>
      </c>
      <c r="B5024">
        <v>35813</v>
      </c>
      <c r="C5024" s="3">
        <v>39924</v>
      </c>
      <c r="D5024" s="17">
        <f t="shared" si="393"/>
        <v>39904</v>
      </c>
      <c r="E5024">
        <v>21</v>
      </c>
      <c r="F5024" s="8">
        <f t="shared" si="390"/>
        <v>2625</v>
      </c>
      <c r="G5024" s="5">
        <v>0.06</v>
      </c>
      <c r="H5024" s="8">
        <f>VLOOKUP($T5024,Pricebook!$A:$D,4,0)</f>
        <v>125</v>
      </c>
      <c r="I5024" s="10">
        <f t="shared" si="391"/>
        <v>2467.5</v>
      </c>
      <c r="J5024" t="s">
        <v>1826</v>
      </c>
      <c r="K5024" t="s">
        <v>341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2359</v>
      </c>
      <c r="O5024" s="7">
        <v>33156</v>
      </c>
      <c r="P5024" t="s">
        <v>101</v>
      </c>
      <c r="Q5024" t="s">
        <v>34</v>
      </c>
      <c r="R5024" s="3">
        <v>39924</v>
      </c>
      <c r="S5024" s="12">
        <f t="shared" si="392"/>
        <v>0</v>
      </c>
      <c r="T5024" s="3" t="s">
        <v>14208</v>
      </c>
      <c r="U5024" t="s">
        <v>14232</v>
      </c>
      <c r="V5024" t="s">
        <v>14236</v>
      </c>
      <c r="W5024" t="s">
        <v>14189</v>
      </c>
      <c r="X5024" t="str">
        <f>VLOOKUP(Q5024,Managers!$A:$B,2,0)</f>
        <v>Frank Mitchell</v>
      </c>
      <c r="Y5024">
        <f>VLOOKUP(W5024,HourlyWages!$A:$B,2,0)</f>
        <v>62</v>
      </c>
      <c r="Z5024">
        <v>1</v>
      </c>
      <c r="AA5024" s="14">
        <f t="shared" si="394"/>
        <v>0.504</v>
      </c>
    </row>
    <row r="5025" spans="1:27" x14ac:dyDescent="0.2">
      <c r="A5025">
        <v>5024</v>
      </c>
      <c r="B5025">
        <v>35814</v>
      </c>
      <c r="C5025" s="3">
        <v>40995</v>
      </c>
      <c r="D5025" s="17">
        <f t="shared" si="393"/>
        <v>40969</v>
      </c>
      <c r="E5025">
        <v>11</v>
      </c>
      <c r="F5025" s="8">
        <f t="shared" si="390"/>
        <v>1375</v>
      </c>
      <c r="G5025" s="5">
        <v>0.08</v>
      </c>
      <c r="H5025" s="8">
        <f>VLOOKUP($T5025,Pricebook!$A:$D,4,0)</f>
        <v>125</v>
      </c>
      <c r="I5025" s="10">
        <f t="shared" si="391"/>
        <v>1265</v>
      </c>
      <c r="J5025" t="s">
        <v>353</v>
      </c>
      <c r="K5025" t="s">
        <v>265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1278</v>
      </c>
      <c r="O5025" s="7">
        <v>94110</v>
      </c>
      <c r="P5025" t="s">
        <v>114</v>
      </c>
      <c r="Q5025" t="s">
        <v>23</v>
      </c>
      <c r="R5025" s="3">
        <v>40996</v>
      </c>
      <c r="S5025" s="12">
        <f t="shared" si="392"/>
        <v>1</v>
      </c>
      <c r="T5025" s="3" t="s">
        <v>14208</v>
      </c>
      <c r="U5025" t="s">
        <v>14232</v>
      </c>
      <c r="V5025" t="s">
        <v>14241</v>
      </c>
      <c r="W5025" t="s">
        <v>14203</v>
      </c>
      <c r="X5025" t="str">
        <f>VLOOKUP(Q5025,Managers!$A:$B,2,0)</f>
        <v>Bob Turner</v>
      </c>
      <c r="Y5025">
        <f>VLOOKUP(W5025,HourlyWages!$A:$B,2,0)</f>
        <v>62</v>
      </c>
      <c r="Z5025">
        <v>1</v>
      </c>
      <c r="AA5025" s="14">
        <f t="shared" si="394"/>
        <v>0.504</v>
      </c>
    </row>
    <row r="5026" spans="1:27" x14ac:dyDescent="0.2">
      <c r="A5026">
        <v>5025</v>
      </c>
      <c r="B5026">
        <v>35840</v>
      </c>
      <c r="C5026" s="3">
        <v>40327</v>
      </c>
      <c r="D5026" s="17">
        <f t="shared" si="393"/>
        <v>40299</v>
      </c>
      <c r="E5026">
        <v>36</v>
      </c>
      <c r="F5026" s="8">
        <f t="shared" si="390"/>
        <v>7200</v>
      </c>
      <c r="G5026" s="5">
        <v>0.04</v>
      </c>
      <c r="H5026" s="8">
        <f>VLOOKUP($T5026,Pricebook!$A:$D,4,0)</f>
        <v>200</v>
      </c>
      <c r="I5026" s="10">
        <f t="shared" si="391"/>
        <v>6912</v>
      </c>
      <c r="J5026" t="s">
        <v>1078</v>
      </c>
      <c r="K5026" t="s">
        <v>585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2484</v>
      </c>
      <c r="O5026" s="7">
        <v>85234</v>
      </c>
      <c r="P5026" t="s">
        <v>70</v>
      </c>
      <c r="Q5026" t="s">
        <v>23</v>
      </c>
      <c r="R5026" s="3">
        <v>40328</v>
      </c>
      <c r="S5026" s="12">
        <f t="shared" si="392"/>
        <v>1</v>
      </c>
      <c r="T5026" s="3" t="s">
        <v>14214</v>
      </c>
      <c r="U5026" t="s">
        <v>14229</v>
      </c>
      <c r="V5026" t="s">
        <v>14236</v>
      </c>
      <c r="W5026" t="s">
        <v>14203</v>
      </c>
      <c r="X5026" t="str">
        <f>VLOOKUP(Q5026,Managers!$A:$B,2,0)</f>
        <v>Bob Turner</v>
      </c>
      <c r="Y5026">
        <f>VLOOKUP(W5026,HourlyWages!$A:$B,2,0)</f>
        <v>62</v>
      </c>
      <c r="Z5026">
        <v>1</v>
      </c>
      <c r="AA5026" s="14">
        <f t="shared" si="394"/>
        <v>0.69</v>
      </c>
    </row>
    <row r="5027" spans="1:27" x14ac:dyDescent="0.2">
      <c r="A5027">
        <v>5026</v>
      </c>
      <c r="B5027">
        <v>35840</v>
      </c>
      <c r="C5027" s="3">
        <v>40327</v>
      </c>
      <c r="D5027" s="17">
        <f t="shared" si="393"/>
        <v>40299</v>
      </c>
      <c r="E5027">
        <v>49</v>
      </c>
      <c r="F5027" s="8">
        <f t="shared" si="390"/>
        <v>7350</v>
      </c>
      <c r="G5027" s="5">
        <v>0.08</v>
      </c>
      <c r="H5027" s="8">
        <f>VLOOKUP($T5027,Pricebook!$A:$D,4,0)</f>
        <v>150</v>
      </c>
      <c r="I5027" s="10">
        <f t="shared" si="391"/>
        <v>6762</v>
      </c>
      <c r="J5027" t="s">
        <v>1078</v>
      </c>
      <c r="K5027" t="s">
        <v>585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2484</v>
      </c>
      <c r="O5027" s="7">
        <v>85234</v>
      </c>
      <c r="P5027" t="s">
        <v>70</v>
      </c>
      <c r="Q5027" t="s">
        <v>23</v>
      </c>
      <c r="R5027" s="3">
        <v>40329</v>
      </c>
      <c r="S5027" s="12">
        <f t="shared" si="392"/>
        <v>2</v>
      </c>
      <c r="T5027" s="3" t="s">
        <v>14210</v>
      </c>
      <c r="U5027" t="s">
        <v>14235</v>
      </c>
      <c r="V5027" t="s">
        <v>14244</v>
      </c>
      <c r="W5027" t="s">
        <v>14193</v>
      </c>
      <c r="X5027" t="str">
        <f>VLOOKUP(Q5027,Managers!$A:$B,2,0)</f>
        <v>Bob Turner</v>
      </c>
      <c r="Y5027">
        <f>VLOOKUP(W5027,HourlyWages!$A:$B,2,0)</f>
        <v>57</v>
      </c>
      <c r="Z5027">
        <v>1</v>
      </c>
      <c r="AA5027" s="14">
        <f t="shared" si="394"/>
        <v>0.62</v>
      </c>
    </row>
    <row r="5028" spans="1:27" x14ac:dyDescent="0.2">
      <c r="A5028">
        <v>5027</v>
      </c>
      <c r="B5028">
        <v>35841</v>
      </c>
      <c r="C5028" s="3">
        <v>40671</v>
      </c>
      <c r="D5028" s="17">
        <f t="shared" si="393"/>
        <v>40664</v>
      </c>
      <c r="E5028">
        <v>23</v>
      </c>
      <c r="F5028" s="8">
        <f t="shared" si="390"/>
        <v>2530</v>
      </c>
      <c r="G5028" s="5">
        <v>0.06</v>
      </c>
      <c r="H5028" s="8">
        <f>VLOOKUP($T5028,Pricebook!$A:$D,4,0)</f>
        <v>110</v>
      </c>
      <c r="I5028" s="10">
        <f t="shared" si="391"/>
        <v>2378.1999999999998</v>
      </c>
      <c r="J5028" t="s">
        <v>1159</v>
      </c>
      <c r="K5028" t="s">
        <v>68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1339</v>
      </c>
      <c r="O5028" s="7">
        <v>14701</v>
      </c>
      <c r="P5028" t="s">
        <v>60</v>
      </c>
      <c r="Q5028" t="s">
        <v>61</v>
      </c>
      <c r="R5028" s="3">
        <v>40672</v>
      </c>
      <c r="S5028" s="12">
        <f t="shared" si="392"/>
        <v>1</v>
      </c>
      <c r="T5028" s="3" t="s">
        <v>14220</v>
      </c>
      <c r="U5028" t="s">
        <v>14229</v>
      </c>
      <c r="V5028" t="s">
        <v>14233</v>
      </c>
      <c r="W5028" t="s">
        <v>14201</v>
      </c>
      <c r="X5028" t="str">
        <f>VLOOKUP(Q5028,Managers!$A:$B,2,0)</f>
        <v>Allen Young</v>
      </c>
      <c r="Y5028">
        <f>VLOOKUP(W5028,HourlyWages!$A:$B,2,0)</f>
        <v>53</v>
      </c>
      <c r="Z5028">
        <v>1</v>
      </c>
      <c r="AA5028" s="14">
        <f t="shared" si="394"/>
        <v>0.51818181818181819</v>
      </c>
    </row>
    <row r="5029" spans="1:27" x14ac:dyDescent="0.2">
      <c r="A5029">
        <v>5028</v>
      </c>
      <c r="B5029">
        <v>35841</v>
      </c>
      <c r="C5029" s="3">
        <v>40671</v>
      </c>
      <c r="D5029" s="17">
        <f t="shared" si="393"/>
        <v>40664</v>
      </c>
      <c r="E5029">
        <v>48</v>
      </c>
      <c r="F5029" s="8">
        <f t="shared" si="390"/>
        <v>7200</v>
      </c>
      <c r="G5029" s="5">
        <v>7.0000000000000007E-2</v>
      </c>
      <c r="H5029" s="8">
        <f>VLOOKUP($T5029,Pricebook!$A:$D,4,0)</f>
        <v>150</v>
      </c>
      <c r="I5029" s="10">
        <f t="shared" si="391"/>
        <v>6696</v>
      </c>
      <c r="J5029" t="s">
        <v>1159</v>
      </c>
      <c r="K5029" t="s">
        <v>68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586</v>
      </c>
      <c r="O5029" s="7">
        <v>11756</v>
      </c>
      <c r="P5029" t="s">
        <v>60</v>
      </c>
      <c r="Q5029" t="s">
        <v>61</v>
      </c>
      <c r="R5029" s="3">
        <v>40672</v>
      </c>
      <c r="S5029" s="12">
        <f t="shared" si="392"/>
        <v>1</v>
      </c>
      <c r="T5029" s="3" t="s">
        <v>14210</v>
      </c>
      <c r="U5029" t="s">
        <v>14235</v>
      </c>
      <c r="V5029" t="s">
        <v>14229</v>
      </c>
      <c r="W5029" t="s">
        <v>14197</v>
      </c>
      <c r="X5029" t="str">
        <f>VLOOKUP(Q5029,Managers!$A:$B,2,0)</f>
        <v>Allen Young</v>
      </c>
      <c r="Y5029">
        <f>VLOOKUP(W5029,HourlyWages!$A:$B,2,0)</f>
        <v>71</v>
      </c>
      <c r="Z5029">
        <v>1</v>
      </c>
      <c r="AA5029" s="14">
        <f t="shared" si="394"/>
        <v>0.52666666666666662</v>
      </c>
    </row>
    <row r="5030" spans="1:27" x14ac:dyDescent="0.2">
      <c r="A5030">
        <v>5029</v>
      </c>
      <c r="B5030">
        <v>35842</v>
      </c>
      <c r="C5030" s="3">
        <v>41053</v>
      </c>
      <c r="D5030" s="17">
        <f t="shared" si="393"/>
        <v>41030</v>
      </c>
      <c r="E5030">
        <v>18</v>
      </c>
      <c r="F5030" s="8">
        <f t="shared" si="390"/>
        <v>3600</v>
      </c>
      <c r="G5030" s="5">
        <v>0.03</v>
      </c>
      <c r="H5030" s="8">
        <f>VLOOKUP($T5030,Pricebook!$A:$D,4,0)</f>
        <v>200</v>
      </c>
      <c r="I5030" s="10">
        <f t="shared" si="391"/>
        <v>3492</v>
      </c>
      <c r="J5030" t="s">
        <v>1552</v>
      </c>
      <c r="K5030" t="s">
        <v>1076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1553</v>
      </c>
      <c r="O5030" s="7">
        <v>70117</v>
      </c>
      <c r="P5030" t="s">
        <v>436</v>
      </c>
      <c r="Q5030" t="s">
        <v>34</v>
      </c>
      <c r="R5030" s="3">
        <v>41055</v>
      </c>
      <c r="S5030" s="12">
        <f t="shared" si="392"/>
        <v>2</v>
      </c>
      <c r="T5030" s="3" t="s">
        <v>14214</v>
      </c>
      <c r="U5030" t="s">
        <v>14229</v>
      </c>
      <c r="V5030" t="s">
        <v>14230</v>
      </c>
      <c r="W5030" t="s">
        <v>14194</v>
      </c>
      <c r="X5030" t="str">
        <f>VLOOKUP(Q5030,Managers!$A:$B,2,0)</f>
        <v>Frank Mitchell</v>
      </c>
      <c r="Y5030">
        <f>VLOOKUP(W5030,HourlyWages!$A:$B,2,0)</f>
        <v>71</v>
      </c>
      <c r="Z5030">
        <v>1</v>
      </c>
      <c r="AA5030" s="14">
        <f t="shared" si="394"/>
        <v>0.64500000000000002</v>
      </c>
    </row>
    <row r="5031" spans="1:27" x14ac:dyDescent="0.2">
      <c r="A5031">
        <v>5030</v>
      </c>
      <c r="B5031">
        <v>35845</v>
      </c>
      <c r="C5031" s="3">
        <v>40549</v>
      </c>
      <c r="D5031" s="17">
        <f t="shared" si="393"/>
        <v>40544</v>
      </c>
      <c r="E5031">
        <v>15</v>
      </c>
      <c r="F5031" s="8">
        <f t="shared" si="390"/>
        <v>1875</v>
      </c>
      <c r="G5031" s="5">
        <v>0.05</v>
      </c>
      <c r="H5031" s="8">
        <f>VLOOKUP($T5031,Pricebook!$A:$D,4,0)</f>
        <v>125</v>
      </c>
      <c r="I5031" s="10">
        <f t="shared" si="391"/>
        <v>1781.25</v>
      </c>
      <c r="J5031" t="s">
        <v>557</v>
      </c>
      <c r="K5031" t="s">
        <v>508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2413</v>
      </c>
      <c r="O5031" s="7" t="s">
        <v>2414</v>
      </c>
      <c r="P5031" t="s">
        <v>87</v>
      </c>
      <c r="Q5031" t="s">
        <v>61</v>
      </c>
      <c r="R5031" s="3">
        <v>40551</v>
      </c>
      <c r="S5031" s="12">
        <f t="shared" si="392"/>
        <v>2</v>
      </c>
      <c r="T5031" s="3" t="s">
        <v>14209</v>
      </c>
      <c r="U5031" t="s">
        <v>14232</v>
      </c>
      <c r="V5031" t="s">
        <v>14240</v>
      </c>
      <c r="W5031" t="s">
        <v>14194</v>
      </c>
      <c r="X5031" t="str">
        <f>VLOOKUP(Q5031,Managers!$A:$B,2,0)</f>
        <v>Allen Young</v>
      </c>
      <c r="Y5031">
        <f>VLOOKUP(W5031,HourlyWages!$A:$B,2,0)</f>
        <v>71</v>
      </c>
      <c r="Z5031">
        <v>1</v>
      </c>
      <c r="AA5031" s="14">
        <f t="shared" si="394"/>
        <v>0.432</v>
      </c>
    </row>
    <row r="5032" spans="1:27" x14ac:dyDescent="0.2">
      <c r="A5032">
        <v>5031</v>
      </c>
      <c r="B5032">
        <v>35847</v>
      </c>
      <c r="C5032" s="3">
        <v>39843</v>
      </c>
      <c r="D5032" s="17">
        <f t="shared" si="393"/>
        <v>39814</v>
      </c>
      <c r="E5032">
        <v>23</v>
      </c>
      <c r="F5032" s="8">
        <f t="shared" si="390"/>
        <v>3450</v>
      </c>
      <c r="G5032" s="5">
        <v>0.08</v>
      </c>
      <c r="H5032" s="8">
        <f>VLOOKUP($T5032,Pricebook!$A:$D,4,0)</f>
        <v>150</v>
      </c>
      <c r="I5032" s="10">
        <f t="shared" si="391"/>
        <v>3174</v>
      </c>
      <c r="J5032" t="s">
        <v>738</v>
      </c>
      <c r="K5032" t="s">
        <v>50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1087</v>
      </c>
      <c r="O5032" s="7">
        <v>61821</v>
      </c>
      <c r="P5032" t="s">
        <v>15</v>
      </c>
      <c r="Q5032" t="s">
        <v>16</v>
      </c>
      <c r="R5032" s="3">
        <v>39843</v>
      </c>
      <c r="S5032" s="12">
        <f t="shared" si="392"/>
        <v>0</v>
      </c>
      <c r="T5032" s="3" t="s">
        <v>14211</v>
      </c>
      <c r="U5032" t="s">
        <v>14235</v>
      </c>
      <c r="V5032" t="s">
        <v>14244</v>
      </c>
      <c r="W5032" t="s">
        <v>14196</v>
      </c>
      <c r="X5032" t="str">
        <f>VLOOKUP(Q5032,Managers!$A:$B,2,0)</f>
        <v>Josh Martinez</v>
      </c>
      <c r="Y5032">
        <f>VLOOKUP(W5032,HourlyWages!$A:$B,2,0)</f>
        <v>58</v>
      </c>
      <c r="Z5032">
        <v>1</v>
      </c>
      <c r="AA5032" s="14">
        <f t="shared" si="394"/>
        <v>0.61333333333333329</v>
      </c>
    </row>
    <row r="5033" spans="1:27" x14ac:dyDescent="0.2">
      <c r="A5033">
        <v>5032</v>
      </c>
      <c r="B5033">
        <v>35875</v>
      </c>
      <c r="C5033" s="3">
        <v>40708</v>
      </c>
      <c r="D5033" s="17">
        <f t="shared" si="393"/>
        <v>40695</v>
      </c>
      <c r="E5033">
        <v>31</v>
      </c>
      <c r="F5033" s="8">
        <f t="shared" si="390"/>
        <v>4340</v>
      </c>
      <c r="G5033" s="5">
        <v>0.06</v>
      </c>
      <c r="H5033" s="8">
        <f>VLOOKUP($T5033,Pricebook!$A:$D,4,0)</f>
        <v>140</v>
      </c>
      <c r="I5033" s="10">
        <f t="shared" si="391"/>
        <v>4079.6</v>
      </c>
      <c r="J5033" t="s">
        <v>1588</v>
      </c>
      <c r="K5033" t="s">
        <v>215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1589</v>
      </c>
      <c r="O5033" s="7">
        <v>80033</v>
      </c>
      <c r="P5033" t="s">
        <v>237</v>
      </c>
      <c r="Q5033" t="s">
        <v>23</v>
      </c>
      <c r="R5033" s="3">
        <v>40708</v>
      </c>
      <c r="S5033" s="12">
        <f t="shared" si="392"/>
        <v>0</v>
      </c>
      <c r="T5033" s="3" t="s">
        <v>14207</v>
      </c>
      <c r="U5033" t="s">
        <v>14229</v>
      </c>
      <c r="V5033" t="s">
        <v>14244</v>
      </c>
      <c r="W5033" t="s">
        <v>14187</v>
      </c>
      <c r="X5033" t="str">
        <f>VLOOKUP(Q5033,Managers!$A:$B,2,0)</f>
        <v>Bob Turner</v>
      </c>
      <c r="Y5033">
        <f>VLOOKUP(W5033,HourlyWages!$A:$B,2,0)</f>
        <v>45</v>
      </c>
      <c r="Z5033">
        <v>1</v>
      </c>
      <c r="AA5033" s="14">
        <f t="shared" si="394"/>
        <v>0.6785714285714286</v>
      </c>
    </row>
    <row r="5034" spans="1:27" x14ac:dyDescent="0.2">
      <c r="A5034">
        <v>5033</v>
      </c>
      <c r="B5034">
        <v>35877</v>
      </c>
      <c r="C5034" s="3">
        <v>40323</v>
      </c>
      <c r="D5034" s="17">
        <f t="shared" si="393"/>
        <v>40299</v>
      </c>
      <c r="E5034">
        <v>30</v>
      </c>
      <c r="F5034" s="8">
        <f t="shared" si="390"/>
        <v>3300</v>
      </c>
      <c r="G5034" s="5">
        <v>0.08</v>
      </c>
      <c r="H5034" s="8">
        <f>VLOOKUP($T5034,Pricebook!$A:$D,4,0)</f>
        <v>110</v>
      </c>
      <c r="I5034" s="10">
        <f t="shared" si="391"/>
        <v>3036</v>
      </c>
      <c r="J5034" t="s">
        <v>135</v>
      </c>
      <c r="K5034" t="s">
        <v>136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1480</v>
      </c>
      <c r="O5034" s="7">
        <v>78613</v>
      </c>
      <c r="P5034" t="s">
        <v>48</v>
      </c>
      <c r="Q5034" t="s">
        <v>16</v>
      </c>
      <c r="R5034" s="3">
        <v>40326</v>
      </c>
      <c r="S5034" s="12">
        <f t="shared" si="392"/>
        <v>3</v>
      </c>
      <c r="T5034" s="3" t="s">
        <v>14215</v>
      </c>
      <c r="U5034" t="s">
        <v>14229</v>
      </c>
      <c r="V5034" t="s">
        <v>14244</v>
      </c>
      <c r="W5034" t="s">
        <v>14198</v>
      </c>
      <c r="X5034" t="str">
        <f>VLOOKUP(Q5034,Managers!$A:$B,2,0)</f>
        <v>Josh Martinez</v>
      </c>
      <c r="Y5034">
        <f>VLOOKUP(W5034,HourlyWages!$A:$B,2,0)</f>
        <v>51</v>
      </c>
      <c r="Z5034">
        <v>1</v>
      </c>
      <c r="AA5034" s="14">
        <f t="shared" si="394"/>
        <v>0.53636363636363638</v>
      </c>
    </row>
    <row r="5035" spans="1:27" x14ac:dyDescent="0.2">
      <c r="A5035">
        <v>5034</v>
      </c>
      <c r="B5035">
        <v>35878</v>
      </c>
      <c r="C5035" s="3">
        <v>40403</v>
      </c>
      <c r="D5035" s="17">
        <f t="shared" si="393"/>
        <v>40391</v>
      </c>
      <c r="E5035">
        <v>11</v>
      </c>
      <c r="F5035" s="8">
        <f t="shared" si="390"/>
        <v>1210</v>
      </c>
      <c r="G5035" s="5">
        <v>0.03</v>
      </c>
      <c r="H5035" s="8">
        <f>VLOOKUP($T5035,Pricebook!$A:$D,4,0)</f>
        <v>110</v>
      </c>
      <c r="I5035" s="10">
        <f t="shared" si="391"/>
        <v>1173.7</v>
      </c>
      <c r="J5035" t="s">
        <v>1930</v>
      </c>
      <c r="K5035" t="s">
        <v>300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1931</v>
      </c>
      <c r="O5035" s="7" t="s">
        <v>1932</v>
      </c>
      <c r="P5035" t="s">
        <v>655</v>
      </c>
      <c r="Q5035" t="s">
        <v>61</v>
      </c>
      <c r="R5035" s="3">
        <v>40404</v>
      </c>
      <c r="S5035" s="12">
        <f t="shared" si="392"/>
        <v>1</v>
      </c>
      <c r="T5035" s="3" t="s">
        <v>14215</v>
      </c>
      <c r="U5035" t="s">
        <v>14229</v>
      </c>
      <c r="V5035" t="s">
        <v>14244</v>
      </c>
      <c r="W5035" t="s">
        <v>14185</v>
      </c>
      <c r="X5035" t="str">
        <f>VLOOKUP(Q5035,Managers!$A:$B,2,0)</f>
        <v>Allen Young</v>
      </c>
      <c r="Y5035">
        <f>VLOOKUP(W5035,HourlyWages!$A:$B,2,0)</f>
        <v>70</v>
      </c>
      <c r="Z5035">
        <v>1</v>
      </c>
      <c r="AA5035" s="14">
        <f t="shared" si="394"/>
        <v>0.36363636363636365</v>
      </c>
    </row>
    <row r="5036" spans="1:27" x14ac:dyDescent="0.2">
      <c r="A5036">
        <v>5035</v>
      </c>
      <c r="B5036">
        <v>35878</v>
      </c>
      <c r="C5036" s="3">
        <v>40403</v>
      </c>
      <c r="D5036" s="17">
        <f t="shared" si="393"/>
        <v>40391</v>
      </c>
      <c r="E5036">
        <v>45</v>
      </c>
      <c r="F5036" s="8">
        <f t="shared" si="390"/>
        <v>4950</v>
      </c>
      <c r="G5036" s="5">
        <v>0.08</v>
      </c>
      <c r="H5036" s="8">
        <f>VLOOKUP($T5036,Pricebook!$A:$D,4,0)</f>
        <v>110</v>
      </c>
      <c r="I5036" s="10">
        <f t="shared" si="391"/>
        <v>4554</v>
      </c>
      <c r="J5036" t="s">
        <v>1930</v>
      </c>
      <c r="K5036" t="s">
        <v>300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2590</v>
      </c>
      <c r="O5036" s="7">
        <v>78155</v>
      </c>
      <c r="P5036" t="s">
        <v>48</v>
      </c>
      <c r="Q5036" t="s">
        <v>16</v>
      </c>
      <c r="R5036" s="3">
        <v>40405</v>
      </c>
      <c r="S5036" s="12">
        <f t="shared" si="392"/>
        <v>2</v>
      </c>
      <c r="T5036" s="3" t="s">
        <v>14215</v>
      </c>
      <c r="U5036" t="s">
        <v>14229</v>
      </c>
      <c r="V5036" t="s">
        <v>14241</v>
      </c>
      <c r="W5036" t="s">
        <v>14200</v>
      </c>
      <c r="X5036" t="str">
        <f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4"/>
        <v>0.46363636363636362</v>
      </c>
    </row>
    <row r="5037" spans="1:27" x14ac:dyDescent="0.2">
      <c r="A5037">
        <v>5036</v>
      </c>
      <c r="B5037">
        <v>35905</v>
      </c>
      <c r="C5037" s="3">
        <v>40958</v>
      </c>
      <c r="D5037" s="17">
        <f t="shared" si="393"/>
        <v>40940</v>
      </c>
      <c r="E5037">
        <v>20</v>
      </c>
      <c r="F5037" s="8">
        <f t="shared" si="390"/>
        <v>2400</v>
      </c>
      <c r="G5037" s="5">
        <v>0.09</v>
      </c>
      <c r="H5037" s="8">
        <f>VLOOKUP($T5037,Pricebook!$A:$D,4,0)</f>
        <v>120</v>
      </c>
      <c r="I5037" s="10">
        <f t="shared" si="391"/>
        <v>2184</v>
      </c>
      <c r="J5037" t="s">
        <v>557</v>
      </c>
      <c r="K5037" t="s">
        <v>508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2413</v>
      </c>
      <c r="O5037" s="7" t="s">
        <v>2414</v>
      </c>
      <c r="P5037" t="s">
        <v>87</v>
      </c>
      <c r="Q5037" t="s">
        <v>61</v>
      </c>
      <c r="R5037" s="3">
        <v>40963</v>
      </c>
      <c r="S5037" s="12">
        <f t="shared" si="392"/>
        <v>5</v>
      </c>
      <c r="T5037" s="3" t="s">
        <v>14212</v>
      </c>
      <c r="U5037" t="s">
        <v>14229</v>
      </c>
      <c r="V5037" t="s">
        <v>14230</v>
      </c>
      <c r="W5037" t="s">
        <v>14190</v>
      </c>
      <c r="X5037" t="str">
        <f>VLOOKUP(Q5037,Managers!$A:$B,2,0)</f>
        <v>Allen Young</v>
      </c>
      <c r="Y5037">
        <f>VLOOKUP(W5037,HourlyWages!$A:$B,2,0)</f>
        <v>67</v>
      </c>
      <c r="Z5037">
        <v>1</v>
      </c>
      <c r="AA5037" s="14">
        <f t="shared" si="394"/>
        <v>0.44166666666666665</v>
      </c>
    </row>
    <row r="5038" spans="1:27" x14ac:dyDescent="0.2">
      <c r="A5038">
        <v>5037</v>
      </c>
      <c r="B5038">
        <v>35908</v>
      </c>
      <c r="C5038" s="3">
        <v>40524</v>
      </c>
      <c r="D5038" s="17">
        <f t="shared" si="393"/>
        <v>40513</v>
      </c>
      <c r="E5038">
        <v>40</v>
      </c>
      <c r="F5038" s="8">
        <f t="shared" si="390"/>
        <v>4400</v>
      </c>
      <c r="G5038" s="5">
        <v>0.06</v>
      </c>
      <c r="H5038" s="8">
        <f>VLOOKUP($T5038,Pricebook!$A:$D,4,0)</f>
        <v>110</v>
      </c>
      <c r="I5038" s="10">
        <f t="shared" si="391"/>
        <v>4136</v>
      </c>
      <c r="J5038" t="s">
        <v>803</v>
      </c>
      <c r="K5038" t="s">
        <v>93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887</v>
      </c>
      <c r="O5038" s="7" t="s">
        <v>2591</v>
      </c>
      <c r="P5038" t="s">
        <v>440</v>
      </c>
      <c r="Q5038" t="s">
        <v>16</v>
      </c>
      <c r="R5038" s="3">
        <v>40526</v>
      </c>
      <c r="S5038" s="12">
        <f t="shared" si="392"/>
        <v>2</v>
      </c>
      <c r="T5038" s="3" t="s">
        <v>14215</v>
      </c>
      <c r="U5038" t="s">
        <v>14229</v>
      </c>
      <c r="V5038" t="s">
        <v>14237</v>
      </c>
      <c r="W5038" t="s">
        <v>14203</v>
      </c>
      <c r="X5038" t="str">
        <f>VLOOKUP(Q5038,Managers!$A:$B,2,0)</f>
        <v>Josh Martinez</v>
      </c>
      <c r="Y5038">
        <f>VLOOKUP(W5038,HourlyWages!$A:$B,2,0)</f>
        <v>62</v>
      </c>
      <c r="Z5038">
        <v>1</v>
      </c>
      <c r="AA5038" s="14">
        <f t="shared" si="394"/>
        <v>0.43636363636363634</v>
      </c>
    </row>
    <row r="5039" spans="1:27" x14ac:dyDescent="0.2">
      <c r="A5039">
        <v>5038</v>
      </c>
      <c r="B5039">
        <v>35908</v>
      </c>
      <c r="C5039" s="3">
        <v>40524</v>
      </c>
      <c r="D5039" s="17">
        <f t="shared" si="393"/>
        <v>40513</v>
      </c>
      <c r="E5039">
        <v>45</v>
      </c>
      <c r="F5039" s="8">
        <f t="shared" si="390"/>
        <v>9000</v>
      </c>
      <c r="G5039" s="5">
        <v>0.1</v>
      </c>
      <c r="H5039" s="8">
        <f>VLOOKUP($T5039,Pricebook!$A:$D,4,0)</f>
        <v>200</v>
      </c>
      <c r="I5039" s="10">
        <f t="shared" si="391"/>
        <v>8100</v>
      </c>
      <c r="J5039" t="s">
        <v>803</v>
      </c>
      <c r="K5039" t="s">
        <v>93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887</v>
      </c>
      <c r="O5039" s="7" t="s">
        <v>2591</v>
      </c>
      <c r="P5039" t="s">
        <v>440</v>
      </c>
      <c r="Q5039" t="s">
        <v>16</v>
      </c>
      <c r="R5039" s="3">
        <v>40525</v>
      </c>
      <c r="S5039" s="12">
        <f t="shared" si="392"/>
        <v>1</v>
      </c>
      <c r="T5039" s="3" t="s">
        <v>14206</v>
      </c>
      <c r="U5039" t="s">
        <v>14229</v>
      </c>
      <c r="V5039" t="s">
        <v>14238</v>
      </c>
      <c r="W5039" t="s">
        <v>14184</v>
      </c>
      <c r="X5039" t="str">
        <f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4"/>
        <v>0.75</v>
      </c>
    </row>
    <row r="5040" spans="1:27" x14ac:dyDescent="0.2">
      <c r="A5040">
        <v>5039</v>
      </c>
      <c r="B5040">
        <v>35910</v>
      </c>
      <c r="C5040" s="3">
        <v>40506</v>
      </c>
      <c r="D5040" s="17">
        <f t="shared" si="393"/>
        <v>40483</v>
      </c>
      <c r="E5040">
        <v>28</v>
      </c>
      <c r="F5040" s="8">
        <f t="shared" si="390"/>
        <v>4200</v>
      </c>
      <c r="G5040" s="5">
        <v>0.02</v>
      </c>
      <c r="H5040" s="8">
        <f>VLOOKUP($T5040,Pricebook!$A:$D,4,0)</f>
        <v>150</v>
      </c>
      <c r="I5040" s="10">
        <f t="shared" si="391"/>
        <v>4116</v>
      </c>
      <c r="J5040" t="s">
        <v>2592</v>
      </c>
      <c r="K5040" t="s">
        <v>571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2593</v>
      </c>
      <c r="O5040" s="7">
        <v>38671</v>
      </c>
      <c r="P5040" t="s">
        <v>699</v>
      </c>
      <c r="Q5040" t="s">
        <v>34</v>
      </c>
      <c r="R5040" s="3">
        <v>40507</v>
      </c>
      <c r="S5040" s="12">
        <f t="shared" si="392"/>
        <v>1</v>
      </c>
      <c r="T5040" s="3" t="s">
        <v>14210</v>
      </c>
      <c r="U5040" t="s">
        <v>14235</v>
      </c>
      <c r="V5040" t="s">
        <v>14238</v>
      </c>
      <c r="W5040" t="s">
        <v>14190</v>
      </c>
      <c r="X5040" t="str">
        <f>VLOOKUP(Q5040,Managers!$A:$B,2,0)</f>
        <v>Frank Mitchell</v>
      </c>
      <c r="Y5040">
        <f>VLOOKUP(W5040,HourlyWages!$A:$B,2,0)</f>
        <v>67</v>
      </c>
      <c r="Z5040">
        <v>1</v>
      </c>
      <c r="AA5040" s="14">
        <f t="shared" si="394"/>
        <v>0.55333333333333334</v>
      </c>
    </row>
    <row r="5041" spans="1:27" x14ac:dyDescent="0.2">
      <c r="A5041">
        <v>5040</v>
      </c>
      <c r="B5041">
        <v>35910</v>
      </c>
      <c r="C5041" s="3">
        <v>40506</v>
      </c>
      <c r="D5041" s="17">
        <f t="shared" si="393"/>
        <v>40483</v>
      </c>
      <c r="E5041">
        <v>25</v>
      </c>
      <c r="F5041" s="8">
        <f t="shared" si="390"/>
        <v>2750</v>
      </c>
      <c r="G5041" s="5">
        <v>0.09</v>
      </c>
      <c r="H5041" s="8">
        <f>VLOOKUP($T5041,Pricebook!$A:$D,4,0)</f>
        <v>110</v>
      </c>
      <c r="I5041" s="10">
        <f t="shared" si="391"/>
        <v>2502.5</v>
      </c>
      <c r="J5041" t="s">
        <v>2592</v>
      </c>
      <c r="K5041" t="s">
        <v>571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2594</v>
      </c>
      <c r="O5041" s="7">
        <v>38801</v>
      </c>
      <c r="P5041" t="s">
        <v>699</v>
      </c>
      <c r="Q5041" t="s">
        <v>34</v>
      </c>
      <c r="R5041" s="3">
        <v>40508</v>
      </c>
      <c r="S5041" s="12">
        <f t="shared" si="392"/>
        <v>2</v>
      </c>
      <c r="T5041" s="3" t="s">
        <v>14215</v>
      </c>
      <c r="U5041" t="s">
        <v>14229</v>
      </c>
      <c r="V5041" t="s">
        <v>14246</v>
      </c>
      <c r="W5041" t="s">
        <v>14200</v>
      </c>
      <c r="X5041" t="str">
        <f>VLOOKUP(Q5041,Managers!$A:$B,2,0)</f>
        <v>Frank Mitchell</v>
      </c>
      <c r="Y5041">
        <f>VLOOKUP(W5041,HourlyWages!$A:$B,2,0)</f>
        <v>59</v>
      </c>
      <c r="Z5041">
        <v>1</v>
      </c>
      <c r="AA5041" s="14">
        <f t="shared" si="394"/>
        <v>0.46363636363636362</v>
      </c>
    </row>
    <row r="5042" spans="1:27" x14ac:dyDescent="0.2">
      <c r="A5042">
        <v>5041</v>
      </c>
      <c r="B5042">
        <v>35910</v>
      </c>
      <c r="C5042" s="3">
        <v>40506</v>
      </c>
      <c r="D5042" s="17">
        <f t="shared" si="393"/>
        <v>40483</v>
      </c>
      <c r="E5042">
        <v>36</v>
      </c>
      <c r="F5042" s="8">
        <f t="shared" ref="F5042:F5105" si="395">H5042*E5042</f>
        <v>5400</v>
      </c>
      <c r="G5042" s="5">
        <v>0.05</v>
      </c>
      <c r="H5042" s="8">
        <f>VLOOKUP($T5042,Pricebook!$A:$D,4,0)</f>
        <v>150</v>
      </c>
      <c r="I5042" s="10">
        <f t="shared" ref="I5042:I5105" si="396">F5042*(1-G5042)</f>
        <v>5130</v>
      </c>
      <c r="J5042" t="s">
        <v>2592</v>
      </c>
      <c r="K5042" t="s">
        <v>571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2594</v>
      </c>
      <c r="O5042" s="7">
        <v>38801</v>
      </c>
      <c r="P5042" t="s">
        <v>699</v>
      </c>
      <c r="Q5042" t="s">
        <v>34</v>
      </c>
      <c r="R5042" s="3">
        <v>40508</v>
      </c>
      <c r="S5042" s="12">
        <f t="shared" ref="S5042:S5105" si="397">R5042-C5042</f>
        <v>2</v>
      </c>
      <c r="T5042" s="3" t="s">
        <v>14210</v>
      </c>
      <c r="U5042" t="s">
        <v>14235</v>
      </c>
      <c r="V5042" t="s">
        <v>14230</v>
      </c>
      <c r="W5042" t="s">
        <v>14200</v>
      </c>
      <c r="X5042" t="str">
        <f>VLOOKUP(Q5042,Managers!$A:$B,2,0)</f>
        <v>Frank Mitchell</v>
      </c>
      <c r="Y5042">
        <f>VLOOKUP(W5042,HourlyWages!$A:$B,2,0)</f>
        <v>59</v>
      </c>
      <c r="Z5042">
        <v>1</v>
      </c>
      <c r="AA5042" s="14">
        <f t="shared" si="394"/>
        <v>0.60666666666666669</v>
      </c>
    </row>
    <row r="5043" spans="1:27" x14ac:dyDescent="0.2">
      <c r="A5043">
        <v>5042</v>
      </c>
      <c r="B5043">
        <v>35936</v>
      </c>
      <c r="C5043" s="3">
        <v>39834</v>
      </c>
      <c r="D5043" s="17">
        <f t="shared" si="393"/>
        <v>39814</v>
      </c>
      <c r="E5043">
        <v>41</v>
      </c>
      <c r="F5043" s="8">
        <f t="shared" si="395"/>
        <v>6560</v>
      </c>
      <c r="G5043" s="5">
        <v>0.08</v>
      </c>
      <c r="H5043" s="8">
        <f>VLOOKUP($T5043,Pricebook!$A:$D,4,0)</f>
        <v>160</v>
      </c>
      <c r="I5043" s="10">
        <f t="shared" si="396"/>
        <v>6035.2</v>
      </c>
      <c r="J5043" t="s">
        <v>573</v>
      </c>
      <c r="K5043" t="s">
        <v>199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2463</v>
      </c>
      <c r="O5043" s="7">
        <v>98198</v>
      </c>
      <c r="P5043" t="s">
        <v>22</v>
      </c>
      <c r="Q5043" t="s">
        <v>23</v>
      </c>
      <c r="R5043" s="3">
        <v>39835</v>
      </c>
      <c r="S5043" s="12">
        <f t="shared" si="397"/>
        <v>1</v>
      </c>
      <c r="T5043" s="3" t="s">
        <v>14218</v>
      </c>
      <c r="U5043" t="s">
        <v>14229</v>
      </c>
      <c r="V5043" t="s">
        <v>14245</v>
      </c>
      <c r="W5043" t="s">
        <v>14184</v>
      </c>
      <c r="X5043" t="str">
        <f>VLOOKUP(Q5043,Managers!$A:$B,2,0)</f>
        <v>Bob Turner</v>
      </c>
      <c r="Y5043">
        <f>VLOOKUP(W5043,HourlyWages!$A:$B,2,0)</f>
        <v>50</v>
      </c>
      <c r="Z5043">
        <v>1</v>
      </c>
      <c r="AA5043" s="14">
        <f t="shared" si="394"/>
        <v>0.6875</v>
      </c>
    </row>
    <row r="5044" spans="1:27" x14ac:dyDescent="0.2">
      <c r="A5044">
        <v>5043</v>
      </c>
      <c r="B5044">
        <v>35936</v>
      </c>
      <c r="C5044" s="3">
        <v>39834</v>
      </c>
      <c r="D5044" s="17">
        <f t="shared" si="393"/>
        <v>39814</v>
      </c>
      <c r="E5044">
        <v>40</v>
      </c>
      <c r="F5044" s="8">
        <f t="shared" si="395"/>
        <v>5000</v>
      </c>
      <c r="G5044" s="5">
        <v>0.03</v>
      </c>
      <c r="H5044" s="8">
        <f>VLOOKUP($T5044,Pricebook!$A:$D,4,0)</f>
        <v>125</v>
      </c>
      <c r="I5044" s="10">
        <f t="shared" si="396"/>
        <v>4850</v>
      </c>
      <c r="J5044" t="s">
        <v>573</v>
      </c>
      <c r="K5044" t="s">
        <v>199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2463</v>
      </c>
      <c r="O5044" s="7">
        <v>98198</v>
      </c>
      <c r="P5044" t="s">
        <v>22</v>
      </c>
      <c r="Q5044" t="s">
        <v>23</v>
      </c>
      <c r="R5044" s="3">
        <v>39835</v>
      </c>
      <c r="S5044" s="12">
        <f t="shared" si="397"/>
        <v>1</v>
      </c>
      <c r="T5044" s="3" t="s">
        <v>14208</v>
      </c>
      <c r="U5044" t="s">
        <v>14232</v>
      </c>
      <c r="V5044" t="s">
        <v>14246</v>
      </c>
      <c r="W5044" t="s">
        <v>14193</v>
      </c>
      <c r="X5044" t="str">
        <f>VLOOKUP(Q5044,Managers!$A:$B,2,0)</f>
        <v>Bob Turner</v>
      </c>
      <c r="Y5044">
        <f>VLOOKUP(W5044,HourlyWages!$A:$B,2,0)</f>
        <v>57</v>
      </c>
      <c r="Z5044">
        <v>1</v>
      </c>
      <c r="AA5044" s="14">
        <f t="shared" si="394"/>
        <v>0.54400000000000004</v>
      </c>
    </row>
    <row r="5045" spans="1:27" x14ac:dyDescent="0.2">
      <c r="A5045">
        <v>5044</v>
      </c>
      <c r="B5045">
        <v>35938</v>
      </c>
      <c r="C5045" s="3">
        <v>41230</v>
      </c>
      <c r="D5045" s="17">
        <f t="shared" si="393"/>
        <v>41214</v>
      </c>
      <c r="E5045">
        <v>6</v>
      </c>
      <c r="F5045" s="8">
        <f t="shared" si="395"/>
        <v>750</v>
      </c>
      <c r="G5045" s="5">
        <v>0.05</v>
      </c>
      <c r="H5045" s="8">
        <f>VLOOKUP($T5045,Pricebook!$A:$D,4,0)</f>
        <v>125</v>
      </c>
      <c r="I5045" s="10">
        <f t="shared" si="396"/>
        <v>712.5</v>
      </c>
      <c r="J5045" t="s">
        <v>120</v>
      </c>
      <c r="K5045" t="s">
        <v>121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122</v>
      </c>
      <c r="O5045" s="7">
        <v>91945</v>
      </c>
      <c r="P5045" t="s">
        <v>114</v>
      </c>
      <c r="Q5045" t="s">
        <v>23</v>
      </c>
      <c r="R5045" s="3">
        <v>41232</v>
      </c>
      <c r="S5045" s="12">
        <f t="shared" si="397"/>
        <v>2</v>
      </c>
      <c r="T5045" s="3" t="s">
        <v>14221</v>
      </c>
      <c r="U5045" t="s">
        <v>14232</v>
      </c>
      <c r="V5045" t="s">
        <v>14233</v>
      </c>
      <c r="W5045" t="s">
        <v>14202</v>
      </c>
      <c r="X5045" t="str">
        <f>VLOOKUP(Q5045,Managers!$A:$B,2,0)</f>
        <v>Bob Turner</v>
      </c>
      <c r="Y5045">
        <f>VLOOKUP(W5045,HourlyWages!$A:$B,2,0)</f>
        <v>71</v>
      </c>
      <c r="Z5045">
        <v>1</v>
      </c>
      <c r="AA5045" s="14">
        <f t="shared" si="394"/>
        <v>0.432</v>
      </c>
    </row>
    <row r="5046" spans="1:27" x14ac:dyDescent="0.2">
      <c r="A5046">
        <v>5045</v>
      </c>
      <c r="B5046">
        <v>35938</v>
      </c>
      <c r="C5046" s="3">
        <v>41230</v>
      </c>
      <c r="D5046" s="17">
        <f t="shared" si="393"/>
        <v>41214</v>
      </c>
      <c r="E5046">
        <v>48</v>
      </c>
      <c r="F5046" s="8">
        <f t="shared" si="395"/>
        <v>9600</v>
      </c>
      <c r="G5046" s="5">
        <v>0.09</v>
      </c>
      <c r="H5046" s="8">
        <f>VLOOKUP($T5046,Pricebook!$A:$D,4,0)</f>
        <v>200</v>
      </c>
      <c r="I5046" s="10">
        <f t="shared" si="396"/>
        <v>8736</v>
      </c>
      <c r="J5046" t="s">
        <v>120</v>
      </c>
      <c r="K5046" t="s">
        <v>121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122</v>
      </c>
      <c r="O5046" s="7">
        <v>91945</v>
      </c>
      <c r="P5046" t="s">
        <v>114</v>
      </c>
      <c r="Q5046" t="s">
        <v>23</v>
      </c>
      <c r="R5046" s="3">
        <v>41231</v>
      </c>
      <c r="S5046" s="12">
        <f t="shared" si="397"/>
        <v>1</v>
      </c>
      <c r="T5046" s="3" t="s">
        <v>14206</v>
      </c>
      <c r="U5046" t="s">
        <v>14229</v>
      </c>
      <c r="V5046" t="s">
        <v>14241</v>
      </c>
      <c r="W5046" t="s">
        <v>14190</v>
      </c>
      <c r="X5046" t="str">
        <f>VLOOKUP(Q5046,Managers!$A:$B,2,0)</f>
        <v>Bob Turner</v>
      </c>
      <c r="Y5046">
        <f>VLOOKUP(W5046,HourlyWages!$A:$B,2,0)</f>
        <v>67</v>
      </c>
      <c r="Z5046">
        <v>1</v>
      </c>
      <c r="AA5046" s="14">
        <f t="shared" si="394"/>
        <v>0.66500000000000004</v>
      </c>
    </row>
    <row r="5047" spans="1:27" x14ac:dyDescent="0.2">
      <c r="A5047">
        <v>5046</v>
      </c>
      <c r="B5047">
        <v>35940</v>
      </c>
      <c r="C5047" s="3">
        <v>40325</v>
      </c>
      <c r="D5047" s="17">
        <f t="shared" si="393"/>
        <v>40299</v>
      </c>
      <c r="E5047">
        <v>47</v>
      </c>
      <c r="F5047" s="8">
        <f t="shared" si="395"/>
        <v>9400</v>
      </c>
      <c r="G5047" s="5">
        <v>0.03</v>
      </c>
      <c r="H5047" s="8">
        <f>VLOOKUP($T5047,Pricebook!$A:$D,4,0)</f>
        <v>200</v>
      </c>
      <c r="I5047" s="10">
        <f t="shared" si="396"/>
        <v>9118</v>
      </c>
      <c r="J5047" t="s">
        <v>617</v>
      </c>
      <c r="K5047" t="s">
        <v>482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1625</v>
      </c>
      <c r="O5047" s="7">
        <v>22204</v>
      </c>
      <c r="P5047" t="s">
        <v>368</v>
      </c>
      <c r="Q5047" t="s">
        <v>34</v>
      </c>
      <c r="R5047" s="3">
        <v>40328</v>
      </c>
      <c r="S5047" s="12">
        <f t="shared" si="397"/>
        <v>3</v>
      </c>
      <c r="T5047" s="3" t="s">
        <v>14214</v>
      </c>
      <c r="U5047" t="s">
        <v>14229</v>
      </c>
      <c r="V5047" t="s">
        <v>14238</v>
      </c>
      <c r="W5047" t="s">
        <v>14185</v>
      </c>
      <c r="X5047" t="str">
        <f>VLOOKUP(Q5047,Managers!$A:$B,2,0)</f>
        <v>Frank Mitchell</v>
      </c>
      <c r="Y5047">
        <f>VLOOKUP(W5047,HourlyWages!$A:$B,2,0)</f>
        <v>70</v>
      </c>
      <c r="Z5047">
        <v>1</v>
      </c>
      <c r="AA5047" s="14">
        <f t="shared" si="394"/>
        <v>0.65</v>
      </c>
    </row>
    <row r="5048" spans="1:27" x14ac:dyDescent="0.2">
      <c r="A5048">
        <v>5047</v>
      </c>
      <c r="B5048">
        <v>35968</v>
      </c>
      <c r="C5048" s="3">
        <v>40971</v>
      </c>
      <c r="D5048" s="17">
        <f t="shared" si="393"/>
        <v>40969</v>
      </c>
      <c r="E5048">
        <v>21</v>
      </c>
      <c r="F5048" s="8">
        <f t="shared" si="395"/>
        <v>3360</v>
      </c>
      <c r="G5048" s="5">
        <v>0.05</v>
      </c>
      <c r="H5048" s="8">
        <f>VLOOKUP($T5048,Pricebook!$A:$D,4,0)</f>
        <v>160</v>
      </c>
      <c r="I5048" s="10">
        <f t="shared" si="396"/>
        <v>3192</v>
      </c>
      <c r="J5048" t="s">
        <v>1153</v>
      </c>
      <c r="K5048" t="s">
        <v>538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2197</v>
      </c>
      <c r="O5048" s="7">
        <v>94404</v>
      </c>
      <c r="P5048" t="s">
        <v>114</v>
      </c>
      <c r="Q5048" t="s">
        <v>23</v>
      </c>
      <c r="R5048" s="3">
        <v>40973</v>
      </c>
      <c r="S5048" s="12">
        <f t="shared" si="397"/>
        <v>2</v>
      </c>
      <c r="T5048" s="3" t="s">
        <v>14218</v>
      </c>
      <c r="U5048" t="s">
        <v>14229</v>
      </c>
      <c r="V5048" t="s">
        <v>14230</v>
      </c>
      <c r="W5048" t="s">
        <v>14196</v>
      </c>
      <c r="X5048" t="str">
        <f>VLOOKUP(Q5048,Managers!$A:$B,2,0)</f>
        <v>Bob Turner</v>
      </c>
      <c r="Y5048">
        <f>VLOOKUP(W5048,HourlyWages!$A:$B,2,0)</f>
        <v>58</v>
      </c>
      <c r="Z5048">
        <v>1</v>
      </c>
      <c r="AA5048" s="14">
        <f t="shared" si="394"/>
        <v>0.63749999999999996</v>
      </c>
    </row>
    <row r="5049" spans="1:27" x14ac:dyDescent="0.2">
      <c r="A5049">
        <v>5048</v>
      </c>
      <c r="B5049">
        <v>36001</v>
      </c>
      <c r="C5049" s="3">
        <v>40630</v>
      </c>
      <c r="D5049" s="17">
        <f t="shared" si="393"/>
        <v>40603</v>
      </c>
      <c r="E5049">
        <v>45</v>
      </c>
      <c r="F5049" s="8">
        <f t="shared" si="395"/>
        <v>7200</v>
      </c>
      <c r="G5049" s="5">
        <v>0.05</v>
      </c>
      <c r="H5049" s="8">
        <f>VLOOKUP($T5049,Pricebook!$A:$D,4,0)</f>
        <v>160</v>
      </c>
      <c r="I5049" s="10">
        <f t="shared" si="396"/>
        <v>6840</v>
      </c>
      <c r="J5049" t="s">
        <v>1093</v>
      </c>
      <c r="K5049" t="s">
        <v>190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1662</v>
      </c>
      <c r="O5049" s="7">
        <v>60139</v>
      </c>
      <c r="P5049" t="s">
        <v>15</v>
      </c>
      <c r="Q5049" t="s">
        <v>16</v>
      </c>
      <c r="R5049" s="3">
        <v>40632</v>
      </c>
      <c r="S5049" s="12">
        <f t="shared" si="397"/>
        <v>2</v>
      </c>
      <c r="T5049" s="3" t="s">
        <v>14218</v>
      </c>
      <c r="U5049" t="s">
        <v>14229</v>
      </c>
      <c r="V5049" t="s">
        <v>14243</v>
      </c>
      <c r="W5049" t="s">
        <v>14203</v>
      </c>
      <c r="X5049" t="str">
        <f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4"/>
        <v>0.61250000000000004</v>
      </c>
    </row>
    <row r="5050" spans="1:27" x14ac:dyDescent="0.2">
      <c r="A5050">
        <v>5049</v>
      </c>
      <c r="B5050">
        <v>36001</v>
      </c>
      <c r="C5050" s="3">
        <v>40630</v>
      </c>
      <c r="D5050" s="17">
        <f t="shared" si="393"/>
        <v>40603</v>
      </c>
      <c r="E5050">
        <v>47</v>
      </c>
      <c r="F5050" s="8">
        <f t="shared" si="395"/>
        <v>7520</v>
      </c>
      <c r="G5050" s="5">
        <v>0.09</v>
      </c>
      <c r="H5050" s="8">
        <f>VLOOKUP($T5050,Pricebook!$A:$D,4,0)</f>
        <v>160</v>
      </c>
      <c r="I5050" s="10">
        <f t="shared" si="396"/>
        <v>6843.2</v>
      </c>
      <c r="J5050" t="s">
        <v>1093</v>
      </c>
      <c r="K5050" t="s">
        <v>190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2291</v>
      </c>
      <c r="O5050" s="7">
        <v>60025</v>
      </c>
      <c r="P5050" t="s">
        <v>15</v>
      </c>
      <c r="Q5050" t="s">
        <v>16</v>
      </c>
      <c r="R5050" s="3">
        <v>40634</v>
      </c>
      <c r="S5050" s="12">
        <f t="shared" si="397"/>
        <v>4</v>
      </c>
      <c r="T5050" s="3" t="s">
        <v>14218</v>
      </c>
      <c r="U5050" t="s">
        <v>14229</v>
      </c>
      <c r="V5050" t="s">
        <v>14233</v>
      </c>
      <c r="W5050" t="s">
        <v>14201</v>
      </c>
      <c r="X5050" t="str">
        <f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4"/>
        <v>0.66874999999999996</v>
      </c>
    </row>
    <row r="5051" spans="1:27" x14ac:dyDescent="0.2">
      <c r="A5051">
        <v>5050</v>
      </c>
      <c r="B5051">
        <v>36003</v>
      </c>
      <c r="C5051" s="3">
        <v>40482</v>
      </c>
      <c r="D5051" s="17">
        <f t="shared" si="393"/>
        <v>40452</v>
      </c>
      <c r="E5051">
        <v>40</v>
      </c>
      <c r="F5051" s="8">
        <f t="shared" si="395"/>
        <v>6400</v>
      </c>
      <c r="G5051" s="5">
        <v>0.04</v>
      </c>
      <c r="H5051" s="8">
        <f>VLOOKUP($T5051,Pricebook!$A:$D,4,0)</f>
        <v>160</v>
      </c>
      <c r="I5051" s="10">
        <f t="shared" si="396"/>
        <v>6144</v>
      </c>
      <c r="J5051" t="s">
        <v>519</v>
      </c>
      <c r="K5051" t="s">
        <v>520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2462</v>
      </c>
      <c r="O5051" s="7">
        <v>32905</v>
      </c>
      <c r="P5051" t="s">
        <v>101</v>
      </c>
      <c r="Q5051" t="s">
        <v>34</v>
      </c>
      <c r="R5051" s="3">
        <v>40484</v>
      </c>
      <c r="S5051" s="12">
        <f t="shared" si="397"/>
        <v>2</v>
      </c>
      <c r="T5051" s="3" t="s">
        <v>14218</v>
      </c>
      <c r="U5051" t="s">
        <v>14229</v>
      </c>
      <c r="V5051" t="s">
        <v>14233</v>
      </c>
      <c r="W5051" t="s">
        <v>14191</v>
      </c>
      <c r="X5051" t="str">
        <f>VLOOKUP(Q5051,Managers!$A:$B,2,0)</f>
        <v>Frank Mitchell</v>
      </c>
      <c r="Y5051">
        <f>VLOOKUP(W5051,HourlyWages!$A:$B,2,0)</f>
        <v>60</v>
      </c>
      <c r="Z5051">
        <v>1</v>
      </c>
      <c r="AA5051" s="14">
        <f t="shared" si="394"/>
        <v>0.625</v>
      </c>
    </row>
    <row r="5052" spans="1:27" x14ac:dyDescent="0.2">
      <c r="A5052">
        <v>5051</v>
      </c>
      <c r="B5052">
        <v>36003</v>
      </c>
      <c r="C5052" s="3">
        <v>40482</v>
      </c>
      <c r="D5052" s="17">
        <f t="shared" si="393"/>
        <v>40452</v>
      </c>
      <c r="E5052">
        <v>48</v>
      </c>
      <c r="F5052" s="8">
        <f t="shared" si="395"/>
        <v>5280</v>
      </c>
      <c r="G5052" s="5">
        <v>0.01</v>
      </c>
      <c r="H5052" s="8">
        <f>VLOOKUP($T5052,Pricebook!$A:$D,4,0)</f>
        <v>110</v>
      </c>
      <c r="I5052" s="10">
        <f t="shared" si="396"/>
        <v>5227.2</v>
      </c>
      <c r="J5052" t="s">
        <v>519</v>
      </c>
      <c r="K5052" t="s">
        <v>520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2462</v>
      </c>
      <c r="O5052" s="7">
        <v>32905</v>
      </c>
      <c r="P5052" t="s">
        <v>101</v>
      </c>
      <c r="Q5052" t="s">
        <v>34</v>
      </c>
      <c r="R5052" s="3">
        <v>40484</v>
      </c>
      <c r="S5052" s="12">
        <f t="shared" si="397"/>
        <v>2</v>
      </c>
      <c r="T5052" s="3" t="s">
        <v>14215</v>
      </c>
      <c r="U5052" t="s">
        <v>14229</v>
      </c>
      <c r="V5052" t="s">
        <v>14236</v>
      </c>
      <c r="W5052" t="s">
        <v>14191</v>
      </c>
      <c r="X5052" t="str">
        <f>VLOOKUP(Q5052,Managers!$A:$B,2,0)</f>
        <v>Frank Mitchell</v>
      </c>
      <c r="Y5052">
        <f>VLOOKUP(W5052,HourlyWages!$A:$B,2,0)</f>
        <v>60</v>
      </c>
      <c r="Z5052">
        <v>1</v>
      </c>
      <c r="AA5052" s="14">
        <f t="shared" si="394"/>
        <v>0.45454545454545453</v>
      </c>
    </row>
    <row r="5053" spans="1:27" x14ac:dyDescent="0.2">
      <c r="A5053">
        <v>5052</v>
      </c>
      <c r="B5053">
        <v>36005</v>
      </c>
      <c r="C5053" s="3">
        <v>40438</v>
      </c>
      <c r="D5053" s="17">
        <f t="shared" si="393"/>
        <v>40422</v>
      </c>
      <c r="E5053">
        <v>1</v>
      </c>
      <c r="F5053" s="8">
        <f t="shared" si="395"/>
        <v>200</v>
      </c>
      <c r="G5053" s="5">
        <v>0.05</v>
      </c>
      <c r="H5053" s="8">
        <f>VLOOKUP($T5053,Pricebook!$A:$D,4,0)</f>
        <v>200</v>
      </c>
      <c r="I5053" s="10">
        <f t="shared" si="396"/>
        <v>190</v>
      </c>
      <c r="J5053" t="s">
        <v>1376</v>
      </c>
      <c r="K5053" t="s">
        <v>226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989</v>
      </c>
      <c r="O5053" s="7" t="s">
        <v>990</v>
      </c>
      <c r="P5053" t="s">
        <v>421</v>
      </c>
      <c r="Q5053" t="s">
        <v>61</v>
      </c>
      <c r="R5053" s="3">
        <v>40442</v>
      </c>
      <c r="S5053" s="12">
        <f t="shared" si="397"/>
        <v>4</v>
      </c>
      <c r="T5053" s="3" t="s">
        <v>14206</v>
      </c>
      <c r="U5053" t="s">
        <v>14229</v>
      </c>
      <c r="V5053" t="s">
        <v>14237</v>
      </c>
      <c r="W5053" t="s">
        <v>14197</v>
      </c>
      <c r="X5053" t="str">
        <f>VLOOKUP(Q5053,Managers!$A:$B,2,0)</f>
        <v>Allen Young</v>
      </c>
      <c r="Y5053">
        <f>VLOOKUP(W5053,HourlyWages!$A:$B,2,0)</f>
        <v>71</v>
      </c>
      <c r="Z5053">
        <v>1</v>
      </c>
      <c r="AA5053" s="14">
        <f t="shared" si="394"/>
        <v>0.64500000000000002</v>
      </c>
    </row>
    <row r="5054" spans="1:27" x14ac:dyDescent="0.2">
      <c r="A5054">
        <v>5053</v>
      </c>
      <c r="B5054">
        <v>36033</v>
      </c>
      <c r="C5054" s="3">
        <v>40166</v>
      </c>
      <c r="D5054" s="17">
        <f t="shared" si="393"/>
        <v>40148</v>
      </c>
      <c r="E5054">
        <v>15</v>
      </c>
      <c r="F5054" s="8">
        <f t="shared" si="395"/>
        <v>2250</v>
      </c>
      <c r="G5054" s="5">
        <v>0.06</v>
      </c>
      <c r="H5054" s="8">
        <f>VLOOKUP($T5054,Pricebook!$A:$D,4,0)</f>
        <v>150</v>
      </c>
      <c r="I5054" s="10">
        <f t="shared" si="396"/>
        <v>2115</v>
      </c>
      <c r="J5054" t="s">
        <v>1013</v>
      </c>
      <c r="K5054" t="s">
        <v>1014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2265</v>
      </c>
      <c r="O5054" s="7">
        <v>92236</v>
      </c>
      <c r="P5054" t="s">
        <v>114</v>
      </c>
      <c r="Q5054" t="s">
        <v>23</v>
      </c>
      <c r="R5054" s="3">
        <v>40166</v>
      </c>
      <c r="S5054" s="12">
        <f t="shared" si="397"/>
        <v>0</v>
      </c>
      <c r="T5054" s="3" t="s">
        <v>14211</v>
      </c>
      <c r="U5054" t="s">
        <v>14235</v>
      </c>
      <c r="V5054" t="s">
        <v>14241</v>
      </c>
      <c r="W5054" t="s">
        <v>14195</v>
      </c>
      <c r="X5054" t="str">
        <f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4"/>
        <v>0.65333333333333332</v>
      </c>
    </row>
    <row r="5055" spans="1:27" x14ac:dyDescent="0.2">
      <c r="A5055">
        <v>5054</v>
      </c>
      <c r="B5055">
        <v>36034</v>
      </c>
      <c r="C5055" s="3">
        <v>41198</v>
      </c>
      <c r="D5055" s="17">
        <f t="shared" si="393"/>
        <v>41183</v>
      </c>
      <c r="E5055">
        <v>10</v>
      </c>
      <c r="F5055" s="8">
        <f t="shared" si="395"/>
        <v>1200</v>
      </c>
      <c r="G5055" s="5">
        <v>0</v>
      </c>
      <c r="H5055" s="8">
        <f>VLOOKUP($T5055,Pricebook!$A:$D,4,0)</f>
        <v>120</v>
      </c>
      <c r="I5055" s="10">
        <f t="shared" si="396"/>
        <v>1200</v>
      </c>
      <c r="J5055" t="s">
        <v>1956</v>
      </c>
      <c r="K5055" t="s">
        <v>203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1957</v>
      </c>
      <c r="O5055" s="7">
        <v>11226</v>
      </c>
      <c r="P5055" t="s">
        <v>60</v>
      </c>
      <c r="Q5055" t="s">
        <v>61</v>
      </c>
      <c r="R5055" s="3">
        <v>41200</v>
      </c>
      <c r="S5055" s="12">
        <f t="shared" si="397"/>
        <v>2</v>
      </c>
      <c r="T5055" s="3" t="s">
        <v>14212</v>
      </c>
      <c r="U5055" t="s">
        <v>14229</v>
      </c>
      <c r="V5055" t="s">
        <v>14241</v>
      </c>
      <c r="W5055" t="s">
        <v>14186</v>
      </c>
      <c r="X5055" t="str">
        <f>VLOOKUP(Q5055,Managers!$A:$B,2,0)</f>
        <v>Allen Young</v>
      </c>
      <c r="Y5055">
        <f>VLOOKUP(W5055,HourlyWages!$A:$B,2,0)</f>
        <v>67</v>
      </c>
      <c r="Z5055">
        <v>1</v>
      </c>
      <c r="AA5055" s="14">
        <f t="shared" si="394"/>
        <v>0.44166666666666665</v>
      </c>
    </row>
    <row r="5056" spans="1:27" x14ac:dyDescent="0.2">
      <c r="A5056">
        <v>5055</v>
      </c>
      <c r="B5056">
        <v>36038</v>
      </c>
      <c r="C5056" s="3">
        <v>41137</v>
      </c>
      <c r="D5056" s="17">
        <f t="shared" si="393"/>
        <v>41122</v>
      </c>
      <c r="E5056">
        <v>26</v>
      </c>
      <c r="F5056" s="8">
        <f t="shared" si="395"/>
        <v>3120</v>
      </c>
      <c r="G5056" s="5">
        <v>0.02</v>
      </c>
      <c r="H5056" s="8">
        <f>VLOOKUP($T5056,Pricebook!$A:$D,4,0)</f>
        <v>120</v>
      </c>
      <c r="I5056" s="10">
        <f t="shared" si="396"/>
        <v>3057.6</v>
      </c>
      <c r="J5056" t="s">
        <v>1308</v>
      </c>
      <c r="K5056" t="s">
        <v>713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2062</v>
      </c>
      <c r="O5056" s="7">
        <v>97128</v>
      </c>
      <c r="P5056" t="s">
        <v>43</v>
      </c>
      <c r="Q5056" t="s">
        <v>23</v>
      </c>
      <c r="R5056" s="3">
        <v>41139</v>
      </c>
      <c r="S5056" s="12">
        <f t="shared" si="397"/>
        <v>2</v>
      </c>
      <c r="T5056" s="3" t="s">
        <v>14212</v>
      </c>
      <c r="U5056" t="s">
        <v>14229</v>
      </c>
      <c r="V5056" t="s">
        <v>14238</v>
      </c>
      <c r="W5056" t="s">
        <v>14185</v>
      </c>
      <c r="X5056" t="str">
        <f>VLOOKUP(Q5056,Managers!$A:$B,2,0)</f>
        <v>Bob Turner</v>
      </c>
      <c r="Y5056">
        <f>VLOOKUP(W5056,HourlyWages!$A:$B,2,0)</f>
        <v>70</v>
      </c>
      <c r="Z5056">
        <v>1</v>
      </c>
      <c r="AA5056" s="14">
        <f t="shared" si="394"/>
        <v>0.41666666666666669</v>
      </c>
    </row>
    <row r="5057" spans="1:27" x14ac:dyDescent="0.2">
      <c r="A5057">
        <v>5056</v>
      </c>
      <c r="B5057">
        <v>36065</v>
      </c>
      <c r="C5057" s="3">
        <v>40226</v>
      </c>
      <c r="D5057" s="17">
        <f t="shared" si="393"/>
        <v>40210</v>
      </c>
      <c r="E5057">
        <v>31</v>
      </c>
      <c r="F5057" s="8">
        <f t="shared" si="395"/>
        <v>3410</v>
      </c>
      <c r="G5057" s="5">
        <v>0.03</v>
      </c>
      <c r="H5057" s="8">
        <f>VLOOKUP($T5057,Pricebook!$A:$D,4,0)</f>
        <v>110</v>
      </c>
      <c r="I5057" s="10">
        <f t="shared" si="396"/>
        <v>3307.7</v>
      </c>
      <c r="J5057" t="s">
        <v>2328</v>
      </c>
      <c r="K5057" t="s">
        <v>20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1754</v>
      </c>
      <c r="O5057" s="7" t="s">
        <v>1755</v>
      </c>
      <c r="P5057" t="s">
        <v>60</v>
      </c>
      <c r="Q5057" t="s">
        <v>61</v>
      </c>
      <c r="R5057" s="3">
        <v>40226</v>
      </c>
      <c r="S5057" s="12">
        <f t="shared" si="397"/>
        <v>0</v>
      </c>
      <c r="T5057" s="3" t="s">
        <v>14220</v>
      </c>
      <c r="U5057" t="s">
        <v>14229</v>
      </c>
      <c r="V5057" t="s">
        <v>14234</v>
      </c>
      <c r="W5057" t="s">
        <v>14184</v>
      </c>
      <c r="X5057" t="str">
        <f>VLOOKUP(Q5057,Managers!$A:$B,2,0)</f>
        <v>Allen Young</v>
      </c>
      <c r="Y5057">
        <f>VLOOKUP(W5057,HourlyWages!$A:$B,2,0)</f>
        <v>50</v>
      </c>
      <c r="Z5057">
        <v>1</v>
      </c>
      <c r="AA5057" s="14">
        <f t="shared" si="394"/>
        <v>0.54545454545454541</v>
      </c>
    </row>
    <row r="5058" spans="1:27" x14ac:dyDescent="0.2">
      <c r="A5058">
        <v>5057</v>
      </c>
      <c r="B5058">
        <v>36067</v>
      </c>
      <c r="C5058" s="3">
        <v>39998</v>
      </c>
      <c r="D5058" s="17">
        <f t="shared" si="393"/>
        <v>39995</v>
      </c>
      <c r="E5058">
        <v>37</v>
      </c>
      <c r="F5058" s="8">
        <f t="shared" si="395"/>
        <v>7400</v>
      </c>
      <c r="G5058" s="5">
        <v>0.04</v>
      </c>
      <c r="H5058" s="8">
        <f>VLOOKUP($T5058,Pricebook!$A:$D,4,0)</f>
        <v>200</v>
      </c>
      <c r="I5058" s="10">
        <f t="shared" si="396"/>
        <v>7104</v>
      </c>
      <c r="J5058" t="s">
        <v>525</v>
      </c>
      <c r="K5058" t="s">
        <v>125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1686</v>
      </c>
      <c r="O5058" s="7">
        <v>96003</v>
      </c>
      <c r="P5058" t="s">
        <v>114</v>
      </c>
      <c r="Q5058" t="s">
        <v>23</v>
      </c>
      <c r="R5058" s="3">
        <v>40000</v>
      </c>
      <c r="S5058" s="12">
        <f t="shared" si="397"/>
        <v>2</v>
      </c>
      <c r="T5058" s="3" t="s">
        <v>14206</v>
      </c>
      <c r="U5058" t="s">
        <v>14229</v>
      </c>
      <c r="V5058" t="s">
        <v>14241</v>
      </c>
      <c r="W5058" t="s">
        <v>14189</v>
      </c>
      <c r="X5058" t="str">
        <f>VLOOKUP(Q5058,Managers!$A:$B,2,0)</f>
        <v>Bob Turner</v>
      </c>
      <c r="Y5058">
        <f>VLOOKUP(W5058,HourlyWages!$A:$B,2,0)</f>
        <v>62</v>
      </c>
      <c r="Z5058">
        <v>1</v>
      </c>
      <c r="AA5058" s="14">
        <f t="shared" si="394"/>
        <v>0.69</v>
      </c>
    </row>
    <row r="5059" spans="1:27" x14ac:dyDescent="0.2">
      <c r="A5059">
        <v>5058</v>
      </c>
      <c r="B5059">
        <v>36068</v>
      </c>
      <c r="C5059" s="3">
        <v>39849</v>
      </c>
      <c r="D5059" s="17">
        <f t="shared" ref="D5059:D5122" si="398">DATE(YEAR(C5059),MONTH(C5059),1)</f>
        <v>39845</v>
      </c>
      <c r="E5059">
        <v>23</v>
      </c>
      <c r="F5059" s="8">
        <f t="shared" si="395"/>
        <v>3910</v>
      </c>
      <c r="G5059" s="5">
        <v>0.06</v>
      </c>
      <c r="H5059" s="8">
        <f>VLOOKUP($T5059,Pricebook!$A:$D,4,0)</f>
        <v>170</v>
      </c>
      <c r="I5059" s="10">
        <f t="shared" si="396"/>
        <v>3675.3999999999996</v>
      </c>
      <c r="J5059" t="s">
        <v>1575</v>
      </c>
      <c r="K5059" t="s">
        <v>363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1344</v>
      </c>
      <c r="O5059" s="7" t="s">
        <v>1345</v>
      </c>
      <c r="P5059" t="s">
        <v>38</v>
      </c>
      <c r="Q5059" t="s">
        <v>16</v>
      </c>
      <c r="R5059" s="3">
        <v>39850</v>
      </c>
      <c r="S5059" s="12">
        <f t="shared" si="397"/>
        <v>1</v>
      </c>
      <c r="T5059" s="3" t="s">
        <v>14219</v>
      </c>
      <c r="U5059" t="s">
        <v>14229</v>
      </c>
      <c r="V5059" t="s">
        <v>14236</v>
      </c>
      <c r="W5059" t="s">
        <v>14201</v>
      </c>
      <c r="X5059" t="str">
        <f>VLOOKUP(Q5059,Managers!$A:$B,2,0)</f>
        <v>Josh Martinez</v>
      </c>
      <c r="Y5059">
        <f>VLOOKUP(W5059,HourlyWages!$A:$B,2,0)</f>
        <v>53</v>
      </c>
      <c r="Z5059">
        <v>1</v>
      </c>
      <c r="AA5059" s="14">
        <f t="shared" ref="AA5059:AA5122" si="399">(H5059-Y5059)/H5059</f>
        <v>0.68823529411764706</v>
      </c>
    </row>
    <row r="5060" spans="1:27" x14ac:dyDescent="0.2">
      <c r="A5060">
        <v>5059</v>
      </c>
      <c r="B5060">
        <v>36069</v>
      </c>
      <c r="C5060" s="3">
        <v>40152</v>
      </c>
      <c r="D5060" s="17">
        <f t="shared" si="398"/>
        <v>40148</v>
      </c>
      <c r="E5060">
        <v>13</v>
      </c>
      <c r="F5060" s="8">
        <f t="shared" si="395"/>
        <v>1430</v>
      </c>
      <c r="G5060" s="5">
        <v>0.09</v>
      </c>
      <c r="H5060" s="8">
        <f>VLOOKUP($T5060,Pricebook!$A:$D,4,0)</f>
        <v>110</v>
      </c>
      <c r="I5060" s="10">
        <f t="shared" si="396"/>
        <v>1301.3</v>
      </c>
      <c r="J5060" t="s">
        <v>1078</v>
      </c>
      <c r="K5060" t="s">
        <v>585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2484</v>
      </c>
      <c r="O5060" s="7">
        <v>85234</v>
      </c>
      <c r="P5060" t="s">
        <v>70</v>
      </c>
      <c r="Q5060" t="s">
        <v>23</v>
      </c>
      <c r="R5060" s="3">
        <v>40157</v>
      </c>
      <c r="S5060" s="12">
        <f t="shared" si="397"/>
        <v>5</v>
      </c>
      <c r="T5060" s="3" t="s">
        <v>14220</v>
      </c>
      <c r="U5060" t="s">
        <v>14229</v>
      </c>
      <c r="V5060" t="s">
        <v>14236</v>
      </c>
      <c r="W5060" t="s">
        <v>14189</v>
      </c>
      <c r="X5060" t="str">
        <f>VLOOKUP(Q5060,Managers!$A:$B,2,0)</f>
        <v>Bob Turner</v>
      </c>
      <c r="Y5060">
        <f>VLOOKUP(W5060,HourlyWages!$A:$B,2,0)</f>
        <v>62</v>
      </c>
      <c r="Z5060">
        <v>1</v>
      </c>
      <c r="AA5060" s="14">
        <f t="shared" si="399"/>
        <v>0.43636363636363634</v>
      </c>
    </row>
    <row r="5061" spans="1:27" x14ac:dyDescent="0.2">
      <c r="A5061">
        <v>5060</v>
      </c>
      <c r="B5061">
        <v>36069</v>
      </c>
      <c r="C5061" s="3">
        <v>40152</v>
      </c>
      <c r="D5061" s="17">
        <f t="shared" si="398"/>
        <v>40148</v>
      </c>
      <c r="E5061">
        <v>15</v>
      </c>
      <c r="F5061" s="8">
        <f t="shared" si="395"/>
        <v>1875</v>
      </c>
      <c r="G5061" s="5">
        <v>0</v>
      </c>
      <c r="H5061" s="8">
        <f>VLOOKUP($T5061,Pricebook!$A:$D,4,0)</f>
        <v>125</v>
      </c>
      <c r="I5061" s="10">
        <f t="shared" si="396"/>
        <v>1875</v>
      </c>
      <c r="J5061" t="s">
        <v>1078</v>
      </c>
      <c r="K5061" t="s">
        <v>585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2484</v>
      </c>
      <c r="O5061" s="7">
        <v>85234</v>
      </c>
      <c r="P5061" t="s">
        <v>70</v>
      </c>
      <c r="Q5061" t="s">
        <v>23</v>
      </c>
      <c r="R5061" s="3">
        <v>40159</v>
      </c>
      <c r="S5061" s="12">
        <f t="shared" si="397"/>
        <v>7</v>
      </c>
      <c r="T5061" s="3" t="s">
        <v>14208</v>
      </c>
      <c r="U5061" t="s">
        <v>14232</v>
      </c>
      <c r="V5061" t="s">
        <v>14236</v>
      </c>
      <c r="W5061" t="s">
        <v>14192</v>
      </c>
      <c r="X5061" t="str">
        <f>VLOOKUP(Q5061,Managers!$A:$B,2,0)</f>
        <v>Bob Turner</v>
      </c>
      <c r="Y5061">
        <f>VLOOKUP(W5061,HourlyWages!$A:$B,2,0)</f>
        <v>75</v>
      </c>
      <c r="Z5061">
        <v>1</v>
      </c>
      <c r="AA5061" s="14">
        <f t="shared" si="399"/>
        <v>0.4</v>
      </c>
    </row>
    <row r="5062" spans="1:27" x14ac:dyDescent="0.2">
      <c r="A5062">
        <v>5061</v>
      </c>
      <c r="B5062">
        <v>36069</v>
      </c>
      <c r="C5062" s="3">
        <v>40152</v>
      </c>
      <c r="D5062" s="17">
        <f t="shared" si="398"/>
        <v>40148</v>
      </c>
      <c r="E5062">
        <v>20</v>
      </c>
      <c r="F5062" s="8">
        <f t="shared" si="395"/>
        <v>2200</v>
      </c>
      <c r="G5062" s="5">
        <v>0.09</v>
      </c>
      <c r="H5062" s="8">
        <f>VLOOKUP($T5062,Pricebook!$A:$D,4,0)</f>
        <v>110</v>
      </c>
      <c r="I5062" s="10">
        <f t="shared" si="396"/>
        <v>2002</v>
      </c>
      <c r="J5062" t="s">
        <v>1078</v>
      </c>
      <c r="K5062" t="s">
        <v>585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2484</v>
      </c>
      <c r="O5062" s="7">
        <v>85234</v>
      </c>
      <c r="P5062" t="s">
        <v>70</v>
      </c>
      <c r="Q5062" t="s">
        <v>23</v>
      </c>
      <c r="R5062" s="3">
        <v>40154</v>
      </c>
      <c r="S5062" s="12">
        <f t="shared" si="397"/>
        <v>2</v>
      </c>
      <c r="T5062" s="3" t="s">
        <v>14215</v>
      </c>
      <c r="U5062" t="s">
        <v>14229</v>
      </c>
      <c r="V5062" t="s">
        <v>14244</v>
      </c>
      <c r="W5062" t="s">
        <v>14195</v>
      </c>
      <c r="X5062" t="str">
        <f>VLOOKUP(Q5062,Managers!$A:$B,2,0)</f>
        <v>Bob Turner</v>
      </c>
      <c r="Y5062">
        <f>VLOOKUP(W5062,HourlyWages!$A:$B,2,0)</f>
        <v>52</v>
      </c>
      <c r="Z5062">
        <v>1</v>
      </c>
      <c r="AA5062" s="14">
        <f t="shared" si="399"/>
        <v>0.52727272727272723</v>
      </c>
    </row>
    <row r="5063" spans="1:27" x14ac:dyDescent="0.2">
      <c r="A5063">
        <v>5062</v>
      </c>
      <c r="B5063">
        <v>36099</v>
      </c>
      <c r="C5063" s="3">
        <v>40438</v>
      </c>
      <c r="D5063" s="17">
        <f t="shared" si="398"/>
        <v>40422</v>
      </c>
      <c r="E5063">
        <v>32</v>
      </c>
      <c r="F5063" s="8">
        <f t="shared" si="395"/>
        <v>3840</v>
      </c>
      <c r="G5063" s="5">
        <v>0.08</v>
      </c>
      <c r="H5063" s="8">
        <f>VLOOKUP($T5063,Pricebook!$A:$D,4,0)</f>
        <v>120</v>
      </c>
      <c r="I5063" s="10">
        <f t="shared" si="396"/>
        <v>3532.8</v>
      </c>
      <c r="J5063" t="s">
        <v>2201</v>
      </c>
      <c r="K5063" t="s">
        <v>241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2459</v>
      </c>
      <c r="O5063" s="7">
        <v>55432</v>
      </c>
      <c r="P5063" t="s">
        <v>130</v>
      </c>
      <c r="Q5063" t="s">
        <v>16</v>
      </c>
      <c r="R5063" s="3">
        <v>40443</v>
      </c>
      <c r="S5063" s="12">
        <f t="shared" si="397"/>
        <v>5</v>
      </c>
      <c r="T5063" s="3" t="s">
        <v>14212</v>
      </c>
      <c r="U5063" t="s">
        <v>14229</v>
      </c>
      <c r="V5063" t="s">
        <v>14244</v>
      </c>
      <c r="W5063" t="s">
        <v>14202</v>
      </c>
      <c r="X5063" t="str">
        <f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9"/>
        <v>0.40833333333333333</v>
      </c>
    </row>
    <row r="5064" spans="1:27" x14ac:dyDescent="0.2">
      <c r="A5064">
        <v>5063</v>
      </c>
      <c r="B5064">
        <v>36099</v>
      </c>
      <c r="C5064" s="3">
        <v>40438</v>
      </c>
      <c r="D5064" s="17">
        <f t="shared" si="398"/>
        <v>40422</v>
      </c>
      <c r="E5064">
        <v>15</v>
      </c>
      <c r="F5064" s="8">
        <f t="shared" si="395"/>
        <v>3000</v>
      </c>
      <c r="G5064" s="5">
        <v>0.09</v>
      </c>
      <c r="H5064" s="8">
        <f>VLOOKUP($T5064,Pricebook!$A:$D,4,0)</f>
        <v>200</v>
      </c>
      <c r="I5064" s="10">
        <f t="shared" si="396"/>
        <v>2730</v>
      </c>
      <c r="J5064" t="s">
        <v>2201</v>
      </c>
      <c r="K5064" t="s">
        <v>241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2459</v>
      </c>
      <c r="O5064" s="7">
        <v>55432</v>
      </c>
      <c r="P5064" t="s">
        <v>130</v>
      </c>
      <c r="Q5064" t="s">
        <v>16</v>
      </c>
      <c r="R5064" s="3">
        <v>40443</v>
      </c>
      <c r="S5064" s="12">
        <f t="shared" si="397"/>
        <v>5</v>
      </c>
      <c r="T5064" s="3" t="s">
        <v>14206</v>
      </c>
      <c r="U5064" t="s">
        <v>14229</v>
      </c>
      <c r="V5064" t="s">
        <v>14237</v>
      </c>
      <c r="W5064" t="s">
        <v>14192</v>
      </c>
      <c r="X5064" t="str">
        <f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9"/>
        <v>0.625</v>
      </c>
    </row>
    <row r="5065" spans="1:27" x14ac:dyDescent="0.2">
      <c r="A5065">
        <v>5064</v>
      </c>
      <c r="B5065">
        <v>36101</v>
      </c>
      <c r="C5065" s="3">
        <v>41141</v>
      </c>
      <c r="D5065" s="17">
        <f t="shared" si="398"/>
        <v>41122</v>
      </c>
      <c r="E5065">
        <v>3</v>
      </c>
      <c r="F5065" s="8">
        <f t="shared" si="395"/>
        <v>375</v>
      </c>
      <c r="G5065" s="5">
        <v>0.09</v>
      </c>
      <c r="H5065" s="8">
        <f>VLOOKUP($T5065,Pricebook!$A:$D,4,0)</f>
        <v>125</v>
      </c>
      <c r="I5065" s="10">
        <f t="shared" si="396"/>
        <v>341.25</v>
      </c>
      <c r="J5065" t="s">
        <v>1657</v>
      </c>
      <c r="K5065" t="s">
        <v>549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2031</v>
      </c>
      <c r="O5065" s="7">
        <v>84043</v>
      </c>
      <c r="P5065" t="s">
        <v>201</v>
      </c>
      <c r="Q5065" t="s">
        <v>23</v>
      </c>
      <c r="R5065" s="3">
        <v>41142</v>
      </c>
      <c r="S5065" s="12">
        <f t="shared" si="397"/>
        <v>1</v>
      </c>
      <c r="T5065" s="3" t="s">
        <v>14217</v>
      </c>
      <c r="U5065" t="s">
        <v>14232</v>
      </c>
      <c r="V5065" t="s">
        <v>14233</v>
      </c>
      <c r="W5065" t="s">
        <v>14191</v>
      </c>
      <c r="X5065" t="str">
        <f>VLOOKUP(Q5065,Managers!$A:$B,2,0)</f>
        <v>Bob Turner</v>
      </c>
      <c r="Y5065">
        <f>VLOOKUP(W5065,HourlyWages!$A:$B,2,0)</f>
        <v>60</v>
      </c>
      <c r="Z5065">
        <v>1</v>
      </c>
      <c r="AA5065" s="14">
        <f t="shared" si="399"/>
        <v>0.52</v>
      </c>
    </row>
    <row r="5066" spans="1:27" x14ac:dyDescent="0.2">
      <c r="A5066">
        <v>5065</v>
      </c>
      <c r="B5066">
        <v>36102</v>
      </c>
      <c r="C5066" s="3">
        <v>40318</v>
      </c>
      <c r="D5066" s="17">
        <f t="shared" si="398"/>
        <v>40299</v>
      </c>
      <c r="E5066">
        <v>36</v>
      </c>
      <c r="F5066" s="8">
        <f t="shared" si="395"/>
        <v>4500</v>
      </c>
      <c r="G5066" s="5">
        <v>0.03</v>
      </c>
      <c r="H5066" s="8">
        <f>VLOOKUP($T5066,Pricebook!$A:$D,4,0)</f>
        <v>125</v>
      </c>
      <c r="I5066" s="10">
        <f t="shared" si="396"/>
        <v>4365</v>
      </c>
      <c r="J5066" t="s">
        <v>1483</v>
      </c>
      <c r="K5066" t="s">
        <v>290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2488</v>
      </c>
      <c r="O5066" s="7">
        <v>32707</v>
      </c>
      <c r="P5066" t="s">
        <v>101</v>
      </c>
      <c r="Q5066" t="s">
        <v>34</v>
      </c>
      <c r="R5066" s="3">
        <v>40319</v>
      </c>
      <c r="S5066" s="12">
        <f t="shared" si="397"/>
        <v>1</v>
      </c>
      <c r="T5066" s="3" t="s">
        <v>14208</v>
      </c>
      <c r="U5066" t="s">
        <v>14232</v>
      </c>
      <c r="V5066" t="s">
        <v>14245</v>
      </c>
      <c r="W5066" t="s">
        <v>14203</v>
      </c>
      <c r="X5066" t="str">
        <f>VLOOKUP(Q5066,Managers!$A:$B,2,0)</f>
        <v>Frank Mitchell</v>
      </c>
      <c r="Y5066">
        <f>VLOOKUP(W5066,HourlyWages!$A:$B,2,0)</f>
        <v>62</v>
      </c>
      <c r="Z5066">
        <v>1</v>
      </c>
      <c r="AA5066" s="14">
        <f t="shared" si="399"/>
        <v>0.504</v>
      </c>
    </row>
    <row r="5067" spans="1:27" x14ac:dyDescent="0.2">
      <c r="A5067">
        <v>5066</v>
      </c>
      <c r="B5067">
        <v>36103</v>
      </c>
      <c r="C5067" s="3">
        <v>41028</v>
      </c>
      <c r="D5067" s="17">
        <f t="shared" si="398"/>
        <v>41000</v>
      </c>
      <c r="E5067">
        <v>10</v>
      </c>
      <c r="F5067" s="8">
        <f t="shared" si="395"/>
        <v>1250</v>
      </c>
      <c r="G5067" s="5">
        <v>0.01</v>
      </c>
      <c r="H5067" s="8">
        <f>VLOOKUP($T5067,Pricebook!$A:$D,4,0)</f>
        <v>125</v>
      </c>
      <c r="I5067" s="10">
        <f t="shared" si="396"/>
        <v>1237.5</v>
      </c>
      <c r="J5067" t="s">
        <v>1177</v>
      </c>
      <c r="K5067" t="s">
        <v>41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1112</v>
      </c>
      <c r="O5067" s="7">
        <v>35810</v>
      </c>
      <c r="P5067" t="s">
        <v>424</v>
      </c>
      <c r="Q5067" t="s">
        <v>34</v>
      </c>
      <c r="R5067" s="3">
        <v>41030</v>
      </c>
      <c r="S5067" s="12">
        <f t="shared" si="397"/>
        <v>2</v>
      </c>
      <c r="T5067" s="3" t="s">
        <v>14208</v>
      </c>
      <c r="U5067" t="s">
        <v>14232</v>
      </c>
      <c r="V5067" t="s">
        <v>14242</v>
      </c>
      <c r="W5067" t="s">
        <v>14187</v>
      </c>
      <c r="X5067" t="str">
        <f>VLOOKUP(Q5067,Managers!$A:$B,2,0)</f>
        <v>Frank Mitchell</v>
      </c>
      <c r="Y5067">
        <f>VLOOKUP(W5067,HourlyWages!$A:$B,2,0)</f>
        <v>45</v>
      </c>
      <c r="Z5067">
        <v>1</v>
      </c>
      <c r="AA5067" s="14">
        <f t="shared" si="399"/>
        <v>0.64</v>
      </c>
    </row>
    <row r="5068" spans="1:27" x14ac:dyDescent="0.2">
      <c r="A5068">
        <v>5067</v>
      </c>
      <c r="B5068">
        <v>36103</v>
      </c>
      <c r="C5068" s="3">
        <v>41028</v>
      </c>
      <c r="D5068" s="17">
        <f t="shared" si="398"/>
        <v>41000</v>
      </c>
      <c r="E5068">
        <v>45</v>
      </c>
      <c r="F5068" s="8">
        <f t="shared" si="395"/>
        <v>6750</v>
      </c>
      <c r="G5068" s="5">
        <v>0.03</v>
      </c>
      <c r="H5068" s="8">
        <f>VLOOKUP($T5068,Pricebook!$A:$D,4,0)</f>
        <v>150</v>
      </c>
      <c r="I5068" s="10">
        <f t="shared" si="396"/>
        <v>6547.5</v>
      </c>
      <c r="J5068" t="s">
        <v>1177</v>
      </c>
      <c r="K5068" t="s">
        <v>41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1112</v>
      </c>
      <c r="O5068" s="7">
        <v>35810</v>
      </c>
      <c r="P5068" t="s">
        <v>424</v>
      </c>
      <c r="Q5068" t="s">
        <v>34</v>
      </c>
      <c r="R5068" s="3">
        <v>41030</v>
      </c>
      <c r="S5068" s="12">
        <f t="shared" si="397"/>
        <v>2</v>
      </c>
      <c r="T5068" s="3" t="s">
        <v>14210</v>
      </c>
      <c r="U5068" t="s">
        <v>14235</v>
      </c>
      <c r="V5068" t="s">
        <v>14234</v>
      </c>
      <c r="W5068" t="s">
        <v>14203</v>
      </c>
      <c r="X5068" t="str">
        <f>VLOOKUP(Q5068,Managers!$A:$B,2,0)</f>
        <v>Frank Mitchell</v>
      </c>
      <c r="Y5068">
        <f>VLOOKUP(W5068,HourlyWages!$A:$B,2,0)</f>
        <v>62</v>
      </c>
      <c r="Z5068">
        <v>1</v>
      </c>
      <c r="AA5068" s="14">
        <f t="shared" si="399"/>
        <v>0.58666666666666667</v>
      </c>
    </row>
    <row r="5069" spans="1:27" x14ac:dyDescent="0.2">
      <c r="A5069">
        <v>5068</v>
      </c>
      <c r="B5069">
        <v>36130</v>
      </c>
      <c r="C5069" s="3">
        <v>41165</v>
      </c>
      <c r="D5069" s="17">
        <f t="shared" si="398"/>
        <v>41153</v>
      </c>
      <c r="E5069">
        <v>23</v>
      </c>
      <c r="F5069" s="8">
        <f t="shared" si="395"/>
        <v>3450</v>
      </c>
      <c r="G5069" s="5">
        <v>0.1</v>
      </c>
      <c r="H5069" s="8">
        <f>VLOOKUP($T5069,Pricebook!$A:$D,4,0)</f>
        <v>150</v>
      </c>
      <c r="I5069" s="10">
        <f t="shared" si="396"/>
        <v>3105</v>
      </c>
      <c r="J5069" t="s">
        <v>2156</v>
      </c>
      <c r="K5069" t="s">
        <v>348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1617</v>
      </c>
      <c r="O5069" s="7">
        <v>44646</v>
      </c>
      <c r="P5069" t="s">
        <v>210</v>
      </c>
      <c r="Q5069" t="s">
        <v>61</v>
      </c>
      <c r="R5069" s="3">
        <v>41166</v>
      </c>
      <c r="S5069" s="12">
        <f t="shared" si="397"/>
        <v>1</v>
      </c>
      <c r="T5069" s="3" t="s">
        <v>14211</v>
      </c>
      <c r="U5069" t="s">
        <v>14235</v>
      </c>
      <c r="V5069" t="s">
        <v>14237</v>
      </c>
      <c r="W5069" t="s">
        <v>14195</v>
      </c>
      <c r="X5069" t="str">
        <f>VLOOKUP(Q5069,Managers!$A:$B,2,0)</f>
        <v>Allen Young</v>
      </c>
      <c r="Y5069">
        <f>VLOOKUP(W5069,HourlyWages!$A:$B,2,0)</f>
        <v>52</v>
      </c>
      <c r="Z5069">
        <v>1</v>
      </c>
      <c r="AA5069" s="14">
        <f t="shared" si="399"/>
        <v>0.65333333333333332</v>
      </c>
    </row>
    <row r="5070" spans="1:27" x14ac:dyDescent="0.2">
      <c r="A5070">
        <v>5069</v>
      </c>
      <c r="B5070">
        <v>36131</v>
      </c>
      <c r="C5070" s="3">
        <v>39950</v>
      </c>
      <c r="D5070" s="17">
        <f t="shared" si="398"/>
        <v>39934</v>
      </c>
      <c r="E5070">
        <v>43</v>
      </c>
      <c r="F5070" s="8">
        <f t="shared" si="395"/>
        <v>4730</v>
      </c>
      <c r="G5070" s="5">
        <v>7.0000000000000007E-2</v>
      </c>
      <c r="H5070" s="8">
        <f>VLOOKUP($T5070,Pricebook!$A:$D,4,0)</f>
        <v>110</v>
      </c>
      <c r="I5070" s="10">
        <f t="shared" si="396"/>
        <v>4398.8999999999996</v>
      </c>
      <c r="J5070" t="s">
        <v>532</v>
      </c>
      <c r="K5070" t="s">
        <v>20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2595</v>
      </c>
      <c r="O5070" s="7" t="s">
        <v>2596</v>
      </c>
      <c r="P5070" t="s">
        <v>436</v>
      </c>
      <c r="Q5070" t="s">
        <v>34</v>
      </c>
      <c r="R5070" s="3">
        <v>39952</v>
      </c>
      <c r="S5070" s="12">
        <f t="shared" si="397"/>
        <v>2</v>
      </c>
      <c r="T5070" s="3" t="s">
        <v>14215</v>
      </c>
      <c r="U5070" t="s">
        <v>14229</v>
      </c>
      <c r="V5070" t="s">
        <v>14237</v>
      </c>
      <c r="W5070" t="s">
        <v>14185</v>
      </c>
      <c r="X5070" t="str">
        <f>VLOOKUP(Q5070,Managers!$A:$B,2,0)</f>
        <v>Frank Mitchell</v>
      </c>
      <c r="Y5070">
        <f>VLOOKUP(W5070,HourlyWages!$A:$B,2,0)</f>
        <v>70</v>
      </c>
      <c r="Z5070">
        <v>1</v>
      </c>
      <c r="AA5070" s="14">
        <f t="shared" si="399"/>
        <v>0.36363636363636365</v>
      </c>
    </row>
    <row r="5071" spans="1:27" x14ac:dyDescent="0.2">
      <c r="A5071">
        <v>5070</v>
      </c>
      <c r="B5071">
        <v>36131</v>
      </c>
      <c r="C5071" s="3">
        <v>39950</v>
      </c>
      <c r="D5071" s="17">
        <f t="shared" si="398"/>
        <v>39934</v>
      </c>
      <c r="E5071">
        <v>26</v>
      </c>
      <c r="F5071" s="8">
        <f t="shared" si="395"/>
        <v>2860</v>
      </c>
      <c r="G5071" s="5">
        <v>0.09</v>
      </c>
      <c r="H5071" s="8">
        <f>VLOOKUP($T5071,Pricebook!$A:$D,4,0)</f>
        <v>110</v>
      </c>
      <c r="I5071" s="10">
        <f t="shared" si="396"/>
        <v>2602.6</v>
      </c>
      <c r="J5071" t="s">
        <v>532</v>
      </c>
      <c r="K5071" t="s">
        <v>20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2595</v>
      </c>
      <c r="O5071" s="7" t="s">
        <v>2596</v>
      </c>
      <c r="P5071" t="s">
        <v>436</v>
      </c>
      <c r="Q5071" t="s">
        <v>34</v>
      </c>
      <c r="R5071" s="3">
        <v>39951</v>
      </c>
      <c r="S5071" s="12">
        <f t="shared" si="397"/>
        <v>1</v>
      </c>
      <c r="T5071" s="3" t="s">
        <v>14215</v>
      </c>
      <c r="U5071" t="s">
        <v>14229</v>
      </c>
      <c r="V5071" t="s">
        <v>14241</v>
      </c>
      <c r="W5071" t="s">
        <v>14185</v>
      </c>
      <c r="X5071" t="str">
        <f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9"/>
        <v>0.36363636363636365</v>
      </c>
    </row>
    <row r="5072" spans="1:27" x14ac:dyDescent="0.2">
      <c r="A5072">
        <v>5071</v>
      </c>
      <c r="B5072">
        <v>36131</v>
      </c>
      <c r="C5072" s="3">
        <v>39950</v>
      </c>
      <c r="D5072" s="17">
        <f t="shared" si="398"/>
        <v>39934</v>
      </c>
      <c r="E5072">
        <v>26</v>
      </c>
      <c r="F5072" s="8">
        <f t="shared" si="395"/>
        <v>3120</v>
      </c>
      <c r="G5072" s="5">
        <v>7.0000000000000007E-2</v>
      </c>
      <c r="H5072" s="8">
        <f>VLOOKUP($T5072,Pricebook!$A:$D,4,0)</f>
        <v>120</v>
      </c>
      <c r="I5072" s="10">
        <f t="shared" si="396"/>
        <v>2901.6</v>
      </c>
      <c r="J5072" t="s">
        <v>532</v>
      </c>
      <c r="K5072" t="s">
        <v>20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534</v>
      </c>
      <c r="O5072" s="7">
        <v>94591</v>
      </c>
      <c r="P5072" t="s">
        <v>114</v>
      </c>
      <c r="Q5072" t="s">
        <v>23</v>
      </c>
      <c r="R5072" s="3">
        <v>39951</v>
      </c>
      <c r="S5072" s="12">
        <f t="shared" si="397"/>
        <v>1</v>
      </c>
      <c r="T5072" s="3" t="s">
        <v>14212</v>
      </c>
      <c r="U5072" t="s">
        <v>14229</v>
      </c>
      <c r="V5072" t="s">
        <v>14231</v>
      </c>
      <c r="W5072" t="s">
        <v>14187</v>
      </c>
      <c r="X5072" t="str">
        <f>VLOOKUP(Q5072,Managers!$A:$B,2,0)</f>
        <v>Bob Turner</v>
      </c>
      <c r="Y5072">
        <f>VLOOKUP(W5072,HourlyWages!$A:$B,2,0)</f>
        <v>45</v>
      </c>
      <c r="Z5072">
        <v>1</v>
      </c>
      <c r="AA5072" s="14">
        <f t="shared" si="399"/>
        <v>0.625</v>
      </c>
    </row>
    <row r="5073" spans="1:27" x14ac:dyDescent="0.2">
      <c r="A5073">
        <v>5072</v>
      </c>
      <c r="B5073">
        <v>36132</v>
      </c>
      <c r="C5073" s="3">
        <v>41008</v>
      </c>
      <c r="D5073" s="17">
        <f t="shared" si="398"/>
        <v>41000</v>
      </c>
      <c r="E5073">
        <v>3</v>
      </c>
      <c r="F5073" s="8">
        <f t="shared" si="395"/>
        <v>375</v>
      </c>
      <c r="G5073" s="5">
        <v>0.03</v>
      </c>
      <c r="H5073" s="8">
        <f>VLOOKUP($T5073,Pricebook!$A:$D,4,0)</f>
        <v>125</v>
      </c>
      <c r="I5073" s="10">
        <f t="shared" si="396"/>
        <v>363.75</v>
      </c>
      <c r="J5073" t="s">
        <v>395</v>
      </c>
      <c r="K5073" t="s">
        <v>396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2597</v>
      </c>
      <c r="O5073" s="7">
        <v>16509</v>
      </c>
      <c r="P5073" t="s">
        <v>232</v>
      </c>
      <c r="Q5073" t="s">
        <v>61</v>
      </c>
      <c r="R5073" s="3">
        <v>41013</v>
      </c>
      <c r="S5073" s="12">
        <f t="shared" si="397"/>
        <v>5</v>
      </c>
      <c r="T5073" s="3" t="s">
        <v>14209</v>
      </c>
      <c r="U5073" t="s">
        <v>14232</v>
      </c>
      <c r="V5073" t="s">
        <v>14236</v>
      </c>
      <c r="W5073" t="s">
        <v>14188</v>
      </c>
      <c r="X5073" t="str">
        <f>VLOOKUP(Q5073,Managers!$A:$B,2,0)</f>
        <v>Allen Young</v>
      </c>
      <c r="Y5073">
        <f>VLOOKUP(W5073,HourlyWages!$A:$B,2,0)</f>
        <v>52</v>
      </c>
      <c r="Z5073">
        <v>1</v>
      </c>
      <c r="AA5073" s="14">
        <f t="shared" si="399"/>
        <v>0.58399999999999996</v>
      </c>
    </row>
    <row r="5074" spans="1:27" x14ac:dyDescent="0.2">
      <c r="A5074">
        <v>5073</v>
      </c>
      <c r="B5074">
        <v>36133</v>
      </c>
      <c r="C5074" s="3">
        <v>40775</v>
      </c>
      <c r="D5074" s="17">
        <f t="shared" si="398"/>
        <v>40756</v>
      </c>
      <c r="E5074">
        <v>6</v>
      </c>
      <c r="F5074" s="8">
        <f t="shared" si="395"/>
        <v>660</v>
      </c>
      <c r="G5074" s="5">
        <v>0</v>
      </c>
      <c r="H5074" s="8">
        <f>VLOOKUP($T5074,Pricebook!$A:$D,4,0)</f>
        <v>110</v>
      </c>
      <c r="I5074" s="10">
        <f t="shared" si="396"/>
        <v>660</v>
      </c>
      <c r="J5074" t="s">
        <v>623</v>
      </c>
      <c r="K5074" t="s">
        <v>508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1136</v>
      </c>
      <c r="O5074" s="7" t="s">
        <v>1137</v>
      </c>
      <c r="P5074" t="s">
        <v>232</v>
      </c>
      <c r="Q5074" t="s">
        <v>61</v>
      </c>
      <c r="R5074" s="3">
        <v>40776</v>
      </c>
      <c r="S5074" s="12">
        <f t="shared" si="397"/>
        <v>1</v>
      </c>
      <c r="T5074" s="3" t="s">
        <v>14215</v>
      </c>
      <c r="U5074" t="s">
        <v>14229</v>
      </c>
      <c r="V5074" t="s">
        <v>14241</v>
      </c>
      <c r="W5074" t="s">
        <v>14193</v>
      </c>
      <c r="X5074" t="str">
        <f>VLOOKUP(Q5074,Managers!$A:$B,2,0)</f>
        <v>Allen Young</v>
      </c>
      <c r="Y5074">
        <f>VLOOKUP(W5074,HourlyWages!$A:$B,2,0)</f>
        <v>57</v>
      </c>
      <c r="Z5074">
        <v>1</v>
      </c>
      <c r="AA5074" s="14">
        <f t="shared" si="399"/>
        <v>0.48181818181818181</v>
      </c>
    </row>
    <row r="5075" spans="1:27" x14ac:dyDescent="0.2">
      <c r="A5075">
        <v>5074</v>
      </c>
      <c r="B5075">
        <v>36134</v>
      </c>
      <c r="C5075" s="3">
        <v>40504</v>
      </c>
      <c r="D5075" s="17">
        <f t="shared" si="398"/>
        <v>40483</v>
      </c>
      <c r="E5075">
        <v>6</v>
      </c>
      <c r="F5075" s="8">
        <f t="shared" si="395"/>
        <v>900</v>
      </c>
      <c r="G5075" s="5">
        <v>0.01</v>
      </c>
      <c r="H5075" s="8">
        <f>VLOOKUP($T5075,Pricebook!$A:$D,4,0)</f>
        <v>150</v>
      </c>
      <c r="I5075" s="10">
        <f t="shared" si="396"/>
        <v>891</v>
      </c>
      <c r="J5075" t="s">
        <v>656</v>
      </c>
      <c r="K5075" t="s">
        <v>449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2256</v>
      </c>
      <c r="O5075" s="7">
        <v>62521</v>
      </c>
      <c r="P5075" t="s">
        <v>15</v>
      </c>
      <c r="Q5075" t="s">
        <v>16</v>
      </c>
      <c r="R5075" s="3">
        <v>40504</v>
      </c>
      <c r="S5075" s="12">
        <f t="shared" si="397"/>
        <v>0</v>
      </c>
      <c r="T5075" s="3" t="s">
        <v>14210</v>
      </c>
      <c r="U5075" t="s">
        <v>14235</v>
      </c>
      <c r="V5075" t="s">
        <v>14241</v>
      </c>
      <c r="W5075" t="s">
        <v>14200</v>
      </c>
      <c r="X5075" t="str">
        <f>VLOOKUP(Q5075,Managers!$A:$B,2,0)</f>
        <v>Josh Martinez</v>
      </c>
      <c r="Y5075">
        <f>VLOOKUP(W5075,HourlyWages!$A:$B,2,0)</f>
        <v>59</v>
      </c>
      <c r="Z5075">
        <v>1</v>
      </c>
      <c r="AA5075" s="14">
        <f t="shared" si="399"/>
        <v>0.60666666666666669</v>
      </c>
    </row>
    <row r="5076" spans="1:27" x14ac:dyDescent="0.2">
      <c r="A5076">
        <v>5075</v>
      </c>
      <c r="B5076">
        <v>36135</v>
      </c>
      <c r="C5076" s="3">
        <v>40693</v>
      </c>
      <c r="D5076" s="17">
        <f t="shared" si="398"/>
        <v>40664</v>
      </c>
      <c r="E5076">
        <v>33</v>
      </c>
      <c r="F5076" s="8">
        <f t="shared" si="395"/>
        <v>4950</v>
      </c>
      <c r="G5076" s="5">
        <v>0.02</v>
      </c>
      <c r="H5076" s="8">
        <f>VLOOKUP($T5076,Pricebook!$A:$D,4,0)</f>
        <v>150</v>
      </c>
      <c r="I5076" s="10">
        <f t="shared" si="396"/>
        <v>4851</v>
      </c>
      <c r="J5076" t="s">
        <v>1306</v>
      </c>
      <c r="K5076" t="s">
        <v>290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1420</v>
      </c>
      <c r="O5076" s="7">
        <v>62223</v>
      </c>
      <c r="P5076" t="s">
        <v>15</v>
      </c>
      <c r="Q5076" t="s">
        <v>16</v>
      </c>
      <c r="R5076" s="3">
        <v>40694</v>
      </c>
      <c r="S5076" s="12">
        <f t="shared" si="397"/>
        <v>1</v>
      </c>
      <c r="T5076" s="3" t="s">
        <v>14210</v>
      </c>
      <c r="U5076" t="s">
        <v>14235</v>
      </c>
      <c r="V5076" t="s">
        <v>14237</v>
      </c>
      <c r="W5076" t="s">
        <v>14201</v>
      </c>
      <c r="X5076" t="str">
        <f>VLOOKUP(Q5076,Managers!$A:$B,2,0)</f>
        <v>Josh Martinez</v>
      </c>
      <c r="Y5076">
        <f>VLOOKUP(W5076,HourlyWages!$A:$B,2,0)</f>
        <v>53</v>
      </c>
      <c r="Z5076">
        <v>1</v>
      </c>
      <c r="AA5076" s="14">
        <f t="shared" si="399"/>
        <v>0.64666666666666661</v>
      </c>
    </row>
    <row r="5077" spans="1:27" x14ac:dyDescent="0.2">
      <c r="A5077">
        <v>5076</v>
      </c>
      <c r="B5077">
        <v>36160</v>
      </c>
      <c r="C5077" s="3">
        <v>41235</v>
      </c>
      <c r="D5077" s="17">
        <f t="shared" si="398"/>
        <v>41214</v>
      </c>
      <c r="E5077">
        <v>12</v>
      </c>
      <c r="F5077" s="8">
        <f t="shared" si="395"/>
        <v>1800</v>
      </c>
      <c r="G5077" s="5">
        <v>0</v>
      </c>
      <c r="H5077" s="8">
        <f>VLOOKUP($T5077,Pricebook!$A:$D,4,0)</f>
        <v>150</v>
      </c>
      <c r="I5077" s="10">
        <f t="shared" si="396"/>
        <v>1800</v>
      </c>
      <c r="J5077" t="s">
        <v>810</v>
      </c>
      <c r="K5077" t="s">
        <v>193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2598</v>
      </c>
      <c r="O5077" s="7">
        <v>93101</v>
      </c>
      <c r="P5077" t="s">
        <v>114</v>
      </c>
      <c r="Q5077" t="s">
        <v>23</v>
      </c>
      <c r="R5077" s="3">
        <v>41242</v>
      </c>
      <c r="S5077" s="12">
        <f t="shared" si="397"/>
        <v>7</v>
      </c>
      <c r="T5077" s="3" t="s">
        <v>14210</v>
      </c>
      <c r="U5077" t="s">
        <v>14235</v>
      </c>
      <c r="V5077" t="s">
        <v>14241</v>
      </c>
      <c r="W5077" t="s">
        <v>14202</v>
      </c>
      <c r="X5077" t="str">
        <f>VLOOKUP(Q5077,Managers!$A:$B,2,0)</f>
        <v>Bob Turner</v>
      </c>
      <c r="Y5077">
        <f>VLOOKUP(W5077,HourlyWages!$A:$B,2,0)</f>
        <v>71</v>
      </c>
      <c r="Z5077">
        <v>1</v>
      </c>
      <c r="AA5077" s="14">
        <f t="shared" si="399"/>
        <v>0.52666666666666662</v>
      </c>
    </row>
    <row r="5078" spans="1:27" x14ac:dyDescent="0.2">
      <c r="A5078">
        <v>5077</v>
      </c>
      <c r="B5078">
        <v>36161</v>
      </c>
      <c r="C5078" s="3">
        <v>40194</v>
      </c>
      <c r="D5078" s="17">
        <f t="shared" si="398"/>
        <v>40179</v>
      </c>
      <c r="E5078">
        <v>6</v>
      </c>
      <c r="F5078" s="8">
        <f t="shared" si="395"/>
        <v>960</v>
      </c>
      <c r="G5078" s="5">
        <v>0.03</v>
      </c>
      <c r="H5078" s="8">
        <f>VLOOKUP($T5078,Pricebook!$A:$D,4,0)</f>
        <v>160</v>
      </c>
      <c r="I5078" s="10">
        <f t="shared" si="396"/>
        <v>931.19999999999993</v>
      </c>
      <c r="J5078" t="s">
        <v>2382</v>
      </c>
      <c r="K5078" t="s">
        <v>351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2599</v>
      </c>
      <c r="O5078" s="7">
        <v>20852</v>
      </c>
      <c r="P5078" t="s">
        <v>187</v>
      </c>
      <c r="Q5078" t="s">
        <v>61</v>
      </c>
      <c r="R5078" s="3">
        <v>40195</v>
      </c>
      <c r="S5078" s="12">
        <f t="shared" si="397"/>
        <v>1</v>
      </c>
      <c r="T5078" s="3" t="s">
        <v>14218</v>
      </c>
      <c r="U5078" t="s">
        <v>14229</v>
      </c>
      <c r="V5078" t="s">
        <v>14244</v>
      </c>
      <c r="W5078" t="s">
        <v>14198</v>
      </c>
      <c r="X5078" t="str">
        <f>VLOOKUP(Q5078,Managers!$A:$B,2,0)</f>
        <v>Allen Young</v>
      </c>
      <c r="Y5078">
        <f>VLOOKUP(W5078,HourlyWages!$A:$B,2,0)</f>
        <v>51</v>
      </c>
      <c r="Z5078">
        <v>1</v>
      </c>
      <c r="AA5078" s="14">
        <f t="shared" si="399"/>
        <v>0.68125000000000002</v>
      </c>
    </row>
    <row r="5079" spans="1:27" x14ac:dyDescent="0.2">
      <c r="A5079">
        <v>5078</v>
      </c>
      <c r="B5079">
        <v>36163</v>
      </c>
      <c r="C5079" s="3">
        <v>41218</v>
      </c>
      <c r="D5079" s="17">
        <f t="shared" si="398"/>
        <v>41214</v>
      </c>
      <c r="E5079">
        <v>32</v>
      </c>
      <c r="F5079" s="8">
        <f t="shared" si="395"/>
        <v>5120</v>
      </c>
      <c r="G5079" s="5">
        <v>7.0000000000000007E-2</v>
      </c>
      <c r="H5079" s="8">
        <f>VLOOKUP($T5079,Pricebook!$A:$D,4,0)</f>
        <v>160</v>
      </c>
      <c r="I5079" s="10">
        <f t="shared" si="396"/>
        <v>4761.5999999999995</v>
      </c>
      <c r="J5079" t="s">
        <v>356</v>
      </c>
      <c r="K5079" t="s">
        <v>103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1384</v>
      </c>
      <c r="O5079" s="7">
        <v>64130</v>
      </c>
      <c r="P5079" t="s">
        <v>358</v>
      </c>
      <c r="Q5079" t="s">
        <v>16</v>
      </c>
      <c r="R5079" s="3">
        <v>41218</v>
      </c>
      <c r="S5079" s="12">
        <f t="shared" si="397"/>
        <v>0</v>
      </c>
      <c r="T5079" s="3" t="s">
        <v>14218</v>
      </c>
      <c r="U5079" t="s">
        <v>14229</v>
      </c>
      <c r="V5079" t="s">
        <v>14244</v>
      </c>
      <c r="W5079" t="s">
        <v>14201</v>
      </c>
      <c r="X5079" t="str">
        <f>VLOOKUP(Q5079,Managers!$A:$B,2,0)</f>
        <v>Josh Martinez</v>
      </c>
      <c r="Y5079">
        <f>VLOOKUP(W5079,HourlyWages!$A:$B,2,0)</f>
        <v>53</v>
      </c>
      <c r="Z5079">
        <v>1</v>
      </c>
      <c r="AA5079" s="14">
        <f t="shared" si="399"/>
        <v>0.66874999999999996</v>
      </c>
    </row>
    <row r="5080" spans="1:27" x14ac:dyDescent="0.2">
      <c r="A5080">
        <v>5079</v>
      </c>
      <c r="B5080">
        <v>36196</v>
      </c>
      <c r="C5080" s="3">
        <v>40761</v>
      </c>
      <c r="D5080" s="17">
        <f t="shared" si="398"/>
        <v>40756</v>
      </c>
      <c r="E5080">
        <v>7</v>
      </c>
      <c r="F5080" s="8">
        <f t="shared" si="395"/>
        <v>1050</v>
      </c>
      <c r="G5080" s="5">
        <v>7.0000000000000007E-2</v>
      </c>
      <c r="H5080" s="8">
        <f>VLOOKUP($T5080,Pricebook!$A:$D,4,0)</f>
        <v>150</v>
      </c>
      <c r="I5080" s="10">
        <f t="shared" si="396"/>
        <v>976.49999999999989</v>
      </c>
      <c r="J5080" t="s">
        <v>774</v>
      </c>
      <c r="K5080" t="s">
        <v>775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2600</v>
      </c>
      <c r="O5080" s="7">
        <v>95404</v>
      </c>
      <c r="P5080" t="s">
        <v>114</v>
      </c>
      <c r="Q5080" t="s">
        <v>23</v>
      </c>
      <c r="R5080" s="3">
        <v>40763</v>
      </c>
      <c r="S5080" s="12">
        <f t="shared" si="397"/>
        <v>2</v>
      </c>
      <c r="T5080" s="3" t="s">
        <v>14211</v>
      </c>
      <c r="U5080" t="s">
        <v>14235</v>
      </c>
      <c r="V5080" t="s">
        <v>14237</v>
      </c>
      <c r="W5080" t="s">
        <v>14202</v>
      </c>
      <c r="X5080" t="str">
        <f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9"/>
        <v>0.52666666666666662</v>
      </c>
    </row>
    <row r="5081" spans="1:27" x14ac:dyDescent="0.2">
      <c r="A5081">
        <v>5080</v>
      </c>
      <c r="B5081">
        <v>36196</v>
      </c>
      <c r="C5081" s="3">
        <v>40761</v>
      </c>
      <c r="D5081" s="17">
        <f t="shared" si="398"/>
        <v>40756</v>
      </c>
      <c r="E5081">
        <v>6</v>
      </c>
      <c r="F5081" s="8">
        <f t="shared" si="395"/>
        <v>750</v>
      </c>
      <c r="G5081" s="5">
        <v>0.09</v>
      </c>
      <c r="H5081" s="8">
        <f>VLOOKUP($T5081,Pricebook!$A:$D,4,0)</f>
        <v>125</v>
      </c>
      <c r="I5081" s="10">
        <f t="shared" si="396"/>
        <v>682.5</v>
      </c>
      <c r="J5081" t="s">
        <v>774</v>
      </c>
      <c r="K5081" t="s">
        <v>775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1470</v>
      </c>
      <c r="O5081" s="7" t="s">
        <v>2601</v>
      </c>
      <c r="P5081" t="s">
        <v>421</v>
      </c>
      <c r="Q5081" t="s">
        <v>61</v>
      </c>
      <c r="R5081" s="3">
        <v>40762</v>
      </c>
      <c r="S5081" s="12">
        <f t="shared" si="397"/>
        <v>1</v>
      </c>
      <c r="T5081" s="3" t="s">
        <v>14208</v>
      </c>
      <c r="U5081" t="s">
        <v>14232</v>
      </c>
      <c r="V5081" t="s">
        <v>14245</v>
      </c>
      <c r="W5081" t="s">
        <v>14184</v>
      </c>
      <c r="X5081" t="str">
        <f>VLOOKUP(Q5081,Managers!$A:$B,2,0)</f>
        <v>Allen Young</v>
      </c>
      <c r="Y5081">
        <f>VLOOKUP(W5081,HourlyWages!$A:$B,2,0)</f>
        <v>50</v>
      </c>
      <c r="Z5081">
        <v>1</v>
      </c>
      <c r="AA5081" s="14">
        <f t="shared" si="399"/>
        <v>0.6</v>
      </c>
    </row>
    <row r="5082" spans="1:27" x14ac:dyDescent="0.2">
      <c r="A5082">
        <v>5081</v>
      </c>
      <c r="B5082">
        <v>36224</v>
      </c>
      <c r="C5082" s="3">
        <v>39936</v>
      </c>
      <c r="D5082" s="17">
        <f t="shared" si="398"/>
        <v>39934</v>
      </c>
      <c r="E5082">
        <v>15</v>
      </c>
      <c r="F5082" s="8">
        <f t="shared" si="395"/>
        <v>2550</v>
      </c>
      <c r="G5082" s="5">
        <v>0.09</v>
      </c>
      <c r="H5082" s="8">
        <f>VLOOKUP($T5082,Pricebook!$A:$D,4,0)</f>
        <v>170</v>
      </c>
      <c r="I5082" s="10">
        <f t="shared" si="396"/>
        <v>2320.5</v>
      </c>
      <c r="J5082" t="s">
        <v>1048</v>
      </c>
      <c r="K5082" t="s">
        <v>508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80</v>
      </c>
      <c r="O5082" s="7">
        <v>37311</v>
      </c>
      <c r="P5082" t="s">
        <v>81</v>
      </c>
      <c r="Q5082" t="s">
        <v>34</v>
      </c>
      <c r="R5082" s="3">
        <v>39938</v>
      </c>
      <c r="S5082" s="12">
        <f t="shared" si="397"/>
        <v>2</v>
      </c>
      <c r="T5082" s="3" t="s">
        <v>14219</v>
      </c>
      <c r="U5082" t="s">
        <v>14229</v>
      </c>
      <c r="V5082" t="s">
        <v>14244</v>
      </c>
      <c r="W5082" t="s">
        <v>14184</v>
      </c>
      <c r="X5082" t="str">
        <f>VLOOKUP(Q5082,Managers!$A:$B,2,0)</f>
        <v>Frank Mitchell</v>
      </c>
      <c r="Y5082">
        <f>VLOOKUP(W5082,HourlyWages!$A:$B,2,0)</f>
        <v>50</v>
      </c>
      <c r="Z5082">
        <v>1</v>
      </c>
      <c r="AA5082" s="14">
        <f t="shared" si="399"/>
        <v>0.70588235294117652</v>
      </c>
    </row>
    <row r="5083" spans="1:27" x14ac:dyDescent="0.2">
      <c r="A5083">
        <v>5082</v>
      </c>
      <c r="B5083">
        <v>36229</v>
      </c>
      <c r="C5083" s="3">
        <v>41173</v>
      </c>
      <c r="D5083" s="17">
        <f t="shared" si="398"/>
        <v>41153</v>
      </c>
      <c r="E5083">
        <v>12</v>
      </c>
      <c r="F5083" s="8">
        <f t="shared" si="395"/>
        <v>1800</v>
      </c>
      <c r="G5083" s="5">
        <v>0.02</v>
      </c>
      <c r="H5083" s="8">
        <f>VLOOKUP($T5083,Pricebook!$A:$D,4,0)</f>
        <v>150</v>
      </c>
      <c r="I5083" s="10">
        <f t="shared" si="396"/>
        <v>1764</v>
      </c>
      <c r="J5083" t="s">
        <v>2095</v>
      </c>
      <c r="K5083" t="s">
        <v>260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2602</v>
      </c>
      <c r="O5083" s="7">
        <v>53051</v>
      </c>
      <c r="P5083" t="s">
        <v>95</v>
      </c>
      <c r="Q5083" t="s">
        <v>16</v>
      </c>
      <c r="R5083" s="3">
        <v>41176</v>
      </c>
      <c r="S5083" s="12">
        <f t="shared" si="397"/>
        <v>3</v>
      </c>
      <c r="T5083" s="3" t="s">
        <v>14216</v>
      </c>
      <c r="U5083" t="s">
        <v>14235</v>
      </c>
      <c r="V5083" t="s">
        <v>14233</v>
      </c>
      <c r="W5083" t="s">
        <v>14196</v>
      </c>
      <c r="X5083" t="str">
        <f>VLOOKUP(Q5083,Managers!$A:$B,2,0)</f>
        <v>Josh Martinez</v>
      </c>
      <c r="Y5083">
        <f>VLOOKUP(W5083,HourlyWages!$A:$B,2,0)</f>
        <v>58</v>
      </c>
      <c r="Z5083">
        <v>1</v>
      </c>
      <c r="AA5083" s="14">
        <f t="shared" si="399"/>
        <v>0.61333333333333329</v>
      </c>
    </row>
    <row r="5084" spans="1:27" x14ac:dyDescent="0.2">
      <c r="A5084">
        <v>5083</v>
      </c>
      <c r="B5084">
        <v>36229</v>
      </c>
      <c r="C5084" s="3">
        <v>41173</v>
      </c>
      <c r="D5084" s="17">
        <f t="shared" si="398"/>
        <v>41153</v>
      </c>
      <c r="E5084">
        <v>24</v>
      </c>
      <c r="F5084" s="8">
        <f t="shared" si="395"/>
        <v>3000</v>
      </c>
      <c r="G5084" s="5">
        <v>0.01</v>
      </c>
      <c r="H5084" s="8">
        <f>VLOOKUP($T5084,Pricebook!$A:$D,4,0)</f>
        <v>125</v>
      </c>
      <c r="I5084" s="10">
        <f t="shared" si="396"/>
        <v>2970</v>
      </c>
      <c r="J5084" t="s">
        <v>2095</v>
      </c>
      <c r="K5084" t="s">
        <v>260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2602</v>
      </c>
      <c r="O5084" s="7">
        <v>53051</v>
      </c>
      <c r="P5084" t="s">
        <v>95</v>
      </c>
      <c r="Q5084" t="s">
        <v>16</v>
      </c>
      <c r="R5084" s="3">
        <v>41175</v>
      </c>
      <c r="S5084" s="12">
        <f t="shared" si="397"/>
        <v>2</v>
      </c>
      <c r="T5084" s="3" t="s">
        <v>14209</v>
      </c>
      <c r="U5084" t="s">
        <v>14232</v>
      </c>
      <c r="V5084" t="s">
        <v>14238</v>
      </c>
      <c r="W5084" t="s">
        <v>14199</v>
      </c>
      <c r="X5084" t="str">
        <f>VLOOKUP(Q5084,Managers!$A:$B,2,0)</f>
        <v>Josh Martinez</v>
      </c>
      <c r="Y5084">
        <f>VLOOKUP(W5084,HourlyWages!$A:$B,2,0)</f>
        <v>68</v>
      </c>
      <c r="Z5084">
        <v>1</v>
      </c>
      <c r="AA5084" s="14">
        <f t="shared" si="399"/>
        <v>0.45600000000000002</v>
      </c>
    </row>
    <row r="5085" spans="1:27" x14ac:dyDescent="0.2">
      <c r="A5085">
        <v>5084</v>
      </c>
      <c r="B5085">
        <v>36230</v>
      </c>
      <c r="C5085" s="3">
        <v>39974</v>
      </c>
      <c r="D5085" s="17">
        <f t="shared" si="398"/>
        <v>39965</v>
      </c>
      <c r="E5085">
        <v>7</v>
      </c>
      <c r="F5085" s="8">
        <f t="shared" si="395"/>
        <v>1050</v>
      </c>
      <c r="G5085" s="5">
        <v>0</v>
      </c>
      <c r="H5085" s="8">
        <f>VLOOKUP($T5085,Pricebook!$A:$D,4,0)</f>
        <v>150</v>
      </c>
      <c r="I5085" s="10">
        <f t="shared" si="396"/>
        <v>1050</v>
      </c>
      <c r="J5085" t="s">
        <v>862</v>
      </c>
      <c r="K5085" t="s">
        <v>193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1085</v>
      </c>
      <c r="O5085" s="7" t="s">
        <v>1891</v>
      </c>
      <c r="P5085" t="s">
        <v>421</v>
      </c>
      <c r="Q5085" t="s">
        <v>61</v>
      </c>
      <c r="R5085" s="3">
        <v>39974</v>
      </c>
      <c r="S5085" s="12">
        <f t="shared" si="397"/>
        <v>0</v>
      </c>
      <c r="T5085" s="3" t="s">
        <v>14211</v>
      </c>
      <c r="U5085" t="s">
        <v>14235</v>
      </c>
      <c r="V5085" t="s">
        <v>14231</v>
      </c>
      <c r="W5085" t="s">
        <v>14192</v>
      </c>
      <c r="X5085" t="str">
        <f>VLOOKUP(Q5085,Managers!$A:$B,2,0)</f>
        <v>Allen Young</v>
      </c>
      <c r="Y5085">
        <f>VLOOKUP(W5085,HourlyWages!$A:$B,2,0)</f>
        <v>75</v>
      </c>
      <c r="Z5085">
        <v>1</v>
      </c>
      <c r="AA5085" s="14">
        <f t="shared" si="399"/>
        <v>0.5</v>
      </c>
    </row>
    <row r="5086" spans="1:27" x14ac:dyDescent="0.2">
      <c r="A5086">
        <v>5085</v>
      </c>
      <c r="B5086">
        <v>36257</v>
      </c>
      <c r="C5086" s="3">
        <v>40966</v>
      </c>
      <c r="D5086" s="17">
        <f t="shared" si="398"/>
        <v>40940</v>
      </c>
      <c r="E5086">
        <v>43</v>
      </c>
      <c r="F5086" s="8">
        <f t="shared" si="395"/>
        <v>6450</v>
      </c>
      <c r="G5086" s="5">
        <v>0.08</v>
      </c>
      <c r="H5086" s="8">
        <f>VLOOKUP($T5086,Pricebook!$A:$D,4,0)</f>
        <v>150</v>
      </c>
      <c r="I5086" s="10">
        <f t="shared" si="396"/>
        <v>5934</v>
      </c>
      <c r="J5086" t="s">
        <v>366</v>
      </c>
      <c r="K5086" t="s">
        <v>215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143</v>
      </c>
      <c r="O5086" s="7">
        <v>98002</v>
      </c>
      <c r="P5086" t="s">
        <v>22</v>
      </c>
      <c r="Q5086" t="s">
        <v>23</v>
      </c>
      <c r="R5086" s="3">
        <v>40968</v>
      </c>
      <c r="S5086" s="12">
        <f t="shared" si="397"/>
        <v>2</v>
      </c>
      <c r="T5086" s="3" t="s">
        <v>14211</v>
      </c>
      <c r="U5086" t="s">
        <v>14235</v>
      </c>
      <c r="V5086" t="s">
        <v>14229</v>
      </c>
      <c r="W5086" t="s">
        <v>14199</v>
      </c>
      <c r="X5086" t="str">
        <f>VLOOKUP(Q5086,Managers!$A:$B,2,0)</f>
        <v>Bob Turner</v>
      </c>
      <c r="Y5086">
        <f>VLOOKUP(W5086,HourlyWages!$A:$B,2,0)</f>
        <v>68</v>
      </c>
      <c r="Z5086">
        <v>1</v>
      </c>
      <c r="AA5086" s="14">
        <f t="shared" si="399"/>
        <v>0.54666666666666663</v>
      </c>
    </row>
    <row r="5087" spans="1:27" x14ac:dyDescent="0.2">
      <c r="A5087">
        <v>5086</v>
      </c>
      <c r="B5087">
        <v>36262</v>
      </c>
      <c r="C5087" s="3">
        <v>40386</v>
      </c>
      <c r="D5087" s="17">
        <f t="shared" si="398"/>
        <v>40360</v>
      </c>
      <c r="E5087">
        <v>23</v>
      </c>
      <c r="F5087" s="8">
        <f t="shared" si="395"/>
        <v>2530</v>
      </c>
      <c r="G5087" s="5">
        <v>0.03</v>
      </c>
      <c r="H5087" s="8">
        <f>VLOOKUP($T5087,Pricebook!$A:$D,4,0)</f>
        <v>110</v>
      </c>
      <c r="I5087" s="10">
        <f t="shared" si="396"/>
        <v>2454.1</v>
      </c>
      <c r="J5087" t="s">
        <v>944</v>
      </c>
      <c r="K5087" t="s">
        <v>406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995</v>
      </c>
      <c r="O5087" s="7" t="s">
        <v>996</v>
      </c>
      <c r="P5087" t="s">
        <v>22</v>
      </c>
      <c r="Q5087" t="s">
        <v>23</v>
      </c>
      <c r="R5087" s="3">
        <v>40387</v>
      </c>
      <c r="S5087" s="12">
        <f t="shared" si="397"/>
        <v>1</v>
      </c>
      <c r="T5087" s="3" t="s">
        <v>14215</v>
      </c>
      <c r="U5087" t="s">
        <v>14229</v>
      </c>
      <c r="V5087" t="s">
        <v>14240</v>
      </c>
      <c r="W5087" t="s">
        <v>14184</v>
      </c>
      <c r="X5087" t="str">
        <f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9"/>
        <v>0.54545454545454541</v>
      </c>
    </row>
    <row r="5088" spans="1:27" x14ac:dyDescent="0.2">
      <c r="A5088">
        <v>5087</v>
      </c>
      <c r="B5088">
        <v>36262</v>
      </c>
      <c r="C5088" s="3">
        <v>40386</v>
      </c>
      <c r="D5088" s="17">
        <f t="shared" si="398"/>
        <v>40360</v>
      </c>
      <c r="E5088">
        <v>23</v>
      </c>
      <c r="F5088" s="8">
        <f t="shared" si="395"/>
        <v>3220</v>
      </c>
      <c r="G5088" s="5">
        <v>0.01</v>
      </c>
      <c r="H5088" s="8">
        <f>VLOOKUP($T5088,Pricebook!$A:$D,4,0)</f>
        <v>140</v>
      </c>
      <c r="I5088" s="10">
        <f t="shared" si="396"/>
        <v>3187.8</v>
      </c>
      <c r="J5088" t="s">
        <v>944</v>
      </c>
      <c r="K5088" t="s">
        <v>406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995</v>
      </c>
      <c r="O5088" s="7" t="s">
        <v>996</v>
      </c>
      <c r="P5088" t="s">
        <v>22</v>
      </c>
      <c r="Q5088" t="s">
        <v>23</v>
      </c>
      <c r="R5088" s="3">
        <v>40387</v>
      </c>
      <c r="S5088" s="12">
        <f t="shared" si="397"/>
        <v>1</v>
      </c>
      <c r="T5088" s="3" t="s">
        <v>14207</v>
      </c>
      <c r="U5088" t="s">
        <v>14229</v>
      </c>
      <c r="V5088" t="s">
        <v>14247</v>
      </c>
      <c r="W5088" t="s">
        <v>14195</v>
      </c>
      <c r="X5088" t="str">
        <f>VLOOKUP(Q5088,Managers!$A:$B,2,0)</f>
        <v>Bob Turner</v>
      </c>
      <c r="Y5088">
        <f>VLOOKUP(W5088,HourlyWages!$A:$B,2,0)</f>
        <v>52</v>
      </c>
      <c r="Z5088">
        <v>1</v>
      </c>
      <c r="AA5088" s="14">
        <f t="shared" si="399"/>
        <v>0.62857142857142856</v>
      </c>
    </row>
    <row r="5089" spans="1:27" x14ac:dyDescent="0.2">
      <c r="A5089">
        <v>5088</v>
      </c>
      <c r="B5089">
        <v>36262</v>
      </c>
      <c r="C5089" s="3">
        <v>40386</v>
      </c>
      <c r="D5089" s="17">
        <f t="shared" si="398"/>
        <v>40360</v>
      </c>
      <c r="E5089">
        <v>26</v>
      </c>
      <c r="F5089" s="8">
        <f t="shared" si="395"/>
        <v>3900</v>
      </c>
      <c r="G5089" s="5">
        <v>0</v>
      </c>
      <c r="H5089" s="8">
        <f>VLOOKUP($T5089,Pricebook!$A:$D,4,0)</f>
        <v>150</v>
      </c>
      <c r="I5089" s="10">
        <f t="shared" si="396"/>
        <v>3900</v>
      </c>
      <c r="J5089" t="s">
        <v>944</v>
      </c>
      <c r="K5089" t="s">
        <v>406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995</v>
      </c>
      <c r="O5089" s="7" t="s">
        <v>996</v>
      </c>
      <c r="P5089" t="s">
        <v>22</v>
      </c>
      <c r="Q5089" t="s">
        <v>23</v>
      </c>
      <c r="R5089" s="3">
        <v>40386</v>
      </c>
      <c r="S5089" s="12">
        <f t="shared" si="397"/>
        <v>0</v>
      </c>
      <c r="T5089" s="3" t="s">
        <v>14210</v>
      </c>
      <c r="U5089" t="s">
        <v>14235</v>
      </c>
      <c r="V5089" t="s">
        <v>14237</v>
      </c>
      <c r="W5089" t="s">
        <v>14197</v>
      </c>
      <c r="X5089" t="str">
        <f>VLOOKUP(Q5089,Managers!$A:$B,2,0)</f>
        <v>Bob Turner</v>
      </c>
      <c r="Y5089">
        <f>VLOOKUP(W5089,HourlyWages!$A:$B,2,0)</f>
        <v>71</v>
      </c>
      <c r="Z5089">
        <v>1</v>
      </c>
      <c r="AA5089" s="14">
        <f t="shared" si="399"/>
        <v>0.52666666666666662</v>
      </c>
    </row>
    <row r="5090" spans="1:27" x14ac:dyDescent="0.2">
      <c r="A5090">
        <v>5089</v>
      </c>
      <c r="B5090">
        <v>36292</v>
      </c>
      <c r="C5090" s="3">
        <v>40216</v>
      </c>
      <c r="D5090" s="17">
        <f t="shared" si="398"/>
        <v>40210</v>
      </c>
      <c r="E5090">
        <v>21</v>
      </c>
      <c r="F5090" s="8">
        <f t="shared" si="395"/>
        <v>2310</v>
      </c>
      <c r="G5090" s="5">
        <v>0.05</v>
      </c>
      <c r="H5090" s="8">
        <f>VLOOKUP($T5090,Pricebook!$A:$D,4,0)</f>
        <v>110</v>
      </c>
      <c r="I5090" s="10">
        <f t="shared" si="396"/>
        <v>2194.5</v>
      </c>
      <c r="J5090" t="s">
        <v>1064</v>
      </c>
      <c r="K5090" t="s">
        <v>84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2297</v>
      </c>
      <c r="O5090" s="7">
        <v>99207</v>
      </c>
      <c r="P5090" t="s">
        <v>22</v>
      </c>
      <c r="Q5090" t="s">
        <v>23</v>
      </c>
      <c r="R5090" s="3">
        <v>40217</v>
      </c>
      <c r="S5090" s="12">
        <f t="shared" si="397"/>
        <v>1</v>
      </c>
      <c r="T5090" s="3" t="s">
        <v>14215</v>
      </c>
      <c r="U5090" t="s">
        <v>14229</v>
      </c>
      <c r="V5090" t="s">
        <v>14241</v>
      </c>
      <c r="W5090" t="s">
        <v>14185</v>
      </c>
      <c r="X5090" t="str">
        <f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9"/>
        <v>0.36363636363636365</v>
      </c>
    </row>
    <row r="5091" spans="1:27" x14ac:dyDescent="0.2">
      <c r="A5091">
        <v>5090</v>
      </c>
      <c r="B5091">
        <v>36292</v>
      </c>
      <c r="C5091" s="3">
        <v>40216</v>
      </c>
      <c r="D5091" s="17">
        <f t="shared" si="398"/>
        <v>40210</v>
      </c>
      <c r="E5091">
        <v>37</v>
      </c>
      <c r="F5091" s="8">
        <f t="shared" si="395"/>
        <v>4070</v>
      </c>
      <c r="G5091" s="5">
        <v>0.09</v>
      </c>
      <c r="H5091" s="8">
        <f>VLOOKUP($T5091,Pricebook!$A:$D,4,0)</f>
        <v>110</v>
      </c>
      <c r="I5091" s="10">
        <f t="shared" si="396"/>
        <v>3703.7000000000003</v>
      </c>
      <c r="J5091" t="s">
        <v>1064</v>
      </c>
      <c r="K5091" t="s">
        <v>84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2297</v>
      </c>
      <c r="O5091" s="7">
        <v>99207</v>
      </c>
      <c r="P5091" t="s">
        <v>22</v>
      </c>
      <c r="Q5091" t="s">
        <v>23</v>
      </c>
      <c r="R5091" s="3">
        <v>40216</v>
      </c>
      <c r="S5091" s="12">
        <f t="shared" si="397"/>
        <v>0</v>
      </c>
      <c r="T5091" s="3" t="s">
        <v>14215</v>
      </c>
      <c r="U5091" t="s">
        <v>14229</v>
      </c>
      <c r="V5091" t="s">
        <v>14241</v>
      </c>
      <c r="W5091" t="s">
        <v>14187</v>
      </c>
      <c r="X5091" t="str">
        <f>VLOOKUP(Q5091,Managers!$A:$B,2,0)</f>
        <v>Bob Turner</v>
      </c>
      <c r="Y5091">
        <f>VLOOKUP(W5091,HourlyWages!$A:$B,2,0)</f>
        <v>45</v>
      </c>
      <c r="Z5091">
        <v>1</v>
      </c>
      <c r="AA5091" s="14">
        <f t="shared" si="399"/>
        <v>0.59090909090909094</v>
      </c>
    </row>
    <row r="5092" spans="1:27" x14ac:dyDescent="0.2">
      <c r="A5092">
        <v>5091</v>
      </c>
      <c r="B5092">
        <v>36293</v>
      </c>
      <c r="C5092" s="3">
        <v>40542</v>
      </c>
      <c r="D5092" s="17">
        <f t="shared" si="398"/>
        <v>40513</v>
      </c>
      <c r="E5092">
        <v>13</v>
      </c>
      <c r="F5092" s="8">
        <f t="shared" si="395"/>
        <v>1950</v>
      </c>
      <c r="G5092" s="5">
        <v>0.04</v>
      </c>
      <c r="H5092" s="8">
        <f>VLOOKUP($T5092,Pricebook!$A:$D,4,0)</f>
        <v>150</v>
      </c>
      <c r="I5092" s="10">
        <f t="shared" si="396"/>
        <v>1872</v>
      </c>
      <c r="J5092" t="s">
        <v>248</v>
      </c>
      <c r="K5092" t="s">
        <v>207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1920</v>
      </c>
      <c r="O5092" s="7">
        <v>47401</v>
      </c>
      <c r="P5092" t="s">
        <v>278</v>
      </c>
      <c r="Q5092" t="s">
        <v>16</v>
      </c>
      <c r="R5092" s="3">
        <v>40553</v>
      </c>
      <c r="S5092" s="12">
        <f t="shared" si="397"/>
        <v>11</v>
      </c>
      <c r="T5092" s="3" t="s">
        <v>14211</v>
      </c>
      <c r="U5092" t="s">
        <v>14235</v>
      </c>
      <c r="V5092" t="s">
        <v>14237</v>
      </c>
      <c r="W5092" t="s">
        <v>14185</v>
      </c>
      <c r="X5092" t="str">
        <f>VLOOKUP(Q5092,Managers!$A:$B,2,0)</f>
        <v>Josh Martinez</v>
      </c>
      <c r="Y5092">
        <f>VLOOKUP(W5092,HourlyWages!$A:$B,2,0)</f>
        <v>70</v>
      </c>
      <c r="Z5092">
        <v>1</v>
      </c>
      <c r="AA5092" s="14">
        <f t="shared" si="399"/>
        <v>0.53333333333333333</v>
      </c>
    </row>
    <row r="5093" spans="1:27" x14ac:dyDescent="0.2">
      <c r="A5093">
        <v>5092</v>
      </c>
      <c r="B5093">
        <v>36293</v>
      </c>
      <c r="C5093" s="3">
        <v>40542</v>
      </c>
      <c r="D5093" s="17">
        <f t="shared" si="398"/>
        <v>40513</v>
      </c>
      <c r="E5093">
        <v>25</v>
      </c>
      <c r="F5093" s="8">
        <f t="shared" si="395"/>
        <v>2750</v>
      </c>
      <c r="G5093" s="5">
        <v>0.09</v>
      </c>
      <c r="H5093" s="8">
        <f>VLOOKUP($T5093,Pricebook!$A:$D,4,0)</f>
        <v>110</v>
      </c>
      <c r="I5093" s="10">
        <f t="shared" si="396"/>
        <v>2502.5</v>
      </c>
      <c r="J5093" t="s">
        <v>248</v>
      </c>
      <c r="K5093" t="s">
        <v>207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1920</v>
      </c>
      <c r="O5093" s="7">
        <v>47401</v>
      </c>
      <c r="P5093" t="s">
        <v>278</v>
      </c>
      <c r="Q5093" t="s">
        <v>16</v>
      </c>
      <c r="R5093" s="3">
        <v>40557</v>
      </c>
      <c r="S5093" s="12">
        <f t="shared" si="397"/>
        <v>15</v>
      </c>
      <c r="T5093" s="3" t="s">
        <v>14215</v>
      </c>
      <c r="U5093" t="s">
        <v>14229</v>
      </c>
      <c r="V5093" t="s">
        <v>14236</v>
      </c>
      <c r="W5093" t="s">
        <v>14203</v>
      </c>
      <c r="X5093" t="str">
        <f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9"/>
        <v>0.43636363636363634</v>
      </c>
    </row>
    <row r="5094" spans="1:27" x14ac:dyDescent="0.2">
      <c r="A5094">
        <v>5093</v>
      </c>
      <c r="B5094">
        <v>36294</v>
      </c>
      <c r="C5094" s="3">
        <v>41141</v>
      </c>
      <c r="D5094" s="17">
        <f t="shared" si="398"/>
        <v>41122</v>
      </c>
      <c r="E5094">
        <v>46</v>
      </c>
      <c r="F5094" s="8">
        <f t="shared" si="395"/>
        <v>7360</v>
      </c>
      <c r="G5094" s="5">
        <v>0.04</v>
      </c>
      <c r="H5094" s="8">
        <f>VLOOKUP($T5094,Pricebook!$A:$D,4,0)</f>
        <v>160</v>
      </c>
      <c r="I5094" s="10">
        <f t="shared" si="396"/>
        <v>7065.5999999999995</v>
      </c>
      <c r="J5094" t="s">
        <v>1550</v>
      </c>
      <c r="K5094" t="s">
        <v>27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2603</v>
      </c>
      <c r="O5094" s="7" t="s">
        <v>2604</v>
      </c>
      <c r="P5094" t="s">
        <v>421</v>
      </c>
      <c r="Q5094" t="s">
        <v>61</v>
      </c>
      <c r="R5094" s="3">
        <v>41143</v>
      </c>
      <c r="S5094" s="12">
        <f t="shared" si="397"/>
        <v>2</v>
      </c>
      <c r="T5094" s="3" t="s">
        <v>14218</v>
      </c>
      <c r="U5094" t="s">
        <v>14229</v>
      </c>
      <c r="V5094" t="s">
        <v>14241</v>
      </c>
      <c r="W5094" t="s">
        <v>14198</v>
      </c>
      <c r="X5094" t="str">
        <f>VLOOKUP(Q5094,Managers!$A:$B,2,0)</f>
        <v>Allen Young</v>
      </c>
      <c r="Y5094">
        <f>VLOOKUP(W5094,HourlyWages!$A:$B,2,0)</f>
        <v>51</v>
      </c>
      <c r="Z5094">
        <v>1</v>
      </c>
      <c r="AA5094" s="14">
        <f t="shared" si="399"/>
        <v>0.68125000000000002</v>
      </c>
    </row>
    <row r="5095" spans="1:27" x14ac:dyDescent="0.2">
      <c r="A5095">
        <v>5094</v>
      </c>
      <c r="B5095">
        <v>36295</v>
      </c>
      <c r="C5095" s="3">
        <v>40425</v>
      </c>
      <c r="D5095" s="17">
        <f t="shared" si="398"/>
        <v>40422</v>
      </c>
      <c r="E5095">
        <v>10</v>
      </c>
      <c r="F5095" s="8">
        <f t="shared" si="395"/>
        <v>1600</v>
      </c>
      <c r="G5095" s="5">
        <v>0.09</v>
      </c>
      <c r="H5095" s="8">
        <f>VLOOKUP($T5095,Pricebook!$A:$D,4,0)</f>
        <v>160</v>
      </c>
      <c r="I5095" s="10">
        <f t="shared" si="396"/>
        <v>1456</v>
      </c>
      <c r="J5095" t="s">
        <v>2008</v>
      </c>
      <c r="K5095" t="s">
        <v>27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711</v>
      </c>
      <c r="O5095" s="7">
        <v>32708</v>
      </c>
      <c r="P5095" t="s">
        <v>101</v>
      </c>
      <c r="Q5095" t="s">
        <v>34</v>
      </c>
      <c r="R5095" s="3">
        <v>40427</v>
      </c>
      <c r="S5095" s="12">
        <f t="shared" si="397"/>
        <v>2</v>
      </c>
      <c r="T5095" s="3" t="s">
        <v>14218</v>
      </c>
      <c r="U5095" t="s">
        <v>14229</v>
      </c>
      <c r="V5095" t="s">
        <v>14238</v>
      </c>
      <c r="W5095" t="s">
        <v>14194</v>
      </c>
      <c r="X5095" t="str">
        <f>VLOOKUP(Q5095,Managers!$A:$B,2,0)</f>
        <v>Frank Mitchell</v>
      </c>
      <c r="Y5095">
        <f>VLOOKUP(W5095,HourlyWages!$A:$B,2,0)</f>
        <v>71</v>
      </c>
      <c r="Z5095">
        <v>1</v>
      </c>
      <c r="AA5095" s="14">
        <f t="shared" si="399"/>
        <v>0.55625000000000002</v>
      </c>
    </row>
    <row r="5096" spans="1:27" x14ac:dyDescent="0.2">
      <c r="A5096">
        <v>5095</v>
      </c>
      <c r="B5096">
        <v>36323</v>
      </c>
      <c r="C5096" s="3">
        <v>40469</v>
      </c>
      <c r="D5096" s="17">
        <f t="shared" si="398"/>
        <v>40452</v>
      </c>
      <c r="E5096">
        <v>5</v>
      </c>
      <c r="F5096" s="8">
        <f t="shared" si="395"/>
        <v>750</v>
      </c>
      <c r="G5096" s="5">
        <v>0.08</v>
      </c>
      <c r="H5096" s="8">
        <f>VLOOKUP($T5096,Pricebook!$A:$D,4,0)</f>
        <v>150</v>
      </c>
      <c r="I5096" s="10">
        <f t="shared" si="396"/>
        <v>690</v>
      </c>
      <c r="J5096" t="s">
        <v>1129</v>
      </c>
      <c r="K5096" t="s">
        <v>1076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1305</v>
      </c>
      <c r="O5096" s="7">
        <v>34639</v>
      </c>
      <c r="P5096" t="s">
        <v>101</v>
      </c>
      <c r="Q5096" t="s">
        <v>34</v>
      </c>
      <c r="R5096" s="3">
        <v>40471</v>
      </c>
      <c r="S5096" s="12">
        <f t="shared" si="397"/>
        <v>2</v>
      </c>
      <c r="T5096" s="3" t="s">
        <v>14211</v>
      </c>
      <c r="U5096" t="s">
        <v>14235</v>
      </c>
      <c r="V5096" t="s">
        <v>14244</v>
      </c>
      <c r="W5096" t="s">
        <v>14196</v>
      </c>
      <c r="X5096" t="str">
        <f>VLOOKUP(Q5096,Managers!$A:$B,2,0)</f>
        <v>Frank Mitchell</v>
      </c>
      <c r="Y5096">
        <f>VLOOKUP(W5096,HourlyWages!$A:$B,2,0)</f>
        <v>58</v>
      </c>
      <c r="Z5096">
        <v>1</v>
      </c>
      <c r="AA5096" s="14">
        <f t="shared" si="399"/>
        <v>0.61333333333333329</v>
      </c>
    </row>
    <row r="5097" spans="1:27" x14ac:dyDescent="0.2">
      <c r="A5097">
        <v>5096</v>
      </c>
      <c r="B5097">
        <v>36354</v>
      </c>
      <c r="C5097" s="3">
        <v>41065</v>
      </c>
      <c r="D5097" s="17">
        <f t="shared" si="398"/>
        <v>41061</v>
      </c>
      <c r="E5097">
        <v>13</v>
      </c>
      <c r="F5097" s="8">
        <f t="shared" si="395"/>
        <v>2210</v>
      </c>
      <c r="G5097" s="5">
        <v>7.0000000000000007E-2</v>
      </c>
      <c r="H5097" s="8">
        <f>VLOOKUP($T5097,Pricebook!$A:$D,4,0)</f>
        <v>170</v>
      </c>
      <c r="I5097" s="10">
        <f t="shared" si="396"/>
        <v>2055.2999999999997</v>
      </c>
      <c r="J5097" t="s">
        <v>1816</v>
      </c>
      <c r="K5097" t="s">
        <v>389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1166</v>
      </c>
      <c r="O5097" s="7">
        <v>33065</v>
      </c>
      <c r="P5097" t="s">
        <v>101</v>
      </c>
      <c r="Q5097" t="s">
        <v>34</v>
      </c>
      <c r="R5097" s="3">
        <v>41067</v>
      </c>
      <c r="S5097" s="12">
        <f t="shared" si="397"/>
        <v>2</v>
      </c>
      <c r="T5097" s="3" t="s">
        <v>14219</v>
      </c>
      <c r="U5097" t="s">
        <v>14229</v>
      </c>
      <c r="V5097" t="s">
        <v>14238</v>
      </c>
      <c r="W5097" t="s">
        <v>14197</v>
      </c>
      <c r="X5097" t="str">
        <f>VLOOKUP(Q5097,Managers!$A:$B,2,0)</f>
        <v>Frank Mitchell</v>
      </c>
      <c r="Y5097">
        <f>VLOOKUP(W5097,HourlyWages!$A:$B,2,0)</f>
        <v>71</v>
      </c>
      <c r="Z5097">
        <v>1</v>
      </c>
      <c r="AA5097" s="14">
        <f t="shared" si="399"/>
        <v>0.58235294117647063</v>
      </c>
    </row>
    <row r="5098" spans="1:27" x14ac:dyDescent="0.2">
      <c r="A5098">
        <v>5097</v>
      </c>
      <c r="B5098">
        <v>36355</v>
      </c>
      <c r="C5098" s="3">
        <v>40149</v>
      </c>
      <c r="D5098" s="17">
        <f t="shared" si="398"/>
        <v>40148</v>
      </c>
      <c r="E5098">
        <v>9</v>
      </c>
      <c r="F5098" s="8">
        <f t="shared" si="395"/>
        <v>1440</v>
      </c>
      <c r="G5098" s="5">
        <v>0.09</v>
      </c>
      <c r="H5098" s="8">
        <f>VLOOKUP($T5098,Pricebook!$A:$D,4,0)</f>
        <v>160</v>
      </c>
      <c r="I5098" s="10">
        <f t="shared" si="396"/>
        <v>1310.4000000000001</v>
      </c>
      <c r="J5098" t="s">
        <v>96</v>
      </c>
      <c r="K5098" t="s">
        <v>84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97</v>
      </c>
      <c r="O5098" s="7">
        <v>12180</v>
      </c>
      <c r="P5098" t="s">
        <v>60</v>
      </c>
      <c r="Q5098" t="s">
        <v>61</v>
      </c>
      <c r="R5098" s="3">
        <v>40149</v>
      </c>
      <c r="S5098" s="12">
        <f t="shared" si="397"/>
        <v>0</v>
      </c>
      <c r="T5098" s="3" t="s">
        <v>14218</v>
      </c>
      <c r="U5098" t="s">
        <v>14229</v>
      </c>
      <c r="V5098" t="s">
        <v>14238</v>
      </c>
      <c r="W5098" t="s">
        <v>14193</v>
      </c>
      <c r="X5098" t="str">
        <f>VLOOKUP(Q5098,Managers!$A:$B,2,0)</f>
        <v>Allen Young</v>
      </c>
      <c r="Y5098">
        <f>VLOOKUP(W5098,HourlyWages!$A:$B,2,0)</f>
        <v>57</v>
      </c>
      <c r="Z5098">
        <v>1</v>
      </c>
      <c r="AA5098" s="14">
        <f t="shared" si="399"/>
        <v>0.64375000000000004</v>
      </c>
    </row>
    <row r="5099" spans="1:27" x14ac:dyDescent="0.2">
      <c r="A5099">
        <v>5098</v>
      </c>
      <c r="B5099">
        <v>36355</v>
      </c>
      <c r="C5099" s="3">
        <v>40149</v>
      </c>
      <c r="D5099" s="17">
        <f t="shared" si="398"/>
        <v>40148</v>
      </c>
      <c r="E5099">
        <v>6</v>
      </c>
      <c r="F5099" s="8">
        <f t="shared" si="395"/>
        <v>750</v>
      </c>
      <c r="G5099" s="5">
        <v>0.02</v>
      </c>
      <c r="H5099" s="8">
        <f>VLOOKUP($T5099,Pricebook!$A:$D,4,0)</f>
        <v>125</v>
      </c>
      <c r="I5099" s="10">
        <f t="shared" si="396"/>
        <v>735</v>
      </c>
      <c r="J5099" t="s">
        <v>96</v>
      </c>
      <c r="K5099" t="s">
        <v>84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97</v>
      </c>
      <c r="O5099" s="7">
        <v>12180</v>
      </c>
      <c r="P5099" t="s">
        <v>60</v>
      </c>
      <c r="Q5099" t="s">
        <v>61</v>
      </c>
      <c r="R5099" s="3">
        <v>40149</v>
      </c>
      <c r="S5099" s="12">
        <f t="shared" si="397"/>
        <v>0</v>
      </c>
      <c r="T5099" s="3" t="s">
        <v>14208</v>
      </c>
      <c r="U5099" t="s">
        <v>14232</v>
      </c>
      <c r="V5099" t="s">
        <v>14233</v>
      </c>
      <c r="W5099" t="s">
        <v>14185</v>
      </c>
      <c r="X5099" t="str">
        <f>VLOOKUP(Q5099,Managers!$A:$B,2,0)</f>
        <v>Allen Young</v>
      </c>
      <c r="Y5099">
        <f>VLOOKUP(W5099,HourlyWages!$A:$B,2,0)</f>
        <v>70</v>
      </c>
      <c r="Z5099">
        <v>1</v>
      </c>
      <c r="AA5099" s="14">
        <f t="shared" si="399"/>
        <v>0.44</v>
      </c>
    </row>
    <row r="5100" spans="1:27" x14ac:dyDescent="0.2">
      <c r="A5100">
        <v>5099</v>
      </c>
      <c r="B5100">
        <v>36355</v>
      </c>
      <c r="C5100" s="3">
        <v>40149</v>
      </c>
      <c r="D5100" s="17">
        <f t="shared" si="398"/>
        <v>40148</v>
      </c>
      <c r="E5100">
        <v>10</v>
      </c>
      <c r="F5100" s="8">
        <f t="shared" si="395"/>
        <v>1200</v>
      </c>
      <c r="G5100" s="5">
        <v>0</v>
      </c>
      <c r="H5100" s="8">
        <f>VLOOKUP($T5100,Pricebook!$A:$D,4,0)</f>
        <v>120</v>
      </c>
      <c r="I5100" s="10">
        <f t="shared" si="396"/>
        <v>1200</v>
      </c>
      <c r="J5100" t="s">
        <v>96</v>
      </c>
      <c r="K5100" t="s">
        <v>84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97</v>
      </c>
      <c r="O5100" s="7">
        <v>12180</v>
      </c>
      <c r="P5100" t="s">
        <v>60</v>
      </c>
      <c r="Q5100" t="s">
        <v>61</v>
      </c>
      <c r="R5100" s="3">
        <v>40150</v>
      </c>
      <c r="S5100" s="12">
        <f t="shared" si="397"/>
        <v>1</v>
      </c>
      <c r="T5100" s="3" t="s">
        <v>14212</v>
      </c>
      <c r="U5100" t="s">
        <v>14229</v>
      </c>
      <c r="V5100" t="s">
        <v>14233</v>
      </c>
      <c r="W5100" t="s">
        <v>14188</v>
      </c>
      <c r="X5100" t="str">
        <f>VLOOKUP(Q5100,Managers!$A:$B,2,0)</f>
        <v>Allen Young</v>
      </c>
      <c r="Y5100">
        <f>VLOOKUP(W5100,HourlyWages!$A:$B,2,0)</f>
        <v>52</v>
      </c>
      <c r="Z5100">
        <v>1</v>
      </c>
      <c r="AA5100" s="14">
        <f t="shared" si="399"/>
        <v>0.56666666666666665</v>
      </c>
    </row>
    <row r="5101" spans="1:27" x14ac:dyDescent="0.2">
      <c r="A5101">
        <v>5100</v>
      </c>
      <c r="B5101">
        <v>36355</v>
      </c>
      <c r="C5101" s="3">
        <v>40149</v>
      </c>
      <c r="D5101" s="17">
        <f t="shared" si="398"/>
        <v>40148</v>
      </c>
      <c r="E5101">
        <v>43</v>
      </c>
      <c r="F5101" s="8">
        <f t="shared" si="395"/>
        <v>6020</v>
      </c>
      <c r="G5101" s="5">
        <v>0.05</v>
      </c>
      <c r="H5101" s="8">
        <f>VLOOKUP($T5101,Pricebook!$A:$D,4,0)</f>
        <v>140</v>
      </c>
      <c r="I5101" s="10">
        <f t="shared" si="396"/>
        <v>5719</v>
      </c>
      <c r="J5101" t="s">
        <v>96</v>
      </c>
      <c r="K5101" t="s">
        <v>84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2605</v>
      </c>
      <c r="O5101" s="7">
        <v>13501</v>
      </c>
      <c r="P5101" t="s">
        <v>60</v>
      </c>
      <c r="Q5101" t="s">
        <v>61</v>
      </c>
      <c r="R5101" s="3">
        <v>40150</v>
      </c>
      <c r="S5101" s="12">
        <f t="shared" si="397"/>
        <v>1</v>
      </c>
      <c r="T5101" s="3" t="s">
        <v>14207</v>
      </c>
      <c r="U5101" t="s">
        <v>14229</v>
      </c>
      <c r="V5101" t="s">
        <v>14239</v>
      </c>
      <c r="W5101" t="s">
        <v>14194</v>
      </c>
      <c r="X5101" t="str">
        <f>VLOOKUP(Q5101,Managers!$A:$B,2,0)</f>
        <v>Allen Young</v>
      </c>
      <c r="Y5101">
        <f>VLOOKUP(W5101,HourlyWages!$A:$B,2,0)</f>
        <v>71</v>
      </c>
      <c r="Z5101">
        <v>1</v>
      </c>
      <c r="AA5101" s="14">
        <f t="shared" si="399"/>
        <v>0.49285714285714288</v>
      </c>
    </row>
    <row r="5102" spans="1:27" x14ac:dyDescent="0.2">
      <c r="A5102">
        <v>5101</v>
      </c>
      <c r="B5102">
        <v>36356</v>
      </c>
      <c r="C5102" s="3">
        <v>40902</v>
      </c>
      <c r="D5102" s="17">
        <f t="shared" si="398"/>
        <v>40878</v>
      </c>
      <c r="E5102">
        <v>45</v>
      </c>
      <c r="F5102" s="8">
        <f t="shared" si="395"/>
        <v>5625</v>
      </c>
      <c r="G5102" s="5">
        <v>0.01</v>
      </c>
      <c r="H5102" s="8">
        <f>VLOOKUP($T5102,Pricebook!$A:$D,4,0)</f>
        <v>125</v>
      </c>
      <c r="I5102" s="10">
        <f t="shared" si="396"/>
        <v>5568.75</v>
      </c>
      <c r="J5102" t="s">
        <v>774</v>
      </c>
      <c r="K5102" t="s">
        <v>775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2600</v>
      </c>
      <c r="O5102" s="7">
        <v>95404</v>
      </c>
      <c r="P5102" t="s">
        <v>114</v>
      </c>
      <c r="Q5102" t="s">
        <v>23</v>
      </c>
      <c r="R5102" s="3">
        <v>40904</v>
      </c>
      <c r="S5102" s="12">
        <f t="shared" si="397"/>
        <v>2</v>
      </c>
      <c r="T5102" s="3" t="s">
        <v>14221</v>
      </c>
      <c r="U5102" t="s">
        <v>14232</v>
      </c>
      <c r="V5102" t="s">
        <v>14244</v>
      </c>
      <c r="W5102" t="s">
        <v>14187</v>
      </c>
      <c r="X5102" t="str">
        <f>VLOOKUP(Q5102,Managers!$A:$B,2,0)</f>
        <v>Bob Turner</v>
      </c>
      <c r="Y5102">
        <f>VLOOKUP(W5102,HourlyWages!$A:$B,2,0)</f>
        <v>45</v>
      </c>
      <c r="Z5102">
        <v>1</v>
      </c>
      <c r="AA5102" s="14">
        <f t="shared" si="399"/>
        <v>0.64</v>
      </c>
    </row>
    <row r="5103" spans="1:27" x14ac:dyDescent="0.2">
      <c r="A5103">
        <v>5102</v>
      </c>
      <c r="B5103">
        <v>36356</v>
      </c>
      <c r="C5103" s="3">
        <v>40902</v>
      </c>
      <c r="D5103" s="17">
        <f t="shared" si="398"/>
        <v>40878</v>
      </c>
      <c r="E5103">
        <v>33</v>
      </c>
      <c r="F5103" s="8">
        <f t="shared" si="395"/>
        <v>6600</v>
      </c>
      <c r="G5103" s="5">
        <v>0.08</v>
      </c>
      <c r="H5103" s="8">
        <f>VLOOKUP($T5103,Pricebook!$A:$D,4,0)</f>
        <v>200</v>
      </c>
      <c r="I5103" s="10">
        <f t="shared" si="396"/>
        <v>6072</v>
      </c>
      <c r="J5103" t="s">
        <v>774</v>
      </c>
      <c r="K5103" t="s">
        <v>775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2600</v>
      </c>
      <c r="O5103" s="7">
        <v>95404</v>
      </c>
      <c r="P5103" t="s">
        <v>114</v>
      </c>
      <c r="Q5103" t="s">
        <v>23</v>
      </c>
      <c r="R5103" s="3">
        <v>40904</v>
      </c>
      <c r="S5103" s="12">
        <f t="shared" si="397"/>
        <v>2</v>
      </c>
      <c r="T5103" s="3" t="s">
        <v>14214</v>
      </c>
      <c r="U5103" t="s">
        <v>14229</v>
      </c>
      <c r="V5103" t="s">
        <v>14233</v>
      </c>
      <c r="W5103" t="s">
        <v>14201</v>
      </c>
      <c r="X5103" t="str">
        <f>VLOOKUP(Q5103,Managers!$A:$B,2,0)</f>
        <v>Bob Turner</v>
      </c>
      <c r="Y5103">
        <f>VLOOKUP(W5103,HourlyWages!$A:$B,2,0)</f>
        <v>53</v>
      </c>
      <c r="Z5103">
        <v>1</v>
      </c>
      <c r="AA5103" s="14">
        <f t="shared" si="399"/>
        <v>0.73499999999999999</v>
      </c>
    </row>
    <row r="5104" spans="1:27" x14ac:dyDescent="0.2">
      <c r="A5104">
        <v>5103</v>
      </c>
      <c r="B5104">
        <v>36357</v>
      </c>
      <c r="C5104" s="3">
        <v>40922</v>
      </c>
      <c r="D5104" s="17">
        <f t="shared" si="398"/>
        <v>40909</v>
      </c>
      <c r="E5104">
        <v>38</v>
      </c>
      <c r="F5104" s="8">
        <f t="shared" si="395"/>
        <v>5700</v>
      </c>
      <c r="G5104" s="5">
        <v>0.01</v>
      </c>
      <c r="H5104" s="8">
        <f>VLOOKUP($T5104,Pricebook!$A:$D,4,0)</f>
        <v>150</v>
      </c>
      <c r="I5104" s="10">
        <f t="shared" si="396"/>
        <v>5643</v>
      </c>
      <c r="J5104" t="s">
        <v>651</v>
      </c>
      <c r="K5104" t="s">
        <v>585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652</v>
      </c>
      <c r="O5104" s="7">
        <v>98661</v>
      </c>
      <c r="P5104" t="s">
        <v>22</v>
      </c>
      <c r="Q5104" t="s">
        <v>23</v>
      </c>
      <c r="R5104" s="3">
        <v>40923</v>
      </c>
      <c r="S5104" s="12">
        <f t="shared" si="397"/>
        <v>1</v>
      </c>
      <c r="T5104" s="3" t="s">
        <v>14222</v>
      </c>
      <c r="U5104" t="s">
        <v>14235</v>
      </c>
      <c r="V5104" t="s">
        <v>14230</v>
      </c>
      <c r="W5104" t="s">
        <v>14198</v>
      </c>
      <c r="X5104" t="str">
        <f>VLOOKUP(Q5104,Managers!$A:$B,2,0)</f>
        <v>Bob Turner</v>
      </c>
      <c r="Y5104">
        <f>VLOOKUP(W5104,HourlyWages!$A:$B,2,0)</f>
        <v>51</v>
      </c>
      <c r="Z5104">
        <v>1</v>
      </c>
      <c r="AA5104" s="14">
        <f t="shared" si="399"/>
        <v>0.66</v>
      </c>
    </row>
    <row r="5105" spans="1:27" x14ac:dyDescent="0.2">
      <c r="A5105">
        <v>5104</v>
      </c>
      <c r="B5105">
        <v>36358</v>
      </c>
      <c r="C5105" s="3">
        <v>39946</v>
      </c>
      <c r="D5105" s="17">
        <f t="shared" si="398"/>
        <v>39934</v>
      </c>
      <c r="E5105">
        <v>28</v>
      </c>
      <c r="F5105" s="8">
        <f t="shared" si="395"/>
        <v>4200</v>
      </c>
      <c r="G5105" s="5">
        <v>0.06</v>
      </c>
      <c r="H5105" s="8">
        <f>VLOOKUP($T5105,Pricebook!$A:$D,4,0)</f>
        <v>150</v>
      </c>
      <c r="I5105" s="10">
        <f t="shared" si="396"/>
        <v>3948</v>
      </c>
      <c r="J5105" t="s">
        <v>157</v>
      </c>
      <c r="K5105" t="s">
        <v>158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159</v>
      </c>
      <c r="O5105" s="7">
        <v>11729</v>
      </c>
      <c r="P5105" t="s">
        <v>60</v>
      </c>
      <c r="Q5105" t="s">
        <v>61</v>
      </c>
      <c r="R5105" s="3">
        <v>39948</v>
      </c>
      <c r="S5105" s="12">
        <f t="shared" si="397"/>
        <v>2</v>
      </c>
      <c r="T5105" s="3" t="s">
        <v>14211</v>
      </c>
      <c r="U5105" t="s">
        <v>14235</v>
      </c>
      <c r="V5105" t="s">
        <v>14237</v>
      </c>
      <c r="W5105" t="s">
        <v>14197</v>
      </c>
      <c r="X5105" t="str">
        <f>VLOOKUP(Q5105,Managers!$A:$B,2,0)</f>
        <v>Allen Young</v>
      </c>
      <c r="Y5105">
        <f>VLOOKUP(W5105,HourlyWages!$A:$B,2,0)</f>
        <v>71</v>
      </c>
      <c r="Z5105">
        <v>1</v>
      </c>
      <c r="AA5105" s="14">
        <f t="shared" si="399"/>
        <v>0.52666666666666662</v>
      </c>
    </row>
    <row r="5106" spans="1:27" x14ac:dyDescent="0.2">
      <c r="A5106">
        <v>5105</v>
      </c>
      <c r="B5106">
        <v>36358</v>
      </c>
      <c r="C5106" s="3">
        <v>39946</v>
      </c>
      <c r="D5106" s="17">
        <f t="shared" si="398"/>
        <v>39934</v>
      </c>
      <c r="E5106">
        <v>22</v>
      </c>
      <c r="F5106" s="8">
        <f t="shared" ref="F5106:F5169" si="400">H5106*E5106</f>
        <v>2420</v>
      </c>
      <c r="G5106" s="5">
        <v>0.02</v>
      </c>
      <c r="H5106" s="8">
        <f>VLOOKUP($T5106,Pricebook!$A:$D,4,0)</f>
        <v>110</v>
      </c>
      <c r="I5106" s="10">
        <f t="shared" ref="I5106:I5169" si="401">F5106*(1-G5106)</f>
        <v>2371.6</v>
      </c>
      <c r="J5106" t="s">
        <v>157</v>
      </c>
      <c r="K5106" t="s">
        <v>158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159</v>
      </c>
      <c r="O5106" s="7">
        <v>11729</v>
      </c>
      <c r="P5106" t="s">
        <v>60</v>
      </c>
      <c r="Q5106" t="s">
        <v>61</v>
      </c>
      <c r="R5106" s="3">
        <v>39947</v>
      </c>
      <c r="S5106" s="12">
        <f t="shared" ref="S5106:S5169" si="402">R5106-C5106</f>
        <v>1</v>
      </c>
      <c r="T5106" s="3" t="s">
        <v>14215</v>
      </c>
      <c r="U5106" t="s">
        <v>14229</v>
      </c>
      <c r="V5106" t="s">
        <v>14244</v>
      </c>
      <c r="W5106" t="s">
        <v>14187</v>
      </c>
      <c r="X5106" t="str">
        <f>VLOOKUP(Q5106,Managers!$A:$B,2,0)</f>
        <v>Allen Young</v>
      </c>
      <c r="Y5106">
        <f>VLOOKUP(W5106,HourlyWages!$A:$B,2,0)</f>
        <v>45</v>
      </c>
      <c r="Z5106">
        <v>1</v>
      </c>
      <c r="AA5106" s="14">
        <f t="shared" si="399"/>
        <v>0.59090909090909094</v>
      </c>
    </row>
    <row r="5107" spans="1:27" x14ac:dyDescent="0.2">
      <c r="A5107">
        <v>5106</v>
      </c>
      <c r="B5107">
        <v>36359</v>
      </c>
      <c r="C5107" s="3">
        <v>40870</v>
      </c>
      <c r="D5107" s="17">
        <f t="shared" si="398"/>
        <v>40848</v>
      </c>
      <c r="E5107">
        <v>2</v>
      </c>
      <c r="F5107" s="8">
        <f t="shared" si="400"/>
        <v>220</v>
      </c>
      <c r="G5107" s="5">
        <v>0.06</v>
      </c>
      <c r="H5107" s="8">
        <f>VLOOKUP($T5107,Pricebook!$A:$D,4,0)</f>
        <v>110</v>
      </c>
      <c r="I5107" s="10">
        <f t="shared" si="401"/>
        <v>206.79999999999998</v>
      </c>
      <c r="J5107" t="s">
        <v>864</v>
      </c>
      <c r="K5107" t="s">
        <v>199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1320</v>
      </c>
      <c r="O5107" s="7">
        <v>55066</v>
      </c>
      <c r="P5107" t="s">
        <v>130</v>
      </c>
      <c r="Q5107" t="s">
        <v>16</v>
      </c>
      <c r="R5107" s="3">
        <v>40871</v>
      </c>
      <c r="S5107" s="12">
        <f t="shared" si="402"/>
        <v>1</v>
      </c>
      <c r="T5107" s="3" t="s">
        <v>14215</v>
      </c>
      <c r="U5107" t="s">
        <v>14229</v>
      </c>
      <c r="V5107" t="s">
        <v>14241</v>
      </c>
      <c r="W5107" t="s">
        <v>14196</v>
      </c>
      <c r="X5107" t="str">
        <f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9"/>
        <v>0.47272727272727272</v>
      </c>
    </row>
    <row r="5108" spans="1:27" x14ac:dyDescent="0.2">
      <c r="A5108">
        <v>5107</v>
      </c>
      <c r="B5108">
        <v>36387</v>
      </c>
      <c r="C5108" s="3">
        <v>40854</v>
      </c>
      <c r="D5108" s="17">
        <f t="shared" si="398"/>
        <v>40848</v>
      </c>
      <c r="E5108">
        <v>32</v>
      </c>
      <c r="F5108" s="8">
        <f t="shared" si="400"/>
        <v>4800</v>
      </c>
      <c r="G5108" s="5">
        <v>0.09</v>
      </c>
      <c r="H5108" s="8">
        <f>VLOOKUP($T5108,Pricebook!$A:$D,4,0)</f>
        <v>150</v>
      </c>
      <c r="I5108" s="10">
        <f t="shared" si="401"/>
        <v>4368</v>
      </c>
      <c r="J5108" t="s">
        <v>1631</v>
      </c>
      <c r="K5108" t="s">
        <v>276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2447</v>
      </c>
      <c r="O5108" s="7">
        <v>84404</v>
      </c>
      <c r="P5108" t="s">
        <v>201</v>
      </c>
      <c r="Q5108" t="s">
        <v>23</v>
      </c>
      <c r="R5108" s="3">
        <v>40857</v>
      </c>
      <c r="S5108" s="12">
        <f t="shared" si="402"/>
        <v>3</v>
      </c>
      <c r="T5108" s="3" t="s">
        <v>14211</v>
      </c>
      <c r="U5108" t="s">
        <v>14235</v>
      </c>
      <c r="V5108" t="s">
        <v>14245</v>
      </c>
      <c r="W5108" t="s">
        <v>14196</v>
      </c>
      <c r="X5108" t="str">
        <f>VLOOKUP(Q5108,Managers!$A:$B,2,0)</f>
        <v>Bob Turner</v>
      </c>
      <c r="Y5108">
        <f>VLOOKUP(W5108,HourlyWages!$A:$B,2,0)</f>
        <v>58</v>
      </c>
      <c r="Z5108">
        <v>1</v>
      </c>
      <c r="AA5108" s="14">
        <f t="shared" si="399"/>
        <v>0.61333333333333329</v>
      </c>
    </row>
    <row r="5109" spans="1:27" x14ac:dyDescent="0.2">
      <c r="A5109">
        <v>5108</v>
      </c>
      <c r="B5109">
        <v>36390</v>
      </c>
      <c r="C5109" s="3">
        <v>41194</v>
      </c>
      <c r="D5109" s="17">
        <f t="shared" si="398"/>
        <v>41183</v>
      </c>
      <c r="E5109">
        <v>3</v>
      </c>
      <c r="F5109" s="8">
        <f t="shared" si="400"/>
        <v>450</v>
      </c>
      <c r="G5109" s="5">
        <v>0.05</v>
      </c>
      <c r="H5109" s="8">
        <f>VLOOKUP($T5109,Pricebook!$A:$D,4,0)</f>
        <v>150</v>
      </c>
      <c r="I5109" s="10">
        <f t="shared" si="401"/>
        <v>427.5</v>
      </c>
      <c r="J5109" t="s">
        <v>414</v>
      </c>
      <c r="K5109" t="s">
        <v>175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875</v>
      </c>
      <c r="O5109" s="7" t="s">
        <v>876</v>
      </c>
      <c r="P5109" t="s">
        <v>91</v>
      </c>
      <c r="Q5109" t="s">
        <v>61</v>
      </c>
      <c r="R5109" s="3">
        <v>41196</v>
      </c>
      <c r="S5109" s="12">
        <f t="shared" si="402"/>
        <v>2</v>
      </c>
      <c r="T5109" s="3" t="s">
        <v>14210</v>
      </c>
      <c r="U5109" t="s">
        <v>14235</v>
      </c>
      <c r="V5109" t="s">
        <v>14233</v>
      </c>
      <c r="W5109" t="s">
        <v>14201</v>
      </c>
      <c r="X5109" t="str">
        <f>VLOOKUP(Q5109,Managers!$A:$B,2,0)</f>
        <v>Allen Young</v>
      </c>
      <c r="Y5109">
        <f>VLOOKUP(W5109,HourlyWages!$A:$B,2,0)</f>
        <v>53</v>
      </c>
      <c r="Z5109">
        <v>1</v>
      </c>
      <c r="AA5109" s="14">
        <f t="shared" si="399"/>
        <v>0.64666666666666661</v>
      </c>
    </row>
    <row r="5110" spans="1:27" x14ac:dyDescent="0.2">
      <c r="A5110">
        <v>5109</v>
      </c>
      <c r="B5110">
        <v>36416</v>
      </c>
      <c r="C5110" s="3">
        <v>40147</v>
      </c>
      <c r="D5110" s="17">
        <f t="shared" si="398"/>
        <v>40118</v>
      </c>
      <c r="E5110">
        <v>44</v>
      </c>
      <c r="F5110" s="8">
        <f t="shared" si="400"/>
        <v>4840</v>
      </c>
      <c r="G5110" s="5">
        <v>0.08</v>
      </c>
      <c r="H5110" s="8">
        <f>VLOOKUP($T5110,Pricebook!$A:$D,4,0)</f>
        <v>110</v>
      </c>
      <c r="I5110" s="10">
        <f t="shared" si="401"/>
        <v>4452.8</v>
      </c>
      <c r="J5110" t="s">
        <v>336</v>
      </c>
      <c r="K5110" t="s">
        <v>142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1887</v>
      </c>
      <c r="O5110" s="7">
        <v>44870</v>
      </c>
      <c r="P5110" t="s">
        <v>210</v>
      </c>
      <c r="Q5110" t="s">
        <v>61</v>
      </c>
      <c r="R5110" s="3">
        <v>40151</v>
      </c>
      <c r="S5110" s="12">
        <f t="shared" si="402"/>
        <v>4</v>
      </c>
      <c r="T5110" s="3" t="s">
        <v>14215</v>
      </c>
      <c r="U5110" t="s">
        <v>14229</v>
      </c>
      <c r="V5110" t="s">
        <v>14236</v>
      </c>
      <c r="W5110" t="s">
        <v>14188</v>
      </c>
      <c r="X5110" t="str">
        <f>VLOOKUP(Q5110,Managers!$A:$B,2,0)</f>
        <v>Allen Young</v>
      </c>
      <c r="Y5110">
        <f>VLOOKUP(W5110,HourlyWages!$A:$B,2,0)</f>
        <v>52</v>
      </c>
      <c r="Z5110">
        <v>1</v>
      </c>
      <c r="AA5110" s="14">
        <f t="shared" si="399"/>
        <v>0.52727272727272723</v>
      </c>
    </row>
    <row r="5111" spans="1:27" x14ac:dyDescent="0.2">
      <c r="A5111">
        <v>5110</v>
      </c>
      <c r="B5111">
        <v>36416</v>
      </c>
      <c r="C5111" s="3">
        <v>40147</v>
      </c>
      <c r="D5111" s="17">
        <f t="shared" si="398"/>
        <v>40118</v>
      </c>
      <c r="E5111">
        <v>46</v>
      </c>
      <c r="F5111" s="8">
        <f t="shared" si="400"/>
        <v>5520</v>
      </c>
      <c r="G5111" s="5">
        <v>0.04</v>
      </c>
      <c r="H5111" s="8">
        <f>VLOOKUP($T5111,Pricebook!$A:$D,4,0)</f>
        <v>120</v>
      </c>
      <c r="I5111" s="10">
        <f t="shared" si="401"/>
        <v>5299.2</v>
      </c>
      <c r="J5111" t="s">
        <v>336</v>
      </c>
      <c r="K5111" t="s">
        <v>142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1887</v>
      </c>
      <c r="O5111" s="7">
        <v>44870</v>
      </c>
      <c r="P5111" t="s">
        <v>210</v>
      </c>
      <c r="Q5111" t="s">
        <v>61</v>
      </c>
      <c r="R5111" s="3">
        <v>40151</v>
      </c>
      <c r="S5111" s="12">
        <f t="shared" si="402"/>
        <v>4</v>
      </c>
      <c r="T5111" s="3" t="s">
        <v>14212</v>
      </c>
      <c r="U5111" t="s">
        <v>14229</v>
      </c>
      <c r="V5111" t="s">
        <v>14229</v>
      </c>
      <c r="W5111" t="s">
        <v>14194</v>
      </c>
      <c r="X5111" t="str">
        <f>VLOOKUP(Q5111,Managers!$A:$B,2,0)</f>
        <v>Allen Young</v>
      </c>
      <c r="Y5111">
        <f>VLOOKUP(W5111,HourlyWages!$A:$B,2,0)</f>
        <v>71</v>
      </c>
      <c r="Z5111">
        <v>1</v>
      </c>
      <c r="AA5111" s="14">
        <f t="shared" si="399"/>
        <v>0.40833333333333333</v>
      </c>
    </row>
    <row r="5112" spans="1:27" x14ac:dyDescent="0.2">
      <c r="A5112">
        <v>5111</v>
      </c>
      <c r="B5112">
        <v>36418</v>
      </c>
      <c r="C5112" s="3">
        <v>40935</v>
      </c>
      <c r="D5112" s="17">
        <f t="shared" si="398"/>
        <v>40909</v>
      </c>
      <c r="E5112">
        <v>33</v>
      </c>
      <c r="F5112" s="8">
        <f t="shared" si="400"/>
        <v>5280</v>
      </c>
      <c r="G5112" s="5">
        <v>0.08</v>
      </c>
      <c r="H5112" s="8">
        <f>VLOOKUP($T5112,Pricebook!$A:$D,4,0)</f>
        <v>160</v>
      </c>
      <c r="I5112" s="10">
        <f t="shared" si="401"/>
        <v>4857.6000000000004</v>
      </c>
      <c r="J5112" t="s">
        <v>1374</v>
      </c>
      <c r="K5112" t="s">
        <v>185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649</v>
      </c>
      <c r="O5112" s="7">
        <v>43055</v>
      </c>
      <c r="P5112" t="s">
        <v>210</v>
      </c>
      <c r="Q5112" t="s">
        <v>61</v>
      </c>
      <c r="R5112" s="3">
        <v>40936</v>
      </c>
      <c r="S5112" s="12">
        <f t="shared" si="402"/>
        <v>1</v>
      </c>
      <c r="T5112" s="3" t="s">
        <v>14218</v>
      </c>
      <c r="U5112" t="s">
        <v>14229</v>
      </c>
      <c r="V5112" t="s">
        <v>14233</v>
      </c>
      <c r="W5112" t="s">
        <v>14194</v>
      </c>
      <c r="X5112" t="str">
        <f>VLOOKUP(Q5112,Managers!$A:$B,2,0)</f>
        <v>Allen Young</v>
      </c>
      <c r="Y5112">
        <f>VLOOKUP(W5112,HourlyWages!$A:$B,2,0)</f>
        <v>71</v>
      </c>
      <c r="Z5112">
        <v>1</v>
      </c>
      <c r="AA5112" s="14">
        <f t="shared" si="399"/>
        <v>0.55625000000000002</v>
      </c>
    </row>
    <row r="5113" spans="1:27" x14ac:dyDescent="0.2">
      <c r="A5113">
        <v>5112</v>
      </c>
      <c r="B5113">
        <v>36448</v>
      </c>
      <c r="C5113" s="3">
        <v>40431</v>
      </c>
      <c r="D5113" s="17">
        <f t="shared" si="398"/>
        <v>40422</v>
      </c>
      <c r="E5113">
        <v>6</v>
      </c>
      <c r="F5113" s="8">
        <f t="shared" si="400"/>
        <v>720</v>
      </c>
      <c r="G5113" s="5">
        <v>0.03</v>
      </c>
      <c r="H5113" s="8">
        <f>VLOOKUP($T5113,Pricebook!$A:$D,4,0)</f>
        <v>120</v>
      </c>
      <c r="I5113" s="10">
        <f t="shared" si="401"/>
        <v>698.4</v>
      </c>
      <c r="J5113" t="s">
        <v>942</v>
      </c>
      <c r="K5113" t="s">
        <v>482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2191</v>
      </c>
      <c r="O5113" s="7">
        <v>76903</v>
      </c>
      <c r="P5113" t="s">
        <v>48</v>
      </c>
      <c r="Q5113" t="s">
        <v>16</v>
      </c>
      <c r="R5113" s="3">
        <v>40431</v>
      </c>
      <c r="S5113" s="12">
        <f t="shared" si="402"/>
        <v>0</v>
      </c>
      <c r="T5113" s="3" t="s">
        <v>14212</v>
      </c>
      <c r="U5113" t="s">
        <v>14229</v>
      </c>
      <c r="V5113" t="s">
        <v>14237</v>
      </c>
      <c r="W5113" t="s">
        <v>14201</v>
      </c>
      <c r="X5113" t="str">
        <f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9"/>
        <v>0.55833333333333335</v>
      </c>
    </row>
    <row r="5114" spans="1:27" x14ac:dyDescent="0.2">
      <c r="A5114">
        <v>5113</v>
      </c>
      <c r="B5114">
        <v>36448</v>
      </c>
      <c r="C5114" s="3">
        <v>40431</v>
      </c>
      <c r="D5114" s="17">
        <f t="shared" si="398"/>
        <v>40422</v>
      </c>
      <c r="E5114">
        <v>44</v>
      </c>
      <c r="F5114" s="8">
        <f t="shared" si="400"/>
        <v>5280</v>
      </c>
      <c r="G5114" s="5">
        <v>0.02</v>
      </c>
      <c r="H5114" s="8">
        <f>VLOOKUP($T5114,Pricebook!$A:$D,4,0)</f>
        <v>120</v>
      </c>
      <c r="I5114" s="10">
        <f t="shared" si="401"/>
        <v>5174.3999999999996</v>
      </c>
      <c r="J5114" t="s">
        <v>942</v>
      </c>
      <c r="K5114" t="s">
        <v>482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1727</v>
      </c>
      <c r="O5114" s="7">
        <v>78207</v>
      </c>
      <c r="P5114" t="s">
        <v>48</v>
      </c>
      <c r="Q5114" t="s">
        <v>16</v>
      </c>
      <c r="R5114" s="3">
        <v>40432</v>
      </c>
      <c r="S5114" s="12">
        <f t="shared" si="402"/>
        <v>1</v>
      </c>
      <c r="T5114" s="3" t="s">
        <v>14212</v>
      </c>
      <c r="U5114" t="s">
        <v>14229</v>
      </c>
      <c r="V5114" t="s">
        <v>14245</v>
      </c>
      <c r="W5114" t="s">
        <v>14189</v>
      </c>
      <c r="X5114" t="str">
        <f>VLOOKUP(Q5114,Managers!$A:$B,2,0)</f>
        <v>Josh Martinez</v>
      </c>
      <c r="Y5114">
        <f>VLOOKUP(W5114,HourlyWages!$A:$B,2,0)</f>
        <v>62</v>
      </c>
      <c r="Z5114">
        <v>1</v>
      </c>
      <c r="AA5114" s="14">
        <f t="shared" si="399"/>
        <v>0.48333333333333334</v>
      </c>
    </row>
    <row r="5115" spans="1:27" x14ac:dyDescent="0.2">
      <c r="A5115">
        <v>5114</v>
      </c>
      <c r="B5115">
        <v>36449</v>
      </c>
      <c r="C5115" s="3">
        <v>40426</v>
      </c>
      <c r="D5115" s="17">
        <f t="shared" si="398"/>
        <v>40422</v>
      </c>
      <c r="E5115">
        <v>6</v>
      </c>
      <c r="F5115" s="8">
        <f t="shared" si="400"/>
        <v>750</v>
      </c>
      <c r="G5115" s="5">
        <v>0.02</v>
      </c>
      <c r="H5115" s="8">
        <f>VLOOKUP($T5115,Pricebook!$A:$D,4,0)</f>
        <v>125</v>
      </c>
      <c r="I5115" s="10">
        <f t="shared" si="401"/>
        <v>735</v>
      </c>
      <c r="J5115" t="s">
        <v>937</v>
      </c>
      <c r="K5115" t="s">
        <v>58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2249</v>
      </c>
      <c r="O5115" s="7">
        <v>63043</v>
      </c>
      <c r="P5115" t="s">
        <v>358</v>
      </c>
      <c r="Q5115" t="s">
        <v>16</v>
      </c>
      <c r="R5115" s="3">
        <v>40426</v>
      </c>
      <c r="S5115" s="12">
        <f t="shared" si="402"/>
        <v>0</v>
      </c>
      <c r="T5115" s="3" t="s">
        <v>14208</v>
      </c>
      <c r="U5115" t="s">
        <v>14232</v>
      </c>
      <c r="V5115" t="s">
        <v>14237</v>
      </c>
      <c r="W5115" t="s">
        <v>14184</v>
      </c>
      <c r="X5115" t="str">
        <f>VLOOKUP(Q5115,Managers!$A:$B,2,0)</f>
        <v>Josh Martinez</v>
      </c>
      <c r="Y5115">
        <f>VLOOKUP(W5115,HourlyWages!$A:$B,2,0)</f>
        <v>50</v>
      </c>
      <c r="Z5115">
        <v>1</v>
      </c>
      <c r="AA5115" s="14">
        <f t="shared" si="399"/>
        <v>0.6</v>
      </c>
    </row>
    <row r="5116" spans="1:27" x14ac:dyDescent="0.2">
      <c r="A5116">
        <v>5115</v>
      </c>
      <c r="B5116">
        <v>36449</v>
      </c>
      <c r="C5116" s="3">
        <v>40426</v>
      </c>
      <c r="D5116" s="17">
        <f t="shared" si="398"/>
        <v>40422</v>
      </c>
      <c r="E5116">
        <v>43</v>
      </c>
      <c r="F5116" s="8">
        <f t="shared" si="400"/>
        <v>5375</v>
      </c>
      <c r="G5116" s="5">
        <v>0.02</v>
      </c>
      <c r="H5116" s="8">
        <f>VLOOKUP($T5116,Pricebook!$A:$D,4,0)</f>
        <v>125</v>
      </c>
      <c r="I5116" s="10">
        <f t="shared" si="401"/>
        <v>5267.5</v>
      </c>
      <c r="J5116" t="s">
        <v>937</v>
      </c>
      <c r="K5116" t="s">
        <v>58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926</v>
      </c>
      <c r="O5116" s="7" t="s">
        <v>927</v>
      </c>
      <c r="P5116" t="s">
        <v>368</v>
      </c>
      <c r="Q5116" t="s">
        <v>34</v>
      </c>
      <c r="R5116" s="3">
        <v>40428</v>
      </c>
      <c r="S5116" s="12">
        <f t="shared" si="402"/>
        <v>2</v>
      </c>
      <c r="T5116" s="3" t="s">
        <v>14208</v>
      </c>
      <c r="U5116" t="s">
        <v>14232</v>
      </c>
      <c r="V5116" t="s">
        <v>14241</v>
      </c>
      <c r="W5116" t="s">
        <v>14193</v>
      </c>
      <c r="X5116" t="str">
        <f>VLOOKUP(Q5116,Managers!$A:$B,2,0)</f>
        <v>Frank Mitchell</v>
      </c>
      <c r="Y5116">
        <f>VLOOKUP(W5116,HourlyWages!$A:$B,2,0)</f>
        <v>57</v>
      </c>
      <c r="Z5116">
        <v>1</v>
      </c>
      <c r="AA5116" s="14">
        <f t="shared" si="399"/>
        <v>0.54400000000000004</v>
      </c>
    </row>
    <row r="5117" spans="1:27" x14ac:dyDescent="0.2">
      <c r="A5117">
        <v>5116</v>
      </c>
      <c r="B5117">
        <v>36449</v>
      </c>
      <c r="C5117" s="3">
        <v>40426</v>
      </c>
      <c r="D5117" s="17">
        <f t="shared" si="398"/>
        <v>40422</v>
      </c>
      <c r="E5117">
        <v>27</v>
      </c>
      <c r="F5117" s="8">
        <f t="shared" si="400"/>
        <v>3780</v>
      </c>
      <c r="G5117" s="5">
        <v>0.09</v>
      </c>
      <c r="H5117" s="8">
        <f>VLOOKUP($T5117,Pricebook!$A:$D,4,0)</f>
        <v>140</v>
      </c>
      <c r="I5117" s="10">
        <f t="shared" si="401"/>
        <v>3439.8</v>
      </c>
      <c r="J5117" t="s">
        <v>937</v>
      </c>
      <c r="K5117" t="s">
        <v>58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926</v>
      </c>
      <c r="O5117" s="7" t="s">
        <v>927</v>
      </c>
      <c r="P5117" t="s">
        <v>368</v>
      </c>
      <c r="Q5117" t="s">
        <v>34</v>
      </c>
      <c r="R5117" s="3">
        <v>40429</v>
      </c>
      <c r="S5117" s="12">
        <f t="shared" si="402"/>
        <v>3</v>
      </c>
      <c r="T5117" s="3" t="s">
        <v>14213</v>
      </c>
      <c r="U5117" t="s">
        <v>14229</v>
      </c>
      <c r="V5117" t="s">
        <v>14238</v>
      </c>
      <c r="W5117" t="s">
        <v>14190</v>
      </c>
      <c r="X5117" t="str">
        <f>VLOOKUP(Q5117,Managers!$A:$B,2,0)</f>
        <v>Frank Mitchell</v>
      </c>
      <c r="Y5117">
        <f>VLOOKUP(W5117,HourlyWages!$A:$B,2,0)</f>
        <v>67</v>
      </c>
      <c r="Z5117">
        <v>1</v>
      </c>
      <c r="AA5117" s="14">
        <f t="shared" si="399"/>
        <v>0.52142857142857146</v>
      </c>
    </row>
    <row r="5118" spans="1:27" x14ac:dyDescent="0.2">
      <c r="A5118">
        <v>5117</v>
      </c>
      <c r="B5118">
        <v>36452</v>
      </c>
      <c r="C5118" s="3">
        <v>39908</v>
      </c>
      <c r="D5118" s="17">
        <f t="shared" si="398"/>
        <v>39904</v>
      </c>
      <c r="E5118">
        <v>26</v>
      </c>
      <c r="F5118" s="8">
        <f t="shared" si="400"/>
        <v>4160</v>
      </c>
      <c r="G5118" s="5">
        <v>0.1</v>
      </c>
      <c r="H5118" s="8">
        <f>VLOOKUP($T5118,Pricebook!$A:$D,4,0)</f>
        <v>160</v>
      </c>
      <c r="I5118" s="10">
        <f t="shared" si="401"/>
        <v>3744</v>
      </c>
      <c r="J5118" t="s">
        <v>2606</v>
      </c>
      <c r="K5118" t="s">
        <v>235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2607</v>
      </c>
      <c r="O5118" s="7">
        <v>78641</v>
      </c>
      <c r="P5118" t="s">
        <v>48</v>
      </c>
      <c r="Q5118" t="s">
        <v>16</v>
      </c>
      <c r="R5118" s="3">
        <v>39909</v>
      </c>
      <c r="S5118" s="12">
        <f t="shared" si="402"/>
        <v>1</v>
      </c>
      <c r="T5118" s="3" t="s">
        <v>14218</v>
      </c>
      <c r="U5118" t="s">
        <v>14229</v>
      </c>
      <c r="V5118" t="s">
        <v>14246</v>
      </c>
      <c r="W5118" t="s">
        <v>14191</v>
      </c>
      <c r="X5118" t="str">
        <f>VLOOKUP(Q5118,Managers!$A:$B,2,0)</f>
        <v>Josh Martinez</v>
      </c>
      <c r="Y5118">
        <f>VLOOKUP(W5118,HourlyWages!$A:$B,2,0)</f>
        <v>60</v>
      </c>
      <c r="Z5118">
        <v>1</v>
      </c>
      <c r="AA5118" s="14">
        <f t="shared" si="399"/>
        <v>0.625</v>
      </c>
    </row>
    <row r="5119" spans="1:27" x14ac:dyDescent="0.2">
      <c r="A5119">
        <v>5118</v>
      </c>
      <c r="B5119">
        <v>36452</v>
      </c>
      <c r="C5119" s="3">
        <v>39908</v>
      </c>
      <c r="D5119" s="17">
        <f t="shared" si="398"/>
        <v>39904</v>
      </c>
      <c r="E5119">
        <v>18</v>
      </c>
      <c r="F5119" s="8">
        <f t="shared" si="400"/>
        <v>2250</v>
      </c>
      <c r="G5119" s="5">
        <v>0.04</v>
      </c>
      <c r="H5119" s="8">
        <f>VLOOKUP($T5119,Pricebook!$A:$D,4,0)</f>
        <v>125</v>
      </c>
      <c r="I5119" s="10">
        <f t="shared" si="401"/>
        <v>2160</v>
      </c>
      <c r="J5119" t="s">
        <v>2606</v>
      </c>
      <c r="K5119" t="s">
        <v>235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2607</v>
      </c>
      <c r="O5119" s="7">
        <v>78641</v>
      </c>
      <c r="P5119" t="s">
        <v>48</v>
      </c>
      <c r="Q5119" t="s">
        <v>16</v>
      </c>
      <c r="R5119" s="3">
        <v>39910</v>
      </c>
      <c r="S5119" s="12">
        <f t="shared" si="402"/>
        <v>2</v>
      </c>
      <c r="T5119" s="3" t="s">
        <v>14208</v>
      </c>
      <c r="U5119" t="s">
        <v>14232</v>
      </c>
      <c r="V5119" t="s">
        <v>14241</v>
      </c>
      <c r="W5119" t="s">
        <v>14184</v>
      </c>
      <c r="X5119" t="str">
        <f>VLOOKUP(Q5119,Managers!$A:$B,2,0)</f>
        <v>Josh Martinez</v>
      </c>
      <c r="Y5119">
        <f>VLOOKUP(W5119,HourlyWages!$A:$B,2,0)</f>
        <v>50</v>
      </c>
      <c r="Z5119">
        <v>1</v>
      </c>
      <c r="AA5119" s="14">
        <f t="shared" si="399"/>
        <v>0.6</v>
      </c>
    </row>
    <row r="5120" spans="1:27" x14ac:dyDescent="0.2">
      <c r="A5120">
        <v>5119</v>
      </c>
      <c r="B5120">
        <v>36454</v>
      </c>
      <c r="C5120" s="3">
        <v>40592</v>
      </c>
      <c r="D5120" s="17">
        <f t="shared" si="398"/>
        <v>40575</v>
      </c>
      <c r="E5120">
        <v>8</v>
      </c>
      <c r="F5120" s="8">
        <f t="shared" si="400"/>
        <v>1600</v>
      </c>
      <c r="G5120" s="5">
        <v>0.05</v>
      </c>
      <c r="H5120" s="8">
        <f>VLOOKUP($T5120,Pricebook!$A:$D,4,0)</f>
        <v>200</v>
      </c>
      <c r="I5120" s="10">
        <f t="shared" si="401"/>
        <v>1520</v>
      </c>
      <c r="J5120" t="s">
        <v>946</v>
      </c>
      <c r="K5120" t="s">
        <v>306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595</v>
      </c>
      <c r="O5120" s="7" t="s">
        <v>2608</v>
      </c>
      <c r="P5120" t="s">
        <v>317</v>
      </c>
      <c r="Q5120" t="s">
        <v>61</v>
      </c>
      <c r="R5120" s="3">
        <v>40595</v>
      </c>
      <c r="S5120" s="12">
        <f t="shared" si="402"/>
        <v>3</v>
      </c>
      <c r="T5120" s="3" t="s">
        <v>14206</v>
      </c>
      <c r="U5120" t="s">
        <v>14229</v>
      </c>
      <c r="V5120" t="s">
        <v>14237</v>
      </c>
      <c r="W5120" t="s">
        <v>14191</v>
      </c>
      <c r="X5120" t="str">
        <f>VLOOKUP(Q5120,Managers!$A:$B,2,0)</f>
        <v>Allen Young</v>
      </c>
      <c r="Y5120">
        <f>VLOOKUP(W5120,HourlyWages!$A:$B,2,0)</f>
        <v>60</v>
      </c>
      <c r="Z5120">
        <v>1</v>
      </c>
      <c r="AA5120" s="14">
        <f t="shared" si="399"/>
        <v>0.7</v>
      </c>
    </row>
    <row r="5121" spans="1:27" x14ac:dyDescent="0.2">
      <c r="A5121">
        <v>5120</v>
      </c>
      <c r="B5121">
        <v>36455</v>
      </c>
      <c r="C5121" s="3">
        <v>39863</v>
      </c>
      <c r="D5121" s="17">
        <f t="shared" si="398"/>
        <v>39845</v>
      </c>
      <c r="E5121">
        <v>48</v>
      </c>
      <c r="F5121" s="8">
        <f t="shared" si="400"/>
        <v>7200</v>
      </c>
      <c r="G5121" s="5">
        <v>0.03</v>
      </c>
      <c r="H5121" s="8">
        <f>VLOOKUP($T5121,Pricebook!$A:$D,4,0)</f>
        <v>150</v>
      </c>
      <c r="I5121" s="10">
        <f t="shared" si="401"/>
        <v>6984</v>
      </c>
      <c r="J5121" t="s">
        <v>477</v>
      </c>
      <c r="K5121" t="s">
        <v>121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478</v>
      </c>
      <c r="O5121" s="7">
        <v>84074</v>
      </c>
      <c r="P5121" t="s">
        <v>201</v>
      </c>
      <c r="Q5121" t="s">
        <v>23</v>
      </c>
      <c r="R5121" s="3">
        <v>39865</v>
      </c>
      <c r="S5121" s="12">
        <f t="shared" si="402"/>
        <v>2</v>
      </c>
      <c r="T5121" s="3" t="s">
        <v>14211</v>
      </c>
      <c r="U5121" t="s">
        <v>14235</v>
      </c>
      <c r="V5121" t="s">
        <v>14233</v>
      </c>
      <c r="W5121" t="s">
        <v>14187</v>
      </c>
      <c r="X5121" t="str">
        <f>VLOOKUP(Q5121,Managers!$A:$B,2,0)</f>
        <v>Bob Turner</v>
      </c>
      <c r="Y5121">
        <f>VLOOKUP(W5121,HourlyWages!$A:$B,2,0)</f>
        <v>45</v>
      </c>
      <c r="Z5121">
        <v>1</v>
      </c>
      <c r="AA5121" s="14">
        <f t="shared" si="399"/>
        <v>0.7</v>
      </c>
    </row>
    <row r="5122" spans="1:27" x14ac:dyDescent="0.2">
      <c r="A5122">
        <v>5121</v>
      </c>
      <c r="B5122">
        <v>36480</v>
      </c>
      <c r="C5122" s="3">
        <v>40412</v>
      </c>
      <c r="D5122" s="17">
        <f t="shared" si="398"/>
        <v>40391</v>
      </c>
      <c r="E5122">
        <v>44</v>
      </c>
      <c r="F5122" s="8">
        <f t="shared" si="400"/>
        <v>7040</v>
      </c>
      <c r="G5122" s="5">
        <v>7.0000000000000007E-2</v>
      </c>
      <c r="H5122" s="8">
        <f>VLOOKUP($T5122,Pricebook!$A:$D,4,0)</f>
        <v>160</v>
      </c>
      <c r="I5122" s="10">
        <f t="shared" si="401"/>
        <v>6547.2</v>
      </c>
      <c r="J5122" t="s">
        <v>441</v>
      </c>
      <c r="K5122" t="s">
        <v>241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898</v>
      </c>
      <c r="O5122" s="7">
        <v>48310</v>
      </c>
      <c r="P5122" t="s">
        <v>172</v>
      </c>
      <c r="Q5122" t="s">
        <v>16</v>
      </c>
      <c r="R5122" s="3">
        <v>40413</v>
      </c>
      <c r="S5122" s="12">
        <f t="shared" si="402"/>
        <v>1</v>
      </c>
      <c r="T5122" s="3" t="s">
        <v>14218</v>
      </c>
      <c r="U5122" t="s">
        <v>14229</v>
      </c>
      <c r="V5122" t="s">
        <v>14230</v>
      </c>
      <c r="W5122" t="s">
        <v>14189</v>
      </c>
      <c r="X5122" t="str">
        <f>VLOOKUP(Q5122,Managers!$A:$B,2,0)</f>
        <v>Josh Martinez</v>
      </c>
      <c r="Y5122">
        <f>VLOOKUP(W5122,HourlyWages!$A:$B,2,0)</f>
        <v>62</v>
      </c>
      <c r="Z5122">
        <v>1</v>
      </c>
      <c r="AA5122" s="14">
        <f t="shared" si="399"/>
        <v>0.61250000000000004</v>
      </c>
    </row>
    <row r="5123" spans="1:27" x14ac:dyDescent="0.2">
      <c r="A5123">
        <v>5122</v>
      </c>
      <c r="B5123">
        <v>36482</v>
      </c>
      <c r="C5123" s="3">
        <v>40729</v>
      </c>
      <c r="D5123" s="17">
        <f t="shared" ref="D5123:D5186" si="403">DATE(YEAR(C5123),MONTH(C5123),1)</f>
        <v>40725</v>
      </c>
      <c r="E5123">
        <v>7</v>
      </c>
      <c r="F5123" s="8">
        <f t="shared" si="400"/>
        <v>770</v>
      </c>
      <c r="G5123" s="5">
        <v>0.1</v>
      </c>
      <c r="H5123" s="8">
        <f>VLOOKUP($T5123,Pricebook!$A:$D,4,0)</f>
        <v>110</v>
      </c>
      <c r="I5123" s="10">
        <f t="shared" si="401"/>
        <v>693</v>
      </c>
      <c r="J5123" t="s">
        <v>1635</v>
      </c>
      <c r="K5123" t="s">
        <v>775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1636</v>
      </c>
      <c r="O5123" s="7">
        <v>99362</v>
      </c>
      <c r="P5123" t="s">
        <v>22</v>
      </c>
      <c r="Q5123" t="s">
        <v>23</v>
      </c>
      <c r="R5123" s="3">
        <v>40730</v>
      </c>
      <c r="S5123" s="12">
        <f t="shared" si="402"/>
        <v>1</v>
      </c>
      <c r="T5123" s="3" t="s">
        <v>14215</v>
      </c>
      <c r="U5123" t="s">
        <v>14229</v>
      </c>
      <c r="V5123" t="s">
        <v>14237</v>
      </c>
      <c r="W5123" t="s">
        <v>14199</v>
      </c>
      <c r="X5123" t="str">
        <f>VLOOKUP(Q5123,Managers!$A:$B,2,0)</f>
        <v>Bob Turner</v>
      </c>
      <c r="Y5123">
        <f>VLOOKUP(W5123,HourlyWages!$A:$B,2,0)</f>
        <v>68</v>
      </c>
      <c r="Z5123">
        <v>1</v>
      </c>
      <c r="AA5123" s="14">
        <f t="shared" ref="AA5123:AA5186" si="404">(H5123-Y5123)/H5123</f>
        <v>0.38181818181818183</v>
      </c>
    </row>
    <row r="5124" spans="1:27" x14ac:dyDescent="0.2">
      <c r="A5124">
        <v>5123</v>
      </c>
      <c r="B5124">
        <v>36482</v>
      </c>
      <c r="C5124" s="3">
        <v>40729</v>
      </c>
      <c r="D5124" s="17">
        <f t="shared" si="403"/>
        <v>40725</v>
      </c>
      <c r="E5124">
        <v>47</v>
      </c>
      <c r="F5124" s="8">
        <f t="shared" si="400"/>
        <v>7990</v>
      </c>
      <c r="G5124" s="5">
        <v>0.06</v>
      </c>
      <c r="H5124" s="8">
        <f>VLOOKUP($T5124,Pricebook!$A:$D,4,0)</f>
        <v>170</v>
      </c>
      <c r="I5124" s="10">
        <f t="shared" si="401"/>
        <v>7510.5999999999995</v>
      </c>
      <c r="J5124" t="s">
        <v>1635</v>
      </c>
      <c r="K5124" t="s">
        <v>775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2609</v>
      </c>
      <c r="O5124" s="7">
        <v>98801</v>
      </c>
      <c r="P5124" t="s">
        <v>22</v>
      </c>
      <c r="Q5124" t="s">
        <v>23</v>
      </c>
      <c r="R5124" s="3">
        <v>40730</v>
      </c>
      <c r="S5124" s="12">
        <f t="shared" si="402"/>
        <v>1</v>
      </c>
      <c r="T5124" s="3" t="s">
        <v>14219</v>
      </c>
      <c r="U5124" t="s">
        <v>14229</v>
      </c>
      <c r="V5124" t="s">
        <v>14230</v>
      </c>
      <c r="W5124" t="s">
        <v>14195</v>
      </c>
      <c r="X5124" t="str">
        <f>VLOOKUP(Q5124,Managers!$A:$B,2,0)</f>
        <v>Bob Turner</v>
      </c>
      <c r="Y5124">
        <f>VLOOKUP(W5124,HourlyWages!$A:$B,2,0)</f>
        <v>52</v>
      </c>
      <c r="Z5124">
        <v>1</v>
      </c>
      <c r="AA5124" s="14">
        <f t="shared" si="404"/>
        <v>0.69411764705882351</v>
      </c>
    </row>
    <row r="5125" spans="1:27" x14ac:dyDescent="0.2">
      <c r="A5125">
        <v>5124</v>
      </c>
      <c r="B5125">
        <v>36482</v>
      </c>
      <c r="C5125" s="3">
        <v>40729</v>
      </c>
      <c r="D5125" s="17">
        <f t="shared" si="403"/>
        <v>40725</v>
      </c>
      <c r="E5125">
        <v>27</v>
      </c>
      <c r="F5125" s="8">
        <f t="shared" si="400"/>
        <v>3375</v>
      </c>
      <c r="G5125" s="5">
        <v>7.0000000000000007E-2</v>
      </c>
      <c r="H5125" s="8">
        <f>VLOOKUP($T5125,Pricebook!$A:$D,4,0)</f>
        <v>125</v>
      </c>
      <c r="I5125" s="10">
        <f t="shared" si="401"/>
        <v>3138.75</v>
      </c>
      <c r="J5125" t="s">
        <v>1635</v>
      </c>
      <c r="K5125" t="s">
        <v>775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2609</v>
      </c>
      <c r="O5125" s="7">
        <v>98801</v>
      </c>
      <c r="P5125" t="s">
        <v>22</v>
      </c>
      <c r="Q5125" t="s">
        <v>23</v>
      </c>
      <c r="R5125" s="3">
        <v>40731</v>
      </c>
      <c r="S5125" s="12">
        <f t="shared" si="402"/>
        <v>2</v>
      </c>
      <c r="T5125" s="3" t="s">
        <v>14208</v>
      </c>
      <c r="U5125" t="s">
        <v>14232</v>
      </c>
      <c r="V5125" t="s">
        <v>14239</v>
      </c>
      <c r="W5125" t="s">
        <v>14202</v>
      </c>
      <c r="X5125" t="str">
        <f>VLOOKUP(Q5125,Managers!$A:$B,2,0)</f>
        <v>Bob Turner</v>
      </c>
      <c r="Y5125">
        <f>VLOOKUP(W5125,HourlyWages!$A:$B,2,0)</f>
        <v>71</v>
      </c>
      <c r="Z5125">
        <v>1</v>
      </c>
      <c r="AA5125" s="14">
        <f t="shared" si="404"/>
        <v>0.432</v>
      </c>
    </row>
    <row r="5126" spans="1:27" x14ac:dyDescent="0.2">
      <c r="A5126">
        <v>5125</v>
      </c>
      <c r="B5126">
        <v>36484</v>
      </c>
      <c r="C5126" s="3">
        <v>40936</v>
      </c>
      <c r="D5126" s="17">
        <f t="shared" si="403"/>
        <v>40909</v>
      </c>
      <c r="E5126">
        <v>41</v>
      </c>
      <c r="F5126" s="8">
        <f t="shared" si="400"/>
        <v>6150</v>
      </c>
      <c r="G5126" s="5">
        <v>0.01</v>
      </c>
      <c r="H5126" s="8">
        <f>VLOOKUP($T5126,Pricebook!$A:$D,4,0)</f>
        <v>150</v>
      </c>
      <c r="I5126" s="10">
        <f t="shared" si="401"/>
        <v>6088.5</v>
      </c>
      <c r="J5126" t="s">
        <v>1930</v>
      </c>
      <c r="K5126" t="s">
        <v>300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2590</v>
      </c>
      <c r="O5126" s="7">
        <v>78155</v>
      </c>
      <c r="P5126" t="s">
        <v>48</v>
      </c>
      <c r="Q5126" t="s">
        <v>16</v>
      </c>
      <c r="R5126" s="3">
        <v>40937</v>
      </c>
      <c r="S5126" s="12">
        <f t="shared" si="402"/>
        <v>1</v>
      </c>
      <c r="T5126" s="3" t="s">
        <v>14210</v>
      </c>
      <c r="U5126" t="s">
        <v>14235</v>
      </c>
      <c r="V5126" t="s">
        <v>14231</v>
      </c>
      <c r="W5126" t="s">
        <v>14202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4">
        <f t="shared" si="404"/>
        <v>0.52666666666666662</v>
      </c>
    </row>
    <row r="5127" spans="1:27" x14ac:dyDescent="0.2">
      <c r="A5127">
        <v>5126</v>
      </c>
      <c r="B5127">
        <v>36512</v>
      </c>
      <c r="C5127" s="3">
        <v>40996</v>
      </c>
      <c r="D5127" s="17">
        <f t="shared" si="403"/>
        <v>40969</v>
      </c>
      <c r="E5127">
        <v>30</v>
      </c>
      <c r="F5127" s="8">
        <f t="shared" si="400"/>
        <v>3750</v>
      </c>
      <c r="G5127" s="5">
        <v>0.04</v>
      </c>
      <c r="H5127" s="8">
        <f>VLOOKUP($T5127,Pricebook!$A:$D,4,0)</f>
        <v>125</v>
      </c>
      <c r="I5127" s="10">
        <f t="shared" si="401"/>
        <v>3600</v>
      </c>
      <c r="J5127" t="s">
        <v>139</v>
      </c>
      <c r="K5127" t="s">
        <v>27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2610</v>
      </c>
      <c r="O5127" s="7">
        <v>33030</v>
      </c>
      <c r="P5127" t="s">
        <v>101</v>
      </c>
      <c r="Q5127" t="s">
        <v>34</v>
      </c>
      <c r="R5127" s="3">
        <v>40997</v>
      </c>
      <c r="S5127" s="12">
        <f t="shared" si="402"/>
        <v>1</v>
      </c>
      <c r="T5127" s="3" t="s">
        <v>14221</v>
      </c>
      <c r="U5127" t="s">
        <v>14232</v>
      </c>
      <c r="V5127" t="s">
        <v>14230</v>
      </c>
      <c r="W5127" t="s">
        <v>14203</v>
      </c>
      <c r="X5127" t="str">
        <f>VLOOKUP(Q5127,Managers!$A:$B,2,0)</f>
        <v>Frank Mitchell</v>
      </c>
      <c r="Y5127">
        <f>VLOOKUP(W5127,HourlyWages!$A:$B,2,0)</f>
        <v>62</v>
      </c>
      <c r="Z5127">
        <v>1</v>
      </c>
      <c r="AA5127" s="14">
        <f t="shared" si="404"/>
        <v>0.504</v>
      </c>
    </row>
    <row r="5128" spans="1:27" x14ac:dyDescent="0.2">
      <c r="A5128">
        <v>5127</v>
      </c>
      <c r="B5128">
        <v>36512</v>
      </c>
      <c r="C5128" s="3">
        <v>40996</v>
      </c>
      <c r="D5128" s="17">
        <f t="shared" si="403"/>
        <v>40969</v>
      </c>
      <c r="E5128">
        <v>3</v>
      </c>
      <c r="F5128" s="8">
        <f t="shared" si="400"/>
        <v>375</v>
      </c>
      <c r="G5128" s="5">
        <v>0.06</v>
      </c>
      <c r="H5128" s="8">
        <f>VLOOKUP($T5128,Pricebook!$A:$D,4,0)</f>
        <v>125</v>
      </c>
      <c r="I5128" s="10">
        <f t="shared" si="401"/>
        <v>352.5</v>
      </c>
      <c r="J5128" t="s">
        <v>139</v>
      </c>
      <c r="K5128" t="s">
        <v>27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2610</v>
      </c>
      <c r="O5128" s="7">
        <v>33030</v>
      </c>
      <c r="P5128" t="s">
        <v>101</v>
      </c>
      <c r="Q5128" t="s">
        <v>34</v>
      </c>
      <c r="R5128" s="3">
        <v>40999</v>
      </c>
      <c r="S5128" s="12">
        <f t="shared" si="402"/>
        <v>3</v>
      </c>
      <c r="T5128" s="3" t="s">
        <v>14208</v>
      </c>
      <c r="U5128" t="s">
        <v>14232</v>
      </c>
      <c r="V5128" t="s">
        <v>14236</v>
      </c>
      <c r="W5128" t="s">
        <v>14186</v>
      </c>
      <c r="X5128" t="str">
        <f>VLOOKUP(Q5128,Managers!$A:$B,2,0)</f>
        <v>Frank Mitchell</v>
      </c>
      <c r="Y5128">
        <f>VLOOKUP(W5128,HourlyWages!$A:$B,2,0)</f>
        <v>67</v>
      </c>
      <c r="Z5128">
        <v>1</v>
      </c>
      <c r="AA5128" s="14">
        <f t="shared" si="404"/>
        <v>0.46400000000000002</v>
      </c>
    </row>
    <row r="5129" spans="1:27" x14ac:dyDescent="0.2">
      <c r="A5129">
        <v>5128</v>
      </c>
      <c r="B5129">
        <v>36516</v>
      </c>
      <c r="C5129" s="3">
        <v>40749</v>
      </c>
      <c r="D5129" s="17">
        <f t="shared" si="403"/>
        <v>40725</v>
      </c>
      <c r="E5129">
        <v>9</v>
      </c>
      <c r="F5129" s="8">
        <f t="shared" si="400"/>
        <v>1350</v>
      </c>
      <c r="G5129" s="5">
        <v>0.1</v>
      </c>
      <c r="H5129" s="8">
        <f>VLOOKUP($T5129,Pricebook!$A:$D,4,0)</f>
        <v>150</v>
      </c>
      <c r="I5129" s="10">
        <f t="shared" si="401"/>
        <v>1215</v>
      </c>
      <c r="J5129" t="s">
        <v>857</v>
      </c>
      <c r="K5129" t="s">
        <v>269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858</v>
      </c>
      <c r="O5129" s="7">
        <v>46342</v>
      </c>
      <c r="P5129" t="s">
        <v>278</v>
      </c>
      <c r="Q5129" t="s">
        <v>16</v>
      </c>
      <c r="R5129" s="3">
        <v>40752</v>
      </c>
      <c r="S5129" s="12">
        <f t="shared" si="402"/>
        <v>3</v>
      </c>
      <c r="T5129" s="3" t="s">
        <v>14211</v>
      </c>
      <c r="U5129" t="s">
        <v>14235</v>
      </c>
      <c r="V5129" t="s">
        <v>14238</v>
      </c>
      <c r="W5129" t="s">
        <v>14196</v>
      </c>
      <c r="X5129" t="str">
        <f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4"/>
        <v>0.61333333333333329</v>
      </c>
    </row>
    <row r="5130" spans="1:27" x14ac:dyDescent="0.2">
      <c r="A5130">
        <v>5129</v>
      </c>
      <c r="B5130">
        <v>36517</v>
      </c>
      <c r="C5130" s="3">
        <v>40238</v>
      </c>
      <c r="D5130" s="17">
        <f t="shared" si="403"/>
        <v>40238</v>
      </c>
      <c r="E5130">
        <v>18</v>
      </c>
      <c r="F5130" s="8">
        <f t="shared" si="400"/>
        <v>3060</v>
      </c>
      <c r="G5130" s="5">
        <v>0.03</v>
      </c>
      <c r="H5130" s="8">
        <f>VLOOKUP($T5130,Pricebook!$A:$D,4,0)</f>
        <v>170</v>
      </c>
      <c r="I5130" s="10">
        <f t="shared" si="401"/>
        <v>2968.2</v>
      </c>
      <c r="J5130" t="s">
        <v>1760</v>
      </c>
      <c r="K5130" t="s">
        <v>406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335</v>
      </c>
      <c r="O5130" s="7">
        <v>43130</v>
      </c>
      <c r="P5130" t="s">
        <v>210</v>
      </c>
      <c r="Q5130" t="s">
        <v>61</v>
      </c>
      <c r="R5130" s="3">
        <v>40239</v>
      </c>
      <c r="S5130" s="12">
        <f t="shared" si="402"/>
        <v>1</v>
      </c>
      <c r="T5130" s="3" t="s">
        <v>14219</v>
      </c>
      <c r="U5130" t="s">
        <v>14229</v>
      </c>
      <c r="V5130" t="s">
        <v>14242</v>
      </c>
      <c r="W5130" t="s">
        <v>14187</v>
      </c>
      <c r="X5130" t="str">
        <f>VLOOKUP(Q5130,Managers!$A:$B,2,0)</f>
        <v>Allen Young</v>
      </c>
      <c r="Y5130">
        <f>VLOOKUP(W5130,HourlyWages!$A:$B,2,0)</f>
        <v>45</v>
      </c>
      <c r="Z5130">
        <v>1</v>
      </c>
      <c r="AA5130" s="14">
        <f t="shared" si="404"/>
        <v>0.73529411764705888</v>
      </c>
    </row>
    <row r="5131" spans="1:27" x14ac:dyDescent="0.2">
      <c r="A5131">
        <v>5130</v>
      </c>
      <c r="B5131">
        <v>36517</v>
      </c>
      <c r="C5131" s="3">
        <v>40238</v>
      </c>
      <c r="D5131" s="17">
        <f t="shared" si="403"/>
        <v>40238</v>
      </c>
      <c r="E5131">
        <v>9</v>
      </c>
      <c r="F5131" s="8">
        <f t="shared" si="400"/>
        <v>1350</v>
      </c>
      <c r="G5131" s="5">
        <v>0.06</v>
      </c>
      <c r="H5131" s="8">
        <f>VLOOKUP($T5131,Pricebook!$A:$D,4,0)</f>
        <v>150</v>
      </c>
      <c r="I5131" s="10">
        <f t="shared" si="401"/>
        <v>1269</v>
      </c>
      <c r="J5131" t="s">
        <v>1760</v>
      </c>
      <c r="K5131" t="s">
        <v>406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335</v>
      </c>
      <c r="O5131" s="7">
        <v>43130</v>
      </c>
      <c r="P5131" t="s">
        <v>210</v>
      </c>
      <c r="Q5131" t="s">
        <v>61</v>
      </c>
      <c r="R5131" s="3">
        <v>40240</v>
      </c>
      <c r="S5131" s="12">
        <f t="shared" si="402"/>
        <v>2</v>
      </c>
      <c r="T5131" s="3" t="s">
        <v>14211</v>
      </c>
      <c r="U5131" t="s">
        <v>14235</v>
      </c>
      <c r="V5131" t="s">
        <v>14241</v>
      </c>
      <c r="W5131" t="s">
        <v>14194</v>
      </c>
      <c r="X5131" t="str">
        <f>VLOOKUP(Q5131,Managers!$A:$B,2,0)</f>
        <v>Allen Young</v>
      </c>
      <c r="Y5131">
        <f>VLOOKUP(W5131,HourlyWages!$A:$B,2,0)</f>
        <v>71</v>
      </c>
      <c r="Z5131">
        <v>1</v>
      </c>
      <c r="AA5131" s="14">
        <f t="shared" si="404"/>
        <v>0.52666666666666662</v>
      </c>
    </row>
    <row r="5132" spans="1:27" x14ac:dyDescent="0.2">
      <c r="A5132">
        <v>5131</v>
      </c>
      <c r="B5132">
        <v>36548</v>
      </c>
      <c r="C5132" s="3">
        <v>40481</v>
      </c>
      <c r="D5132" s="17">
        <f t="shared" si="403"/>
        <v>40452</v>
      </c>
      <c r="E5132">
        <v>8</v>
      </c>
      <c r="F5132" s="8">
        <f t="shared" si="400"/>
        <v>880</v>
      </c>
      <c r="G5132" s="5">
        <v>0.06</v>
      </c>
      <c r="H5132" s="8">
        <f>VLOOKUP($T5132,Pricebook!$A:$D,4,0)</f>
        <v>110</v>
      </c>
      <c r="I5132" s="10">
        <f t="shared" si="401"/>
        <v>827.19999999999993</v>
      </c>
      <c r="J5132" t="s">
        <v>1008</v>
      </c>
      <c r="K5132" t="s">
        <v>36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1211</v>
      </c>
      <c r="O5132" s="7" t="s">
        <v>1212</v>
      </c>
      <c r="P5132" t="s">
        <v>1213</v>
      </c>
      <c r="Q5132" t="s">
        <v>23</v>
      </c>
      <c r="R5132" s="3">
        <v>40483</v>
      </c>
      <c r="S5132" s="12">
        <f t="shared" si="402"/>
        <v>2</v>
      </c>
      <c r="T5132" s="3" t="s">
        <v>14215</v>
      </c>
      <c r="U5132" t="s">
        <v>14229</v>
      </c>
      <c r="V5132" t="s">
        <v>14247</v>
      </c>
      <c r="W5132" t="s">
        <v>14190</v>
      </c>
      <c r="X5132" t="str">
        <f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4"/>
        <v>0.39090909090909093</v>
      </c>
    </row>
    <row r="5133" spans="1:27" x14ac:dyDescent="0.2">
      <c r="A5133">
        <v>5132</v>
      </c>
      <c r="B5133">
        <v>36608</v>
      </c>
      <c r="C5133" s="3">
        <v>40814</v>
      </c>
      <c r="D5133" s="17">
        <f t="shared" si="403"/>
        <v>40787</v>
      </c>
      <c r="E5133">
        <v>40</v>
      </c>
      <c r="F5133" s="8">
        <f t="shared" si="400"/>
        <v>4800</v>
      </c>
      <c r="G5133" s="5">
        <v>0.1</v>
      </c>
      <c r="H5133" s="8">
        <f>VLOOKUP($T5133,Pricebook!$A:$D,4,0)</f>
        <v>120</v>
      </c>
      <c r="I5133" s="10">
        <f t="shared" si="401"/>
        <v>4320</v>
      </c>
      <c r="J5133" t="s">
        <v>1161</v>
      </c>
      <c r="K5133" t="s">
        <v>193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2199</v>
      </c>
      <c r="O5133" s="7">
        <v>88001</v>
      </c>
      <c r="P5133" t="s">
        <v>52</v>
      </c>
      <c r="Q5133" t="s">
        <v>23</v>
      </c>
      <c r="R5133" s="3">
        <v>40818</v>
      </c>
      <c r="S5133" s="12">
        <f t="shared" si="402"/>
        <v>4</v>
      </c>
      <c r="T5133" s="3" t="s">
        <v>14212</v>
      </c>
      <c r="U5133" t="s">
        <v>14229</v>
      </c>
      <c r="V5133" t="s">
        <v>14236</v>
      </c>
      <c r="W5133" t="s">
        <v>14195</v>
      </c>
      <c r="X5133" t="str">
        <f>VLOOKUP(Q5133,Managers!$A:$B,2,0)</f>
        <v>Bob Turner</v>
      </c>
      <c r="Y5133">
        <f>VLOOKUP(W5133,HourlyWages!$A:$B,2,0)</f>
        <v>52</v>
      </c>
      <c r="Z5133">
        <v>1</v>
      </c>
      <c r="AA5133" s="14">
        <f t="shared" si="404"/>
        <v>0.56666666666666665</v>
      </c>
    </row>
    <row r="5134" spans="1:27" x14ac:dyDescent="0.2">
      <c r="A5134">
        <v>5133</v>
      </c>
      <c r="B5134">
        <v>36608</v>
      </c>
      <c r="C5134" s="3">
        <v>40814</v>
      </c>
      <c r="D5134" s="17">
        <f t="shared" si="403"/>
        <v>40787</v>
      </c>
      <c r="E5134">
        <v>49</v>
      </c>
      <c r="F5134" s="8">
        <f t="shared" si="400"/>
        <v>5390</v>
      </c>
      <c r="G5134" s="5">
        <v>0.05</v>
      </c>
      <c r="H5134" s="8">
        <f>VLOOKUP($T5134,Pricebook!$A:$D,4,0)</f>
        <v>110</v>
      </c>
      <c r="I5134" s="10">
        <f t="shared" si="401"/>
        <v>5120.5</v>
      </c>
      <c r="J5134" t="s">
        <v>1161</v>
      </c>
      <c r="K5134" t="s">
        <v>193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2611</v>
      </c>
      <c r="O5134" s="7">
        <v>87124</v>
      </c>
      <c r="P5134" t="s">
        <v>52</v>
      </c>
      <c r="Q5134" t="s">
        <v>23</v>
      </c>
      <c r="R5134" s="3">
        <v>40821</v>
      </c>
      <c r="S5134" s="12">
        <f t="shared" si="402"/>
        <v>7</v>
      </c>
      <c r="T5134" s="3" t="s">
        <v>14220</v>
      </c>
      <c r="U5134" t="s">
        <v>14229</v>
      </c>
      <c r="V5134" t="s">
        <v>14241</v>
      </c>
      <c r="W5134" t="s">
        <v>14202</v>
      </c>
      <c r="X5134" t="str">
        <f>VLOOKUP(Q5134,Managers!$A:$B,2,0)</f>
        <v>Bob Turner</v>
      </c>
      <c r="Y5134">
        <f>VLOOKUP(W5134,HourlyWages!$A:$B,2,0)</f>
        <v>71</v>
      </c>
      <c r="Z5134">
        <v>1</v>
      </c>
      <c r="AA5134" s="14">
        <f t="shared" si="404"/>
        <v>0.35454545454545455</v>
      </c>
    </row>
    <row r="5135" spans="1:27" x14ac:dyDescent="0.2">
      <c r="A5135">
        <v>5134</v>
      </c>
      <c r="B5135">
        <v>36609</v>
      </c>
      <c r="C5135" s="3">
        <v>39947</v>
      </c>
      <c r="D5135" s="17">
        <f t="shared" si="403"/>
        <v>39934</v>
      </c>
      <c r="E5135">
        <v>8</v>
      </c>
      <c r="F5135" s="8">
        <f t="shared" si="400"/>
        <v>880</v>
      </c>
      <c r="G5135" s="5">
        <v>0</v>
      </c>
      <c r="H5135" s="8">
        <f>VLOOKUP($T5135,Pricebook!$A:$D,4,0)</f>
        <v>110</v>
      </c>
      <c r="I5135" s="10">
        <f t="shared" si="401"/>
        <v>880</v>
      </c>
      <c r="J5135" t="s">
        <v>111</v>
      </c>
      <c r="K5135" t="s">
        <v>112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318</v>
      </c>
      <c r="O5135" s="7" t="s">
        <v>319</v>
      </c>
      <c r="P5135" t="s">
        <v>317</v>
      </c>
      <c r="Q5135" t="s">
        <v>61</v>
      </c>
      <c r="R5135" s="3">
        <v>39949</v>
      </c>
      <c r="S5135" s="12">
        <f t="shared" si="402"/>
        <v>2</v>
      </c>
      <c r="T5135" s="3" t="s">
        <v>14215</v>
      </c>
      <c r="U5135" t="s">
        <v>14229</v>
      </c>
      <c r="V5135" t="s">
        <v>14238</v>
      </c>
      <c r="W5135" t="s">
        <v>14196</v>
      </c>
      <c r="X5135" t="str">
        <f>VLOOKUP(Q5135,Managers!$A:$B,2,0)</f>
        <v>Allen Young</v>
      </c>
      <c r="Y5135">
        <f>VLOOKUP(W5135,HourlyWages!$A:$B,2,0)</f>
        <v>58</v>
      </c>
      <c r="Z5135">
        <v>1</v>
      </c>
      <c r="AA5135" s="14">
        <f t="shared" si="404"/>
        <v>0.47272727272727272</v>
      </c>
    </row>
    <row r="5136" spans="1:27" x14ac:dyDescent="0.2">
      <c r="A5136">
        <v>5135</v>
      </c>
      <c r="B5136">
        <v>36640</v>
      </c>
      <c r="C5136" s="3">
        <v>40865</v>
      </c>
      <c r="D5136" s="17">
        <f t="shared" si="403"/>
        <v>40848</v>
      </c>
      <c r="E5136">
        <v>18</v>
      </c>
      <c r="F5136" s="8">
        <f t="shared" si="400"/>
        <v>2700</v>
      </c>
      <c r="G5136" s="5">
        <v>0.06</v>
      </c>
      <c r="H5136" s="8">
        <f>VLOOKUP($T5136,Pricebook!$A:$D,4,0)</f>
        <v>150</v>
      </c>
      <c r="I5136" s="10">
        <f t="shared" si="401"/>
        <v>2538</v>
      </c>
      <c r="J5136" t="s">
        <v>2071</v>
      </c>
      <c r="K5136" t="s">
        <v>252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2072</v>
      </c>
      <c r="O5136" s="7">
        <v>86401</v>
      </c>
      <c r="P5136" t="s">
        <v>70</v>
      </c>
      <c r="Q5136" t="s">
        <v>23</v>
      </c>
      <c r="R5136" s="3">
        <v>40867</v>
      </c>
      <c r="S5136" s="12">
        <f t="shared" si="402"/>
        <v>2</v>
      </c>
      <c r="T5136" s="3" t="s">
        <v>14211</v>
      </c>
      <c r="U5136" t="s">
        <v>14235</v>
      </c>
      <c r="V5136" t="s">
        <v>14234</v>
      </c>
      <c r="W5136" t="s">
        <v>14201</v>
      </c>
      <c r="X5136" t="str">
        <f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4"/>
        <v>0.64666666666666661</v>
      </c>
    </row>
    <row r="5137" spans="1:27" x14ac:dyDescent="0.2">
      <c r="A5137">
        <v>5136</v>
      </c>
      <c r="B5137">
        <v>36643</v>
      </c>
      <c r="C5137" s="3">
        <v>39867</v>
      </c>
      <c r="D5137" s="17">
        <f t="shared" si="403"/>
        <v>39845</v>
      </c>
      <c r="E5137">
        <v>17</v>
      </c>
      <c r="F5137" s="8">
        <f t="shared" si="400"/>
        <v>2125</v>
      </c>
      <c r="G5137" s="5">
        <v>0.01</v>
      </c>
      <c r="H5137" s="8">
        <f>VLOOKUP($T5137,Pricebook!$A:$D,4,0)</f>
        <v>125</v>
      </c>
      <c r="I5137" s="10">
        <f t="shared" si="401"/>
        <v>2103.75</v>
      </c>
      <c r="J5137" t="s">
        <v>1912</v>
      </c>
      <c r="K5137" t="s">
        <v>13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1914</v>
      </c>
      <c r="O5137" s="7">
        <v>75460</v>
      </c>
      <c r="P5137" t="s">
        <v>48</v>
      </c>
      <c r="Q5137" t="s">
        <v>16</v>
      </c>
      <c r="R5137" s="3">
        <v>39869</v>
      </c>
      <c r="S5137" s="12">
        <f t="shared" si="402"/>
        <v>2</v>
      </c>
      <c r="T5137" s="3" t="s">
        <v>14208</v>
      </c>
      <c r="U5137" t="s">
        <v>14232</v>
      </c>
      <c r="V5137" t="s">
        <v>14244</v>
      </c>
      <c r="W5137" t="s">
        <v>14200</v>
      </c>
      <c r="X5137" t="str">
        <f>VLOOKUP(Q5137,Managers!$A:$B,2,0)</f>
        <v>Josh Martinez</v>
      </c>
      <c r="Y5137">
        <f>VLOOKUP(W5137,HourlyWages!$A:$B,2,0)</f>
        <v>59</v>
      </c>
      <c r="Z5137">
        <v>1</v>
      </c>
      <c r="AA5137" s="14">
        <f t="shared" si="404"/>
        <v>0.52800000000000002</v>
      </c>
    </row>
    <row r="5138" spans="1:27" x14ac:dyDescent="0.2">
      <c r="A5138">
        <v>5137</v>
      </c>
      <c r="B5138">
        <v>36643</v>
      </c>
      <c r="C5138" s="3">
        <v>39867</v>
      </c>
      <c r="D5138" s="17">
        <f t="shared" si="403"/>
        <v>39845</v>
      </c>
      <c r="E5138">
        <v>30</v>
      </c>
      <c r="F5138" s="8">
        <f t="shared" si="400"/>
        <v>6000</v>
      </c>
      <c r="G5138" s="5">
        <v>0.04</v>
      </c>
      <c r="H5138" s="8">
        <f>VLOOKUP($T5138,Pricebook!$A:$D,4,0)</f>
        <v>200</v>
      </c>
      <c r="I5138" s="10">
        <f t="shared" si="401"/>
        <v>5760</v>
      </c>
      <c r="J5138" t="s">
        <v>1912</v>
      </c>
      <c r="K5138" t="s">
        <v>13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1914</v>
      </c>
      <c r="O5138" s="7">
        <v>75460</v>
      </c>
      <c r="P5138" t="s">
        <v>48</v>
      </c>
      <c r="Q5138" t="s">
        <v>16</v>
      </c>
      <c r="R5138" s="3">
        <v>39868</v>
      </c>
      <c r="S5138" s="12">
        <f t="shared" si="402"/>
        <v>1</v>
      </c>
      <c r="T5138" s="3" t="s">
        <v>14206</v>
      </c>
      <c r="U5138" t="s">
        <v>14229</v>
      </c>
      <c r="V5138" t="s">
        <v>14241</v>
      </c>
      <c r="W5138" t="s">
        <v>14198</v>
      </c>
      <c r="X5138" t="str">
        <f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4"/>
        <v>0.745</v>
      </c>
    </row>
    <row r="5139" spans="1:27" x14ac:dyDescent="0.2">
      <c r="A5139">
        <v>5138</v>
      </c>
      <c r="B5139">
        <v>36644</v>
      </c>
      <c r="C5139" s="3">
        <v>41042</v>
      </c>
      <c r="D5139" s="17">
        <f t="shared" si="403"/>
        <v>41030</v>
      </c>
      <c r="E5139">
        <v>24</v>
      </c>
      <c r="F5139" s="8">
        <f t="shared" si="400"/>
        <v>3600</v>
      </c>
      <c r="G5139" s="5">
        <v>0.06</v>
      </c>
      <c r="H5139" s="8">
        <f>VLOOKUP($T5139,Pricebook!$A:$D,4,0)</f>
        <v>150</v>
      </c>
      <c r="I5139" s="10">
        <f t="shared" si="401"/>
        <v>3384</v>
      </c>
      <c r="J5139" t="s">
        <v>918</v>
      </c>
      <c r="K5139" t="s">
        <v>482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1243</v>
      </c>
      <c r="O5139" s="7">
        <v>60174</v>
      </c>
      <c r="P5139" t="s">
        <v>15</v>
      </c>
      <c r="Q5139" t="s">
        <v>16</v>
      </c>
      <c r="R5139" s="3">
        <v>41043</v>
      </c>
      <c r="S5139" s="12">
        <f t="shared" si="402"/>
        <v>1</v>
      </c>
      <c r="T5139" s="3" t="s">
        <v>14211</v>
      </c>
      <c r="U5139" t="s">
        <v>14235</v>
      </c>
      <c r="V5139" t="s">
        <v>14239</v>
      </c>
      <c r="W5139" t="s">
        <v>14186</v>
      </c>
      <c r="X5139" t="str">
        <f>VLOOKUP(Q5139,Managers!$A:$B,2,0)</f>
        <v>Josh Martinez</v>
      </c>
      <c r="Y5139">
        <f>VLOOKUP(W5139,HourlyWages!$A:$B,2,0)</f>
        <v>67</v>
      </c>
      <c r="Z5139">
        <v>1</v>
      </c>
      <c r="AA5139" s="14">
        <f t="shared" si="404"/>
        <v>0.55333333333333334</v>
      </c>
    </row>
    <row r="5140" spans="1:27" x14ac:dyDescent="0.2">
      <c r="A5140">
        <v>5139</v>
      </c>
      <c r="B5140">
        <v>36646</v>
      </c>
      <c r="C5140" s="3">
        <v>40337</v>
      </c>
      <c r="D5140" s="17">
        <f t="shared" si="403"/>
        <v>40330</v>
      </c>
      <c r="E5140">
        <v>24</v>
      </c>
      <c r="F5140" s="8">
        <f t="shared" si="400"/>
        <v>4800</v>
      </c>
      <c r="G5140" s="5">
        <v>0.04</v>
      </c>
      <c r="H5140" s="8">
        <f>VLOOKUP($T5140,Pricebook!$A:$D,4,0)</f>
        <v>200</v>
      </c>
      <c r="I5140" s="10">
        <f t="shared" si="401"/>
        <v>4608</v>
      </c>
      <c r="J5140" t="s">
        <v>12</v>
      </c>
      <c r="K5140" t="s">
        <v>13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14</v>
      </c>
      <c r="O5140" s="7">
        <v>60035</v>
      </c>
      <c r="P5140" t="s">
        <v>15</v>
      </c>
      <c r="Q5140" t="s">
        <v>16</v>
      </c>
      <c r="R5140" s="3">
        <v>40338</v>
      </c>
      <c r="S5140" s="12">
        <f t="shared" si="402"/>
        <v>1</v>
      </c>
      <c r="T5140" s="3" t="s">
        <v>14206</v>
      </c>
      <c r="U5140" t="s">
        <v>14229</v>
      </c>
      <c r="V5140" t="s">
        <v>14242</v>
      </c>
      <c r="W5140" t="s">
        <v>14193</v>
      </c>
      <c r="X5140" t="str">
        <f>VLOOKUP(Q5140,Managers!$A:$B,2,0)</f>
        <v>Josh Martinez</v>
      </c>
      <c r="Y5140">
        <f>VLOOKUP(W5140,HourlyWages!$A:$B,2,0)</f>
        <v>57</v>
      </c>
      <c r="Z5140">
        <v>1</v>
      </c>
      <c r="AA5140" s="14">
        <f t="shared" si="404"/>
        <v>0.71499999999999997</v>
      </c>
    </row>
    <row r="5141" spans="1:27" x14ac:dyDescent="0.2">
      <c r="A5141">
        <v>5140</v>
      </c>
      <c r="B5141">
        <v>36647</v>
      </c>
      <c r="C5141" s="3">
        <v>39994</v>
      </c>
      <c r="D5141" s="17">
        <f t="shared" si="403"/>
        <v>39965</v>
      </c>
      <c r="E5141">
        <v>21</v>
      </c>
      <c r="F5141" s="8">
        <f t="shared" si="400"/>
        <v>2940</v>
      </c>
      <c r="G5141" s="5">
        <v>0.01</v>
      </c>
      <c r="H5141" s="8">
        <f>VLOOKUP($T5141,Pricebook!$A:$D,4,0)</f>
        <v>140</v>
      </c>
      <c r="I5141" s="10">
        <f t="shared" si="401"/>
        <v>2910.6</v>
      </c>
      <c r="J5141" t="s">
        <v>774</v>
      </c>
      <c r="K5141" t="s">
        <v>775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2600</v>
      </c>
      <c r="O5141" s="7">
        <v>95404</v>
      </c>
      <c r="P5141" t="s">
        <v>114</v>
      </c>
      <c r="Q5141" t="s">
        <v>23</v>
      </c>
      <c r="R5141" s="3">
        <v>39995</v>
      </c>
      <c r="S5141" s="12">
        <f t="shared" si="402"/>
        <v>1</v>
      </c>
      <c r="T5141" s="3" t="s">
        <v>14213</v>
      </c>
      <c r="U5141" t="s">
        <v>14229</v>
      </c>
      <c r="V5141" t="s">
        <v>14236</v>
      </c>
      <c r="W5141" t="s">
        <v>14190</v>
      </c>
      <c r="X5141" t="str">
        <f>VLOOKUP(Q5141,Managers!$A:$B,2,0)</f>
        <v>Bob Turner</v>
      </c>
      <c r="Y5141">
        <f>VLOOKUP(W5141,HourlyWages!$A:$B,2,0)</f>
        <v>67</v>
      </c>
      <c r="Z5141">
        <v>1</v>
      </c>
      <c r="AA5141" s="14">
        <f t="shared" si="404"/>
        <v>0.52142857142857146</v>
      </c>
    </row>
    <row r="5142" spans="1:27" x14ac:dyDescent="0.2">
      <c r="A5142">
        <v>5141</v>
      </c>
      <c r="B5142">
        <v>36647</v>
      </c>
      <c r="C5142" s="3">
        <v>39994</v>
      </c>
      <c r="D5142" s="17">
        <f t="shared" si="403"/>
        <v>39965</v>
      </c>
      <c r="E5142">
        <v>16</v>
      </c>
      <c r="F5142" s="8">
        <f t="shared" si="400"/>
        <v>2240</v>
      </c>
      <c r="G5142" s="5">
        <v>0.09</v>
      </c>
      <c r="H5142" s="8">
        <f>VLOOKUP($T5142,Pricebook!$A:$D,4,0)</f>
        <v>140</v>
      </c>
      <c r="I5142" s="10">
        <f t="shared" si="401"/>
        <v>2038.4</v>
      </c>
      <c r="J5142" t="s">
        <v>774</v>
      </c>
      <c r="K5142" t="s">
        <v>775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2600</v>
      </c>
      <c r="O5142" s="7">
        <v>95404</v>
      </c>
      <c r="P5142" t="s">
        <v>114</v>
      </c>
      <c r="Q5142" t="s">
        <v>23</v>
      </c>
      <c r="R5142" s="3">
        <v>39995</v>
      </c>
      <c r="S5142" s="12">
        <f t="shared" si="402"/>
        <v>1</v>
      </c>
      <c r="T5142" s="3" t="s">
        <v>14207</v>
      </c>
      <c r="U5142" t="s">
        <v>14229</v>
      </c>
      <c r="V5142" t="s">
        <v>14236</v>
      </c>
      <c r="W5142" t="s">
        <v>14192</v>
      </c>
      <c r="X5142" t="str">
        <f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4"/>
        <v>0.4642857142857143</v>
      </c>
    </row>
    <row r="5143" spans="1:27" x14ac:dyDescent="0.2">
      <c r="A5143">
        <v>5142</v>
      </c>
      <c r="B5143">
        <v>36647</v>
      </c>
      <c r="C5143" s="3">
        <v>39994</v>
      </c>
      <c r="D5143" s="17">
        <f t="shared" si="403"/>
        <v>39965</v>
      </c>
      <c r="E5143">
        <v>18</v>
      </c>
      <c r="F5143" s="8">
        <f t="shared" si="400"/>
        <v>3600</v>
      </c>
      <c r="G5143" s="5">
        <v>0.1</v>
      </c>
      <c r="H5143" s="8">
        <f>VLOOKUP($T5143,Pricebook!$A:$D,4,0)</f>
        <v>200</v>
      </c>
      <c r="I5143" s="10">
        <f t="shared" si="401"/>
        <v>3240</v>
      </c>
      <c r="J5143" t="s">
        <v>774</v>
      </c>
      <c r="K5143" t="s">
        <v>775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2600</v>
      </c>
      <c r="O5143" s="7">
        <v>95404</v>
      </c>
      <c r="P5143" t="s">
        <v>114</v>
      </c>
      <c r="Q5143" t="s">
        <v>23</v>
      </c>
      <c r="R5143" s="3">
        <v>39997</v>
      </c>
      <c r="S5143" s="12">
        <f t="shared" si="402"/>
        <v>3</v>
      </c>
      <c r="T5143" s="3" t="s">
        <v>14206</v>
      </c>
      <c r="U5143" t="s">
        <v>14229</v>
      </c>
      <c r="V5143" t="s">
        <v>14236</v>
      </c>
      <c r="W5143" t="s">
        <v>14202</v>
      </c>
      <c r="X5143" t="str">
        <f>VLOOKUP(Q5143,Managers!$A:$B,2,0)</f>
        <v>Bob Turner</v>
      </c>
      <c r="Y5143">
        <f>VLOOKUP(W5143,HourlyWages!$A:$B,2,0)</f>
        <v>71</v>
      </c>
      <c r="Z5143">
        <v>1</v>
      </c>
      <c r="AA5143" s="14">
        <f t="shared" si="404"/>
        <v>0.64500000000000002</v>
      </c>
    </row>
    <row r="5144" spans="1:27" x14ac:dyDescent="0.2">
      <c r="A5144">
        <v>5143</v>
      </c>
      <c r="B5144">
        <v>36673</v>
      </c>
      <c r="C5144" s="3">
        <v>40434</v>
      </c>
      <c r="D5144" s="17">
        <f t="shared" si="403"/>
        <v>40422</v>
      </c>
      <c r="E5144">
        <v>20</v>
      </c>
      <c r="F5144" s="8">
        <f t="shared" si="400"/>
        <v>3000</v>
      </c>
      <c r="G5144" s="5">
        <v>0</v>
      </c>
      <c r="H5144" s="8">
        <f>VLOOKUP($T5144,Pricebook!$A:$D,4,0)</f>
        <v>150</v>
      </c>
      <c r="I5144" s="10">
        <f t="shared" si="401"/>
        <v>3000</v>
      </c>
      <c r="J5144" t="s">
        <v>795</v>
      </c>
      <c r="K5144" t="s">
        <v>142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2259</v>
      </c>
      <c r="O5144" s="7">
        <v>84047</v>
      </c>
      <c r="P5144" t="s">
        <v>201</v>
      </c>
      <c r="Q5144" t="s">
        <v>23</v>
      </c>
      <c r="R5144" s="3">
        <v>40441</v>
      </c>
      <c r="S5144" s="12">
        <f t="shared" si="402"/>
        <v>7</v>
      </c>
      <c r="T5144" s="3" t="s">
        <v>14210</v>
      </c>
      <c r="U5144" t="s">
        <v>14235</v>
      </c>
      <c r="V5144" t="s">
        <v>14237</v>
      </c>
      <c r="W5144" t="s">
        <v>14192</v>
      </c>
      <c r="X5144" t="str">
        <f>VLOOKUP(Q5144,Managers!$A:$B,2,0)</f>
        <v>Bob Turner</v>
      </c>
      <c r="Y5144">
        <f>VLOOKUP(W5144,HourlyWages!$A:$B,2,0)</f>
        <v>75</v>
      </c>
      <c r="Z5144">
        <v>1</v>
      </c>
      <c r="AA5144" s="14">
        <f t="shared" si="404"/>
        <v>0.5</v>
      </c>
    </row>
    <row r="5145" spans="1:27" x14ac:dyDescent="0.2">
      <c r="A5145">
        <v>5144</v>
      </c>
      <c r="B5145">
        <v>36675</v>
      </c>
      <c r="C5145" s="3">
        <v>40727</v>
      </c>
      <c r="D5145" s="17">
        <f t="shared" si="403"/>
        <v>40725</v>
      </c>
      <c r="E5145">
        <v>39</v>
      </c>
      <c r="F5145" s="8">
        <f t="shared" si="400"/>
        <v>4680</v>
      </c>
      <c r="G5145" s="5">
        <v>0.04</v>
      </c>
      <c r="H5145" s="8">
        <f>VLOOKUP($T5145,Pricebook!$A:$D,4,0)</f>
        <v>120</v>
      </c>
      <c r="I5145" s="10">
        <f t="shared" si="401"/>
        <v>4492.8</v>
      </c>
      <c r="J5145" t="s">
        <v>935</v>
      </c>
      <c r="K5145" t="s">
        <v>306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1122</v>
      </c>
      <c r="O5145" s="7">
        <v>63376</v>
      </c>
      <c r="P5145" t="s">
        <v>358</v>
      </c>
      <c r="Q5145" t="s">
        <v>16</v>
      </c>
      <c r="R5145" s="3">
        <v>40730</v>
      </c>
      <c r="S5145" s="12">
        <f t="shared" si="402"/>
        <v>3</v>
      </c>
      <c r="T5145" s="3" t="s">
        <v>14212</v>
      </c>
      <c r="U5145" t="s">
        <v>14229</v>
      </c>
      <c r="V5145" t="s">
        <v>14238</v>
      </c>
      <c r="W5145" t="s">
        <v>14201</v>
      </c>
      <c r="X5145" t="str">
        <f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4"/>
        <v>0.55833333333333335</v>
      </c>
    </row>
    <row r="5146" spans="1:27" x14ac:dyDescent="0.2">
      <c r="A5146">
        <v>5145</v>
      </c>
      <c r="B5146">
        <v>36676</v>
      </c>
      <c r="C5146" s="3">
        <v>40780</v>
      </c>
      <c r="D5146" s="17">
        <f t="shared" si="403"/>
        <v>40756</v>
      </c>
      <c r="E5146">
        <v>32</v>
      </c>
      <c r="F5146" s="8">
        <f t="shared" si="400"/>
        <v>4800</v>
      </c>
      <c r="G5146" s="5">
        <v>0.08</v>
      </c>
      <c r="H5146" s="8">
        <f>VLOOKUP($T5146,Pricebook!$A:$D,4,0)</f>
        <v>150</v>
      </c>
      <c r="I5146" s="10">
        <f t="shared" si="401"/>
        <v>4416</v>
      </c>
      <c r="J5146" t="s">
        <v>458</v>
      </c>
      <c r="K5146" t="s">
        <v>300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2561</v>
      </c>
      <c r="O5146" s="7">
        <v>31401</v>
      </c>
      <c r="P5146" t="s">
        <v>134</v>
      </c>
      <c r="Q5146" t="s">
        <v>34</v>
      </c>
      <c r="R5146" s="3">
        <v>40782</v>
      </c>
      <c r="S5146" s="12">
        <f t="shared" si="402"/>
        <v>2</v>
      </c>
      <c r="T5146" s="3" t="s">
        <v>14216</v>
      </c>
      <c r="U5146" t="s">
        <v>14235</v>
      </c>
      <c r="V5146" t="s">
        <v>14244</v>
      </c>
      <c r="W5146" t="s">
        <v>14203</v>
      </c>
      <c r="X5146" t="str">
        <f>VLOOKUP(Q5146,Managers!$A:$B,2,0)</f>
        <v>Frank Mitchell</v>
      </c>
      <c r="Y5146">
        <f>VLOOKUP(W5146,HourlyWages!$A:$B,2,0)</f>
        <v>62</v>
      </c>
      <c r="Z5146">
        <v>1</v>
      </c>
      <c r="AA5146" s="14">
        <f t="shared" si="404"/>
        <v>0.58666666666666667</v>
      </c>
    </row>
    <row r="5147" spans="1:27" x14ac:dyDescent="0.2">
      <c r="A5147">
        <v>5146</v>
      </c>
      <c r="B5147">
        <v>36676</v>
      </c>
      <c r="C5147" s="3">
        <v>40780</v>
      </c>
      <c r="D5147" s="17">
        <f t="shared" si="403"/>
        <v>40756</v>
      </c>
      <c r="E5147">
        <v>15</v>
      </c>
      <c r="F5147" s="8">
        <f t="shared" si="400"/>
        <v>1650</v>
      </c>
      <c r="G5147" s="5">
        <v>0.04</v>
      </c>
      <c r="H5147" s="8">
        <f>VLOOKUP($T5147,Pricebook!$A:$D,4,0)</f>
        <v>110</v>
      </c>
      <c r="I5147" s="10">
        <f t="shared" si="401"/>
        <v>1584</v>
      </c>
      <c r="J5147" t="s">
        <v>458</v>
      </c>
      <c r="K5147" t="s">
        <v>300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2561</v>
      </c>
      <c r="O5147" s="7">
        <v>31401</v>
      </c>
      <c r="P5147" t="s">
        <v>134</v>
      </c>
      <c r="Q5147" t="s">
        <v>34</v>
      </c>
      <c r="R5147" s="3">
        <v>40781</v>
      </c>
      <c r="S5147" s="12">
        <f t="shared" si="402"/>
        <v>1</v>
      </c>
      <c r="T5147" s="3" t="s">
        <v>14215</v>
      </c>
      <c r="U5147" t="s">
        <v>14229</v>
      </c>
      <c r="V5147" t="s">
        <v>14233</v>
      </c>
      <c r="W5147" t="s">
        <v>14190</v>
      </c>
      <c r="X5147" t="str">
        <f>VLOOKUP(Q5147,Managers!$A:$B,2,0)</f>
        <v>Frank Mitchell</v>
      </c>
      <c r="Y5147">
        <f>VLOOKUP(W5147,HourlyWages!$A:$B,2,0)</f>
        <v>67</v>
      </c>
      <c r="Z5147">
        <v>1</v>
      </c>
      <c r="AA5147" s="14">
        <f t="shared" si="404"/>
        <v>0.39090909090909093</v>
      </c>
    </row>
    <row r="5148" spans="1:27" x14ac:dyDescent="0.2">
      <c r="A5148">
        <v>5147</v>
      </c>
      <c r="B5148">
        <v>36677</v>
      </c>
      <c r="C5148" s="3">
        <v>40170</v>
      </c>
      <c r="D5148" s="17">
        <f t="shared" si="403"/>
        <v>40148</v>
      </c>
      <c r="E5148">
        <v>38</v>
      </c>
      <c r="F5148" s="8">
        <f t="shared" si="400"/>
        <v>5700</v>
      </c>
      <c r="G5148" s="5">
        <v>0</v>
      </c>
      <c r="H5148" s="8">
        <f>VLOOKUP($T5148,Pricebook!$A:$D,4,0)</f>
        <v>150</v>
      </c>
      <c r="I5148" s="10">
        <f t="shared" si="401"/>
        <v>5700</v>
      </c>
      <c r="J5148" t="s">
        <v>931</v>
      </c>
      <c r="K5148" t="s">
        <v>207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672</v>
      </c>
      <c r="O5148" s="7">
        <v>47374</v>
      </c>
      <c r="P5148" t="s">
        <v>278</v>
      </c>
      <c r="Q5148" t="s">
        <v>16</v>
      </c>
      <c r="R5148" s="3">
        <v>40172</v>
      </c>
      <c r="S5148" s="12">
        <f t="shared" si="402"/>
        <v>2</v>
      </c>
      <c r="T5148" s="3" t="s">
        <v>14222</v>
      </c>
      <c r="U5148" t="s">
        <v>14235</v>
      </c>
      <c r="V5148" t="s">
        <v>14241</v>
      </c>
      <c r="W5148" t="s">
        <v>14184</v>
      </c>
      <c r="X5148" t="str">
        <f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4"/>
        <v>0.66666666666666663</v>
      </c>
    </row>
    <row r="5149" spans="1:27" x14ac:dyDescent="0.2">
      <c r="A5149">
        <v>5148</v>
      </c>
      <c r="B5149">
        <v>36679</v>
      </c>
      <c r="C5149" s="3">
        <v>40785</v>
      </c>
      <c r="D5149" s="17">
        <f t="shared" si="403"/>
        <v>40756</v>
      </c>
      <c r="E5149">
        <v>28</v>
      </c>
      <c r="F5149" s="8">
        <f t="shared" si="400"/>
        <v>4200</v>
      </c>
      <c r="G5149" s="5">
        <v>0.1</v>
      </c>
      <c r="H5149" s="8">
        <f>VLOOKUP($T5149,Pricebook!$A:$D,4,0)</f>
        <v>150</v>
      </c>
      <c r="I5149" s="10">
        <f t="shared" si="401"/>
        <v>3780</v>
      </c>
      <c r="J5149" t="s">
        <v>1179</v>
      </c>
      <c r="K5149" t="s">
        <v>27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159</v>
      </c>
      <c r="O5149" s="7">
        <v>77536</v>
      </c>
      <c r="P5149" t="s">
        <v>48</v>
      </c>
      <c r="Q5149" t="s">
        <v>16</v>
      </c>
      <c r="R5149" s="3">
        <v>40788</v>
      </c>
      <c r="S5149" s="12">
        <f t="shared" si="402"/>
        <v>3</v>
      </c>
      <c r="T5149" s="3" t="s">
        <v>14210</v>
      </c>
      <c r="U5149" t="s">
        <v>14235</v>
      </c>
      <c r="V5149" t="s">
        <v>14236</v>
      </c>
      <c r="W5149" t="s">
        <v>14187</v>
      </c>
      <c r="X5149" t="str">
        <f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4"/>
        <v>0.7</v>
      </c>
    </row>
    <row r="5150" spans="1:27" x14ac:dyDescent="0.2">
      <c r="A5150">
        <v>5149</v>
      </c>
      <c r="B5150">
        <v>36704</v>
      </c>
      <c r="C5150" s="3">
        <v>40710</v>
      </c>
      <c r="D5150" s="17">
        <f t="shared" si="403"/>
        <v>40695</v>
      </c>
      <c r="E5150">
        <v>43</v>
      </c>
      <c r="F5150" s="8">
        <f t="shared" si="400"/>
        <v>4730</v>
      </c>
      <c r="G5150" s="5">
        <v>7.0000000000000007E-2</v>
      </c>
      <c r="H5150" s="8">
        <f>VLOOKUP($T5150,Pricebook!$A:$D,4,0)</f>
        <v>110</v>
      </c>
      <c r="I5150" s="10">
        <f t="shared" si="401"/>
        <v>4398.8999999999996</v>
      </c>
      <c r="J5150" t="s">
        <v>795</v>
      </c>
      <c r="K5150" t="s">
        <v>142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2259</v>
      </c>
      <c r="O5150" s="7">
        <v>84047</v>
      </c>
      <c r="P5150" t="s">
        <v>201</v>
      </c>
      <c r="Q5150" t="s">
        <v>23</v>
      </c>
      <c r="R5150" s="3">
        <v>40711</v>
      </c>
      <c r="S5150" s="12">
        <f t="shared" si="402"/>
        <v>1</v>
      </c>
      <c r="T5150" s="3" t="s">
        <v>14215</v>
      </c>
      <c r="U5150" t="s">
        <v>14229</v>
      </c>
      <c r="V5150" t="s">
        <v>14233</v>
      </c>
      <c r="W5150" t="s">
        <v>14192</v>
      </c>
      <c r="X5150" t="str">
        <f>VLOOKUP(Q5150,Managers!$A:$B,2,0)</f>
        <v>Bob Turner</v>
      </c>
      <c r="Y5150">
        <f>VLOOKUP(W5150,HourlyWages!$A:$B,2,0)</f>
        <v>75</v>
      </c>
      <c r="Z5150">
        <v>1</v>
      </c>
      <c r="AA5150" s="14">
        <f t="shared" si="404"/>
        <v>0.31818181818181818</v>
      </c>
    </row>
    <row r="5151" spans="1:27" x14ac:dyDescent="0.2">
      <c r="A5151">
        <v>5150</v>
      </c>
      <c r="B5151">
        <v>36704</v>
      </c>
      <c r="C5151" s="3">
        <v>40710</v>
      </c>
      <c r="D5151" s="17">
        <f t="shared" si="403"/>
        <v>40695</v>
      </c>
      <c r="E5151">
        <v>19</v>
      </c>
      <c r="F5151" s="8">
        <f t="shared" si="400"/>
        <v>2280</v>
      </c>
      <c r="G5151" s="5">
        <v>0.08</v>
      </c>
      <c r="H5151" s="8">
        <f>VLOOKUP($T5151,Pricebook!$A:$D,4,0)</f>
        <v>120</v>
      </c>
      <c r="I5151" s="10">
        <f t="shared" si="401"/>
        <v>2097.6</v>
      </c>
      <c r="J5151" t="s">
        <v>795</v>
      </c>
      <c r="K5151" t="s">
        <v>142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2259</v>
      </c>
      <c r="O5151" s="7">
        <v>84047</v>
      </c>
      <c r="P5151" t="s">
        <v>201</v>
      </c>
      <c r="Q5151" t="s">
        <v>23</v>
      </c>
      <c r="R5151" s="3">
        <v>40712</v>
      </c>
      <c r="S5151" s="12">
        <f t="shared" si="402"/>
        <v>2</v>
      </c>
      <c r="T5151" s="3" t="s">
        <v>14212</v>
      </c>
      <c r="U5151" t="s">
        <v>14229</v>
      </c>
      <c r="V5151" t="s">
        <v>14240</v>
      </c>
      <c r="W5151" t="s">
        <v>14192</v>
      </c>
      <c r="X5151" t="str">
        <f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4"/>
        <v>0.375</v>
      </c>
    </row>
    <row r="5152" spans="1:27" x14ac:dyDescent="0.2">
      <c r="A5152">
        <v>5151</v>
      </c>
      <c r="B5152">
        <v>36705</v>
      </c>
      <c r="C5152" s="3">
        <v>39989</v>
      </c>
      <c r="D5152" s="17">
        <f t="shared" si="403"/>
        <v>39965</v>
      </c>
      <c r="E5152">
        <v>17</v>
      </c>
      <c r="F5152" s="8">
        <f t="shared" si="400"/>
        <v>2125</v>
      </c>
      <c r="G5152" s="5">
        <v>0.06</v>
      </c>
      <c r="H5152" s="8">
        <f>VLOOKUP($T5152,Pricebook!$A:$D,4,0)</f>
        <v>125</v>
      </c>
      <c r="I5152" s="10">
        <f t="shared" si="401"/>
        <v>1997.5</v>
      </c>
      <c r="J5152" t="s">
        <v>596</v>
      </c>
      <c r="K5152" t="s">
        <v>597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598</v>
      </c>
      <c r="O5152" s="7">
        <v>43068</v>
      </c>
      <c r="P5152" t="s">
        <v>210</v>
      </c>
      <c r="Q5152" t="s">
        <v>61</v>
      </c>
      <c r="R5152" s="3">
        <v>39989</v>
      </c>
      <c r="S5152" s="12">
        <f t="shared" si="402"/>
        <v>0</v>
      </c>
      <c r="T5152" s="3" t="s">
        <v>14209</v>
      </c>
      <c r="U5152" t="s">
        <v>14232</v>
      </c>
      <c r="V5152" t="s">
        <v>14242</v>
      </c>
      <c r="W5152" t="s">
        <v>14199</v>
      </c>
      <c r="X5152" t="str">
        <f>VLOOKUP(Q5152,Managers!$A:$B,2,0)</f>
        <v>Allen Young</v>
      </c>
      <c r="Y5152">
        <f>VLOOKUP(W5152,HourlyWages!$A:$B,2,0)</f>
        <v>68</v>
      </c>
      <c r="Z5152">
        <v>1</v>
      </c>
      <c r="AA5152" s="14">
        <f t="shared" si="404"/>
        <v>0.45600000000000002</v>
      </c>
    </row>
    <row r="5153" spans="1:27" x14ac:dyDescent="0.2">
      <c r="A5153">
        <v>5152</v>
      </c>
      <c r="B5153">
        <v>36706</v>
      </c>
      <c r="C5153" s="3">
        <v>39914</v>
      </c>
      <c r="D5153" s="17">
        <f t="shared" si="403"/>
        <v>39904</v>
      </c>
      <c r="E5153">
        <v>47</v>
      </c>
      <c r="F5153" s="8">
        <f t="shared" si="400"/>
        <v>7520</v>
      </c>
      <c r="G5153" s="5">
        <v>0.1</v>
      </c>
      <c r="H5153" s="8">
        <f>VLOOKUP($T5153,Pricebook!$A:$D,4,0)</f>
        <v>160</v>
      </c>
      <c r="I5153" s="10">
        <f t="shared" si="401"/>
        <v>6768</v>
      </c>
      <c r="J5153" t="s">
        <v>803</v>
      </c>
      <c r="K5153" t="s">
        <v>93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887</v>
      </c>
      <c r="O5153" s="7" t="s">
        <v>2591</v>
      </c>
      <c r="P5153" t="s">
        <v>440</v>
      </c>
      <c r="Q5153" t="s">
        <v>16</v>
      </c>
      <c r="R5153" s="3">
        <v>39916</v>
      </c>
      <c r="S5153" s="12">
        <f t="shared" si="402"/>
        <v>2</v>
      </c>
      <c r="T5153" s="3" t="s">
        <v>14218</v>
      </c>
      <c r="U5153" t="s">
        <v>14229</v>
      </c>
      <c r="V5153" t="s">
        <v>14241</v>
      </c>
      <c r="W5153" t="s">
        <v>14196</v>
      </c>
      <c r="X5153" t="str">
        <f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4"/>
        <v>0.63749999999999996</v>
      </c>
    </row>
    <row r="5154" spans="1:27" x14ac:dyDescent="0.2">
      <c r="A5154">
        <v>5153</v>
      </c>
      <c r="B5154">
        <v>36706</v>
      </c>
      <c r="C5154" s="3">
        <v>39914</v>
      </c>
      <c r="D5154" s="17">
        <f t="shared" si="403"/>
        <v>39904</v>
      </c>
      <c r="E5154">
        <v>7</v>
      </c>
      <c r="F5154" s="8">
        <f t="shared" si="400"/>
        <v>770</v>
      </c>
      <c r="G5154" s="5">
        <v>0.03</v>
      </c>
      <c r="H5154" s="8">
        <f>VLOOKUP($T5154,Pricebook!$A:$D,4,0)</f>
        <v>110</v>
      </c>
      <c r="I5154" s="10">
        <f t="shared" si="401"/>
        <v>746.9</v>
      </c>
      <c r="J5154" t="s">
        <v>803</v>
      </c>
      <c r="K5154" t="s">
        <v>93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887</v>
      </c>
      <c r="O5154" s="7" t="s">
        <v>2591</v>
      </c>
      <c r="P5154" t="s">
        <v>440</v>
      </c>
      <c r="Q5154" t="s">
        <v>16</v>
      </c>
      <c r="R5154" s="3">
        <v>39916</v>
      </c>
      <c r="S5154" s="12">
        <f t="shared" si="402"/>
        <v>2</v>
      </c>
      <c r="T5154" s="3" t="s">
        <v>14215</v>
      </c>
      <c r="U5154" t="s">
        <v>14229</v>
      </c>
      <c r="V5154" t="s">
        <v>14246</v>
      </c>
      <c r="W5154" t="s">
        <v>14201</v>
      </c>
      <c r="X5154" t="str">
        <f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4"/>
        <v>0.51818181818181819</v>
      </c>
    </row>
    <row r="5155" spans="1:27" x14ac:dyDescent="0.2">
      <c r="A5155">
        <v>5154</v>
      </c>
      <c r="B5155">
        <v>36707</v>
      </c>
      <c r="C5155" s="3">
        <v>40146</v>
      </c>
      <c r="D5155" s="17">
        <f t="shared" si="403"/>
        <v>40118</v>
      </c>
      <c r="E5155">
        <v>47</v>
      </c>
      <c r="F5155" s="8">
        <f t="shared" si="400"/>
        <v>6580</v>
      </c>
      <c r="G5155" s="5">
        <v>0.02</v>
      </c>
      <c r="H5155" s="8">
        <f>VLOOKUP($T5155,Pricebook!$A:$D,4,0)</f>
        <v>140</v>
      </c>
      <c r="I5155" s="10">
        <f t="shared" si="401"/>
        <v>6448.4</v>
      </c>
      <c r="J5155" t="s">
        <v>2331</v>
      </c>
      <c r="K5155" t="s">
        <v>707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1506</v>
      </c>
      <c r="O5155" s="7">
        <v>60089</v>
      </c>
      <c r="P5155" t="s">
        <v>15</v>
      </c>
      <c r="Q5155" t="s">
        <v>16</v>
      </c>
      <c r="R5155" s="3">
        <v>40147</v>
      </c>
      <c r="S5155" s="12">
        <f t="shared" si="402"/>
        <v>1</v>
      </c>
      <c r="T5155" s="3" t="s">
        <v>14213</v>
      </c>
      <c r="U5155" t="s">
        <v>14229</v>
      </c>
      <c r="V5155" t="s">
        <v>14245</v>
      </c>
      <c r="W5155" t="s">
        <v>14199</v>
      </c>
      <c r="X5155" t="str">
        <f>VLOOKUP(Q5155,Managers!$A:$B,2,0)</f>
        <v>Josh Martinez</v>
      </c>
      <c r="Y5155">
        <f>VLOOKUP(W5155,HourlyWages!$A:$B,2,0)</f>
        <v>68</v>
      </c>
      <c r="Z5155">
        <v>1</v>
      </c>
      <c r="AA5155" s="14">
        <f t="shared" si="404"/>
        <v>0.51428571428571423</v>
      </c>
    </row>
    <row r="5156" spans="1:27" x14ac:dyDescent="0.2">
      <c r="A5156">
        <v>5155</v>
      </c>
      <c r="B5156">
        <v>36708</v>
      </c>
      <c r="C5156" s="3">
        <v>40805</v>
      </c>
      <c r="D5156" s="17">
        <f t="shared" si="403"/>
        <v>40787</v>
      </c>
      <c r="E5156">
        <v>46</v>
      </c>
      <c r="F5156" s="8">
        <f t="shared" si="400"/>
        <v>6900</v>
      </c>
      <c r="G5156" s="5">
        <v>0.01</v>
      </c>
      <c r="H5156" s="8">
        <f>VLOOKUP($T5156,Pricebook!$A:$D,4,0)</f>
        <v>150</v>
      </c>
      <c r="I5156" s="10">
        <f t="shared" si="401"/>
        <v>6831</v>
      </c>
      <c r="J5156" t="s">
        <v>1052</v>
      </c>
      <c r="K5156" t="s">
        <v>487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2612</v>
      </c>
      <c r="O5156" s="7">
        <v>30240</v>
      </c>
      <c r="P5156" t="s">
        <v>134</v>
      </c>
      <c r="Q5156" t="s">
        <v>34</v>
      </c>
      <c r="R5156" s="3">
        <v>40807</v>
      </c>
      <c r="S5156" s="12">
        <f t="shared" si="402"/>
        <v>2</v>
      </c>
      <c r="T5156" s="3" t="s">
        <v>14216</v>
      </c>
      <c r="U5156" t="s">
        <v>14235</v>
      </c>
      <c r="V5156" t="s">
        <v>14240</v>
      </c>
      <c r="W5156" t="s">
        <v>14188</v>
      </c>
      <c r="X5156" t="str">
        <f>VLOOKUP(Q5156,Managers!$A:$B,2,0)</f>
        <v>Frank Mitchell</v>
      </c>
      <c r="Y5156">
        <f>VLOOKUP(W5156,HourlyWages!$A:$B,2,0)</f>
        <v>52</v>
      </c>
      <c r="Z5156">
        <v>1</v>
      </c>
      <c r="AA5156" s="14">
        <f t="shared" si="404"/>
        <v>0.65333333333333332</v>
      </c>
    </row>
    <row r="5157" spans="1:27" x14ac:dyDescent="0.2">
      <c r="A5157">
        <v>5156</v>
      </c>
      <c r="B5157">
        <v>36708</v>
      </c>
      <c r="C5157" s="3">
        <v>40805</v>
      </c>
      <c r="D5157" s="17">
        <f t="shared" si="403"/>
        <v>40787</v>
      </c>
      <c r="E5157">
        <v>25</v>
      </c>
      <c r="F5157" s="8">
        <f t="shared" si="400"/>
        <v>3750</v>
      </c>
      <c r="G5157" s="5">
        <v>7.0000000000000007E-2</v>
      </c>
      <c r="H5157" s="8">
        <f>VLOOKUP($T5157,Pricebook!$A:$D,4,0)</f>
        <v>150</v>
      </c>
      <c r="I5157" s="10">
        <f t="shared" si="401"/>
        <v>3487.4999999999995</v>
      </c>
      <c r="J5157" t="s">
        <v>1052</v>
      </c>
      <c r="K5157" t="s">
        <v>487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2612</v>
      </c>
      <c r="O5157" s="7">
        <v>30240</v>
      </c>
      <c r="P5157" t="s">
        <v>134</v>
      </c>
      <c r="Q5157" t="s">
        <v>34</v>
      </c>
      <c r="R5157" s="3">
        <v>40807</v>
      </c>
      <c r="S5157" s="12">
        <f t="shared" si="402"/>
        <v>2</v>
      </c>
      <c r="T5157" s="3" t="s">
        <v>14210</v>
      </c>
      <c r="U5157" t="s">
        <v>14235</v>
      </c>
      <c r="V5157" t="s">
        <v>14233</v>
      </c>
      <c r="W5157" t="s">
        <v>14196</v>
      </c>
      <c r="X5157" t="str">
        <f>VLOOKUP(Q5157,Managers!$A:$B,2,0)</f>
        <v>Frank Mitchell</v>
      </c>
      <c r="Y5157">
        <f>VLOOKUP(W5157,HourlyWages!$A:$B,2,0)</f>
        <v>58</v>
      </c>
      <c r="Z5157">
        <v>1</v>
      </c>
      <c r="AA5157" s="14">
        <f t="shared" si="404"/>
        <v>0.61333333333333329</v>
      </c>
    </row>
    <row r="5158" spans="1:27" x14ac:dyDescent="0.2">
      <c r="A5158">
        <v>5157</v>
      </c>
      <c r="B5158">
        <v>36709</v>
      </c>
      <c r="C5158" s="3">
        <v>41144</v>
      </c>
      <c r="D5158" s="17">
        <f t="shared" si="403"/>
        <v>41122</v>
      </c>
      <c r="E5158">
        <v>42</v>
      </c>
      <c r="F5158" s="8">
        <f t="shared" si="400"/>
        <v>6300</v>
      </c>
      <c r="G5158" s="5">
        <v>0.05</v>
      </c>
      <c r="H5158" s="8">
        <f>VLOOKUP($T5158,Pricebook!$A:$D,4,0)</f>
        <v>150</v>
      </c>
      <c r="I5158" s="10">
        <f t="shared" si="401"/>
        <v>5985</v>
      </c>
      <c r="J5158" t="s">
        <v>1733</v>
      </c>
      <c r="K5158" t="s">
        <v>487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2613</v>
      </c>
      <c r="O5158" s="7" t="s">
        <v>2614</v>
      </c>
      <c r="P5158" t="s">
        <v>81</v>
      </c>
      <c r="Q5158" t="s">
        <v>34</v>
      </c>
      <c r="R5158" s="3">
        <v>41146</v>
      </c>
      <c r="S5158" s="12">
        <f t="shared" si="402"/>
        <v>2</v>
      </c>
      <c r="T5158" s="3" t="s">
        <v>14210</v>
      </c>
      <c r="U5158" t="s">
        <v>14235</v>
      </c>
      <c r="V5158" t="s">
        <v>14236</v>
      </c>
      <c r="W5158" t="s">
        <v>14200</v>
      </c>
      <c r="X5158" t="str">
        <f>VLOOKUP(Q5158,Managers!$A:$B,2,0)</f>
        <v>Frank Mitchell</v>
      </c>
      <c r="Y5158">
        <f>VLOOKUP(W5158,HourlyWages!$A:$B,2,0)</f>
        <v>59</v>
      </c>
      <c r="Z5158">
        <v>1</v>
      </c>
      <c r="AA5158" s="14">
        <f t="shared" si="404"/>
        <v>0.60666666666666669</v>
      </c>
    </row>
    <row r="5159" spans="1:27" x14ac:dyDescent="0.2">
      <c r="A5159">
        <v>5158</v>
      </c>
      <c r="B5159">
        <v>36737</v>
      </c>
      <c r="C5159" s="3">
        <v>40252</v>
      </c>
      <c r="D5159" s="17">
        <f t="shared" si="403"/>
        <v>40238</v>
      </c>
      <c r="E5159">
        <v>26</v>
      </c>
      <c r="F5159" s="8">
        <f t="shared" si="400"/>
        <v>3900</v>
      </c>
      <c r="G5159" s="5">
        <v>0.03</v>
      </c>
      <c r="H5159" s="8">
        <f>VLOOKUP($T5159,Pricebook!$A:$D,4,0)</f>
        <v>150</v>
      </c>
      <c r="I5159" s="10">
        <f t="shared" si="401"/>
        <v>3783</v>
      </c>
      <c r="J5159" t="s">
        <v>405</v>
      </c>
      <c r="K5159" t="s">
        <v>406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989</v>
      </c>
      <c r="O5159" s="7" t="s">
        <v>990</v>
      </c>
      <c r="P5159" t="s">
        <v>421</v>
      </c>
      <c r="Q5159" t="s">
        <v>61</v>
      </c>
      <c r="R5159" s="3">
        <v>40253</v>
      </c>
      <c r="S5159" s="12">
        <f t="shared" si="402"/>
        <v>1</v>
      </c>
      <c r="T5159" s="3" t="s">
        <v>14210</v>
      </c>
      <c r="U5159" t="s">
        <v>14235</v>
      </c>
      <c r="V5159" t="s">
        <v>14233</v>
      </c>
      <c r="W5159" t="s">
        <v>14198</v>
      </c>
      <c r="X5159" t="str">
        <f>VLOOKUP(Q5159,Managers!$A:$B,2,0)</f>
        <v>Allen Young</v>
      </c>
      <c r="Y5159">
        <f>VLOOKUP(W5159,HourlyWages!$A:$B,2,0)</f>
        <v>51</v>
      </c>
      <c r="Z5159">
        <v>1</v>
      </c>
      <c r="AA5159" s="14">
        <f t="shared" si="404"/>
        <v>0.66</v>
      </c>
    </row>
    <row r="5160" spans="1:27" x14ac:dyDescent="0.2">
      <c r="A5160">
        <v>5159</v>
      </c>
      <c r="B5160">
        <v>36737</v>
      </c>
      <c r="C5160" s="3">
        <v>40252</v>
      </c>
      <c r="D5160" s="17">
        <f t="shared" si="403"/>
        <v>40238</v>
      </c>
      <c r="E5160">
        <v>10</v>
      </c>
      <c r="F5160" s="8">
        <f t="shared" si="400"/>
        <v>1500</v>
      </c>
      <c r="G5160" s="5">
        <v>0.02</v>
      </c>
      <c r="H5160" s="8">
        <f>VLOOKUP($T5160,Pricebook!$A:$D,4,0)</f>
        <v>150</v>
      </c>
      <c r="I5160" s="10">
        <f t="shared" si="401"/>
        <v>1470</v>
      </c>
      <c r="J5160" t="s">
        <v>405</v>
      </c>
      <c r="K5160" t="s">
        <v>406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2615</v>
      </c>
      <c r="O5160" s="7">
        <v>96150</v>
      </c>
      <c r="P5160" t="s">
        <v>114</v>
      </c>
      <c r="Q5160" t="s">
        <v>23</v>
      </c>
      <c r="R5160" s="3">
        <v>40253</v>
      </c>
      <c r="S5160" s="12">
        <f t="shared" si="402"/>
        <v>1</v>
      </c>
      <c r="T5160" s="3" t="s">
        <v>14211</v>
      </c>
      <c r="U5160" t="s">
        <v>14235</v>
      </c>
      <c r="V5160" t="s">
        <v>14236</v>
      </c>
      <c r="W5160" t="s">
        <v>14186</v>
      </c>
      <c r="X5160" t="str">
        <f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4"/>
        <v>0.55333333333333334</v>
      </c>
    </row>
    <row r="5161" spans="1:27" x14ac:dyDescent="0.2">
      <c r="A5161">
        <v>5160</v>
      </c>
      <c r="B5161">
        <v>36737</v>
      </c>
      <c r="C5161" s="3">
        <v>40252</v>
      </c>
      <c r="D5161" s="17">
        <f t="shared" si="403"/>
        <v>40238</v>
      </c>
      <c r="E5161">
        <v>10</v>
      </c>
      <c r="F5161" s="8">
        <f t="shared" si="400"/>
        <v>1200</v>
      </c>
      <c r="G5161" s="5">
        <v>0.04</v>
      </c>
      <c r="H5161" s="8">
        <f>VLOOKUP($T5161,Pricebook!$A:$D,4,0)</f>
        <v>120</v>
      </c>
      <c r="I5161" s="10">
        <f t="shared" si="401"/>
        <v>1152</v>
      </c>
      <c r="J5161" t="s">
        <v>405</v>
      </c>
      <c r="K5161" t="s">
        <v>406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2615</v>
      </c>
      <c r="O5161" s="7">
        <v>96150</v>
      </c>
      <c r="P5161" t="s">
        <v>114</v>
      </c>
      <c r="Q5161" t="s">
        <v>23</v>
      </c>
      <c r="R5161" s="3">
        <v>40253</v>
      </c>
      <c r="S5161" s="12">
        <f t="shared" si="402"/>
        <v>1</v>
      </c>
      <c r="T5161" s="3" t="s">
        <v>14212</v>
      </c>
      <c r="U5161" t="s">
        <v>14229</v>
      </c>
      <c r="V5161" t="s">
        <v>14246</v>
      </c>
      <c r="W5161" t="s">
        <v>14196</v>
      </c>
      <c r="X5161" t="str">
        <f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4"/>
        <v>0.51666666666666672</v>
      </c>
    </row>
    <row r="5162" spans="1:27" x14ac:dyDescent="0.2">
      <c r="A5162">
        <v>5161</v>
      </c>
      <c r="B5162">
        <v>36739</v>
      </c>
      <c r="C5162" s="3">
        <v>40094</v>
      </c>
      <c r="D5162" s="17">
        <f t="shared" si="403"/>
        <v>40087</v>
      </c>
      <c r="E5162">
        <v>16</v>
      </c>
      <c r="F5162" s="8">
        <f t="shared" si="400"/>
        <v>2560</v>
      </c>
      <c r="G5162" s="5">
        <v>7.0000000000000007E-2</v>
      </c>
      <c r="H5162" s="8">
        <f>VLOOKUP($T5162,Pricebook!$A:$D,4,0)</f>
        <v>160</v>
      </c>
      <c r="I5162" s="10">
        <f t="shared" si="401"/>
        <v>2380.7999999999997</v>
      </c>
      <c r="J5162" t="s">
        <v>305</v>
      </c>
      <c r="K5162" t="s">
        <v>306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771</v>
      </c>
      <c r="O5162" s="7">
        <v>10562</v>
      </c>
      <c r="P5162" t="s">
        <v>60</v>
      </c>
      <c r="Q5162" t="s">
        <v>61</v>
      </c>
      <c r="R5162" s="3">
        <v>40096</v>
      </c>
      <c r="S5162" s="12">
        <f t="shared" si="402"/>
        <v>2</v>
      </c>
      <c r="T5162" s="3" t="s">
        <v>14218</v>
      </c>
      <c r="U5162" t="s">
        <v>14229</v>
      </c>
      <c r="V5162" t="s">
        <v>14244</v>
      </c>
      <c r="W5162" t="s">
        <v>14196</v>
      </c>
      <c r="X5162" t="str">
        <f>VLOOKUP(Q5162,Managers!$A:$B,2,0)</f>
        <v>Allen Young</v>
      </c>
      <c r="Y5162">
        <f>VLOOKUP(W5162,HourlyWages!$A:$B,2,0)</f>
        <v>58</v>
      </c>
      <c r="Z5162">
        <v>1</v>
      </c>
      <c r="AA5162" s="14">
        <f t="shared" si="404"/>
        <v>0.63749999999999996</v>
      </c>
    </row>
    <row r="5163" spans="1:27" x14ac:dyDescent="0.2">
      <c r="A5163">
        <v>5162</v>
      </c>
      <c r="B5163">
        <v>36739</v>
      </c>
      <c r="C5163" s="3">
        <v>40094</v>
      </c>
      <c r="D5163" s="17">
        <f t="shared" si="403"/>
        <v>40087</v>
      </c>
      <c r="E5163">
        <v>27</v>
      </c>
      <c r="F5163" s="8">
        <f t="shared" si="400"/>
        <v>3375</v>
      </c>
      <c r="G5163" s="5">
        <v>7.0000000000000007E-2</v>
      </c>
      <c r="H5163" s="8">
        <f>VLOOKUP($T5163,Pricebook!$A:$D,4,0)</f>
        <v>125</v>
      </c>
      <c r="I5163" s="10">
        <f t="shared" si="401"/>
        <v>3138.75</v>
      </c>
      <c r="J5163" t="s">
        <v>305</v>
      </c>
      <c r="K5163" t="s">
        <v>306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771</v>
      </c>
      <c r="O5163" s="7">
        <v>10562</v>
      </c>
      <c r="P5163" t="s">
        <v>60</v>
      </c>
      <c r="Q5163" t="s">
        <v>61</v>
      </c>
      <c r="R5163" s="3">
        <v>40094</v>
      </c>
      <c r="S5163" s="12">
        <f t="shared" si="402"/>
        <v>0</v>
      </c>
      <c r="T5163" s="3" t="s">
        <v>14208</v>
      </c>
      <c r="U5163" t="s">
        <v>14232</v>
      </c>
      <c r="V5163" t="s">
        <v>14237</v>
      </c>
      <c r="W5163" t="s">
        <v>14190</v>
      </c>
      <c r="X5163" t="str">
        <f>VLOOKUP(Q5163,Managers!$A:$B,2,0)</f>
        <v>Allen Young</v>
      </c>
      <c r="Y5163">
        <f>VLOOKUP(W5163,HourlyWages!$A:$B,2,0)</f>
        <v>67</v>
      </c>
      <c r="Z5163">
        <v>1</v>
      </c>
      <c r="AA5163" s="14">
        <f t="shared" si="404"/>
        <v>0.46400000000000002</v>
      </c>
    </row>
    <row r="5164" spans="1:27" x14ac:dyDescent="0.2">
      <c r="A5164">
        <v>5163</v>
      </c>
      <c r="B5164">
        <v>36741</v>
      </c>
      <c r="C5164" s="3">
        <v>40531</v>
      </c>
      <c r="D5164" s="17">
        <f t="shared" si="403"/>
        <v>40513</v>
      </c>
      <c r="E5164">
        <v>26</v>
      </c>
      <c r="F5164" s="8">
        <f t="shared" si="400"/>
        <v>2860</v>
      </c>
      <c r="G5164" s="5">
        <v>0.08</v>
      </c>
      <c r="H5164" s="8">
        <f>VLOOKUP($T5164,Pricebook!$A:$D,4,0)</f>
        <v>110</v>
      </c>
      <c r="I5164" s="10">
        <f t="shared" si="401"/>
        <v>2631.2000000000003</v>
      </c>
      <c r="J5164" t="s">
        <v>2616</v>
      </c>
      <c r="K5164" t="s">
        <v>128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2617</v>
      </c>
      <c r="O5164" s="7">
        <v>76031</v>
      </c>
      <c r="P5164" t="s">
        <v>48</v>
      </c>
      <c r="Q5164" t="s">
        <v>16</v>
      </c>
      <c r="R5164" s="3">
        <v>40534</v>
      </c>
      <c r="S5164" s="12">
        <f t="shared" si="402"/>
        <v>3</v>
      </c>
      <c r="T5164" s="3" t="s">
        <v>14215</v>
      </c>
      <c r="U5164" t="s">
        <v>14229</v>
      </c>
      <c r="V5164" t="s">
        <v>14241</v>
      </c>
      <c r="W5164" t="s">
        <v>14200</v>
      </c>
      <c r="X5164" t="str">
        <f>VLOOKUP(Q5164,Managers!$A:$B,2,0)</f>
        <v>Josh Martinez</v>
      </c>
      <c r="Y5164">
        <f>VLOOKUP(W5164,HourlyWages!$A:$B,2,0)</f>
        <v>59</v>
      </c>
      <c r="Z5164">
        <v>1</v>
      </c>
      <c r="AA5164" s="14">
        <f t="shared" si="404"/>
        <v>0.46363636363636362</v>
      </c>
    </row>
    <row r="5165" spans="1:27" x14ac:dyDescent="0.2">
      <c r="A5165">
        <v>5164</v>
      </c>
      <c r="B5165">
        <v>36741</v>
      </c>
      <c r="C5165" s="3">
        <v>40531</v>
      </c>
      <c r="D5165" s="17">
        <f t="shared" si="403"/>
        <v>40513</v>
      </c>
      <c r="E5165">
        <v>6</v>
      </c>
      <c r="F5165" s="8">
        <f t="shared" si="400"/>
        <v>900</v>
      </c>
      <c r="G5165" s="5">
        <v>0.01</v>
      </c>
      <c r="H5165" s="8">
        <f>VLOOKUP($T5165,Pricebook!$A:$D,4,0)</f>
        <v>150</v>
      </c>
      <c r="I5165" s="10">
        <f t="shared" si="401"/>
        <v>891</v>
      </c>
      <c r="J5165" t="s">
        <v>2616</v>
      </c>
      <c r="K5165" t="s">
        <v>128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2617</v>
      </c>
      <c r="O5165" s="7">
        <v>76031</v>
      </c>
      <c r="P5165" t="s">
        <v>48</v>
      </c>
      <c r="Q5165" t="s">
        <v>16</v>
      </c>
      <c r="R5165" s="3">
        <v>40533</v>
      </c>
      <c r="S5165" s="12">
        <f t="shared" si="402"/>
        <v>2</v>
      </c>
      <c r="T5165" s="3" t="s">
        <v>14210</v>
      </c>
      <c r="U5165" t="s">
        <v>14235</v>
      </c>
      <c r="V5165" t="s">
        <v>14243</v>
      </c>
      <c r="W5165" t="s">
        <v>14198</v>
      </c>
      <c r="X5165" t="str">
        <f>VLOOKUP(Q5165,Managers!$A:$B,2,0)</f>
        <v>Josh Martinez</v>
      </c>
      <c r="Y5165">
        <f>VLOOKUP(W5165,HourlyWages!$A:$B,2,0)</f>
        <v>51</v>
      </c>
      <c r="Z5165">
        <v>1</v>
      </c>
      <c r="AA5165" s="14">
        <f t="shared" si="404"/>
        <v>0.66</v>
      </c>
    </row>
    <row r="5166" spans="1:27" x14ac:dyDescent="0.2">
      <c r="A5166">
        <v>5165</v>
      </c>
      <c r="B5166">
        <v>36743</v>
      </c>
      <c r="C5166" s="3">
        <v>41160</v>
      </c>
      <c r="D5166" s="17">
        <f t="shared" si="403"/>
        <v>41153</v>
      </c>
      <c r="E5166">
        <v>3</v>
      </c>
      <c r="F5166" s="8">
        <f t="shared" si="400"/>
        <v>375</v>
      </c>
      <c r="G5166" s="5">
        <v>0.1</v>
      </c>
      <c r="H5166" s="8">
        <f>VLOOKUP($T5166,Pricebook!$A:$D,4,0)</f>
        <v>125</v>
      </c>
      <c r="I5166" s="10">
        <f t="shared" si="401"/>
        <v>337.5</v>
      </c>
      <c r="J5166" t="s">
        <v>1709</v>
      </c>
      <c r="K5166" t="s">
        <v>244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1962</v>
      </c>
      <c r="O5166" s="7" t="s">
        <v>1963</v>
      </c>
      <c r="P5166" t="s">
        <v>60</v>
      </c>
      <c r="Q5166" t="s">
        <v>61</v>
      </c>
      <c r="R5166" s="3">
        <v>41161</v>
      </c>
      <c r="S5166" s="12">
        <f t="shared" si="402"/>
        <v>1</v>
      </c>
      <c r="T5166" s="3" t="s">
        <v>14208</v>
      </c>
      <c r="U5166" t="s">
        <v>14232</v>
      </c>
      <c r="V5166" t="s">
        <v>14244</v>
      </c>
      <c r="W5166" t="s">
        <v>14186</v>
      </c>
      <c r="X5166" t="str">
        <f>VLOOKUP(Q5166,Managers!$A:$B,2,0)</f>
        <v>Allen Young</v>
      </c>
      <c r="Y5166">
        <f>VLOOKUP(W5166,HourlyWages!$A:$B,2,0)</f>
        <v>67</v>
      </c>
      <c r="Z5166">
        <v>1</v>
      </c>
      <c r="AA5166" s="14">
        <f t="shared" si="404"/>
        <v>0.46400000000000002</v>
      </c>
    </row>
    <row r="5167" spans="1:27" x14ac:dyDescent="0.2">
      <c r="A5167">
        <v>5166</v>
      </c>
      <c r="B5167">
        <v>36772</v>
      </c>
      <c r="C5167" s="3">
        <v>40313</v>
      </c>
      <c r="D5167" s="17">
        <f t="shared" si="403"/>
        <v>40299</v>
      </c>
      <c r="E5167">
        <v>8</v>
      </c>
      <c r="F5167" s="8">
        <f t="shared" si="400"/>
        <v>1600</v>
      </c>
      <c r="G5167" s="5">
        <v>7.0000000000000007E-2</v>
      </c>
      <c r="H5167" s="8">
        <f>VLOOKUP($T5167,Pricebook!$A:$D,4,0)</f>
        <v>200</v>
      </c>
      <c r="I5167" s="10">
        <f t="shared" si="401"/>
        <v>1488</v>
      </c>
      <c r="J5167" t="s">
        <v>1775</v>
      </c>
      <c r="K5167" t="s">
        <v>538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2618</v>
      </c>
      <c r="O5167" s="7">
        <v>82604</v>
      </c>
      <c r="P5167" t="s">
        <v>447</v>
      </c>
      <c r="Q5167" t="s">
        <v>23</v>
      </c>
      <c r="R5167" s="3">
        <v>40313</v>
      </c>
      <c r="S5167" s="12">
        <f t="shared" si="402"/>
        <v>0</v>
      </c>
      <c r="T5167" s="3" t="s">
        <v>14214</v>
      </c>
      <c r="U5167" t="s">
        <v>14229</v>
      </c>
      <c r="V5167" t="s">
        <v>14229</v>
      </c>
      <c r="W5167" t="s">
        <v>14184</v>
      </c>
      <c r="X5167" t="str">
        <f>VLOOKUP(Q5167,Managers!$A:$B,2,0)</f>
        <v>Bob Turner</v>
      </c>
      <c r="Y5167">
        <f>VLOOKUP(W5167,HourlyWages!$A:$B,2,0)</f>
        <v>50</v>
      </c>
      <c r="Z5167">
        <v>1</v>
      </c>
      <c r="AA5167" s="14">
        <f t="shared" si="404"/>
        <v>0.75</v>
      </c>
    </row>
    <row r="5168" spans="1:27" x14ac:dyDescent="0.2">
      <c r="A5168">
        <v>5167</v>
      </c>
      <c r="B5168">
        <v>36772</v>
      </c>
      <c r="C5168" s="3">
        <v>40313</v>
      </c>
      <c r="D5168" s="17">
        <f t="shared" si="403"/>
        <v>40299</v>
      </c>
      <c r="E5168">
        <v>16</v>
      </c>
      <c r="F5168" s="8">
        <f t="shared" si="400"/>
        <v>2400</v>
      </c>
      <c r="G5168" s="5">
        <v>0.09</v>
      </c>
      <c r="H5168" s="8">
        <f>VLOOKUP($T5168,Pricebook!$A:$D,4,0)</f>
        <v>150</v>
      </c>
      <c r="I5168" s="10">
        <f t="shared" si="401"/>
        <v>2184</v>
      </c>
      <c r="J5168" t="s">
        <v>1775</v>
      </c>
      <c r="K5168" t="s">
        <v>538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2618</v>
      </c>
      <c r="O5168" s="7">
        <v>82604</v>
      </c>
      <c r="P5168" t="s">
        <v>447</v>
      </c>
      <c r="Q5168" t="s">
        <v>23</v>
      </c>
      <c r="R5168" s="3">
        <v>40315</v>
      </c>
      <c r="S5168" s="12">
        <f t="shared" si="402"/>
        <v>2</v>
      </c>
      <c r="T5168" s="3" t="s">
        <v>14216</v>
      </c>
      <c r="U5168" t="s">
        <v>14235</v>
      </c>
      <c r="V5168" t="s">
        <v>14233</v>
      </c>
      <c r="W5168" t="s">
        <v>14203</v>
      </c>
      <c r="X5168" t="str">
        <f>VLOOKUP(Q5168,Managers!$A:$B,2,0)</f>
        <v>Bob Turner</v>
      </c>
      <c r="Y5168">
        <f>VLOOKUP(W5168,HourlyWages!$A:$B,2,0)</f>
        <v>62</v>
      </c>
      <c r="Z5168">
        <v>1</v>
      </c>
      <c r="AA5168" s="14">
        <f t="shared" si="404"/>
        <v>0.58666666666666667</v>
      </c>
    </row>
    <row r="5169" spans="1:27" x14ac:dyDescent="0.2">
      <c r="A5169">
        <v>5168</v>
      </c>
      <c r="B5169">
        <v>36772</v>
      </c>
      <c r="C5169" s="3">
        <v>40313</v>
      </c>
      <c r="D5169" s="17">
        <f t="shared" si="403"/>
        <v>40299</v>
      </c>
      <c r="E5169">
        <v>47</v>
      </c>
      <c r="F5169" s="8">
        <f t="shared" si="400"/>
        <v>5170</v>
      </c>
      <c r="G5169" s="5">
        <v>0.1</v>
      </c>
      <c r="H5169" s="8">
        <f>VLOOKUP($T5169,Pricebook!$A:$D,4,0)</f>
        <v>110</v>
      </c>
      <c r="I5169" s="10">
        <f t="shared" si="401"/>
        <v>4653</v>
      </c>
      <c r="J5169" t="s">
        <v>1775</v>
      </c>
      <c r="K5169" t="s">
        <v>538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2043</v>
      </c>
      <c r="O5169" s="7">
        <v>98902</v>
      </c>
      <c r="P5169" t="s">
        <v>22</v>
      </c>
      <c r="Q5169" t="s">
        <v>23</v>
      </c>
      <c r="R5169" s="3">
        <v>40313</v>
      </c>
      <c r="S5169" s="12">
        <f t="shared" si="402"/>
        <v>0</v>
      </c>
      <c r="T5169" s="3" t="s">
        <v>14215</v>
      </c>
      <c r="U5169" t="s">
        <v>14229</v>
      </c>
      <c r="V5169" t="s">
        <v>14244</v>
      </c>
      <c r="W5169" t="s">
        <v>14187</v>
      </c>
      <c r="X5169" t="str">
        <f>VLOOKUP(Q5169,Managers!$A:$B,2,0)</f>
        <v>Bob Turner</v>
      </c>
      <c r="Y5169">
        <f>VLOOKUP(W5169,HourlyWages!$A:$B,2,0)</f>
        <v>45</v>
      </c>
      <c r="Z5169">
        <v>1</v>
      </c>
      <c r="AA5169" s="14">
        <f t="shared" si="404"/>
        <v>0.59090909090909094</v>
      </c>
    </row>
    <row r="5170" spans="1:27" x14ac:dyDescent="0.2">
      <c r="A5170">
        <v>5169</v>
      </c>
      <c r="B5170">
        <v>36773</v>
      </c>
      <c r="C5170" s="3">
        <v>40444</v>
      </c>
      <c r="D5170" s="17">
        <f t="shared" si="403"/>
        <v>40422</v>
      </c>
      <c r="E5170">
        <v>24</v>
      </c>
      <c r="F5170" s="8">
        <f t="shared" ref="F5170:F5233" si="405">H5170*E5170</f>
        <v>2640</v>
      </c>
      <c r="G5170" s="5">
        <v>0.05</v>
      </c>
      <c r="H5170" s="8">
        <f>VLOOKUP($T5170,Pricebook!$A:$D,4,0)</f>
        <v>110</v>
      </c>
      <c r="I5170" s="10">
        <f t="shared" ref="I5170:I5233" si="406">F5170*(1-G5170)</f>
        <v>2508</v>
      </c>
      <c r="J5170" t="s">
        <v>1772</v>
      </c>
      <c r="K5170" t="s">
        <v>121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2363</v>
      </c>
      <c r="O5170" s="7" t="s">
        <v>2364</v>
      </c>
      <c r="P5170" t="s">
        <v>197</v>
      </c>
      <c r="Q5170" t="s">
        <v>23</v>
      </c>
      <c r="R5170" s="3">
        <v>40446</v>
      </c>
      <c r="S5170" s="12">
        <f t="shared" ref="S5170:S5233" si="407">R5170-C5170</f>
        <v>2</v>
      </c>
      <c r="T5170" s="3" t="s">
        <v>14220</v>
      </c>
      <c r="U5170" t="s">
        <v>14229</v>
      </c>
      <c r="V5170" t="s">
        <v>14240</v>
      </c>
      <c r="W5170" t="s">
        <v>14189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4"/>
        <v>0.43636363636363634</v>
      </c>
    </row>
    <row r="5171" spans="1:27" x14ac:dyDescent="0.2">
      <c r="A5171">
        <v>5170</v>
      </c>
      <c r="B5171">
        <v>36800</v>
      </c>
      <c r="C5171" s="3">
        <v>40431</v>
      </c>
      <c r="D5171" s="17">
        <f t="shared" si="403"/>
        <v>40422</v>
      </c>
      <c r="E5171">
        <v>4</v>
      </c>
      <c r="F5171" s="8">
        <f t="shared" si="405"/>
        <v>680</v>
      </c>
      <c r="G5171" s="5">
        <v>0.05</v>
      </c>
      <c r="H5171" s="8">
        <f>VLOOKUP($T5171,Pricebook!$A:$D,4,0)</f>
        <v>170</v>
      </c>
      <c r="I5171" s="10">
        <f t="shared" si="406"/>
        <v>646</v>
      </c>
      <c r="J5171" t="s">
        <v>609</v>
      </c>
      <c r="K5171" t="s">
        <v>377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1980</v>
      </c>
      <c r="O5171" s="7" t="s">
        <v>2619</v>
      </c>
      <c r="P5171" t="s">
        <v>317</v>
      </c>
      <c r="Q5171" t="s">
        <v>61</v>
      </c>
      <c r="R5171" s="3">
        <v>40432</v>
      </c>
      <c r="S5171" s="12">
        <f t="shared" si="407"/>
        <v>1</v>
      </c>
      <c r="T5171" s="3" t="s">
        <v>14219</v>
      </c>
      <c r="U5171" t="s">
        <v>14229</v>
      </c>
      <c r="V5171" t="s">
        <v>14238</v>
      </c>
      <c r="W5171" t="s">
        <v>14197</v>
      </c>
      <c r="X5171" t="str">
        <f>VLOOKUP(Q5171,Managers!$A:$B,2,0)</f>
        <v>Allen Young</v>
      </c>
      <c r="Y5171">
        <f>VLOOKUP(W5171,HourlyWages!$A:$B,2,0)</f>
        <v>71</v>
      </c>
      <c r="Z5171">
        <v>1</v>
      </c>
      <c r="AA5171" s="14">
        <f t="shared" si="404"/>
        <v>0.58235294117647063</v>
      </c>
    </row>
    <row r="5172" spans="1:27" x14ac:dyDescent="0.2">
      <c r="A5172">
        <v>5171</v>
      </c>
      <c r="B5172">
        <v>36803</v>
      </c>
      <c r="C5172" s="3">
        <v>41125</v>
      </c>
      <c r="D5172" s="17">
        <f t="shared" si="403"/>
        <v>41122</v>
      </c>
      <c r="E5172">
        <v>42</v>
      </c>
      <c r="F5172" s="8">
        <f t="shared" si="405"/>
        <v>8400</v>
      </c>
      <c r="G5172" s="5">
        <v>0.05</v>
      </c>
      <c r="H5172" s="8">
        <f>VLOOKUP($T5172,Pricebook!$A:$D,4,0)</f>
        <v>200</v>
      </c>
      <c r="I5172" s="10">
        <f t="shared" si="406"/>
        <v>7980</v>
      </c>
      <c r="J5172" t="s">
        <v>1010</v>
      </c>
      <c r="K5172" t="s">
        <v>290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1142</v>
      </c>
      <c r="O5172" s="7">
        <v>48911</v>
      </c>
      <c r="P5172" t="s">
        <v>172</v>
      </c>
      <c r="Q5172" t="s">
        <v>16</v>
      </c>
      <c r="R5172" s="3">
        <v>41127</v>
      </c>
      <c r="S5172" s="12">
        <f t="shared" si="407"/>
        <v>2</v>
      </c>
      <c r="T5172" s="3" t="s">
        <v>14214</v>
      </c>
      <c r="U5172" t="s">
        <v>14229</v>
      </c>
      <c r="V5172" t="s">
        <v>14230</v>
      </c>
      <c r="W5172" t="s">
        <v>14203</v>
      </c>
      <c r="X5172" t="str">
        <f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4"/>
        <v>0.69</v>
      </c>
    </row>
    <row r="5173" spans="1:27" x14ac:dyDescent="0.2">
      <c r="A5173">
        <v>5172</v>
      </c>
      <c r="B5173">
        <v>36803</v>
      </c>
      <c r="C5173" s="3">
        <v>41125</v>
      </c>
      <c r="D5173" s="17">
        <f t="shared" si="403"/>
        <v>41122</v>
      </c>
      <c r="E5173">
        <v>2</v>
      </c>
      <c r="F5173" s="8">
        <f t="shared" si="405"/>
        <v>250</v>
      </c>
      <c r="G5173" s="5">
        <v>0.05</v>
      </c>
      <c r="H5173" s="8">
        <f>VLOOKUP($T5173,Pricebook!$A:$D,4,0)</f>
        <v>125</v>
      </c>
      <c r="I5173" s="10">
        <f t="shared" si="406"/>
        <v>237.5</v>
      </c>
      <c r="J5173" t="s">
        <v>1010</v>
      </c>
      <c r="K5173" t="s">
        <v>290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1142</v>
      </c>
      <c r="O5173" s="7">
        <v>48911</v>
      </c>
      <c r="P5173" t="s">
        <v>172</v>
      </c>
      <c r="Q5173" t="s">
        <v>16</v>
      </c>
      <c r="R5173" s="3">
        <v>41127</v>
      </c>
      <c r="S5173" s="12">
        <f t="shared" si="407"/>
        <v>2</v>
      </c>
      <c r="T5173" s="3" t="s">
        <v>14208</v>
      </c>
      <c r="U5173" t="s">
        <v>14232</v>
      </c>
      <c r="V5173" t="s">
        <v>14229</v>
      </c>
      <c r="W5173" t="s">
        <v>14184</v>
      </c>
      <c r="X5173" t="str">
        <f>VLOOKUP(Q5173,Managers!$A:$B,2,0)</f>
        <v>Josh Martinez</v>
      </c>
      <c r="Y5173">
        <f>VLOOKUP(W5173,HourlyWages!$A:$B,2,0)</f>
        <v>50</v>
      </c>
      <c r="Z5173">
        <v>1</v>
      </c>
      <c r="AA5173" s="14">
        <f t="shared" si="404"/>
        <v>0.6</v>
      </c>
    </row>
    <row r="5174" spans="1:27" x14ac:dyDescent="0.2">
      <c r="A5174">
        <v>5173</v>
      </c>
      <c r="B5174">
        <v>36803</v>
      </c>
      <c r="C5174" s="3">
        <v>41125</v>
      </c>
      <c r="D5174" s="17">
        <f t="shared" si="403"/>
        <v>41122</v>
      </c>
      <c r="E5174">
        <v>2</v>
      </c>
      <c r="F5174" s="8">
        <f t="shared" si="405"/>
        <v>300</v>
      </c>
      <c r="G5174" s="5">
        <v>0.09</v>
      </c>
      <c r="H5174" s="8">
        <f>VLOOKUP($T5174,Pricebook!$A:$D,4,0)</f>
        <v>150</v>
      </c>
      <c r="I5174" s="10">
        <f t="shared" si="406"/>
        <v>273</v>
      </c>
      <c r="J5174" t="s">
        <v>1010</v>
      </c>
      <c r="K5174" t="s">
        <v>290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1142</v>
      </c>
      <c r="O5174" s="7">
        <v>48911</v>
      </c>
      <c r="P5174" t="s">
        <v>172</v>
      </c>
      <c r="Q5174" t="s">
        <v>16</v>
      </c>
      <c r="R5174" s="3">
        <v>41127</v>
      </c>
      <c r="S5174" s="12">
        <f t="shared" si="407"/>
        <v>2</v>
      </c>
      <c r="T5174" s="3" t="s">
        <v>14210</v>
      </c>
      <c r="U5174" t="s">
        <v>14235</v>
      </c>
      <c r="V5174" t="s">
        <v>14238</v>
      </c>
      <c r="W5174" t="s">
        <v>14202</v>
      </c>
      <c r="X5174" t="str">
        <f>VLOOKUP(Q5174,Managers!$A:$B,2,0)</f>
        <v>Josh Martinez</v>
      </c>
      <c r="Y5174">
        <f>VLOOKUP(W5174,HourlyWages!$A:$B,2,0)</f>
        <v>71</v>
      </c>
      <c r="Z5174">
        <v>1</v>
      </c>
      <c r="AA5174" s="14">
        <f t="shared" si="404"/>
        <v>0.52666666666666662</v>
      </c>
    </row>
    <row r="5175" spans="1:27" x14ac:dyDescent="0.2">
      <c r="A5175">
        <v>5174</v>
      </c>
      <c r="B5175">
        <v>36805</v>
      </c>
      <c r="C5175" s="3">
        <v>40526</v>
      </c>
      <c r="D5175" s="17">
        <f t="shared" si="403"/>
        <v>40513</v>
      </c>
      <c r="E5175">
        <v>7</v>
      </c>
      <c r="F5175" s="8">
        <f t="shared" si="405"/>
        <v>875</v>
      </c>
      <c r="G5175" s="5">
        <v>0</v>
      </c>
      <c r="H5175" s="8">
        <f>VLOOKUP($T5175,Pricebook!$A:$D,4,0)</f>
        <v>125</v>
      </c>
      <c r="I5175" s="10">
        <f t="shared" si="406"/>
        <v>875</v>
      </c>
      <c r="J5175" t="s">
        <v>500</v>
      </c>
      <c r="K5175" t="s">
        <v>360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561</v>
      </c>
      <c r="O5175" s="7">
        <v>48060</v>
      </c>
      <c r="P5175" t="s">
        <v>172</v>
      </c>
      <c r="Q5175" t="s">
        <v>16</v>
      </c>
      <c r="R5175" s="3">
        <v>40528</v>
      </c>
      <c r="S5175" s="12">
        <f t="shared" si="407"/>
        <v>2</v>
      </c>
      <c r="T5175" s="3" t="s">
        <v>14208</v>
      </c>
      <c r="U5175" t="s">
        <v>14232</v>
      </c>
      <c r="V5175" t="s">
        <v>14240</v>
      </c>
      <c r="W5175" t="s">
        <v>14199</v>
      </c>
      <c r="X5175" t="str">
        <f>VLOOKUP(Q5175,Managers!$A:$B,2,0)</f>
        <v>Josh Martinez</v>
      </c>
      <c r="Y5175">
        <f>VLOOKUP(W5175,HourlyWages!$A:$B,2,0)</f>
        <v>68</v>
      </c>
      <c r="Z5175">
        <v>1</v>
      </c>
      <c r="AA5175" s="14">
        <f t="shared" si="404"/>
        <v>0.45600000000000002</v>
      </c>
    </row>
    <row r="5176" spans="1:27" x14ac:dyDescent="0.2">
      <c r="A5176">
        <v>5175</v>
      </c>
      <c r="B5176">
        <v>36805</v>
      </c>
      <c r="C5176" s="3">
        <v>40526</v>
      </c>
      <c r="D5176" s="17">
        <f t="shared" si="403"/>
        <v>40513</v>
      </c>
      <c r="E5176">
        <v>28</v>
      </c>
      <c r="F5176" s="8">
        <f t="shared" si="405"/>
        <v>4200</v>
      </c>
      <c r="G5176" s="5">
        <v>7.0000000000000007E-2</v>
      </c>
      <c r="H5176" s="8">
        <f>VLOOKUP($T5176,Pricebook!$A:$D,4,0)</f>
        <v>150</v>
      </c>
      <c r="I5176" s="10">
        <f t="shared" si="406"/>
        <v>3905.9999999999995</v>
      </c>
      <c r="J5176" t="s">
        <v>500</v>
      </c>
      <c r="K5176" t="s">
        <v>360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561</v>
      </c>
      <c r="O5176" s="7">
        <v>48060</v>
      </c>
      <c r="P5176" t="s">
        <v>172</v>
      </c>
      <c r="Q5176" t="s">
        <v>16</v>
      </c>
      <c r="R5176" s="3">
        <v>40528</v>
      </c>
      <c r="S5176" s="12">
        <f t="shared" si="407"/>
        <v>2</v>
      </c>
      <c r="T5176" s="3" t="s">
        <v>14210</v>
      </c>
      <c r="U5176" t="s">
        <v>14235</v>
      </c>
      <c r="V5176" t="s">
        <v>14233</v>
      </c>
      <c r="W5176" t="s">
        <v>14197</v>
      </c>
      <c r="X5176" t="str">
        <f>VLOOKUP(Q5176,Managers!$A:$B,2,0)</f>
        <v>Josh Martinez</v>
      </c>
      <c r="Y5176">
        <f>VLOOKUP(W5176,HourlyWages!$A:$B,2,0)</f>
        <v>71</v>
      </c>
      <c r="Z5176">
        <v>1</v>
      </c>
      <c r="AA5176" s="14">
        <f t="shared" si="404"/>
        <v>0.52666666666666662</v>
      </c>
    </row>
    <row r="5177" spans="1:27" x14ac:dyDescent="0.2">
      <c r="A5177">
        <v>5176</v>
      </c>
      <c r="B5177">
        <v>36807</v>
      </c>
      <c r="C5177" s="3">
        <v>39888</v>
      </c>
      <c r="D5177" s="17">
        <f t="shared" si="403"/>
        <v>39873</v>
      </c>
      <c r="E5177">
        <v>14</v>
      </c>
      <c r="F5177" s="8">
        <f t="shared" si="405"/>
        <v>1540</v>
      </c>
      <c r="G5177" s="5">
        <v>0.1</v>
      </c>
      <c r="H5177" s="8">
        <f>VLOOKUP($T5177,Pricebook!$A:$D,4,0)</f>
        <v>110</v>
      </c>
      <c r="I5177" s="10">
        <f t="shared" si="406"/>
        <v>1386</v>
      </c>
      <c r="J5177" t="s">
        <v>2353</v>
      </c>
      <c r="K5177" t="s">
        <v>274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2354</v>
      </c>
      <c r="O5177" s="7" t="s">
        <v>2355</v>
      </c>
      <c r="P5177" t="s">
        <v>75</v>
      </c>
      <c r="Q5177" t="s">
        <v>16</v>
      </c>
      <c r="R5177" s="3">
        <v>39889</v>
      </c>
      <c r="S5177" s="12">
        <f t="shared" si="407"/>
        <v>1</v>
      </c>
      <c r="T5177" s="3" t="s">
        <v>14220</v>
      </c>
      <c r="U5177" t="s">
        <v>14229</v>
      </c>
      <c r="V5177" t="s">
        <v>14230</v>
      </c>
      <c r="W5177" t="s">
        <v>14193</v>
      </c>
      <c r="X5177" t="str">
        <f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4"/>
        <v>0.48181818181818181</v>
      </c>
    </row>
    <row r="5178" spans="1:27" x14ac:dyDescent="0.2">
      <c r="A5178">
        <v>5177</v>
      </c>
      <c r="B5178">
        <v>36832</v>
      </c>
      <c r="C5178" s="3">
        <v>41061</v>
      </c>
      <c r="D5178" s="17">
        <f t="shared" si="403"/>
        <v>41061</v>
      </c>
      <c r="E5178">
        <v>43</v>
      </c>
      <c r="F5178" s="8">
        <f t="shared" si="405"/>
        <v>6880</v>
      </c>
      <c r="G5178" s="5">
        <v>0.09</v>
      </c>
      <c r="H5178" s="8">
        <f>VLOOKUP($T5178,Pricebook!$A:$D,4,0)</f>
        <v>160</v>
      </c>
      <c r="I5178" s="10">
        <f t="shared" si="406"/>
        <v>6260.8</v>
      </c>
      <c r="J5178" t="s">
        <v>1801</v>
      </c>
      <c r="K5178" t="s">
        <v>303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2620</v>
      </c>
      <c r="O5178" s="7">
        <v>94583</v>
      </c>
      <c r="P5178" t="s">
        <v>114</v>
      </c>
      <c r="Q5178" t="s">
        <v>23</v>
      </c>
      <c r="R5178" s="3">
        <v>41068</v>
      </c>
      <c r="S5178" s="12">
        <f t="shared" si="407"/>
        <v>7</v>
      </c>
      <c r="T5178" s="3" t="s">
        <v>14218</v>
      </c>
      <c r="U5178" t="s">
        <v>14229</v>
      </c>
      <c r="V5178" t="s">
        <v>14241</v>
      </c>
      <c r="W5178" t="s">
        <v>14201</v>
      </c>
      <c r="X5178" t="str">
        <f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4"/>
        <v>0.66874999999999996</v>
      </c>
    </row>
    <row r="5179" spans="1:27" x14ac:dyDescent="0.2">
      <c r="A5179">
        <v>5178</v>
      </c>
      <c r="B5179">
        <v>36832</v>
      </c>
      <c r="C5179" s="3">
        <v>41061</v>
      </c>
      <c r="D5179" s="17">
        <f t="shared" si="403"/>
        <v>41061</v>
      </c>
      <c r="E5179">
        <v>24</v>
      </c>
      <c r="F5179" s="8">
        <f t="shared" si="405"/>
        <v>3600</v>
      </c>
      <c r="G5179" s="5">
        <v>0.06</v>
      </c>
      <c r="H5179" s="8">
        <f>VLOOKUP($T5179,Pricebook!$A:$D,4,0)</f>
        <v>150</v>
      </c>
      <c r="I5179" s="10">
        <f t="shared" si="406"/>
        <v>3384</v>
      </c>
      <c r="J5179" t="s">
        <v>1801</v>
      </c>
      <c r="K5179" t="s">
        <v>303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2620</v>
      </c>
      <c r="O5179" s="7">
        <v>94583</v>
      </c>
      <c r="P5179" t="s">
        <v>114</v>
      </c>
      <c r="Q5179" t="s">
        <v>23</v>
      </c>
      <c r="R5179" s="3">
        <v>41066</v>
      </c>
      <c r="S5179" s="12">
        <f t="shared" si="407"/>
        <v>5</v>
      </c>
      <c r="T5179" s="3" t="s">
        <v>14211</v>
      </c>
      <c r="U5179" t="s">
        <v>14235</v>
      </c>
      <c r="V5179" t="s">
        <v>14245</v>
      </c>
      <c r="W5179" t="s">
        <v>14202</v>
      </c>
      <c r="X5179" t="str">
        <f>VLOOKUP(Q5179,Managers!$A:$B,2,0)</f>
        <v>Bob Turner</v>
      </c>
      <c r="Y5179">
        <f>VLOOKUP(W5179,HourlyWages!$A:$B,2,0)</f>
        <v>71</v>
      </c>
      <c r="Z5179">
        <v>1</v>
      </c>
      <c r="AA5179" s="14">
        <f t="shared" si="404"/>
        <v>0.52666666666666662</v>
      </c>
    </row>
    <row r="5180" spans="1:27" x14ac:dyDescent="0.2">
      <c r="A5180">
        <v>5179</v>
      </c>
      <c r="B5180">
        <v>36833</v>
      </c>
      <c r="C5180" s="3">
        <v>41101</v>
      </c>
      <c r="D5180" s="17">
        <f t="shared" si="403"/>
        <v>41091</v>
      </c>
      <c r="E5180">
        <v>25</v>
      </c>
      <c r="F5180" s="8">
        <f t="shared" si="405"/>
        <v>2750</v>
      </c>
      <c r="G5180" s="5">
        <v>0</v>
      </c>
      <c r="H5180" s="8">
        <f>VLOOKUP($T5180,Pricebook!$A:$D,4,0)</f>
        <v>110</v>
      </c>
      <c r="I5180" s="10">
        <f t="shared" si="406"/>
        <v>2750</v>
      </c>
      <c r="J5180" t="s">
        <v>507</v>
      </c>
      <c r="K5180" t="s">
        <v>508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2458</v>
      </c>
      <c r="O5180" s="7">
        <v>44145</v>
      </c>
      <c r="P5180" t="s">
        <v>210</v>
      </c>
      <c r="Q5180" t="s">
        <v>61</v>
      </c>
      <c r="R5180" s="3">
        <v>41108</v>
      </c>
      <c r="S5180" s="12">
        <f t="shared" si="407"/>
        <v>7</v>
      </c>
      <c r="T5180" s="3" t="s">
        <v>14215</v>
      </c>
      <c r="U5180" t="s">
        <v>14229</v>
      </c>
      <c r="V5180" t="s">
        <v>14230</v>
      </c>
      <c r="W5180" t="s">
        <v>14189</v>
      </c>
      <c r="X5180" t="str">
        <f>VLOOKUP(Q5180,Managers!$A:$B,2,0)</f>
        <v>Allen Young</v>
      </c>
      <c r="Y5180">
        <f>VLOOKUP(W5180,HourlyWages!$A:$B,2,0)</f>
        <v>62</v>
      </c>
      <c r="Z5180">
        <v>1</v>
      </c>
      <c r="AA5180" s="14">
        <f t="shared" si="404"/>
        <v>0.43636363636363634</v>
      </c>
    </row>
    <row r="5181" spans="1:27" x14ac:dyDescent="0.2">
      <c r="A5181">
        <v>5180</v>
      </c>
      <c r="B5181">
        <v>36834</v>
      </c>
      <c r="C5181" s="3">
        <v>40171</v>
      </c>
      <c r="D5181" s="17">
        <f t="shared" si="403"/>
        <v>40148</v>
      </c>
      <c r="E5181">
        <v>11</v>
      </c>
      <c r="F5181" s="8">
        <f t="shared" si="405"/>
        <v>1375</v>
      </c>
      <c r="G5181" s="5">
        <v>0.01</v>
      </c>
      <c r="H5181" s="8">
        <f>VLOOKUP($T5181,Pricebook!$A:$D,4,0)</f>
        <v>125</v>
      </c>
      <c r="I5181" s="10">
        <f t="shared" si="406"/>
        <v>1361.25</v>
      </c>
      <c r="J5181" t="s">
        <v>1033</v>
      </c>
      <c r="K5181" t="s">
        <v>1014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1615</v>
      </c>
      <c r="O5181" s="7">
        <v>48640</v>
      </c>
      <c r="P5181" t="s">
        <v>172</v>
      </c>
      <c r="Q5181" t="s">
        <v>16</v>
      </c>
      <c r="R5181" s="3">
        <v>40173</v>
      </c>
      <c r="S5181" s="12">
        <f t="shared" si="407"/>
        <v>2</v>
      </c>
      <c r="T5181" s="3" t="s">
        <v>14217</v>
      </c>
      <c r="U5181" t="s">
        <v>14232</v>
      </c>
      <c r="V5181" t="s">
        <v>14236</v>
      </c>
      <c r="W5181" t="s">
        <v>14184</v>
      </c>
      <c r="X5181" t="str">
        <f>VLOOKUP(Q5181,Managers!$A:$B,2,0)</f>
        <v>Josh Martinez</v>
      </c>
      <c r="Y5181">
        <f>VLOOKUP(W5181,HourlyWages!$A:$B,2,0)</f>
        <v>50</v>
      </c>
      <c r="Z5181">
        <v>1</v>
      </c>
      <c r="AA5181" s="14">
        <f t="shared" si="404"/>
        <v>0.6</v>
      </c>
    </row>
    <row r="5182" spans="1:27" x14ac:dyDescent="0.2">
      <c r="A5182">
        <v>5181</v>
      </c>
      <c r="B5182">
        <v>36835</v>
      </c>
      <c r="C5182" s="3">
        <v>40106</v>
      </c>
      <c r="D5182" s="17">
        <f t="shared" si="403"/>
        <v>40087</v>
      </c>
      <c r="E5182">
        <v>39</v>
      </c>
      <c r="F5182" s="8">
        <f t="shared" si="405"/>
        <v>6240</v>
      </c>
      <c r="G5182" s="5">
        <v>0.03</v>
      </c>
      <c r="H5182" s="8">
        <f>VLOOKUP($T5182,Pricebook!$A:$D,4,0)</f>
        <v>160</v>
      </c>
      <c r="I5182" s="10">
        <f t="shared" si="406"/>
        <v>6052.8</v>
      </c>
      <c r="J5182" t="s">
        <v>1052</v>
      </c>
      <c r="K5182" t="s">
        <v>487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2612</v>
      </c>
      <c r="O5182" s="7">
        <v>30240</v>
      </c>
      <c r="P5182" t="s">
        <v>134</v>
      </c>
      <c r="Q5182" t="s">
        <v>34</v>
      </c>
      <c r="R5182" s="3">
        <v>40108</v>
      </c>
      <c r="S5182" s="12">
        <f t="shared" si="407"/>
        <v>2</v>
      </c>
      <c r="T5182" s="3" t="s">
        <v>14218</v>
      </c>
      <c r="U5182" t="s">
        <v>14229</v>
      </c>
      <c r="V5182" t="s">
        <v>14238</v>
      </c>
      <c r="W5182" t="s">
        <v>14192</v>
      </c>
      <c r="X5182" t="str">
        <f>VLOOKUP(Q5182,Managers!$A:$B,2,0)</f>
        <v>Frank Mitchell</v>
      </c>
      <c r="Y5182">
        <f>VLOOKUP(W5182,HourlyWages!$A:$B,2,0)</f>
        <v>75</v>
      </c>
      <c r="Z5182">
        <v>1</v>
      </c>
      <c r="AA5182" s="14">
        <f t="shared" si="404"/>
        <v>0.53125</v>
      </c>
    </row>
    <row r="5183" spans="1:27" x14ac:dyDescent="0.2">
      <c r="A5183">
        <v>5182</v>
      </c>
      <c r="B5183">
        <v>36835</v>
      </c>
      <c r="C5183" s="3">
        <v>40106</v>
      </c>
      <c r="D5183" s="17">
        <f t="shared" si="403"/>
        <v>40087</v>
      </c>
      <c r="E5183">
        <v>25</v>
      </c>
      <c r="F5183" s="8">
        <f t="shared" si="405"/>
        <v>3125</v>
      </c>
      <c r="G5183" s="5">
        <v>0.09</v>
      </c>
      <c r="H5183" s="8">
        <f>VLOOKUP($T5183,Pricebook!$A:$D,4,0)</f>
        <v>125</v>
      </c>
      <c r="I5183" s="10">
        <f t="shared" si="406"/>
        <v>2843.75</v>
      </c>
      <c r="J5183" t="s">
        <v>1052</v>
      </c>
      <c r="K5183" t="s">
        <v>487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2612</v>
      </c>
      <c r="O5183" s="7">
        <v>30240</v>
      </c>
      <c r="P5183" t="s">
        <v>134</v>
      </c>
      <c r="Q5183" t="s">
        <v>34</v>
      </c>
      <c r="R5183" s="3">
        <v>40107</v>
      </c>
      <c r="S5183" s="12">
        <f t="shared" si="407"/>
        <v>1</v>
      </c>
      <c r="T5183" s="3" t="s">
        <v>14221</v>
      </c>
      <c r="U5183" t="s">
        <v>14232</v>
      </c>
      <c r="V5183" t="s">
        <v>14230</v>
      </c>
      <c r="W5183" t="s">
        <v>14197</v>
      </c>
      <c r="X5183" t="str">
        <f>VLOOKUP(Q5183,Managers!$A:$B,2,0)</f>
        <v>Frank Mitchell</v>
      </c>
      <c r="Y5183">
        <f>VLOOKUP(W5183,HourlyWages!$A:$B,2,0)</f>
        <v>71</v>
      </c>
      <c r="Z5183">
        <v>1</v>
      </c>
      <c r="AA5183" s="14">
        <f t="shared" si="404"/>
        <v>0.432</v>
      </c>
    </row>
    <row r="5184" spans="1:27" x14ac:dyDescent="0.2">
      <c r="A5184">
        <v>5183</v>
      </c>
      <c r="B5184">
        <v>36835</v>
      </c>
      <c r="C5184" s="3">
        <v>40106</v>
      </c>
      <c r="D5184" s="17">
        <f t="shared" si="403"/>
        <v>40087</v>
      </c>
      <c r="E5184">
        <v>18</v>
      </c>
      <c r="F5184" s="8">
        <f t="shared" si="405"/>
        <v>2250</v>
      </c>
      <c r="G5184" s="5">
        <v>0.03</v>
      </c>
      <c r="H5184" s="8">
        <f>VLOOKUP($T5184,Pricebook!$A:$D,4,0)</f>
        <v>125</v>
      </c>
      <c r="I5184" s="10">
        <f t="shared" si="406"/>
        <v>2182.5</v>
      </c>
      <c r="J5184" t="s">
        <v>1052</v>
      </c>
      <c r="K5184" t="s">
        <v>487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2612</v>
      </c>
      <c r="O5184" s="7">
        <v>30240</v>
      </c>
      <c r="P5184" t="s">
        <v>134</v>
      </c>
      <c r="Q5184" t="s">
        <v>34</v>
      </c>
      <c r="R5184" s="3">
        <v>40107</v>
      </c>
      <c r="S5184" s="12">
        <f t="shared" si="407"/>
        <v>1</v>
      </c>
      <c r="T5184" s="3" t="s">
        <v>14208</v>
      </c>
      <c r="U5184" t="s">
        <v>14232</v>
      </c>
      <c r="V5184" t="s">
        <v>14240</v>
      </c>
      <c r="W5184" t="s">
        <v>14202</v>
      </c>
      <c r="X5184" t="str">
        <f>VLOOKUP(Q5184,Managers!$A:$B,2,0)</f>
        <v>Frank Mitchell</v>
      </c>
      <c r="Y5184">
        <f>VLOOKUP(W5184,HourlyWages!$A:$B,2,0)</f>
        <v>71</v>
      </c>
      <c r="Z5184">
        <v>1</v>
      </c>
      <c r="AA5184" s="14">
        <f t="shared" si="404"/>
        <v>0.432</v>
      </c>
    </row>
    <row r="5185" spans="1:27" x14ac:dyDescent="0.2">
      <c r="A5185">
        <v>5184</v>
      </c>
      <c r="B5185">
        <v>36836</v>
      </c>
      <c r="C5185" s="3">
        <v>40235</v>
      </c>
      <c r="D5185" s="17">
        <f t="shared" si="403"/>
        <v>40210</v>
      </c>
      <c r="E5185">
        <v>43</v>
      </c>
      <c r="F5185" s="8">
        <f t="shared" si="405"/>
        <v>6880</v>
      </c>
      <c r="G5185" s="5">
        <v>0.08</v>
      </c>
      <c r="H5185" s="8">
        <f>VLOOKUP($T5185,Pricebook!$A:$D,4,0)</f>
        <v>160</v>
      </c>
      <c r="I5185" s="10">
        <f t="shared" si="406"/>
        <v>6329.6</v>
      </c>
      <c r="J5185" t="s">
        <v>353</v>
      </c>
      <c r="K5185" t="s">
        <v>265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1278</v>
      </c>
      <c r="O5185" s="7">
        <v>94110</v>
      </c>
      <c r="P5185" t="s">
        <v>114</v>
      </c>
      <c r="Q5185" t="s">
        <v>23</v>
      </c>
      <c r="R5185" s="3">
        <v>40238</v>
      </c>
      <c r="S5185" s="12">
        <f t="shared" si="407"/>
        <v>3</v>
      </c>
      <c r="T5185" s="3" t="s">
        <v>14218</v>
      </c>
      <c r="U5185" t="s">
        <v>14229</v>
      </c>
      <c r="V5185" t="s">
        <v>14242</v>
      </c>
      <c r="W5185" t="s">
        <v>14189</v>
      </c>
      <c r="X5185" t="str">
        <f>VLOOKUP(Q5185,Managers!$A:$B,2,0)</f>
        <v>Bob Turner</v>
      </c>
      <c r="Y5185">
        <f>VLOOKUP(W5185,HourlyWages!$A:$B,2,0)</f>
        <v>62</v>
      </c>
      <c r="Z5185">
        <v>1</v>
      </c>
      <c r="AA5185" s="14">
        <f t="shared" si="404"/>
        <v>0.61250000000000004</v>
      </c>
    </row>
    <row r="5186" spans="1:27" x14ac:dyDescent="0.2">
      <c r="A5186">
        <v>5185</v>
      </c>
      <c r="B5186">
        <v>36838</v>
      </c>
      <c r="C5186" s="3">
        <v>39911</v>
      </c>
      <c r="D5186" s="17">
        <f t="shared" si="403"/>
        <v>39904</v>
      </c>
      <c r="E5186">
        <v>3</v>
      </c>
      <c r="F5186" s="8">
        <f t="shared" si="405"/>
        <v>600</v>
      </c>
      <c r="G5186" s="5">
        <v>0.06</v>
      </c>
      <c r="H5186" s="8">
        <f>VLOOKUP($T5186,Pricebook!$A:$D,4,0)</f>
        <v>200</v>
      </c>
      <c r="I5186" s="10">
        <f t="shared" si="406"/>
        <v>564</v>
      </c>
      <c r="J5186" t="s">
        <v>1348</v>
      </c>
      <c r="K5186" t="s">
        <v>235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2559</v>
      </c>
      <c r="O5186" s="7">
        <v>72762</v>
      </c>
      <c r="P5186" t="s">
        <v>66</v>
      </c>
      <c r="Q5186" t="s">
        <v>34</v>
      </c>
      <c r="R5186" s="3">
        <v>39920</v>
      </c>
      <c r="S5186" s="12">
        <f t="shared" si="407"/>
        <v>9</v>
      </c>
      <c r="T5186" s="3" t="s">
        <v>14214</v>
      </c>
      <c r="U5186" t="s">
        <v>14229</v>
      </c>
      <c r="V5186" t="s">
        <v>14241</v>
      </c>
      <c r="W5186" t="s">
        <v>14192</v>
      </c>
      <c r="X5186" t="str">
        <f>VLOOKUP(Q5186,Managers!$A:$B,2,0)</f>
        <v>Frank Mitchell</v>
      </c>
      <c r="Y5186">
        <f>VLOOKUP(W5186,HourlyWages!$A:$B,2,0)</f>
        <v>75</v>
      </c>
      <c r="Z5186">
        <v>1</v>
      </c>
      <c r="AA5186" s="14">
        <f t="shared" si="404"/>
        <v>0.625</v>
      </c>
    </row>
    <row r="5187" spans="1:27" x14ac:dyDescent="0.2">
      <c r="A5187">
        <v>5186</v>
      </c>
      <c r="B5187">
        <v>36864</v>
      </c>
      <c r="C5187" s="3">
        <v>41119</v>
      </c>
      <c r="D5187" s="17">
        <f t="shared" ref="D5187:D5250" si="408">DATE(YEAR(C5187),MONTH(C5187),1)</f>
        <v>41091</v>
      </c>
      <c r="E5187">
        <v>9</v>
      </c>
      <c r="F5187" s="8">
        <f t="shared" si="405"/>
        <v>1080</v>
      </c>
      <c r="G5187" s="5">
        <v>0.05</v>
      </c>
      <c r="H5187" s="8">
        <f>VLOOKUP($T5187,Pricebook!$A:$D,4,0)</f>
        <v>120</v>
      </c>
      <c r="I5187" s="10">
        <f t="shared" si="406"/>
        <v>1026</v>
      </c>
      <c r="J5187" t="s">
        <v>2621</v>
      </c>
      <c r="K5187" t="s">
        <v>747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2194</v>
      </c>
      <c r="O5187" s="7" t="s">
        <v>2195</v>
      </c>
      <c r="P5187" t="s">
        <v>60</v>
      </c>
      <c r="Q5187" t="s">
        <v>61</v>
      </c>
      <c r="R5187" s="3">
        <v>41121</v>
      </c>
      <c r="S5187" s="12">
        <f t="shared" si="407"/>
        <v>2</v>
      </c>
      <c r="T5187" s="3" t="s">
        <v>14212</v>
      </c>
      <c r="U5187" t="s">
        <v>14229</v>
      </c>
      <c r="V5187" t="s">
        <v>14234</v>
      </c>
      <c r="W5187" t="s">
        <v>14191</v>
      </c>
      <c r="X5187" t="str">
        <f>VLOOKUP(Q5187,Managers!$A:$B,2,0)</f>
        <v>Allen Young</v>
      </c>
      <c r="Y5187">
        <f>VLOOKUP(W5187,HourlyWages!$A:$B,2,0)</f>
        <v>60</v>
      </c>
      <c r="Z5187">
        <v>1</v>
      </c>
      <c r="AA5187" s="14">
        <f t="shared" ref="AA5187:AA5250" si="409">(H5187-Y5187)/H5187</f>
        <v>0.5</v>
      </c>
    </row>
    <row r="5188" spans="1:27" x14ac:dyDescent="0.2">
      <c r="A5188">
        <v>5187</v>
      </c>
      <c r="B5188">
        <v>36866</v>
      </c>
      <c r="C5188" s="3">
        <v>40261</v>
      </c>
      <c r="D5188" s="17">
        <f t="shared" si="408"/>
        <v>40238</v>
      </c>
      <c r="E5188">
        <v>32</v>
      </c>
      <c r="F5188" s="8">
        <f t="shared" si="405"/>
        <v>6400</v>
      </c>
      <c r="G5188" s="5">
        <v>0.1</v>
      </c>
      <c r="H5188" s="8">
        <f>VLOOKUP($T5188,Pricebook!$A:$D,4,0)</f>
        <v>200</v>
      </c>
      <c r="I5188" s="10">
        <f t="shared" si="406"/>
        <v>5760</v>
      </c>
      <c r="J5188" t="s">
        <v>1515</v>
      </c>
      <c r="K5188" t="s">
        <v>185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2273</v>
      </c>
      <c r="O5188" s="7" t="s">
        <v>2274</v>
      </c>
      <c r="P5188" t="s">
        <v>48</v>
      </c>
      <c r="Q5188" t="s">
        <v>16</v>
      </c>
      <c r="R5188" s="3">
        <v>40263</v>
      </c>
      <c r="S5188" s="12">
        <f t="shared" si="407"/>
        <v>2</v>
      </c>
      <c r="T5188" s="3" t="s">
        <v>14206</v>
      </c>
      <c r="U5188" t="s">
        <v>14229</v>
      </c>
      <c r="V5188" t="s">
        <v>14231</v>
      </c>
      <c r="W5188" t="s">
        <v>14197</v>
      </c>
      <c r="X5188" t="str">
        <f>VLOOKUP(Q5188,Managers!$A:$B,2,0)</f>
        <v>Josh Martinez</v>
      </c>
      <c r="Y5188">
        <f>VLOOKUP(W5188,HourlyWages!$A:$B,2,0)</f>
        <v>71</v>
      </c>
      <c r="Z5188">
        <v>1</v>
      </c>
      <c r="AA5188" s="14">
        <f t="shared" si="409"/>
        <v>0.64500000000000002</v>
      </c>
    </row>
    <row r="5189" spans="1:27" x14ac:dyDescent="0.2">
      <c r="A5189">
        <v>5188</v>
      </c>
      <c r="B5189">
        <v>36867</v>
      </c>
      <c r="C5189" s="3">
        <v>40061</v>
      </c>
      <c r="D5189" s="17">
        <f t="shared" si="408"/>
        <v>40057</v>
      </c>
      <c r="E5189">
        <v>21</v>
      </c>
      <c r="F5189" s="8">
        <f t="shared" si="405"/>
        <v>2625</v>
      </c>
      <c r="G5189" s="5">
        <v>0.06</v>
      </c>
      <c r="H5189" s="8">
        <f>VLOOKUP($T5189,Pricebook!$A:$D,4,0)</f>
        <v>125</v>
      </c>
      <c r="I5189" s="10">
        <f t="shared" si="406"/>
        <v>2467.5</v>
      </c>
      <c r="J5189" t="s">
        <v>1394</v>
      </c>
      <c r="K5189" t="s">
        <v>73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1821</v>
      </c>
      <c r="O5189" s="7">
        <v>94704</v>
      </c>
      <c r="P5189" t="s">
        <v>114</v>
      </c>
      <c r="Q5189" t="s">
        <v>23</v>
      </c>
      <c r="R5189" s="3">
        <v>40063</v>
      </c>
      <c r="S5189" s="12">
        <f t="shared" si="407"/>
        <v>2</v>
      </c>
      <c r="T5189" s="3" t="s">
        <v>14221</v>
      </c>
      <c r="U5189" t="s">
        <v>14232</v>
      </c>
      <c r="V5189" t="s">
        <v>14229</v>
      </c>
      <c r="W5189" t="s">
        <v>14197</v>
      </c>
      <c r="X5189" t="str">
        <f>VLOOKUP(Q5189,Managers!$A:$B,2,0)</f>
        <v>Bob Turner</v>
      </c>
      <c r="Y5189">
        <f>VLOOKUP(W5189,HourlyWages!$A:$B,2,0)</f>
        <v>71</v>
      </c>
      <c r="Z5189">
        <v>1</v>
      </c>
      <c r="AA5189" s="14">
        <f t="shared" si="409"/>
        <v>0.432</v>
      </c>
    </row>
    <row r="5190" spans="1:27" x14ac:dyDescent="0.2">
      <c r="A5190">
        <v>5189</v>
      </c>
      <c r="B5190">
        <v>36867</v>
      </c>
      <c r="C5190" s="3">
        <v>40061</v>
      </c>
      <c r="D5190" s="17">
        <f t="shared" si="408"/>
        <v>40057</v>
      </c>
      <c r="E5190">
        <v>16</v>
      </c>
      <c r="F5190" s="8">
        <f t="shared" si="405"/>
        <v>1920</v>
      </c>
      <c r="G5190" s="5">
        <v>0.09</v>
      </c>
      <c r="H5190" s="8">
        <f>VLOOKUP($T5190,Pricebook!$A:$D,4,0)</f>
        <v>120</v>
      </c>
      <c r="I5190" s="10">
        <f t="shared" si="406"/>
        <v>1747.2</v>
      </c>
      <c r="J5190" t="s">
        <v>1394</v>
      </c>
      <c r="K5190" t="s">
        <v>73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1821</v>
      </c>
      <c r="O5190" s="7">
        <v>94704</v>
      </c>
      <c r="P5190" t="s">
        <v>114</v>
      </c>
      <c r="Q5190" t="s">
        <v>23</v>
      </c>
      <c r="R5190" s="3">
        <v>40063</v>
      </c>
      <c r="S5190" s="12">
        <f t="shared" si="407"/>
        <v>2</v>
      </c>
      <c r="T5190" s="3" t="s">
        <v>14212</v>
      </c>
      <c r="U5190" t="s">
        <v>14229</v>
      </c>
      <c r="V5190" t="s">
        <v>14240</v>
      </c>
      <c r="W5190" t="s">
        <v>14199</v>
      </c>
      <c r="X5190" t="str">
        <f>VLOOKUP(Q5190,Managers!$A:$B,2,0)</f>
        <v>Bob Turner</v>
      </c>
      <c r="Y5190">
        <f>VLOOKUP(W5190,HourlyWages!$A:$B,2,0)</f>
        <v>68</v>
      </c>
      <c r="Z5190">
        <v>1</v>
      </c>
      <c r="AA5190" s="14">
        <f t="shared" si="409"/>
        <v>0.43333333333333335</v>
      </c>
    </row>
    <row r="5191" spans="1:27" x14ac:dyDescent="0.2">
      <c r="A5191">
        <v>5190</v>
      </c>
      <c r="B5191">
        <v>36896</v>
      </c>
      <c r="C5191" s="3">
        <v>40120</v>
      </c>
      <c r="D5191" s="17">
        <f t="shared" si="408"/>
        <v>40118</v>
      </c>
      <c r="E5191">
        <v>12</v>
      </c>
      <c r="F5191" s="8">
        <f t="shared" si="405"/>
        <v>2400</v>
      </c>
      <c r="G5191" s="5">
        <v>0</v>
      </c>
      <c r="H5191" s="8">
        <f>VLOOKUP($T5191,Pricebook!$A:$D,4,0)</f>
        <v>200</v>
      </c>
      <c r="I5191" s="10">
        <f t="shared" si="406"/>
        <v>2400</v>
      </c>
      <c r="J5191" t="s">
        <v>1024</v>
      </c>
      <c r="K5191" t="s">
        <v>212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591</v>
      </c>
      <c r="O5191" s="7">
        <v>43402</v>
      </c>
      <c r="P5191" t="s">
        <v>210</v>
      </c>
      <c r="Q5191" t="s">
        <v>61</v>
      </c>
      <c r="R5191" s="3">
        <v>40122</v>
      </c>
      <c r="S5191" s="12">
        <f t="shared" si="407"/>
        <v>2</v>
      </c>
      <c r="T5191" s="3" t="s">
        <v>14214</v>
      </c>
      <c r="U5191" t="s">
        <v>14229</v>
      </c>
      <c r="V5191" t="s">
        <v>14233</v>
      </c>
      <c r="W5191" t="s">
        <v>14186</v>
      </c>
      <c r="X5191" t="str">
        <f>VLOOKUP(Q5191,Managers!$A:$B,2,0)</f>
        <v>Allen Young</v>
      </c>
      <c r="Y5191">
        <f>VLOOKUP(W5191,HourlyWages!$A:$B,2,0)</f>
        <v>67</v>
      </c>
      <c r="Z5191">
        <v>1</v>
      </c>
      <c r="AA5191" s="14">
        <f t="shared" si="409"/>
        <v>0.66500000000000004</v>
      </c>
    </row>
    <row r="5192" spans="1:27" x14ac:dyDescent="0.2">
      <c r="A5192">
        <v>5191</v>
      </c>
      <c r="B5192">
        <v>36896</v>
      </c>
      <c r="C5192" s="3">
        <v>40120</v>
      </c>
      <c r="D5192" s="17">
        <f t="shared" si="408"/>
        <v>40118</v>
      </c>
      <c r="E5192">
        <v>41</v>
      </c>
      <c r="F5192" s="8">
        <f t="shared" si="405"/>
        <v>5125</v>
      </c>
      <c r="G5192" s="5">
        <v>0.04</v>
      </c>
      <c r="H5192" s="8">
        <f>VLOOKUP($T5192,Pricebook!$A:$D,4,0)</f>
        <v>125</v>
      </c>
      <c r="I5192" s="10">
        <f t="shared" si="406"/>
        <v>4920</v>
      </c>
      <c r="J5192" t="s">
        <v>1024</v>
      </c>
      <c r="K5192" t="s">
        <v>212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591</v>
      </c>
      <c r="O5192" s="7">
        <v>43402</v>
      </c>
      <c r="P5192" t="s">
        <v>210</v>
      </c>
      <c r="Q5192" t="s">
        <v>61</v>
      </c>
      <c r="R5192" s="3">
        <v>40123</v>
      </c>
      <c r="S5192" s="12">
        <f t="shared" si="407"/>
        <v>3</v>
      </c>
      <c r="T5192" s="3" t="s">
        <v>14208</v>
      </c>
      <c r="U5192" t="s">
        <v>14232</v>
      </c>
      <c r="V5192" t="s">
        <v>14241</v>
      </c>
      <c r="W5192" t="s">
        <v>14195</v>
      </c>
      <c r="X5192" t="str">
        <f>VLOOKUP(Q5192,Managers!$A:$B,2,0)</f>
        <v>Allen Young</v>
      </c>
      <c r="Y5192">
        <f>VLOOKUP(W5192,HourlyWages!$A:$B,2,0)</f>
        <v>52</v>
      </c>
      <c r="Z5192">
        <v>1</v>
      </c>
      <c r="AA5192" s="14">
        <f t="shared" si="409"/>
        <v>0.58399999999999996</v>
      </c>
    </row>
    <row r="5193" spans="1:27" x14ac:dyDescent="0.2">
      <c r="A5193">
        <v>5192</v>
      </c>
      <c r="B5193">
        <v>36896</v>
      </c>
      <c r="C5193" s="3">
        <v>40120</v>
      </c>
      <c r="D5193" s="17">
        <f t="shared" si="408"/>
        <v>40118</v>
      </c>
      <c r="E5193">
        <v>21</v>
      </c>
      <c r="F5193" s="8">
        <f t="shared" si="405"/>
        <v>4200</v>
      </c>
      <c r="G5193" s="5">
        <v>0.04</v>
      </c>
      <c r="H5193" s="8">
        <f>VLOOKUP($T5193,Pricebook!$A:$D,4,0)</f>
        <v>200</v>
      </c>
      <c r="I5193" s="10">
        <f t="shared" si="406"/>
        <v>4032</v>
      </c>
      <c r="J5193" t="s">
        <v>1024</v>
      </c>
      <c r="K5193" t="s">
        <v>212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591</v>
      </c>
      <c r="O5193" s="7">
        <v>43402</v>
      </c>
      <c r="P5193" t="s">
        <v>210</v>
      </c>
      <c r="Q5193" t="s">
        <v>61</v>
      </c>
      <c r="R5193" s="3">
        <v>40120</v>
      </c>
      <c r="S5193" s="12">
        <f t="shared" si="407"/>
        <v>0</v>
      </c>
      <c r="T5193" s="3" t="s">
        <v>14206</v>
      </c>
      <c r="U5193" t="s">
        <v>14229</v>
      </c>
      <c r="V5193" t="s">
        <v>14241</v>
      </c>
      <c r="W5193" t="s">
        <v>14201</v>
      </c>
      <c r="X5193" t="str">
        <f>VLOOKUP(Q5193,Managers!$A:$B,2,0)</f>
        <v>Allen Young</v>
      </c>
      <c r="Y5193">
        <f>VLOOKUP(W5193,HourlyWages!$A:$B,2,0)</f>
        <v>53</v>
      </c>
      <c r="Z5193">
        <v>1</v>
      </c>
      <c r="AA5193" s="14">
        <f t="shared" si="409"/>
        <v>0.73499999999999999</v>
      </c>
    </row>
    <row r="5194" spans="1:27" x14ac:dyDescent="0.2">
      <c r="A5194">
        <v>5193</v>
      </c>
      <c r="B5194">
        <v>36901</v>
      </c>
      <c r="C5194" s="3">
        <v>41165</v>
      </c>
      <c r="D5194" s="17">
        <f t="shared" si="408"/>
        <v>41153</v>
      </c>
      <c r="E5194">
        <v>30</v>
      </c>
      <c r="F5194" s="8">
        <f t="shared" si="405"/>
        <v>3300</v>
      </c>
      <c r="G5194" s="5">
        <v>0.08</v>
      </c>
      <c r="H5194" s="8">
        <f>VLOOKUP($T5194,Pricebook!$A:$D,4,0)</f>
        <v>110</v>
      </c>
      <c r="I5194" s="10">
        <f t="shared" si="406"/>
        <v>3036</v>
      </c>
      <c r="J5194" t="s">
        <v>2107</v>
      </c>
      <c r="K5194" t="s">
        <v>290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980</v>
      </c>
      <c r="O5194" s="7">
        <v>55126</v>
      </c>
      <c r="P5194" t="s">
        <v>130</v>
      </c>
      <c r="Q5194" t="s">
        <v>16</v>
      </c>
      <c r="R5194" s="3">
        <v>41166</v>
      </c>
      <c r="S5194" s="12">
        <f t="shared" si="407"/>
        <v>1</v>
      </c>
      <c r="T5194" s="3" t="s">
        <v>14215</v>
      </c>
      <c r="U5194" t="s">
        <v>14229</v>
      </c>
      <c r="V5194" t="s">
        <v>14247</v>
      </c>
      <c r="W5194" t="s">
        <v>14188</v>
      </c>
      <c r="X5194" t="str">
        <f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9"/>
        <v>0.52727272727272723</v>
      </c>
    </row>
    <row r="5195" spans="1:27" x14ac:dyDescent="0.2">
      <c r="A5195">
        <v>5194</v>
      </c>
      <c r="B5195">
        <v>36929</v>
      </c>
      <c r="C5195" s="3">
        <v>41054</v>
      </c>
      <c r="D5195" s="17">
        <f t="shared" si="408"/>
        <v>41030</v>
      </c>
      <c r="E5195">
        <v>45</v>
      </c>
      <c r="F5195" s="8">
        <f t="shared" si="405"/>
        <v>7650</v>
      </c>
      <c r="G5195" s="5">
        <v>0.04</v>
      </c>
      <c r="H5195" s="8">
        <f>VLOOKUP($T5195,Pricebook!$A:$D,4,0)</f>
        <v>170</v>
      </c>
      <c r="I5195" s="10">
        <f t="shared" si="406"/>
        <v>7344</v>
      </c>
      <c r="J5195" t="s">
        <v>2046</v>
      </c>
      <c r="K5195" t="s">
        <v>41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2570</v>
      </c>
      <c r="O5195" s="7" t="s">
        <v>2571</v>
      </c>
      <c r="P5195" t="s">
        <v>48</v>
      </c>
      <c r="Q5195" t="s">
        <v>16</v>
      </c>
      <c r="R5195" s="3">
        <v>41054</v>
      </c>
      <c r="S5195" s="12">
        <f t="shared" si="407"/>
        <v>0</v>
      </c>
      <c r="T5195" s="3" t="s">
        <v>14219</v>
      </c>
      <c r="U5195" t="s">
        <v>14229</v>
      </c>
      <c r="V5195" t="s">
        <v>14236</v>
      </c>
      <c r="W5195" t="s">
        <v>14196</v>
      </c>
      <c r="X5195" t="str">
        <f>VLOOKUP(Q5195,Managers!$A:$B,2,0)</f>
        <v>Josh Martinez</v>
      </c>
      <c r="Y5195">
        <f>VLOOKUP(W5195,HourlyWages!$A:$B,2,0)</f>
        <v>58</v>
      </c>
      <c r="Z5195">
        <v>1</v>
      </c>
      <c r="AA5195" s="14">
        <f t="shared" si="409"/>
        <v>0.6588235294117647</v>
      </c>
    </row>
    <row r="5196" spans="1:27" x14ac:dyDescent="0.2">
      <c r="A5196">
        <v>5195</v>
      </c>
      <c r="B5196">
        <v>36929</v>
      </c>
      <c r="C5196" s="3">
        <v>41054</v>
      </c>
      <c r="D5196" s="17">
        <f t="shared" si="408"/>
        <v>41030</v>
      </c>
      <c r="E5196">
        <v>37</v>
      </c>
      <c r="F5196" s="8">
        <f t="shared" si="405"/>
        <v>7400</v>
      </c>
      <c r="G5196" s="5">
        <v>0</v>
      </c>
      <c r="H5196" s="8">
        <f>VLOOKUP($T5196,Pricebook!$A:$D,4,0)</f>
        <v>200</v>
      </c>
      <c r="I5196" s="10">
        <f t="shared" si="406"/>
        <v>7400</v>
      </c>
      <c r="J5196" t="s">
        <v>2046</v>
      </c>
      <c r="K5196" t="s">
        <v>41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2570</v>
      </c>
      <c r="O5196" s="7" t="s">
        <v>2571</v>
      </c>
      <c r="P5196" t="s">
        <v>48</v>
      </c>
      <c r="Q5196" t="s">
        <v>16</v>
      </c>
      <c r="R5196" s="3">
        <v>41058</v>
      </c>
      <c r="S5196" s="12">
        <f t="shared" si="407"/>
        <v>4</v>
      </c>
      <c r="T5196" s="3" t="s">
        <v>14206</v>
      </c>
      <c r="U5196" t="s">
        <v>14229</v>
      </c>
      <c r="V5196" t="s">
        <v>14237</v>
      </c>
      <c r="W5196" t="s">
        <v>14184</v>
      </c>
      <c r="X5196" t="str">
        <f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9"/>
        <v>0.75</v>
      </c>
    </row>
    <row r="5197" spans="1:27" x14ac:dyDescent="0.2">
      <c r="A5197">
        <v>5196</v>
      </c>
      <c r="B5197">
        <v>36930</v>
      </c>
      <c r="C5197" s="3">
        <v>40814</v>
      </c>
      <c r="D5197" s="17">
        <f t="shared" si="408"/>
        <v>40787</v>
      </c>
      <c r="E5197">
        <v>34</v>
      </c>
      <c r="F5197" s="8">
        <f t="shared" si="405"/>
        <v>5100</v>
      </c>
      <c r="G5197" s="5">
        <v>0.01</v>
      </c>
      <c r="H5197" s="8">
        <f>VLOOKUP($T5197,Pricebook!$A:$D,4,0)</f>
        <v>150</v>
      </c>
      <c r="I5197" s="10">
        <f t="shared" si="406"/>
        <v>5049</v>
      </c>
      <c r="J5197" t="s">
        <v>1978</v>
      </c>
      <c r="K5197" t="s">
        <v>396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1444</v>
      </c>
      <c r="O5197" s="7">
        <v>52240</v>
      </c>
      <c r="P5197" t="s">
        <v>38</v>
      </c>
      <c r="Q5197" t="s">
        <v>16</v>
      </c>
      <c r="R5197" s="3">
        <v>40816</v>
      </c>
      <c r="S5197" s="12">
        <f t="shared" si="407"/>
        <v>2</v>
      </c>
      <c r="T5197" s="3" t="s">
        <v>14210</v>
      </c>
      <c r="U5197" t="s">
        <v>14235</v>
      </c>
      <c r="V5197" t="s">
        <v>14233</v>
      </c>
      <c r="W5197" t="s">
        <v>14193</v>
      </c>
      <c r="X5197" t="str">
        <f>VLOOKUP(Q5197,Managers!$A:$B,2,0)</f>
        <v>Josh Martinez</v>
      </c>
      <c r="Y5197">
        <f>VLOOKUP(W5197,HourlyWages!$A:$B,2,0)</f>
        <v>57</v>
      </c>
      <c r="Z5197">
        <v>1</v>
      </c>
      <c r="AA5197" s="14">
        <f t="shared" si="409"/>
        <v>0.62</v>
      </c>
    </row>
    <row r="5198" spans="1:27" x14ac:dyDescent="0.2">
      <c r="A5198">
        <v>5197</v>
      </c>
      <c r="B5198">
        <v>36931</v>
      </c>
      <c r="C5198" s="3">
        <v>40562</v>
      </c>
      <c r="D5198" s="17">
        <f t="shared" si="408"/>
        <v>40544</v>
      </c>
      <c r="E5198">
        <v>46</v>
      </c>
      <c r="F5198" s="8">
        <f t="shared" si="405"/>
        <v>5520</v>
      </c>
      <c r="G5198" s="5">
        <v>0.1</v>
      </c>
      <c r="H5198" s="8">
        <f>VLOOKUP($T5198,Pricebook!$A:$D,4,0)</f>
        <v>120</v>
      </c>
      <c r="I5198" s="10">
        <f t="shared" si="406"/>
        <v>4968</v>
      </c>
      <c r="J5198" t="s">
        <v>1078</v>
      </c>
      <c r="K5198" t="s">
        <v>585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1338</v>
      </c>
      <c r="O5198" s="7">
        <v>85301</v>
      </c>
      <c r="P5198" t="s">
        <v>70</v>
      </c>
      <c r="Q5198" t="s">
        <v>23</v>
      </c>
      <c r="R5198" s="3">
        <v>40562</v>
      </c>
      <c r="S5198" s="12">
        <f t="shared" si="407"/>
        <v>0</v>
      </c>
      <c r="T5198" s="3" t="s">
        <v>14212</v>
      </c>
      <c r="U5198" t="s">
        <v>14229</v>
      </c>
      <c r="V5198" t="s">
        <v>14242</v>
      </c>
      <c r="W5198" t="s">
        <v>14192</v>
      </c>
      <c r="X5198" t="str">
        <f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9"/>
        <v>0.375</v>
      </c>
    </row>
    <row r="5199" spans="1:27" x14ac:dyDescent="0.2">
      <c r="A5199">
        <v>5198</v>
      </c>
      <c r="B5199">
        <v>36932</v>
      </c>
      <c r="C5199" s="3">
        <v>40001</v>
      </c>
      <c r="D5199" s="17">
        <f t="shared" si="408"/>
        <v>39995</v>
      </c>
      <c r="E5199">
        <v>20</v>
      </c>
      <c r="F5199" s="8">
        <f t="shared" si="405"/>
        <v>4000</v>
      </c>
      <c r="G5199" s="5">
        <v>0.04</v>
      </c>
      <c r="H5199" s="8">
        <f>VLOOKUP($T5199,Pricebook!$A:$D,4,0)</f>
        <v>200</v>
      </c>
      <c r="I5199" s="10">
        <f t="shared" si="406"/>
        <v>3840</v>
      </c>
      <c r="J5199" t="s">
        <v>718</v>
      </c>
      <c r="K5199" t="s">
        <v>482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2280</v>
      </c>
      <c r="O5199" s="7">
        <v>33461</v>
      </c>
      <c r="P5199" t="s">
        <v>101</v>
      </c>
      <c r="Q5199" t="s">
        <v>34</v>
      </c>
      <c r="R5199" s="3">
        <v>40006</v>
      </c>
      <c r="S5199" s="12">
        <f t="shared" si="407"/>
        <v>5</v>
      </c>
      <c r="T5199" s="3" t="s">
        <v>14206</v>
      </c>
      <c r="U5199" t="s">
        <v>14229</v>
      </c>
      <c r="V5199" t="s">
        <v>14229</v>
      </c>
      <c r="W5199" t="s">
        <v>14195</v>
      </c>
      <c r="X5199" t="str">
        <f>VLOOKUP(Q5199,Managers!$A:$B,2,0)</f>
        <v>Frank Mitchell</v>
      </c>
      <c r="Y5199">
        <f>VLOOKUP(W5199,HourlyWages!$A:$B,2,0)</f>
        <v>52</v>
      </c>
      <c r="Z5199">
        <v>1</v>
      </c>
      <c r="AA5199" s="14">
        <f t="shared" si="409"/>
        <v>0.74</v>
      </c>
    </row>
    <row r="5200" spans="1:27" x14ac:dyDescent="0.2">
      <c r="A5200">
        <v>5199</v>
      </c>
      <c r="B5200">
        <v>36933</v>
      </c>
      <c r="C5200" s="3">
        <v>40736</v>
      </c>
      <c r="D5200" s="17">
        <f t="shared" si="408"/>
        <v>40725</v>
      </c>
      <c r="E5200">
        <v>32</v>
      </c>
      <c r="F5200" s="8">
        <f t="shared" si="405"/>
        <v>6400</v>
      </c>
      <c r="G5200" s="5">
        <v>7.0000000000000007E-2</v>
      </c>
      <c r="H5200" s="8">
        <f>VLOOKUP($T5200,Pricebook!$A:$D,4,0)</f>
        <v>200</v>
      </c>
      <c r="I5200" s="10">
        <f t="shared" si="406"/>
        <v>5952</v>
      </c>
      <c r="J5200" t="s">
        <v>620</v>
      </c>
      <c r="K5200" t="s">
        <v>621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1484</v>
      </c>
      <c r="O5200" s="7">
        <v>54401</v>
      </c>
      <c r="P5200" t="s">
        <v>95</v>
      </c>
      <c r="Q5200" t="s">
        <v>16</v>
      </c>
      <c r="R5200" s="3">
        <v>40737</v>
      </c>
      <c r="S5200" s="12">
        <f t="shared" si="407"/>
        <v>1</v>
      </c>
      <c r="T5200" s="3" t="s">
        <v>14214</v>
      </c>
      <c r="U5200" t="s">
        <v>14229</v>
      </c>
      <c r="V5200" t="s">
        <v>14234</v>
      </c>
      <c r="W5200" t="s">
        <v>14198</v>
      </c>
      <c r="X5200" t="str">
        <f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9"/>
        <v>0.745</v>
      </c>
    </row>
    <row r="5201" spans="1:27" x14ac:dyDescent="0.2">
      <c r="A5201">
        <v>5200</v>
      </c>
      <c r="B5201">
        <v>36934</v>
      </c>
      <c r="C5201" s="3">
        <v>40169</v>
      </c>
      <c r="D5201" s="17">
        <f t="shared" si="408"/>
        <v>40148</v>
      </c>
      <c r="E5201">
        <v>7</v>
      </c>
      <c r="F5201" s="8">
        <f t="shared" si="405"/>
        <v>1050</v>
      </c>
      <c r="G5201" s="5">
        <v>0.02</v>
      </c>
      <c r="H5201" s="8">
        <f>VLOOKUP($T5201,Pricebook!$A:$D,4,0)</f>
        <v>150</v>
      </c>
      <c r="I5201" s="10">
        <f t="shared" si="406"/>
        <v>1029</v>
      </c>
      <c r="J5201" t="s">
        <v>1209</v>
      </c>
      <c r="K5201" t="s">
        <v>552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903</v>
      </c>
      <c r="O5201" s="7">
        <v>97756</v>
      </c>
      <c r="P5201" t="s">
        <v>43</v>
      </c>
      <c r="Q5201" t="s">
        <v>23</v>
      </c>
      <c r="R5201" s="3">
        <v>40171</v>
      </c>
      <c r="S5201" s="12">
        <f t="shared" si="407"/>
        <v>2</v>
      </c>
      <c r="T5201" s="3" t="s">
        <v>14216</v>
      </c>
      <c r="U5201" t="s">
        <v>14235</v>
      </c>
      <c r="V5201" t="s">
        <v>14247</v>
      </c>
      <c r="W5201" t="s">
        <v>14196</v>
      </c>
      <c r="X5201" t="str">
        <f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9"/>
        <v>0.61333333333333329</v>
      </c>
    </row>
    <row r="5202" spans="1:27" x14ac:dyDescent="0.2">
      <c r="A5202">
        <v>5201</v>
      </c>
      <c r="B5202">
        <v>36934</v>
      </c>
      <c r="C5202" s="3">
        <v>40169</v>
      </c>
      <c r="D5202" s="17">
        <f t="shared" si="408"/>
        <v>40148</v>
      </c>
      <c r="E5202">
        <v>2</v>
      </c>
      <c r="F5202" s="8">
        <f t="shared" si="405"/>
        <v>220</v>
      </c>
      <c r="G5202" s="5">
        <v>0.1</v>
      </c>
      <c r="H5202" s="8">
        <f>VLOOKUP($T5202,Pricebook!$A:$D,4,0)</f>
        <v>110</v>
      </c>
      <c r="I5202" s="10">
        <f t="shared" si="406"/>
        <v>198</v>
      </c>
      <c r="J5202" t="s">
        <v>1209</v>
      </c>
      <c r="K5202" t="s">
        <v>552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903</v>
      </c>
      <c r="O5202" s="7">
        <v>97756</v>
      </c>
      <c r="P5202" t="s">
        <v>43</v>
      </c>
      <c r="Q5202" t="s">
        <v>23</v>
      </c>
      <c r="R5202" s="3">
        <v>40171</v>
      </c>
      <c r="S5202" s="12">
        <f t="shared" si="407"/>
        <v>2</v>
      </c>
      <c r="T5202" s="3" t="s">
        <v>14215</v>
      </c>
      <c r="U5202" t="s">
        <v>14229</v>
      </c>
      <c r="V5202" t="s">
        <v>14239</v>
      </c>
      <c r="W5202" t="s">
        <v>14185</v>
      </c>
      <c r="X5202" t="str">
        <f>VLOOKUP(Q5202,Managers!$A:$B,2,0)</f>
        <v>Bob Turner</v>
      </c>
      <c r="Y5202">
        <f>VLOOKUP(W5202,HourlyWages!$A:$B,2,0)</f>
        <v>70</v>
      </c>
      <c r="Z5202">
        <v>1</v>
      </c>
      <c r="AA5202" s="14">
        <f t="shared" si="409"/>
        <v>0.36363636363636365</v>
      </c>
    </row>
    <row r="5203" spans="1:27" x14ac:dyDescent="0.2">
      <c r="A5203">
        <v>5202</v>
      </c>
      <c r="B5203">
        <v>36934</v>
      </c>
      <c r="C5203" s="3">
        <v>40169</v>
      </c>
      <c r="D5203" s="17">
        <f t="shared" si="408"/>
        <v>40148</v>
      </c>
      <c r="E5203">
        <v>45</v>
      </c>
      <c r="F5203" s="8">
        <f t="shared" si="405"/>
        <v>5625</v>
      </c>
      <c r="G5203" s="5">
        <v>0.01</v>
      </c>
      <c r="H5203" s="8">
        <f>VLOOKUP($T5203,Pricebook!$A:$D,4,0)</f>
        <v>125</v>
      </c>
      <c r="I5203" s="10">
        <f t="shared" si="406"/>
        <v>5568.75</v>
      </c>
      <c r="J5203" t="s">
        <v>1209</v>
      </c>
      <c r="K5203" t="s">
        <v>552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903</v>
      </c>
      <c r="O5203" s="7">
        <v>97756</v>
      </c>
      <c r="P5203" t="s">
        <v>43</v>
      </c>
      <c r="Q5203" t="s">
        <v>23</v>
      </c>
      <c r="R5203" s="3">
        <v>40170</v>
      </c>
      <c r="S5203" s="12">
        <f t="shared" si="407"/>
        <v>1</v>
      </c>
      <c r="T5203" s="3" t="s">
        <v>14209</v>
      </c>
      <c r="U5203" t="s">
        <v>14232</v>
      </c>
      <c r="V5203" t="s">
        <v>14241</v>
      </c>
      <c r="W5203" t="s">
        <v>14189</v>
      </c>
      <c r="X5203" t="str">
        <f>VLOOKUP(Q5203,Managers!$A:$B,2,0)</f>
        <v>Bob Turner</v>
      </c>
      <c r="Y5203">
        <f>VLOOKUP(W5203,HourlyWages!$A:$B,2,0)</f>
        <v>62</v>
      </c>
      <c r="Z5203">
        <v>1</v>
      </c>
      <c r="AA5203" s="14">
        <f t="shared" si="409"/>
        <v>0.504</v>
      </c>
    </row>
    <row r="5204" spans="1:27" x14ac:dyDescent="0.2">
      <c r="A5204">
        <v>5203</v>
      </c>
      <c r="B5204">
        <v>36992</v>
      </c>
      <c r="C5204" s="3">
        <v>40154</v>
      </c>
      <c r="D5204" s="17">
        <f t="shared" si="408"/>
        <v>40148</v>
      </c>
      <c r="E5204">
        <v>34</v>
      </c>
      <c r="F5204" s="8">
        <f t="shared" si="405"/>
        <v>4760</v>
      </c>
      <c r="G5204" s="5">
        <v>0.04</v>
      </c>
      <c r="H5204" s="8">
        <f>VLOOKUP($T5204,Pricebook!$A:$D,4,0)</f>
        <v>140</v>
      </c>
      <c r="I5204" s="10">
        <f t="shared" si="406"/>
        <v>4569.5999999999995</v>
      </c>
      <c r="J5204" t="s">
        <v>532</v>
      </c>
      <c r="K5204" t="s">
        <v>20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2595</v>
      </c>
      <c r="O5204" s="7" t="s">
        <v>2596</v>
      </c>
      <c r="P5204" t="s">
        <v>436</v>
      </c>
      <c r="Q5204" t="s">
        <v>34</v>
      </c>
      <c r="R5204" s="3">
        <v>40156</v>
      </c>
      <c r="S5204" s="12">
        <f t="shared" si="407"/>
        <v>2</v>
      </c>
      <c r="T5204" s="3" t="s">
        <v>14207</v>
      </c>
      <c r="U5204" t="s">
        <v>14229</v>
      </c>
      <c r="V5204" t="s">
        <v>14229</v>
      </c>
      <c r="W5204" t="s">
        <v>14192</v>
      </c>
      <c r="X5204" t="str">
        <f>VLOOKUP(Q5204,Managers!$A:$B,2,0)</f>
        <v>Frank Mitchell</v>
      </c>
      <c r="Y5204">
        <f>VLOOKUP(W5204,HourlyWages!$A:$B,2,0)</f>
        <v>75</v>
      </c>
      <c r="Z5204">
        <v>1</v>
      </c>
      <c r="AA5204" s="14">
        <f t="shared" si="409"/>
        <v>0.4642857142857143</v>
      </c>
    </row>
    <row r="5205" spans="1:27" x14ac:dyDescent="0.2">
      <c r="A5205">
        <v>5204</v>
      </c>
      <c r="B5205">
        <v>36994</v>
      </c>
      <c r="C5205" s="3">
        <v>40711</v>
      </c>
      <c r="D5205" s="17">
        <f t="shared" si="408"/>
        <v>40695</v>
      </c>
      <c r="E5205">
        <v>40</v>
      </c>
      <c r="F5205" s="8">
        <f t="shared" si="405"/>
        <v>5000</v>
      </c>
      <c r="G5205" s="5">
        <v>0.03</v>
      </c>
      <c r="H5205" s="8">
        <f>VLOOKUP($T5205,Pricebook!$A:$D,4,0)</f>
        <v>125</v>
      </c>
      <c r="I5205" s="10">
        <f t="shared" si="406"/>
        <v>4850</v>
      </c>
      <c r="J5205" t="s">
        <v>1161</v>
      </c>
      <c r="K5205" t="s">
        <v>193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2611</v>
      </c>
      <c r="O5205" s="7">
        <v>87124</v>
      </c>
      <c r="P5205" t="s">
        <v>52</v>
      </c>
      <c r="Q5205" t="s">
        <v>23</v>
      </c>
      <c r="R5205" s="3">
        <v>40711</v>
      </c>
      <c r="S5205" s="12">
        <f t="shared" si="407"/>
        <v>0</v>
      </c>
      <c r="T5205" s="3" t="s">
        <v>14221</v>
      </c>
      <c r="U5205" t="s">
        <v>14232</v>
      </c>
      <c r="V5205" t="s">
        <v>14236</v>
      </c>
      <c r="W5205" t="s">
        <v>14201</v>
      </c>
      <c r="X5205" t="str">
        <f>VLOOKUP(Q5205,Managers!$A:$B,2,0)</f>
        <v>Bob Turner</v>
      </c>
      <c r="Y5205">
        <f>VLOOKUP(W5205,HourlyWages!$A:$B,2,0)</f>
        <v>53</v>
      </c>
      <c r="Z5205">
        <v>1</v>
      </c>
      <c r="AA5205" s="14">
        <f t="shared" si="409"/>
        <v>0.57599999999999996</v>
      </c>
    </row>
    <row r="5206" spans="1:27" x14ac:dyDescent="0.2">
      <c r="A5206">
        <v>5205</v>
      </c>
      <c r="B5206">
        <v>36997</v>
      </c>
      <c r="C5206" s="3">
        <v>40517</v>
      </c>
      <c r="D5206" s="17">
        <f t="shared" si="408"/>
        <v>40513</v>
      </c>
      <c r="E5206">
        <v>39</v>
      </c>
      <c r="F5206" s="8">
        <f t="shared" si="405"/>
        <v>7800</v>
      </c>
      <c r="G5206" s="5">
        <v>0</v>
      </c>
      <c r="H5206" s="8">
        <f>VLOOKUP($T5206,Pricebook!$A:$D,4,0)</f>
        <v>200</v>
      </c>
      <c r="I5206" s="10">
        <f t="shared" si="406"/>
        <v>7800</v>
      </c>
      <c r="J5206" t="s">
        <v>756</v>
      </c>
      <c r="K5206" t="s">
        <v>190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758</v>
      </c>
      <c r="O5206" s="7">
        <v>83301</v>
      </c>
      <c r="P5206" t="s">
        <v>197</v>
      </c>
      <c r="Q5206" t="s">
        <v>23</v>
      </c>
      <c r="R5206" s="3">
        <v>40518</v>
      </c>
      <c r="S5206" s="12">
        <f t="shared" si="407"/>
        <v>1</v>
      </c>
      <c r="T5206" s="3" t="s">
        <v>14214</v>
      </c>
      <c r="U5206" t="s">
        <v>14229</v>
      </c>
      <c r="V5206" t="s">
        <v>14241</v>
      </c>
      <c r="W5206" t="s">
        <v>14193</v>
      </c>
      <c r="X5206" t="str">
        <f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9"/>
        <v>0.71499999999999997</v>
      </c>
    </row>
    <row r="5207" spans="1:27" x14ac:dyDescent="0.2">
      <c r="A5207">
        <v>5206</v>
      </c>
      <c r="B5207">
        <v>36998</v>
      </c>
      <c r="C5207" s="3">
        <v>41181</v>
      </c>
      <c r="D5207" s="17">
        <f t="shared" si="408"/>
        <v>41153</v>
      </c>
      <c r="E5207">
        <v>50</v>
      </c>
      <c r="F5207" s="8">
        <f t="shared" si="405"/>
        <v>6250</v>
      </c>
      <c r="G5207" s="5">
        <v>7.0000000000000007E-2</v>
      </c>
      <c r="H5207" s="8">
        <f>VLOOKUP($T5207,Pricebook!$A:$D,4,0)</f>
        <v>125</v>
      </c>
      <c r="I5207" s="10">
        <f t="shared" si="406"/>
        <v>5812.5</v>
      </c>
      <c r="J5207" t="s">
        <v>1064</v>
      </c>
      <c r="K5207" t="s">
        <v>84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2297</v>
      </c>
      <c r="O5207" s="7">
        <v>99207</v>
      </c>
      <c r="P5207" t="s">
        <v>22</v>
      </c>
      <c r="Q5207" t="s">
        <v>23</v>
      </c>
      <c r="R5207" s="3">
        <v>41186</v>
      </c>
      <c r="S5207" s="12">
        <f t="shared" si="407"/>
        <v>5</v>
      </c>
      <c r="T5207" s="3" t="s">
        <v>14208</v>
      </c>
      <c r="U5207" t="s">
        <v>14232</v>
      </c>
      <c r="V5207" t="s">
        <v>14241</v>
      </c>
      <c r="W5207" t="s">
        <v>14197</v>
      </c>
      <c r="X5207" t="str">
        <f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9"/>
        <v>0.432</v>
      </c>
    </row>
    <row r="5208" spans="1:27" x14ac:dyDescent="0.2">
      <c r="A5208">
        <v>5207</v>
      </c>
      <c r="B5208">
        <v>36998</v>
      </c>
      <c r="C5208" s="3">
        <v>41181</v>
      </c>
      <c r="D5208" s="17">
        <f t="shared" si="408"/>
        <v>41153</v>
      </c>
      <c r="E5208">
        <v>41</v>
      </c>
      <c r="F5208" s="8">
        <f t="shared" si="405"/>
        <v>4510</v>
      </c>
      <c r="G5208" s="5">
        <v>0.1</v>
      </c>
      <c r="H5208" s="8">
        <f>VLOOKUP($T5208,Pricebook!$A:$D,4,0)</f>
        <v>110</v>
      </c>
      <c r="I5208" s="10">
        <f t="shared" si="406"/>
        <v>4059</v>
      </c>
      <c r="J5208" t="s">
        <v>1064</v>
      </c>
      <c r="K5208" t="s">
        <v>84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2297</v>
      </c>
      <c r="O5208" s="7">
        <v>99207</v>
      </c>
      <c r="P5208" t="s">
        <v>22</v>
      </c>
      <c r="Q5208" t="s">
        <v>23</v>
      </c>
      <c r="R5208" s="3">
        <v>41188</v>
      </c>
      <c r="S5208" s="12">
        <f t="shared" si="407"/>
        <v>7</v>
      </c>
      <c r="T5208" s="3" t="s">
        <v>14215</v>
      </c>
      <c r="U5208" t="s">
        <v>14229</v>
      </c>
      <c r="V5208" t="s">
        <v>14238</v>
      </c>
      <c r="W5208" t="s">
        <v>14192</v>
      </c>
      <c r="X5208" t="str">
        <f>VLOOKUP(Q5208,Managers!$A:$B,2,0)</f>
        <v>Bob Turner</v>
      </c>
      <c r="Y5208">
        <f>VLOOKUP(W5208,HourlyWages!$A:$B,2,0)</f>
        <v>75</v>
      </c>
      <c r="Z5208">
        <v>1</v>
      </c>
      <c r="AA5208" s="14">
        <f t="shared" si="409"/>
        <v>0.31818181818181818</v>
      </c>
    </row>
    <row r="5209" spans="1:27" x14ac:dyDescent="0.2">
      <c r="A5209">
        <v>5208</v>
      </c>
      <c r="B5209">
        <v>36998</v>
      </c>
      <c r="C5209" s="3">
        <v>41181</v>
      </c>
      <c r="D5209" s="17">
        <f t="shared" si="408"/>
        <v>41153</v>
      </c>
      <c r="E5209">
        <v>8</v>
      </c>
      <c r="F5209" s="8">
        <f t="shared" si="405"/>
        <v>880</v>
      </c>
      <c r="G5209" s="5">
        <v>0.02</v>
      </c>
      <c r="H5209" s="8">
        <f>VLOOKUP($T5209,Pricebook!$A:$D,4,0)</f>
        <v>110</v>
      </c>
      <c r="I5209" s="10">
        <f t="shared" si="406"/>
        <v>862.4</v>
      </c>
      <c r="J5209" t="s">
        <v>1064</v>
      </c>
      <c r="K5209" t="s">
        <v>84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2297</v>
      </c>
      <c r="O5209" s="7">
        <v>99207</v>
      </c>
      <c r="P5209" t="s">
        <v>22</v>
      </c>
      <c r="Q5209" t="s">
        <v>23</v>
      </c>
      <c r="R5209" s="3">
        <v>41183</v>
      </c>
      <c r="S5209" s="12">
        <f t="shared" si="407"/>
        <v>2</v>
      </c>
      <c r="T5209" s="3" t="s">
        <v>14215</v>
      </c>
      <c r="U5209" t="s">
        <v>14229</v>
      </c>
      <c r="V5209" t="s">
        <v>14241</v>
      </c>
      <c r="W5209" t="s">
        <v>14184</v>
      </c>
      <c r="X5209" t="str">
        <f>VLOOKUP(Q5209,Managers!$A:$B,2,0)</f>
        <v>Bob Turner</v>
      </c>
      <c r="Y5209">
        <f>VLOOKUP(W5209,HourlyWages!$A:$B,2,0)</f>
        <v>50</v>
      </c>
      <c r="Z5209">
        <v>1</v>
      </c>
      <c r="AA5209" s="14">
        <f t="shared" si="409"/>
        <v>0.54545454545454541</v>
      </c>
    </row>
    <row r="5210" spans="1:27" x14ac:dyDescent="0.2">
      <c r="A5210">
        <v>5209</v>
      </c>
      <c r="B5210">
        <v>36999</v>
      </c>
      <c r="C5210" s="3">
        <v>40159</v>
      </c>
      <c r="D5210" s="17">
        <f t="shared" si="408"/>
        <v>40148</v>
      </c>
      <c r="E5210">
        <v>28</v>
      </c>
      <c r="F5210" s="8">
        <f t="shared" si="405"/>
        <v>4200</v>
      </c>
      <c r="G5210" s="5">
        <v>0.06</v>
      </c>
      <c r="H5210" s="8">
        <f>VLOOKUP($T5210,Pricebook!$A:$D,4,0)</f>
        <v>150</v>
      </c>
      <c r="I5210" s="10">
        <f t="shared" si="406"/>
        <v>3948</v>
      </c>
      <c r="J5210" t="s">
        <v>1930</v>
      </c>
      <c r="K5210" t="s">
        <v>300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2590</v>
      </c>
      <c r="O5210" s="7">
        <v>78155</v>
      </c>
      <c r="P5210" t="s">
        <v>48</v>
      </c>
      <c r="Q5210" t="s">
        <v>16</v>
      </c>
      <c r="R5210" s="3">
        <v>40160</v>
      </c>
      <c r="S5210" s="12">
        <f t="shared" si="407"/>
        <v>1</v>
      </c>
      <c r="T5210" s="3" t="s">
        <v>14222</v>
      </c>
      <c r="U5210" t="s">
        <v>14235</v>
      </c>
      <c r="V5210" t="s">
        <v>14244</v>
      </c>
      <c r="W5210" t="s">
        <v>14193</v>
      </c>
      <c r="X5210" t="str">
        <f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9"/>
        <v>0.62</v>
      </c>
    </row>
    <row r="5211" spans="1:27" x14ac:dyDescent="0.2">
      <c r="A5211">
        <v>5210</v>
      </c>
      <c r="B5211">
        <v>36999</v>
      </c>
      <c r="C5211" s="3">
        <v>40159</v>
      </c>
      <c r="D5211" s="17">
        <f t="shared" si="408"/>
        <v>40148</v>
      </c>
      <c r="E5211">
        <v>3</v>
      </c>
      <c r="F5211" s="8">
        <f t="shared" si="405"/>
        <v>450</v>
      </c>
      <c r="G5211" s="5">
        <v>0.08</v>
      </c>
      <c r="H5211" s="8">
        <f>VLOOKUP($T5211,Pricebook!$A:$D,4,0)</f>
        <v>150</v>
      </c>
      <c r="I5211" s="10">
        <f t="shared" si="406"/>
        <v>414</v>
      </c>
      <c r="J5211" t="s">
        <v>1930</v>
      </c>
      <c r="K5211" t="s">
        <v>300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2590</v>
      </c>
      <c r="O5211" s="7">
        <v>78155</v>
      </c>
      <c r="P5211" t="s">
        <v>48</v>
      </c>
      <c r="Q5211" t="s">
        <v>16</v>
      </c>
      <c r="R5211" s="3">
        <v>40160</v>
      </c>
      <c r="S5211" s="12">
        <f t="shared" si="407"/>
        <v>1</v>
      </c>
      <c r="T5211" s="3" t="s">
        <v>14210</v>
      </c>
      <c r="U5211" t="s">
        <v>14235</v>
      </c>
      <c r="V5211" t="s">
        <v>14245</v>
      </c>
      <c r="W5211" t="s">
        <v>14196</v>
      </c>
      <c r="X5211" t="str">
        <f>VLOOKUP(Q5211,Managers!$A:$B,2,0)</f>
        <v>Josh Martinez</v>
      </c>
      <c r="Y5211">
        <f>VLOOKUP(W5211,HourlyWages!$A:$B,2,0)</f>
        <v>58</v>
      </c>
      <c r="Z5211">
        <v>1</v>
      </c>
      <c r="AA5211" s="14">
        <f t="shared" si="409"/>
        <v>0.61333333333333329</v>
      </c>
    </row>
    <row r="5212" spans="1:27" x14ac:dyDescent="0.2">
      <c r="A5212">
        <v>5211</v>
      </c>
      <c r="B5212">
        <v>37025</v>
      </c>
      <c r="C5212" s="3">
        <v>40127</v>
      </c>
      <c r="D5212" s="17">
        <f t="shared" si="408"/>
        <v>40118</v>
      </c>
      <c r="E5212">
        <v>37</v>
      </c>
      <c r="F5212" s="8">
        <f t="shared" si="405"/>
        <v>5550</v>
      </c>
      <c r="G5212" s="5">
        <v>0.03</v>
      </c>
      <c r="H5212" s="8">
        <f>VLOOKUP($T5212,Pricebook!$A:$D,4,0)</f>
        <v>150</v>
      </c>
      <c r="I5212" s="10">
        <f t="shared" si="406"/>
        <v>5383.5</v>
      </c>
      <c r="J5212" t="s">
        <v>1826</v>
      </c>
      <c r="K5212" t="s">
        <v>341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2359</v>
      </c>
      <c r="O5212" s="7">
        <v>33156</v>
      </c>
      <c r="P5212" t="s">
        <v>101</v>
      </c>
      <c r="Q5212" t="s">
        <v>34</v>
      </c>
      <c r="R5212" s="3">
        <v>40128</v>
      </c>
      <c r="S5212" s="12">
        <f t="shared" si="407"/>
        <v>1</v>
      </c>
      <c r="T5212" s="3" t="s">
        <v>14211</v>
      </c>
      <c r="U5212" t="s">
        <v>14235</v>
      </c>
      <c r="V5212" t="s">
        <v>14241</v>
      </c>
      <c r="W5212" t="s">
        <v>14198</v>
      </c>
      <c r="X5212" t="str">
        <f>VLOOKUP(Q5212,Managers!$A:$B,2,0)</f>
        <v>Frank Mitchell</v>
      </c>
      <c r="Y5212">
        <f>VLOOKUP(W5212,HourlyWages!$A:$B,2,0)</f>
        <v>51</v>
      </c>
      <c r="Z5212">
        <v>1</v>
      </c>
      <c r="AA5212" s="14">
        <f t="shared" si="409"/>
        <v>0.66</v>
      </c>
    </row>
    <row r="5213" spans="1:27" x14ac:dyDescent="0.2">
      <c r="A5213">
        <v>5212</v>
      </c>
      <c r="B5213">
        <v>37063</v>
      </c>
      <c r="C5213" s="3">
        <v>41252</v>
      </c>
      <c r="D5213" s="17">
        <f t="shared" si="408"/>
        <v>41244</v>
      </c>
      <c r="E5213">
        <v>50</v>
      </c>
      <c r="F5213" s="8">
        <f t="shared" si="405"/>
        <v>6250</v>
      </c>
      <c r="G5213" s="5">
        <v>0</v>
      </c>
      <c r="H5213" s="8">
        <f>VLOOKUP($T5213,Pricebook!$A:$D,4,0)</f>
        <v>125</v>
      </c>
      <c r="I5213" s="10">
        <f t="shared" si="406"/>
        <v>6250</v>
      </c>
      <c r="J5213" t="s">
        <v>570</v>
      </c>
      <c r="K5213" t="s">
        <v>571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2622</v>
      </c>
      <c r="O5213" s="7">
        <v>66502</v>
      </c>
      <c r="P5213" t="s">
        <v>153</v>
      </c>
      <c r="Q5213" t="s">
        <v>16</v>
      </c>
      <c r="R5213" s="3">
        <v>41253</v>
      </c>
      <c r="S5213" s="12">
        <f t="shared" si="407"/>
        <v>1</v>
      </c>
      <c r="T5213" s="3" t="s">
        <v>14208</v>
      </c>
      <c r="U5213" t="s">
        <v>14232</v>
      </c>
      <c r="V5213" t="s">
        <v>14236</v>
      </c>
      <c r="W5213" t="s">
        <v>14193</v>
      </c>
      <c r="X5213" t="str">
        <f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9"/>
        <v>0.54400000000000004</v>
      </c>
    </row>
    <row r="5214" spans="1:27" x14ac:dyDescent="0.2">
      <c r="A5214">
        <v>5213</v>
      </c>
      <c r="B5214">
        <v>37095</v>
      </c>
      <c r="C5214" s="3">
        <v>39882</v>
      </c>
      <c r="D5214" s="17">
        <f t="shared" si="408"/>
        <v>39873</v>
      </c>
      <c r="E5214">
        <v>3</v>
      </c>
      <c r="F5214" s="8">
        <f t="shared" si="405"/>
        <v>450</v>
      </c>
      <c r="G5214" s="5">
        <v>0.09</v>
      </c>
      <c r="H5214" s="8">
        <f>VLOOKUP($T5214,Pricebook!$A:$D,4,0)</f>
        <v>150</v>
      </c>
      <c r="I5214" s="10">
        <f t="shared" si="406"/>
        <v>409.5</v>
      </c>
      <c r="J5214" t="s">
        <v>573</v>
      </c>
      <c r="K5214" t="s">
        <v>199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2463</v>
      </c>
      <c r="O5214" s="7">
        <v>98198</v>
      </c>
      <c r="P5214" t="s">
        <v>22</v>
      </c>
      <c r="Q5214" t="s">
        <v>23</v>
      </c>
      <c r="R5214" s="3">
        <v>39886</v>
      </c>
      <c r="S5214" s="12">
        <f t="shared" si="407"/>
        <v>4</v>
      </c>
      <c r="T5214" s="3" t="s">
        <v>14216</v>
      </c>
      <c r="U5214" t="s">
        <v>14235</v>
      </c>
      <c r="V5214" t="s">
        <v>14230</v>
      </c>
      <c r="W5214" t="s">
        <v>14189</v>
      </c>
      <c r="X5214" t="str">
        <f>VLOOKUP(Q5214,Managers!$A:$B,2,0)</f>
        <v>Bob Turner</v>
      </c>
      <c r="Y5214">
        <f>VLOOKUP(W5214,HourlyWages!$A:$B,2,0)</f>
        <v>62</v>
      </c>
      <c r="Z5214">
        <v>1</v>
      </c>
      <c r="AA5214" s="14">
        <f t="shared" si="409"/>
        <v>0.58666666666666667</v>
      </c>
    </row>
    <row r="5215" spans="1:27" x14ac:dyDescent="0.2">
      <c r="A5215">
        <v>5214</v>
      </c>
      <c r="B5215">
        <v>37121</v>
      </c>
      <c r="C5215" s="3">
        <v>40617</v>
      </c>
      <c r="D5215" s="17">
        <f t="shared" si="408"/>
        <v>40603</v>
      </c>
      <c r="E5215">
        <v>44</v>
      </c>
      <c r="F5215" s="8">
        <f t="shared" si="405"/>
        <v>5500</v>
      </c>
      <c r="G5215" s="5">
        <v>0.01</v>
      </c>
      <c r="H5215" s="8">
        <f>VLOOKUP($T5215,Pricebook!$A:$D,4,0)</f>
        <v>125</v>
      </c>
      <c r="I5215" s="10">
        <f t="shared" si="406"/>
        <v>5445</v>
      </c>
      <c r="J5215" t="s">
        <v>1624</v>
      </c>
      <c r="K5215" t="s">
        <v>36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2385</v>
      </c>
      <c r="O5215" s="7">
        <v>68847</v>
      </c>
      <c r="P5215" t="s">
        <v>440</v>
      </c>
      <c r="Q5215" t="s">
        <v>16</v>
      </c>
      <c r="R5215" s="3">
        <v>40618</v>
      </c>
      <c r="S5215" s="12">
        <f t="shared" si="407"/>
        <v>1</v>
      </c>
      <c r="T5215" s="3" t="s">
        <v>14221</v>
      </c>
      <c r="U5215" t="s">
        <v>14232</v>
      </c>
      <c r="V5215" t="s">
        <v>14230</v>
      </c>
      <c r="W5215" t="s">
        <v>14199</v>
      </c>
      <c r="X5215" t="str">
        <f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9"/>
        <v>0.45600000000000002</v>
      </c>
    </row>
    <row r="5216" spans="1:27" x14ac:dyDescent="0.2">
      <c r="A5216">
        <v>5215</v>
      </c>
      <c r="B5216">
        <v>37123</v>
      </c>
      <c r="C5216" s="3">
        <v>40957</v>
      </c>
      <c r="D5216" s="17">
        <f t="shared" si="408"/>
        <v>40940</v>
      </c>
      <c r="E5216">
        <v>50</v>
      </c>
      <c r="F5216" s="8">
        <f t="shared" si="405"/>
        <v>6250</v>
      </c>
      <c r="G5216" s="5">
        <v>0.05</v>
      </c>
      <c r="H5216" s="8">
        <f>VLOOKUP($T5216,Pricebook!$A:$D,4,0)</f>
        <v>125</v>
      </c>
      <c r="I5216" s="10">
        <f t="shared" si="406"/>
        <v>5937.5</v>
      </c>
      <c r="J5216" t="s">
        <v>523</v>
      </c>
      <c r="K5216" t="s">
        <v>351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2503</v>
      </c>
      <c r="O5216" s="7" t="s">
        <v>2504</v>
      </c>
      <c r="P5216" t="s">
        <v>210</v>
      </c>
      <c r="Q5216" t="s">
        <v>61</v>
      </c>
      <c r="R5216" s="3">
        <v>40958</v>
      </c>
      <c r="S5216" s="12">
        <f t="shared" si="407"/>
        <v>1</v>
      </c>
      <c r="T5216" s="3" t="s">
        <v>14209</v>
      </c>
      <c r="U5216" t="s">
        <v>14232</v>
      </c>
      <c r="V5216" t="s">
        <v>14246</v>
      </c>
      <c r="W5216" t="s">
        <v>14193</v>
      </c>
      <c r="X5216" t="str">
        <f>VLOOKUP(Q5216,Managers!$A:$B,2,0)</f>
        <v>Allen Young</v>
      </c>
      <c r="Y5216">
        <f>VLOOKUP(W5216,HourlyWages!$A:$B,2,0)</f>
        <v>57</v>
      </c>
      <c r="Z5216">
        <v>1</v>
      </c>
      <c r="AA5216" s="14">
        <f t="shared" si="409"/>
        <v>0.54400000000000004</v>
      </c>
    </row>
    <row r="5217" spans="1:27" x14ac:dyDescent="0.2">
      <c r="A5217">
        <v>5216</v>
      </c>
      <c r="B5217">
        <v>37124</v>
      </c>
      <c r="C5217" s="3">
        <v>40998</v>
      </c>
      <c r="D5217" s="17">
        <f t="shared" si="408"/>
        <v>40969</v>
      </c>
      <c r="E5217">
        <v>33</v>
      </c>
      <c r="F5217" s="8">
        <f t="shared" si="405"/>
        <v>4950</v>
      </c>
      <c r="G5217" s="5">
        <v>0.1</v>
      </c>
      <c r="H5217" s="8">
        <f>VLOOKUP($T5217,Pricebook!$A:$D,4,0)</f>
        <v>150</v>
      </c>
      <c r="I5217" s="10">
        <f t="shared" si="406"/>
        <v>4455</v>
      </c>
      <c r="J5217" t="s">
        <v>2585</v>
      </c>
      <c r="K5217" t="s">
        <v>274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2586</v>
      </c>
      <c r="O5217" s="7">
        <v>34698</v>
      </c>
      <c r="P5217" t="s">
        <v>101</v>
      </c>
      <c r="Q5217" t="s">
        <v>34</v>
      </c>
      <c r="R5217" s="3">
        <v>41000</v>
      </c>
      <c r="S5217" s="12">
        <f t="shared" si="407"/>
        <v>2</v>
      </c>
      <c r="T5217" s="3" t="s">
        <v>14222</v>
      </c>
      <c r="U5217" t="s">
        <v>14235</v>
      </c>
      <c r="V5217" t="s">
        <v>14245</v>
      </c>
      <c r="W5217" t="s">
        <v>14188</v>
      </c>
      <c r="X5217" t="str">
        <f>VLOOKUP(Q5217,Managers!$A:$B,2,0)</f>
        <v>Frank Mitchell</v>
      </c>
      <c r="Y5217">
        <f>VLOOKUP(W5217,HourlyWages!$A:$B,2,0)</f>
        <v>52</v>
      </c>
      <c r="Z5217">
        <v>1</v>
      </c>
      <c r="AA5217" s="14">
        <f t="shared" si="409"/>
        <v>0.65333333333333332</v>
      </c>
    </row>
    <row r="5218" spans="1:27" x14ac:dyDescent="0.2">
      <c r="A5218">
        <v>5217</v>
      </c>
      <c r="B5218">
        <v>37125</v>
      </c>
      <c r="C5218" s="3">
        <v>40192</v>
      </c>
      <c r="D5218" s="17">
        <f t="shared" si="408"/>
        <v>40179</v>
      </c>
      <c r="E5218">
        <v>46</v>
      </c>
      <c r="F5218" s="8">
        <f t="shared" si="405"/>
        <v>6440</v>
      </c>
      <c r="G5218" s="5">
        <v>0</v>
      </c>
      <c r="H5218" s="8">
        <f>VLOOKUP($T5218,Pricebook!$A:$D,4,0)</f>
        <v>140</v>
      </c>
      <c r="I5218" s="10">
        <f t="shared" si="406"/>
        <v>6440</v>
      </c>
      <c r="J5218" t="s">
        <v>350</v>
      </c>
      <c r="K5218" t="s">
        <v>351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969</v>
      </c>
      <c r="O5218" s="7">
        <v>80027</v>
      </c>
      <c r="P5218" t="s">
        <v>237</v>
      </c>
      <c r="Q5218" t="s">
        <v>23</v>
      </c>
      <c r="R5218" s="3">
        <v>40193</v>
      </c>
      <c r="S5218" s="12">
        <f t="shared" si="407"/>
        <v>1</v>
      </c>
      <c r="T5218" s="3" t="s">
        <v>14213</v>
      </c>
      <c r="U5218" t="s">
        <v>14229</v>
      </c>
      <c r="V5218" t="s">
        <v>14237</v>
      </c>
      <c r="W5218" t="s">
        <v>14184</v>
      </c>
      <c r="X5218" t="str">
        <f>VLOOKUP(Q5218,Managers!$A:$B,2,0)</f>
        <v>Bob Turner</v>
      </c>
      <c r="Y5218">
        <f>VLOOKUP(W5218,HourlyWages!$A:$B,2,0)</f>
        <v>50</v>
      </c>
      <c r="Z5218">
        <v>1</v>
      </c>
      <c r="AA5218" s="14">
        <f t="shared" si="409"/>
        <v>0.6428571428571429</v>
      </c>
    </row>
    <row r="5219" spans="1:27" x14ac:dyDescent="0.2">
      <c r="A5219">
        <v>5218</v>
      </c>
      <c r="B5219">
        <v>37127</v>
      </c>
      <c r="C5219" s="3">
        <v>40453</v>
      </c>
      <c r="D5219" s="17">
        <f t="shared" si="408"/>
        <v>40452</v>
      </c>
      <c r="E5219">
        <v>19</v>
      </c>
      <c r="F5219" s="8">
        <f t="shared" si="405"/>
        <v>2090</v>
      </c>
      <c r="G5219" s="5">
        <v>0.03</v>
      </c>
      <c r="H5219" s="8">
        <f>VLOOKUP($T5219,Pricebook!$A:$D,4,0)</f>
        <v>110</v>
      </c>
      <c r="I5219" s="10">
        <f t="shared" si="406"/>
        <v>2027.3</v>
      </c>
      <c r="J5219" t="s">
        <v>700</v>
      </c>
      <c r="K5219" t="s">
        <v>377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2275</v>
      </c>
      <c r="O5219" s="7">
        <v>30907</v>
      </c>
      <c r="P5219" t="s">
        <v>134</v>
      </c>
      <c r="Q5219" t="s">
        <v>34</v>
      </c>
      <c r="R5219" s="3">
        <v>40454</v>
      </c>
      <c r="S5219" s="12">
        <f t="shared" si="407"/>
        <v>1</v>
      </c>
      <c r="T5219" s="3" t="s">
        <v>14215</v>
      </c>
      <c r="U5219" t="s">
        <v>14229</v>
      </c>
      <c r="V5219" t="s">
        <v>14237</v>
      </c>
      <c r="W5219" t="s">
        <v>14186</v>
      </c>
      <c r="X5219" t="str">
        <f>VLOOKUP(Q5219,Managers!$A:$B,2,0)</f>
        <v>Frank Mitchell</v>
      </c>
      <c r="Y5219">
        <f>VLOOKUP(W5219,HourlyWages!$A:$B,2,0)</f>
        <v>67</v>
      </c>
      <c r="Z5219">
        <v>1</v>
      </c>
      <c r="AA5219" s="14">
        <f t="shared" si="409"/>
        <v>0.39090909090909093</v>
      </c>
    </row>
    <row r="5220" spans="1:27" x14ac:dyDescent="0.2">
      <c r="A5220">
        <v>5219</v>
      </c>
      <c r="B5220">
        <v>37152</v>
      </c>
      <c r="C5220" s="3">
        <v>40685</v>
      </c>
      <c r="D5220" s="17">
        <f t="shared" si="408"/>
        <v>40664</v>
      </c>
      <c r="E5220">
        <v>39</v>
      </c>
      <c r="F5220" s="8">
        <f t="shared" si="405"/>
        <v>4875</v>
      </c>
      <c r="G5220" s="5">
        <v>0.02</v>
      </c>
      <c r="H5220" s="8">
        <f>VLOOKUP($T5220,Pricebook!$A:$D,4,0)</f>
        <v>125</v>
      </c>
      <c r="I5220" s="10">
        <f t="shared" si="406"/>
        <v>4777.5</v>
      </c>
      <c r="J5220" t="s">
        <v>296</v>
      </c>
      <c r="K5220" t="s">
        <v>297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622</v>
      </c>
      <c r="O5220" s="7">
        <v>53590</v>
      </c>
      <c r="P5220" t="s">
        <v>95</v>
      </c>
      <c r="Q5220" t="s">
        <v>16</v>
      </c>
      <c r="R5220" s="3">
        <v>40687</v>
      </c>
      <c r="S5220" s="12">
        <f t="shared" si="407"/>
        <v>2</v>
      </c>
      <c r="T5220" s="3" t="s">
        <v>14221</v>
      </c>
      <c r="U5220" t="s">
        <v>14232</v>
      </c>
      <c r="V5220" t="s">
        <v>14243</v>
      </c>
      <c r="W5220" t="s">
        <v>14194</v>
      </c>
      <c r="X5220" t="str">
        <f>VLOOKUP(Q5220,Managers!$A:$B,2,0)</f>
        <v>Josh Martinez</v>
      </c>
      <c r="Y5220">
        <f>VLOOKUP(W5220,HourlyWages!$A:$B,2,0)</f>
        <v>71</v>
      </c>
      <c r="Z5220">
        <v>1</v>
      </c>
      <c r="AA5220" s="14">
        <f t="shared" si="409"/>
        <v>0.432</v>
      </c>
    </row>
    <row r="5221" spans="1:27" x14ac:dyDescent="0.2">
      <c r="A5221">
        <v>5220</v>
      </c>
      <c r="B5221">
        <v>37152</v>
      </c>
      <c r="C5221" s="3">
        <v>40685</v>
      </c>
      <c r="D5221" s="17">
        <f t="shared" si="408"/>
        <v>40664</v>
      </c>
      <c r="E5221">
        <v>45</v>
      </c>
      <c r="F5221" s="8">
        <f t="shared" si="405"/>
        <v>6750</v>
      </c>
      <c r="G5221" s="5">
        <v>0.04</v>
      </c>
      <c r="H5221" s="8">
        <f>VLOOKUP($T5221,Pricebook!$A:$D,4,0)</f>
        <v>150</v>
      </c>
      <c r="I5221" s="10">
        <f t="shared" si="406"/>
        <v>6480</v>
      </c>
      <c r="J5221" t="s">
        <v>296</v>
      </c>
      <c r="K5221" t="s">
        <v>297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622</v>
      </c>
      <c r="O5221" s="7">
        <v>53590</v>
      </c>
      <c r="P5221" t="s">
        <v>95</v>
      </c>
      <c r="Q5221" t="s">
        <v>16</v>
      </c>
      <c r="R5221" s="3">
        <v>40687</v>
      </c>
      <c r="S5221" s="12">
        <f t="shared" si="407"/>
        <v>2</v>
      </c>
      <c r="T5221" s="3" t="s">
        <v>14210</v>
      </c>
      <c r="U5221" t="s">
        <v>14235</v>
      </c>
      <c r="V5221" t="s">
        <v>14237</v>
      </c>
      <c r="W5221" t="s">
        <v>14190</v>
      </c>
      <c r="X5221" t="str">
        <f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9"/>
        <v>0.55333333333333334</v>
      </c>
    </row>
    <row r="5222" spans="1:27" x14ac:dyDescent="0.2">
      <c r="A5222">
        <v>5221</v>
      </c>
      <c r="B5222">
        <v>37157</v>
      </c>
      <c r="C5222" s="3">
        <v>40229</v>
      </c>
      <c r="D5222" s="17">
        <f t="shared" si="408"/>
        <v>40210</v>
      </c>
      <c r="E5222">
        <v>39</v>
      </c>
      <c r="F5222" s="8">
        <f t="shared" si="405"/>
        <v>4290</v>
      </c>
      <c r="G5222" s="5">
        <v>0.01</v>
      </c>
      <c r="H5222" s="8">
        <f>VLOOKUP($T5222,Pricebook!$A:$D,4,0)</f>
        <v>110</v>
      </c>
      <c r="I5222" s="10">
        <f t="shared" si="406"/>
        <v>4247.1000000000004</v>
      </c>
      <c r="J5222" t="s">
        <v>1177</v>
      </c>
      <c r="K5222" t="s">
        <v>41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1112</v>
      </c>
      <c r="O5222" s="7">
        <v>35810</v>
      </c>
      <c r="P5222" t="s">
        <v>424</v>
      </c>
      <c r="Q5222" t="s">
        <v>34</v>
      </c>
      <c r="R5222" s="3">
        <v>40231</v>
      </c>
      <c r="S5222" s="12">
        <f t="shared" si="407"/>
        <v>2</v>
      </c>
      <c r="T5222" s="3" t="s">
        <v>14215</v>
      </c>
      <c r="U5222" t="s">
        <v>14229</v>
      </c>
      <c r="V5222" t="s">
        <v>14246</v>
      </c>
      <c r="W5222" t="s">
        <v>14187</v>
      </c>
      <c r="X5222" t="str">
        <f>VLOOKUP(Q5222,Managers!$A:$B,2,0)</f>
        <v>Frank Mitchell</v>
      </c>
      <c r="Y5222">
        <f>VLOOKUP(W5222,HourlyWages!$A:$B,2,0)</f>
        <v>45</v>
      </c>
      <c r="Z5222">
        <v>1</v>
      </c>
      <c r="AA5222" s="14">
        <f t="shared" si="409"/>
        <v>0.59090909090909094</v>
      </c>
    </row>
    <row r="5223" spans="1:27" x14ac:dyDescent="0.2">
      <c r="A5223">
        <v>5222</v>
      </c>
      <c r="B5223">
        <v>37158</v>
      </c>
      <c r="C5223" s="3">
        <v>41174</v>
      </c>
      <c r="D5223" s="17">
        <f t="shared" si="408"/>
        <v>41153</v>
      </c>
      <c r="E5223">
        <v>25</v>
      </c>
      <c r="F5223" s="8">
        <f t="shared" si="405"/>
        <v>2750</v>
      </c>
      <c r="G5223" s="5">
        <v>0.05</v>
      </c>
      <c r="H5223" s="8">
        <f>VLOOKUP($T5223,Pricebook!$A:$D,4,0)</f>
        <v>110</v>
      </c>
      <c r="I5223" s="10">
        <f t="shared" si="406"/>
        <v>2612.5</v>
      </c>
      <c r="J5223" t="s">
        <v>359</v>
      </c>
      <c r="K5223" t="s">
        <v>360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969</v>
      </c>
      <c r="O5223" s="7">
        <v>80027</v>
      </c>
      <c r="P5223" t="s">
        <v>237</v>
      </c>
      <c r="Q5223" t="s">
        <v>23</v>
      </c>
      <c r="R5223" s="3">
        <v>41179</v>
      </c>
      <c r="S5223" s="12">
        <f t="shared" si="407"/>
        <v>5</v>
      </c>
      <c r="T5223" s="3" t="s">
        <v>14215</v>
      </c>
      <c r="U5223" t="s">
        <v>14229</v>
      </c>
      <c r="V5223" t="s">
        <v>14236</v>
      </c>
      <c r="W5223" t="s">
        <v>14189</v>
      </c>
      <c r="X5223" t="str">
        <f>VLOOKUP(Q5223,Managers!$A:$B,2,0)</f>
        <v>Bob Turner</v>
      </c>
      <c r="Y5223">
        <f>VLOOKUP(W5223,HourlyWages!$A:$B,2,0)</f>
        <v>62</v>
      </c>
      <c r="Z5223">
        <v>1</v>
      </c>
      <c r="AA5223" s="14">
        <f t="shared" si="409"/>
        <v>0.43636363636363634</v>
      </c>
    </row>
    <row r="5224" spans="1:27" x14ac:dyDescent="0.2">
      <c r="A5224">
        <v>5223</v>
      </c>
      <c r="B5224">
        <v>37185</v>
      </c>
      <c r="C5224" s="3">
        <v>41213</v>
      </c>
      <c r="D5224" s="17">
        <f t="shared" si="408"/>
        <v>41183</v>
      </c>
      <c r="E5224">
        <v>8</v>
      </c>
      <c r="F5224" s="8">
        <f t="shared" si="405"/>
        <v>960</v>
      </c>
      <c r="G5224" s="5">
        <v>0.02</v>
      </c>
      <c r="H5224" s="8">
        <f>VLOOKUP($T5224,Pricebook!$A:$D,4,0)</f>
        <v>120</v>
      </c>
      <c r="I5224" s="10">
        <f t="shared" si="406"/>
        <v>940.8</v>
      </c>
      <c r="J5224" t="s">
        <v>425</v>
      </c>
      <c r="K5224" t="s">
        <v>344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1702</v>
      </c>
      <c r="O5224" s="7">
        <v>47130</v>
      </c>
      <c r="P5224" t="s">
        <v>278</v>
      </c>
      <c r="Q5224" t="s">
        <v>16</v>
      </c>
      <c r="R5224" s="3">
        <v>41214</v>
      </c>
      <c r="S5224" s="12">
        <f t="shared" si="407"/>
        <v>1</v>
      </c>
      <c r="T5224" s="3" t="s">
        <v>14212</v>
      </c>
      <c r="U5224" t="s">
        <v>14229</v>
      </c>
      <c r="V5224" t="s">
        <v>14233</v>
      </c>
      <c r="W5224" t="s">
        <v>14192</v>
      </c>
      <c r="X5224" t="str">
        <f>VLOOKUP(Q5224,Managers!$A:$B,2,0)</f>
        <v>Josh Martinez</v>
      </c>
      <c r="Y5224">
        <f>VLOOKUP(W5224,HourlyWages!$A:$B,2,0)</f>
        <v>75</v>
      </c>
      <c r="Z5224">
        <v>1</v>
      </c>
      <c r="AA5224" s="14">
        <f t="shared" si="409"/>
        <v>0.375</v>
      </c>
    </row>
    <row r="5225" spans="1:27" x14ac:dyDescent="0.2">
      <c r="A5225">
        <v>5224</v>
      </c>
      <c r="B5225">
        <v>37188</v>
      </c>
      <c r="C5225" s="3">
        <v>40972</v>
      </c>
      <c r="D5225" s="17">
        <f t="shared" si="408"/>
        <v>40969</v>
      </c>
      <c r="E5225">
        <v>24</v>
      </c>
      <c r="F5225" s="8">
        <f t="shared" si="405"/>
        <v>2640</v>
      </c>
      <c r="G5225" s="5">
        <v>0.04</v>
      </c>
      <c r="H5225" s="8">
        <f>VLOOKUP($T5225,Pricebook!$A:$D,4,0)</f>
        <v>110</v>
      </c>
      <c r="I5225" s="10">
        <f t="shared" si="406"/>
        <v>2534.4</v>
      </c>
      <c r="J5225" t="s">
        <v>2080</v>
      </c>
      <c r="K5225" t="s">
        <v>158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2569</v>
      </c>
      <c r="O5225" s="7">
        <v>14224</v>
      </c>
      <c r="P5225" t="s">
        <v>60</v>
      </c>
      <c r="Q5225" t="s">
        <v>61</v>
      </c>
      <c r="R5225" s="3">
        <v>40973</v>
      </c>
      <c r="S5225" s="12">
        <f t="shared" si="407"/>
        <v>1</v>
      </c>
      <c r="T5225" s="3" t="s">
        <v>14215</v>
      </c>
      <c r="U5225" t="s">
        <v>14229</v>
      </c>
      <c r="V5225" t="s">
        <v>14236</v>
      </c>
      <c r="W5225" t="s">
        <v>14192</v>
      </c>
      <c r="X5225" t="str">
        <f>VLOOKUP(Q5225,Managers!$A:$B,2,0)</f>
        <v>Allen Young</v>
      </c>
      <c r="Y5225">
        <f>VLOOKUP(W5225,HourlyWages!$A:$B,2,0)</f>
        <v>75</v>
      </c>
      <c r="Z5225">
        <v>1</v>
      </c>
      <c r="AA5225" s="14">
        <f t="shared" si="409"/>
        <v>0.31818181818181818</v>
      </c>
    </row>
    <row r="5226" spans="1:27" x14ac:dyDescent="0.2">
      <c r="A5226">
        <v>5225</v>
      </c>
      <c r="B5226">
        <v>37216</v>
      </c>
      <c r="C5226" s="3">
        <v>40512</v>
      </c>
      <c r="D5226" s="17">
        <f t="shared" si="408"/>
        <v>40483</v>
      </c>
      <c r="E5226">
        <v>24</v>
      </c>
      <c r="F5226" s="8">
        <f t="shared" si="405"/>
        <v>3840</v>
      </c>
      <c r="G5226" s="5">
        <v>0.01</v>
      </c>
      <c r="H5226" s="8">
        <f>VLOOKUP($T5226,Pricebook!$A:$D,4,0)</f>
        <v>160</v>
      </c>
      <c r="I5226" s="10">
        <f t="shared" si="406"/>
        <v>3801.6</v>
      </c>
      <c r="J5226" t="s">
        <v>2606</v>
      </c>
      <c r="K5226" t="s">
        <v>235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2607</v>
      </c>
      <c r="O5226" s="7">
        <v>78641</v>
      </c>
      <c r="P5226" t="s">
        <v>48</v>
      </c>
      <c r="Q5226" t="s">
        <v>16</v>
      </c>
      <c r="R5226" s="3">
        <v>40513</v>
      </c>
      <c r="S5226" s="12">
        <f t="shared" si="407"/>
        <v>1</v>
      </c>
      <c r="T5226" s="3" t="s">
        <v>14218</v>
      </c>
      <c r="U5226" t="s">
        <v>14229</v>
      </c>
      <c r="V5226" t="s">
        <v>14239</v>
      </c>
      <c r="W5226" t="s">
        <v>14188</v>
      </c>
      <c r="X5226" t="str">
        <f>VLOOKUP(Q5226,Managers!$A:$B,2,0)</f>
        <v>Josh Martinez</v>
      </c>
      <c r="Y5226">
        <f>VLOOKUP(W5226,HourlyWages!$A:$B,2,0)</f>
        <v>52</v>
      </c>
      <c r="Z5226">
        <v>1</v>
      </c>
      <c r="AA5226" s="14">
        <f t="shared" si="409"/>
        <v>0.67500000000000004</v>
      </c>
    </row>
    <row r="5227" spans="1:27" x14ac:dyDescent="0.2">
      <c r="A5227">
        <v>5226</v>
      </c>
      <c r="B5227">
        <v>37218</v>
      </c>
      <c r="C5227" s="3">
        <v>40531</v>
      </c>
      <c r="D5227" s="17">
        <f t="shared" si="408"/>
        <v>40513</v>
      </c>
      <c r="E5227">
        <v>29</v>
      </c>
      <c r="F5227" s="8">
        <f t="shared" si="405"/>
        <v>4930</v>
      </c>
      <c r="G5227" s="5">
        <v>0</v>
      </c>
      <c r="H5227" s="8">
        <f>VLOOKUP($T5227,Pricebook!$A:$D,4,0)</f>
        <v>170</v>
      </c>
      <c r="I5227" s="10">
        <f t="shared" si="406"/>
        <v>4930</v>
      </c>
      <c r="J5227" t="s">
        <v>477</v>
      </c>
      <c r="K5227" t="s">
        <v>121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2623</v>
      </c>
      <c r="O5227" s="7">
        <v>84084</v>
      </c>
      <c r="P5227" t="s">
        <v>201</v>
      </c>
      <c r="Q5227" t="s">
        <v>23</v>
      </c>
      <c r="R5227" s="3">
        <v>40533</v>
      </c>
      <c r="S5227" s="12">
        <f t="shared" si="407"/>
        <v>2</v>
      </c>
      <c r="T5227" s="3" t="s">
        <v>14219</v>
      </c>
      <c r="U5227" t="s">
        <v>14229</v>
      </c>
      <c r="V5227" t="s">
        <v>14233</v>
      </c>
      <c r="W5227" t="s">
        <v>14201</v>
      </c>
      <c r="X5227" t="str">
        <f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9"/>
        <v>0.68823529411764706</v>
      </c>
    </row>
    <row r="5228" spans="1:27" x14ac:dyDescent="0.2">
      <c r="A5228">
        <v>5227</v>
      </c>
      <c r="B5228">
        <v>37218</v>
      </c>
      <c r="C5228" s="3">
        <v>40531</v>
      </c>
      <c r="D5228" s="17">
        <f t="shared" si="408"/>
        <v>40513</v>
      </c>
      <c r="E5228">
        <v>23</v>
      </c>
      <c r="F5228" s="8">
        <f t="shared" si="405"/>
        <v>2530</v>
      </c>
      <c r="G5228" s="5">
        <v>0.08</v>
      </c>
      <c r="H5228" s="8">
        <f>VLOOKUP($T5228,Pricebook!$A:$D,4,0)</f>
        <v>110</v>
      </c>
      <c r="I5228" s="10">
        <f t="shared" si="406"/>
        <v>2327.6</v>
      </c>
      <c r="J5228" t="s">
        <v>477</v>
      </c>
      <c r="K5228" t="s">
        <v>121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2623</v>
      </c>
      <c r="O5228" s="7">
        <v>84084</v>
      </c>
      <c r="P5228" t="s">
        <v>201</v>
      </c>
      <c r="Q5228" t="s">
        <v>23</v>
      </c>
      <c r="R5228" s="3">
        <v>40532</v>
      </c>
      <c r="S5228" s="12">
        <f t="shared" si="407"/>
        <v>1</v>
      </c>
      <c r="T5228" s="3" t="s">
        <v>14215</v>
      </c>
      <c r="U5228" t="s">
        <v>14229</v>
      </c>
      <c r="V5228" t="s">
        <v>14236</v>
      </c>
      <c r="W5228" t="s">
        <v>14198</v>
      </c>
      <c r="X5228" t="str">
        <f>VLOOKUP(Q5228,Managers!$A:$B,2,0)</f>
        <v>Bob Turner</v>
      </c>
      <c r="Y5228">
        <f>VLOOKUP(W5228,HourlyWages!$A:$B,2,0)</f>
        <v>51</v>
      </c>
      <c r="Z5228">
        <v>1</v>
      </c>
      <c r="AA5228" s="14">
        <f t="shared" si="409"/>
        <v>0.53636363636363638</v>
      </c>
    </row>
    <row r="5229" spans="1:27" x14ac:dyDescent="0.2">
      <c r="A5229">
        <v>5228</v>
      </c>
      <c r="B5229">
        <v>37223</v>
      </c>
      <c r="C5229" s="3">
        <v>40857</v>
      </c>
      <c r="D5229" s="17">
        <f t="shared" si="408"/>
        <v>40848</v>
      </c>
      <c r="E5229">
        <v>21</v>
      </c>
      <c r="F5229" s="8">
        <f t="shared" si="405"/>
        <v>3150</v>
      </c>
      <c r="G5229" s="5">
        <v>7.0000000000000007E-2</v>
      </c>
      <c r="H5229" s="8">
        <f>VLOOKUP($T5229,Pricebook!$A:$D,4,0)</f>
        <v>150</v>
      </c>
      <c r="I5229" s="10">
        <f t="shared" si="406"/>
        <v>2929.5</v>
      </c>
      <c r="J5229" t="s">
        <v>2451</v>
      </c>
      <c r="K5229" t="s">
        <v>760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2452</v>
      </c>
      <c r="O5229" s="7">
        <v>53213</v>
      </c>
      <c r="P5229" t="s">
        <v>95</v>
      </c>
      <c r="Q5229" t="s">
        <v>16</v>
      </c>
      <c r="R5229" s="3">
        <v>40861</v>
      </c>
      <c r="S5229" s="12">
        <f t="shared" si="407"/>
        <v>4</v>
      </c>
      <c r="T5229" s="3" t="s">
        <v>14210</v>
      </c>
      <c r="U5229" t="s">
        <v>14235</v>
      </c>
      <c r="V5229" t="s">
        <v>14233</v>
      </c>
      <c r="W5229" t="s">
        <v>14191</v>
      </c>
      <c r="X5229" t="str">
        <f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9"/>
        <v>0.6</v>
      </c>
    </row>
    <row r="5230" spans="1:27" x14ac:dyDescent="0.2">
      <c r="A5230">
        <v>5229</v>
      </c>
      <c r="B5230">
        <v>37223</v>
      </c>
      <c r="C5230" s="3">
        <v>40857</v>
      </c>
      <c r="D5230" s="17">
        <f t="shared" si="408"/>
        <v>40848</v>
      </c>
      <c r="E5230">
        <v>40</v>
      </c>
      <c r="F5230" s="8">
        <f t="shared" si="405"/>
        <v>8000</v>
      </c>
      <c r="G5230" s="5">
        <v>0.09</v>
      </c>
      <c r="H5230" s="8">
        <f>VLOOKUP($T5230,Pricebook!$A:$D,4,0)</f>
        <v>200</v>
      </c>
      <c r="I5230" s="10">
        <f t="shared" si="406"/>
        <v>7280</v>
      </c>
      <c r="J5230" t="s">
        <v>2451</v>
      </c>
      <c r="K5230" t="s">
        <v>760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2624</v>
      </c>
      <c r="O5230" s="7">
        <v>53214</v>
      </c>
      <c r="P5230" t="s">
        <v>95</v>
      </c>
      <c r="Q5230" t="s">
        <v>16</v>
      </c>
      <c r="R5230" s="3">
        <v>40864</v>
      </c>
      <c r="S5230" s="12">
        <f t="shared" si="407"/>
        <v>7</v>
      </c>
      <c r="T5230" s="3" t="s">
        <v>14206</v>
      </c>
      <c r="U5230" t="s">
        <v>14229</v>
      </c>
      <c r="V5230" t="s">
        <v>14241</v>
      </c>
      <c r="W5230" t="s">
        <v>14187</v>
      </c>
      <c r="X5230" t="str">
        <f>VLOOKUP(Q5230,Managers!$A:$B,2,0)</f>
        <v>Josh Martinez</v>
      </c>
      <c r="Y5230">
        <f>VLOOKUP(W5230,HourlyWages!$A:$B,2,0)</f>
        <v>45</v>
      </c>
      <c r="Z5230">
        <v>1</v>
      </c>
      <c r="AA5230" s="14">
        <f t="shared" si="409"/>
        <v>0.77500000000000002</v>
      </c>
    </row>
    <row r="5231" spans="1:27" x14ac:dyDescent="0.2">
      <c r="A5231">
        <v>5230</v>
      </c>
      <c r="B5231">
        <v>37223</v>
      </c>
      <c r="C5231" s="3">
        <v>40857</v>
      </c>
      <c r="D5231" s="17">
        <f t="shared" si="408"/>
        <v>40848</v>
      </c>
      <c r="E5231">
        <v>38</v>
      </c>
      <c r="F5231" s="8">
        <f t="shared" si="405"/>
        <v>7600</v>
      </c>
      <c r="G5231" s="5">
        <v>0.01</v>
      </c>
      <c r="H5231" s="8">
        <f>VLOOKUP($T5231,Pricebook!$A:$D,4,0)</f>
        <v>200</v>
      </c>
      <c r="I5231" s="10">
        <f t="shared" si="406"/>
        <v>7524</v>
      </c>
      <c r="J5231" t="s">
        <v>2451</v>
      </c>
      <c r="K5231" t="s">
        <v>760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2624</v>
      </c>
      <c r="O5231" s="7">
        <v>53214</v>
      </c>
      <c r="P5231" t="s">
        <v>95</v>
      </c>
      <c r="Q5231" t="s">
        <v>16</v>
      </c>
      <c r="R5231" s="3">
        <v>40862</v>
      </c>
      <c r="S5231" s="12">
        <f t="shared" si="407"/>
        <v>5</v>
      </c>
      <c r="T5231" s="3" t="s">
        <v>14206</v>
      </c>
      <c r="U5231" t="s">
        <v>14229</v>
      </c>
      <c r="V5231" t="s">
        <v>14236</v>
      </c>
      <c r="W5231" t="s">
        <v>14193</v>
      </c>
      <c r="X5231" t="str">
        <f>VLOOKUP(Q5231,Managers!$A:$B,2,0)</f>
        <v>Josh Martinez</v>
      </c>
      <c r="Y5231">
        <f>VLOOKUP(W5231,HourlyWages!$A:$B,2,0)</f>
        <v>57</v>
      </c>
      <c r="Z5231">
        <v>1</v>
      </c>
      <c r="AA5231" s="14">
        <f t="shared" si="409"/>
        <v>0.71499999999999997</v>
      </c>
    </row>
    <row r="5232" spans="1:27" x14ac:dyDescent="0.2">
      <c r="A5232">
        <v>5231</v>
      </c>
      <c r="B5232">
        <v>37250</v>
      </c>
      <c r="C5232" s="3">
        <v>40192</v>
      </c>
      <c r="D5232" s="17">
        <f t="shared" si="408"/>
        <v>40179</v>
      </c>
      <c r="E5232">
        <v>13</v>
      </c>
      <c r="F5232" s="8">
        <f t="shared" si="405"/>
        <v>1430</v>
      </c>
      <c r="G5232" s="5">
        <v>0.03</v>
      </c>
      <c r="H5232" s="8">
        <f>VLOOKUP($T5232,Pricebook!$A:$D,4,0)</f>
        <v>110</v>
      </c>
      <c r="I5232" s="10">
        <f t="shared" si="406"/>
        <v>1387.1</v>
      </c>
      <c r="J5232" t="s">
        <v>510</v>
      </c>
      <c r="K5232" t="s">
        <v>93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2005</v>
      </c>
      <c r="O5232" s="7">
        <v>95037</v>
      </c>
      <c r="P5232" t="s">
        <v>114</v>
      </c>
      <c r="Q5232" t="s">
        <v>23</v>
      </c>
      <c r="R5232" s="3">
        <v>40193</v>
      </c>
      <c r="S5232" s="12">
        <f t="shared" si="407"/>
        <v>1</v>
      </c>
      <c r="T5232" s="3" t="s">
        <v>14220</v>
      </c>
      <c r="U5232" t="s">
        <v>14229</v>
      </c>
      <c r="V5232" t="s">
        <v>14233</v>
      </c>
      <c r="W5232" t="s">
        <v>14194</v>
      </c>
      <c r="X5232" t="str">
        <f>VLOOKUP(Q5232,Managers!$A:$B,2,0)</f>
        <v>Bob Turner</v>
      </c>
      <c r="Y5232">
        <f>VLOOKUP(W5232,HourlyWages!$A:$B,2,0)</f>
        <v>71</v>
      </c>
      <c r="Z5232">
        <v>1</v>
      </c>
      <c r="AA5232" s="14">
        <f t="shared" si="409"/>
        <v>0.35454545454545455</v>
      </c>
    </row>
    <row r="5233" spans="1:27" x14ac:dyDescent="0.2">
      <c r="A5233">
        <v>5232</v>
      </c>
      <c r="B5233">
        <v>37252</v>
      </c>
      <c r="C5233" s="3">
        <v>40866</v>
      </c>
      <c r="D5233" s="17">
        <f t="shared" si="408"/>
        <v>40848</v>
      </c>
      <c r="E5233">
        <v>21</v>
      </c>
      <c r="F5233" s="8">
        <f t="shared" si="405"/>
        <v>3570</v>
      </c>
      <c r="G5233" s="5">
        <v>0.03</v>
      </c>
      <c r="H5233" s="8">
        <f>VLOOKUP($T5233,Pricebook!$A:$D,4,0)</f>
        <v>170</v>
      </c>
      <c r="I5233" s="10">
        <f t="shared" si="406"/>
        <v>3462.9</v>
      </c>
      <c r="J5233" t="s">
        <v>1254</v>
      </c>
      <c r="K5233" t="s">
        <v>121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2252</v>
      </c>
      <c r="O5233" s="7">
        <v>72032</v>
      </c>
      <c r="P5233" t="s">
        <v>66</v>
      </c>
      <c r="Q5233" t="s">
        <v>34</v>
      </c>
      <c r="R5233" s="3">
        <v>40868</v>
      </c>
      <c r="S5233" s="12">
        <f t="shared" si="407"/>
        <v>2</v>
      </c>
      <c r="T5233" s="3" t="s">
        <v>14219</v>
      </c>
      <c r="U5233" t="s">
        <v>14229</v>
      </c>
      <c r="V5233" t="s">
        <v>14245</v>
      </c>
      <c r="W5233" t="s">
        <v>14199</v>
      </c>
      <c r="X5233" t="str">
        <f>VLOOKUP(Q5233,Managers!$A:$B,2,0)</f>
        <v>Frank Mitchell</v>
      </c>
      <c r="Y5233">
        <f>VLOOKUP(W5233,HourlyWages!$A:$B,2,0)</f>
        <v>68</v>
      </c>
      <c r="Z5233">
        <v>1</v>
      </c>
      <c r="AA5233" s="14">
        <f t="shared" si="409"/>
        <v>0.6</v>
      </c>
    </row>
    <row r="5234" spans="1:27" x14ac:dyDescent="0.2">
      <c r="A5234">
        <v>5233</v>
      </c>
      <c r="B5234">
        <v>37252</v>
      </c>
      <c r="C5234" s="3">
        <v>40866</v>
      </c>
      <c r="D5234" s="17">
        <f t="shared" si="408"/>
        <v>40848</v>
      </c>
      <c r="E5234">
        <v>1</v>
      </c>
      <c r="F5234" s="8">
        <f t="shared" ref="F5234:F5297" si="410">H5234*E5234</f>
        <v>150</v>
      </c>
      <c r="G5234" s="5">
        <v>0.02</v>
      </c>
      <c r="H5234" s="8">
        <f>VLOOKUP($T5234,Pricebook!$A:$D,4,0)</f>
        <v>150</v>
      </c>
      <c r="I5234" s="10">
        <f t="shared" ref="I5234:I5297" si="411">F5234*(1-G5234)</f>
        <v>147</v>
      </c>
      <c r="J5234" t="s">
        <v>1254</v>
      </c>
      <c r="K5234" t="s">
        <v>121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2252</v>
      </c>
      <c r="O5234" s="7">
        <v>72032</v>
      </c>
      <c r="P5234" t="s">
        <v>66</v>
      </c>
      <c r="Q5234" t="s">
        <v>34</v>
      </c>
      <c r="R5234" s="3">
        <v>40870</v>
      </c>
      <c r="S5234" s="12">
        <f t="shared" ref="S5234:S5297" si="412">R5234-C5234</f>
        <v>4</v>
      </c>
      <c r="T5234" s="3" t="s">
        <v>14211</v>
      </c>
      <c r="U5234" t="s">
        <v>14235</v>
      </c>
      <c r="V5234" t="s">
        <v>14230</v>
      </c>
      <c r="W5234" t="s">
        <v>14185</v>
      </c>
      <c r="X5234" t="str">
        <f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9"/>
        <v>0.53333333333333333</v>
      </c>
    </row>
    <row r="5235" spans="1:27" x14ac:dyDescent="0.2">
      <c r="A5235">
        <v>5234</v>
      </c>
      <c r="B5235">
        <v>37252</v>
      </c>
      <c r="C5235" s="3">
        <v>40866</v>
      </c>
      <c r="D5235" s="17">
        <f t="shared" si="408"/>
        <v>40848</v>
      </c>
      <c r="E5235">
        <v>50</v>
      </c>
      <c r="F5235" s="8">
        <f t="shared" si="410"/>
        <v>7500</v>
      </c>
      <c r="G5235" s="5">
        <v>0.1</v>
      </c>
      <c r="H5235" s="8">
        <f>VLOOKUP($T5235,Pricebook!$A:$D,4,0)</f>
        <v>150</v>
      </c>
      <c r="I5235" s="10">
        <f t="shared" si="411"/>
        <v>6750</v>
      </c>
      <c r="J5235" t="s">
        <v>1254</v>
      </c>
      <c r="K5235" t="s">
        <v>121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2252</v>
      </c>
      <c r="O5235" s="7">
        <v>72032</v>
      </c>
      <c r="P5235" t="s">
        <v>66</v>
      </c>
      <c r="Q5235" t="s">
        <v>34</v>
      </c>
      <c r="R5235" s="3">
        <v>40868</v>
      </c>
      <c r="S5235" s="12">
        <f t="shared" si="412"/>
        <v>2</v>
      </c>
      <c r="T5235" s="3" t="s">
        <v>14211</v>
      </c>
      <c r="U5235" t="s">
        <v>14235</v>
      </c>
      <c r="V5235" t="s">
        <v>14233</v>
      </c>
      <c r="W5235" t="s">
        <v>14195</v>
      </c>
      <c r="X5235" t="str">
        <f>VLOOKUP(Q5235,Managers!$A:$B,2,0)</f>
        <v>Frank Mitchell</v>
      </c>
      <c r="Y5235">
        <f>VLOOKUP(W5235,HourlyWages!$A:$B,2,0)</f>
        <v>52</v>
      </c>
      <c r="Z5235">
        <v>1</v>
      </c>
      <c r="AA5235" s="14">
        <f t="shared" si="409"/>
        <v>0.65333333333333332</v>
      </c>
    </row>
    <row r="5236" spans="1:27" x14ac:dyDescent="0.2">
      <c r="A5236">
        <v>5235</v>
      </c>
      <c r="B5236">
        <v>37252</v>
      </c>
      <c r="C5236" s="3">
        <v>40866</v>
      </c>
      <c r="D5236" s="17">
        <f t="shared" si="408"/>
        <v>40848</v>
      </c>
      <c r="E5236">
        <v>34</v>
      </c>
      <c r="F5236" s="8">
        <f t="shared" si="410"/>
        <v>4250</v>
      </c>
      <c r="G5236" s="5">
        <v>0.03</v>
      </c>
      <c r="H5236" s="8">
        <f>VLOOKUP($T5236,Pricebook!$A:$D,4,0)</f>
        <v>125</v>
      </c>
      <c r="I5236" s="10">
        <f t="shared" si="411"/>
        <v>4122.5</v>
      </c>
      <c r="J5236" t="s">
        <v>1254</v>
      </c>
      <c r="K5236" t="s">
        <v>121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258</v>
      </c>
      <c r="O5236" s="7">
        <v>72701</v>
      </c>
      <c r="P5236" t="s">
        <v>66</v>
      </c>
      <c r="Q5236" t="s">
        <v>34</v>
      </c>
      <c r="R5236" s="3">
        <v>40871</v>
      </c>
      <c r="S5236" s="12">
        <f t="shared" si="412"/>
        <v>5</v>
      </c>
      <c r="T5236" s="3" t="s">
        <v>14217</v>
      </c>
      <c r="U5236" t="s">
        <v>14232</v>
      </c>
      <c r="V5236" t="s">
        <v>14238</v>
      </c>
      <c r="W5236" t="s">
        <v>14185</v>
      </c>
      <c r="X5236" t="str">
        <f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9"/>
        <v>0.44</v>
      </c>
    </row>
    <row r="5237" spans="1:27" x14ac:dyDescent="0.2">
      <c r="A5237">
        <v>5236</v>
      </c>
      <c r="B5237">
        <v>37253</v>
      </c>
      <c r="C5237" s="3">
        <v>41153</v>
      </c>
      <c r="D5237" s="17">
        <f t="shared" si="408"/>
        <v>41153</v>
      </c>
      <c r="E5237">
        <v>46</v>
      </c>
      <c r="F5237" s="8">
        <f t="shared" si="410"/>
        <v>6900</v>
      </c>
      <c r="G5237" s="5">
        <v>0.09</v>
      </c>
      <c r="H5237" s="8">
        <f>VLOOKUP($T5237,Pricebook!$A:$D,4,0)</f>
        <v>150</v>
      </c>
      <c r="I5237" s="10">
        <f t="shared" si="411"/>
        <v>6279</v>
      </c>
      <c r="J5237" t="s">
        <v>12</v>
      </c>
      <c r="K5237" t="s">
        <v>13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2625</v>
      </c>
      <c r="O5237" s="7">
        <v>60194</v>
      </c>
      <c r="P5237" t="s">
        <v>15</v>
      </c>
      <c r="Q5237" t="s">
        <v>16</v>
      </c>
      <c r="R5237" s="3">
        <v>41153</v>
      </c>
      <c r="S5237" s="12">
        <f t="shared" si="412"/>
        <v>0</v>
      </c>
      <c r="T5237" s="3" t="s">
        <v>14211</v>
      </c>
      <c r="U5237" t="s">
        <v>14235</v>
      </c>
      <c r="V5237" t="s">
        <v>14229</v>
      </c>
      <c r="W5237" t="s">
        <v>14203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4">
        <f t="shared" si="409"/>
        <v>0.58666666666666667</v>
      </c>
    </row>
    <row r="5238" spans="1:27" x14ac:dyDescent="0.2">
      <c r="A5238">
        <v>5237</v>
      </c>
      <c r="B5238">
        <v>37254</v>
      </c>
      <c r="C5238" s="3">
        <v>40074</v>
      </c>
      <c r="D5238" s="17">
        <f t="shared" si="408"/>
        <v>40057</v>
      </c>
      <c r="E5238">
        <v>28</v>
      </c>
      <c r="F5238" s="8">
        <f t="shared" si="410"/>
        <v>3080</v>
      </c>
      <c r="G5238" s="5">
        <v>0.01</v>
      </c>
      <c r="H5238" s="8">
        <f>VLOOKUP($T5238,Pricebook!$A:$D,4,0)</f>
        <v>110</v>
      </c>
      <c r="I5238" s="10">
        <f t="shared" si="411"/>
        <v>3049.2</v>
      </c>
      <c r="J5238" t="s">
        <v>2169</v>
      </c>
      <c r="K5238" t="s">
        <v>276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524</v>
      </c>
      <c r="O5238" s="7">
        <v>54915</v>
      </c>
      <c r="P5238" t="s">
        <v>95</v>
      </c>
      <c r="Q5238" t="s">
        <v>16</v>
      </c>
      <c r="R5238" s="3">
        <v>40075</v>
      </c>
      <c r="S5238" s="12">
        <f t="shared" si="412"/>
        <v>1</v>
      </c>
      <c r="T5238" s="3" t="s">
        <v>14220</v>
      </c>
      <c r="U5238" t="s">
        <v>14229</v>
      </c>
      <c r="V5238" t="s">
        <v>14241</v>
      </c>
      <c r="W5238" t="s">
        <v>14192</v>
      </c>
      <c r="X5238" t="str">
        <f>VLOOKUP(Q5238,Managers!$A:$B,2,0)</f>
        <v>Josh Martinez</v>
      </c>
      <c r="Y5238">
        <f>VLOOKUP(W5238,HourlyWages!$A:$B,2,0)</f>
        <v>75</v>
      </c>
      <c r="Z5238">
        <v>1</v>
      </c>
      <c r="AA5238" s="14">
        <f t="shared" si="409"/>
        <v>0.31818181818181818</v>
      </c>
    </row>
    <row r="5239" spans="1:27" x14ac:dyDescent="0.2">
      <c r="A5239">
        <v>5238</v>
      </c>
      <c r="B5239">
        <v>37281</v>
      </c>
      <c r="C5239" s="3">
        <v>40053</v>
      </c>
      <c r="D5239" s="17">
        <f t="shared" si="408"/>
        <v>40026</v>
      </c>
      <c r="E5239">
        <v>25</v>
      </c>
      <c r="F5239" s="8">
        <f t="shared" si="410"/>
        <v>3750</v>
      </c>
      <c r="G5239" s="5">
        <v>0.05</v>
      </c>
      <c r="H5239" s="8">
        <f>VLOOKUP($T5239,Pricebook!$A:$D,4,0)</f>
        <v>150</v>
      </c>
      <c r="I5239" s="10">
        <f t="shared" si="411"/>
        <v>3562.5</v>
      </c>
      <c r="J5239" t="s">
        <v>852</v>
      </c>
      <c r="K5239" t="s">
        <v>594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2375</v>
      </c>
      <c r="O5239" s="7">
        <v>67601</v>
      </c>
      <c r="P5239" t="s">
        <v>153</v>
      </c>
      <c r="Q5239" t="s">
        <v>16</v>
      </c>
      <c r="R5239" s="3">
        <v>40054</v>
      </c>
      <c r="S5239" s="12">
        <f t="shared" si="412"/>
        <v>1</v>
      </c>
      <c r="T5239" s="3" t="s">
        <v>14210</v>
      </c>
      <c r="U5239" t="s">
        <v>14235</v>
      </c>
      <c r="V5239" t="s">
        <v>14239</v>
      </c>
      <c r="W5239" t="s">
        <v>14188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9"/>
        <v>0.65333333333333332</v>
      </c>
    </row>
    <row r="5240" spans="1:27" x14ac:dyDescent="0.2">
      <c r="A5240">
        <v>5239</v>
      </c>
      <c r="B5240">
        <v>37287</v>
      </c>
      <c r="C5240" s="3">
        <v>41214</v>
      </c>
      <c r="D5240" s="17">
        <f t="shared" si="408"/>
        <v>41214</v>
      </c>
      <c r="E5240">
        <v>18</v>
      </c>
      <c r="F5240" s="8">
        <f t="shared" si="410"/>
        <v>2250</v>
      </c>
      <c r="G5240" s="5">
        <v>0.09</v>
      </c>
      <c r="H5240" s="8">
        <f>VLOOKUP($T5240,Pricebook!$A:$D,4,0)</f>
        <v>125</v>
      </c>
      <c r="I5240" s="10">
        <f t="shared" si="411"/>
        <v>2047.5</v>
      </c>
      <c r="J5240" t="s">
        <v>111</v>
      </c>
      <c r="K5240" t="s">
        <v>112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2626</v>
      </c>
      <c r="O5240" s="7" t="s">
        <v>2627</v>
      </c>
      <c r="P5240" t="s">
        <v>317</v>
      </c>
      <c r="Q5240" t="s">
        <v>61</v>
      </c>
      <c r="R5240" s="3">
        <v>41218</v>
      </c>
      <c r="S5240" s="12">
        <f t="shared" si="412"/>
        <v>4</v>
      </c>
      <c r="T5240" s="3" t="s">
        <v>14208</v>
      </c>
      <c r="U5240" t="s">
        <v>14232</v>
      </c>
      <c r="V5240" t="s">
        <v>14242</v>
      </c>
      <c r="W5240" t="s">
        <v>14194</v>
      </c>
      <c r="X5240" t="str">
        <f>VLOOKUP(Q5240,Managers!$A:$B,2,0)</f>
        <v>Allen Young</v>
      </c>
      <c r="Y5240">
        <f>VLOOKUP(W5240,HourlyWages!$A:$B,2,0)</f>
        <v>71</v>
      </c>
      <c r="Z5240">
        <v>1</v>
      </c>
      <c r="AA5240" s="14">
        <f t="shared" si="409"/>
        <v>0.432</v>
      </c>
    </row>
    <row r="5241" spans="1:27" x14ac:dyDescent="0.2">
      <c r="A5241">
        <v>5240</v>
      </c>
      <c r="B5241">
        <v>37287</v>
      </c>
      <c r="C5241" s="3">
        <v>41214</v>
      </c>
      <c r="D5241" s="17">
        <f t="shared" si="408"/>
        <v>41214</v>
      </c>
      <c r="E5241">
        <v>22</v>
      </c>
      <c r="F5241" s="8">
        <f t="shared" si="410"/>
        <v>3300</v>
      </c>
      <c r="G5241" s="5">
        <v>0.04</v>
      </c>
      <c r="H5241" s="8">
        <f>VLOOKUP($T5241,Pricebook!$A:$D,4,0)</f>
        <v>150</v>
      </c>
      <c r="I5241" s="10">
        <f t="shared" si="411"/>
        <v>3168</v>
      </c>
      <c r="J5241" t="s">
        <v>111</v>
      </c>
      <c r="K5241" t="s">
        <v>112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649</v>
      </c>
      <c r="O5241" s="7" t="s">
        <v>2350</v>
      </c>
      <c r="P5241" t="s">
        <v>87</v>
      </c>
      <c r="Q5241" t="s">
        <v>61</v>
      </c>
      <c r="R5241" s="3">
        <v>41218</v>
      </c>
      <c r="S5241" s="12">
        <f t="shared" si="412"/>
        <v>4</v>
      </c>
      <c r="T5241" s="3" t="s">
        <v>14210</v>
      </c>
      <c r="U5241" t="s">
        <v>14235</v>
      </c>
      <c r="V5241" t="s">
        <v>14231</v>
      </c>
      <c r="W5241" t="s">
        <v>14199</v>
      </c>
      <c r="X5241" t="str">
        <f>VLOOKUP(Q5241,Managers!$A:$B,2,0)</f>
        <v>Allen Young</v>
      </c>
      <c r="Y5241">
        <f>VLOOKUP(W5241,HourlyWages!$A:$B,2,0)</f>
        <v>68</v>
      </c>
      <c r="Z5241">
        <v>1</v>
      </c>
      <c r="AA5241" s="14">
        <f t="shared" si="409"/>
        <v>0.54666666666666663</v>
      </c>
    </row>
    <row r="5242" spans="1:27" x14ac:dyDescent="0.2">
      <c r="A5242">
        <v>5241</v>
      </c>
      <c r="B5242">
        <v>37287</v>
      </c>
      <c r="C5242" s="3">
        <v>41214</v>
      </c>
      <c r="D5242" s="17">
        <f t="shared" si="408"/>
        <v>41214</v>
      </c>
      <c r="E5242">
        <v>45</v>
      </c>
      <c r="F5242" s="8">
        <f t="shared" si="410"/>
        <v>6300</v>
      </c>
      <c r="G5242" s="5">
        <v>0.05</v>
      </c>
      <c r="H5242" s="8">
        <f>VLOOKUP($T5242,Pricebook!$A:$D,4,0)</f>
        <v>140</v>
      </c>
      <c r="I5242" s="10">
        <f t="shared" si="411"/>
        <v>5985</v>
      </c>
      <c r="J5242" t="s">
        <v>111</v>
      </c>
      <c r="K5242" t="s">
        <v>112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473</v>
      </c>
      <c r="O5242" s="7" t="s">
        <v>474</v>
      </c>
      <c r="P5242" t="s">
        <v>421</v>
      </c>
      <c r="Q5242" t="s">
        <v>61</v>
      </c>
      <c r="R5242" s="3">
        <v>41219</v>
      </c>
      <c r="S5242" s="12">
        <f t="shared" si="412"/>
        <v>5</v>
      </c>
      <c r="T5242" s="3" t="s">
        <v>14213</v>
      </c>
      <c r="U5242" t="s">
        <v>14229</v>
      </c>
      <c r="V5242" t="s">
        <v>14234</v>
      </c>
      <c r="W5242" t="s">
        <v>14186</v>
      </c>
      <c r="X5242" t="str">
        <f>VLOOKUP(Q5242,Managers!$A:$B,2,0)</f>
        <v>Allen Young</v>
      </c>
      <c r="Y5242">
        <f>VLOOKUP(W5242,HourlyWages!$A:$B,2,0)</f>
        <v>67</v>
      </c>
      <c r="Z5242">
        <v>1</v>
      </c>
      <c r="AA5242" s="14">
        <f t="shared" si="409"/>
        <v>0.52142857142857146</v>
      </c>
    </row>
    <row r="5243" spans="1:27" x14ac:dyDescent="0.2">
      <c r="A5243">
        <v>5242</v>
      </c>
      <c r="B5243">
        <v>37313</v>
      </c>
      <c r="C5243" s="3">
        <v>41092</v>
      </c>
      <c r="D5243" s="17">
        <f t="shared" si="408"/>
        <v>41091</v>
      </c>
      <c r="E5243">
        <v>44</v>
      </c>
      <c r="F5243" s="8">
        <f t="shared" si="410"/>
        <v>5500</v>
      </c>
      <c r="G5243" s="5">
        <v>0</v>
      </c>
      <c r="H5243" s="8">
        <f>VLOOKUP($T5243,Pricebook!$A:$D,4,0)</f>
        <v>125</v>
      </c>
      <c r="I5243" s="10">
        <f t="shared" si="411"/>
        <v>5500</v>
      </c>
      <c r="J5243" t="s">
        <v>527</v>
      </c>
      <c r="K5243" t="s">
        <v>27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2108</v>
      </c>
      <c r="O5243" s="7">
        <v>23111</v>
      </c>
      <c r="P5243" t="s">
        <v>368</v>
      </c>
      <c r="Q5243" t="s">
        <v>34</v>
      </c>
      <c r="R5243" s="3">
        <v>41093</v>
      </c>
      <c r="S5243" s="12">
        <f t="shared" si="412"/>
        <v>1</v>
      </c>
      <c r="T5243" s="3" t="s">
        <v>14208</v>
      </c>
      <c r="U5243" t="s">
        <v>14232</v>
      </c>
      <c r="V5243" t="s">
        <v>14233</v>
      </c>
      <c r="W5243" t="s">
        <v>14192</v>
      </c>
      <c r="X5243" t="str">
        <f>VLOOKUP(Q5243,Managers!$A:$B,2,0)</f>
        <v>Frank Mitchell</v>
      </c>
      <c r="Y5243">
        <f>VLOOKUP(W5243,HourlyWages!$A:$B,2,0)</f>
        <v>75</v>
      </c>
      <c r="Z5243">
        <v>1</v>
      </c>
      <c r="AA5243" s="14">
        <f t="shared" si="409"/>
        <v>0.4</v>
      </c>
    </row>
    <row r="5244" spans="1:27" x14ac:dyDescent="0.2">
      <c r="A5244">
        <v>5243</v>
      </c>
      <c r="B5244">
        <v>37313</v>
      </c>
      <c r="C5244" s="3">
        <v>41092</v>
      </c>
      <c r="D5244" s="17">
        <f t="shared" si="408"/>
        <v>41091</v>
      </c>
      <c r="E5244">
        <v>17</v>
      </c>
      <c r="F5244" s="8">
        <f t="shared" si="410"/>
        <v>2550</v>
      </c>
      <c r="G5244" s="5">
        <v>7.0000000000000007E-2</v>
      </c>
      <c r="H5244" s="8">
        <f>VLOOKUP($T5244,Pricebook!$A:$D,4,0)</f>
        <v>150</v>
      </c>
      <c r="I5244" s="10">
        <f t="shared" si="411"/>
        <v>2371.5</v>
      </c>
      <c r="J5244" t="s">
        <v>527</v>
      </c>
      <c r="K5244" t="s">
        <v>27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2108</v>
      </c>
      <c r="O5244" s="7">
        <v>23111</v>
      </c>
      <c r="P5244" t="s">
        <v>368</v>
      </c>
      <c r="Q5244" t="s">
        <v>34</v>
      </c>
      <c r="R5244" s="3">
        <v>41094</v>
      </c>
      <c r="S5244" s="12">
        <f t="shared" si="412"/>
        <v>2</v>
      </c>
      <c r="T5244" s="3" t="s">
        <v>14210</v>
      </c>
      <c r="U5244" t="s">
        <v>14235</v>
      </c>
      <c r="V5244" t="s">
        <v>14245</v>
      </c>
      <c r="W5244" t="s">
        <v>14190</v>
      </c>
      <c r="X5244" t="str">
        <f>VLOOKUP(Q5244,Managers!$A:$B,2,0)</f>
        <v>Frank Mitchell</v>
      </c>
      <c r="Y5244">
        <f>VLOOKUP(W5244,HourlyWages!$A:$B,2,0)</f>
        <v>67</v>
      </c>
      <c r="Z5244">
        <v>1</v>
      </c>
      <c r="AA5244" s="14">
        <f t="shared" si="409"/>
        <v>0.55333333333333334</v>
      </c>
    </row>
    <row r="5245" spans="1:27" x14ac:dyDescent="0.2">
      <c r="A5245">
        <v>5244</v>
      </c>
      <c r="B5245">
        <v>37314</v>
      </c>
      <c r="C5245" s="3">
        <v>40667</v>
      </c>
      <c r="D5245" s="17">
        <f t="shared" si="408"/>
        <v>40664</v>
      </c>
      <c r="E5245">
        <v>21</v>
      </c>
      <c r="F5245" s="8">
        <f t="shared" si="410"/>
        <v>2625</v>
      </c>
      <c r="G5245" s="5">
        <v>0.04</v>
      </c>
      <c r="H5245" s="8">
        <f>VLOOKUP($T5245,Pricebook!$A:$D,4,0)</f>
        <v>125</v>
      </c>
      <c r="I5245" s="10">
        <f t="shared" si="411"/>
        <v>2520</v>
      </c>
      <c r="J5245" t="s">
        <v>2493</v>
      </c>
      <c r="K5245" t="s">
        <v>276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2494</v>
      </c>
      <c r="O5245" s="7" t="s">
        <v>2495</v>
      </c>
      <c r="P5245" t="s">
        <v>48</v>
      </c>
      <c r="Q5245" t="s">
        <v>16</v>
      </c>
      <c r="R5245" s="3">
        <v>40668</v>
      </c>
      <c r="S5245" s="12">
        <f t="shared" si="412"/>
        <v>1</v>
      </c>
      <c r="T5245" s="3" t="s">
        <v>14208</v>
      </c>
      <c r="U5245" t="s">
        <v>14232</v>
      </c>
      <c r="V5245" t="s">
        <v>14229</v>
      </c>
      <c r="W5245" t="s">
        <v>14195</v>
      </c>
      <c r="X5245" t="str">
        <f>VLOOKUP(Q5245,Managers!$A:$B,2,0)</f>
        <v>Josh Martinez</v>
      </c>
      <c r="Y5245">
        <f>VLOOKUP(W5245,HourlyWages!$A:$B,2,0)</f>
        <v>52</v>
      </c>
      <c r="Z5245">
        <v>1</v>
      </c>
      <c r="AA5245" s="14">
        <f t="shared" si="409"/>
        <v>0.58399999999999996</v>
      </c>
    </row>
    <row r="5246" spans="1:27" x14ac:dyDescent="0.2">
      <c r="A5246">
        <v>5245</v>
      </c>
      <c r="B5246">
        <v>37315</v>
      </c>
      <c r="C5246" s="3">
        <v>41065</v>
      </c>
      <c r="D5246" s="17">
        <f t="shared" si="408"/>
        <v>41061</v>
      </c>
      <c r="E5246">
        <v>43</v>
      </c>
      <c r="F5246" s="8">
        <f t="shared" si="410"/>
        <v>4730</v>
      </c>
      <c r="G5246" s="5">
        <v>0.1</v>
      </c>
      <c r="H5246" s="8">
        <f>VLOOKUP($T5246,Pricebook!$A:$D,4,0)</f>
        <v>110</v>
      </c>
      <c r="I5246" s="10">
        <f t="shared" si="411"/>
        <v>4257</v>
      </c>
      <c r="J5246" t="s">
        <v>2104</v>
      </c>
      <c r="K5246" t="s">
        <v>775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2463</v>
      </c>
      <c r="O5246" s="7">
        <v>50315</v>
      </c>
      <c r="P5246" t="s">
        <v>38</v>
      </c>
      <c r="Q5246" t="s">
        <v>16</v>
      </c>
      <c r="R5246" s="3">
        <v>41072</v>
      </c>
      <c r="S5246" s="12">
        <f t="shared" si="412"/>
        <v>7</v>
      </c>
      <c r="T5246" s="3" t="s">
        <v>14215</v>
      </c>
      <c r="U5246" t="s">
        <v>14229</v>
      </c>
      <c r="V5246" t="s">
        <v>14238</v>
      </c>
      <c r="W5246" t="s">
        <v>14187</v>
      </c>
      <c r="X5246" t="str">
        <f>VLOOKUP(Q5246,Managers!$A:$B,2,0)</f>
        <v>Josh Martinez</v>
      </c>
      <c r="Y5246">
        <f>VLOOKUP(W5246,HourlyWages!$A:$B,2,0)</f>
        <v>45</v>
      </c>
      <c r="Z5246">
        <v>1</v>
      </c>
      <c r="AA5246" s="14">
        <f t="shared" si="409"/>
        <v>0.59090909090909094</v>
      </c>
    </row>
    <row r="5247" spans="1:27" x14ac:dyDescent="0.2">
      <c r="A5247">
        <v>5246</v>
      </c>
      <c r="B5247">
        <v>37315</v>
      </c>
      <c r="C5247" s="3">
        <v>41065</v>
      </c>
      <c r="D5247" s="17">
        <f t="shared" si="408"/>
        <v>41061</v>
      </c>
      <c r="E5247">
        <v>31</v>
      </c>
      <c r="F5247" s="8">
        <f t="shared" si="410"/>
        <v>4650</v>
      </c>
      <c r="G5247" s="5">
        <v>0.05</v>
      </c>
      <c r="H5247" s="8">
        <f>VLOOKUP($T5247,Pricebook!$A:$D,4,0)</f>
        <v>150</v>
      </c>
      <c r="I5247" s="10">
        <f t="shared" si="411"/>
        <v>4417.5</v>
      </c>
      <c r="J5247" t="s">
        <v>2104</v>
      </c>
      <c r="K5247" t="s">
        <v>775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2463</v>
      </c>
      <c r="O5247" s="7">
        <v>50315</v>
      </c>
      <c r="P5247" t="s">
        <v>38</v>
      </c>
      <c r="Q5247" t="s">
        <v>16</v>
      </c>
      <c r="R5247" s="3">
        <v>41072</v>
      </c>
      <c r="S5247" s="12">
        <f t="shared" si="412"/>
        <v>7</v>
      </c>
      <c r="T5247" s="3" t="s">
        <v>14210</v>
      </c>
      <c r="U5247" t="s">
        <v>14235</v>
      </c>
      <c r="V5247" t="s">
        <v>14245</v>
      </c>
      <c r="W5247" t="s">
        <v>14187</v>
      </c>
      <c r="X5247" t="str">
        <f>VLOOKUP(Q5247,Managers!$A:$B,2,0)</f>
        <v>Josh Martinez</v>
      </c>
      <c r="Y5247">
        <f>VLOOKUP(W5247,HourlyWages!$A:$B,2,0)</f>
        <v>45</v>
      </c>
      <c r="Z5247">
        <v>1</v>
      </c>
      <c r="AA5247" s="14">
        <f t="shared" si="409"/>
        <v>0.7</v>
      </c>
    </row>
    <row r="5248" spans="1:27" x14ac:dyDescent="0.2">
      <c r="A5248">
        <v>5247</v>
      </c>
      <c r="B5248">
        <v>37318</v>
      </c>
      <c r="C5248" s="3">
        <v>40283</v>
      </c>
      <c r="D5248" s="17">
        <f t="shared" si="408"/>
        <v>40269</v>
      </c>
      <c r="E5248">
        <v>32</v>
      </c>
      <c r="F5248" s="8">
        <f t="shared" si="410"/>
        <v>4000</v>
      </c>
      <c r="G5248" s="5">
        <v>7.0000000000000007E-2</v>
      </c>
      <c r="H5248" s="8">
        <f>VLOOKUP($T5248,Pricebook!$A:$D,4,0)</f>
        <v>125</v>
      </c>
      <c r="I5248" s="10">
        <f t="shared" si="411"/>
        <v>3719.9999999999995</v>
      </c>
      <c r="J5248" t="s">
        <v>1127</v>
      </c>
      <c r="K5248" t="s">
        <v>207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74</v>
      </c>
      <c r="O5248" s="7">
        <v>73160</v>
      </c>
      <c r="P5248" t="s">
        <v>75</v>
      </c>
      <c r="Q5248" t="s">
        <v>16</v>
      </c>
      <c r="R5248" s="3">
        <v>40285</v>
      </c>
      <c r="S5248" s="12">
        <f t="shared" si="412"/>
        <v>2</v>
      </c>
      <c r="T5248" s="3" t="s">
        <v>14208</v>
      </c>
      <c r="U5248" t="s">
        <v>14232</v>
      </c>
      <c r="V5248" t="s">
        <v>14236</v>
      </c>
      <c r="W5248" t="s">
        <v>14192</v>
      </c>
      <c r="X5248" t="str">
        <f>VLOOKUP(Q5248,Managers!$A:$B,2,0)</f>
        <v>Josh Martinez</v>
      </c>
      <c r="Y5248">
        <f>VLOOKUP(W5248,HourlyWages!$A:$B,2,0)</f>
        <v>75</v>
      </c>
      <c r="Z5248">
        <v>1</v>
      </c>
      <c r="AA5248" s="14">
        <f t="shared" si="409"/>
        <v>0.4</v>
      </c>
    </row>
    <row r="5249" spans="1:27" x14ac:dyDescent="0.2">
      <c r="A5249">
        <v>5248</v>
      </c>
      <c r="B5249">
        <v>37319</v>
      </c>
      <c r="C5249" s="3">
        <v>40029</v>
      </c>
      <c r="D5249" s="17">
        <f t="shared" si="408"/>
        <v>40026</v>
      </c>
      <c r="E5249">
        <v>37</v>
      </c>
      <c r="F5249" s="8">
        <f t="shared" si="410"/>
        <v>6290</v>
      </c>
      <c r="G5249" s="5">
        <v>0.1</v>
      </c>
      <c r="H5249" s="8">
        <f>VLOOKUP($T5249,Pricebook!$A:$D,4,0)</f>
        <v>170</v>
      </c>
      <c r="I5249" s="10">
        <f t="shared" si="411"/>
        <v>5661</v>
      </c>
      <c r="J5249" t="s">
        <v>2261</v>
      </c>
      <c r="K5249" t="s">
        <v>544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2628</v>
      </c>
      <c r="O5249" s="7">
        <v>99301</v>
      </c>
      <c r="P5249" t="s">
        <v>22</v>
      </c>
      <c r="Q5249" t="s">
        <v>23</v>
      </c>
      <c r="R5249" s="3">
        <v>40031</v>
      </c>
      <c r="S5249" s="12">
        <f t="shared" si="412"/>
        <v>2</v>
      </c>
      <c r="T5249" s="3" t="s">
        <v>14219</v>
      </c>
      <c r="U5249" t="s">
        <v>14229</v>
      </c>
      <c r="V5249" t="s">
        <v>14245</v>
      </c>
      <c r="W5249" t="s">
        <v>14198</v>
      </c>
      <c r="X5249" t="str">
        <f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9"/>
        <v>0.7</v>
      </c>
    </row>
    <row r="5250" spans="1:27" x14ac:dyDescent="0.2">
      <c r="A5250">
        <v>5249</v>
      </c>
      <c r="B5250">
        <v>37348</v>
      </c>
      <c r="C5250" s="3">
        <v>39977</v>
      </c>
      <c r="D5250" s="17">
        <f t="shared" si="408"/>
        <v>39965</v>
      </c>
      <c r="E5250">
        <v>33</v>
      </c>
      <c r="F5250" s="8">
        <f t="shared" si="410"/>
        <v>6600</v>
      </c>
      <c r="G5250" s="5">
        <v>0.08</v>
      </c>
      <c r="H5250" s="8">
        <f>VLOOKUP($T5250,Pricebook!$A:$D,4,0)</f>
        <v>200</v>
      </c>
      <c r="I5250" s="10">
        <f t="shared" si="411"/>
        <v>6072</v>
      </c>
      <c r="J5250" t="s">
        <v>660</v>
      </c>
      <c r="K5250" t="s">
        <v>585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505</v>
      </c>
      <c r="O5250" s="7" t="s">
        <v>506</v>
      </c>
      <c r="P5250" t="s">
        <v>368</v>
      </c>
      <c r="Q5250" t="s">
        <v>34</v>
      </c>
      <c r="R5250" s="3">
        <v>39980</v>
      </c>
      <c r="S5250" s="12">
        <f t="shared" si="412"/>
        <v>3</v>
      </c>
      <c r="T5250" s="3" t="s">
        <v>14206</v>
      </c>
      <c r="U5250" t="s">
        <v>14229</v>
      </c>
      <c r="V5250" t="s">
        <v>14244</v>
      </c>
      <c r="W5250" t="s">
        <v>14188</v>
      </c>
      <c r="X5250" t="str">
        <f>VLOOKUP(Q5250,Managers!$A:$B,2,0)</f>
        <v>Frank Mitchell</v>
      </c>
      <c r="Y5250">
        <f>VLOOKUP(W5250,HourlyWages!$A:$B,2,0)</f>
        <v>52</v>
      </c>
      <c r="Z5250">
        <v>1</v>
      </c>
      <c r="AA5250" s="14">
        <f t="shared" si="409"/>
        <v>0.74</v>
      </c>
    </row>
    <row r="5251" spans="1:27" x14ac:dyDescent="0.2">
      <c r="A5251">
        <v>5250</v>
      </c>
      <c r="B5251">
        <v>37349</v>
      </c>
      <c r="C5251" s="3">
        <v>40224</v>
      </c>
      <c r="D5251" s="17">
        <f t="shared" ref="D5251:D5314" si="413">DATE(YEAR(C5251),MONTH(C5251),1)</f>
        <v>40210</v>
      </c>
      <c r="E5251">
        <v>8</v>
      </c>
      <c r="F5251" s="8">
        <f t="shared" si="410"/>
        <v>1000</v>
      </c>
      <c r="G5251" s="5">
        <v>0.03</v>
      </c>
      <c r="H5251" s="8">
        <f>VLOOKUP($T5251,Pricebook!$A:$D,4,0)</f>
        <v>125</v>
      </c>
      <c r="I5251" s="10">
        <f t="shared" si="411"/>
        <v>970</v>
      </c>
      <c r="J5251" t="s">
        <v>1333</v>
      </c>
      <c r="K5251" t="s">
        <v>46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224</v>
      </c>
      <c r="O5251" s="7">
        <v>78666</v>
      </c>
      <c r="P5251" t="s">
        <v>48</v>
      </c>
      <c r="Q5251" t="s">
        <v>16</v>
      </c>
      <c r="R5251" s="3">
        <v>40226</v>
      </c>
      <c r="S5251" s="12">
        <f t="shared" si="412"/>
        <v>2</v>
      </c>
      <c r="T5251" s="3" t="s">
        <v>14208</v>
      </c>
      <c r="U5251" t="s">
        <v>14232</v>
      </c>
      <c r="V5251" t="s">
        <v>14231</v>
      </c>
      <c r="W5251" t="s">
        <v>14194</v>
      </c>
      <c r="X5251" t="str">
        <f>VLOOKUP(Q5251,Managers!$A:$B,2,0)</f>
        <v>Josh Martinez</v>
      </c>
      <c r="Y5251">
        <f>VLOOKUP(W5251,HourlyWages!$A:$B,2,0)</f>
        <v>71</v>
      </c>
      <c r="Z5251">
        <v>1</v>
      </c>
      <c r="AA5251" s="14">
        <f t="shared" ref="AA5251:AA5314" si="414">(H5251-Y5251)/H5251</f>
        <v>0.432</v>
      </c>
    </row>
    <row r="5252" spans="1:27" x14ac:dyDescent="0.2">
      <c r="A5252">
        <v>5251</v>
      </c>
      <c r="B5252">
        <v>37350</v>
      </c>
      <c r="C5252" s="3">
        <v>41049</v>
      </c>
      <c r="D5252" s="17">
        <f t="shared" si="413"/>
        <v>41030</v>
      </c>
      <c r="E5252">
        <v>7</v>
      </c>
      <c r="F5252" s="8">
        <f t="shared" si="410"/>
        <v>840</v>
      </c>
      <c r="G5252" s="5">
        <v>7.0000000000000007E-2</v>
      </c>
      <c r="H5252" s="8">
        <f>VLOOKUP($T5252,Pricebook!$A:$D,4,0)</f>
        <v>120</v>
      </c>
      <c r="I5252" s="10">
        <f t="shared" si="411"/>
        <v>781.19999999999993</v>
      </c>
      <c r="J5252" t="s">
        <v>961</v>
      </c>
      <c r="K5252" t="s">
        <v>621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2168</v>
      </c>
      <c r="O5252" s="7">
        <v>29651</v>
      </c>
      <c r="P5252" t="s">
        <v>163</v>
      </c>
      <c r="Q5252" t="s">
        <v>34</v>
      </c>
      <c r="R5252" s="3">
        <v>41050</v>
      </c>
      <c r="S5252" s="12">
        <f t="shared" si="412"/>
        <v>1</v>
      </c>
      <c r="T5252" s="3" t="s">
        <v>14212</v>
      </c>
      <c r="U5252" t="s">
        <v>14229</v>
      </c>
      <c r="V5252" t="s">
        <v>14241</v>
      </c>
      <c r="W5252" t="s">
        <v>14196</v>
      </c>
      <c r="X5252" t="str">
        <f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4"/>
        <v>0.51666666666666672</v>
      </c>
    </row>
    <row r="5253" spans="1:27" x14ac:dyDescent="0.2">
      <c r="A5253">
        <v>5252</v>
      </c>
      <c r="B5253">
        <v>37380</v>
      </c>
      <c r="C5253" s="3">
        <v>40634</v>
      </c>
      <c r="D5253" s="17">
        <f t="shared" si="413"/>
        <v>40634</v>
      </c>
      <c r="E5253">
        <v>29</v>
      </c>
      <c r="F5253" s="8">
        <f t="shared" si="410"/>
        <v>3625</v>
      </c>
      <c r="G5253" s="5">
        <v>0.08</v>
      </c>
      <c r="H5253" s="8">
        <f>VLOOKUP($T5253,Pricebook!$A:$D,4,0)</f>
        <v>125</v>
      </c>
      <c r="I5253" s="10">
        <f t="shared" si="411"/>
        <v>3335</v>
      </c>
      <c r="J5253" t="s">
        <v>669</v>
      </c>
      <c r="K5253" t="s">
        <v>68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2520</v>
      </c>
      <c r="O5253" s="7">
        <v>80219</v>
      </c>
      <c r="P5253" t="s">
        <v>237</v>
      </c>
      <c r="Q5253" t="s">
        <v>23</v>
      </c>
      <c r="R5253" s="3">
        <v>40635</v>
      </c>
      <c r="S5253" s="12">
        <f t="shared" si="412"/>
        <v>1</v>
      </c>
      <c r="T5253" s="3" t="s">
        <v>14221</v>
      </c>
      <c r="U5253" t="s">
        <v>14232</v>
      </c>
      <c r="V5253" t="s">
        <v>14246</v>
      </c>
      <c r="W5253" t="s">
        <v>14200</v>
      </c>
      <c r="X5253" t="str">
        <f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4"/>
        <v>0.52800000000000002</v>
      </c>
    </row>
    <row r="5254" spans="1:27" x14ac:dyDescent="0.2">
      <c r="A5254">
        <v>5253</v>
      </c>
      <c r="B5254">
        <v>37380</v>
      </c>
      <c r="C5254" s="3">
        <v>40634</v>
      </c>
      <c r="D5254" s="17">
        <f t="shared" si="413"/>
        <v>40634</v>
      </c>
      <c r="E5254">
        <v>47</v>
      </c>
      <c r="F5254" s="8">
        <f t="shared" si="410"/>
        <v>5170</v>
      </c>
      <c r="G5254" s="5">
        <v>0</v>
      </c>
      <c r="H5254" s="8">
        <f>VLOOKUP($T5254,Pricebook!$A:$D,4,0)</f>
        <v>110</v>
      </c>
      <c r="I5254" s="10">
        <f t="shared" si="411"/>
        <v>5170</v>
      </c>
      <c r="J5254" t="s">
        <v>669</v>
      </c>
      <c r="K5254" t="s">
        <v>68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2520</v>
      </c>
      <c r="O5254" s="7">
        <v>80219</v>
      </c>
      <c r="P5254" t="s">
        <v>237</v>
      </c>
      <c r="Q5254" t="s">
        <v>23</v>
      </c>
      <c r="R5254" s="3">
        <v>40635</v>
      </c>
      <c r="S5254" s="12">
        <f t="shared" si="412"/>
        <v>1</v>
      </c>
      <c r="T5254" s="3" t="s">
        <v>14215</v>
      </c>
      <c r="U5254" t="s">
        <v>14229</v>
      </c>
      <c r="V5254" t="s">
        <v>14245</v>
      </c>
      <c r="W5254" t="s">
        <v>14189</v>
      </c>
      <c r="X5254" t="str">
        <f>VLOOKUP(Q5254,Managers!$A:$B,2,0)</f>
        <v>Bob Turner</v>
      </c>
      <c r="Y5254">
        <f>VLOOKUP(W5254,HourlyWages!$A:$B,2,0)</f>
        <v>62</v>
      </c>
      <c r="Z5254">
        <v>1</v>
      </c>
      <c r="AA5254" s="14">
        <f t="shared" si="414"/>
        <v>0.43636363636363634</v>
      </c>
    </row>
    <row r="5255" spans="1:27" x14ac:dyDescent="0.2">
      <c r="A5255">
        <v>5254</v>
      </c>
      <c r="B5255">
        <v>37380</v>
      </c>
      <c r="C5255" s="3">
        <v>40634</v>
      </c>
      <c r="D5255" s="17">
        <f t="shared" si="413"/>
        <v>40634</v>
      </c>
      <c r="E5255">
        <v>42</v>
      </c>
      <c r="F5255" s="8">
        <f t="shared" si="410"/>
        <v>5880</v>
      </c>
      <c r="G5255" s="5">
        <v>7.0000000000000007E-2</v>
      </c>
      <c r="H5255" s="8">
        <f>VLOOKUP($T5255,Pricebook!$A:$D,4,0)</f>
        <v>140</v>
      </c>
      <c r="I5255" s="10">
        <f t="shared" si="411"/>
        <v>5468.4</v>
      </c>
      <c r="J5255" t="s">
        <v>669</v>
      </c>
      <c r="K5255" t="s">
        <v>68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2520</v>
      </c>
      <c r="O5255" s="7">
        <v>80219</v>
      </c>
      <c r="P5255" t="s">
        <v>237</v>
      </c>
      <c r="Q5255" t="s">
        <v>23</v>
      </c>
      <c r="R5255" s="3">
        <v>40635</v>
      </c>
      <c r="S5255" s="12">
        <f t="shared" si="412"/>
        <v>1</v>
      </c>
      <c r="T5255" s="3" t="s">
        <v>14213</v>
      </c>
      <c r="U5255" t="s">
        <v>14229</v>
      </c>
      <c r="V5255" t="s">
        <v>14242</v>
      </c>
      <c r="W5255" t="s">
        <v>14193</v>
      </c>
      <c r="X5255" t="str">
        <f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4"/>
        <v>0.59285714285714286</v>
      </c>
    </row>
    <row r="5256" spans="1:27" x14ac:dyDescent="0.2">
      <c r="A5256">
        <v>5255</v>
      </c>
      <c r="B5256">
        <v>37410</v>
      </c>
      <c r="C5256" s="3">
        <v>40463</v>
      </c>
      <c r="D5256" s="17">
        <f t="shared" si="413"/>
        <v>40452</v>
      </c>
      <c r="E5256">
        <v>45</v>
      </c>
      <c r="F5256" s="8">
        <f t="shared" si="410"/>
        <v>6750</v>
      </c>
      <c r="G5256" s="5">
        <v>0.03</v>
      </c>
      <c r="H5256" s="8">
        <f>VLOOKUP($T5256,Pricebook!$A:$D,4,0)</f>
        <v>150</v>
      </c>
      <c r="I5256" s="10">
        <f t="shared" si="411"/>
        <v>6547.5</v>
      </c>
      <c r="J5256" t="s">
        <v>1216</v>
      </c>
      <c r="K5256" t="s">
        <v>400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1711</v>
      </c>
      <c r="O5256" s="7" t="s">
        <v>1712</v>
      </c>
      <c r="P5256" t="s">
        <v>172</v>
      </c>
      <c r="Q5256" t="s">
        <v>16</v>
      </c>
      <c r="R5256" s="3">
        <v>40465</v>
      </c>
      <c r="S5256" s="12">
        <f t="shared" si="412"/>
        <v>2</v>
      </c>
      <c r="T5256" s="3" t="s">
        <v>14216</v>
      </c>
      <c r="U5256" t="s">
        <v>14235</v>
      </c>
      <c r="V5256" t="s">
        <v>14230</v>
      </c>
      <c r="W5256" t="s">
        <v>14200</v>
      </c>
      <c r="X5256" t="str">
        <f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4"/>
        <v>0.60666666666666669</v>
      </c>
    </row>
    <row r="5257" spans="1:27" x14ac:dyDescent="0.2">
      <c r="A5257">
        <v>5256</v>
      </c>
      <c r="B5257">
        <v>37412</v>
      </c>
      <c r="C5257" s="3">
        <v>41124</v>
      </c>
      <c r="D5257" s="17">
        <f t="shared" si="413"/>
        <v>41122</v>
      </c>
      <c r="E5257">
        <v>17</v>
      </c>
      <c r="F5257" s="8">
        <f t="shared" si="410"/>
        <v>2380</v>
      </c>
      <c r="G5257" s="5">
        <v>0.03</v>
      </c>
      <c r="H5257" s="8">
        <f>VLOOKUP($T5257,Pricebook!$A:$D,4,0)</f>
        <v>140</v>
      </c>
      <c r="I5257" s="10">
        <f t="shared" si="411"/>
        <v>2308.6</v>
      </c>
      <c r="J5257" t="s">
        <v>826</v>
      </c>
      <c r="K5257" t="s">
        <v>538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2165</v>
      </c>
      <c r="O5257" s="7">
        <v>55128</v>
      </c>
      <c r="P5257" t="s">
        <v>130</v>
      </c>
      <c r="Q5257" t="s">
        <v>16</v>
      </c>
      <c r="R5257" s="3">
        <v>41126</v>
      </c>
      <c r="S5257" s="12">
        <f t="shared" si="412"/>
        <v>2</v>
      </c>
      <c r="T5257" s="3" t="s">
        <v>14207</v>
      </c>
      <c r="U5257" t="s">
        <v>14229</v>
      </c>
      <c r="V5257" t="s">
        <v>14229</v>
      </c>
      <c r="W5257" t="s">
        <v>14199</v>
      </c>
      <c r="X5257" t="str">
        <f>VLOOKUP(Q5257,Managers!$A:$B,2,0)</f>
        <v>Josh Martinez</v>
      </c>
      <c r="Y5257">
        <f>VLOOKUP(W5257,HourlyWages!$A:$B,2,0)</f>
        <v>68</v>
      </c>
      <c r="Z5257">
        <v>1</v>
      </c>
      <c r="AA5257" s="14">
        <f t="shared" si="414"/>
        <v>0.51428571428571423</v>
      </c>
    </row>
    <row r="5258" spans="1:27" x14ac:dyDescent="0.2">
      <c r="A5258">
        <v>5257</v>
      </c>
      <c r="B5258">
        <v>37414</v>
      </c>
      <c r="C5258" s="3">
        <v>40795</v>
      </c>
      <c r="D5258" s="17">
        <f t="shared" si="413"/>
        <v>40787</v>
      </c>
      <c r="E5258">
        <v>39</v>
      </c>
      <c r="F5258" s="8">
        <f t="shared" si="410"/>
        <v>4875</v>
      </c>
      <c r="G5258" s="5">
        <v>0.09</v>
      </c>
      <c r="H5258" s="8">
        <f>VLOOKUP($T5258,Pricebook!$A:$D,4,0)</f>
        <v>125</v>
      </c>
      <c r="I5258" s="10">
        <f t="shared" si="411"/>
        <v>4436.25</v>
      </c>
      <c r="J5258" t="s">
        <v>997</v>
      </c>
      <c r="K5258" t="s">
        <v>998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315</v>
      </c>
      <c r="O5258" s="7">
        <v>13601</v>
      </c>
      <c r="P5258" t="s">
        <v>60</v>
      </c>
      <c r="Q5258" t="s">
        <v>61</v>
      </c>
      <c r="R5258" s="3">
        <v>40797</v>
      </c>
      <c r="S5258" s="12">
        <f t="shared" si="412"/>
        <v>2</v>
      </c>
      <c r="T5258" s="3" t="s">
        <v>14209</v>
      </c>
      <c r="U5258" t="s">
        <v>14232</v>
      </c>
      <c r="V5258" t="s">
        <v>14229</v>
      </c>
      <c r="W5258" t="s">
        <v>14199</v>
      </c>
      <c r="X5258" t="str">
        <f>VLOOKUP(Q5258,Managers!$A:$B,2,0)</f>
        <v>Allen Young</v>
      </c>
      <c r="Y5258">
        <f>VLOOKUP(W5258,HourlyWages!$A:$B,2,0)</f>
        <v>68</v>
      </c>
      <c r="Z5258">
        <v>1</v>
      </c>
      <c r="AA5258" s="14">
        <f t="shared" si="414"/>
        <v>0.45600000000000002</v>
      </c>
    </row>
    <row r="5259" spans="1:27" x14ac:dyDescent="0.2">
      <c r="A5259">
        <v>5258</v>
      </c>
      <c r="B5259">
        <v>37440</v>
      </c>
      <c r="C5259" s="3">
        <v>40352</v>
      </c>
      <c r="D5259" s="17">
        <f t="shared" si="413"/>
        <v>40330</v>
      </c>
      <c r="E5259">
        <v>31</v>
      </c>
      <c r="F5259" s="8">
        <f t="shared" si="410"/>
        <v>3875</v>
      </c>
      <c r="G5259" s="5">
        <v>0.03</v>
      </c>
      <c r="H5259" s="8">
        <f>VLOOKUP($T5259,Pricebook!$A:$D,4,0)</f>
        <v>125</v>
      </c>
      <c r="I5259" s="10">
        <f t="shared" si="411"/>
        <v>3758.75</v>
      </c>
      <c r="J5259" t="s">
        <v>530</v>
      </c>
      <c r="K5259" t="s">
        <v>430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613</v>
      </c>
      <c r="O5259" s="7">
        <v>58501</v>
      </c>
      <c r="P5259" t="s">
        <v>339</v>
      </c>
      <c r="Q5259" t="s">
        <v>16</v>
      </c>
      <c r="R5259" s="3">
        <v>40354</v>
      </c>
      <c r="S5259" s="12">
        <f t="shared" si="412"/>
        <v>2</v>
      </c>
      <c r="T5259" s="3" t="s">
        <v>14208</v>
      </c>
      <c r="U5259" t="s">
        <v>14232</v>
      </c>
      <c r="V5259" t="s">
        <v>14230</v>
      </c>
      <c r="W5259" t="s">
        <v>14198</v>
      </c>
      <c r="X5259" t="str">
        <f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4"/>
        <v>0.59199999999999997</v>
      </c>
    </row>
    <row r="5260" spans="1:27" x14ac:dyDescent="0.2">
      <c r="A5260">
        <v>5259</v>
      </c>
      <c r="B5260">
        <v>37440</v>
      </c>
      <c r="C5260" s="3">
        <v>40352</v>
      </c>
      <c r="D5260" s="17">
        <f t="shared" si="413"/>
        <v>40330</v>
      </c>
      <c r="E5260">
        <v>39</v>
      </c>
      <c r="F5260" s="8">
        <f t="shared" si="410"/>
        <v>6630</v>
      </c>
      <c r="G5260" s="5">
        <v>0.04</v>
      </c>
      <c r="H5260" s="8">
        <f>VLOOKUP($T5260,Pricebook!$A:$D,4,0)</f>
        <v>170</v>
      </c>
      <c r="I5260" s="10">
        <f t="shared" si="411"/>
        <v>6364.8</v>
      </c>
      <c r="J5260" t="s">
        <v>530</v>
      </c>
      <c r="K5260" t="s">
        <v>430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2400</v>
      </c>
      <c r="O5260" s="7" t="s">
        <v>2401</v>
      </c>
      <c r="P5260" t="s">
        <v>43</v>
      </c>
      <c r="Q5260" t="s">
        <v>23</v>
      </c>
      <c r="R5260" s="3">
        <v>40353</v>
      </c>
      <c r="S5260" s="12">
        <f t="shared" si="412"/>
        <v>1</v>
      </c>
      <c r="T5260" s="3" t="s">
        <v>14219</v>
      </c>
      <c r="U5260" t="s">
        <v>14229</v>
      </c>
      <c r="V5260" t="s">
        <v>14237</v>
      </c>
      <c r="W5260" t="s">
        <v>14184</v>
      </c>
      <c r="X5260" t="str">
        <f>VLOOKUP(Q5260,Managers!$A:$B,2,0)</f>
        <v>Bob Turner</v>
      </c>
      <c r="Y5260">
        <f>VLOOKUP(W5260,HourlyWages!$A:$B,2,0)</f>
        <v>50</v>
      </c>
      <c r="Z5260">
        <v>1</v>
      </c>
      <c r="AA5260" s="14">
        <f t="shared" si="414"/>
        <v>0.70588235294117652</v>
      </c>
    </row>
    <row r="5261" spans="1:27" x14ac:dyDescent="0.2">
      <c r="A5261">
        <v>5260</v>
      </c>
      <c r="B5261">
        <v>37441</v>
      </c>
      <c r="C5261" s="3">
        <v>39868</v>
      </c>
      <c r="D5261" s="17">
        <f t="shared" si="413"/>
        <v>39845</v>
      </c>
      <c r="E5261">
        <v>46</v>
      </c>
      <c r="F5261" s="8">
        <f t="shared" si="410"/>
        <v>5750</v>
      </c>
      <c r="G5261" s="5">
        <v>0</v>
      </c>
      <c r="H5261" s="8">
        <f>VLOOKUP($T5261,Pricebook!$A:$D,4,0)</f>
        <v>125</v>
      </c>
      <c r="I5261" s="10">
        <f t="shared" si="411"/>
        <v>5750</v>
      </c>
      <c r="J5261" t="s">
        <v>2169</v>
      </c>
      <c r="K5261" t="s">
        <v>276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524</v>
      </c>
      <c r="O5261" s="7">
        <v>54915</v>
      </c>
      <c r="P5261" t="s">
        <v>95</v>
      </c>
      <c r="Q5261" t="s">
        <v>16</v>
      </c>
      <c r="R5261" s="3">
        <v>39869</v>
      </c>
      <c r="S5261" s="12">
        <f t="shared" si="412"/>
        <v>1</v>
      </c>
      <c r="T5261" s="3" t="s">
        <v>14221</v>
      </c>
      <c r="U5261" t="s">
        <v>14232</v>
      </c>
      <c r="V5261" t="s">
        <v>14241</v>
      </c>
      <c r="W5261" t="s">
        <v>14197</v>
      </c>
      <c r="X5261" t="str">
        <f>VLOOKUP(Q5261,Managers!$A:$B,2,0)</f>
        <v>Josh Martinez</v>
      </c>
      <c r="Y5261">
        <f>VLOOKUP(W5261,HourlyWages!$A:$B,2,0)</f>
        <v>71</v>
      </c>
      <c r="Z5261">
        <v>1</v>
      </c>
      <c r="AA5261" s="14">
        <f t="shared" si="414"/>
        <v>0.432</v>
      </c>
    </row>
    <row r="5262" spans="1:27" x14ac:dyDescent="0.2">
      <c r="A5262">
        <v>5261</v>
      </c>
      <c r="B5262">
        <v>37441</v>
      </c>
      <c r="C5262" s="3">
        <v>39868</v>
      </c>
      <c r="D5262" s="17">
        <f t="shared" si="413"/>
        <v>39845</v>
      </c>
      <c r="E5262">
        <v>1</v>
      </c>
      <c r="F5262" s="8">
        <f t="shared" si="410"/>
        <v>120</v>
      </c>
      <c r="G5262" s="5">
        <v>0.09</v>
      </c>
      <c r="H5262" s="8">
        <f>VLOOKUP($T5262,Pricebook!$A:$D,4,0)</f>
        <v>120</v>
      </c>
      <c r="I5262" s="10">
        <f t="shared" si="411"/>
        <v>109.2</v>
      </c>
      <c r="J5262" t="s">
        <v>2169</v>
      </c>
      <c r="K5262" t="s">
        <v>276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524</v>
      </c>
      <c r="O5262" s="7">
        <v>54915</v>
      </c>
      <c r="P5262" t="s">
        <v>95</v>
      </c>
      <c r="Q5262" t="s">
        <v>16</v>
      </c>
      <c r="R5262" s="3">
        <v>39870</v>
      </c>
      <c r="S5262" s="12">
        <f t="shared" si="412"/>
        <v>2</v>
      </c>
      <c r="T5262" s="3" t="s">
        <v>14212</v>
      </c>
      <c r="U5262" t="s">
        <v>14229</v>
      </c>
      <c r="V5262" t="s">
        <v>14230</v>
      </c>
      <c r="W5262" t="s">
        <v>14194</v>
      </c>
      <c r="X5262" t="str">
        <f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4"/>
        <v>0.40833333333333333</v>
      </c>
    </row>
    <row r="5263" spans="1:27" x14ac:dyDescent="0.2">
      <c r="A5263">
        <v>5262</v>
      </c>
      <c r="B5263">
        <v>37443</v>
      </c>
      <c r="C5263" s="3">
        <v>40283</v>
      </c>
      <c r="D5263" s="17">
        <f t="shared" si="413"/>
        <v>40269</v>
      </c>
      <c r="E5263">
        <v>50</v>
      </c>
      <c r="F5263" s="8">
        <f t="shared" si="410"/>
        <v>8500</v>
      </c>
      <c r="G5263" s="5">
        <v>0.08</v>
      </c>
      <c r="H5263" s="8">
        <f>VLOOKUP($T5263,Pricebook!$A:$D,4,0)</f>
        <v>170</v>
      </c>
      <c r="I5263" s="10">
        <f t="shared" si="411"/>
        <v>7820</v>
      </c>
      <c r="J5263" t="s">
        <v>1282</v>
      </c>
      <c r="K5263" t="s">
        <v>538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2629</v>
      </c>
      <c r="O5263" s="7" t="s">
        <v>2630</v>
      </c>
      <c r="P5263" t="s">
        <v>317</v>
      </c>
      <c r="Q5263" t="s">
        <v>61</v>
      </c>
      <c r="R5263" s="3">
        <v>40283</v>
      </c>
      <c r="S5263" s="12">
        <f t="shared" si="412"/>
        <v>0</v>
      </c>
      <c r="T5263" s="3" t="s">
        <v>14219</v>
      </c>
      <c r="U5263" t="s">
        <v>14229</v>
      </c>
      <c r="V5263" t="s">
        <v>14236</v>
      </c>
      <c r="W5263" t="s">
        <v>14192</v>
      </c>
      <c r="X5263" t="str">
        <f>VLOOKUP(Q5263,Managers!$A:$B,2,0)</f>
        <v>Allen Young</v>
      </c>
      <c r="Y5263">
        <f>VLOOKUP(W5263,HourlyWages!$A:$B,2,0)</f>
        <v>75</v>
      </c>
      <c r="Z5263">
        <v>1</v>
      </c>
      <c r="AA5263" s="14">
        <f t="shared" si="414"/>
        <v>0.55882352941176472</v>
      </c>
    </row>
    <row r="5264" spans="1:27" x14ac:dyDescent="0.2">
      <c r="A5264">
        <v>5263</v>
      </c>
      <c r="B5264">
        <v>37443</v>
      </c>
      <c r="C5264" s="3">
        <v>40283</v>
      </c>
      <c r="D5264" s="17">
        <f t="shared" si="413"/>
        <v>40269</v>
      </c>
      <c r="E5264">
        <v>21</v>
      </c>
      <c r="F5264" s="8">
        <f t="shared" si="410"/>
        <v>3150</v>
      </c>
      <c r="G5264" s="5">
        <v>0.01</v>
      </c>
      <c r="H5264" s="8">
        <f>VLOOKUP($T5264,Pricebook!$A:$D,4,0)</f>
        <v>150</v>
      </c>
      <c r="I5264" s="10">
        <f t="shared" si="411"/>
        <v>3118.5</v>
      </c>
      <c r="J5264" t="s">
        <v>1282</v>
      </c>
      <c r="K5264" t="s">
        <v>538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2631</v>
      </c>
      <c r="O5264" s="7" t="s">
        <v>2632</v>
      </c>
      <c r="P5264" t="s">
        <v>87</v>
      </c>
      <c r="Q5264" t="s">
        <v>61</v>
      </c>
      <c r="R5264" s="3">
        <v>40285</v>
      </c>
      <c r="S5264" s="12">
        <f t="shared" si="412"/>
        <v>2</v>
      </c>
      <c r="T5264" s="3" t="s">
        <v>14210</v>
      </c>
      <c r="U5264" t="s">
        <v>14235</v>
      </c>
      <c r="V5264" t="s">
        <v>14238</v>
      </c>
      <c r="W5264" t="s">
        <v>14191</v>
      </c>
      <c r="X5264" t="str">
        <f>VLOOKUP(Q5264,Managers!$A:$B,2,0)</f>
        <v>Allen Young</v>
      </c>
      <c r="Y5264">
        <f>VLOOKUP(W5264,HourlyWages!$A:$B,2,0)</f>
        <v>60</v>
      </c>
      <c r="Z5264">
        <v>1</v>
      </c>
      <c r="AA5264" s="14">
        <f t="shared" si="414"/>
        <v>0.6</v>
      </c>
    </row>
    <row r="5265" spans="1:27" x14ac:dyDescent="0.2">
      <c r="A5265">
        <v>5264</v>
      </c>
      <c r="B5265">
        <v>37445</v>
      </c>
      <c r="C5265" s="3">
        <v>40957</v>
      </c>
      <c r="D5265" s="17">
        <f t="shared" si="413"/>
        <v>40940</v>
      </c>
      <c r="E5265">
        <v>37</v>
      </c>
      <c r="F5265" s="8">
        <f t="shared" si="410"/>
        <v>6290</v>
      </c>
      <c r="G5265" s="5">
        <v>0.05</v>
      </c>
      <c r="H5265" s="8">
        <f>VLOOKUP($T5265,Pricebook!$A:$D,4,0)</f>
        <v>170</v>
      </c>
      <c r="I5265" s="10">
        <f t="shared" si="411"/>
        <v>5975.5</v>
      </c>
      <c r="J5265" t="s">
        <v>359</v>
      </c>
      <c r="K5265" t="s">
        <v>360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969</v>
      </c>
      <c r="O5265" s="7">
        <v>80027</v>
      </c>
      <c r="P5265" t="s">
        <v>237</v>
      </c>
      <c r="Q5265" t="s">
        <v>23</v>
      </c>
      <c r="R5265" s="3">
        <v>40958</v>
      </c>
      <c r="S5265" s="12">
        <f t="shared" si="412"/>
        <v>1</v>
      </c>
      <c r="T5265" s="3" t="s">
        <v>14219</v>
      </c>
      <c r="U5265" t="s">
        <v>14229</v>
      </c>
      <c r="V5265" t="s">
        <v>14244</v>
      </c>
      <c r="W5265" t="s">
        <v>14200</v>
      </c>
      <c r="X5265" t="str">
        <f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4"/>
        <v>0.65294117647058825</v>
      </c>
    </row>
    <row r="5266" spans="1:27" x14ac:dyDescent="0.2">
      <c r="A5266">
        <v>5265</v>
      </c>
      <c r="B5266">
        <v>37447</v>
      </c>
      <c r="C5266" s="3">
        <v>40002</v>
      </c>
      <c r="D5266" s="17">
        <f t="shared" si="413"/>
        <v>39995</v>
      </c>
      <c r="E5266">
        <v>23</v>
      </c>
      <c r="F5266" s="8">
        <f t="shared" si="410"/>
        <v>3680</v>
      </c>
      <c r="G5266" s="5">
        <v>0.02</v>
      </c>
      <c r="H5266" s="8">
        <f>VLOOKUP($T5266,Pricebook!$A:$D,4,0)</f>
        <v>160</v>
      </c>
      <c r="I5266" s="10">
        <f t="shared" si="411"/>
        <v>3606.4</v>
      </c>
      <c r="J5266" t="s">
        <v>486</v>
      </c>
      <c r="K5266" t="s">
        <v>487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181</v>
      </c>
      <c r="O5266" s="7" t="s">
        <v>183</v>
      </c>
      <c r="P5266" t="s">
        <v>91</v>
      </c>
      <c r="Q5266" t="s">
        <v>61</v>
      </c>
      <c r="R5266" s="3">
        <v>40006</v>
      </c>
      <c r="S5266" s="12">
        <f t="shared" si="412"/>
        <v>4</v>
      </c>
      <c r="T5266" s="3" t="s">
        <v>14218</v>
      </c>
      <c r="U5266" t="s">
        <v>14229</v>
      </c>
      <c r="V5266" t="s">
        <v>14237</v>
      </c>
      <c r="W5266" t="s">
        <v>14194</v>
      </c>
      <c r="X5266" t="str">
        <f>VLOOKUP(Q5266,Managers!$A:$B,2,0)</f>
        <v>Allen Young</v>
      </c>
      <c r="Y5266">
        <f>VLOOKUP(W5266,HourlyWages!$A:$B,2,0)</f>
        <v>71</v>
      </c>
      <c r="Z5266">
        <v>1</v>
      </c>
      <c r="AA5266" s="14">
        <f t="shared" si="414"/>
        <v>0.55625000000000002</v>
      </c>
    </row>
    <row r="5267" spans="1:27" x14ac:dyDescent="0.2">
      <c r="A5267">
        <v>5266</v>
      </c>
      <c r="B5267">
        <v>37473</v>
      </c>
      <c r="C5267" s="3">
        <v>40087</v>
      </c>
      <c r="D5267" s="17">
        <f t="shared" si="413"/>
        <v>40087</v>
      </c>
      <c r="E5267">
        <v>42</v>
      </c>
      <c r="F5267" s="8">
        <f t="shared" si="410"/>
        <v>5880</v>
      </c>
      <c r="G5267" s="5">
        <v>0.1</v>
      </c>
      <c r="H5267" s="8">
        <f>VLOOKUP($T5267,Pricebook!$A:$D,4,0)</f>
        <v>140</v>
      </c>
      <c r="I5267" s="10">
        <f t="shared" si="411"/>
        <v>5292</v>
      </c>
      <c r="J5267" t="s">
        <v>862</v>
      </c>
      <c r="K5267" t="s">
        <v>193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1066</v>
      </c>
      <c r="O5267" s="7">
        <v>91505</v>
      </c>
      <c r="P5267" t="s">
        <v>114</v>
      </c>
      <c r="Q5267" t="s">
        <v>23</v>
      </c>
      <c r="R5267" s="3">
        <v>40091</v>
      </c>
      <c r="S5267" s="12">
        <f t="shared" si="412"/>
        <v>4</v>
      </c>
      <c r="T5267" s="3" t="s">
        <v>14207</v>
      </c>
      <c r="U5267" t="s">
        <v>14229</v>
      </c>
      <c r="V5267" t="s">
        <v>14237</v>
      </c>
      <c r="W5267" t="s">
        <v>14194</v>
      </c>
      <c r="X5267" t="str">
        <f>VLOOKUP(Q5267,Managers!$A:$B,2,0)</f>
        <v>Bob Turner</v>
      </c>
      <c r="Y5267">
        <f>VLOOKUP(W5267,HourlyWages!$A:$B,2,0)</f>
        <v>71</v>
      </c>
      <c r="Z5267">
        <v>1</v>
      </c>
      <c r="AA5267" s="14">
        <f t="shared" si="414"/>
        <v>0.49285714285714288</v>
      </c>
    </row>
    <row r="5268" spans="1:27" x14ac:dyDescent="0.2">
      <c r="A5268">
        <v>5267</v>
      </c>
      <c r="B5268">
        <v>37473</v>
      </c>
      <c r="C5268" s="3">
        <v>40087</v>
      </c>
      <c r="D5268" s="17">
        <f t="shared" si="413"/>
        <v>40087</v>
      </c>
      <c r="E5268">
        <v>8</v>
      </c>
      <c r="F5268" s="8">
        <f t="shared" si="410"/>
        <v>880</v>
      </c>
      <c r="G5268" s="5">
        <v>0.06</v>
      </c>
      <c r="H5268" s="8">
        <f>VLOOKUP($T5268,Pricebook!$A:$D,4,0)</f>
        <v>110</v>
      </c>
      <c r="I5268" s="10">
        <f t="shared" si="411"/>
        <v>827.19999999999993</v>
      </c>
      <c r="J5268" t="s">
        <v>862</v>
      </c>
      <c r="K5268" t="s">
        <v>193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147</v>
      </c>
      <c r="O5268" s="7" t="s">
        <v>148</v>
      </c>
      <c r="P5268" t="s">
        <v>149</v>
      </c>
      <c r="Q5268" t="s">
        <v>61</v>
      </c>
      <c r="R5268" s="3">
        <v>40087</v>
      </c>
      <c r="S5268" s="12">
        <f t="shared" si="412"/>
        <v>0</v>
      </c>
      <c r="T5268" s="3" t="s">
        <v>14215</v>
      </c>
      <c r="U5268" t="s">
        <v>14229</v>
      </c>
      <c r="V5268" t="s">
        <v>14241</v>
      </c>
      <c r="W5268" t="s">
        <v>14196</v>
      </c>
      <c r="X5268" t="str">
        <f>VLOOKUP(Q5268,Managers!$A:$B,2,0)</f>
        <v>Allen Young</v>
      </c>
      <c r="Y5268">
        <f>VLOOKUP(W5268,HourlyWages!$A:$B,2,0)</f>
        <v>58</v>
      </c>
      <c r="Z5268">
        <v>1</v>
      </c>
      <c r="AA5268" s="14">
        <f t="shared" si="414"/>
        <v>0.47272727272727272</v>
      </c>
    </row>
    <row r="5269" spans="1:27" x14ac:dyDescent="0.2">
      <c r="A5269">
        <v>5268</v>
      </c>
      <c r="B5269">
        <v>37505</v>
      </c>
      <c r="C5269" s="3">
        <v>40697</v>
      </c>
      <c r="D5269" s="17">
        <f t="shared" si="413"/>
        <v>40695</v>
      </c>
      <c r="E5269">
        <v>1</v>
      </c>
      <c r="F5269" s="8">
        <f t="shared" si="410"/>
        <v>110</v>
      </c>
      <c r="G5269" s="5">
        <v>0.03</v>
      </c>
      <c r="H5269" s="8">
        <f>VLOOKUP($T5269,Pricebook!$A:$D,4,0)</f>
        <v>110</v>
      </c>
      <c r="I5269" s="10">
        <f t="shared" si="411"/>
        <v>106.7</v>
      </c>
      <c r="J5269" t="s">
        <v>810</v>
      </c>
      <c r="K5269" t="s">
        <v>193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2598</v>
      </c>
      <c r="O5269" s="7">
        <v>93101</v>
      </c>
      <c r="P5269" t="s">
        <v>114</v>
      </c>
      <c r="Q5269" t="s">
        <v>23</v>
      </c>
      <c r="R5269" s="3">
        <v>40699</v>
      </c>
      <c r="S5269" s="12">
        <f t="shared" si="412"/>
        <v>2</v>
      </c>
      <c r="T5269" s="3" t="s">
        <v>14220</v>
      </c>
      <c r="U5269" t="s">
        <v>14229</v>
      </c>
      <c r="V5269" t="s">
        <v>14238</v>
      </c>
      <c r="W5269" t="s">
        <v>14196</v>
      </c>
      <c r="X5269" t="str">
        <f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4"/>
        <v>0.47272727272727272</v>
      </c>
    </row>
    <row r="5270" spans="1:27" x14ac:dyDescent="0.2">
      <c r="A5270">
        <v>5269</v>
      </c>
      <c r="B5270">
        <v>37505</v>
      </c>
      <c r="C5270" s="3">
        <v>40697</v>
      </c>
      <c r="D5270" s="17">
        <f t="shared" si="413"/>
        <v>40695</v>
      </c>
      <c r="E5270">
        <v>9</v>
      </c>
      <c r="F5270" s="8">
        <f t="shared" si="410"/>
        <v>1530</v>
      </c>
      <c r="G5270" s="5">
        <v>0.03</v>
      </c>
      <c r="H5270" s="8">
        <f>VLOOKUP($T5270,Pricebook!$A:$D,4,0)</f>
        <v>170</v>
      </c>
      <c r="I5270" s="10">
        <f t="shared" si="411"/>
        <v>1484.1</v>
      </c>
      <c r="J5270" t="s">
        <v>810</v>
      </c>
      <c r="K5270" t="s">
        <v>193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768</v>
      </c>
      <c r="O5270" s="7">
        <v>95051</v>
      </c>
      <c r="P5270" t="s">
        <v>114</v>
      </c>
      <c r="Q5270" t="s">
        <v>23</v>
      </c>
      <c r="R5270" s="3">
        <v>40699</v>
      </c>
      <c r="S5270" s="12">
        <f t="shared" si="412"/>
        <v>2</v>
      </c>
      <c r="T5270" s="3" t="s">
        <v>14219</v>
      </c>
      <c r="U5270" t="s">
        <v>14229</v>
      </c>
      <c r="V5270" t="s">
        <v>14238</v>
      </c>
      <c r="W5270" t="s">
        <v>14194</v>
      </c>
      <c r="X5270" t="str">
        <f>VLOOKUP(Q5270,Managers!$A:$B,2,0)</f>
        <v>Bob Turner</v>
      </c>
      <c r="Y5270">
        <f>VLOOKUP(W5270,HourlyWages!$A:$B,2,0)</f>
        <v>71</v>
      </c>
      <c r="Z5270">
        <v>1</v>
      </c>
      <c r="AA5270" s="14">
        <f t="shared" si="414"/>
        <v>0.58235294117647063</v>
      </c>
    </row>
    <row r="5271" spans="1:27" x14ac:dyDescent="0.2">
      <c r="A5271">
        <v>5270</v>
      </c>
      <c r="B5271">
        <v>37505</v>
      </c>
      <c r="C5271" s="3">
        <v>40697</v>
      </c>
      <c r="D5271" s="17">
        <f t="shared" si="413"/>
        <v>40695</v>
      </c>
      <c r="E5271">
        <v>42</v>
      </c>
      <c r="F5271" s="8">
        <f t="shared" si="410"/>
        <v>6300</v>
      </c>
      <c r="G5271" s="5">
        <v>0.05</v>
      </c>
      <c r="H5271" s="8">
        <f>VLOOKUP($T5271,Pricebook!$A:$D,4,0)</f>
        <v>150</v>
      </c>
      <c r="I5271" s="10">
        <f t="shared" si="411"/>
        <v>5985</v>
      </c>
      <c r="J5271" t="s">
        <v>810</v>
      </c>
      <c r="K5271" t="s">
        <v>193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768</v>
      </c>
      <c r="O5271" s="7">
        <v>95051</v>
      </c>
      <c r="P5271" t="s">
        <v>114</v>
      </c>
      <c r="Q5271" t="s">
        <v>23</v>
      </c>
      <c r="R5271" s="3">
        <v>40702</v>
      </c>
      <c r="S5271" s="12">
        <f t="shared" si="412"/>
        <v>5</v>
      </c>
      <c r="T5271" s="3" t="s">
        <v>14216</v>
      </c>
      <c r="U5271" t="s">
        <v>14235</v>
      </c>
      <c r="V5271" t="s">
        <v>14230</v>
      </c>
      <c r="W5271" t="s">
        <v>14198</v>
      </c>
      <c r="X5271" t="str">
        <f>VLOOKUP(Q5271,Managers!$A:$B,2,0)</f>
        <v>Bob Turner</v>
      </c>
      <c r="Y5271">
        <f>VLOOKUP(W5271,HourlyWages!$A:$B,2,0)</f>
        <v>51</v>
      </c>
      <c r="Z5271">
        <v>1</v>
      </c>
      <c r="AA5271" s="14">
        <f t="shared" si="414"/>
        <v>0.66</v>
      </c>
    </row>
    <row r="5272" spans="1:27" x14ac:dyDescent="0.2">
      <c r="A5272">
        <v>5271</v>
      </c>
      <c r="B5272">
        <v>37510</v>
      </c>
      <c r="C5272" s="3">
        <v>39880</v>
      </c>
      <c r="D5272" s="17">
        <f t="shared" si="413"/>
        <v>39873</v>
      </c>
      <c r="E5272">
        <v>15</v>
      </c>
      <c r="F5272" s="8">
        <f t="shared" si="410"/>
        <v>3000</v>
      </c>
      <c r="G5272" s="5">
        <v>0.02</v>
      </c>
      <c r="H5272" s="8">
        <f>VLOOKUP($T5272,Pricebook!$A:$D,4,0)</f>
        <v>200</v>
      </c>
      <c r="I5272" s="10">
        <f t="shared" si="411"/>
        <v>2940</v>
      </c>
      <c r="J5272" t="s">
        <v>2421</v>
      </c>
      <c r="K5272" t="s">
        <v>449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2422</v>
      </c>
      <c r="O5272" s="7" t="s">
        <v>2423</v>
      </c>
      <c r="P5272" t="s">
        <v>368</v>
      </c>
      <c r="Q5272" t="s">
        <v>34</v>
      </c>
      <c r="R5272" s="3">
        <v>39880</v>
      </c>
      <c r="S5272" s="12">
        <f t="shared" si="412"/>
        <v>0</v>
      </c>
      <c r="T5272" s="3" t="s">
        <v>14206</v>
      </c>
      <c r="U5272" t="s">
        <v>14229</v>
      </c>
      <c r="V5272" t="s">
        <v>14240</v>
      </c>
      <c r="W5272" t="s">
        <v>14190</v>
      </c>
      <c r="X5272" t="str">
        <f>VLOOKUP(Q5272,Managers!$A:$B,2,0)</f>
        <v>Frank Mitchell</v>
      </c>
      <c r="Y5272">
        <f>VLOOKUP(W5272,HourlyWages!$A:$B,2,0)</f>
        <v>67</v>
      </c>
      <c r="Z5272">
        <v>1</v>
      </c>
      <c r="AA5272" s="14">
        <f t="shared" si="414"/>
        <v>0.66500000000000004</v>
      </c>
    </row>
    <row r="5273" spans="1:27" x14ac:dyDescent="0.2">
      <c r="A5273">
        <v>5272</v>
      </c>
      <c r="B5273">
        <v>37537</v>
      </c>
      <c r="C5273" s="3">
        <v>39815</v>
      </c>
      <c r="D5273" s="17">
        <f t="shared" si="413"/>
        <v>39814</v>
      </c>
      <c r="E5273">
        <v>4</v>
      </c>
      <c r="F5273" s="8">
        <f t="shared" si="410"/>
        <v>500</v>
      </c>
      <c r="G5273" s="5">
        <v>0</v>
      </c>
      <c r="H5273" s="8">
        <f>VLOOKUP($T5273,Pricebook!$A:$D,4,0)</f>
        <v>125</v>
      </c>
      <c r="I5273" s="10">
        <f t="shared" si="411"/>
        <v>500</v>
      </c>
      <c r="J5273" t="s">
        <v>762</v>
      </c>
      <c r="K5273" t="s">
        <v>79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2633</v>
      </c>
      <c r="O5273" s="7">
        <v>94559</v>
      </c>
      <c r="P5273" t="s">
        <v>114</v>
      </c>
      <c r="Q5273" t="s">
        <v>23</v>
      </c>
      <c r="R5273" s="3">
        <v>39815</v>
      </c>
      <c r="S5273" s="12">
        <f t="shared" si="412"/>
        <v>0</v>
      </c>
      <c r="T5273" s="3" t="s">
        <v>14221</v>
      </c>
      <c r="U5273" t="s">
        <v>14232</v>
      </c>
      <c r="V5273" t="s">
        <v>14244</v>
      </c>
      <c r="W5273" t="s">
        <v>14203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4"/>
        <v>0.504</v>
      </c>
    </row>
    <row r="5274" spans="1:27" x14ac:dyDescent="0.2">
      <c r="A5274">
        <v>5273</v>
      </c>
      <c r="B5274">
        <v>37537</v>
      </c>
      <c r="C5274" s="3">
        <v>39815</v>
      </c>
      <c r="D5274" s="17">
        <f t="shared" si="413"/>
        <v>39814</v>
      </c>
      <c r="E5274">
        <v>43</v>
      </c>
      <c r="F5274" s="8">
        <f t="shared" si="410"/>
        <v>5375</v>
      </c>
      <c r="G5274" s="5">
        <v>7.0000000000000007E-2</v>
      </c>
      <c r="H5274" s="8">
        <f>VLOOKUP($T5274,Pricebook!$A:$D,4,0)</f>
        <v>125</v>
      </c>
      <c r="I5274" s="10">
        <f t="shared" si="411"/>
        <v>4998.75</v>
      </c>
      <c r="J5274" t="s">
        <v>762</v>
      </c>
      <c r="K5274" t="s">
        <v>79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2633</v>
      </c>
      <c r="O5274" s="7">
        <v>94559</v>
      </c>
      <c r="P5274" t="s">
        <v>114</v>
      </c>
      <c r="Q5274" t="s">
        <v>23</v>
      </c>
      <c r="R5274" s="3">
        <v>39817</v>
      </c>
      <c r="S5274" s="12">
        <f t="shared" si="412"/>
        <v>2</v>
      </c>
      <c r="T5274" s="3" t="s">
        <v>14221</v>
      </c>
      <c r="U5274" t="s">
        <v>14232</v>
      </c>
      <c r="V5274" t="s">
        <v>14242</v>
      </c>
      <c r="W5274" t="s">
        <v>14195</v>
      </c>
      <c r="X5274" t="str">
        <f>VLOOKUP(Q5274,Managers!$A:$B,2,0)</f>
        <v>Bob Turner</v>
      </c>
      <c r="Y5274">
        <f>VLOOKUP(W5274,HourlyWages!$A:$B,2,0)</f>
        <v>52</v>
      </c>
      <c r="Z5274">
        <v>1</v>
      </c>
      <c r="AA5274" s="14">
        <f t="shared" si="414"/>
        <v>0.58399999999999996</v>
      </c>
    </row>
    <row r="5275" spans="1:27" x14ac:dyDescent="0.2">
      <c r="A5275">
        <v>5274</v>
      </c>
      <c r="B5275">
        <v>37537</v>
      </c>
      <c r="C5275" s="3">
        <v>39815</v>
      </c>
      <c r="D5275" s="17">
        <f t="shared" si="413"/>
        <v>39814</v>
      </c>
      <c r="E5275">
        <v>32</v>
      </c>
      <c r="F5275" s="8">
        <f t="shared" si="410"/>
        <v>6400</v>
      </c>
      <c r="G5275" s="5">
        <v>0.05</v>
      </c>
      <c r="H5275" s="8">
        <f>VLOOKUP($T5275,Pricebook!$A:$D,4,0)</f>
        <v>200</v>
      </c>
      <c r="I5275" s="10">
        <f t="shared" si="411"/>
        <v>6080</v>
      </c>
      <c r="J5275" t="s">
        <v>762</v>
      </c>
      <c r="K5275" t="s">
        <v>79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2633</v>
      </c>
      <c r="O5275" s="7">
        <v>94559</v>
      </c>
      <c r="P5275" t="s">
        <v>114</v>
      </c>
      <c r="Q5275" t="s">
        <v>23</v>
      </c>
      <c r="R5275" s="3">
        <v>39822</v>
      </c>
      <c r="S5275" s="12">
        <f t="shared" si="412"/>
        <v>7</v>
      </c>
      <c r="T5275" s="3" t="s">
        <v>14206</v>
      </c>
      <c r="U5275" t="s">
        <v>14229</v>
      </c>
      <c r="V5275" t="s">
        <v>14245</v>
      </c>
      <c r="W5275" t="s">
        <v>14190</v>
      </c>
      <c r="X5275" t="str">
        <f>VLOOKUP(Q5275,Managers!$A:$B,2,0)</f>
        <v>Bob Turner</v>
      </c>
      <c r="Y5275">
        <f>VLOOKUP(W5275,HourlyWages!$A:$B,2,0)</f>
        <v>67</v>
      </c>
      <c r="Z5275">
        <v>1</v>
      </c>
      <c r="AA5275" s="14">
        <f t="shared" si="414"/>
        <v>0.66500000000000004</v>
      </c>
    </row>
    <row r="5276" spans="1:27" x14ac:dyDescent="0.2">
      <c r="A5276">
        <v>5275</v>
      </c>
      <c r="B5276">
        <v>37541</v>
      </c>
      <c r="C5276" s="3">
        <v>40235</v>
      </c>
      <c r="D5276" s="17">
        <f t="shared" si="413"/>
        <v>40210</v>
      </c>
      <c r="E5276">
        <v>3</v>
      </c>
      <c r="F5276" s="8">
        <f t="shared" si="410"/>
        <v>450</v>
      </c>
      <c r="G5276" s="5">
        <v>0.01</v>
      </c>
      <c r="H5276" s="8">
        <f>VLOOKUP($T5276,Pricebook!$A:$D,4,0)</f>
        <v>150</v>
      </c>
      <c r="I5276" s="10">
        <f t="shared" si="411"/>
        <v>445.5</v>
      </c>
      <c r="J5276" t="s">
        <v>369</v>
      </c>
      <c r="K5276" t="s">
        <v>108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370</v>
      </c>
      <c r="O5276" s="7">
        <v>62301</v>
      </c>
      <c r="P5276" t="s">
        <v>15</v>
      </c>
      <c r="Q5276" t="s">
        <v>16</v>
      </c>
      <c r="R5276" s="3">
        <v>40237</v>
      </c>
      <c r="S5276" s="12">
        <f t="shared" si="412"/>
        <v>2</v>
      </c>
      <c r="T5276" s="3" t="s">
        <v>14211</v>
      </c>
      <c r="U5276" t="s">
        <v>14235</v>
      </c>
      <c r="V5276" t="s">
        <v>14246</v>
      </c>
      <c r="W5276" t="s">
        <v>14187</v>
      </c>
      <c r="X5276" t="str">
        <f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4"/>
        <v>0.7</v>
      </c>
    </row>
    <row r="5277" spans="1:27" x14ac:dyDescent="0.2">
      <c r="A5277">
        <v>5276</v>
      </c>
      <c r="B5277">
        <v>37541</v>
      </c>
      <c r="C5277" s="3">
        <v>40235</v>
      </c>
      <c r="D5277" s="17">
        <f t="shared" si="413"/>
        <v>40210</v>
      </c>
      <c r="E5277">
        <v>10</v>
      </c>
      <c r="F5277" s="8">
        <f t="shared" si="410"/>
        <v>1100</v>
      </c>
      <c r="G5277" s="5">
        <v>0.08</v>
      </c>
      <c r="H5277" s="8">
        <f>VLOOKUP($T5277,Pricebook!$A:$D,4,0)</f>
        <v>110</v>
      </c>
      <c r="I5277" s="10">
        <f t="shared" si="411"/>
        <v>1012</v>
      </c>
      <c r="J5277" t="s">
        <v>369</v>
      </c>
      <c r="K5277" t="s">
        <v>108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370</v>
      </c>
      <c r="O5277" s="7">
        <v>62301</v>
      </c>
      <c r="P5277" t="s">
        <v>15</v>
      </c>
      <c r="Q5277" t="s">
        <v>16</v>
      </c>
      <c r="R5277" s="3">
        <v>40236</v>
      </c>
      <c r="S5277" s="12">
        <f t="shared" si="412"/>
        <v>1</v>
      </c>
      <c r="T5277" s="3" t="s">
        <v>14215</v>
      </c>
      <c r="U5277" t="s">
        <v>14229</v>
      </c>
      <c r="V5277" t="s">
        <v>14230</v>
      </c>
      <c r="W5277" t="s">
        <v>14188</v>
      </c>
      <c r="X5277" t="str">
        <f>VLOOKUP(Q5277,Managers!$A:$B,2,0)</f>
        <v>Josh Martinez</v>
      </c>
      <c r="Y5277">
        <f>VLOOKUP(W5277,HourlyWages!$A:$B,2,0)</f>
        <v>52</v>
      </c>
      <c r="Z5277">
        <v>1</v>
      </c>
      <c r="AA5277" s="14">
        <f t="shared" si="414"/>
        <v>0.52727272727272723</v>
      </c>
    </row>
    <row r="5278" spans="1:27" x14ac:dyDescent="0.2">
      <c r="A5278">
        <v>5277</v>
      </c>
      <c r="B5278">
        <v>37541</v>
      </c>
      <c r="C5278" s="3">
        <v>40235</v>
      </c>
      <c r="D5278" s="17">
        <f t="shared" si="413"/>
        <v>40210</v>
      </c>
      <c r="E5278">
        <v>18</v>
      </c>
      <c r="F5278" s="8">
        <f t="shared" si="410"/>
        <v>3600</v>
      </c>
      <c r="G5278" s="5">
        <v>0.1</v>
      </c>
      <c r="H5278" s="8">
        <f>VLOOKUP($T5278,Pricebook!$A:$D,4,0)</f>
        <v>200</v>
      </c>
      <c r="I5278" s="10">
        <f t="shared" si="411"/>
        <v>3240</v>
      </c>
      <c r="J5278" t="s">
        <v>369</v>
      </c>
      <c r="K5278" t="s">
        <v>108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370</v>
      </c>
      <c r="O5278" s="7">
        <v>62301</v>
      </c>
      <c r="P5278" t="s">
        <v>15</v>
      </c>
      <c r="Q5278" t="s">
        <v>16</v>
      </c>
      <c r="R5278" s="3">
        <v>40237</v>
      </c>
      <c r="S5278" s="12">
        <f t="shared" si="412"/>
        <v>2</v>
      </c>
      <c r="T5278" s="3" t="s">
        <v>14206</v>
      </c>
      <c r="U5278" t="s">
        <v>14229</v>
      </c>
      <c r="V5278" t="s">
        <v>14244</v>
      </c>
      <c r="W5278" t="s">
        <v>14191</v>
      </c>
      <c r="X5278" t="str">
        <f>VLOOKUP(Q5278,Managers!$A:$B,2,0)</f>
        <v>Josh Martinez</v>
      </c>
      <c r="Y5278">
        <f>VLOOKUP(W5278,HourlyWages!$A:$B,2,0)</f>
        <v>60</v>
      </c>
      <c r="Z5278">
        <v>1</v>
      </c>
      <c r="AA5278" s="14">
        <f t="shared" si="414"/>
        <v>0.7</v>
      </c>
    </row>
    <row r="5279" spans="1:27" x14ac:dyDescent="0.2">
      <c r="A5279">
        <v>5278</v>
      </c>
      <c r="B5279">
        <v>37542</v>
      </c>
      <c r="C5279" s="3">
        <v>40014</v>
      </c>
      <c r="D5279" s="17">
        <f t="shared" si="413"/>
        <v>39995</v>
      </c>
      <c r="E5279">
        <v>26</v>
      </c>
      <c r="F5279" s="8">
        <f t="shared" si="410"/>
        <v>3900</v>
      </c>
      <c r="G5279" s="5">
        <v>0.09</v>
      </c>
      <c r="H5279" s="8">
        <f>VLOOKUP($T5279,Pricebook!$A:$D,4,0)</f>
        <v>150</v>
      </c>
      <c r="I5279" s="10">
        <f t="shared" si="411"/>
        <v>3549</v>
      </c>
      <c r="J5279" t="s">
        <v>1168</v>
      </c>
      <c r="K5279" t="s">
        <v>747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1493</v>
      </c>
      <c r="O5279" s="7">
        <v>97526</v>
      </c>
      <c r="P5279" t="s">
        <v>43</v>
      </c>
      <c r="Q5279" t="s">
        <v>23</v>
      </c>
      <c r="R5279" s="3">
        <v>40016</v>
      </c>
      <c r="S5279" s="12">
        <f t="shared" si="412"/>
        <v>2</v>
      </c>
      <c r="T5279" s="3" t="s">
        <v>14210</v>
      </c>
      <c r="U5279" t="s">
        <v>14235</v>
      </c>
      <c r="V5279" t="s">
        <v>14241</v>
      </c>
      <c r="W5279" t="s">
        <v>14195</v>
      </c>
      <c r="X5279" t="str">
        <f>VLOOKUP(Q5279,Managers!$A:$B,2,0)</f>
        <v>Bob Turner</v>
      </c>
      <c r="Y5279">
        <f>VLOOKUP(W5279,HourlyWages!$A:$B,2,0)</f>
        <v>52</v>
      </c>
      <c r="Z5279">
        <v>1</v>
      </c>
      <c r="AA5279" s="14">
        <f t="shared" si="414"/>
        <v>0.65333333333333332</v>
      </c>
    </row>
    <row r="5280" spans="1:27" x14ac:dyDescent="0.2">
      <c r="A5280">
        <v>5279</v>
      </c>
      <c r="B5280">
        <v>37543</v>
      </c>
      <c r="C5280" s="3">
        <v>40908</v>
      </c>
      <c r="D5280" s="17">
        <f t="shared" si="413"/>
        <v>40878</v>
      </c>
      <c r="E5280">
        <v>6</v>
      </c>
      <c r="F5280" s="8">
        <f t="shared" si="410"/>
        <v>720</v>
      </c>
      <c r="G5280" s="5">
        <v>0.01</v>
      </c>
      <c r="H5280" s="8">
        <f>VLOOKUP($T5280,Pricebook!$A:$D,4,0)</f>
        <v>120</v>
      </c>
      <c r="I5280" s="10">
        <f t="shared" si="411"/>
        <v>712.8</v>
      </c>
      <c r="J5280" t="s">
        <v>412</v>
      </c>
      <c r="K5280" t="s">
        <v>327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2287</v>
      </c>
      <c r="O5280" s="7">
        <v>85705</v>
      </c>
      <c r="P5280" t="s">
        <v>70</v>
      </c>
      <c r="Q5280" t="s">
        <v>23</v>
      </c>
      <c r="R5280" s="3">
        <v>40909</v>
      </c>
      <c r="S5280" s="12">
        <f t="shared" si="412"/>
        <v>1</v>
      </c>
      <c r="T5280" s="3" t="s">
        <v>14212</v>
      </c>
      <c r="U5280" t="s">
        <v>14229</v>
      </c>
      <c r="V5280" t="s">
        <v>14244</v>
      </c>
      <c r="W5280" t="s">
        <v>14200</v>
      </c>
      <c r="X5280" t="str">
        <f>VLOOKUP(Q5280,Managers!$A:$B,2,0)</f>
        <v>Bob Turner</v>
      </c>
      <c r="Y5280">
        <f>VLOOKUP(W5280,HourlyWages!$A:$B,2,0)</f>
        <v>59</v>
      </c>
      <c r="Z5280">
        <v>1</v>
      </c>
      <c r="AA5280" s="14">
        <f t="shared" si="414"/>
        <v>0.5083333333333333</v>
      </c>
    </row>
    <row r="5281" spans="1:27" x14ac:dyDescent="0.2">
      <c r="A5281">
        <v>5280</v>
      </c>
      <c r="B5281">
        <v>37572</v>
      </c>
      <c r="C5281" s="3">
        <v>40393</v>
      </c>
      <c r="D5281" s="17">
        <f t="shared" si="413"/>
        <v>40391</v>
      </c>
      <c r="E5281">
        <v>22</v>
      </c>
      <c r="F5281" s="8">
        <f t="shared" si="410"/>
        <v>3520</v>
      </c>
      <c r="G5281" s="5">
        <v>0.01</v>
      </c>
      <c r="H5281" s="8">
        <f>VLOOKUP($T5281,Pricebook!$A:$D,4,0)</f>
        <v>160</v>
      </c>
      <c r="I5281" s="10">
        <f t="shared" si="411"/>
        <v>3484.8</v>
      </c>
      <c r="J5281" t="s">
        <v>382</v>
      </c>
      <c r="K5281" t="s">
        <v>327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2415</v>
      </c>
      <c r="O5281" s="7" t="s">
        <v>2416</v>
      </c>
      <c r="P5281" t="s">
        <v>210</v>
      </c>
      <c r="Q5281" t="s">
        <v>61</v>
      </c>
      <c r="R5281" s="3">
        <v>40395</v>
      </c>
      <c r="S5281" s="12">
        <f t="shared" si="412"/>
        <v>2</v>
      </c>
      <c r="T5281" s="3" t="s">
        <v>14218</v>
      </c>
      <c r="U5281" t="s">
        <v>14229</v>
      </c>
      <c r="V5281" t="s">
        <v>14230</v>
      </c>
      <c r="W5281" t="s">
        <v>14189</v>
      </c>
      <c r="X5281" t="str">
        <f>VLOOKUP(Q5281,Managers!$A:$B,2,0)</f>
        <v>Allen Young</v>
      </c>
      <c r="Y5281">
        <f>VLOOKUP(W5281,HourlyWages!$A:$B,2,0)</f>
        <v>62</v>
      </c>
      <c r="Z5281">
        <v>1</v>
      </c>
      <c r="AA5281" s="14">
        <f t="shared" si="414"/>
        <v>0.61250000000000004</v>
      </c>
    </row>
    <row r="5282" spans="1:27" x14ac:dyDescent="0.2">
      <c r="A5282">
        <v>5281</v>
      </c>
      <c r="B5282">
        <v>37603</v>
      </c>
      <c r="C5282" s="3">
        <v>40506</v>
      </c>
      <c r="D5282" s="17">
        <f t="shared" si="413"/>
        <v>40483</v>
      </c>
      <c r="E5282">
        <v>50</v>
      </c>
      <c r="F5282" s="8">
        <f t="shared" si="410"/>
        <v>7500</v>
      </c>
      <c r="G5282" s="5">
        <v>0</v>
      </c>
      <c r="H5282" s="8">
        <f>VLOOKUP($T5282,Pricebook!$A:$D,4,0)</f>
        <v>150</v>
      </c>
      <c r="I5282" s="10">
        <f t="shared" si="411"/>
        <v>7500</v>
      </c>
      <c r="J5282" t="s">
        <v>956</v>
      </c>
      <c r="K5282" t="s">
        <v>452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2365</v>
      </c>
      <c r="O5282" s="7">
        <v>41075</v>
      </c>
      <c r="P5282" t="s">
        <v>254</v>
      </c>
      <c r="Q5282" t="s">
        <v>34</v>
      </c>
      <c r="R5282" s="3">
        <v>40508</v>
      </c>
      <c r="S5282" s="12">
        <f t="shared" si="412"/>
        <v>2</v>
      </c>
      <c r="T5282" s="3" t="s">
        <v>14211</v>
      </c>
      <c r="U5282" t="s">
        <v>14235</v>
      </c>
      <c r="V5282" t="s">
        <v>14244</v>
      </c>
      <c r="W5282" t="s">
        <v>14203</v>
      </c>
      <c r="X5282" t="str">
        <f>VLOOKUP(Q5282,Managers!$A:$B,2,0)</f>
        <v>Frank Mitchell</v>
      </c>
      <c r="Y5282">
        <f>VLOOKUP(W5282,HourlyWages!$A:$B,2,0)</f>
        <v>62</v>
      </c>
      <c r="Z5282">
        <v>1</v>
      </c>
      <c r="AA5282" s="14">
        <f t="shared" si="414"/>
        <v>0.58666666666666667</v>
      </c>
    </row>
    <row r="5283" spans="1:27" x14ac:dyDescent="0.2">
      <c r="A5283">
        <v>5282</v>
      </c>
      <c r="B5283">
        <v>37603</v>
      </c>
      <c r="C5283" s="3">
        <v>40506</v>
      </c>
      <c r="D5283" s="17">
        <f t="shared" si="413"/>
        <v>40483</v>
      </c>
      <c r="E5283">
        <v>23</v>
      </c>
      <c r="F5283" s="8">
        <f t="shared" si="410"/>
        <v>3450</v>
      </c>
      <c r="G5283" s="5">
        <v>0.03</v>
      </c>
      <c r="H5283" s="8">
        <f>VLOOKUP($T5283,Pricebook!$A:$D,4,0)</f>
        <v>150</v>
      </c>
      <c r="I5283" s="10">
        <f t="shared" si="411"/>
        <v>3346.5</v>
      </c>
      <c r="J5283" t="s">
        <v>956</v>
      </c>
      <c r="K5283" t="s">
        <v>452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2365</v>
      </c>
      <c r="O5283" s="7">
        <v>41075</v>
      </c>
      <c r="P5283" t="s">
        <v>254</v>
      </c>
      <c r="Q5283" t="s">
        <v>34</v>
      </c>
      <c r="R5283" s="3">
        <v>40508</v>
      </c>
      <c r="S5283" s="12">
        <f t="shared" si="412"/>
        <v>2</v>
      </c>
      <c r="T5283" s="3" t="s">
        <v>14211</v>
      </c>
      <c r="U5283" t="s">
        <v>14235</v>
      </c>
      <c r="V5283" t="s">
        <v>14241</v>
      </c>
      <c r="W5283" t="s">
        <v>14189</v>
      </c>
      <c r="X5283" t="str">
        <f>VLOOKUP(Q5283,Managers!$A:$B,2,0)</f>
        <v>Frank Mitchell</v>
      </c>
      <c r="Y5283">
        <f>VLOOKUP(W5283,HourlyWages!$A:$B,2,0)</f>
        <v>62</v>
      </c>
      <c r="Z5283">
        <v>1</v>
      </c>
      <c r="AA5283" s="14">
        <f t="shared" si="414"/>
        <v>0.58666666666666667</v>
      </c>
    </row>
    <row r="5284" spans="1:27" x14ac:dyDescent="0.2">
      <c r="A5284">
        <v>5283</v>
      </c>
      <c r="B5284">
        <v>37606</v>
      </c>
      <c r="C5284" s="3">
        <v>40231</v>
      </c>
      <c r="D5284" s="17">
        <f t="shared" si="413"/>
        <v>40210</v>
      </c>
      <c r="E5284">
        <v>1</v>
      </c>
      <c r="F5284" s="8">
        <f t="shared" si="410"/>
        <v>110</v>
      </c>
      <c r="G5284" s="5">
        <v>0.05</v>
      </c>
      <c r="H5284" s="8">
        <f>VLOOKUP($T5284,Pricebook!$A:$D,4,0)</f>
        <v>110</v>
      </c>
      <c r="I5284" s="10">
        <f t="shared" si="411"/>
        <v>104.5</v>
      </c>
      <c r="J5284" t="s">
        <v>1620</v>
      </c>
      <c r="K5284" t="s">
        <v>360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1371</v>
      </c>
      <c r="O5284" s="7">
        <v>94526</v>
      </c>
      <c r="P5284" t="s">
        <v>114</v>
      </c>
      <c r="Q5284" t="s">
        <v>23</v>
      </c>
      <c r="R5284" s="3">
        <v>40232</v>
      </c>
      <c r="S5284" s="12">
        <f t="shared" si="412"/>
        <v>1</v>
      </c>
      <c r="T5284" s="3" t="s">
        <v>14215</v>
      </c>
      <c r="U5284" t="s">
        <v>14229</v>
      </c>
      <c r="V5284" t="s">
        <v>14240</v>
      </c>
      <c r="W5284" t="s">
        <v>14185</v>
      </c>
      <c r="X5284" t="str">
        <f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4"/>
        <v>0.36363636363636365</v>
      </c>
    </row>
    <row r="5285" spans="1:27" x14ac:dyDescent="0.2">
      <c r="A5285">
        <v>5284</v>
      </c>
      <c r="B5285">
        <v>37606</v>
      </c>
      <c r="C5285" s="3">
        <v>40231</v>
      </c>
      <c r="D5285" s="17">
        <f t="shared" si="413"/>
        <v>40210</v>
      </c>
      <c r="E5285">
        <v>41</v>
      </c>
      <c r="F5285" s="8">
        <f t="shared" si="410"/>
        <v>4920</v>
      </c>
      <c r="G5285" s="5">
        <v>0.03</v>
      </c>
      <c r="H5285" s="8">
        <f>VLOOKUP($T5285,Pricebook!$A:$D,4,0)</f>
        <v>120</v>
      </c>
      <c r="I5285" s="10">
        <f t="shared" si="411"/>
        <v>4772.3999999999996</v>
      </c>
      <c r="J5285" t="s">
        <v>1620</v>
      </c>
      <c r="K5285" t="s">
        <v>360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1371</v>
      </c>
      <c r="O5285" s="7">
        <v>94526</v>
      </c>
      <c r="P5285" t="s">
        <v>114</v>
      </c>
      <c r="Q5285" t="s">
        <v>23</v>
      </c>
      <c r="R5285" s="3">
        <v>40233</v>
      </c>
      <c r="S5285" s="12">
        <f t="shared" si="412"/>
        <v>2</v>
      </c>
      <c r="T5285" s="3" t="s">
        <v>14212</v>
      </c>
      <c r="U5285" t="s">
        <v>14229</v>
      </c>
      <c r="V5285" t="s">
        <v>14237</v>
      </c>
      <c r="W5285" t="s">
        <v>14190</v>
      </c>
      <c r="X5285" t="str">
        <f>VLOOKUP(Q5285,Managers!$A:$B,2,0)</f>
        <v>Bob Turner</v>
      </c>
      <c r="Y5285">
        <f>VLOOKUP(W5285,HourlyWages!$A:$B,2,0)</f>
        <v>67</v>
      </c>
      <c r="Z5285">
        <v>1</v>
      </c>
      <c r="AA5285" s="14">
        <f t="shared" si="414"/>
        <v>0.44166666666666665</v>
      </c>
    </row>
    <row r="5286" spans="1:27" x14ac:dyDescent="0.2">
      <c r="A5286">
        <v>5285</v>
      </c>
      <c r="B5286">
        <v>37606</v>
      </c>
      <c r="C5286" s="3">
        <v>40231</v>
      </c>
      <c r="D5286" s="17">
        <f t="shared" si="413"/>
        <v>40210</v>
      </c>
      <c r="E5286">
        <v>21</v>
      </c>
      <c r="F5286" s="8">
        <f t="shared" si="410"/>
        <v>2520</v>
      </c>
      <c r="G5286" s="5">
        <v>0.06</v>
      </c>
      <c r="H5286" s="8">
        <f>VLOOKUP($T5286,Pricebook!$A:$D,4,0)</f>
        <v>120</v>
      </c>
      <c r="I5286" s="10">
        <f t="shared" si="411"/>
        <v>2368.7999999999997</v>
      </c>
      <c r="J5286" t="s">
        <v>1620</v>
      </c>
      <c r="K5286" t="s">
        <v>360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1371</v>
      </c>
      <c r="O5286" s="7">
        <v>94526</v>
      </c>
      <c r="P5286" t="s">
        <v>114</v>
      </c>
      <c r="Q5286" t="s">
        <v>23</v>
      </c>
      <c r="R5286" s="3">
        <v>40233</v>
      </c>
      <c r="S5286" s="12">
        <f t="shared" si="412"/>
        <v>2</v>
      </c>
      <c r="T5286" s="3" t="s">
        <v>14212</v>
      </c>
      <c r="U5286" t="s">
        <v>14229</v>
      </c>
      <c r="V5286" t="s">
        <v>14233</v>
      </c>
      <c r="W5286" t="s">
        <v>14188</v>
      </c>
      <c r="X5286" t="str">
        <f>VLOOKUP(Q5286,Managers!$A:$B,2,0)</f>
        <v>Bob Turner</v>
      </c>
      <c r="Y5286">
        <f>VLOOKUP(W5286,HourlyWages!$A:$B,2,0)</f>
        <v>52</v>
      </c>
      <c r="Z5286">
        <v>1</v>
      </c>
      <c r="AA5286" s="14">
        <f t="shared" si="414"/>
        <v>0.56666666666666665</v>
      </c>
    </row>
    <row r="5287" spans="1:27" x14ac:dyDescent="0.2">
      <c r="A5287">
        <v>5286</v>
      </c>
      <c r="B5287">
        <v>37634</v>
      </c>
      <c r="C5287" s="3">
        <v>41050</v>
      </c>
      <c r="D5287" s="17">
        <f t="shared" si="413"/>
        <v>41030</v>
      </c>
      <c r="E5287">
        <v>32</v>
      </c>
      <c r="F5287" s="8">
        <f t="shared" si="410"/>
        <v>6400</v>
      </c>
      <c r="G5287" s="5">
        <v>7.0000000000000007E-2</v>
      </c>
      <c r="H5287" s="8">
        <f>VLOOKUP($T5287,Pricebook!$A:$D,4,0)</f>
        <v>200</v>
      </c>
      <c r="I5287" s="10">
        <f t="shared" si="411"/>
        <v>5952</v>
      </c>
      <c r="J5287" t="s">
        <v>1626</v>
      </c>
      <c r="K5287" t="s">
        <v>297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2027</v>
      </c>
      <c r="O5287" s="7">
        <v>60543</v>
      </c>
      <c r="P5287" t="s">
        <v>15</v>
      </c>
      <c r="Q5287" t="s">
        <v>16</v>
      </c>
      <c r="R5287" s="3">
        <v>41051</v>
      </c>
      <c r="S5287" s="12">
        <f t="shared" si="412"/>
        <v>1</v>
      </c>
      <c r="T5287" s="3" t="s">
        <v>14206</v>
      </c>
      <c r="U5287" t="s">
        <v>14229</v>
      </c>
      <c r="V5287" t="s">
        <v>14237</v>
      </c>
      <c r="W5287" t="s">
        <v>14203</v>
      </c>
      <c r="X5287" t="str">
        <f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4"/>
        <v>0.69</v>
      </c>
    </row>
    <row r="5288" spans="1:27" x14ac:dyDescent="0.2">
      <c r="A5288">
        <v>5287</v>
      </c>
      <c r="B5288">
        <v>37638</v>
      </c>
      <c r="C5288" s="3">
        <v>39834</v>
      </c>
      <c r="D5288" s="17">
        <f t="shared" si="413"/>
        <v>39814</v>
      </c>
      <c r="E5288">
        <v>33</v>
      </c>
      <c r="F5288" s="8">
        <f t="shared" si="410"/>
        <v>6600</v>
      </c>
      <c r="G5288" s="5">
        <v>7.0000000000000007E-2</v>
      </c>
      <c r="H5288" s="8">
        <f>VLOOKUP($T5288,Pricebook!$A:$D,4,0)</f>
        <v>200</v>
      </c>
      <c r="I5288" s="10">
        <f t="shared" si="411"/>
        <v>6138</v>
      </c>
      <c r="J5288" t="s">
        <v>427</v>
      </c>
      <c r="K5288" t="s">
        <v>190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428</v>
      </c>
      <c r="O5288" s="7">
        <v>11787</v>
      </c>
      <c r="P5288" t="s">
        <v>60</v>
      </c>
      <c r="Q5288" t="s">
        <v>61</v>
      </c>
      <c r="R5288" s="3">
        <v>39836</v>
      </c>
      <c r="S5288" s="12">
        <f t="shared" si="412"/>
        <v>2</v>
      </c>
      <c r="T5288" s="3" t="s">
        <v>14214</v>
      </c>
      <c r="U5288" t="s">
        <v>14229</v>
      </c>
      <c r="V5288" t="s">
        <v>14236</v>
      </c>
      <c r="W5288" t="s">
        <v>14185</v>
      </c>
      <c r="X5288" t="str">
        <f>VLOOKUP(Q5288,Managers!$A:$B,2,0)</f>
        <v>Allen Young</v>
      </c>
      <c r="Y5288">
        <f>VLOOKUP(W5288,HourlyWages!$A:$B,2,0)</f>
        <v>70</v>
      </c>
      <c r="Z5288">
        <v>1</v>
      </c>
      <c r="AA5288" s="14">
        <f t="shared" si="414"/>
        <v>0.65</v>
      </c>
    </row>
    <row r="5289" spans="1:27" x14ac:dyDescent="0.2">
      <c r="A5289">
        <v>5288</v>
      </c>
      <c r="B5289">
        <v>37667</v>
      </c>
      <c r="C5289" s="3">
        <v>40879</v>
      </c>
      <c r="D5289" s="17">
        <f t="shared" si="413"/>
        <v>40878</v>
      </c>
      <c r="E5289">
        <v>31</v>
      </c>
      <c r="F5289" s="8">
        <f t="shared" si="410"/>
        <v>4960</v>
      </c>
      <c r="G5289" s="5">
        <v>0.03</v>
      </c>
      <c r="H5289" s="8">
        <f>VLOOKUP($T5289,Pricebook!$A:$D,4,0)</f>
        <v>160</v>
      </c>
      <c r="I5289" s="10">
        <f t="shared" si="411"/>
        <v>4811.2</v>
      </c>
      <c r="J5289" t="s">
        <v>132</v>
      </c>
      <c r="K5289" t="s">
        <v>55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1790</v>
      </c>
      <c r="O5289" s="7">
        <v>30904</v>
      </c>
      <c r="P5289" t="s">
        <v>134</v>
      </c>
      <c r="Q5289" t="s">
        <v>34</v>
      </c>
      <c r="R5289" s="3">
        <v>40880</v>
      </c>
      <c r="S5289" s="12">
        <f t="shared" si="412"/>
        <v>1</v>
      </c>
      <c r="T5289" s="3" t="s">
        <v>14218</v>
      </c>
      <c r="U5289" t="s">
        <v>14229</v>
      </c>
      <c r="V5289" t="s">
        <v>14241</v>
      </c>
      <c r="W5289" t="s">
        <v>14185</v>
      </c>
      <c r="X5289" t="str">
        <f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4"/>
        <v>0.5625</v>
      </c>
    </row>
    <row r="5290" spans="1:27" x14ac:dyDescent="0.2">
      <c r="A5290">
        <v>5289</v>
      </c>
      <c r="B5290">
        <v>37668</v>
      </c>
      <c r="C5290" s="3">
        <v>40186</v>
      </c>
      <c r="D5290" s="17">
        <f t="shared" si="413"/>
        <v>40179</v>
      </c>
      <c r="E5290">
        <v>33</v>
      </c>
      <c r="F5290" s="8">
        <f t="shared" si="410"/>
        <v>4950</v>
      </c>
      <c r="G5290" s="5">
        <v>0.01</v>
      </c>
      <c r="H5290" s="8">
        <f>VLOOKUP($T5290,Pricebook!$A:$D,4,0)</f>
        <v>150</v>
      </c>
      <c r="I5290" s="10">
        <f t="shared" si="411"/>
        <v>4900.5</v>
      </c>
      <c r="J5290" t="s">
        <v>963</v>
      </c>
      <c r="K5290" t="s">
        <v>520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2572</v>
      </c>
      <c r="O5290" s="7">
        <v>93010</v>
      </c>
      <c r="P5290" t="s">
        <v>114</v>
      </c>
      <c r="Q5290" t="s">
        <v>23</v>
      </c>
      <c r="R5290" s="3">
        <v>40186</v>
      </c>
      <c r="S5290" s="12">
        <f t="shared" si="412"/>
        <v>0</v>
      </c>
      <c r="T5290" s="3" t="s">
        <v>14216</v>
      </c>
      <c r="U5290" t="s">
        <v>14235</v>
      </c>
      <c r="V5290" t="s">
        <v>14244</v>
      </c>
      <c r="W5290" t="s">
        <v>14199</v>
      </c>
      <c r="X5290" t="str">
        <f>VLOOKUP(Q5290,Managers!$A:$B,2,0)</f>
        <v>Bob Turner</v>
      </c>
      <c r="Y5290">
        <f>VLOOKUP(W5290,HourlyWages!$A:$B,2,0)</f>
        <v>68</v>
      </c>
      <c r="Z5290">
        <v>1</v>
      </c>
      <c r="AA5290" s="14">
        <f t="shared" si="414"/>
        <v>0.54666666666666663</v>
      </c>
    </row>
    <row r="5291" spans="1:27" x14ac:dyDescent="0.2">
      <c r="A5291">
        <v>5290</v>
      </c>
      <c r="B5291">
        <v>37669</v>
      </c>
      <c r="C5291" s="3">
        <v>40480</v>
      </c>
      <c r="D5291" s="17">
        <f t="shared" si="413"/>
        <v>40452</v>
      </c>
      <c r="E5291">
        <v>39</v>
      </c>
      <c r="F5291" s="8">
        <f t="shared" si="410"/>
        <v>6630</v>
      </c>
      <c r="G5291" s="5">
        <v>0.02</v>
      </c>
      <c r="H5291" s="8">
        <f>VLOOKUP($T5291,Pricebook!$A:$D,4,0)</f>
        <v>170</v>
      </c>
      <c r="I5291" s="10">
        <f t="shared" si="411"/>
        <v>6497.4</v>
      </c>
      <c r="J5291" t="s">
        <v>593</v>
      </c>
      <c r="K5291" t="s">
        <v>594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2634</v>
      </c>
      <c r="O5291" s="7">
        <v>45231</v>
      </c>
      <c r="P5291" t="s">
        <v>210</v>
      </c>
      <c r="Q5291" t="s">
        <v>61</v>
      </c>
      <c r="R5291" s="3">
        <v>40482</v>
      </c>
      <c r="S5291" s="12">
        <f t="shared" si="412"/>
        <v>2</v>
      </c>
      <c r="T5291" s="3" t="s">
        <v>14219</v>
      </c>
      <c r="U5291" t="s">
        <v>14229</v>
      </c>
      <c r="V5291" t="s">
        <v>14236</v>
      </c>
      <c r="W5291" t="s">
        <v>14196</v>
      </c>
      <c r="X5291" t="str">
        <f>VLOOKUP(Q5291,Managers!$A:$B,2,0)</f>
        <v>Allen Young</v>
      </c>
      <c r="Y5291">
        <f>VLOOKUP(W5291,HourlyWages!$A:$B,2,0)</f>
        <v>58</v>
      </c>
      <c r="Z5291">
        <v>1</v>
      </c>
      <c r="AA5291" s="14">
        <f t="shared" si="414"/>
        <v>0.6588235294117647</v>
      </c>
    </row>
    <row r="5292" spans="1:27" x14ac:dyDescent="0.2">
      <c r="A5292">
        <v>5291</v>
      </c>
      <c r="B5292">
        <v>37669</v>
      </c>
      <c r="C5292" s="3">
        <v>40480</v>
      </c>
      <c r="D5292" s="17">
        <f t="shared" si="413"/>
        <v>40452</v>
      </c>
      <c r="E5292">
        <v>31</v>
      </c>
      <c r="F5292" s="8">
        <f t="shared" si="410"/>
        <v>3410</v>
      </c>
      <c r="G5292" s="5">
        <v>0.08</v>
      </c>
      <c r="H5292" s="8">
        <f>VLOOKUP($T5292,Pricebook!$A:$D,4,0)</f>
        <v>110</v>
      </c>
      <c r="I5292" s="10">
        <f t="shared" si="411"/>
        <v>3137.2000000000003</v>
      </c>
      <c r="J5292" t="s">
        <v>593</v>
      </c>
      <c r="K5292" t="s">
        <v>594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2634</v>
      </c>
      <c r="O5292" s="7">
        <v>45231</v>
      </c>
      <c r="P5292" t="s">
        <v>210</v>
      </c>
      <c r="Q5292" t="s">
        <v>61</v>
      </c>
      <c r="R5292" s="3">
        <v>40482</v>
      </c>
      <c r="S5292" s="12">
        <f t="shared" si="412"/>
        <v>2</v>
      </c>
      <c r="T5292" s="3" t="s">
        <v>14220</v>
      </c>
      <c r="U5292" t="s">
        <v>14229</v>
      </c>
      <c r="V5292" t="s">
        <v>14245</v>
      </c>
      <c r="W5292" t="s">
        <v>14198</v>
      </c>
      <c r="X5292" t="str">
        <f>VLOOKUP(Q5292,Managers!$A:$B,2,0)</f>
        <v>Allen Young</v>
      </c>
      <c r="Y5292">
        <f>VLOOKUP(W5292,HourlyWages!$A:$B,2,0)</f>
        <v>51</v>
      </c>
      <c r="Z5292">
        <v>1</v>
      </c>
      <c r="AA5292" s="14">
        <f t="shared" si="414"/>
        <v>0.53636363636363638</v>
      </c>
    </row>
    <row r="5293" spans="1:27" x14ac:dyDescent="0.2">
      <c r="A5293">
        <v>5292</v>
      </c>
      <c r="B5293">
        <v>37669</v>
      </c>
      <c r="C5293" s="3">
        <v>40480</v>
      </c>
      <c r="D5293" s="17">
        <f t="shared" si="413"/>
        <v>40452</v>
      </c>
      <c r="E5293">
        <v>4</v>
      </c>
      <c r="F5293" s="8">
        <f t="shared" si="410"/>
        <v>800</v>
      </c>
      <c r="G5293" s="5">
        <v>0</v>
      </c>
      <c r="H5293" s="8">
        <f>VLOOKUP($T5293,Pricebook!$A:$D,4,0)</f>
        <v>200</v>
      </c>
      <c r="I5293" s="10">
        <f t="shared" si="411"/>
        <v>800</v>
      </c>
      <c r="J5293" t="s">
        <v>593</v>
      </c>
      <c r="K5293" t="s">
        <v>594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2634</v>
      </c>
      <c r="O5293" s="7">
        <v>45231</v>
      </c>
      <c r="P5293" t="s">
        <v>210</v>
      </c>
      <c r="Q5293" t="s">
        <v>61</v>
      </c>
      <c r="R5293" s="3">
        <v>40483</v>
      </c>
      <c r="S5293" s="12">
        <f t="shared" si="412"/>
        <v>3</v>
      </c>
      <c r="T5293" s="3" t="s">
        <v>14206</v>
      </c>
      <c r="U5293" t="s">
        <v>14229</v>
      </c>
      <c r="V5293" t="s">
        <v>14241</v>
      </c>
      <c r="W5293" t="s">
        <v>14200</v>
      </c>
      <c r="X5293" t="str">
        <f>VLOOKUP(Q5293,Managers!$A:$B,2,0)</f>
        <v>Allen Young</v>
      </c>
      <c r="Y5293">
        <f>VLOOKUP(W5293,HourlyWages!$A:$B,2,0)</f>
        <v>59</v>
      </c>
      <c r="Z5293">
        <v>1</v>
      </c>
      <c r="AA5293" s="14">
        <f t="shared" si="414"/>
        <v>0.70499999999999996</v>
      </c>
    </row>
    <row r="5294" spans="1:27" x14ac:dyDescent="0.2">
      <c r="A5294">
        <v>5293</v>
      </c>
      <c r="B5294">
        <v>37696</v>
      </c>
      <c r="C5294" s="3">
        <v>40003</v>
      </c>
      <c r="D5294" s="17">
        <f t="shared" si="413"/>
        <v>39995</v>
      </c>
      <c r="E5294">
        <v>5</v>
      </c>
      <c r="F5294" s="8">
        <f t="shared" si="410"/>
        <v>800</v>
      </c>
      <c r="G5294" s="5">
        <v>0.04</v>
      </c>
      <c r="H5294" s="8">
        <f>VLOOKUP($T5294,Pricebook!$A:$D,4,0)</f>
        <v>160</v>
      </c>
      <c r="I5294" s="10">
        <f t="shared" si="411"/>
        <v>768</v>
      </c>
      <c r="J5294" t="s">
        <v>240</v>
      </c>
      <c r="K5294" t="s">
        <v>241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521</v>
      </c>
      <c r="O5294" s="7">
        <v>32174</v>
      </c>
      <c r="P5294" t="s">
        <v>101</v>
      </c>
      <c r="Q5294" t="s">
        <v>34</v>
      </c>
      <c r="R5294" s="3">
        <v>40005</v>
      </c>
      <c r="S5294" s="12">
        <f t="shared" si="412"/>
        <v>2</v>
      </c>
      <c r="T5294" s="3" t="s">
        <v>14218</v>
      </c>
      <c r="U5294" t="s">
        <v>14229</v>
      </c>
      <c r="V5294" t="s">
        <v>14229</v>
      </c>
      <c r="W5294" t="s">
        <v>14192</v>
      </c>
      <c r="X5294" t="str">
        <f>VLOOKUP(Q5294,Managers!$A:$B,2,0)</f>
        <v>Frank Mitchell</v>
      </c>
      <c r="Y5294">
        <f>VLOOKUP(W5294,HourlyWages!$A:$B,2,0)</f>
        <v>75</v>
      </c>
      <c r="Z5294">
        <v>1</v>
      </c>
      <c r="AA5294" s="14">
        <f t="shared" si="414"/>
        <v>0.53125</v>
      </c>
    </row>
    <row r="5295" spans="1:27" x14ac:dyDescent="0.2">
      <c r="A5295">
        <v>5294</v>
      </c>
      <c r="B5295">
        <v>37696</v>
      </c>
      <c r="C5295" s="3">
        <v>40003</v>
      </c>
      <c r="D5295" s="17">
        <f t="shared" si="413"/>
        <v>39995</v>
      </c>
      <c r="E5295">
        <v>41</v>
      </c>
      <c r="F5295" s="8">
        <f t="shared" si="410"/>
        <v>4510</v>
      </c>
      <c r="G5295" s="5">
        <v>0.02</v>
      </c>
      <c r="H5295" s="8">
        <f>VLOOKUP($T5295,Pricebook!$A:$D,4,0)</f>
        <v>110</v>
      </c>
      <c r="I5295" s="10">
        <f t="shared" si="411"/>
        <v>4419.8</v>
      </c>
      <c r="J5295" t="s">
        <v>240</v>
      </c>
      <c r="K5295" t="s">
        <v>241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521</v>
      </c>
      <c r="O5295" s="7">
        <v>32174</v>
      </c>
      <c r="P5295" t="s">
        <v>101</v>
      </c>
      <c r="Q5295" t="s">
        <v>34</v>
      </c>
      <c r="R5295" s="3">
        <v>40003</v>
      </c>
      <c r="S5295" s="12">
        <f t="shared" si="412"/>
        <v>0</v>
      </c>
      <c r="T5295" s="3" t="s">
        <v>14215</v>
      </c>
      <c r="U5295" t="s">
        <v>14229</v>
      </c>
      <c r="V5295" t="s">
        <v>14238</v>
      </c>
      <c r="W5295" t="s">
        <v>14199</v>
      </c>
      <c r="X5295" t="str">
        <f>VLOOKUP(Q5295,Managers!$A:$B,2,0)</f>
        <v>Frank Mitchell</v>
      </c>
      <c r="Y5295">
        <f>VLOOKUP(W5295,HourlyWages!$A:$B,2,0)</f>
        <v>68</v>
      </c>
      <c r="Z5295">
        <v>1</v>
      </c>
      <c r="AA5295" s="14">
        <f t="shared" si="414"/>
        <v>0.38181818181818183</v>
      </c>
    </row>
    <row r="5296" spans="1:27" x14ac:dyDescent="0.2">
      <c r="A5296">
        <v>5295</v>
      </c>
      <c r="B5296">
        <v>37700</v>
      </c>
      <c r="C5296" s="3">
        <v>40155</v>
      </c>
      <c r="D5296" s="17">
        <f t="shared" si="413"/>
        <v>40148</v>
      </c>
      <c r="E5296">
        <v>27</v>
      </c>
      <c r="F5296" s="8">
        <f t="shared" si="410"/>
        <v>4320</v>
      </c>
      <c r="G5296" s="5">
        <v>0.05</v>
      </c>
      <c r="H5296" s="8">
        <f>VLOOKUP($T5296,Pricebook!$A:$D,4,0)</f>
        <v>160</v>
      </c>
      <c r="I5296" s="10">
        <f t="shared" si="411"/>
        <v>4104</v>
      </c>
      <c r="J5296" t="s">
        <v>2372</v>
      </c>
      <c r="K5296" t="s">
        <v>400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2373</v>
      </c>
      <c r="O5296" s="7">
        <v>83814</v>
      </c>
      <c r="P5296" t="s">
        <v>197</v>
      </c>
      <c r="Q5296" t="s">
        <v>23</v>
      </c>
      <c r="R5296" s="3">
        <v>40158</v>
      </c>
      <c r="S5296" s="12">
        <f t="shared" si="412"/>
        <v>3</v>
      </c>
      <c r="T5296" s="3" t="s">
        <v>14218</v>
      </c>
      <c r="U5296" t="s">
        <v>14229</v>
      </c>
      <c r="V5296" t="s">
        <v>14240</v>
      </c>
      <c r="W5296" t="s">
        <v>14202</v>
      </c>
      <c r="X5296" t="str">
        <f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4"/>
        <v>0.55625000000000002</v>
      </c>
    </row>
    <row r="5297" spans="1:27" x14ac:dyDescent="0.2">
      <c r="A5297">
        <v>5296</v>
      </c>
      <c r="B5297">
        <v>37702</v>
      </c>
      <c r="C5297" s="3">
        <v>40704</v>
      </c>
      <c r="D5297" s="17">
        <f t="shared" si="413"/>
        <v>40695</v>
      </c>
      <c r="E5297">
        <v>44</v>
      </c>
      <c r="F5297" s="8">
        <f t="shared" si="410"/>
        <v>8800</v>
      </c>
      <c r="G5297" s="5">
        <v>0.05</v>
      </c>
      <c r="H5297" s="8">
        <f>VLOOKUP($T5297,Pricebook!$A:$D,4,0)</f>
        <v>200</v>
      </c>
      <c r="I5297" s="10">
        <f t="shared" si="411"/>
        <v>8360</v>
      </c>
      <c r="J5297" t="s">
        <v>519</v>
      </c>
      <c r="K5297" t="s">
        <v>520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2462</v>
      </c>
      <c r="O5297" s="7">
        <v>32905</v>
      </c>
      <c r="P5297" t="s">
        <v>101</v>
      </c>
      <c r="Q5297" t="s">
        <v>34</v>
      </c>
      <c r="R5297" s="3">
        <v>40706</v>
      </c>
      <c r="S5297" s="12">
        <f t="shared" si="412"/>
        <v>2</v>
      </c>
      <c r="T5297" s="3" t="s">
        <v>14206</v>
      </c>
      <c r="U5297" t="s">
        <v>14229</v>
      </c>
      <c r="V5297" t="s">
        <v>14231</v>
      </c>
      <c r="W5297" t="s">
        <v>14195</v>
      </c>
      <c r="X5297" t="str">
        <f>VLOOKUP(Q5297,Managers!$A:$B,2,0)</f>
        <v>Frank Mitchell</v>
      </c>
      <c r="Y5297">
        <f>VLOOKUP(W5297,HourlyWages!$A:$B,2,0)</f>
        <v>52</v>
      </c>
      <c r="Z5297">
        <v>1</v>
      </c>
      <c r="AA5297" s="14">
        <f t="shared" si="414"/>
        <v>0.74</v>
      </c>
    </row>
    <row r="5298" spans="1:27" x14ac:dyDescent="0.2">
      <c r="A5298">
        <v>5297</v>
      </c>
      <c r="B5298">
        <v>37729</v>
      </c>
      <c r="C5298" s="3">
        <v>39828</v>
      </c>
      <c r="D5298" s="17">
        <f t="shared" si="413"/>
        <v>39814</v>
      </c>
      <c r="E5298">
        <v>48</v>
      </c>
      <c r="F5298" s="8">
        <f t="shared" ref="F5298:F5361" si="415">H5298*E5298</f>
        <v>7680</v>
      </c>
      <c r="G5298" s="5">
        <v>0</v>
      </c>
      <c r="H5298" s="8">
        <f>VLOOKUP($T5298,Pricebook!$A:$D,4,0)</f>
        <v>160</v>
      </c>
      <c r="I5298" s="10">
        <f t="shared" ref="I5298:I5361" si="416">F5298*(1-G5298)</f>
        <v>7680</v>
      </c>
      <c r="J5298" t="s">
        <v>170</v>
      </c>
      <c r="K5298" t="s">
        <v>103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2635</v>
      </c>
      <c r="O5298" s="7">
        <v>49017</v>
      </c>
      <c r="P5298" t="s">
        <v>172</v>
      </c>
      <c r="Q5298" t="s">
        <v>16</v>
      </c>
      <c r="R5298" s="3">
        <v>39828</v>
      </c>
      <c r="S5298" s="12">
        <f t="shared" ref="S5298:S5361" si="417">R5298-C5298</f>
        <v>0</v>
      </c>
      <c r="T5298" s="3" t="s">
        <v>14218</v>
      </c>
      <c r="U5298" t="s">
        <v>14229</v>
      </c>
      <c r="V5298" t="s">
        <v>14233</v>
      </c>
      <c r="W5298" t="s">
        <v>14199</v>
      </c>
      <c r="X5298" t="str">
        <f>VLOOKUP(Q5298,Managers!$A:$B,2,0)</f>
        <v>Josh Martinez</v>
      </c>
      <c r="Y5298">
        <f>VLOOKUP(W5298,HourlyWages!$A:$B,2,0)</f>
        <v>68</v>
      </c>
      <c r="Z5298">
        <v>1</v>
      </c>
      <c r="AA5298" s="14">
        <f t="shared" si="414"/>
        <v>0.57499999999999996</v>
      </c>
    </row>
    <row r="5299" spans="1:27" x14ac:dyDescent="0.2">
      <c r="A5299">
        <v>5298</v>
      </c>
      <c r="B5299">
        <v>37731</v>
      </c>
      <c r="C5299" s="3">
        <v>40121</v>
      </c>
      <c r="D5299" s="17">
        <f t="shared" si="413"/>
        <v>40118</v>
      </c>
      <c r="E5299">
        <v>24</v>
      </c>
      <c r="F5299" s="8">
        <f t="shared" si="415"/>
        <v>2640</v>
      </c>
      <c r="G5299" s="5">
        <v>0.01</v>
      </c>
      <c r="H5299" s="8">
        <f>VLOOKUP($T5299,Pricebook!$A:$D,4,0)</f>
        <v>110</v>
      </c>
      <c r="I5299" s="10">
        <f t="shared" si="416"/>
        <v>2613.6</v>
      </c>
      <c r="J5299" t="s">
        <v>1757</v>
      </c>
      <c r="K5299" t="s">
        <v>252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1260</v>
      </c>
      <c r="O5299" s="7" t="s">
        <v>1261</v>
      </c>
      <c r="P5299" t="s">
        <v>492</v>
      </c>
      <c r="Q5299" t="s">
        <v>61</v>
      </c>
      <c r="R5299" s="3">
        <v>40121</v>
      </c>
      <c r="S5299" s="12">
        <f t="shared" si="417"/>
        <v>0</v>
      </c>
      <c r="T5299" s="3" t="s">
        <v>14215</v>
      </c>
      <c r="U5299" t="s">
        <v>14229</v>
      </c>
      <c r="V5299" t="s">
        <v>14230</v>
      </c>
      <c r="W5299" t="s">
        <v>14189</v>
      </c>
      <c r="X5299" t="str">
        <f>VLOOKUP(Q5299,Managers!$A:$B,2,0)</f>
        <v>Allen Young</v>
      </c>
      <c r="Y5299">
        <f>VLOOKUP(W5299,HourlyWages!$A:$B,2,0)</f>
        <v>62</v>
      </c>
      <c r="Z5299">
        <v>1</v>
      </c>
      <c r="AA5299" s="14">
        <f t="shared" si="414"/>
        <v>0.43636363636363634</v>
      </c>
    </row>
    <row r="5300" spans="1:27" x14ac:dyDescent="0.2">
      <c r="A5300">
        <v>5299</v>
      </c>
      <c r="B5300">
        <v>37731</v>
      </c>
      <c r="C5300" s="3">
        <v>40121</v>
      </c>
      <c r="D5300" s="17">
        <f t="shared" si="413"/>
        <v>40118</v>
      </c>
      <c r="E5300">
        <v>25</v>
      </c>
      <c r="F5300" s="8">
        <f t="shared" si="415"/>
        <v>5000</v>
      </c>
      <c r="G5300" s="5">
        <v>0.09</v>
      </c>
      <c r="H5300" s="8">
        <f>VLOOKUP($T5300,Pricebook!$A:$D,4,0)</f>
        <v>200</v>
      </c>
      <c r="I5300" s="10">
        <f t="shared" si="416"/>
        <v>4550</v>
      </c>
      <c r="J5300" t="s">
        <v>1757</v>
      </c>
      <c r="K5300" t="s">
        <v>252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2636</v>
      </c>
      <c r="O5300" s="7" t="s">
        <v>2637</v>
      </c>
      <c r="P5300" t="s">
        <v>87</v>
      </c>
      <c r="Q5300" t="s">
        <v>61</v>
      </c>
      <c r="R5300" s="3">
        <v>40123</v>
      </c>
      <c r="S5300" s="12">
        <f t="shared" si="417"/>
        <v>2</v>
      </c>
      <c r="T5300" s="3" t="s">
        <v>14214</v>
      </c>
      <c r="U5300" t="s">
        <v>14229</v>
      </c>
      <c r="V5300" t="s">
        <v>14229</v>
      </c>
      <c r="W5300" t="s">
        <v>14199</v>
      </c>
      <c r="X5300" t="str">
        <f>VLOOKUP(Q5300,Managers!$A:$B,2,0)</f>
        <v>Allen Young</v>
      </c>
      <c r="Y5300">
        <f>VLOOKUP(W5300,HourlyWages!$A:$B,2,0)</f>
        <v>68</v>
      </c>
      <c r="Z5300">
        <v>1</v>
      </c>
      <c r="AA5300" s="14">
        <f t="shared" si="414"/>
        <v>0.66</v>
      </c>
    </row>
    <row r="5301" spans="1:27" x14ac:dyDescent="0.2">
      <c r="A5301">
        <v>5300</v>
      </c>
      <c r="B5301">
        <v>37734</v>
      </c>
      <c r="C5301" s="3">
        <v>40173</v>
      </c>
      <c r="D5301" s="17">
        <f t="shared" si="413"/>
        <v>40148</v>
      </c>
      <c r="E5301">
        <v>15</v>
      </c>
      <c r="F5301" s="8">
        <f t="shared" si="415"/>
        <v>2250</v>
      </c>
      <c r="G5301" s="5">
        <v>0.08</v>
      </c>
      <c r="H5301" s="8">
        <f>VLOOKUP($T5301,Pricebook!$A:$D,4,0)</f>
        <v>150</v>
      </c>
      <c r="I5301" s="10">
        <f t="shared" si="416"/>
        <v>2070</v>
      </c>
      <c r="J5301" t="s">
        <v>1159</v>
      </c>
      <c r="K5301" t="s">
        <v>68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586</v>
      </c>
      <c r="O5301" s="7">
        <v>11756</v>
      </c>
      <c r="P5301" t="s">
        <v>60</v>
      </c>
      <c r="Q5301" t="s">
        <v>61</v>
      </c>
      <c r="R5301" s="3">
        <v>40174</v>
      </c>
      <c r="S5301" s="12">
        <f t="shared" si="417"/>
        <v>1</v>
      </c>
      <c r="T5301" s="3" t="s">
        <v>14211</v>
      </c>
      <c r="U5301" t="s">
        <v>14235</v>
      </c>
      <c r="V5301" t="s">
        <v>14245</v>
      </c>
      <c r="W5301" t="s">
        <v>14202</v>
      </c>
      <c r="X5301" t="str">
        <f>VLOOKUP(Q5301,Managers!$A:$B,2,0)</f>
        <v>Allen Young</v>
      </c>
      <c r="Y5301">
        <f>VLOOKUP(W5301,HourlyWages!$A:$B,2,0)</f>
        <v>71</v>
      </c>
      <c r="Z5301">
        <v>1</v>
      </c>
      <c r="AA5301" s="14">
        <f t="shared" si="414"/>
        <v>0.52666666666666662</v>
      </c>
    </row>
    <row r="5302" spans="1:27" x14ac:dyDescent="0.2">
      <c r="A5302">
        <v>5301</v>
      </c>
      <c r="B5302">
        <v>37734</v>
      </c>
      <c r="C5302" s="3">
        <v>40173</v>
      </c>
      <c r="D5302" s="17">
        <f t="shared" si="413"/>
        <v>40148</v>
      </c>
      <c r="E5302">
        <v>42</v>
      </c>
      <c r="F5302" s="8">
        <f t="shared" si="415"/>
        <v>5250</v>
      </c>
      <c r="G5302" s="5">
        <v>0</v>
      </c>
      <c r="H5302" s="8">
        <f>VLOOKUP($T5302,Pricebook!$A:$D,4,0)</f>
        <v>125</v>
      </c>
      <c r="I5302" s="10">
        <f t="shared" si="416"/>
        <v>5250</v>
      </c>
      <c r="J5302" t="s">
        <v>1159</v>
      </c>
      <c r="K5302" t="s">
        <v>68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586</v>
      </c>
      <c r="O5302" s="7">
        <v>11756</v>
      </c>
      <c r="P5302" t="s">
        <v>60</v>
      </c>
      <c r="Q5302" t="s">
        <v>61</v>
      </c>
      <c r="R5302" s="3">
        <v>40174</v>
      </c>
      <c r="S5302" s="12">
        <f t="shared" si="417"/>
        <v>1</v>
      </c>
      <c r="T5302" s="3" t="s">
        <v>14208</v>
      </c>
      <c r="U5302" t="s">
        <v>14232</v>
      </c>
      <c r="V5302" t="s">
        <v>14241</v>
      </c>
      <c r="W5302" t="s">
        <v>14201</v>
      </c>
      <c r="X5302" t="str">
        <f>VLOOKUP(Q5302,Managers!$A:$B,2,0)</f>
        <v>Allen Young</v>
      </c>
      <c r="Y5302">
        <f>VLOOKUP(W5302,HourlyWages!$A:$B,2,0)</f>
        <v>53</v>
      </c>
      <c r="Z5302">
        <v>1</v>
      </c>
      <c r="AA5302" s="14">
        <f t="shared" si="414"/>
        <v>0.57599999999999996</v>
      </c>
    </row>
    <row r="5303" spans="1:27" x14ac:dyDescent="0.2">
      <c r="A5303">
        <v>5302</v>
      </c>
      <c r="B5303">
        <v>37760</v>
      </c>
      <c r="C5303" s="3">
        <v>40039</v>
      </c>
      <c r="D5303" s="17">
        <f t="shared" si="413"/>
        <v>40026</v>
      </c>
      <c r="E5303">
        <v>18</v>
      </c>
      <c r="F5303" s="8">
        <f t="shared" si="415"/>
        <v>2700</v>
      </c>
      <c r="G5303" s="5">
        <v>0.01</v>
      </c>
      <c r="H5303" s="8">
        <f>VLOOKUP($T5303,Pricebook!$A:$D,4,0)</f>
        <v>150</v>
      </c>
      <c r="I5303" s="10">
        <f t="shared" si="416"/>
        <v>2673</v>
      </c>
      <c r="J5303" t="s">
        <v>502</v>
      </c>
      <c r="K5303" t="s">
        <v>118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2509</v>
      </c>
      <c r="O5303" s="7">
        <v>21208</v>
      </c>
      <c r="P5303" t="s">
        <v>187</v>
      </c>
      <c r="Q5303" t="s">
        <v>61</v>
      </c>
      <c r="R5303" s="3">
        <v>40040</v>
      </c>
      <c r="S5303" s="12">
        <f t="shared" si="417"/>
        <v>1</v>
      </c>
      <c r="T5303" s="3" t="s">
        <v>14211</v>
      </c>
      <c r="U5303" t="s">
        <v>14235</v>
      </c>
      <c r="V5303" t="s">
        <v>14241</v>
      </c>
      <c r="W5303" t="s">
        <v>14187</v>
      </c>
      <c r="X5303" t="str">
        <f>VLOOKUP(Q5303,Managers!$A:$B,2,0)</f>
        <v>Allen Young</v>
      </c>
      <c r="Y5303">
        <f>VLOOKUP(W5303,HourlyWages!$A:$B,2,0)</f>
        <v>45</v>
      </c>
      <c r="Z5303">
        <v>1</v>
      </c>
      <c r="AA5303" s="14">
        <f t="shared" si="414"/>
        <v>0.7</v>
      </c>
    </row>
    <row r="5304" spans="1:27" x14ac:dyDescent="0.2">
      <c r="A5304">
        <v>5303</v>
      </c>
      <c r="B5304">
        <v>37760</v>
      </c>
      <c r="C5304" s="3">
        <v>40039</v>
      </c>
      <c r="D5304" s="17">
        <f t="shared" si="413"/>
        <v>40026</v>
      </c>
      <c r="E5304">
        <v>38</v>
      </c>
      <c r="F5304" s="8">
        <f t="shared" si="415"/>
        <v>5700</v>
      </c>
      <c r="G5304" s="5">
        <v>0.04</v>
      </c>
      <c r="H5304" s="8">
        <f>VLOOKUP($T5304,Pricebook!$A:$D,4,0)</f>
        <v>150</v>
      </c>
      <c r="I5304" s="10">
        <f t="shared" si="416"/>
        <v>5472</v>
      </c>
      <c r="J5304" t="s">
        <v>502</v>
      </c>
      <c r="K5304" t="s">
        <v>118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2509</v>
      </c>
      <c r="O5304" s="7">
        <v>21208</v>
      </c>
      <c r="P5304" t="s">
        <v>187</v>
      </c>
      <c r="Q5304" t="s">
        <v>61</v>
      </c>
      <c r="R5304" s="3">
        <v>40041</v>
      </c>
      <c r="S5304" s="12">
        <f t="shared" si="417"/>
        <v>2</v>
      </c>
      <c r="T5304" s="3" t="s">
        <v>14210</v>
      </c>
      <c r="U5304" t="s">
        <v>14235</v>
      </c>
      <c r="V5304" t="s">
        <v>14237</v>
      </c>
      <c r="W5304" t="s">
        <v>14192</v>
      </c>
      <c r="X5304" t="str">
        <f>VLOOKUP(Q5304,Managers!$A:$B,2,0)</f>
        <v>Allen Young</v>
      </c>
      <c r="Y5304">
        <f>VLOOKUP(W5304,HourlyWages!$A:$B,2,0)</f>
        <v>75</v>
      </c>
      <c r="Z5304">
        <v>1</v>
      </c>
      <c r="AA5304" s="14">
        <f t="shared" si="414"/>
        <v>0.5</v>
      </c>
    </row>
    <row r="5305" spans="1:27" x14ac:dyDescent="0.2">
      <c r="A5305">
        <v>5304</v>
      </c>
      <c r="B5305">
        <v>37762</v>
      </c>
      <c r="C5305" s="3">
        <v>41066</v>
      </c>
      <c r="D5305" s="17">
        <f t="shared" si="413"/>
        <v>41061</v>
      </c>
      <c r="E5305">
        <v>20</v>
      </c>
      <c r="F5305" s="8">
        <f t="shared" si="415"/>
        <v>2200</v>
      </c>
      <c r="G5305" s="5">
        <v>0.02</v>
      </c>
      <c r="H5305" s="8">
        <f>VLOOKUP($T5305,Pricebook!$A:$D,4,0)</f>
        <v>110</v>
      </c>
      <c r="I5305" s="10">
        <f t="shared" si="416"/>
        <v>2156</v>
      </c>
      <c r="J5305" t="s">
        <v>1880</v>
      </c>
      <c r="K5305" t="s">
        <v>760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1881</v>
      </c>
      <c r="O5305" s="7" t="s">
        <v>1882</v>
      </c>
      <c r="P5305" t="s">
        <v>368</v>
      </c>
      <c r="Q5305" t="s">
        <v>34</v>
      </c>
      <c r="R5305" s="3">
        <v>41067</v>
      </c>
      <c r="S5305" s="12">
        <f t="shared" si="417"/>
        <v>1</v>
      </c>
      <c r="T5305" s="3" t="s">
        <v>14215</v>
      </c>
      <c r="U5305" t="s">
        <v>14229</v>
      </c>
      <c r="V5305" t="s">
        <v>14240</v>
      </c>
      <c r="W5305" t="s">
        <v>14198</v>
      </c>
      <c r="X5305" t="str">
        <f>VLOOKUP(Q5305,Managers!$A:$B,2,0)</f>
        <v>Frank Mitchell</v>
      </c>
      <c r="Y5305">
        <f>VLOOKUP(W5305,HourlyWages!$A:$B,2,0)</f>
        <v>51</v>
      </c>
      <c r="Z5305">
        <v>1</v>
      </c>
      <c r="AA5305" s="14">
        <f t="shared" si="414"/>
        <v>0.53636363636363638</v>
      </c>
    </row>
    <row r="5306" spans="1:27" x14ac:dyDescent="0.2">
      <c r="A5306">
        <v>5305</v>
      </c>
      <c r="B5306">
        <v>37763</v>
      </c>
      <c r="C5306" s="3">
        <v>40947</v>
      </c>
      <c r="D5306" s="17">
        <f t="shared" si="413"/>
        <v>40940</v>
      </c>
      <c r="E5306">
        <v>29</v>
      </c>
      <c r="F5306" s="8">
        <f t="shared" si="415"/>
        <v>4640</v>
      </c>
      <c r="G5306" s="5">
        <v>0.1</v>
      </c>
      <c r="H5306" s="8">
        <f>VLOOKUP($T5306,Pricebook!$A:$D,4,0)</f>
        <v>160</v>
      </c>
      <c r="I5306" s="10">
        <f t="shared" si="416"/>
        <v>4176</v>
      </c>
      <c r="J5306" t="s">
        <v>801</v>
      </c>
      <c r="K5306" t="s">
        <v>374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1787</v>
      </c>
      <c r="O5306" s="7">
        <v>14150</v>
      </c>
      <c r="P5306" t="s">
        <v>60</v>
      </c>
      <c r="Q5306" t="s">
        <v>61</v>
      </c>
      <c r="R5306" s="3">
        <v>40948</v>
      </c>
      <c r="S5306" s="12">
        <f t="shared" si="417"/>
        <v>1</v>
      </c>
      <c r="T5306" s="3" t="s">
        <v>14218</v>
      </c>
      <c r="U5306" t="s">
        <v>14229</v>
      </c>
      <c r="V5306" t="s">
        <v>14246</v>
      </c>
      <c r="W5306" t="s">
        <v>14195</v>
      </c>
      <c r="X5306" t="str">
        <f>VLOOKUP(Q5306,Managers!$A:$B,2,0)</f>
        <v>Allen Young</v>
      </c>
      <c r="Y5306">
        <f>VLOOKUP(W5306,HourlyWages!$A:$B,2,0)</f>
        <v>52</v>
      </c>
      <c r="Z5306">
        <v>1</v>
      </c>
      <c r="AA5306" s="14">
        <f t="shared" si="414"/>
        <v>0.67500000000000004</v>
      </c>
    </row>
    <row r="5307" spans="1:27" x14ac:dyDescent="0.2">
      <c r="A5307">
        <v>5306</v>
      </c>
      <c r="B5307">
        <v>37763</v>
      </c>
      <c r="C5307" s="3">
        <v>40947</v>
      </c>
      <c r="D5307" s="17">
        <f t="shared" si="413"/>
        <v>40940</v>
      </c>
      <c r="E5307">
        <v>24</v>
      </c>
      <c r="F5307" s="8">
        <f t="shared" si="415"/>
        <v>3600</v>
      </c>
      <c r="G5307" s="5">
        <v>0.1</v>
      </c>
      <c r="H5307" s="8">
        <f>VLOOKUP($T5307,Pricebook!$A:$D,4,0)</f>
        <v>150</v>
      </c>
      <c r="I5307" s="10">
        <f t="shared" si="416"/>
        <v>3240</v>
      </c>
      <c r="J5307" t="s">
        <v>801</v>
      </c>
      <c r="K5307" t="s">
        <v>374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1787</v>
      </c>
      <c r="O5307" s="7">
        <v>14150</v>
      </c>
      <c r="P5307" t="s">
        <v>60</v>
      </c>
      <c r="Q5307" t="s">
        <v>61</v>
      </c>
      <c r="R5307" s="3">
        <v>40948</v>
      </c>
      <c r="S5307" s="12">
        <f t="shared" si="417"/>
        <v>1</v>
      </c>
      <c r="T5307" s="3" t="s">
        <v>14210</v>
      </c>
      <c r="U5307" t="s">
        <v>14235</v>
      </c>
      <c r="V5307" t="s">
        <v>14238</v>
      </c>
      <c r="W5307" t="s">
        <v>14202</v>
      </c>
      <c r="X5307" t="str">
        <f>VLOOKUP(Q5307,Managers!$A:$B,2,0)</f>
        <v>Allen Young</v>
      </c>
      <c r="Y5307">
        <f>VLOOKUP(W5307,HourlyWages!$A:$B,2,0)</f>
        <v>71</v>
      </c>
      <c r="Z5307">
        <v>1</v>
      </c>
      <c r="AA5307" s="14">
        <f t="shared" si="414"/>
        <v>0.52666666666666662</v>
      </c>
    </row>
    <row r="5308" spans="1:27" x14ac:dyDescent="0.2">
      <c r="A5308">
        <v>5307</v>
      </c>
      <c r="B5308">
        <v>37765</v>
      </c>
      <c r="C5308" s="3">
        <v>41237</v>
      </c>
      <c r="D5308" s="17">
        <f t="shared" si="413"/>
        <v>41214</v>
      </c>
      <c r="E5308">
        <v>7</v>
      </c>
      <c r="F5308" s="8">
        <f t="shared" si="415"/>
        <v>1190</v>
      </c>
      <c r="G5308" s="5">
        <v>0.09</v>
      </c>
      <c r="H5308" s="8">
        <f>VLOOKUP($T5308,Pricebook!$A:$D,4,0)</f>
        <v>170</v>
      </c>
      <c r="I5308" s="10">
        <f t="shared" si="416"/>
        <v>1082.9000000000001</v>
      </c>
      <c r="J5308" t="s">
        <v>2167</v>
      </c>
      <c r="K5308" t="s">
        <v>713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2168</v>
      </c>
      <c r="O5308" s="7">
        <v>29651</v>
      </c>
      <c r="P5308" t="s">
        <v>163</v>
      </c>
      <c r="Q5308" t="s">
        <v>34</v>
      </c>
      <c r="R5308" s="3">
        <v>41242</v>
      </c>
      <c r="S5308" s="12">
        <f t="shared" si="417"/>
        <v>5</v>
      </c>
      <c r="T5308" s="3" t="s">
        <v>14219</v>
      </c>
      <c r="U5308" t="s">
        <v>14229</v>
      </c>
      <c r="V5308" t="s">
        <v>14237</v>
      </c>
      <c r="W5308" t="s">
        <v>14202</v>
      </c>
      <c r="X5308" t="str">
        <f>VLOOKUP(Q5308,Managers!$A:$B,2,0)</f>
        <v>Frank Mitchell</v>
      </c>
      <c r="Y5308">
        <f>VLOOKUP(W5308,HourlyWages!$A:$B,2,0)</f>
        <v>71</v>
      </c>
      <c r="Z5308">
        <v>1</v>
      </c>
      <c r="AA5308" s="14">
        <f t="shared" si="414"/>
        <v>0.58235294117647063</v>
      </c>
    </row>
    <row r="5309" spans="1:27" x14ac:dyDescent="0.2">
      <c r="A5309">
        <v>5308</v>
      </c>
      <c r="B5309">
        <v>37765</v>
      </c>
      <c r="C5309" s="3">
        <v>41237</v>
      </c>
      <c r="D5309" s="17">
        <f t="shared" si="413"/>
        <v>41214</v>
      </c>
      <c r="E5309">
        <v>18</v>
      </c>
      <c r="F5309" s="8">
        <f t="shared" si="415"/>
        <v>1980</v>
      </c>
      <c r="G5309" s="5">
        <v>0.01</v>
      </c>
      <c r="H5309" s="8">
        <f>VLOOKUP($T5309,Pricebook!$A:$D,4,0)</f>
        <v>110</v>
      </c>
      <c r="I5309" s="10">
        <f t="shared" si="416"/>
        <v>1960.2</v>
      </c>
      <c r="J5309" t="s">
        <v>2167</v>
      </c>
      <c r="K5309" t="s">
        <v>713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2168</v>
      </c>
      <c r="O5309" s="7">
        <v>29651</v>
      </c>
      <c r="P5309" t="s">
        <v>163</v>
      </c>
      <c r="Q5309" t="s">
        <v>34</v>
      </c>
      <c r="R5309" s="3">
        <v>41241</v>
      </c>
      <c r="S5309" s="12">
        <f t="shared" si="417"/>
        <v>4</v>
      </c>
      <c r="T5309" s="3" t="s">
        <v>14215</v>
      </c>
      <c r="U5309" t="s">
        <v>14229</v>
      </c>
      <c r="V5309" t="s">
        <v>14241</v>
      </c>
      <c r="W5309" t="s">
        <v>14200</v>
      </c>
      <c r="X5309" t="str">
        <f>VLOOKUP(Q5309,Managers!$A:$B,2,0)</f>
        <v>Frank Mitchell</v>
      </c>
      <c r="Y5309">
        <f>VLOOKUP(W5309,HourlyWages!$A:$B,2,0)</f>
        <v>59</v>
      </c>
      <c r="Z5309">
        <v>1</v>
      </c>
      <c r="AA5309" s="14">
        <f t="shared" si="414"/>
        <v>0.46363636363636362</v>
      </c>
    </row>
    <row r="5310" spans="1:27" x14ac:dyDescent="0.2">
      <c r="A5310">
        <v>5309</v>
      </c>
      <c r="B5310">
        <v>37765</v>
      </c>
      <c r="C5310" s="3">
        <v>41237</v>
      </c>
      <c r="D5310" s="17">
        <f t="shared" si="413"/>
        <v>41214</v>
      </c>
      <c r="E5310">
        <v>12</v>
      </c>
      <c r="F5310" s="8">
        <f t="shared" si="415"/>
        <v>1500</v>
      </c>
      <c r="G5310" s="5">
        <v>0.01</v>
      </c>
      <c r="H5310" s="8">
        <f>VLOOKUP($T5310,Pricebook!$A:$D,4,0)</f>
        <v>125</v>
      </c>
      <c r="I5310" s="10">
        <f t="shared" si="416"/>
        <v>1485</v>
      </c>
      <c r="J5310" t="s">
        <v>2167</v>
      </c>
      <c r="K5310" t="s">
        <v>713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743</v>
      </c>
      <c r="O5310" s="7" t="s">
        <v>744</v>
      </c>
      <c r="P5310" t="s">
        <v>163</v>
      </c>
      <c r="Q5310" t="s">
        <v>34</v>
      </c>
      <c r="R5310" s="3">
        <v>41242</v>
      </c>
      <c r="S5310" s="12">
        <f t="shared" si="417"/>
        <v>5</v>
      </c>
      <c r="T5310" s="3" t="s">
        <v>14221</v>
      </c>
      <c r="U5310" t="s">
        <v>14232</v>
      </c>
      <c r="V5310" t="s">
        <v>14233</v>
      </c>
      <c r="W5310" t="s">
        <v>14185</v>
      </c>
      <c r="X5310" t="str">
        <f>VLOOKUP(Q5310,Managers!$A:$B,2,0)</f>
        <v>Frank Mitchell</v>
      </c>
      <c r="Y5310">
        <f>VLOOKUP(W5310,HourlyWages!$A:$B,2,0)</f>
        <v>70</v>
      </c>
      <c r="Z5310">
        <v>1</v>
      </c>
      <c r="AA5310" s="14">
        <f t="shared" si="414"/>
        <v>0.44</v>
      </c>
    </row>
    <row r="5311" spans="1:27" x14ac:dyDescent="0.2">
      <c r="A5311">
        <v>5310</v>
      </c>
      <c r="B5311">
        <v>37792</v>
      </c>
      <c r="C5311" s="3">
        <v>40906</v>
      </c>
      <c r="D5311" s="17">
        <f t="shared" si="413"/>
        <v>40878</v>
      </c>
      <c r="E5311">
        <v>14</v>
      </c>
      <c r="F5311" s="8">
        <f t="shared" si="415"/>
        <v>1680</v>
      </c>
      <c r="G5311" s="5">
        <v>0.09</v>
      </c>
      <c r="H5311" s="8">
        <f>VLOOKUP($T5311,Pricebook!$A:$D,4,0)</f>
        <v>120</v>
      </c>
      <c r="I5311" s="10">
        <f t="shared" si="416"/>
        <v>1528.8</v>
      </c>
      <c r="J5311" t="s">
        <v>2311</v>
      </c>
      <c r="K5311" t="s">
        <v>285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782</v>
      </c>
      <c r="O5311" s="7" t="s">
        <v>2560</v>
      </c>
      <c r="P5311" t="s">
        <v>87</v>
      </c>
      <c r="Q5311" t="s">
        <v>61</v>
      </c>
      <c r="R5311" s="3">
        <v>40907</v>
      </c>
      <c r="S5311" s="12">
        <f t="shared" si="417"/>
        <v>1</v>
      </c>
      <c r="T5311" s="3" t="s">
        <v>14212</v>
      </c>
      <c r="U5311" t="s">
        <v>14229</v>
      </c>
      <c r="V5311" t="s">
        <v>14241</v>
      </c>
      <c r="W5311" t="s">
        <v>14187</v>
      </c>
      <c r="X5311" t="str">
        <f>VLOOKUP(Q5311,Managers!$A:$B,2,0)</f>
        <v>Allen Young</v>
      </c>
      <c r="Y5311">
        <f>VLOOKUP(W5311,HourlyWages!$A:$B,2,0)</f>
        <v>45</v>
      </c>
      <c r="Z5311">
        <v>1</v>
      </c>
      <c r="AA5311" s="14">
        <f t="shared" si="414"/>
        <v>0.625</v>
      </c>
    </row>
    <row r="5312" spans="1:27" x14ac:dyDescent="0.2">
      <c r="A5312">
        <v>5311</v>
      </c>
      <c r="B5312">
        <v>37792</v>
      </c>
      <c r="C5312" s="3">
        <v>40906</v>
      </c>
      <c r="D5312" s="17">
        <f t="shared" si="413"/>
        <v>40878</v>
      </c>
      <c r="E5312">
        <v>49</v>
      </c>
      <c r="F5312" s="8">
        <f t="shared" si="415"/>
        <v>9800</v>
      </c>
      <c r="G5312" s="5">
        <v>0.01</v>
      </c>
      <c r="H5312" s="8">
        <f>VLOOKUP($T5312,Pricebook!$A:$D,4,0)</f>
        <v>200</v>
      </c>
      <c r="I5312" s="10">
        <f t="shared" si="416"/>
        <v>9702</v>
      </c>
      <c r="J5312" t="s">
        <v>2311</v>
      </c>
      <c r="K5312" t="s">
        <v>285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2638</v>
      </c>
      <c r="O5312" s="7" t="s">
        <v>2639</v>
      </c>
      <c r="P5312" t="s">
        <v>317</v>
      </c>
      <c r="Q5312" t="s">
        <v>61</v>
      </c>
      <c r="R5312" s="3">
        <v>40908</v>
      </c>
      <c r="S5312" s="12">
        <f t="shared" si="417"/>
        <v>2</v>
      </c>
      <c r="T5312" s="3" t="s">
        <v>14214</v>
      </c>
      <c r="U5312" t="s">
        <v>14229</v>
      </c>
      <c r="V5312" t="s">
        <v>14245</v>
      </c>
      <c r="W5312" t="s">
        <v>14187</v>
      </c>
      <c r="X5312" t="str">
        <f>VLOOKUP(Q5312,Managers!$A:$B,2,0)</f>
        <v>Allen Young</v>
      </c>
      <c r="Y5312">
        <f>VLOOKUP(W5312,HourlyWages!$A:$B,2,0)</f>
        <v>45</v>
      </c>
      <c r="Z5312">
        <v>1</v>
      </c>
      <c r="AA5312" s="14">
        <f t="shared" si="414"/>
        <v>0.77500000000000002</v>
      </c>
    </row>
    <row r="5313" spans="1:27" x14ac:dyDescent="0.2">
      <c r="A5313">
        <v>5312</v>
      </c>
      <c r="B5313">
        <v>37793</v>
      </c>
      <c r="C5313" s="3">
        <v>40125</v>
      </c>
      <c r="D5313" s="17">
        <f t="shared" si="413"/>
        <v>40118</v>
      </c>
      <c r="E5313">
        <v>16</v>
      </c>
      <c r="F5313" s="8">
        <f t="shared" si="415"/>
        <v>2240</v>
      </c>
      <c r="G5313" s="5">
        <v>0.08</v>
      </c>
      <c r="H5313" s="8">
        <f>VLOOKUP($T5313,Pricebook!$A:$D,4,0)</f>
        <v>140</v>
      </c>
      <c r="I5313" s="10">
        <f t="shared" si="416"/>
        <v>2060.8000000000002</v>
      </c>
      <c r="J5313" t="s">
        <v>918</v>
      </c>
      <c r="K5313" t="s">
        <v>482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1243</v>
      </c>
      <c r="O5313" s="7">
        <v>60174</v>
      </c>
      <c r="P5313" t="s">
        <v>15</v>
      </c>
      <c r="Q5313" t="s">
        <v>16</v>
      </c>
      <c r="R5313" s="3">
        <v>40126</v>
      </c>
      <c r="S5313" s="12">
        <f t="shared" si="417"/>
        <v>1</v>
      </c>
      <c r="T5313" s="3" t="s">
        <v>14207</v>
      </c>
      <c r="U5313" t="s">
        <v>14229</v>
      </c>
      <c r="V5313" t="s">
        <v>14231</v>
      </c>
      <c r="W5313" t="s">
        <v>14199</v>
      </c>
      <c r="X5313" t="str">
        <f>VLOOKUP(Q5313,Managers!$A:$B,2,0)</f>
        <v>Josh Martinez</v>
      </c>
      <c r="Y5313">
        <f>VLOOKUP(W5313,HourlyWages!$A:$B,2,0)</f>
        <v>68</v>
      </c>
      <c r="Z5313">
        <v>1</v>
      </c>
      <c r="AA5313" s="14">
        <f t="shared" si="414"/>
        <v>0.51428571428571423</v>
      </c>
    </row>
    <row r="5314" spans="1:27" x14ac:dyDescent="0.2">
      <c r="A5314">
        <v>5313</v>
      </c>
      <c r="B5314">
        <v>37794</v>
      </c>
      <c r="C5314" s="3">
        <v>39896</v>
      </c>
      <c r="D5314" s="17">
        <f t="shared" si="413"/>
        <v>39873</v>
      </c>
      <c r="E5314">
        <v>6</v>
      </c>
      <c r="F5314" s="8">
        <f t="shared" si="415"/>
        <v>750</v>
      </c>
      <c r="G5314" s="5">
        <v>0.08</v>
      </c>
      <c r="H5314" s="8">
        <f>VLOOKUP($T5314,Pricebook!$A:$D,4,0)</f>
        <v>125</v>
      </c>
      <c r="I5314" s="10">
        <f t="shared" si="416"/>
        <v>690</v>
      </c>
      <c r="J5314" t="s">
        <v>1707</v>
      </c>
      <c r="K5314" t="s">
        <v>344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2298</v>
      </c>
      <c r="O5314" s="7">
        <v>33971</v>
      </c>
      <c r="P5314" t="s">
        <v>101</v>
      </c>
      <c r="Q5314" t="s">
        <v>34</v>
      </c>
      <c r="R5314" s="3">
        <v>39898</v>
      </c>
      <c r="S5314" s="12">
        <f t="shared" si="417"/>
        <v>2</v>
      </c>
      <c r="T5314" s="3" t="s">
        <v>14208</v>
      </c>
      <c r="U5314" t="s">
        <v>14232</v>
      </c>
      <c r="V5314" t="s">
        <v>14244</v>
      </c>
      <c r="W5314" t="s">
        <v>14200</v>
      </c>
      <c r="X5314" t="str">
        <f>VLOOKUP(Q5314,Managers!$A:$B,2,0)</f>
        <v>Frank Mitchell</v>
      </c>
      <c r="Y5314">
        <f>VLOOKUP(W5314,HourlyWages!$A:$B,2,0)</f>
        <v>59</v>
      </c>
      <c r="Z5314">
        <v>1</v>
      </c>
      <c r="AA5314" s="14">
        <f t="shared" si="414"/>
        <v>0.52800000000000002</v>
      </c>
    </row>
    <row r="5315" spans="1:27" x14ac:dyDescent="0.2">
      <c r="A5315">
        <v>5314</v>
      </c>
      <c r="B5315">
        <v>37794</v>
      </c>
      <c r="C5315" s="3">
        <v>39896</v>
      </c>
      <c r="D5315" s="17">
        <f t="shared" ref="D5315:D5378" si="418">DATE(YEAR(C5315),MONTH(C5315),1)</f>
        <v>39873</v>
      </c>
      <c r="E5315">
        <v>32</v>
      </c>
      <c r="F5315" s="8">
        <f t="shared" si="415"/>
        <v>6400</v>
      </c>
      <c r="G5315" s="5">
        <v>0.03</v>
      </c>
      <c r="H5315" s="8">
        <f>VLOOKUP($T5315,Pricebook!$A:$D,4,0)</f>
        <v>200</v>
      </c>
      <c r="I5315" s="10">
        <f t="shared" si="416"/>
        <v>6208</v>
      </c>
      <c r="J5315" t="s">
        <v>1707</v>
      </c>
      <c r="K5315" t="s">
        <v>344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2298</v>
      </c>
      <c r="O5315" s="7">
        <v>33971</v>
      </c>
      <c r="P5315" t="s">
        <v>101</v>
      </c>
      <c r="Q5315" t="s">
        <v>34</v>
      </c>
      <c r="R5315" s="3">
        <v>39900</v>
      </c>
      <c r="S5315" s="12">
        <f t="shared" si="417"/>
        <v>4</v>
      </c>
      <c r="T5315" s="3" t="s">
        <v>14206</v>
      </c>
      <c r="U5315" t="s">
        <v>14229</v>
      </c>
      <c r="V5315" t="s">
        <v>14241</v>
      </c>
      <c r="W5315" t="s">
        <v>14193</v>
      </c>
      <c r="X5315" t="str">
        <f>VLOOKUP(Q5315,Managers!$A:$B,2,0)</f>
        <v>Frank Mitchell</v>
      </c>
      <c r="Y5315">
        <f>VLOOKUP(W5315,HourlyWages!$A:$B,2,0)</f>
        <v>57</v>
      </c>
      <c r="Z5315">
        <v>1</v>
      </c>
      <c r="AA5315" s="14">
        <f t="shared" ref="AA5315:AA5378" si="419">(H5315-Y5315)/H5315</f>
        <v>0.71499999999999997</v>
      </c>
    </row>
    <row r="5316" spans="1:27" x14ac:dyDescent="0.2">
      <c r="A5316">
        <v>5315</v>
      </c>
      <c r="B5316">
        <v>37798</v>
      </c>
      <c r="C5316" s="3">
        <v>41217</v>
      </c>
      <c r="D5316" s="17">
        <f t="shared" si="418"/>
        <v>41214</v>
      </c>
      <c r="E5316">
        <v>23</v>
      </c>
      <c r="F5316" s="8">
        <f t="shared" si="415"/>
        <v>2875</v>
      </c>
      <c r="G5316" s="5">
        <v>0.09</v>
      </c>
      <c r="H5316" s="8">
        <f>VLOOKUP($T5316,Pricebook!$A:$D,4,0)</f>
        <v>125</v>
      </c>
      <c r="I5316" s="10">
        <f t="shared" si="416"/>
        <v>2616.25</v>
      </c>
      <c r="J5316" t="s">
        <v>1844</v>
      </c>
      <c r="K5316" t="s">
        <v>348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1074</v>
      </c>
      <c r="O5316" s="7">
        <v>66062</v>
      </c>
      <c r="P5316" t="s">
        <v>153</v>
      </c>
      <c r="Q5316" t="s">
        <v>16</v>
      </c>
      <c r="R5316" s="3">
        <v>41217</v>
      </c>
      <c r="S5316" s="12">
        <f t="shared" si="417"/>
        <v>0</v>
      </c>
      <c r="T5316" s="3" t="s">
        <v>14221</v>
      </c>
      <c r="U5316" t="s">
        <v>14232</v>
      </c>
      <c r="V5316" t="s">
        <v>14239</v>
      </c>
      <c r="W5316" t="s">
        <v>14196</v>
      </c>
      <c r="X5316" t="str">
        <f>VLOOKUP(Q5316,Managers!$A:$B,2,0)</f>
        <v>Josh Martinez</v>
      </c>
      <c r="Y5316">
        <f>VLOOKUP(W5316,HourlyWages!$A:$B,2,0)</f>
        <v>58</v>
      </c>
      <c r="Z5316">
        <v>1</v>
      </c>
      <c r="AA5316" s="14">
        <f t="shared" si="419"/>
        <v>0.53600000000000003</v>
      </c>
    </row>
    <row r="5317" spans="1:27" x14ac:dyDescent="0.2">
      <c r="A5317">
        <v>5316</v>
      </c>
      <c r="B5317">
        <v>37825</v>
      </c>
      <c r="C5317" s="3">
        <v>40016</v>
      </c>
      <c r="D5317" s="17">
        <f t="shared" si="418"/>
        <v>39995</v>
      </c>
      <c r="E5317">
        <v>44</v>
      </c>
      <c r="F5317" s="8">
        <f t="shared" si="415"/>
        <v>7480</v>
      </c>
      <c r="G5317" s="5">
        <v>0.06</v>
      </c>
      <c r="H5317" s="8">
        <f>VLOOKUP($T5317,Pricebook!$A:$D,4,0)</f>
        <v>170</v>
      </c>
      <c r="I5317" s="10">
        <f t="shared" si="416"/>
        <v>7031.2</v>
      </c>
      <c r="J5317" t="s">
        <v>791</v>
      </c>
      <c r="K5317" t="s">
        <v>215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2338</v>
      </c>
      <c r="O5317" s="7" t="s">
        <v>2339</v>
      </c>
      <c r="P5317" t="s">
        <v>134</v>
      </c>
      <c r="Q5317" t="s">
        <v>34</v>
      </c>
      <c r="R5317" s="3">
        <v>40018</v>
      </c>
      <c r="S5317" s="12">
        <f t="shared" si="417"/>
        <v>2</v>
      </c>
      <c r="T5317" s="3" t="s">
        <v>14219</v>
      </c>
      <c r="U5317" t="s">
        <v>14229</v>
      </c>
      <c r="V5317" t="s">
        <v>14234</v>
      </c>
      <c r="W5317" t="s">
        <v>14193</v>
      </c>
      <c r="X5317" t="str">
        <f>VLOOKUP(Q5317,Managers!$A:$B,2,0)</f>
        <v>Frank Mitchell</v>
      </c>
      <c r="Y5317">
        <f>VLOOKUP(W5317,HourlyWages!$A:$B,2,0)</f>
        <v>57</v>
      </c>
      <c r="Z5317">
        <v>1</v>
      </c>
      <c r="AA5317" s="14">
        <f t="shared" si="419"/>
        <v>0.66470588235294115</v>
      </c>
    </row>
    <row r="5318" spans="1:27" x14ac:dyDescent="0.2">
      <c r="A5318">
        <v>5317</v>
      </c>
      <c r="B5318">
        <v>37825</v>
      </c>
      <c r="C5318" s="3">
        <v>40016</v>
      </c>
      <c r="D5318" s="17">
        <f t="shared" si="418"/>
        <v>39995</v>
      </c>
      <c r="E5318">
        <v>41</v>
      </c>
      <c r="F5318" s="8">
        <f t="shared" si="415"/>
        <v>4510</v>
      </c>
      <c r="G5318" s="5">
        <v>0.06</v>
      </c>
      <c r="H5318" s="8">
        <f>VLOOKUP($T5318,Pricebook!$A:$D,4,0)</f>
        <v>110</v>
      </c>
      <c r="I5318" s="10">
        <f t="shared" si="416"/>
        <v>4239.3999999999996</v>
      </c>
      <c r="J5318" t="s">
        <v>791</v>
      </c>
      <c r="K5318" t="s">
        <v>215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2338</v>
      </c>
      <c r="O5318" s="7" t="s">
        <v>2339</v>
      </c>
      <c r="P5318" t="s">
        <v>134</v>
      </c>
      <c r="Q5318" t="s">
        <v>34</v>
      </c>
      <c r="R5318" s="3">
        <v>40023</v>
      </c>
      <c r="S5318" s="12">
        <f t="shared" si="417"/>
        <v>7</v>
      </c>
      <c r="T5318" s="3" t="s">
        <v>14215</v>
      </c>
      <c r="U5318" t="s">
        <v>14229</v>
      </c>
      <c r="V5318" t="s">
        <v>14236</v>
      </c>
      <c r="W5318" t="s">
        <v>14202</v>
      </c>
      <c r="X5318" t="str">
        <f>VLOOKUP(Q5318,Managers!$A:$B,2,0)</f>
        <v>Frank Mitchell</v>
      </c>
      <c r="Y5318">
        <f>VLOOKUP(W5318,HourlyWages!$A:$B,2,0)</f>
        <v>71</v>
      </c>
      <c r="Z5318">
        <v>1</v>
      </c>
      <c r="AA5318" s="14">
        <f t="shared" si="419"/>
        <v>0.35454545454545455</v>
      </c>
    </row>
    <row r="5319" spans="1:27" x14ac:dyDescent="0.2">
      <c r="A5319">
        <v>5318</v>
      </c>
      <c r="B5319">
        <v>37826</v>
      </c>
      <c r="C5319" s="3">
        <v>40656</v>
      </c>
      <c r="D5319" s="17">
        <f t="shared" si="418"/>
        <v>40634</v>
      </c>
      <c r="E5319">
        <v>45</v>
      </c>
      <c r="F5319" s="8">
        <f t="shared" si="415"/>
        <v>4950</v>
      </c>
      <c r="G5319" s="5">
        <v>0.03</v>
      </c>
      <c r="H5319" s="8">
        <f>VLOOKUP($T5319,Pricebook!$A:$D,4,0)</f>
        <v>110</v>
      </c>
      <c r="I5319" s="10">
        <f t="shared" si="416"/>
        <v>4801.5</v>
      </c>
      <c r="J5319" t="s">
        <v>1298</v>
      </c>
      <c r="K5319" t="s">
        <v>241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2640</v>
      </c>
      <c r="O5319" s="7">
        <v>37086</v>
      </c>
      <c r="P5319" t="s">
        <v>81</v>
      </c>
      <c r="Q5319" t="s">
        <v>34</v>
      </c>
      <c r="R5319" s="3">
        <v>40658</v>
      </c>
      <c r="S5319" s="12">
        <f t="shared" si="417"/>
        <v>2</v>
      </c>
      <c r="T5319" s="3" t="s">
        <v>14215</v>
      </c>
      <c r="U5319" t="s">
        <v>14229</v>
      </c>
      <c r="V5319" t="s">
        <v>14237</v>
      </c>
      <c r="W5319" t="s">
        <v>14190</v>
      </c>
      <c r="X5319" t="str">
        <f>VLOOKUP(Q5319,Managers!$A:$B,2,0)</f>
        <v>Frank Mitchell</v>
      </c>
      <c r="Y5319">
        <f>VLOOKUP(W5319,HourlyWages!$A:$B,2,0)</f>
        <v>67</v>
      </c>
      <c r="Z5319">
        <v>1</v>
      </c>
      <c r="AA5319" s="14">
        <f t="shared" si="419"/>
        <v>0.39090909090909093</v>
      </c>
    </row>
    <row r="5320" spans="1:27" x14ac:dyDescent="0.2">
      <c r="A5320">
        <v>5319</v>
      </c>
      <c r="B5320">
        <v>37828</v>
      </c>
      <c r="C5320" s="3">
        <v>40653</v>
      </c>
      <c r="D5320" s="17">
        <f t="shared" si="418"/>
        <v>40634</v>
      </c>
      <c r="E5320">
        <v>23</v>
      </c>
      <c r="F5320" s="8">
        <f t="shared" si="415"/>
        <v>3450</v>
      </c>
      <c r="G5320" s="5">
        <v>0.04</v>
      </c>
      <c r="H5320" s="8">
        <f>VLOOKUP($T5320,Pricebook!$A:$D,4,0)</f>
        <v>150</v>
      </c>
      <c r="I5320" s="10">
        <f t="shared" si="416"/>
        <v>3312</v>
      </c>
      <c r="J5320" t="s">
        <v>2206</v>
      </c>
      <c r="K5320" t="s">
        <v>310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1112</v>
      </c>
      <c r="O5320" s="7">
        <v>77340</v>
      </c>
      <c r="P5320" t="s">
        <v>48</v>
      </c>
      <c r="Q5320" t="s">
        <v>16</v>
      </c>
      <c r="R5320" s="3">
        <v>40658</v>
      </c>
      <c r="S5320" s="12">
        <f t="shared" si="417"/>
        <v>5</v>
      </c>
      <c r="T5320" s="3" t="s">
        <v>14211</v>
      </c>
      <c r="U5320" t="s">
        <v>14235</v>
      </c>
      <c r="V5320" t="s">
        <v>14241</v>
      </c>
      <c r="W5320" t="s">
        <v>14197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4">
        <f t="shared" si="419"/>
        <v>0.52666666666666662</v>
      </c>
    </row>
    <row r="5321" spans="1:27" x14ac:dyDescent="0.2">
      <c r="A5321">
        <v>5320</v>
      </c>
      <c r="B5321">
        <v>37828</v>
      </c>
      <c r="C5321" s="3">
        <v>40653</v>
      </c>
      <c r="D5321" s="17">
        <f t="shared" si="418"/>
        <v>40634</v>
      </c>
      <c r="E5321">
        <v>42</v>
      </c>
      <c r="F5321" s="8">
        <f t="shared" si="415"/>
        <v>8400</v>
      </c>
      <c r="G5321" s="5">
        <v>0.01</v>
      </c>
      <c r="H5321" s="8">
        <f>VLOOKUP($T5321,Pricebook!$A:$D,4,0)</f>
        <v>200</v>
      </c>
      <c r="I5321" s="10">
        <f t="shared" si="416"/>
        <v>8316</v>
      </c>
      <c r="J5321" t="s">
        <v>2206</v>
      </c>
      <c r="K5321" t="s">
        <v>310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1112</v>
      </c>
      <c r="O5321" s="7">
        <v>77340</v>
      </c>
      <c r="P5321" t="s">
        <v>48</v>
      </c>
      <c r="Q5321" t="s">
        <v>16</v>
      </c>
      <c r="R5321" s="3">
        <v>40655</v>
      </c>
      <c r="S5321" s="12">
        <f t="shared" si="417"/>
        <v>2</v>
      </c>
      <c r="T5321" s="3" t="s">
        <v>14214</v>
      </c>
      <c r="U5321" t="s">
        <v>14229</v>
      </c>
      <c r="V5321" t="s">
        <v>14237</v>
      </c>
      <c r="W5321" t="s">
        <v>14189</v>
      </c>
      <c r="X5321" t="str">
        <f>VLOOKUP(Q5321,Managers!$A:$B,2,0)</f>
        <v>Josh Martinez</v>
      </c>
      <c r="Y5321">
        <f>VLOOKUP(W5321,HourlyWages!$A:$B,2,0)</f>
        <v>62</v>
      </c>
      <c r="Z5321">
        <v>1</v>
      </c>
      <c r="AA5321" s="14">
        <f t="shared" si="419"/>
        <v>0.69</v>
      </c>
    </row>
    <row r="5322" spans="1:27" x14ac:dyDescent="0.2">
      <c r="A5322">
        <v>5321</v>
      </c>
      <c r="B5322">
        <v>37829</v>
      </c>
      <c r="C5322" s="3">
        <v>40450</v>
      </c>
      <c r="D5322" s="17">
        <f t="shared" si="418"/>
        <v>40422</v>
      </c>
      <c r="E5322">
        <v>28</v>
      </c>
      <c r="F5322" s="8">
        <f t="shared" si="415"/>
        <v>3080</v>
      </c>
      <c r="G5322" s="5">
        <v>0</v>
      </c>
      <c r="H5322" s="8">
        <f>VLOOKUP($T5322,Pricebook!$A:$D,4,0)</f>
        <v>110</v>
      </c>
      <c r="I5322" s="10">
        <f t="shared" si="416"/>
        <v>3080</v>
      </c>
      <c r="J5322" t="s">
        <v>2311</v>
      </c>
      <c r="K5322" t="s">
        <v>285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2641</v>
      </c>
      <c r="O5322" s="7" t="s">
        <v>2642</v>
      </c>
      <c r="P5322" t="s">
        <v>317</v>
      </c>
      <c r="Q5322" t="s">
        <v>61</v>
      </c>
      <c r="R5322" s="3">
        <v>40452</v>
      </c>
      <c r="S5322" s="12">
        <f t="shared" si="417"/>
        <v>2</v>
      </c>
      <c r="T5322" s="3" t="s">
        <v>14220</v>
      </c>
      <c r="U5322" t="s">
        <v>14229</v>
      </c>
      <c r="V5322" t="s">
        <v>14241</v>
      </c>
      <c r="W5322" t="s">
        <v>14188</v>
      </c>
      <c r="X5322" t="str">
        <f>VLOOKUP(Q5322,Managers!$A:$B,2,0)</f>
        <v>Allen Young</v>
      </c>
      <c r="Y5322">
        <f>VLOOKUP(W5322,HourlyWages!$A:$B,2,0)</f>
        <v>52</v>
      </c>
      <c r="Z5322">
        <v>1</v>
      </c>
      <c r="AA5322" s="14">
        <f t="shared" si="419"/>
        <v>0.52727272727272723</v>
      </c>
    </row>
    <row r="5323" spans="1:27" x14ac:dyDescent="0.2">
      <c r="A5323">
        <v>5322</v>
      </c>
      <c r="B5323">
        <v>37830</v>
      </c>
      <c r="C5323" s="3">
        <v>40041</v>
      </c>
      <c r="D5323" s="17">
        <f t="shared" si="418"/>
        <v>40026</v>
      </c>
      <c r="E5323">
        <v>39</v>
      </c>
      <c r="F5323" s="8">
        <f t="shared" si="415"/>
        <v>4680</v>
      </c>
      <c r="G5323" s="5">
        <v>0.05</v>
      </c>
      <c r="H5323" s="8">
        <f>VLOOKUP($T5323,Pricebook!$A:$D,4,0)</f>
        <v>120</v>
      </c>
      <c r="I5323" s="10">
        <f t="shared" si="416"/>
        <v>4446</v>
      </c>
      <c r="J5323" t="s">
        <v>954</v>
      </c>
      <c r="K5323" t="s">
        <v>230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955</v>
      </c>
      <c r="O5323" s="7">
        <v>92277</v>
      </c>
      <c r="P5323" t="s">
        <v>114</v>
      </c>
      <c r="Q5323" t="s">
        <v>23</v>
      </c>
      <c r="R5323" s="3">
        <v>40043</v>
      </c>
      <c r="S5323" s="12">
        <f t="shared" si="417"/>
        <v>2</v>
      </c>
      <c r="T5323" s="3" t="s">
        <v>14212</v>
      </c>
      <c r="U5323" t="s">
        <v>14229</v>
      </c>
      <c r="V5323" t="s">
        <v>14230</v>
      </c>
      <c r="W5323" t="s">
        <v>14200</v>
      </c>
      <c r="X5323" t="str">
        <f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9"/>
        <v>0.5083333333333333</v>
      </c>
    </row>
    <row r="5324" spans="1:27" x14ac:dyDescent="0.2">
      <c r="A5324">
        <v>5323</v>
      </c>
      <c r="B5324">
        <v>37831</v>
      </c>
      <c r="C5324" s="3">
        <v>41116</v>
      </c>
      <c r="D5324" s="17">
        <f t="shared" si="418"/>
        <v>41091</v>
      </c>
      <c r="E5324">
        <v>30</v>
      </c>
      <c r="F5324" s="8">
        <f t="shared" si="415"/>
        <v>4500</v>
      </c>
      <c r="G5324" s="5">
        <v>0.08</v>
      </c>
      <c r="H5324" s="8">
        <f>VLOOKUP($T5324,Pricebook!$A:$D,4,0)</f>
        <v>150</v>
      </c>
      <c r="I5324" s="10">
        <f t="shared" si="416"/>
        <v>4140</v>
      </c>
      <c r="J5324" t="s">
        <v>1385</v>
      </c>
      <c r="K5324" t="s">
        <v>998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1027</v>
      </c>
      <c r="O5324" s="7" t="s">
        <v>1028</v>
      </c>
      <c r="P5324" t="s">
        <v>421</v>
      </c>
      <c r="Q5324" t="s">
        <v>61</v>
      </c>
      <c r="R5324" s="3">
        <v>41118</v>
      </c>
      <c r="S5324" s="12">
        <f t="shared" si="417"/>
        <v>2</v>
      </c>
      <c r="T5324" s="3" t="s">
        <v>14211</v>
      </c>
      <c r="U5324" t="s">
        <v>14235</v>
      </c>
      <c r="V5324" t="s">
        <v>14238</v>
      </c>
      <c r="W5324" t="s">
        <v>14188</v>
      </c>
      <c r="X5324" t="str">
        <f>VLOOKUP(Q5324,Managers!$A:$B,2,0)</f>
        <v>Allen Young</v>
      </c>
      <c r="Y5324">
        <f>VLOOKUP(W5324,HourlyWages!$A:$B,2,0)</f>
        <v>52</v>
      </c>
      <c r="Z5324">
        <v>1</v>
      </c>
      <c r="AA5324" s="14">
        <f t="shared" si="419"/>
        <v>0.65333333333333332</v>
      </c>
    </row>
    <row r="5325" spans="1:27" x14ac:dyDescent="0.2">
      <c r="A5325">
        <v>5324</v>
      </c>
      <c r="B5325">
        <v>37859</v>
      </c>
      <c r="C5325" s="3">
        <v>39902</v>
      </c>
      <c r="D5325" s="17">
        <f t="shared" si="418"/>
        <v>39873</v>
      </c>
      <c r="E5325">
        <v>2</v>
      </c>
      <c r="F5325" s="8">
        <f t="shared" si="415"/>
        <v>220</v>
      </c>
      <c r="G5325" s="5">
        <v>0.01</v>
      </c>
      <c r="H5325" s="8">
        <f>VLOOKUP($T5325,Pricebook!$A:$D,4,0)</f>
        <v>110</v>
      </c>
      <c r="I5325" s="10">
        <f t="shared" si="416"/>
        <v>217.8</v>
      </c>
      <c r="J5325" t="s">
        <v>567</v>
      </c>
      <c r="K5325" t="s">
        <v>79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2064</v>
      </c>
      <c r="O5325" s="7" t="s">
        <v>2065</v>
      </c>
      <c r="P5325" t="s">
        <v>60</v>
      </c>
      <c r="Q5325" t="s">
        <v>61</v>
      </c>
      <c r="R5325" s="3">
        <v>39904</v>
      </c>
      <c r="S5325" s="12">
        <f t="shared" si="417"/>
        <v>2</v>
      </c>
      <c r="T5325" s="3" t="s">
        <v>14215</v>
      </c>
      <c r="U5325" t="s">
        <v>14229</v>
      </c>
      <c r="V5325" t="s">
        <v>14242</v>
      </c>
      <c r="W5325" t="s">
        <v>14191</v>
      </c>
      <c r="X5325" t="str">
        <f>VLOOKUP(Q5325,Managers!$A:$B,2,0)</f>
        <v>Allen Young</v>
      </c>
      <c r="Y5325">
        <f>VLOOKUP(W5325,HourlyWages!$A:$B,2,0)</f>
        <v>60</v>
      </c>
      <c r="Z5325">
        <v>1</v>
      </c>
      <c r="AA5325" s="14">
        <f t="shared" si="419"/>
        <v>0.45454545454545453</v>
      </c>
    </row>
    <row r="5326" spans="1:27" x14ac:dyDescent="0.2">
      <c r="A5326">
        <v>5325</v>
      </c>
      <c r="B5326">
        <v>37860</v>
      </c>
      <c r="C5326" s="3">
        <v>40417</v>
      </c>
      <c r="D5326" s="17">
        <f t="shared" si="418"/>
        <v>40391</v>
      </c>
      <c r="E5326">
        <v>1</v>
      </c>
      <c r="F5326" s="8">
        <f t="shared" si="415"/>
        <v>125</v>
      </c>
      <c r="G5326" s="5">
        <v>7.0000000000000007E-2</v>
      </c>
      <c r="H5326" s="8">
        <f>VLOOKUP($T5326,Pricebook!$A:$D,4,0)</f>
        <v>125</v>
      </c>
      <c r="I5326" s="10">
        <f t="shared" si="416"/>
        <v>116.24999999999999</v>
      </c>
      <c r="J5326" t="s">
        <v>2290</v>
      </c>
      <c r="K5326" t="s">
        <v>389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272</v>
      </c>
      <c r="O5326" s="7">
        <v>60031</v>
      </c>
      <c r="P5326" t="s">
        <v>15</v>
      </c>
      <c r="Q5326" t="s">
        <v>16</v>
      </c>
      <c r="R5326" s="3">
        <v>40419</v>
      </c>
      <c r="S5326" s="12">
        <f t="shared" si="417"/>
        <v>2</v>
      </c>
      <c r="T5326" s="3" t="s">
        <v>14208</v>
      </c>
      <c r="U5326" t="s">
        <v>14232</v>
      </c>
      <c r="V5326" t="s">
        <v>14236</v>
      </c>
      <c r="W5326" t="s">
        <v>14198</v>
      </c>
      <c r="X5326" t="str">
        <f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9"/>
        <v>0.59199999999999997</v>
      </c>
    </row>
    <row r="5327" spans="1:27" x14ac:dyDescent="0.2">
      <c r="A5327">
        <v>5326</v>
      </c>
      <c r="B5327">
        <v>37861</v>
      </c>
      <c r="C5327" s="3">
        <v>40905</v>
      </c>
      <c r="D5327" s="17">
        <f t="shared" si="418"/>
        <v>40878</v>
      </c>
      <c r="E5327">
        <v>32</v>
      </c>
      <c r="F5327" s="8">
        <f t="shared" si="415"/>
        <v>3520</v>
      </c>
      <c r="G5327" s="5">
        <v>0.09</v>
      </c>
      <c r="H5327" s="8">
        <f>VLOOKUP($T5327,Pricebook!$A:$D,4,0)</f>
        <v>110</v>
      </c>
      <c r="I5327" s="10">
        <f t="shared" si="416"/>
        <v>3203.2000000000003</v>
      </c>
      <c r="J5327" t="s">
        <v>710</v>
      </c>
      <c r="K5327" t="s">
        <v>235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1390</v>
      </c>
      <c r="O5327" s="7">
        <v>30605</v>
      </c>
      <c r="P5327" t="s">
        <v>134</v>
      </c>
      <c r="Q5327" t="s">
        <v>34</v>
      </c>
      <c r="R5327" s="3">
        <v>40907</v>
      </c>
      <c r="S5327" s="12">
        <f t="shared" si="417"/>
        <v>2</v>
      </c>
      <c r="T5327" s="3" t="s">
        <v>14215</v>
      </c>
      <c r="U5327" t="s">
        <v>14229</v>
      </c>
      <c r="V5327" t="s">
        <v>14238</v>
      </c>
      <c r="W5327" t="s">
        <v>14199</v>
      </c>
      <c r="X5327" t="str">
        <f>VLOOKUP(Q5327,Managers!$A:$B,2,0)</f>
        <v>Frank Mitchell</v>
      </c>
      <c r="Y5327">
        <f>VLOOKUP(W5327,HourlyWages!$A:$B,2,0)</f>
        <v>68</v>
      </c>
      <c r="Z5327">
        <v>1</v>
      </c>
      <c r="AA5327" s="14">
        <f t="shared" si="419"/>
        <v>0.38181818181818183</v>
      </c>
    </row>
    <row r="5328" spans="1:27" x14ac:dyDescent="0.2">
      <c r="A5328">
        <v>5327</v>
      </c>
      <c r="B5328">
        <v>37862</v>
      </c>
      <c r="C5328" s="3">
        <v>39825</v>
      </c>
      <c r="D5328" s="17">
        <f t="shared" si="418"/>
        <v>39814</v>
      </c>
      <c r="E5328">
        <v>27</v>
      </c>
      <c r="F5328" s="8">
        <f t="shared" si="415"/>
        <v>4590</v>
      </c>
      <c r="G5328" s="5">
        <v>0.01</v>
      </c>
      <c r="H5328" s="8">
        <f>VLOOKUP($T5328,Pricebook!$A:$D,4,0)</f>
        <v>170</v>
      </c>
      <c r="I5328" s="10">
        <f t="shared" si="416"/>
        <v>4544.1000000000004</v>
      </c>
      <c r="J5328" t="s">
        <v>1121</v>
      </c>
      <c r="K5328" t="s">
        <v>1014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691</v>
      </c>
      <c r="O5328" s="7">
        <v>65807</v>
      </c>
      <c r="P5328" t="s">
        <v>358</v>
      </c>
      <c r="Q5328" t="s">
        <v>16</v>
      </c>
      <c r="R5328" s="3">
        <v>39828</v>
      </c>
      <c r="S5328" s="12">
        <f t="shared" si="417"/>
        <v>3</v>
      </c>
      <c r="T5328" s="3" t="s">
        <v>14219</v>
      </c>
      <c r="U5328" t="s">
        <v>14229</v>
      </c>
      <c r="V5328" t="s">
        <v>14244</v>
      </c>
      <c r="W5328" t="s">
        <v>14185</v>
      </c>
      <c r="X5328" t="str">
        <f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9"/>
        <v>0.58823529411764708</v>
      </c>
    </row>
    <row r="5329" spans="1:27" x14ac:dyDescent="0.2">
      <c r="A5329">
        <v>5328</v>
      </c>
      <c r="B5329">
        <v>37863</v>
      </c>
      <c r="C5329" s="3">
        <v>40598</v>
      </c>
      <c r="D5329" s="17">
        <f t="shared" si="418"/>
        <v>40575</v>
      </c>
      <c r="E5329">
        <v>27</v>
      </c>
      <c r="F5329" s="8">
        <f t="shared" si="415"/>
        <v>3780</v>
      </c>
      <c r="G5329" s="5">
        <v>0.04</v>
      </c>
      <c r="H5329" s="8">
        <f>VLOOKUP($T5329,Pricebook!$A:$D,4,0)</f>
        <v>140</v>
      </c>
      <c r="I5329" s="10">
        <f t="shared" si="416"/>
        <v>3628.7999999999997</v>
      </c>
      <c r="J5329" t="s">
        <v>1564</v>
      </c>
      <c r="K5329" t="s">
        <v>276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588</v>
      </c>
      <c r="O5329" s="7" t="s">
        <v>2643</v>
      </c>
      <c r="P5329" t="s">
        <v>499</v>
      </c>
      <c r="Q5329" t="s">
        <v>61</v>
      </c>
      <c r="R5329" s="3">
        <v>40600</v>
      </c>
      <c r="S5329" s="12">
        <f t="shared" si="417"/>
        <v>2</v>
      </c>
      <c r="T5329" s="3" t="s">
        <v>14207</v>
      </c>
      <c r="U5329" t="s">
        <v>14229</v>
      </c>
      <c r="V5329" t="s">
        <v>14240</v>
      </c>
      <c r="W5329" t="s">
        <v>14201</v>
      </c>
      <c r="X5329" t="str">
        <f>VLOOKUP(Q5329,Managers!$A:$B,2,0)</f>
        <v>Allen Young</v>
      </c>
      <c r="Y5329">
        <f>VLOOKUP(W5329,HourlyWages!$A:$B,2,0)</f>
        <v>53</v>
      </c>
      <c r="Z5329">
        <v>1</v>
      </c>
      <c r="AA5329" s="14">
        <f t="shared" si="419"/>
        <v>0.62142857142857144</v>
      </c>
    </row>
    <row r="5330" spans="1:27" x14ac:dyDescent="0.2">
      <c r="A5330">
        <v>5329</v>
      </c>
      <c r="B5330">
        <v>37888</v>
      </c>
      <c r="C5330" s="3">
        <v>40169</v>
      </c>
      <c r="D5330" s="17">
        <f t="shared" si="418"/>
        <v>40148</v>
      </c>
      <c r="E5330">
        <v>31</v>
      </c>
      <c r="F5330" s="8">
        <f t="shared" si="415"/>
        <v>4960</v>
      </c>
      <c r="G5330" s="5">
        <v>0.09</v>
      </c>
      <c r="H5330" s="8">
        <f>VLOOKUP($T5330,Pricebook!$A:$D,4,0)</f>
        <v>160</v>
      </c>
      <c r="I5330" s="10">
        <f t="shared" si="416"/>
        <v>4513.6000000000004</v>
      </c>
      <c r="J5330" t="s">
        <v>1612</v>
      </c>
      <c r="K5330" t="s">
        <v>300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2644</v>
      </c>
      <c r="O5330" s="7">
        <v>47302</v>
      </c>
      <c r="P5330" t="s">
        <v>278</v>
      </c>
      <c r="Q5330" t="s">
        <v>16</v>
      </c>
      <c r="R5330" s="3">
        <v>40171</v>
      </c>
      <c r="S5330" s="12">
        <f t="shared" si="417"/>
        <v>2</v>
      </c>
      <c r="T5330" s="3" t="s">
        <v>14218</v>
      </c>
      <c r="U5330" t="s">
        <v>14229</v>
      </c>
      <c r="V5330" t="s">
        <v>14234</v>
      </c>
      <c r="W5330" t="s">
        <v>14203</v>
      </c>
      <c r="X5330" t="str">
        <f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9"/>
        <v>0.61250000000000004</v>
      </c>
    </row>
    <row r="5331" spans="1:27" x14ac:dyDescent="0.2">
      <c r="A5331">
        <v>5330</v>
      </c>
      <c r="B5331">
        <v>37891</v>
      </c>
      <c r="C5331" s="3">
        <v>40836</v>
      </c>
      <c r="D5331" s="17">
        <f t="shared" si="418"/>
        <v>40817</v>
      </c>
      <c r="E5331">
        <v>24</v>
      </c>
      <c r="F5331" s="8">
        <f t="shared" si="415"/>
        <v>2640</v>
      </c>
      <c r="G5331" s="5">
        <v>0.04</v>
      </c>
      <c r="H5331" s="8">
        <f>VLOOKUP($T5331,Pricebook!$A:$D,4,0)</f>
        <v>110</v>
      </c>
      <c r="I5331" s="10">
        <f t="shared" si="416"/>
        <v>2534.4</v>
      </c>
      <c r="J5331" t="s">
        <v>1436</v>
      </c>
      <c r="K5331" t="s">
        <v>314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2109</v>
      </c>
      <c r="O5331" s="7" t="s">
        <v>2110</v>
      </c>
      <c r="P5331" t="s">
        <v>232</v>
      </c>
      <c r="Q5331" t="s">
        <v>61</v>
      </c>
      <c r="R5331" s="3">
        <v>40838</v>
      </c>
      <c r="S5331" s="12">
        <f t="shared" si="417"/>
        <v>2</v>
      </c>
      <c r="T5331" s="3" t="s">
        <v>14215</v>
      </c>
      <c r="U5331" t="s">
        <v>14229</v>
      </c>
      <c r="V5331" t="s">
        <v>14230</v>
      </c>
      <c r="W5331" t="s">
        <v>14193</v>
      </c>
      <c r="X5331" t="str">
        <f>VLOOKUP(Q5331,Managers!$A:$B,2,0)</f>
        <v>Allen Young</v>
      </c>
      <c r="Y5331">
        <f>VLOOKUP(W5331,HourlyWages!$A:$B,2,0)</f>
        <v>57</v>
      </c>
      <c r="Z5331">
        <v>1</v>
      </c>
      <c r="AA5331" s="14">
        <f t="shared" si="419"/>
        <v>0.48181818181818181</v>
      </c>
    </row>
    <row r="5332" spans="1:27" x14ac:dyDescent="0.2">
      <c r="A5332">
        <v>5331</v>
      </c>
      <c r="B5332">
        <v>37891</v>
      </c>
      <c r="C5332" s="3">
        <v>40836</v>
      </c>
      <c r="D5332" s="17">
        <f t="shared" si="418"/>
        <v>40817</v>
      </c>
      <c r="E5332">
        <v>21</v>
      </c>
      <c r="F5332" s="8">
        <f t="shared" si="415"/>
        <v>2940</v>
      </c>
      <c r="G5332" s="5">
        <v>0.06</v>
      </c>
      <c r="H5332" s="8">
        <f>VLOOKUP($T5332,Pricebook!$A:$D,4,0)</f>
        <v>140</v>
      </c>
      <c r="I5332" s="10">
        <f t="shared" si="416"/>
        <v>2763.6</v>
      </c>
      <c r="J5332" t="s">
        <v>1436</v>
      </c>
      <c r="K5332" t="s">
        <v>314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2109</v>
      </c>
      <c r="O5332" s="7" t="s">
        <v>2110</v>
      </c>
      <c r="P5332" t="s">
        <v>232</v>
      </c>
      <c r="Q5332" t="s">
        <v>61</v>
      </c>
      <c r="R5332" s="3">
        <v>40838</v>
      </c>
      <c r="S5332" s="12">
        <f t="shared" si="417"/>
        <v>2</v>
      </c>
      <c r="T5332" s="3" t="s">
        <v>14213</v>
      </c>
      <c r="U5332" t="s">
        <v>14229</v>
      </c>
      <c r="V5332" t="s">
        <v>14241</v>
      </c>
      <c r="W5332" t="s">
        <v>14193</v>
      </c>
      <c r="X5332" t="str">
        <f>VLOOKUP(Q5332,Managers!$A:$B,2,0)</f>
        <v>Allen Young</v>
      </c>
      <c r="Y5332">
        <f>VLOOKUP(W5332,HourlyWages!$A:$B,2,0)</f>
        <v>57</v>
      </c>
      <c r="Z5332">
        <v>1</v>
      </c>
      <c r="AA5332" s="14">
        <f t="shared" si="419"/>
        <v>0.59285714285714286</v>
      </c>
    </row>
    <row r="5333" spans="1:27" x14ac:dyDescent="0.2">
      <c r="A5333">
        <v>5332</v>
      </c>
      <c r="B5333">
        <v>37891</v>
      </c>
      <c r="C5333" s="3">
        <v>40836</v>
      </c>
      <c r="D5333" s="17">
        <f t="shared" si="418"/>
        <v>40817</v>
      </c>
      <c r="E5333">
        <v>4</v>
      </c>
      <c r="F5333" s="8">
        <f t="shared" si="415"/>
        <v>500</v>
      </c>
      <c r="G5333" s="5">
        <v>0.02</v>
      </c>
      <c r="H5333" s="8">
        <f>VLOOKUP($T5333,Pricebook!$A:$D,4,0)</f>
        <v>125</v>
      </c>
      <c r="I5333" s="10">
        <f t="shared" si="416"/>
        <v>490</v>
      </c>
      <c r="J5333" t="s">
        <v>1436</v>
      </c>
      <c r="K5333" t="s">
        <v>314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2109</v>
      </c>
      <c r="O5333" s="7" t="s">
        <v>2110</v>
      </c>
      <c r="P5333" t="s">
        <v>232</v>
      </c>
      <c r="Q5333" t="s">
        <v>61</v>
      </c>
      <c r="R5333" s="3">
        <v>40836</v>
      </c>
      <c r="S5333" s="12">
        <f t="shared" si="417"/>
        <v>0</v>
      </c>
      <c r="T5333" s="3" t="s">
        <v>14209</v>
      </c>
      <c r="U5333" t="s">
        <v>14232</v>
      </c>
      <c r="V5333" t="s">
        <v>14236</v>
      </c>
      <c r="W5333" t="s">
        <v>14192</v>
      </c>
      <c r="X5333" t="str">
        <f>VLOOKUP(Q5333,Managers!$A:$B,2,0)</f>
        <v>Allen Young</v>
      </c>
      <c r="Y5333">
        <f>VLOOKUP(W5333,HourlyWages!$A:$B,2,0)</f>
        <v>75</v>
      </c>
      <c r="Z5333">
        <v>1</v>
      </c>
      <c r="AA5333" s="14">
        <f t="shared" si="419"/>
        <v>0.4</v>
      </c>
    </row>
    <row r="5334" spans="1:27" x14ac:dyDescent="0.2">
      <c r="A5334">
        <v>5333</v>
      </c>
      <c r="B5334">
        <v>37891</v>
      </c>
      <c r="C5334" s="3">
        <v>40836</v>
      </c>
      <c r="D5334" s="17">
        <f t="shared" si="418"/>
        <v>40817</v>
      </c>
      <c r="E5334">
        <v>33</v>
      </c>
      <c r="F5334" s="8">
        <f t="shared" si="415"/>
        <v>4950</v>
      </c>
      <c r="G5334" s="5">
        <v>0.03</v>
      </c>
      <c r="H5334" s="8">
        <f>VLOOKUP($T5334,Pricebook!$A:$D,4,0)</f>
        <v>150</v>
      </c>
      <c r="I5334" s="10">
        <f t="shared" si="416"/>
        <v>4801.5</v>
      </c>
      <c r="J5334" t="s">
        <v>1436</v>
      </c>
      <c r="K5334" t="s">
        <v>314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2109</v>
      </c>
      <c r="O5334" s="7" t="s">
        <v>2110</v>
      </c>
      <c r="P5334" t="s">
        <v>232</v>
      </c>
      <c r="Q5334" t="s">
        <v>61</v>
      </c>
      <c r="R5334" s="3">
        <v>40838</v>
      </c>
      <c r="S5334" s="12">
        <f t="shared" si="417"/>
        <v>2</v>
      </c>
      <c r="T5334" s="3" t="s">
        <v>14210</v>
      </c>
      <c r="U5334" t="s">
        <v>14235</v>
      </c>
      <c r="V5334" t="s">
        <v>14245</v>
      </c>
      <c r="W5334" t="s">
        <v>14184</v>
      </c>
      <c r="X5334" t="str">
        <f>VLOOKUP(Q5334,Managers!$A:$B,2,0)</f>
        <v>Allen Young</v>
      </c>
      <c r="Y5334">
        <f>VLOOKUP(W5334,HourlyWages!$A:$B,2,0)</f>
        <v>50</v>
      </c>
      <c r="Z5334">
        <v>1</v>
      </c>
      <c r="AA5334" s="14">
        <f t="shared" si="419"/>
        <v>0.66666666666666663</v>
      </c>
    </row>
    <row r="5335" spans="1:27" x14ac:dyDescent="0.2">
      <c r="A5335">
        <v>5334</v>
      </c>
      <c r="B5335">
        <v>37893</v>
      </c>
      <c r="C5335" s="3">
        <v>40871</v>
      </c>
      <c r="D5335" s="17">
        <f t="shared" si="418"/>
        <v>40848</v>
      </c>
      <c r="E5335">
        <v>14</v>
      </c>
      <c r="F5335" s="8">
        <f t="shared" si="415"/>
        <v>2100</v>
      </c>
      <c r="G5335" s="5">
        <v>0.04</v>
      </c>
      <c r="H5335" s="8">
        <f>VLOOKUP($T5335,Pricebook!$A:$D,4,0)</f>
        <v>150</v>
      </c>
      <c r="I5335" s="10">
        <f t="shared" si="416"/>
        <v>2016</v>
      </c>
      <c r="J5335" t="s">
        <v>120</v>
      </c>
      <c r="K5335" t="s">
        <v>121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2188</v>
      </c>
      <c r="O5335" s="7" t="s">
        <v>2189</v>
      </c>
      <c r="P5335" t="s">
        <v>87</v>
      </c>
      <c r="Q5335" t="s">
        <v>61</v>
      </c>
      <c r="R5335" s="3">
        <v>40872</v>
      </c>
      <c r="S5335" s="12">
        <f t="shared" si="417"/>
        <v>1</v>
      </c>
      <c r="T5335" s="3" t="s">
        <v>14211</v>
      </c>
      <c r="U5335" t="s">
        <v>14235</v>
      </c>
      <c r="V5335" t="s">
        <v>14240</v>
      </c>
      <c r="W5335" t="s">
        <v>14198</v>
      </c>
      <c r="X5335" t="str">
        <f>VLOOKUP(Q5335,Managers!$A:$B,2,0)</f>
        <v>Allen Young</v>
      </c>
      <c r="Y5335">
        <f>VLOOKUP(W5335,HourlyWages!$A:$B,2,0)</f>
        <v>51</v>
      </c>
      <c r="Z5335">
        <v>1</v>
      </c>
      <c r="AA5335" s="14">
        <f t="shared" si="419"/>
        <v>0.66</v>
      </c>
    </row>
    <row r="5336" spans="1:27" x14ac:dyDescent="0.2">
      <c r="A5336">
        <v>5335</v>
      </c>
      <c r="B5336">
        <v>37895</v>
      </c>
      <c r="C5336" s="3">
        <v>40998</v>
      </c>
      <c r="D5336" s="17">
        <f t="shared" si="418"/>
        <v>40969</v>
      </c>
      <c r="E5336">
        <v>14</v>
      </c>
      <c r="F5336" s="8">
        <f t="shared" si="415"/>
        <v>1540</v>
      </c>
      <c r="G5336" s="5">
        <v>0.1</v>
      </c>
      <c r="H5336" s="8">
        <f>VLOOKUP($T5336,Pricebook!$A:$D,4,0)</f>
        <v>110</v>
      </c>
      <c r="I5336" s="10">
        <f t="shared" si="416"/>
        <v>1386</v>
      </c>
      <c r="J5336" t="s">
        <v>502</v>
      </c>
      <c r="K5336" t="s">
        <v>118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2509</v>
      </c>
      <c r="O5336" s="7">
        <v>21208</v>
      </c>
      <c r="P5336" t="s">
        <v>187</v>
      </c>
      <c r="Q5336" t="s">
        <v>61</v>
      </c>
      <c r="R5336" s="3">
        <v>41001</v>
      </c>
      <c r="S5336" s="12">
        <f t="shared" si="417"/>
        <v>3</v>
      </c>
      <c r="T5336" s="3" t="s">
        <v>14215</v>
      </c>
      <c r="U5336" t="s">
        <v>14229</v>
      </c>
      <c r="V5336" t="s">
        <v>14244</v>
      </c>
      <c r="W5336" t="s">
        <v>14195</v>
      </c>
      <c r="X5336" t="str">
        <f>VLOOKUP(Q5336,Managers!$A:$B,2,0)</f>
        <v>Allen Young</v>
      </c>
      <c r="Y5336">
        <f>VLOOKUP(W5336,HourlyWages!$A:$B,2,0)</f>
        <v>52</v>
      </c>
      <c r="Z5336">
        <v>1</v>
      </c>
      <c r="AA5336" s="14">
        <f t="shared" si="419"/>
        <v>0.52727272727272723</v>
      </c>
    </row>
    <row r="5337" spans="1:27" x14ac:dyDescent="0.2">
      <c r="A5337">
        <v>5336</v>
      </c>
      <c r="B5337">
        <v>37920</v>
      </c>
      <c r="C5337" s="3">
        <v>40373</v>
      </c>
      <c r="D5337" s="17">
        <f t="shared" si="418"/>
        <v>40360</v>
      </c>
      <c r="E5337">
        <v>48</v>
      </c>
      <c r="F5337" s="8">
        <f t="shared" si="415"/>
        <v>7200</v>
      </c>
      <c r="G5337" s="5">
        <v>0.04</v>
      </c>
      <c r="H5337" s="8">
        <f>VLOOKUP($T5337,Pricebook!$A:$D,4,0)</f>
        <v>150</v>
      </c>
      <c r="I5337" s="10">
        <f t="shared" si="416"/>
        <v>6912</v>
      </c>
      <c r="J5337" t="s">
        <v>628</v>
      </c>
      <c r="K5337" t="s">
        <v>544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847</v>
      </c>
      <c r="O5337" s="7" t="s">
        <v>870</v>
      </c>
      <c r="P5337" t="s">
        <v>48</v>
      </c>
      <c r="Q5337" t="s">
        <v>16</v>
      </c>
      <c r="R5337" s="3">
        <v>40375</v>
      </c>
      <c r="S5337" s="12">
        <f t="shared" si="417"/>
        <v>2</v>
      </c>
      <c r="T5337" s="3" t="s">
        <v>14211</v>
      </c>
      <c r="U5337" t="s">
        <v>14235</v>
      </c>
      <c r="V5337" t="s">
        <v>14236</v>
      </c>
      <c r="W5337" t="s">
        <v>14195</v>
      </c>
      <c r="X5337" t="str">
        <f>VLOOKUP(Q5337,Managers!$A:$B,2,0)</f>
        <v>Josh Martinez</v>
      </c>
      <c r="Y5337">
        <f>VLOOKUP(W5337,HourlyWages!$A:$B,2,0)</f>
        <v>52</v>
      </c>
      <c r="Z5337">
        <v>1</v>
      </c>
      <c r="AA5337" s="14">
        <f t="shared" si="419"/>
        <v>0.65333333333333332</v>
      </c>
    </row>
    <row r="5338" spans="1:27" x14ac:dyDescent="0.2">
      <c r="A5338">
        <v>5337</v>
      </c>
      <c r="B5338">
        <v>37923</v>
      </c>
      <c r="C5338" s="3">
        <v>40264</v>
      </c>
      <c r="D5338" s="17">
        <f t="shared" si="418"/>
        <v>40238</v>
      </c>
      <c r="E5338">
        <v>29</v>
      </c>
      <c r="F5338" s="8">
        <f t="shared" si="415"/>
        <v>3190</v>
      </c>
      <c r="G5338" s="5">
        <v>0.01</v>
      </c>
      <c r="H5338" s="8">
        <f>VLOOKUP($T5338,Pricebook!$A:$D,4,0)</f>
        <v>110</v>
      </c>
      <c r="I5338" s="10">
        <f t="shared" si="416"/>
        <v>3158.1</v>
      </c>
      <c r="J5338" t="s">
        <v>2455</v>
      </c>
      <c r="K5338" t="s">
        <v>203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531</v>
      </c>
      <c r="O5338" s="7">
        <v>28403</v>
      </c>
      <c r="P5338" t="s">
        <v>33</v>
      </c>
      <c r="Q5338" t="s">
        <v>34</v>
      </c>
      <c r="R5338" s="3">
        <v>40265</v>
      </c>
      <c r="S5338" s="12">
        <f t="shared" si="417"/>
        <v>1</v>
      </c>
      <c r="T5338" s="3" t="s">
        <v>14215</v>
      </c>
      <c r="U5338" t="s">
        <v>14229</v>
      </c>
      <c r="V5338" t="s">
        <v>14233</v>
      </c>
      <c r="W5338" t="s">
        <v>14195</v>
      </c>
      <c r="X5338" t="str">
        <f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9"/>
        <v>0.52727272727272723</v>
      </c>
    </row>
    <row r="5339" spans="1:27" x14ac:dyDescent="0.2">
      <c r="A5339">
        <v>5338</v>
      </c>
      <c r="B5339">
        <v>37924</v>
      </c>
      <c r="C5339" s="3">
        <v>40146</v>
      </c>
      <c r="D5339" s="17">
        <f t="shared" si="418"/>
        <v>40118</v>
      </c>
      <c r="E5339">
        <v>49</v>
      </c>
      <c r="F5339" s="8">
        <f t="shared" si="415"/>
        <v>9800</v>
      </c>
      <c r="G5339" s="5">
        <v>0.05</v>
      </c>
      <c r="H5339" s="8">
        <f>VLOOKUP($T5339,Pricebook!$A:$D,4,0)</f>
        <v>200</v>
      </c>
      <c r="I5339" s="10">
        <f t="shared" si="416"/>
        <v>9310</v>
      </c>
      <c r="J5339" t="s">
        <v>1703</v>
      </c>
      <c r="K5339" t="s">
        <v>128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863</v>
      </c>
      <c r="O5339" s="7">
        <v>37027</v>
      </c>
      <c r="P5339" t="s">
        <v>81</v>
      </c>
      <c r="Q5339" t="s">
        <v>34</v>
      </c>
      <c r="R5339" s="3">
        <v>40146</v>
      </c>
      <c r="S5339" s="12">
        <f t="shared" si="417"/>
        <v>0</v>
      </c>
      <c r="T5339" s="3" t="s">
        <v>14206</v>
      </c>
      <c r="U5339" t="s">
        <v>14229</v>
      </c>
      <c r="V5339" t="s">
        <v>14238</v>
      </c>
      <c r="W5339" t="s">
        <v>14185</v>
      </c>
      <c r="X5339" t="str">
        <f>VLOOKUP(Q5339,Managers!$A:$B,2,0)</f>
        <v>Frank Mitchell</v>
      </c>
      <c r="Y5339">
        <f>VLOOKUP(W5339,HourlyWages!$A:$B,2,0)</f>
        <v>70</v>
      </c>
      <c r="Z5339">
        <v>1</v>
      </c>
      <c r="AA5339" s="14">
        <f t="shared" si="419"/>
        <v>0.65</v>
      </c>
    </row>
    <row r="5340" spans="1:27" x14ac:dyDescent="0.2">
      <c r="A5340">
        <v>5339</v>
      </c>
      <c r="B5340">
        <v>37924</v>
      </c>
      <c r="C5340" s="3">
        <v>40146</v>
      </c>
      <c r="D5340" s="17">
        <f t="shared" si="418"/>
        <v>40118</v>
      </c>
      <c r="E5340">
        <v>21</v>
      </c>
      <c r="F5340" s="8">
        <f t="shared" si="415"/>
        <v>2520</v>
      </c>
      <c r="G5340" s="5">
        <v>0.09</v>
      </c>
      <c r="H5340" s="8">
        <f>VLOOKUP($T5340,Pricebook!$A:$D,4,0)</f>
        <v>120</v>
      </c>
      <c r="I5340" s="10">
        <f t="shared" si="416"/>
        <v>2293.2000000000003</v>
      </c>
      <c r="J5340" t="s">
        <v>1703</v>
      </c>
      <c r="K5340" t="s">
        <v>128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2645</v>
      </c>
      <c r="O5340" s="7" t="s">
        <v>2646</v>
      </c>
      <c r="P5340" t="s">
        <v>655</v>
      </c>
      <c r="Q5340" t="s">
        <v>61</v>
      </c>
      <c r="R5340" s="3">
        <v>40146</v>
      </c>
      <c r="S5340" s="12">
        <f t="shared" si="417"/>
        <v>0</v>
      </c>
      <c r="T5340" s="3" t="s">
        <v>14212</v>
      </c>
      <c r="U5340" t="s">
        <v>14229</v>
      </c>
      <c r="V5340" t="s">
        <v>14238</v>
      </c>
      <c r="W5340" t="s">
        <v>14185</v>
      </c>
      <c r="X5340" t="str">
        <f>VLOOKUP(Q5340,Managers!$A:$B,2,0)</f>
        <v>Allen Young</v>
      </c>
      <c r="Y5340">
        <f>VLOOKUP(W5340,HourlyWages!$A:$B,2,0)</f>
        <v>70</v>
      </c>
      <c r="Z5340">
        <v>1</v>
      </c>
      <c r="AA5340" s="14">
        <f t="shared" si="419"/>
        <v>0.41666666666666669</v>
      </c>
    </row>
    <row r="5341" spans="1:27" x14ac:dyDescent="0.2">
      <c r="A5341">
        <v>5340</v>
      </c>
      <c r="B5341">
        <v>37925</v>
      </c>
      <c r="C5341" s="3">
        <v>40447</v>
      </c>
      <c r="D5341" s="17">
        <f t="shared" si="418"/>
        <v>40422</v>
      </c>
      <c r="E5341">
        <v>46</v>
      </c>
      <c r="F5341" s="8">
        <f t="shared" si="415"/>
        <v>6900</v>
      </c>
      <c r="G5341" s="5">
        <v>0.1</v>
      </c>
      <c r="H5341" s="8">
        <f>VLOOKUP($T5341,Pricebook!$A:$D,4,0)</f>
        <v>150</v>
      </c>
      <c r="I5341" s="10">
        <f t="shared" si="416"/>
        <v>6210</v>
      </c>
      <c r="J5341" t="s">
        <v>2104</v>
      </c>
      <c r="K5341" t="s">
        <v>775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2463</v>
      </c>
      <c r="O5341" s="7">
        <v>50315</v>
      </c>
      <c r="P5341" t="s">
        <v>38</v>
      </c>
      <c r="Q5341" t="s">
        <v>16</v>
      </c>
      <c r="R5341" s="3">
        <v>40448</v>
      </c>
      <c r="S5341" s="12">
        <f t="shared" si="417"/>
        <v>1</v>
      </c>
      <c r="T5341" s="3" t="s">
        <v>14216</v>
      </c>
      <c r="U5341" t="s">
        <v>14235</v>
      </c>
      <c r="V5341" t="s">
        <v>14234</v>
      </c>
      <c r="W5341" t="s">
        <v>14191</v>
      </c>
      <c r="X5341" t="str">
        <f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9"/>
        <v>0.6</v>
      </c>
    </row>
    <row r="5342" spans="1:27" x14ac:dyDescent="0.2">
      <c r="A5342">
        <v>5341</v>
      </c>
      <c r="B5342">
        <v>37925</v>
      </c>
      <c r="C5342" s="3">
        <v>40447</v>
      </c>
      <c r="D5342" s="17">
        <f t="shared" si="418"/>
        <v>40422</v>
      </c>
      <c r="E5342">
        <v>31</v>
      </c>
      <c r="F5342" s="8">
        <f t="shared" si="415"/>
        <v>4650</v>
      </c>
      <c r="G5342" s="5">
        <v>0.05</v>
      </c>
      <c r="H5342" s="8">
        <f>VLOOKUP($T5342,Pricebook!$A:$D,4,0)</f>
        <v>150</v>
      </c>
      <c r="I5342" s="10">
        <f t="shared" si="416"/>
        <v>4417.5</v>
      </c>
      <c r="J5342" t="s">
        <v>2104</v>
      </c>
      <c r="K5342" t="s">
        <v>775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2463</v>
      </c>
      <c r="O5342" s="7">
        <v>50315</v>
      </c>
      <c r="P5342" t="s">
        <v>38</v>
      </c>
      <c r="Q5342" t="s">
        <v>16</v>
      </c>
      <c r="R5342" s="3">
        <v>40448</v>
      </c>
      <c r="S5342" s="12">
        <f t="shared" si="417"/>
        <v>1</v>
      </c>
      <c r="T5342" s="3" t="s">
        <v>14210</v>
      </c>
      <c r="U5342" t="s">
        <v>14235</v>
      </c>
      <c r="V5342" t="s">
        <v>14237</v>
      </c>
      <c r="W5342" t="s">
        <v>14192</v>
      </c>
      <c r="X5342" t="str">
        <f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9"/>
        <v>0.5</v>
      </c>
    </row>
    <row r="5343" spans="1:27" x14ac:dyDescent="0.2">
      <c r="A5343">
        <v>5342</v>
      </c>
      <c r="B5343">
        <v>37926</v>
      </c>
      <c r="C5343" s="3">
        <v>40064</v>
      </c>
      <c r="D5343" s="17">
        <f t="shared" si="418"/>
        <v>40057</v>
      </c>
      <c r="E5343">
        <v>31</v>
      </c>
      <c r="F5343" s="8">
        <f t="shared" si="415"/>
        <v>3720</v>
      </c>
      <c r="G5343" s="5">
        <v>0.02</v>
      </c>
      <c r="H5343" s="8">
        <f>VLOOKUP($T5343,Pricebook!$A:$D,4,0)</f>
        <v>120</v>
      </c>
      <c r="I5343" s="10">
        <f t="shared" si="416"/>
        <v>3645.6</v>
      </c>
      <c r="J5343" t="s">
        <v>1089</v>
      </c>
      <c r="K5343" t="s">
        <v>112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2179</v>
      </c>
      <c r="O5343" s="7">
        <v>30338</v>
      </c>
      <c r="P5343" t="s">
        <v>134</v>
      </c>
      <c r="Q5343" t="s">
        <v>34</v>
      </c>
      <c r="R5343" s="3">
        <v>40066</v>
      </c>
      <c r="S5343" s="12">
        <f t="shared" si="417"/>
        <v>2</v>
      </c>
      <c r="T5343" s="3" t="s">
        <v>14212</v>
      </c>
      <c r="U5343" t="s">
        <v>14229</v>
      </c>
      <c r="V5343" t="s">
        <v>14241</v>
      </c>
      <c r="W5343" t="s">
        <v>14184</v>
      </c>
      <c r="X5343" t="str">
        <f>VLOOKUP(Q5343,Managers!$A:$B,2,0)</f>
        <v>Frank Mitchell</v>
      </c>
      <c r="Y5343">
        <f>VLOOKUP(W5343,HourlyWages!$A:$B,2,0)</f>
        <v>50</v>
      </c>
      <c r="Z5343">
        <v>1</v>
      </c>
      <c r="AA5343" s="14">
        <f t="shared" si="419"/>
        <v>0.58333333333333337</v>
      </c>
    </row>
    <row r="5344" spans="1:27" x14ac:dyDescent="0.2">
      <c r="A5344">
        <v>5343</v>
      </c>
      <c r="B5344">
        <v>37957</v>
      </c>
      <c r="C5344" s="3">
        <v>40487</v>
      </c>
      <c r="D5344" s="17">
        <f t="shared" si="418"/>
        <v>40483</v>
      </c>
      <c r="E5344">
        <v>31</v>
      </c>
      <c r="F5344" s="8">
        <f t="shared" si="415"/>
        <v>4960</v>
      </c>
      <c r="G5344" s="5">
        <v>0</v>
      </c>
      <c r="H5344" s="8">
        <f>VLOOKUP($T5344,Pricebook!$A:$D,4,0)</f>
        <v>160</v>
      </c>
      <c r="I5344" s="10">
        <f t="shared" si="416"/>
        <v>4960</v>
      </c>
      <c r="J5344" t="s">
        <v>1801</v>
      </c>
      <c r="K5344" t="s">
        <v>303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2620</v>
      </c>
      <c r="O5344" s="7">
        <v>94583</v>
      </c>
      <c r="P5344" t="s">
        <v>114</v>
      </c>
      <c r="Q5344" t="s">
        <v>23</v>
      </c>
      <c r="R5344" s="3">
        <v>40488</v>
      </c>
      <c r="S5344" s="12">
        <f t="shared" si="417"/>
        <v>1</v>
      </c>
      <c r="T5344" s="3" t="s">
        <v>14218</v>
      </c>
      <c r="U5344" t="s">
        <v>14229</v>
      </c>
      <c r="V5344" t="s">
        <v>14241</v>
      </c>
      <c r="W5344" t="s">
        <v>14189</v>
      </c>
      <c r="X5344" t="str">
        <f>VLOOKUP(Q5344,Managers!$A:$B,2,0)</f>
        <v>Bob Turner</v>
      </c>
      <c r="Y5344">
        <f>VLOOKUP(W5344,HourlyWages!$A:$B,2,0)</f>
        <v>62</v>
      </c>
      <c r="Z5344">
        <v>1</v>
      </c>
      <c r="AA5344" s="14">
        <f t="shared" si="419"/>
        <v>0.61250000000000004</v>
      </c>
    </row>
    <row r="5345" spans="1:27" x14ac:dyDescent="0.2">
      <c r="A5345">
        <v>5344</v>
      </c>
      <c r="B5345">
        <v>37987</v>
      </c>
      <c r="C5345" s="3">
        <v>39997</v>
      </c>
      <c r="D5345" s="17">
        <f t="shared" si="418"/>
        <v>39995</v>
      </c>
      <c r="E5345">
        <v>26</v>
      </c>
      <c r="F5345" s="8">
        <f t="shared" si="415"/>
        <v>5200</v>
      </c>
      <c r="G5345" s="5">
        <v>0.1</v>
      </c>
      <c r="H5345" s="8">
        <f>VLOOKUP($T5345,Pricebook!$A:$D,4,0)</f>
        <v>200</v>
      </c>
      <c r="I5345" s="10">
        <f t="shared" si="416"/>
        <v>4680</v>
      </c>
      <c r="J5345" t="s">
        <v>686</v>
      </c>
      <c r="K5345" t="s">
        <v>468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1647</v>
      </c>
      <c r="O5345" s="7">
        <v>32404</v>
      </c>
      <c r="P5345" t="s">
        <v>101</v>
      </c>
      <c r="Q5345" t="s">
        <v>34</v>
      </c>
      <c r="R5345" s="3">
        <v>39998</v>
      </c>
      <c r="S5345" s="12">
        <f t="shared" si="417"/>
        <v>1</v>
      </c>
      <c r="T5345" s="3" t="s">
        <v>14214</v>
      </c>
      <c r="U5345" t="s">
        <v>14229</v>
      </c>
      <c r="V5345" t="s">
        <v>14233</v>
      </c>
      <c r="W5345" t="s">
        <v>14196</v>
      </c>
      <c r="X5345" t="str">
        <f>VLOOKUP(Q5345,Managers!$A:$B,2,0)</f>
        <v>Frank Mitchell</v>
      </c>
      <c r="Y5345">
        <f>VLOOKUP(W5345,HourlyWages!$A:$B,2,0)</f>
        <v>58</v>
      </c>
      <c r="Z5345">
        <v>1</v>
      </c>
      <c r="AA5345" s="14">
        <f t="shared" si="419"/>
        <v>0.71</v>
      </c>
    </row>
    <row r="5346" spans="1:27" x14ac:dyDescent="0.2">
      <c r="A5346">
        <v>5345</v>
      </c>
      <c r="B5346">
        <v>37987</v>
      </c>
      <c r="C5346" s="3">
        <v>39997</v>
      </c>
      <c r="D5346" s="17">
        <f t="shared" si="418"/>
        <v>39995</v>
      </c>
      <c r="E5346">
        <v>5</v>
      </c>
      <c r="F5346" s="8">
        <f t="shared" si="415"/>
        <v>625</v>
      </c>
      <c r="G5346" s="5">
        <v>0.1</v>
      </c>
      <c r="H5346" s="8">
        <f>VLOOKUP($T5346,Pricebook!$A:$D,4,0)</f>
        <v>125</v>
      </c>
      <c r="I5346" s="10">
        <f t="shared" si="416"/>
        <v>562.5</v>
      </c>
      <c r="J5346" t="s">
        <v>686</v>
      </c>
      <c r="K5346" t="s">
        <v>468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1647</v>
      </c>
      <c r="O5346" s="7">
        <v>32404</v>
      </c>
      <c r="P5346" t="s">
        <v>101</v>
      </c>
      <c r="Q5346" t="s">
        <v>34</v>
      </c>
      <c r="R5346" s="3">
        <v>39998</v>
      </c>
      <c r="S5346" s="12">
        <f t="shared" si="417"/>
        <v>1</v>
      </c>
      <c r="T5346" s="3" t="s">
        <v>14209</v>
      </c>
      <c r="U5346" t="s">
        <v>14232</v>
      </c>
      <c r="V5346" t="s">
        <v>14237</v>
      </c>
      <c r="W5346" t="s">
        <v>14203</v>
      </c>
      <c r="X5346" t="str">
        <f>VLOOKUP(Q5346,Managers!$A:$B,2,0)</f>
        <v>Frank Mitchell</v>
      </c>
      <c r="Y5346">
        <f>VLOOKUP(W5346,HourlyWages!$A:$B,2,0)</f>
        <v>62</v>
      </c>
      <c r="Z5346">
        <v>1</v>
      </c>
      <c r="AA5346" s="14">
        <f t="shared" si="419"/>
        <v>0.504</v>
      </c>
    </row>
    <row r="5347" spans="1:27" x14ac:dyDescent="0.2">
      <c r="A5347">
        <v>5346</v>
      </c>
      <c r="B5347">
        <v>37988</v>
      </c>
      <c r="C5347" s="3">
        <v>40638</v>
      </c>
      <c r="D5347" s="17">
        <f t="shared" si="418"/>
        <v>40634</v>
      </c>
      <c r="E5347">
        <v>12</v>
      </c>
      <c r="F5347" s="8">
        <f t="shared" si="415"/>
        <v>2400</v>
      </c>
      <c r="G5347" s="5">
        <v>0.08</v>
      </c>
      <c r="H5347" s="8">
        <f>VLOOKUP($T5347,Pricebook!$A:$D,4,0)</f>
        <v>200</v>
      </c>
      <c r="I5347" s="10">
        <f t="shared" si="416"/>
        <v>2208</v>
      </c>
      <c r="J5347" t="s">
        <v>1055</v>
      </c>
      <c r="K5347" t="s">
        <v>13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2647</v>
      </c>
      <c r="O5347" s="7" t="s">
        <v>2648</v>
      </c>
      <c r="P5347" t="s">
        <v>172</v>
      </c>
      <c r="Q5347" t="s">
        <v>16</v>
      </c>
      <c r="R5347" s="3">
        <v>40638</v>
      </c>
      <c r="S5347" s="12">
        <f t="shared" si="417"/>
        <v>0</v>
      </c>
      <c r="T5347" s="3" t="s">
        <v>14206</v>
      </c>
      <c r="U5347" t="s">
        <v>14229</v>
      </c>
      <c r="V5347" t="s">
        <v>14230</v>
      </c>
      <c r="W5347" t="s">
        <v>14189</v>
      </c>
      <c r="X5347" t="str">
        <f>VLOOKUP(Q5347,Managers!$A:$B,2,0)</f>
        <v>Josh Martinez</v>
      </c>
      <c r="Y5347">
        <f>VLOOKUP(W5347,HourlyWages!$A:$B,2,0)</f>
        <v>62</v>
      </c>
      <c r="Z5347">
        <v>1</v>
      </c>
      <c r="AA5347" s="14">
        <f t="shared" si="419"/>
        <v>0.69</v>
      </c>
    </row>
    <row r="5348" spans="1:27" x14ac:dyDescent="0.2">
      <c r="A5348">
        <v>5347</v>
      </c>
      <c r="B5348">
        <v>38017</v>
      </c>
      <c r="C5348" s="3">
        <v>40379</v>
      </c>
      <c r="D5348" s="17">
        <f t="shared" si="418"/>
        <v>40360</v>
      </c>
      <c r="E5348">
        <v>26</v>
      </c>
      <c r="F5348" s="8">
        <f t="shared" si="415"/>
        <v>2860</v>
      </c>
      <c r="G5348" s="5">
        <v>0.06</v>
      </c>
      <c r="H5348" s="8">
        <f>VLOOKUP($T5348,Pricebook!$A:$D,4,0)</f>
        <v>110</v>
      </c>
      <c r="I5348" s="10">
        <f t="shared" si="416"/>
        <v>2688.3999999999996</v>
      </c>
      <c r="J5348" t="s">
        <v>2099</v>
      </c>
      <c r="K5348" t="s">
        <v>306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2341</v>
      </c>
      <c r="O5348" s="7">
        <v>67801</v>
      </c>
      <c r="P5348" t="s">
        <v>153</v>
      </c>
      <c r="Q5348" t="s">
        <v>16</v>
      </c>
      <c r="R5348" s="3">
        <v>40383</v>
      </c>
      <c r="S5348" s="12">
        <f t="shared" si="417"/>
        <v>4</v>
      </c>
      <c r="T5348" s="3" t="s">
        <v>14215</v>
      </c>
      <c r="U5348" t="s">
        <v>14229</v>
      </c>
      <c r="V5348" t="s">
        <v>14237</v>
      </c>
      <c r="W5348" t="s">
        <v>14193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4">
        <f t="shared" si="419"/>
        <v>0.48181818181818181</v>
      </c>
    </row>
    <row r="5349" spans="1:27" x14ac:dyDescent="0.2">
      <c r="A5349">
        <v>5348</v>
      </c>
      <c r="B5349">
        <v>38017</v>
      </c>
      <c r="C5349" s="3">
        <v>40379</v>
      </c>
      <c r="D5349" s="17">
        <f t="shared" si="418"/>
        <v>40360</v>
      </c>
      <c r="E5349">
        <v>27</v>
      </c>
      <c r="F5349" s="8">
        <f t="shared" si="415"/>
        <v>4050</v>
      </c>
      <c r="G5349" s="5">
        <v>0.08</v>
      </c>
      <c r="H5349" s="8">
        <f>VLOOKUP($T5349,Pricebook!$A:$D,4,0)</f>
        <v>150</v>
      </c>
      <c r="I5349" s="10">
        <f t="shared" si="416"/>
        <v>3726</v>
      </c>
      <c r="J5349" t="s">
        <v>2099</v>
      </c>
      <c r="K5349" t="s">
        <v>306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2341</v>
      </c>
      <c r="O5349" s="7">
        <v>67801</v>
      </c>
      <c r="P5349" t="s">
        <v>153</v>
      </c>
      <c r="Q5349" t="s">
        <v>16</v>
      </c>
      <c r="R5349" s="3">
        <v>40386</v>
      </c>
      <c r="S5349" s="12">
        <f t="shared" si="417"/>
        <v>7</v>
      </c>
      <c r="T5349" s="3" t="s">
        <v>14210</v>
      </c>
      <c r="U5349" t="s">
        <v>14235</v>
      </c>
      <c r="V5349" t="s">
        <v>14244</v>
      </c>
      <c r="W5349" t="s">
        <v>14201</v>
      </c>
      <c r="X5349" t="str">
        <f>VLOOKUP(Q5349,Managers!$A:$B,2,0)</f>
        <v>Josh Martinez</v>
      </c>
      <c r="Y5349">
        <f>VLOOKUP(W5349,HourlyWages!$A:$B,2,0)</f>
        <v>53</v>
      </c>
      <c r="Z5349">
        <v>1</v>
      </c>
      <c r="AA5349" s="14">
        <f t="shared" si="419"/>
        <v>0.64666666666666661</v>
      </c>
    </row>
    <row r="5350" spans="1:27" x14ac:dyDescent="0.2">
      <c r="A5350">
        <v>5349</v>
      </c>
      <c r="B5350">
        <v>38021</v>
      </c>
      <c r="C5350" s="3">
        <v>39834</v>
      </c>
      <c r="D5350" s="17">
        <f t="shared" si="418"/>
        <v>39814</v>
      </c>
      <c r="E5350">
        <v>16</v>
      </c>
      <c r="F5350" s="8">
        <f t="shared" si="415"/>
        <v>2720</v>
      </c>
      <c r="G5350" s="5">
        <v>0.04</v>
      </c>
      <c r="H5350" s="8">
        <f>VLOOKUP($T5350,Pricebook!$A:$D,4,0)</f>
        <v>170</v>
      </c>
      <c r="I5350" s="10">
        <f t="shared" si="416"/>
        <v>2611.1999999999998</v>
      </c>
      <c r="J5350" t="s">
        <v>658</v>
      </c>
      <c r="K5350" t="s">
        <v>396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2208</v>
      </c>
      <c r="O5350" s="7" t="s">
        <v>611</v>
      </c>
      <c r="P5350" t="s">
        <v>232</v>
      </c>
      <c r="Q5350" t="s">
        <v>61</v>
      </c>
      <c r="R5350" s="3">
        <v>39835</v>
      </c>
      <c r="S5350" s="12">
        <f t="shared" si="417"/>
        <v>1</v>
      </c>
      <c r="T5350" s="3" t="s">
        <v>14219</v>
      </c>
      <c r="U5350" t="s">
        <v>14229</v>
      </c>
      <c r="V5350" t="s">
        <v>14233</v>
      </c>
      <c r="W5350" t="s">
        <v>14190</v>
      </c>
      <c r="X5350" t="str">
        <f>VLOOKUP(Q5350,Managers!$A:$B,2,0)</f>
        <v>Allen Young</v>
      </c>
      <c r="Y5350">
        <f>VLOOKUP(W5350,HourlyWages!$A:$B,2,0)</f>
        <v>67</v>
      </c>
      <c r="Z5350">
        <v>1</v>
      </c>
      <c r="AA5350" s="14">
        <f t="shared" si="419"/>
        <v>0.60588235294117643</v>
      </c>
    </row>
    <row r="5351" spans="1:27" x14ac:dyDescent="0.2">
      <c r="A5351">
        <v>5350</v>
      </c>
      <c r="B5351">
        <v>38021</v>
      </c>
      <c r="C5351" s="3">
        <v>39834</v>
      </c>
      <c r="D5351" s="17">
        <f t="shared" si="418"/>
        <v>39814</v>
      </c>
      <c r="E5351">
        <v>36</v>
      </c>
      <c r="F5351" s="8">
        <f t="shared" si="415"/>
        <v>7200</v>
      </c>
      <c r="G5351" s="5">
        <v>0.02</v>
      </c>
      <c r="H5351" s="8">
        <f>VLOOKUP($T5351,Pricebook!$A:$D,4,0)</f>
        <v>200</v>
      </c>
      <c r="I5351" s="10">
        <f t="shared" si="416"/>
        <v>7056</v>
      </c>
      <c r="J5351" t="s">
        <v>658</v>
      </c>
      <c r="K5351" t="s">
        <v>396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2208</v>
      </c>
      <c r="O5351" s="7" t="s">
        <v>611</v>
      </c>
      <c r="P5351" t="s">
        <v>232</v>
      </c>
      <c r="Q5351" t="s">
        <v>61</v>
      </c>
      <c r="R5351" s="3">
        <v>39835</v>
      </c>
      <c r="S5351" s="12">
        <f t="shared" si="417"/>
        <v>1</v>
      </c>
      <c r="T5351" s="3" t="s">
        <v>14214</v>
      </c>
      <c r="U5351" t="s">
        <v>14229</v>
      </c>
      <c r="V5351" t="s">
        <v>14233</v>
      </c>
      <c r="W5351" t="s">
        <v>14196</v>
      </c>
      <c r="X5351" t="str">
        <f>VLOOKUP(Q5351,Managers!$A:$B,2,0)</f>
        <v>Allen Young</v>
      </c>
      <c r="Y5351">
        <f>VLOOKUP(W5351,HourlyWages!$A:$B,2,0)</f>
        <v>58</v>
      </c>
      <c r="Z5351">
        <v>1</v>
      </c>
      <c r="AA5351" s="14">
        <f t="shared" si="419"/>
        <v>0.71</v>
      </c>
    </row>
    <row r="5352" spans="1:27" x14ac:dyDescent="0.2">
      <c r="A5352">
        <v>5351</v>
      </c>
      <c r="B5352">
        <v>38021</v>
      </c>
      <c r="C5352" s="3">
        <v>39834</v>
      </c>
      <c r="D5352" s="17">
        <f t="shared" si="418"/>
        <v>39814</v>
      </c>
      <c r="E5352">
        <v>46</v>
      </c>
      <c r="F5352" s="8">
        <f t="shared" si="415"/>
        <v>7360</v>
      </c>
      <c r="G5352" s="5">
        <v>0.02</v>
      </c>
      <c r="H5352" s="8">
        <f>VLOOKUP($T5352,Pricebook!$A:$D,4,0)</f>
        <v>160</v>
      </c>
      <c r="I5352" s="10">
        <f t="shared" si="416"/>
        <v>7212.8</v>
      </c>
      <c r="J5352" t="s">
        <v>658</v>
      </c>
      <c r="K5352" t="s">
        <v>396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1488</v>
      </c>
      <c r="O5352" s="7">
        <v>51106</v>
      </c>
      <c r="P5352" t="s">
        <v>38</v>
      </c>
      <c r="Q5352" t="s">
        <v>16</v>
      </c>
      <c r="R5352" s="3">
        <v>39836</v>
      </c>
      <c r="S5352" s="12">
        <f t="shared" si="417"/>
        <v>2</v>
      </c>
      <c r="T5352" s="3" t="s">
        <v>14218</v>
      </c>
      <c r="U5352" t="s">
        <v>14229</v>
      </c>
      <c r="V5352" t="s">
        <v>14244</v>
      </c>
      <c r="W5352" t="s">
        <v>14197</v>
      </c>
      <c r="X5352" t="str">
        <f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9"/>
        <v>0.55625000000000002</v>
      </c>
    </row>
    <row r="5353" spans="1:27" x14ac:dyDescent="0.2">
      <c r="A5353">
        <v>5352</v>
      </c>
      <c r="B5353">
        <v>38048</v>
      </c>
      <c r="C5353" s="3">
        <v>40202</v>
      </c>
      <c r="D5353" s="17">
        <f t="shared" si="418"/>
        <v>40179</v>
      </c>
      <c r="E5353">
        <v>42</v>
      </c>
      <c r="F5353" s="8">
        <f t="shared" si="415"/>
        <v>6300</v>
      </c>
      <c r="G5353" s="5">
        <v>0.1</v>
      </c>
      <c r="H5353" s="8">
        <f>VLOOKUP($T5353,Pricebook!$A:$D,4,0)</f>
        <v>150</v>
      </c>
      <c r="I5353" s="10">
        <f t="shared" si="416"/>
        <v>5670</v>
      </c>
      <c r="J5353" t="s">
        <v>2649</v>
      </c>
      <c r="K5353" t="s">
        <v>303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1206</v>
      </c>
      <c r="O5353" s="7">
        <v>11967</v>
      </c>
      <c r="P5353" t="s">
        <v>60</v>
      </c>
      <c r="Q5353" t="s">
        <v>61</v>
      </c>
      <c r="R5353" s="3">
        <v>40202</v>
      </c>
      <c r="S5353" s="12">
        <f t="shared" si="417"/>
        <v>0</v>
      </c>
      <c r="T5353" s="3" t="s">
        <v>14210</v>
      </c>
      <c r="U5353" t="s">
        <v>14235</v>
      </c>
      <c r="V5353" t="s">
        <v>14241</v>
      </c>
      <c r="W5353" t="s">
        <v>14188</v>
      </c>
      <c r="X5353" t="str">
        <f>VLOOKUP(Q5353,Managers!$A:$B,2,0)</f>
        <v>Allen Young</v>
      </c>
      <c r="Y5353">
        <f>VLOOKUP(W5353,HourlyWages!$A:$B,2,0)</f>
        <v>52</v>
      </c>
      <c r="Z5353">
        <v>1</v>
      </c>
      <c r="AA5353" s="14">
        <f t="shared" si="419"/>
        <v>0.65333333333333332</v>
      </c>
    </row>
    <row r="5354" spans="1:27" x14ac:dyDescent="0.2">
      <c r="A5354">
        <v>5353</v>
      </c>
      <c r="B5354">
        <v>38048</v>
      </c>
      <c r="C5354" s="3">
        <v>40202</v>
      </c>
      <c r="D5354" s="17">
        <f t="shared" si="418"/>
        <v>40179</v>
      </c>
      <c r="E5354">
        <v>47</v>
      </c>
      <c r="F5354" s="8">
        <f t="shared" si="415"/>
        <v>5875</v>
      </c>
      <c r="G5354" s="5">
        <v>0.05</v>
      </c>
      <c r="H5354" s="8">
        <f>VLOOKUP($T5354,Pricebook!$A:$D,4,0)</f>
        <v>125</v>
      </c>
      <c r="I5354" s="10">
        <f t="shared" si="416"/>
        <v>5581.25</v>
      </c>
      <c r="J5354" t="s">
        <v>2649</v>
      </c>
      <c r="K5354" t="s">
        <v>303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428</v>
      </c>
      <c r="O5354" s="7">
        <v>11787</v>
      </c>
      <c r="P5354" t="s">
        <v>60</v>
      </c>
      <c r="Q5354" t="s">
        <v>61</v>
      </c>
      <c r="R5354" s="3">
        <v>40203</v>
      </c>
      <c r="S5354" s="12">
        <f t="shared" si="417"/>
        <v>1</v>
      </c>
      <c r="T5354" s="3" t="s">
        <v>14208</v>
      </c>
      <c r="U5354" t="s">
        <v>14232</v>
      </c>
      <c r="V5354" t="s">
        <v>14238</v>
      </c>
      <c r="W5354" t="s">
        <v>14203</v>
      </c>
      <c r="X5354" t="str">
        <f>VLOOKUP(Q5354,Managers!$A:$B,2,0)</f>
        <v>Allen Young</v>
      </c>
      <c r="Y5354">
        <f>VLOOKUP(W5354,HourlyWages!$A:$B,2,0)</f>
        <v>62</v>
      </c>
      <c r="Z5354">
        <v>1</v>
      </c>
      <c r="AA5354" s="14">
        <f t="shared" si="419"/>
        <v>0.504</v>
      </c>
    </row>
    <row r="5355" spans="1:27" x14ac:dyDescent="0.2">
      <c r="A5355">
        <v>5354</v>
      </c>
      <c r="B5355">
        <v>38050</v>
      </c>
      <c r="C5355" s="3">
        <v>40477</v>
      </c>
      <c r="D5355" s="17">
        <f t="shared" si="418"/>
        <v>40452</v>
      </c>
      <c r="E5355">
        <v>31</v>
      </c>
      <c r="F5355" s="8">
        <f t="shared" si="415"/>
        <v>3720</v>
      </c>
      <c r="G5355" s="5">
        <v>0.09</v>
      </c>
      <c r="H5355" s="8">
        <f>VLOOKUP($T5355,Pricebook!$A:$D,4,0)</f>
        <v>120</v>
      </c>
      <c r="I5355" s="10">
        <f t="shared" si="416"/>
        <v>3385.2000000000003</v>
      </c>
      <c r="J5355" t="s">
        <v>742</v>
      </c>
      <c r="K5355" t="s">
        <v>360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750</v>
      </c>
      <c r="O5355" s="7">
        <v>29577</v>
      </c>
      <c r="P5355" t="s">
        <v>163</v>
      </c>
      <c r="Q5355" t="s">
        <v>34</v>
      </c>
      <c r="R5355" s="3">
        <v>40478</v>
      </c>
      <c r="S5355" s="12">
        <f t="shared" si="417"/>
        <v>1</v>
      </c>
      <c r="T5355" s="3" t="s">
        <v>14212</v>
      </c>
      <c r="U5355" t="s">
        <v>14229</v>
      </c>
      <c r="V5355" t="s">
        <v>14240</v>
      </c>
      <c r="W5355" t="s">
        <v>14191</v>
      </c>
      <c r="X5355" t="str">
        <f>VLOOKUP(Q5355,Managers!$A:$B,2,0)</f>
        <v>Frank Mitchell</v>
      </c>
      <c r="Y5355">
        <f>VLOOKUP(W5355,HourlyWages!$A:$B,2,0)</f>
        <v>60</v>
      </c>
      <c r="Z5355">
        <v>1</v>
      </c>
      <c r="AA5355" s="14">
        <f t="shared" si="419"/>
        <v>0.5</v>
      </c>
    </row>
    <row r="5356" spans="1:27" x14ac:dyDescent="0.2">
      <c r="A5356">
        <v>5355</v>
      </c>
      <c r="B5356">
        <v>38050</v>
      </c>
      <c r="C5356" s="3">
        <v>40477</v>
      </c>
      <c r="D5356" s="17">
        <f t="shared" si="418"/>
        <v>40452</v>
      </c>
      <c r="E5356">
        <v>36</v>
      </c>
      <c r="F5356" s="8">
        <f t="shared" si="415"/>
        <v>4320</v>
      </c>
      <c r="G5356" s="5">
        <v>0.04</v>
      </c>
      <c r="H5356" s="8">
        <f>VLOOKUP($T5356,Pricebook!$A:$D,4,0)</f>
        <v>120</v>
      </c>
      <c r="I5356" s="10">
        <f t="shared" si="416"/>
        <v>4147.2</v>
      </c>
      <c r="J5356" t="s">
        <v>742</v>
      </c>
      <c r="K5356" t="s">
        <v>360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750</v>
      </c>
      <c r="O5356" s="7">
        <v>29577</v>
      </c>
      <c r="P5356" t="s">
        <v>163</v>
      </c>
      <c r="Q5356" t="s">
        <v>34</v>
      </c>
      <c r="R5356" s="3">
        <v>40479</v>
      </c>
      <c r="S5356" s="12">
        <f t="shared" si="417"/>
        <v>2</v>
      </c>
      <c r="T5356" s="3" t="s">
        <v>14212</v>
      </c>
      <c r="U5356" t="s">
        <v>14229</v>
      </c>
      <c r="V5356" t="s">
        <v>14230</v>
      </c>
      <c r="W5356" t="s">
        <v>14196</v>
      </c>
      <c r="X5356" t="str">
        <f>VLOOKUP(Q5356,Managers!$A:$B,2,0)</f>
        <v>Frank Mitchell</v>
      </c>
      <c r="Y5356">
        <f>VLOOKUP(W5356,HourlyWages!$A:$B,2,0)</f>
        <v>58</v>
      </c>
      <c r="Z5356">
        <v>1</v>
      </c>
      <c r="AA5356" s="14">
        <f t="shared" si="419"/>
        <v>0.51666666666666672</v>
      </c>
    </row>
    <row r="5357" spans="1:27" x14ac:dyDescent="0.2">
      <c r="A5357">
        <v>5356</v>
      </c>
      <c r="B5357">
        <v>38050</v>
      </c>
      <c r="C5357" s="3">
        <v>40477</v>
      </c>
      <c r="D5357" s="17">
        <f t="shared" si="418"/>
        <v>40452</v>
      </c>
      <c r="E5357">
        <v>14</v>
      </c>
      <c r="F5357" s="8">
        <f t="shared" si="415"/>
        <v>1750</v>
      </c>
      <c r="G5357" s="5">
        <v>0.04</v>
      </c>
      <c r="H5357" s="8">
        <f>VLOOKUP($T5357,Pricebook!$A:$D,4,0)</f>
        <v>125</v>
      </c>
      <c r="I5357" s="10">
        <f t="shared" si="416"/>
        <v>1680</v>
      </c>
      <c r="J5357" t="s">
        <v>742</v>
      </c>
      <c r="K5357" t="s">
        <v>360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750</v>
      </c>
      <c r="O5357" s="7">
        <v>29577</v>
      </c>
      <c r="P5357" t="s">
        <v>163</v>
      </c>
      <c r="Q5357" t="s">
        <v>34</v>
      </c>
      <c r="R5357" s="3">
        <v>40479</v>
      </c>
      <c r="S5357" s="12">
        <f t="shared" si="417"/>
        <v>2</v>
      </c>
      <c r="T5357" s="3" t="s">
        <v>14209</v>
      </c>
      <c r="U5357" t="s">
        <v>14232</v>
      </c>
      <c r="V5357" t="s">
        <v>14241</v>
      </c>
      <c r="W5357" t="s">
        <v>14190</v>
      </c>
      <c r="X5357" t="str">
        <f>VLOOKUP(Q5357,Managers!$A:$B,2,0)</f>
        <v>Frank Mitchell</v>
      </c>
      <c r="Y5357">
        <f>VLOOKUP(W5357,HourlyWages!$A:$B,2,0)</f>
        <v>67</v>
      </c>
      <c r="Z5357">
        <v>1</v>
      </c>
      <c r="AA5357" s="14">
        <f t="shared" si="419"/>
        <v>0.46400000000000002</v>
      </c>
    </row>
    <row r="5358" spans="1:27" x14ac:dyDescent="0.2">
      <c r="A5358">
        <v>5357</v>
      </c>
      <c r="B5358">
        <v>38052</v>
      </c>
      <c r="C5358" s="3">
        <v>40954</v>
      </c>
      <c r="D5358" s="17">
        <f t="shared" si="418"/>
        <v>40940</v>
      </c>
      <c r="E5358">
        <v>13</v>
      </c>
      <c r="F5358" s="8">
        <f t="shared" si="415"/>
        <v>1950</v>
      </c>
      <c r="G5358" s="5">
        <v>0.03</v>
      </c>
      <c r="H5358" s="8">
        <f>VLOOKUP($T5358,Pricebook!$A:$D,4,0)</f>
        <v>150</v>
      </c>
      <c r="I5358" s="10">
        <f t="shared" si="416"/>
        <v>1891.5</v>
      </c>
      <c r="J5358" t="s">
        <v>1231</v>
      </c>
      <c r="K5358" t="s">
        <v>400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1092</v>
      </c>
      <c r="O5358" s="7">
        <v>76106</v>
      </c>
      <c r="P5358" t="s">
        <v>48</v>
      </c>
      <c r="Q5358" t="s">
        <v>16</v>
      </c>
      <c r="R5358" s="3">
        <v>40954</v>
      </c>
      <c r="S5358" s="12">
        <f t="shared" si="417"/>
        <v>0</v>
      </c>
      <c r="T5358" s="3" t="s">
        <v>14211</v>
      </c>
      <c r="U5358" t="s">
        <v>14235</v>
      </c>
      <c r="V5358" t="s">
        <v>14240</v>
      </c>
      <c r="W5358" t="s">
        <v>14202</v>
      </c>
      <c r="X5358" t="str">
        <f>VLOOKUP(Q5358,Managers!$A:$B,2,0)</f>
        <v>Josh Martinez</v>
      </c>
      <c r="Y5358">
        <f>VLOOKUP(W5358,HourlyWages!$A:$B,2,0)</f>
        <v>71</v>
      </c>
      <c r="Z5358">
        <v>1</v>
      </c>
      <c r="AA5358" s="14">
        <f t="shared" si="419"/>
        <v>0.52666666666666662</v>
      </c>
    </row>
    <row r="5359" spans="1:27" x14ac:dyDescent="0.2">
      <c r="A5359">
        <v>5358</v>
      </c>
      <c r="B5359">
        <v>38080</v>
      </c>
      <c r="C5359" s="3">
        <v>40070</v>
      </c>
      <c r="D5359" s="17">
        <f t="shared" si="418"/>
        <v>40057</v>
      </c>
      <c r="E5359">
        <v>26</v>
      </c>
      <c r="F5359" s="8">
        <f t="shared" si="415"/>
        <v>2860</v>
      </c>
      <c r="G5359" s="5">
        <v>0.08</v>
      </c>
      <c r="H5359" s="8">
        <f>VLOOKUP($T5359,Pricebook!$A:$D,4,0)</f>
        <v>110</v>
      </c>
      <c r="I5359" s="10">
        <f t="shared" si="416"/>
        <v>2631.2000000000003</v>
      </c>
      <c r="J5359" t="s">
        <v>1749</v>
      </c>
      <c r="K5359" t="s">
        <v>235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1750</v>
      </c>
      <c r="O5359" s="7">
        <v>77301</v>
      </c>
      <c r="P5359" t="s">
        <v>48</v>
      </c>
      <c r="Q5359" t="s">
        <v>16</v>
      </c>
      <c r="R5359" s="3">
        <v>40071</v>
      </c>
      <c r="S5359" s="12">
        <f t="shared" si="417"/>
        <v>1</v>
      </c>
      <c r="T5359" s="3" t="s">
        <v>14215</v>
      </c>
      <c r="U5359" t="s">
        <v>14229</v>
      </c>
      <c r="V5359" t="s">
        <v>14230</v>
      </c>
      <c r="W5359" t="s">
        <v>14185</v>
      </c>
      <c r="X5359" t="str">
        <f>VLOOKUP(Q5359,Managers!$A:$B,2,0)</f>
        <v>Josh Martinez</v>
      </c>
      <c r="Y5359">
        <f>VLOOKUP(W5359,HourlyWages!$A:$B,2,0)</f>
        <v>70</v>
      </c>
      <c r="Z5359">
        <v>1</v>
      </c>
      <c r="AA5359" s="14">
        <f t="shared" si="419"/>
        <v>0.36363636363636365</v>
      </c>
    </row>
    <row r="5360" spans="1:27" x14ac:dyDescent="0.2">
      <c r="A5360">
        <v>5359</v>
      </c>
      <c r="B5360">
        <v>38084</v>
      </c>
      <c r="C5360" s="3">
        <v>39892</v>
      </c>
      <c r="D5360" s="17">
        <f t="shared" si="418"/>
        <v>39873</v>
      </c>
      <c r="E5360">
        <v>11</v>
      </c>
      <c r="F5360" s="8">
        <f t="shared" si="415"/>
        <v>1210</v>
      </c>
      <c r="G5360" s="5">
        <v>0.02</v>
      </c>
      <c r="H5360" s="8">
        <f>VLOOKUP($T5360,Pricebook!$A:$D,4,0)</f>
        <v>110</v>
      </c>
      <c r="I5360" s="10">
        <f t="shared" si="416"/>
        <v>1185.8</v>
      </c>
      <c r="J5360" t="s">
        <v>2451</v>
      </c>
      <c r="K5360" t="s">
        <v>760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2624</v>
      </c>
      <c r="O5360" s="7">
        <v>53214</v>
      </c>
      <c r="P5360" t="s">
        <v>95</v>
      </c>
      <c r="Q5360" t="s">
        <v>16</v>
      </c>
      <c r="R5360" s="3">
        <v>39894</v>
      </c>
      <c r="S5360" s="12">
        <f t="shared" si="417"/>
        <v>2</v>
      </c>
      <c r="T5360" s="3" t="s">
        <v>14215</v>
      </c>
      <c r="U5360" t="s">
        <v>14229</v>
      </c>
      <c r="V5360" t="s">
        <v>14236</v>
      </c>
      <c r="W5360" t="s">
        <v>14189</v>
      </c>
      <c r="X5360" t="str">
        <f>VLOOKUP(Q5360,Managers!$A:$B,2,0)</f>
        <v>Josh Martinez</v>
      </c>
      <c r="Y5360">
        <f>VLOOKUP(W5360,HourlyWages!$A:$B,2,0)</f>
        <v>62</v>
      </c>
      <c r="Z5360">
        <v>1</v>
      </c>
      <c r="AA5360" s="14">
        <f t="shared" si="419"/>
        <v>0.43636363636363634</v>
      </c>
    </row>
    <row r="5361" spans="1:27" x14ac:dyDescent="0.2">
      <c r="A5361">
        <v>5360</v>
      </c>
      <c r="B5361">
        <v>38084</v>
      </c>
      <c r="C5361" s="3">
        <v>39892</v>
      </c>
      <c r="D5361" s="17">
        <f t="shared" si="418"/>
        <v>39873</v>
      </c>
      <c r="E5361">
        <v>33</v>
      </c>
      <c r="F5361" s="8">
        <f t="shared" si="415"/>
        <v>4125</v>
      </c>
      <c r="G5361" s="5">
        <v>0.06</v>
      </c>
      <c r="H5361" s="8">
        <f>VLOOKUP($T5361,Pricebook!$A:$D,4,0)</f>
        <v>125</v>
      </c>
      <c r="I5361" s="10">
        <f t="shared" si="416"/>
        <v>3877.5</v>
      </c>
      <c r="J5361" t="s">
        <v>2451</v>
      </c>
      <c r="K5361" t="s">
        <v>760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2650</v>
      </c>
      <c r="O5361" s="7">
        <v>53095</v>
      </c>
      <c r="P5361" t="s">
        <v>95</v>
      </c>
      <c r="Q5361" t="s">
        <v>16</v>
      </c>
      <c r="R5361" s="3">
        <v>39894</v>
      </c>
      <c r="S5361" s="12">
        <f t="shared" si="417"/>
        <v>2</v>
      </c>
      <c r="T5361" s="3" t="s">
        <v>14208</v>
      </c>
      <c r="U5361" t="s">
        <v>14232</v>
      </c>
      <c r="V5361" t="s">
        <v>14236</v>
      </c>
      <c r="W5361" t="s">
        <v>14189</v>
      </c>
      <c r="X5361" t="str">
        <f>VLOOKUP(Q5361,Managers!$A:$B,2,0)</f>
        <v>Josh Martinez</v>
      </c>
      <c r="Y5361">
        <f>VLOOKUP(W5361,HourlyWages!$A:$B,2,0)</f>
        <v>62</v>
      </c>
      <c r="Z5361">
        <v>1</v>
      </c>
      <c r="AA5361" s="14">
        <f t="shared" si="419"/>
        <v>0.504</v>
      </c>
    </row>
    <row r="5362" spans="1:27" x14ac:dyDescent="0.2">
      <c r="A5362">
        <v>5361</v>
      </c>
      <c r="B5362">
        <v>38087</v>
      </c>
      <c r="C5362" s="3">
        <v>39865</v>
      </c>
      <c r="D5362" s="17">
        <f t="shared" si="418"/>
        <v>39845</v>
      </c>
      <c r="E5362">
        <v>18</v>
      </c>
      <c r="F5362" s="8">
        <f t="shared" ref="F5362:F5425" si="420">H5362*E5362</f>
        <v>2700</v>
      </c>
      <c r="G5362" s="5">
        <v>0.02</v>
      </c>
      <c r="H5362" s="8">
        <f>VLOOKUP($T5362,Pricebook!$A:$D,4,0)</f>
        <v>150</v>
      </c>
      <c r="I5362" s="10">
        <f t="shared" ref="I5362:I5425" si="421">F5362*(1-G5362)</f>
        <v>2646</v>
      </c>
      <c r="J5362" t="s">
        <v>869</v>
      </c>
      <c r="K5362" t="s">
        <v>707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1625</v>
      </c>
      <c r="O5362" s="7" t="s">
        <v>2651</v>
      </c>
      <c r="P5362" t="s">
        <v>317</v>
      </c>
      <c r="Q5362" t="s">
        <v>61</v>
      </c>
      <c r="R5362" s="3">
        <v>39865</v>
      </c>
      <c r="S5362" s="12">
        <f t="shared" ref="S5362:S5425" si="422">R5362-C5362</f>
        <v>0</v>
      </c>
      <c r="T5362" s="3" t="s">
        <v>14211</v>
      </c>
      <c r="U5362" t="s">
        <v>14235</v>
      </c>
      <c r="V5362" t="s">
        <v>14241</v>
      </c>
      <c r="W5362" t="s">
        <v>14195</v>
      </c>
      <c r="X5362" t="str">
        <f>VLOOKUP(Q5362,Managers!$A:$B,2,0)</f>
        <v>Allen Young</v>
      </c>
      <c r="Y5362">
        <f>VLOOKUP(W5362,HourlyWages!$A:$B,2,0)</f>
        <v>52</v>
      </c>
      <c r="Z5362">
        <v>1</v>
      </c>
      <c r="AA5362" s="14">
        <f t="shared" si="419"/>
        <v>0.65333333333333332</v>
      </c>
    </row>
    <row r="5363" spans="1:27" x14ac:dyDescent="0.2">
      <c r="A5363">
        <v>5362</v>
      </c>
      <c r="B5363">
        <v>38117</v>
      </c>
      <c r="C5363" s="3">
        <v>40288</v>
      </c>
      <c r="D5363" s="17">
        <f t="shared" si="418"/>
        <v>40269</v>
      </c>
      <c r="E5363">
        <v>28</v>
      </c>
      <c r="F5363" s="8">
        <f t="shared" si="420"/>
        <v>5600</v>
      </c>
      <c r="G5363" s="5">
        <v>0.01</v>
      </c>
      <c r="H5363" s="8">
        <f>VLOOKUP($T5363,Pricebook!$A:$D,4,0)</f>
        <v>200</v>
      </c>
      <c r="I5363" s="10">
        <f t="shared" si="421"/>
        <v>5544</v>
      </c>
      <c r="J5363" t="s">
        <v>1500</v>
      </c>
      <c r="K5363" t="s">
        <v>64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1501</v>
      </c>
      <c r="O5363" s="7">
        <v>44256</v>
      </c>
      <c r="P5363" t="s">
        <v>210</v>
      </c>
      <c r="Q5363" t="s">
        <v>61</v>
      </c>
      <c r="R5363" s="3">
        <v>40293</v>
      </c>
      <c r="S5363" s="12">
        <f t="shared" si="422"/>
        <v>5</v>
      </c>
      <c r="T5363" s="3" t="s">
        <v>14206</v>
      </c>
      <c r="U5363" t="s">
        <v>14229</v>
      </c>
      <c r="V5363" t="s">
        <v>14237</v>
      </c>
      <c r="W5363" t="s">
        <v>14193</v>
      </c>
      <c r="X5363" t="str">
        <f>VLOOKUP(Q5363,Managers!$A:$B,2,0)</f>
        <v>Allen Young</v>
      </c>
      <c r="Y5363">
        <f>VLOOKUP(W5363,HourlyWages!$A:$B,2,0)</f>
        <v>57</v>
      </c>
      <c r="Z5363">
        <v>1</v>
      </c>
      <c r="AA5363" s="14">
        <f t="shared" si="419"/>
        <v>0.71499999999999997</v>
      </c>
    </row>
    <row r="5364" spans="1:27" x14ac:dyDescent="0.2">
      <c r="A5364">
        <v>5363</v>
      </c>
      <c r="B5364">
        <v>38118</v>
      </c>
      <c r="C5364" s="3">
        <v>40651</v>
      </c>
      <c r="D5364" s="17">
        <f t="shared" si="418"/>
        <v>40634</v>
      </c>
      <c r="E5364">
        <v>7</v>
      </c>
      <c r="F5364" s="8">
        <f t="shared" si="420"/>
        <v>1050</v>
      </c>
      <c r="G5364" s="5">
        <v>0.09</v>
      </c>
      <c r="H5364" s="8">
        <f>VLOOKUP($T5364,Pricebook!$A:$D,4,0)</f>
        <v>150</v>
      </c>
      <c r="I5364" s="10">
        <f t="shared" si="421"/>
        <v>955.5</v>
      </c>
      <c r="J5364" t="s">
        <v>643</v>
      </c>
      <c r="K5364" t="s">
        <v>482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962</v>
      </c>
      <c r="O5364" s="7">
        <v>38701</v>
      </c>
      <c r="P5364" t="s">
        <v>699</v>
      </c>
      <c r="Q5364" t="s">
        <v>34</v>
      </c>
      <c r="R5364" s="3">
        <v>40653</v>
      </c>
      <c r="S5364" s="12">
        <f t="shared" si="422"/>
        <v>2</v>
      </c>
      <c r="T5364" s="3" t="s">
        <v>14211</v>
      </c>
      <c r="U5364" t="s">
        <v>14235</v>
      </c>
      <c r="V5364" t="s">
        <v>14244</v>
      </c>
      <c r="W5364" t="s">
        <v>14203</v>
      </c>
      <c r="X5364" t="str">
        <f>VLOOKUP(Q5364,Managers!$A:$B,2,0)</f>
        <v>Frank Mitchell</v>
      </c>
      <c r="Y5364">
        <f>VLOOKUP(W5364,HourlyWages!$A:$B,2,0)</f>
        <v>62</v>
      </c>
      <c r="Z5364">
        <v>1</v>
      </c>
      <c r="AA5364" s="14">
        <f t="shared" si="419"/>
        <v>0.58666666666666667</v>
      </c>
    </row>
    <row r="5365" spans="1:27" x14ac:dyDescent="0.2">
      <c r="A5365">
        <v>5364</v>
      </c>
      <c r="B5365">
        <v>38145</v>
      </c>
      <c r="C5365" s="3">
        <v>40068</v>
      </c>
      <c r="D5365" s="17">
        <f t="shared" si="418"/>
        <v>40057</v>
      </c>
      <c r="E5365">
        <v>33</v>
      </c>
      <c r="F5365" s="8">
        <f t="shared" si="420"/>
        <v>5280</v>
      </c>
      <c r="G5365" s="5">
        <v>7.0000000000000007E-2</v>
      </c>
      <c r="H5365" s="8">
        <f>VLOOKUP($T5365,Pricebook!$A:$D,4,0)</f>
        <v>160</v>
      </c>
      <c r="I5365" s="10">
        <f t="shared" si="421"/>
        <v>4910.3999999999996</v>
      </c>
      <c r="J5365" t="s">
        <v>2046</v>
      </c>
      <c r="K5365" t="s">
        <v>41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2570</v>
      </c>
      <c r="O5365" s="7" t="s">
        <v>2571</v>
      </c>
      <c r="P5365" t="s">
        <v>48</v>
      </c>
      <c r="Q5365" t="s">
        <v>16</v>
      </c>
      <c r="R5365" s="3">
        <v>40070</v>
      </c>
      <c r="S5365" s="12">
        <f t="shared" si="422"/>
        <v>2</v>
      </c>
      <c r="T5365" s="3" t="s">
        <v>14218</v>
      </c>
      <c r="U5365" t="s">
        <v>14229</v>
      </c>
      <c r="V5365" t="s">
        <v>14244</v>
      </c>
      <c r="W5365" t="s">
        <v>14201</v>
      </c>
      <c r="X5365" t="str">
        <f>VLOOKUP(Q5365,Managers!$A:$B,2,0)</f>
        <v>Josh Martinez</v>
      </c>
      <c r="Y5365">
        <f>VLOOKUP(W5365,HourlyWages!$A:$B,2,0)</f>
        <v>53</v>
      </c>
      <c r="Z5365">
        <v>1</v>
      </c>
      <c r="AA5365" s="14">
        <f t="shared" si="419"/>
        <v>0.66874999999999996</v>
      </c>
    </row>
    <row r="5366" spans="1:27" x14ac:dyDescent="0.2">
      <c r="A5366">
        <v>5365</v>
      </c>
      <c r="B5366">
        <v>38145</v>
      </c>
      <c r="C5366" s="3">
        <v>40068</v>
      </c>
      <c r="D5366" s="17">
        <f t="shared" si="418"/>
        <v>40057</v>
      </c>
      <c r="E5366">
        <v>8</v>
      </c>
      <c r="F5366" s="8">
        <f t="shared" si="420"/>
        <v>1000</v>
      </c>
      <c r="G5366" s="5">
        <v>0.01</v>
      </c>
      <c r="H5366" s="8">
        <f>VLOOKUP($T5366,Pricebook!$A:$D,4,0)</f>
        <v>125</v>
      </c>
      <c r="I5366" s="10">
        <f t="shared" si="421"/>
        <v>990</v>
      </c>
      <c r="J5366" t="s">
        <v>2046</v>
      </c>
      <c r="K5366" t="s">
        <v>41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2570</v>
      </c>
      <c r="O5366" s="7" t="s">
        <v>2571</v>
      </c>
      <c r="P5366" t="s">
        <v>48</v>
      </c>
      <c r="Q5366" t="s">
        <v>16</v>
      </c>
      <c r="R5366" s="3">
        <v>40069</v>
      </c>
      <c r="S5366" s="12">
        <f t="shared" si="422"/>
        <v>1</v>
      </c>
      <c r="T5366" s="3" t="s">
        <v>14208</v>
      </c>
      <c r="U5366" t="s">
        <v>14232</v>
      </c>
      <c r="V5366" t="s">
        <v>14229</v>
      </c>
      <c r="W5366" t="s">
        <v>14197</v>
      </c>
      <c r="X5366" t="str">
        <f>VLOOKUP(Q5366,Managers!$A:$B,2,0)</f>
        <v>Josh Martinez</v>
      </c>
      <c r="Y5366">
        <f>VLOOKUP(W5366,HourlyWages!$A:$B,2,0)</f>
        <v>71</v>
      </c>
      <c r="Z5366">
        <v>1</v>
      </c>
      <c r="AA5366" s="14">
        <f t="shared" si="419"/>
        <v>0.432</v>
      </c>
    </row>
    <row r="5367" spans="1:27" x14ac:dyDescent="0.2">
      <c r="A5367">
        <v>5366</v>
      </c>
      <c r="B5367">
        <v>38146</v>
      </c>
      <c r="C5367" s="3">
        <v>40884</v>
      </c>
      <c r="D5367" s="17">
        <f t="shared" si="418"/>
        <v>40878</v>
      </c>
      <c r="E5367">
        <v>41</v>
      </c>
      <c r="F5367" s="8">
        <f t="shared" si="420"/>
        <v>5125</v>
      </c>
      <c r="G5367" s="5">
        <v>0.08</v>
      </c>
      <c r="H5367" s="8">
        <f>VLOOKUP($T5367,Pricebook!$A:$D,4,0)</f>
        <v>125</v>
      </c>
      <c r="I5367" s="10">
        <f t="shared" si="421"/>
        <v>4715</v>
      </c>
      <c r="J5367" t="s">
        <v>1310</v>
      </c>
      <c r="K5367" t="s">
        <v>363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1311</v>
      </c>
      <c r="O5367" s="7">
        <v>19013</v>
      </c>
      <c r="P5367" t="s">
        <v>232</v>
      </c>
      <c r="Q5367" t="s">
        <v>61</v>
      </c>
      <c r="R5367" s="3">
        <v>40884</v>
      </c>
      <c r="S5367" s="12">
        <f t="shared" si="422"/>
        <v>0</v>
      </c>
      <c r="T5367" s="3" t="s">
        <v>14208</v>
      </c>
      <c r="U5367" t="s">
        <v>14232</v>
      </c>
      <c r="V5367" t="s">
        <v>14230</v>
      </c>
      <c r="W5367" t="s">
        <v>14189</v>
      </c>
      <c r="X5367" t="str">
        <f>VLOOKUP(Q5367,Managers!$A:$B,2,0)</f>
        <v>Allen Young</v>
      </c>
      <c r="Y5367">
        <f>VLOOKUP(W5367,HourlyWages!$A:$B,2,0)</f>
        <v>62</v>
      </c>
      <c r="Z5367">
        <v>1</v>
      </c>
      <c r="AA5367" s="14">
        <f t="shared" si="419"/>
        <v>0.504</v>
      </c>
    </row>
    <row r="5368" spans="1:27" x14ac:dyDescent="0.2">
      <c r="A5368">
        <v>5367</v>
      </c>
      <c r="B5368">
        <v>38146</v>
      </c>
      <c r="C5368" s="3">
        <v>40884</v>
      </c>
      <c r="D5368" s="17">
        <f t="shared" si="418"/>
        <v>40878</v>
      </c>
      <c r="E5368">
        <v>45</v>
      </c>
      <c r="F5368" s="8">
        <f t="shared" si="420"/>
        <v>7200</v>
      </c>
      <c r="G5368" s="5">
        <v>0.03</v>
      </c>
      <c r="H5368" s="8">
        <f>VLOOKUP($T5368,Pricebook!$A:$D,4,0)</f>
        <v>160</v>
      </c>
      <c r="I5368" s="10">
        <f t="shared" si="421"/>
        <v>6984</v>
      </c>
      <c r="J5368" t="s">
        <v>1310</v>
      </c>
      <c r="K5368" t="s">
        <v>363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397</v>
      </c>
      <c r="O5368" s="7" t="s">
        <v>398</v>
      </c>
      <c r="P5368" t="s">
        <v>43</v>
      </c>
      <c r="Q5368" t="s">
        <v>23</v>
      </c>
      <c r="R5368" s="3">
        <v>40888</v>
      </c>
      <c r="S5368" s="12">
        <f t="shared" si="422"/>
        <v>4</v>
      </c>
      <c r="T5368" s="3" t="s">
        <v>14218</v>
      </c>
      <c r="U5368" t="s">
        <v>14229</v>
      </c>
      <c r="V5368" t="s">
        <v>14236</v>
      </c>
      <c r="W5368" t="s">
        <v>14189</v>
      </c>
      <c r="X5368" t="str">
        <f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9"/>
        <v>0.61250000000000004</v>
      </c>
    </row>
    <row r="5369" spans="1:27" x14ac:dyDescent="0.2">
      <c r="A5369">
        <v>5368</v>
      </c>
      <c r="B5369">
        <v>38176</v>
      </c>
      <c r="C5369" s="3">
        <v>40405</v>
      </c>
      <c r="D5369" s="17">
        <f t="shared" si="418"/>
        <v>40391</v>
      </c>
      <c r="E5369">
        <v>39</v>
      </c>
      <c r="F5369" s="8">
        <f t="shared" si="420"/>
        <v>4290</v>
      </c>
      <c r="G5369" s="5">
        <v>0.01</v>
      </c>
      <c r="H5369" s="8">
        <f>VLOOKUP($T5369,Pricebook!$A:$D,4,0)</f>
        <v>110</v>
      </c>
      <c r="I5369" s="10">
        <f t="shared" si="421"/>
        <v>4247.1000000000004</v>
      </c>
      <c r="J5369" t="s">
        <v>1177</v>
      </c>
      <c r="K5369" t="s">
        <v>41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1112</v>
      </c>
      <c r="O5369" s="7">
        <v>35810</v>
      </c>
      <c r="P5369" t="s">
        <v>424</v>
      </c>
      <c r="Q5369" t="s">
        <v>34</v>
      </c>
      <c r="R5369" s="3">
        <v>40406</v>
      </c>
      <c r="S5369" s="12">
        <f t="shared" si="422"/>
        <v>1</v>
      </c>
      <c r="T5369" s="3" t="s">
        <v>14215</v>
      </c>
      <c r="U5369" t="s">
        <v>14229</v>
      </c>
      <c r="V5369" t="s">
        <v>14233</v>
      </c>
      <c r="W5369" t="s">
        <v>14192</v>
      </c>
      <c r="X5369" t="str">
        <f>VLOOKUP(Q5369,Managers!$A:$B,2,0)</f>
        <v>Frank Mitchell</v>
      </c>
      <c r="Y5369">
        <f>VLOOKUP(W5369,HourlyWages!$A:$B,2,0)</f>
        <v>75</v>
      </c>
      <c r="Z5369">
        <v>1</v>
      </c>
      <c r="AA5369" s="14">
        <f t="shared" si="419"/>
        <v>0.31818181818181818</v>
      </c>
    </row>
    <row r="5370" spans="1:27" x14ac:dyDescent="0.2">
      <c r="A5370">
        <v>5369</v>
      </c>
      <c r="B5370">
        <v>38176</v>
      </c>
      <c r="C5370" s="3">
        <v>40405</v>
      </c>
      <c r="D5370" s="17">
        <f t="shared" si="418"/>
        <v>40391</v>
      </c>
      <c r="E5370">
        <v>48</v>
      </c>
      <c r="F5370" s="8">
        <f t="shared" si="420"/>
        <v>5760</v>
      </c>
      <c r="G5370" s="5">
        <v>0.06</v>
      </c>
      <c r="H5370" s="8">
        <f>VLOOKUP($T5370,Pricebook!$A:$D,4,0)</f>
        <v>120</v>
      </c>
      <c r="I5370" s="10">
        <f t="shared" si="421"/>
        <v>5414.4</v>
      </c>
      <c r="J5370" t="s">
        <v>1177</v>
      </c>
      <c r="K5370" t="s">
        <v>41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1112</v>
      </c>
      <c r="O5370" s="7">
        <v>35810</v>
      </c>
      <c r="P5370" t="s">
        <v>424</v>
      </c>
      <c r="Q5370" t="s">
        <v>34</v>
      </c>
      <c r="R5370" s="3">
        <v>40407</v>
      </c>
      <c r="S5370" s="12">
        <f t="shared" si="422"/>
        <v>2</v>
      </c>
      <c r="T5370" s="3" t="s">
        <v>14212</v>
      </c>
      <c r="U5370" t="s">
        <v>14229</v>
      </c>
      <c r="V5370" t="s">
        <v>14244</v>
      </c>
      <c r="W5370" t="s">
        <v>14193</v>
      </c>
      <c r="X5370" t="str">
        <f>VLOOKUP(Q5370,Managers!$A:$B,2,0)</f>
        <v>Frank Mitchell</v>
      </c>
      <c r="Y5370">
        <f>VLOOKUP(W5370,HourlyWages!$A:$B,2,0)</f>
        <v>57</v>
      </c>
      <c r="Z5370">
        <v>1</v>
      </c>
      <c r="AA5370" s="14">
        <f t="shared" si="419"/>
        <v>0.52500000000000002</v>
      </c>
    </row>
    <row r="5371" spans="1:27" x14ac:dyDescent="0.2">
      <c r="A5371">
        <v>5370</v>
      </c>
      <c r="B5371">
        <v>38178</v>
      </c>
      <c r="C5371" s="3">
        <v>41150</v>
      </c>
      <c r="D5371" s="17">
        <f t="shared" si="418"/>
        <v>41122</v>
      </c>
      <c r="E5371">
        <v>32</v>
      </c>
      <c r="F5371" s="8">
        <f t="shared" si="420"/>
        <v>6400</v>
      </c>
      <c r="G5371" s="5">
        <v>0.02</v>
      </c>
      <c r="H5371" s="8">
        <f>VLOOKUP($T5371,Pricebook!$A:$D,4,0)</f>
        <v>200</v>
      </c>
      <c r="I5371" s="10">
        <f t="shared" si="421"/>
        <v>6272</v>
      </c>
      <c r="J5371" t="s">
        <v>312</v>
      </c>
      <c r="K5371" t="s">
        <v>108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2276</v>
      </c>
      <c r="O5371" s="7">
        <v>97005</v>
      </c>
      <c r="P5371" t="s">
        <v>43</v>
      </c>
      <c r="Q5371" t="s">
        <v>23</v>
      </c>
      <c r="R5371" s="3">
        <v>41151</v>
      </c>
      <c r="S5371" s="12">
        <f t="shared" si="422"/>
        <v>1</v>
      </c>
      <c r="T5371" s="3" t="s">
        <v>14214</v>
      </c>
      <c r="U5371" t="s">
        <v>14229</v>
      </c>
      <c r="V5371" t="s">
        <v>14236</v>
      </c>
      <c r="W5371" t="s">
        <v>14202</v>
      </c>
      <c r="X5371" t="str">
        <f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9"/>
        <v>0.64500000000000002</v>
      </c>
    </row>
    <row r="5372" spans="1:27" x14ac:dyDescent="0.2">
      <c r="A5372">
        <v>5371</v>
      </c>
      <c r="B5372">
        <v>38182</v>
      </c>
      <c r="C5372" s="3">
        <v>41051</v>
      </c>
      <c r="D5372" s="17">
        <f t="shared" si="418"/>
        <v>41030</v>
      </c>
      <c r="E5372">
        <v>45</v>
      </c>
      <c r="F5372" s="8">
        <f t="shared" si="420"/>
        <v>9000</v>
      </c>
      <c r="G5372" s="5">
        <v>7.0000000000000007E-2</v>
      </c>
      <c r="H5372" s="8">
        <f>VLOOKUP($T5372,Pricebook!$A:$D,4,0)</f>
        <v>200</v>
      </c>
      <c r="I5372" s="10">
        <f t="shared" si="421"/>
        <v>8370</v>
      </c>
      <c r="J5372" t="s">
        <v>1084</v>
      </c>
      <c r="K5372" t="s">
        <v>274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1049</v>
      </c>
      <c r="O5372" s="7">
        <v>37042</v>
      </c>
      <c r="P5372" t="s">
        <v>81</v>
      </c>
      <c r="Q5372" t="s">
        <v>34</v>
      </c>
      <c r="R5372" s="3">
        <v>41051</v>
      </c>
      <c r="S5372" s="12">
        <f t="shared" si="422"/>
        <v>0</v>
      </c>
      <c r="T5372" s="3" t="s">
        <v>14206</v>
      </c>
      <c r="U5372" t="s">
        <v>14229</v>
      </c>
      <c r="V5372" t="s">
        <v>14245</v>
      </c>
      <c r="W5372" t="s">
        <v>14196</v>
      </c>
      <c r="X5372" t="str">
        <f>VLOOKUP(Q5372,Managers!$A:$B,2,0)</f>
        <v>Frank Mitchell</v>
      </c>
      <c r="Y5372">
        <f>VLOOKUP(W5372,HourlyWages!$A:$B,2,0)</f>
        <v>58</v>
      </c>
      <c r="Z5372">
        <v>1</v>
      </c>
      <c r="AA5372" s="14">
        <f t="shared" si="419"/>
        <v>0.71</v>
      </c>
    </row>
    <row r="5373" spans="1:27" x14ac:dyDescent="0.2">
      <c r="A5373">
        <v>5372</v>
      </c>
      <c r="B5373">
        <v>38210</v>
      </c>
      <c r="C5373" s="3">
        <v>40524</v>
      </c>
      <c r="D5373" s="17">
        <f t="shared" si="418"/>
        <v>40513</v>
      </c>
      <c r="E5373">
        <v>10</v>
      </c>
      <c r="F5373" s="8">
        <f t="shared" si="420"/>
        <v>1100</v>
      </c>
      <c r="G5373" s="5">
        <v>0.09</v>
      </c>
      <c r="H5373" s="8">
        <f>VLOOKUP($T5373,Pricebook!$A:$D,4,0)</f>
        <v>110</v>
      </c>
      <c r="I5373" s="10">
        <f t="shared" si="421"/>
        <v>1001</v>
      </c>
      <c r="J5373" t="s">
        <v>1722</v>
      </c>
      <c r="K5373" t="s">
        <v>226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1062</v>
      </c>
      <c r="O5373" s="7">
        <v>43229</v>
      </c>
      <c r="P5373" t="s">
        <v>210</v>
      </c>
      <c r="Q5373" t="s">
        <v>61</v>
      </c>
      <c r="R5373" s="3">
        <v>40524</v>
      </c>
      <c r="S5373" s="12">
        <f t="shared" si="422"/>
        <v>0</v>
      </c>
      <c r="T5373" s="3" t="s">
        <v>14215</v>
      </c>
      <c r="U5373" t="s">
        <v>14229</v>
      </c>
      <c r="V5373" t="s">
        <v>14230</v>
      </c>
      <c r="W5373" t="s">
        <v>14196</v>
      </c>
      <c r="X5373" t="str">
        <f>VLOOKUP(Q5373,Managers!$A:$B,2,0)</f>
        <v>Allen Young</v>
      </c>
      <c r="Y5373">
        <f>VLOOKUP(W5373,HourlyWages!$A:$B,2,0)</f>
        <v>58</v>
      </c>
      <c r="Z5373">
        <v>1</v>
      </c>
      <c r="AA5373" s="14">
        <f t="shared" si="419"/>
        <v>0.47272727272727272</v>
      </c>
    </row>
    <row r="5374" spans="1:27" x14ac:dyDescent="0.2">
      <c r="A5374">
        <v>5373</v>
      </c>
      <c r="B5374">
        <v>38212</v>
      </c>
      <c r="C5374" s="3">
        <v>40637</v>
      </c>
      <c r="D5374" s="17">
        <f t="shared" si="418"/>
        <v>40634</v>
      </c>
      <c r="E5374">
        <v>24</v>
      </c>
      <c r="F5374" s="8">
        <f t="shared" si="420"/>
        <v>4800</v>
      </c>
      <c r="G5374" s="5">
        <v>0.09</v>
      </c>
      <c r="H5374" s="8">
        <f>VLOOKUP($T5374,Pricebook!$A:$D,4,0)</f>
        <v>200</v>
      </c>
      <c r="I5374" s="10">
        <f t="shared" si="421"/>
        <v>4368</v>
      </c>
      <c r="J5374" t="s">
        <v>1370</v>
      </c>
      <c r="K5374" t="s">
        <v>585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1923</v>
      </c>
      <c r="O5374" s="7">
        <v>80020</v>
      </c>
      <c r="P5374" t="s">
        <v>237</v>
      </c>
      <c r="Q5374" t="s">
        <v>23</v>
      </c>
      <c r="R5374" s="3">
        <v>40638</v>
      </c>
      <c r="S5374" s="12">
        <f t="shared" si="422"/>
        <v>1</v>
      </c>
      <c r="T5374" s="3" t="s">
        <v>14214</v>
      </c>
      <c r="U5374" t="s">
        <v>14229</v>
      </c>
      <c r="V5374" t="s">
        <v>14244</v>
      </c>
      <c r="W5374" t="s">
        <v>14193</v>
      </c>
      <c r="X5374" t="str">
        <f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9"/>
        <v>0.71499999999999997</v>
      </c>
    </row>
    <row r="5375" spans="1:27" x14ac:dyDescent="0.2">
      <c r="A5375">
        <v>5374</v>
      </c>
      <c r="B5375">
        <v>38212</v>
      </c>
      <c r="C5375" s="3">
        <v>40637</v>
      </c>
      <c r="D5375" s="17">
        <f t="shared" si="418"/>
        <v>40634</v>
      </c>
      <c r="E5375">
        <v>46</v>
      </c>
      <c r="F5375" s="8">
        <f t="shared" si="420"/>
        <v>9200</v>
      </c>
      <c r="G5375" s="5">
        <v>7.0000000000000007E-2</v>
      </c>
      <c r="H5375" s="8">
        <f>VLOOKUP($T5375,Pricebook!$A:$D,4,0)</f>
        <v>200</v>
      </c>
      <c r="I5375" s="10">
        <f t="shared" si="421"/>
        <v>8556</v>
      </c>
      <c r="J5375" t="s">
        <v>1370</v>
      </c>
      <c r="K5375" t="s">
        <v>585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2652</v>
      </c>
      <c r="O5375" s="7">
        <v>80104</v>
      </c>
      <c r="P5375" t="s">
        <v>237</v>
      </c>
      <c r="Q5375" t="s">
        <v>23</v>
      </c>
      <c r="R5375" s="3">
        <v>40639</v>
      </c>
      <c r="S5375" s="12">
        <f t="shared" si="422"/>
        <v>2</v>
      </c>
      <c r="T5375" s="3" t="s">
        <v>14206</v>
      </c>
      <c r="U5375" t="s">
        <v>14229</v>
      </c>
      <c r="V5375" t="s">
        <v>14237</v>
      </c>
      <c r="W5375" t="s">
        <v>14187</v>
      </c>
      <c r="X5375" t="str">
        <f>VLOOKUP(Q5375,Managers!$A:$B,2,0)</f>
        <v>Bob Turner</v>
      </c>
      <c r="Y5375">
        <f>VLOOKUP(W5375,HourlyWages!$A:$B,2,0)</f>
        <v>45</v>
      </c>
      <c r="Z5375">
        <v>1</v>
      </c>
      <c r="AA5375" s="14">
        <f t="shared" si="419"/>
        <v>0.77500000000000002</v>
      </c>
    </row>
    <row r="5376" spans="1:27" x14ac:dyDescent="0.2">
      <c r="A5376">
        <v>5375</v>
      </c>
      <c r="B5376">
        <v>38212</v>
      </c>
      <c r="C5376" s="3">
        <v>40637</v>
      </c>
      <c r="D5376" s="17">
        <f t="shared" si="418"/>
        <v>40634</v>
      </c>
      <c r="E5376">
        <v>38</v>
      </c>
      <c r="F5376" s="8">
        <f t="shared" si="420"/>
        <v>5700</v>
      </c>
      <c r="G5376" s="5">
        <v>0</v>
      </c>
      <c r="H5376" s="8">
        <f>VLOOKUP($T5376,Pricebook!$A:$D,4,0)</f>
        <v>150</v>
      </c>
      <c r="I5376" s="10">
        <f t="shared" si="421"/>
        <v>5700</v>
      </c>
      <c r="J5376" t="s">
        <v>1370</v>
      </c>
      <c r="K5376" t="s">
        <v>585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2652</v>
      </c>
      <c r="O5376" s="7">
        <v>80104</v>
      </c>
      <c r="P5376" t="s">
        <v>237</v>
      </c>
      <c r="Q5376" t="s">
        <v>23</v>
      </c>
      <c r="R5376" s="3">
        <v>40639</v>
      </c>
      <c r="S5376" s="12">
        <f t="shared" si="422"/>
        <v>2</v>
      </c>
      <c r="T5376" s="3" t="s">
        <v>14210</v>
      </c>
      <c r="U5376" t="s">
        <v>14235</v>
      </c>
      <c r="V5376" t="s">
        <v>14238</v>
      </c>
      <c r="W5376" t="s">
        <v>14185</v>
      </c>
      <c r="X5376" t="str">
        <f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9"/>
        <v>0.53333333333333333</v>
      </c>
    </row>
    <row r="5377" spans="1:27" x14ac:dyDescent="0.2">
      <c r="A5377">
        <v>5376</v>
      </c>
      <c r="B5377">
        <v>38215</v>
      </c>
      <c r="C5377" s="3">
        <v>40180</v>
      </c>
      <c r="D5377" s="17">
        <f t="shared" si="418"/>
        <v>40179</v>
      </c>
      <c r="E5377">
        <v>42</v>
      </c>
      <c r="F5377" s="8">
        <f t="shared" si="420"/>
        <v>6300</v>
      </c>
      <c r="G5377" s="5">
        <v>7.0000000000000007E-2</v>
      </c>
      <c r="H5377" s="8">
        <f>VLOOKUP($T5377,Pricebook!$A:$D,4,0)</f>
        <v>150</v>
      </c>
      <c r="I5377" s="10">
        <f t="shared" si="421"/>
        <v>5859</v>
      </c>
      <c r="J5377" t="s">
        <v>1324</v>
      </c>
      <c r="K5377" t="s">
        <v>374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1805</v>
      </c>
      <c r="O5377" s="7">
        <v>28205</v>
      </c>
      <c r="P5377" t="s">
        <v>33</v>
      </c>
      <c r="Q5377" t="s">
        <v>34</v>
      </c>
      <c r="R5377" s="3">
        <v>40181</v>
      </c>
      <c r="S5377" s="12">
        <f t="shared" si="422"/>
        <v>1</v>
      </c>
      <c r="T5377" s="3" t="s">
        <v>14210</v>
      </c>
      <c r="U5377" t="s">
        <v>14235</v>
      </c>
      <c r="V5377" t="s">
        <v>14245</v>
      </c>
      <c r="W5377" t="s">
        <v>14198</v>
      </c>
      <c r="X5377" t="str">
        <f>VLOOKUP(Q5377,Managers!$A:$B,2,0)</f>
        <v>Frank Mitchell</v>
      </c>
      <c r="Y5377">
        <f>VLOOKUP(W5377,HourlyWages!$A:$B,2,0)</f>
        <v>51</v>
      </c>
      <c r="Z5377">
        <v>1</v>
      </c>
      <c r="AA5377" s="14">
        <f t="shared" si="419"/>
        <v>0.66</v>
      </c>
    </row>
    <row r="5378" spans="1:27" x14ac:dyDescent="0.2">
      <c r="A5378">
        <v>5377</v>
      </c>
      <c r="B5378">
        <v>38215</v>
      </c>
      <c r="C5378" s="3">
        <v>40180</v>
      </c>
      <c r="D5378" s="17">
        <f t="shared" si="418"/>
        <v>40179</v>
      </c>
      <c r="E5378">
        <v>38</v>
      </c>
      <c r="F5378" s="8">
        <f t="shared" si="420"/>
        <v>4180</v>
      </c>
      <c r="G5378" s="5">
        <v>0.09</v>
      </c>
      <c r="H5378" s="8">
        <f>VLOOKUP($T5378,Pricebook!$A:$D,4,0)</f>
        <v>110</v>
      </c>
      <c r="I5378" s="10">
        <f t="shared" si="421"/>
        <v>3803.8</v>
      </c>
      <c r="J5378" t="s">
        <v>1324</v>
      </c>
      <c r="K5378" t="s">
        <v>374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378</v>
      </c>
      <c r="O5378" s="7">
        <v>28027</v>
      </c>
      <c r="P5378" t="s">
        <v>33</v>
      </c>
      <c r="Q5378" t="s">
        <v>34</v>
      </c>
      <c r="R5378" s="3">
        <v>40182</v>
      </c>
      <c r="S5378" s="12">
        <f t="shared" si="422"/>
        <v>2</v>
      </c>
      <c r="T5378" s="3" t="s">
        <v>14215</v>
      </c>
      <c r="U5378" t="s">
        <v>14229</v>
      </c>
      <c r="V5378" t="s">
        <v>14236</v>
      </c>
      <c r="W5378" t="s">
        <v>14195</v>
      </c>
      <c r="X5378" t="str">
        <f>VLOOKUP(Q5378,Managers!$A:$B,2,0)</f>
        <v>Frank Mitchell</v>
      </c>
      <c r="Y5378">
        <f>VLOOKUP(W5378,HourlyWages!$A:$B,2,0)</f>
        <v>52</v>
      </c>
      <c r="Z5378">
        <v>1</v>
      </c>
      <c r="AA5378" s="14">
        <f t="shared" si="419"/>
        <v>0.52727272727272723</v>
      </c>
    </row>
    <row r="5379" spans="1:27" x14ac:dyDescent="0.2">
      <c r="A5379">
        <v>5378</v>
      </c>
      <c r="B5379">
        <v>38240</v>
      </c>
      <c r="C5379" s="3">
        <v>40166</v>
      </c>
      <c r="D5379" s="17">
        <f t="shared" ref="D5379:D5442" si="423">DATE(YEAR(C5379),MONTH(C5379),1)</f>
        <v>40148</v>
      </c>
      <c r="E5379">
        <v>42</v>
      </c>
      <c r="F5379" s="8">
        <f t="shared" si="420"/>
        <v>6300</v>
      </c>
      <c r="G5379" s="5">
        <v>0.09</v>
      </c>
      <c r="H5379" s="8">
        <f>VLOOKUP($T5379,Pricebook!$A:$D,4,0)</f>
        <v>150</v>
      </c>
      <c r="I5379" s="10">
        <f t="shared" si="421"/>
        <v>5733</v>
      </c>
      <c r="J5379" t="s">
        <v>1407</v>
      </c>
      <c r="K5379" t="s">
        <v>594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969</v>
      </c>
      <c r="O5379" s="7">
        <v>80027</v>
      </c>
      <c r="P5379" t="s">
        <v>237</v>
      </c>
      <c r="Q5379" t="s">
        <v>23</v>
      </c>
      <c r="R5379" s="3">
        <v>40168</v>
      </c>
      <c r="S5379" s="12">
        <f t="shared" si="422"/>
        <v>2</v>
      </c>
      <c r="T5379" s="3" t="s">
        <v>14211</v>
      </c>
      <c r="U5379" t="s">
        <v>14235</v>
      </c>
      <c r="V5379" t="s">
        <v>14244</v>
      </c>
      <c r="W5379" t="s">
        <v>14203</v>
      </c>
      <c r="X5379" t="str">
        <f>VLOOKUP(Q5379,Managers!$A:$B,2,0)</f>
        <v>Bob Turner</v>
      </c>
      <c r="Y5379">
        <f>VLOOKUP(W5379,HourlyWages!$A:$B,2,0)</f>
        <v>62</v>
      </c>
      <c r="Z5379">
        <v>1</v>
      </c>
      <c r="AA5379" s="14">
        <f t="shared" ref="AA5379:AA5442" si="424">(H5379-Y5379)/H5379</f>
        <v>0.58666666666666667</v>
      </c>
    </row>
    <row r="5380" spans="1:27" x14ac:dyDescent="0.2">
      <c r="A5380">
        <v>5379</v>
      </c>
      <c r="B5380">
        <v>38240</v>
      </c>
      <c r="C5380" s="3">
        <v>40166</v>
      </c>
      <c r="D5380" s="17">
        <f t="shared" si="423"/>
        <v>40148</v>
      </c>
      <c r="E5380">
        <v>4</v>
      </c>
      <c r="F5380" s="8">
        <f t="shared" si="420"/>
        <v>640</v>
      </c>
      <c r="G5380" s="5">
        <v>0.04</v>
      </c>
      <c r="H5380" s="8">
        <f>VLOOKUP($T5380,Pricebook!$A:$D,4,0)</f>
        <v>160</v>
      </c>
      <c r="I5380" s="10">
        <f t="shared" si="421"/>
        <v>614.4</v>
      </c>
      <c r="J5380" t="s">
        <v>1407</v>
      </c>
      <c r="K5380" t="s">
        <v>594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1409</v>
      </c>
      <c r="O5380" s="7">
        <v>63130</v>
      </c>
      <c r="P5380" t="s">
        <v>358</v>
      </c>
      <c r="Q5380" t="s">
        <v>16</v>
      </c>
      <c r="R5380" s="3">
        <v>40166</v>
      </c>
      <c r="S5380" s="12">
        <f t="shared" si="422"/>
        <v>0</v>
      </c>
      <c r="T5380" s="3" t="s">
        <v>14218</v>
      </c>
      <c r="U5380" t="s">
        <v>14229</v>
      </c>
      <c r="V5380" t="s">
        <v>14241</v>
      </c>
      <c r="W5380" t="s">
        <v>14195</v>
      </c>
      <c r="X5380" t="str">
        <f>VLOOKUP(Q5380,Managers!$A:$B,2,0)</f>
        <v>Josh Martinez</v>
      </c>
      <c r="Y5380">
        <f>VLOOKUP(W5380,HourlyWages!$A:$B,2,0)</f>
        <v>52</v>
      </c>
      <c r="Z5380">
        <v>1</v>
      </c>
      <c r="AA5380" s="14">
        <f t="shared" si="424"/>
        <v>0.67500000000000004</v>
      </c>
    </row>
    <row r="5381" spans="1:27" x14ac:dyDescent="0.2">
      <c r="A5381">
        <v>5380</v>
      </c>
      <c r="B5381">
        <v>38272</v>
      </c>
      <c r="C5381" s="3">
        <v>40862</v>
      </c>
      <c r="D5381" s="17">
        <f t="shared" si="423"/>
        <v>40848</v>
      </c>
      <c r="E5381">
        <v>39</v>
      </c>
      <c r="F5381" s="8">
        <f t="shared" si="420"/>
        <v>6240</v>
      </c>
      <c r="G5381" s="5">
        <v>7.0000000000000007E-2</v>
      </c>
      <c r="H5381" s="8">
        <f>VLOOKUP($T5381,Pricebook!$A:$D,4,0)</f>
        <v>160</v>
      </c>
      <c r="I5381" s="10">
        <f t="shared" si="421"/>
        <v>5803.2</v>
      </c>
      <c r="J5381" t="s">
        <v>2374</v>
      </c>
      <c r="K5381" t="s">
        <v>707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2375</v>
      </c>
      <c r="O5381" s="7">
        <v>67601</v>
      </c>
      <c r="P5381" t="s">
        <v>153</v>
      </c>
      <c r="Q5381" t="s">
        <v>16</v>
      </c>
      <c r="R5381" s="3">
        <v>40864</v>
      </c>
      <c r="S5381" s="12">
        <f t="shared" si="422"/>
        <v>2</v>
      </c>
      <c r="T5381" s="3" t="s">
        <v>14218</v>
      </c>
      <c r="U5381" t="s">
        <v>14229</v>
      </c>
      <c r="V5381" t="s">
        <v>14234</v>
      </c>
      <c r="W5381" t="s">
        <v>14196</v>
      </c>
      <c r="X5381" t="str">
        <f>VLOOKUP(Q5381,Managers!$A:$B,2,0)</f>
        <v>Josh Martinez</v>
      </c>
      <c r="Y5381">
        <f>VLOOKUP(W5381,HourlyWages!$A:$B,2,0)</f>
        <v>58</v>
      </c>
      <c r="Z5381">
        <v>1</v>
      </c>
      <c r="AA5381" s="14">
        <f t="shared" si="424"/>
        <v>0.63749999999999996</v>
      </c>
    </row>
    <row r="5382" spans="1:27" x14ac:dyDescent="0.2">
      <c r="A5382">
        <v>5381</v>
      </c>
      <c r="B5382">
        <v>38274</v>
      </c>
      <c r="C5382" s="3">
        <v>40704</v>
      </c>
      <c r="D5382" s="17">
        <f t="shared" si="423"/>
        <v>40695</v>
      </c>
      <c r="E5382">
        <v>9</v>
      </c>
      <c r="F5382" s="8">
        <f t="shared" si="420"/>
        <v>1125</v>
      </c>
      <c r="G5382" s="5">
        <v>0.08</v>
      </c>
      <c r="H5382" s="8">
        <f>VLOOKUP($T5382,Pricebook!$A:$D,4,0)</f>
        <v>125</v>
      </c>
      <c r="I5382" s="10">
        <f t="shared" si="421"/>
        <v>1035</v>
      </c>
      <c r="J5382" t="s">
        <v>2653</v>
      </c>
      <c r="K5382" t="s">
        <v>58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2654</v>
      </c>
      <c r="O5382" s="7">
        <v>44515</v>
      </c>
      <c r="P5382" t="s">
        <v>210</v>
      </c>
      <c r="Q5382" t="s">
        <v>61</v>
      </c>
      <c r="R5382" s="3">
        <v>40706</v>
      </c>
      <c r="S5382" s="12">
        <f t="shared" si="422"/>
        <v>2</v>
      </c>
      <c r="T5382" s="3" t="s">
        <v>14221</v>
      </c>
      <c r="U5382" t="s">
        <v>14232</v>
      </c>
      <c r="V5382" t="s">
        <v>14241</v>
      </c>
      <c r="W5382" t="s">
        <v>14202</v>
      </c>
      <c r="X5382" t="str">
        <f>VLOOKUP(Q5382,Managers!$A:$B,2,0)</f>
        <v>Allen Young</v>
      </c>
      <c r="Y5382">
        <f>VLOOKUP(W5382,HourlyWages!$A:$B,2,0)</f>
        <v>71</v>
      </c>
      <c r="Z5382">
        <v>1</v>
      </c>
      <c r="AA5382" s="14">
        <f t="shared" si="424"/>
        <v>0.432</v>
      </c>
    </row>
    <row r="5383" spans="1:27" x14ac:dyDescent="0.2">
      <c r="A5383">
        <v>5382</v>
      </c>
      <c r="B5383">
        <v>38274</v>
      </c>
      <c r="C5383" s="3">
        <v>40704</v>
      </c>
      <c r="D5383" s="17">
        <f t="shared" si="423"/>
        <v>40695</v>
      </c>
      <c r="E5383">
        <v>27</v>
      </c>
      <c r="F5383" s="8">
        <f t="shared" si="420"/>
        <v>5400</v>
      </c>
      <c r="G5383" s="5">
        <v>0.06</v>
      </c>
      <c r="H5383" s="8">
        <f>VLOOKUP($T5383,Pricebook!$A:$D,4,0)</f>
        <v>200</v>
      </c>
      <c r="I5383" s="10">
        <f t="shared" si="421"/>
        <v>5076</v>
      </c>
      <c r="J5383" t="s">
        <v>2653</v>
      </c>
      <c r="K5383" t="s">
        <v>58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2654</v>
      </c>
      <c r="O5383" s="7">
        <v>44515</v>
      </c>
      <c r="P5383" t="s">
        <v>210</v>
      </c>
      <c r="Q5383" t="s">
        <v>61</v>
      </c>
      <c r="R5383" s="3">
        <v>40706</v>
      </c>
      <c r="S5383" s="12">
        <f t="shared" si="422"/>
        <v>2</v>
      </c>
      <c r="T5383" s="3" t="s">
        <v>14206</v>
      </c>
      <c r="U5383" t="s">
        <v>14229</v>
      </c>
      <c r="V5383" t="s">
        <v>14237</v>
      </c>
      <c r="W5383" t="s">
        <v>14201</v>
      </c>
      <c r="X5383" t="str">
        <f>VLOOKUP(Q5383,Managers!$A:$B,2,0)</f>
        <v>Allen Young</v>
      </c>
      <c r="Y5383">
        <f>VLOOKUP(W5383,HourlyWages!$A:$B,2,0)</f>
        <v>53</v>
      </c>
      <c r="Z5383">
        <v>1</v>
      </c>
      <c r="AA5383" s="14">
        <f t="shared" si="424"/>
        <v>0.73499999999999999</v>
      </c>
    </row>
    <row r="5384" spans="1:27" x14ac:dyDescent="0.2">
      <c r="A5384">
        <v>5383</v>
      </c>
      <c r="B5384">
        <v>38274</v>
      </c>
      <c r="C5384" s="3">
        <v>40704</v>
      </c>
      <c r="D5384" s="17">
        <f t="shared" si="423"/>
        <v>40695</v>
      </c>
      <c r="E5384">
        <v>10</v>
      </c>
      <c r="F5384" s="8">
        <f t="shared" si="420"/>
        <v>1500</v>
      </c>
      <c r="G5384" s="5">
        <v>0.02</v>
      </c>
      <c r="H5384" s="8">
        <f>VLOOKUP($T5384,Pricebook!$A:$D,4,0)</f>
        <v>150</v>
      </c>
      <c r="I5384" s="10">
        <f t="shared" si="421"/>
        <v>1470</v>
      </c>
      <c r="J5384" t="s">
        <v>2653</v>
      </c>
      <c r="K5384" t="s">
        <v>58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2654</v>
      </c>
      <c r="O5384" s="7">
        <v>44515</v>
      </c>
      <c r="P5384" t="s">
        <v>210</v>
      </c>
      <c r="Q5384" t="s">
        <v>61</v>
      </c>
      <c r="R5384" s="3">
        <v>40705</v>
      </c>
      <c r="S5384" s="12">
        <f t="shared" si="422"/>
        <v>1</v>
      </c>
      <c r="T5384" s="3" t="s">
        <v>14210</v>
      </c>
      <c r="U5384" t="s">
        <v>14235</v>
      </c>
      <c r="V5384" t="s">
        <v>14233</v>
      </c>
      <c r="W5384" t="s">
        <v>14186</v>
      </c>
      <c r="X5384" t="str">
        <f>VLOOKUP(Q5384,Managers!$A:$B,2,0)</f>
        <v>Allen Young</v>
      </c>
      <c r="Y5384">
        <f>VLOOKUP(W5384,HourlyWages!$A:$B,2,0)</f>
        <v>67</v>
      </c>
      <c r="Z5384">
        <v>1</v>
      </c>
      <c r="AA5384" s="14">
        <f t="shared" si="424"/>
        <v>0.55333333333333334</v>
      </c>
    </row>
    <row r="5385" spans="1:27" x14ac:dyDescent="0.2">
      <c r="A5385">
        <v>5384</v>
      </c>
      <c r="B5385">
        <v>38279</v>
      </c>
      <c r="C5385" s="3">
        <v>41028</v>
      </c>
      <c r="D5385" s="17">
        <f t="shared" si="423"/>
        <v>41000</v>
      </c>
      <c r="E5385">
        <v>1</v>
      </c>
      <c r="F5385" s="8">
        <f t="shared" si="420"/>
        <v>125</v>
      </c>
      <c r="G5385" s="5">
        <v>0.05</v>
      </c>
      <c r="H5385" s="8">
        <f>VLOOKUP($T5385,Pricebook!$A:$D,4,0)</f>
        <v>125</v>
      </c>
      <c r="I5385" s="10">
        <f t="shared" si="421"/>
        <v>118.75</v>
      </c>
      <c r="J5385" t="s">
        <v>1302</v>
      </c>
      <c r="K5385" t="s">
        <v>374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1169</v>
      </c>
      <c r="O5385" s="7">
        <v>97405</v>
      </c>
      <c r="P5385" t="s">
        <v>43</v>
      </c>
      <c r="Q5385" t="s">
        <v>23</v>
      </c>
      <c r="R5385" s="3">
        <v>41030</v>
      </c>
      <c r="S5385" s="12">
        <f t="shared" si="422"/>
        <v>2</v>
      </c>
      <c r="T5385" s="3" t="s">
        <v>14208</v>
      </c>
      <c r="U5385" t="s">
        <v>14232</v>
      </c>
      <c r="V5385" t="s">
        <v>14241</v>
      </c>
      <c r="W5385" t="s">
        <v>14196</v>
      </c>
      <c r="X5385" t="str">
        <f>VLOOKUP(Q5385,Managers!$A:$B,2,0)</f>
        <v>Bob Turner</v>
      </c>
      <c r="Y5385">
        <f>VLOOKUP(W5385,HourlyWages!$A:$B,2,0)</f>
        <v>58</v>
      </c>
      <c r="Z5385">
        <v>1</v>
      </c>
      <c r="AA5385" s="14">
        <f t="shared" si="424"/>
        <v>0.53600000000000003</v>
      </c>
    </row>
    <row r="5386" spans="1:27" x14ac:dyDescent="0.2">
      <c r="A5386">
        <v>5385</v>
      </c>
      <c r="B5386">
        <v>38304</v>
      </c>
      <c r="C5386" s="3">
        <v>40624</v>
      </c>
      <c r="D5386" s="17">
        <f t="shared" si="423"/>
        <v>40603</v>
      </c>
      <c r="E5386">
        <v>7</v>
      </c>
      <c r="F5386" s="8">
        <f t="shared" si="420"/>
        <v>1120</v>
      </c>
      <c r="G5386" s="5">
        <v>0.09</v>
      </c>
      <c r="H5386" s="8">
        <f>VLOOKUP($T5386,Pricebook!$A:$D,4,0)</f>
        <v>160</v>
      </c>
      <c r="I5386" s="10">
        <f t="shared" si="421"/>
        <v>1019.2</v>
      </c>
      <c r="J5386" t="s">
        <v>1968</v>
      </c>
      <c r="K5386" t="s">
        <v>165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2322</v>
      </c>
      <c r="O5386" s="7">
        <v>31088</v>
      </c>
      <c r="P5386" t="s">
        <v>134</v>
      </c>
      <c r="Q5386" t="s">
        <v>34</v>
      </c>
      <c r="R5386" s="3">
        <v>40626</v>
      </c>
      <c r="S5386" s="12">
        <f t="shared" si="422"/>
        <v>2</v>
      </c>
      <c r="T5386" s="3" t="s">
        <v>14218</v>
      </c>
      <c r="U5386" t="s">
        <v>14229</v>
      </c>
      <c r="V5386" t="s">
        <v>14233</v>
      </c>
      <c r="W5386" t="s">
        <v>14187</v>
      </c>
      <c r="X5386" t="str">
        <f>VLOOKUP(Q5386,Managers!$A:$B,2,0)</f>
        <v>Frank Mitchell</v>
      </c>
      <c r="Y5386">
        <f>VLOOKUP(W5386,HourlyWages!$A:$B,2,0)</f>
        <v>45</v>
      </c>
      <c r="Z5386">
        <v>1</v>
      </c>
      <c r="AA5386" s="14">
        <f t="shared" si="424"/>
        <v>0.71875</v>
      </c>
    </row>
    <row r="5387" spans="1:27" x14ac:dyDescent="0.2">
      <c r="A5387">
        <v>5386</v>
      </c>
      <c r="B5387">
        <v>38305</v>
      </c>
      <c r="C5387" s="3">
        <v>40663</v>
      </c>
      <c r="D5387" s="17">
        <f t="shared" si="423"/>
        <v>40634</v>
      </c>
      <c r="E5387">
        <v>21</v>
      </c>
      <c r="F5387" s="8">
        <f t="shared" si="420"/>
        <v>3150</v>
      </c>
      <c r="G5387" s="5">
        <v>0.08</v>
      </c>
      <c r="H5387" s="8">
        <f>VLOOKUP($T5387,Pricebook!$A:$D,4,0)</f>
        <v>150</v>
      </c>
      <c r="I5387" s="10">
        <f t="shared" si="421"/>
        <v>2898</v>
      </c>
      <c r="J5387" t="s">
        <v>2514</v>
      </c>
      <c r="K5387" t="s">
        <v>303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2515</v>
      </c>
      <c r="O5387" s="7">
        <v>14304</v>
      </c>
      <c r="P5387" t="s">
        <v>60</v>
      </c>
      <c r="Q5387" t="s">
        <v>61</v>
      </c>
      <c r="R5387" s="3">
        <v>40665</v>
      </c>
      <c r="S5387" s="12">
        <f t="shared" si="422"/>
        <v>2</v>
      </c>
      <c r="T5387" s="3" t="s">
        <v>14210</v>
      </c>
      <c r="U5387" t="s">
        <v>14235</v>
      </c>
      <c r="V5387" t="s">
        <v>14240</v>
      </c>
      <c r="W5387" t="s">
        <v>14192</v>
      </c>
      <c r="X5387" t="str">
        <f>VLOOKUP(Q5387,Managers!$A:$B,2,0)</f>
        <v>Allen Young</v>
      </c>
      <c r="Y5387">
        <f>VLOOKUP(W5387,HourlyWages!$A:$B,2,0)</f>
        <v>75</v>
      </c>
      <c r="Z5387">
        <v>1</v>
      </c>
      <c r="AA5387" s="14">
        <f t="shared" si="424"/>
        <v>0.5</v>
      </c>
    </row>
    <row r="5388" spans="1:27" x14ac:dyDescent="0.2">
      <c r="A5388">
        <v>5387</v>
      </c>
      <c r="B5388">
        <v>38310</v>
      </c>
      <c r="C5388" s="3">
        <v>41013</v>
      </c>
      <c r="D5388" s="17">
        <f t="shared" si="423"/>
        <v>41000</v>
      </c>
      <c r="E5388">
        <v>4</v>
      </c>
      <c r="F5388" s="8">
        <f t="shared" si="420"/>
        <v>680</v>
      </c>
      <c r="G5388" s="5">
        <v>0.08</v>
      </c>
      <c r="H5388" s="8">
        <f>VLOOKUP($T5388,Pricebook!$A:$D,4,0)</f>
        <v>170</v>
      </c>
      <c r="I5388" s="10">
        <f t="shared" si="421"/>
        <v>625.6</v>
      </c>
      <c r="J5388" t="s">
        <v>931</v>
      </c>
      <c r="K5388" t="s">
        <v>207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672</v>
      </c>
      <c r="O5388" s="7">
        <v>47374</v>
      </c>
      <c r="P5388" t="s">
        <v>278</v>
      </c>
      <c r="Q5388" t="s">
        <v>16</v>
      </c>
      <c r="R5388" s="3">
        <v>41016</v>
      </c>
      <c r="S5388" s="12">
        <f t="shared" si="422"/>
        <v>3</v>
      </c>
      <c r="T5388" s="3" t="s">
        <v>14219</v>
      </c>
      <c r="U5388" t="s">
        <v>14229</v>
      </c>
      <c r="V5388" t="s">
        <v>14233</v>
      </c>
      <c r="W5388" t="s">
        <v>14192</v>
      </c>
      <c r="X5388" t="str">
        <f>VLOOKUP(Q5388,Managers!$A:$B,2,0)</f>
        <v>Josh Martinez</v>
      </c>
      <c r="Y5388">
        <f>VLOOKUP(W5388,HourlyWages!$A:$B,2,0)</f>
        <v>75</v>
      </c>
      <c r="Z5388">
        <v>1</v>
      </c>
      <c r="AA5388" s="14">
        <f t="shared" si="424"/>
        <v>0.55882352941176472</v>
      </c>
    </row>
    <row r="5389" spans="1:27" x14ac:dyDescent="0.2">
      <c r="A5389">
        <v>5388</v>
      </c>
      <c r="B5389">
        <v>38311</v>
      </c>
      <c r="C5389" s="3">
        <v>40656</v>
      </c>
      <c r="D5389" s="17">
        <f t="shared" si="423"/>
        <v>40634</v>
      </c>
      <c r="E5389">
        <v>9</v>
      </c>
      <c r="F5389" s="8">
        <f t="shared" si="420"/>
        <v>1800</v>
      </c>
      <c r="G5389" s="5">
        <v>0.1</v>
      </c>
      <c r="H5389" s="8">
        <f>VLOOKUP($T5389,Pricebook!$A:$D,4,0)</f>
        <v>200</v>
      </c>
      <c r="I5389" s="10">
        <f t="shared" si="421"/>
        <v>1620</v>
      </c>
      <c r="J5389" t="s">
        <v>1448</v>
      </c>
      <c r="K5389" t="s">
        <v>844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1114</v>
      </c>
      <c r="O5389" s="7">
        <v>84106</v>
      </c>
      <c r="P5389" t="s">
        <v>201</v>
      </c>
      <c r="Q5389" t="s">
        <v>23</v>
      </c>
      <c r="R5389" s="3">
        <v>40658</v>
      </c>
      <c r="S5389" s="12">
        <f t="shared" si="422"/>
        <v>2</v>
      </c>
      <c r="T5389" s="3" t="s">
        <v>14206</v>
      </c>
      <c r="U5389" t="s">
        <v>14229</v>
      </c>
      <c r="V5389" t="s">
        <v>14243</v>
      </c>
      <c r="W5389" t="s">
        <v>14195</v>
      </c>
      <c r="X5389" t="str">
        <f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4"/>
        <v>0.74</v>
      </c>
    </row>
    <row r="5390" spans="1:27" x14ac:dyDescent="0.2">
      <c r="A5390">
        <v>5389</v>
      </c>
      <c r="B5390">
        <v>38336</v>
      </c>
      <c r="C5390" s="3">
        <v>41187</v>
      </c>
      <c r="D5390" s="17">
        <f t="shared" si="423"/>
        <v>41183</v>
      </c>
      <c r="E5390">
        <v>14</v>
      </c>
      <c r="F5390" s="8">
        <f t="shared" si="420"/>
        <v>2240</v>
      </c>
      <c r="G5390" s="5">
        <v>7.0000000000000007E-2</v>
      </c>
      <c r="H5390" s="8">
        <f>VLOOKUP($T5390,Pricebook!$A:$D,4,0)</f>
        <v>160</v>
      </c>
      <c r="I5390" s="10">
        <f t="shared" si="421"/>
        <v>2083.1999999999998</v>
      </c>
      <c r="J5390" t="s">
        <v>35</v>
      </c>
      <c r="K5390" t="s">
        <v>36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2237</v>
      </c>
      <c r="O5390" s="7">
        <v>50021</v>
      </c>
      <c r="P5390" t="s">
        <v>38</v>
      </c>
      <c r="Q5390" t="s">
        <v>16</v>
      </c>
      <c r="R5390" s="3">
        <v>41188</v>
      </c>
      <c r="S5390" s="12">
        <f t="shared" si="422"/>
        <v>1</v>
      </c>
      <c r="T5390" s="3" t="s">
        <v>14218</v>
      </c>
      <c r="U5390" t="s">
        <v>14229</v>
      </c>
      <c r="V5390" t="s">
        <v>14234</v>
      </c>
      <c r="W5390" t="s">
        <v>14193</v>
      </c>
      <c r="X5390" t="str">
        <f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4"/>
        <v>0.64375000000000004</v>
      </c>
    </row>
    <row r="5391" spans="1:27" x14ac:dyDescent="0.2">
      <c r="A5391">
        <v>5390</v>
      </c>
      <c r="B5391">
        <v>38336</v>
      </c>
      <c r="C5391" s="3">
        <v>41187</v>
      </c>
      <c r="D5391" s="17">
        <f t="shared" si="423"/>
        <v>41183</v>
      </c>
      <c r="E5391">
        <v>31</v>
      </c>
      <c r="F5391" s="8">
        <f t="shared" si="420"/>
        <v>4650</v>
      </c>
      <c r="G5391" s="5">
        <v>0</v>
      </c>
      <c r="H5391" s="8">
        <f>VLOOKUP($T5391,Pricebook!$A:$D,4,0)</f>
        <v>150</v>
      </c>
      <c r="I5391" s="10">
        <f t="shared" si="421"/>
        <v>4650</v>
      </c>
      <c r="J5391" t="s">
        <v>35</v>
      </c>
      <c r="K5391" t="s">
        <v>36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461</v>
      </c>
      <c r="O5391" s="7">
        <v>52722</v>
      </c>
      <c r="P5391" t="s">
        <v>38</v>
      </c>
      <c r="Q5391" t="s">
        <v>16</v>
      </c>
      <c r="R5391" s="3">
        <v>41188</v>
      </c>
      <c r="S5391" s="12">
        <f t="shared" si="422"/>
        <v>1</v>
      </c>
      <c r="T5391" s="3" t="s">
        <v>14211</v>
      </c>
      <c r="U5391" t="s">
        <v>14235</v>
      </c>
      <c r="V5391" t="s">
        <v>14238</v>
      </c>
      <c r="W5391" t="s">
        <v>14186</v>
      </c>
      <c r="X5391" t="str">
        <f>VLOOKUP(Q5391,Managers!$A:$B,2,0)</f>
        <v>Josh Martinez</v>
      </c>
      <c r="Y5391">
        <f>VLOOKUP(W5391,HourlyWages!$A:$B,2,0)</f>
        <v>67</v>
      </c>
      <c r="Z5391">
        <v>1</v>
      </c>
      <c r="AA5391" s="14">
        <f t="shared" si="424"/>
        <v>0.55333333333333334</v>
      </c>
    </row>
    <row r="5392" spans="1:27" x14ac:dyDescent="0.2">
      <c r="A5392">
        <v>5391</v>
      </c>
      <c r="B5392">
        <v>38337</v>
      </c>
      <c r="C5392" s="3">
        <v>40482</v>
      </c>
      <c r="D5392" s="17">
        <f t="shared" si="423"/>
        <v>40452</v>
      </c>
      <c r="E5392">
        <v>46</v>
      </c>
      <c r="F5392" s="8">
        <f t="shared" si="420"/>
        <v>5520</v>
      </c>
      <c r="G5392" s="5">
        <v>0.09</v>
      </c>
      <c r="H5392" s="8">
        <f>VLOOKUP($T5392,Pricebook!$A:$D,4,0)</f>
        <v>120</v>
      </c>
      <c r="I5392" s="10">
        <f t="shared" si="421"/>
        <v>5023.2</v>
      </c>
      <c r="J5392" t="s">
        <v>206</v>
      </c>
      <c r="K5392" t="s">
        <v>207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490</v>
      </c>
      <c r="O5392" s="7" t="s">
        <v>491</v>
      </c>
      <c r="P5392" t="s">
        <v>492</v>
      </c>
      <c r="Q5392" t="s">
        <v>61</v>
      </c>
      <c r="R5392" s="3">
        <v>40484</v>
      </c>
      <c r="S5392" s="12">
        <f t="shared" si="422"/>
        <v>2</v>
      </c>
      <c r="T5392" s="3" t="s">
        <v>14212</v>
      </c>
      <c r="U5392" t="s">
        <v>14229</v>
      </c>
      <c r="V5392" t="s">
        <v>14237</v>
      </c>
      <c r="W5392" t="s">
        <v>14198</v>
      </c>
      <c r="X5392" t="str">
        <f>VLOOKUP(Q5392,Managers!$A:$B,2,0)</f>
        <v>Allen Young</v>
      </c>
      <c r="Y5392">
        <f>VLOOKUP(W5392,HourlyWages!$A:$B,2,0)</f>
        <v>51</v>
      </c>
      <c r="Z5392">
        <v>1</v>
      </c>
      <c r="AA5392" s="14">
        <f t="shared" si="424"/>
        <v>0.57499999999999996</v>
      </c>
    </row>
    <row r="5393" spans="1:27" x14ac:dyDescent="0.2">
      <c r="A5393">
        <v>5392</v>
      </c>
      <c r="B5393">
        <v>38340</v>
      </c>
      <c r="C5393" s="3">
        <v>39833</v>
      </c>
      <c r="D5393" s="17">
        <f t="shared" si="423"/>
        <v>39814</v>
      </c>
      <c r="E5393">
        <v>36</v>
      </c>
      <c r="F5393" s="8">
        <f t="shared" si="420"/>
        <v>6120</v>
      </c>
      <c r="G5393" s="5">
        <v>0.02</v>
      </c>
      <c r="H5393" s="8">
        <f>VLOOKUP($T5393,Pricebook!$A:$D,4,0)</f>
        <v>170</v>
      </c>
      <c r="I5393" s="10">
        <f t="shared" si="421"/>
        <v>5997.5999999999995</v>
      </c>
      <c r="J5393" t="s">
        <v>448</v>
      </c>
      <c r="K5393" t="s">
        <v>449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181</v>
      </c>
      <c r="O5393" s="7">
        <v>32771</v>
      </c>
      <c r="P5393" t="s">
        <v>101</v>
      </c>
      <c r="Q5393" t="s">
        <v>34</v>
      </c>
      <c r="R5393" s="3">
        <v>39834</v>
      </c>
      <c r="S5393" s="12">
        <f t="shared" si="422"/>
        <v>1</v>
      </c>
      <c r="T5393" s="3" t="s">
        <v>14219</v>
      </c>
      <c r="U5393" t="s">
        <v>14229</v>
      </c>
      <c r="V5393" t="s">
        <v>14241</v>
      </c>
      <c r="W5393" t="s">
        <v>14201</v>
      </c>
      <c r="X5393" t="str">
        <f>VLOOKUP(Q5393,Managers!$A:$B,2,0)</f>
        <v>Frank Mitchell</v>
      </c>
      <c r="Y5393">
        <f>VLOOKUP(W5393,HourlyWages!$A:$B,2,0)</f>
        <v>53</v>
      </c>
      <c r="Z5393">
        <v>1</v>
      </c>
      <c r="AA5393" s="14">
        <f t="shared" si="424"/>
        <v>0.68823529411764706</v>
      </c>
    </row>
    <row r="5394" spans="1:27" x14ac:dyDescent="0.2">
      <c r="A5394">
        <v>5393</v>
      </c>
      <c r="B5394">
        <v>38341</v>
      </c>
      <c r="C5394" s="3">
        <v>39951</v>
      </c>
      <c r="D5394" s="17">
        <f t="shared" si="423"/>
        <v>39934</v>
      </c>
      <c r="E5394">
        <v>38</v>
      </c>
      <c r="F5394" s="8">
        <f t="shared" si="420"/>
        <v>5700</v>
      </c>
      <c r="G5394" s="5">
        <v>0.09</v>
      </c>
      <c r="H5394" s="8">
        <f>VLOOKUP($T5394,Pricebook!$A:$D,4,0)</f>
        <v>150</v>
      </c>
      <c r="I5394" s="10">
        <f t="shared" si="421"/>
        <v>5187</v>
      </c>
      <c r="J5394" t="s">
        <v>2038</v>
      </c>
      <c r="K5394" t="s">
        <v>1014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2655</v>
      </c>
      <c r="O5394" s="7" t="s">
        <v>2656</v>
      </c>
      <c r="P5394" t="s">
        <v>317</v>
      </c>
      <c r="Q5394" t="s">
        <v>61</v>
      </c>
      <c r="R5394" s="3">
        <v>39951</v>
      </c>
      <c r="S5394" s="12">
        <f t="shared" si="422"/>
        <v>0</v>
      </c>
      <c r="T5394" s="3" t="s">
        <v>14210</v>
      </c>
      <c r="U5394" t="s">
        <v>14235</v>
      </c>
      <c r="V5394" t="s">
        <v>14241</v>
      </c>
      <c r="W5394" t="s">
        <v>14195</v>
      </c>
      <c r="X5394" t="str">
        <f>VLOOKUP(Q5394,Managers!$A:$B,2,0)</f>
        <v>Allen Young</v>
      </c>
      <c r="Y5394">
        <f>VLOOKUP(W5394,HourlyWages!$A:$B,2,0)</f>
        <v>52</v>
      </c>
      <c r="Z5394">
        <v>1</v>
      </c>
      <c r="AA5394" s="14">
        <f t="shared" si="424"/>
        <v>0.65333333333333332</v>
      </c>
    </row>
    <row r="5395" spans="1:27" x14ac:dyDescent="0.2">
      <c r="A5395">
        <v>5394</v>
      </c>
      <c r="B5395">
        <v>38341</v>
      </c>
      <c r="C5395" s="3">
        <v>39951</v>
      </c>
      <c r="D5395" s="17">
        <f t="shared" si="423"/>
        <v>39934</v>
      </c>
      <c r="E5395">
        <v>15</v>
      </c>
      <c r="F5395" s="8">
        <f t="shared" si="420"/>
        <v>2400</v>
      </c>
      <c r="G5395" s="5">
        <v>0.1</v>
      </c>
      <c r="H5395" s="8">
        <f>VLOOKUP($T5395,Pricebook!$A:$D,4,0)</f>
        <v>160</v>
      </c>
      <c r="I5395" s="10">
        <f t="shared" si="421"/>
        <v>2160</v>
      </c>
      <c r="J5395" t="s">
        <v>2038</v>
      </c>
      <c r="K5395" t="s">
        <v>1014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181</v>
      </c>
      <c r="O5395" s="7" t="s">
        <v>183</v>
      </c>
      <c r="P5395" t="s">
        <v>91</v>
      </c>
      <c r="Q5395" t="s">
        <v>61</v>
      </c>
      <c r="R5395" s="3">
        <v>39952</v>
      </c>
      <c r="S5395" s="12">
        <f t="shared" si="422"/>
        <v>1</v>
      </c>
      <c r="T5395" s="3" t="s">
        <v>14218</v>
      </c>
      <c r="U5395" t="s">
        <v>14229</v>
      </c>
      <c r="V5395" t="s">
        <v>14240</v>
      </c>
      <c r="W5395" t="s">
        <v>14187</v>
      </c>
      <c r="X5395" t="str">
        <f>VLOOKUP(Q5395,Managers!$A:$B,2,0)</f>
        <v>Allen Young</v>
      </c>
      <c r="Y5395">
        <f>VLOOKUP(W5395,HourlyWages!$A:$B,2,0)</f>
        <v>45</v>
      </c>
      <c r="Z5395">
        <v>1</v>
      </c>
      <c r="AA5395" s="14">
        <f t="shared" si="424"/>
        <v>0.71875</v>
      </c>
    </row>
    <row r="5396" spans="1:27" x14ac:dyDescent="0.2">
      <c r="A5396">
        <v>5395</v>
      </c>
      <c r="B5396">
        <v>38341</v>
      </c>
      <c r="C5396" s="3">
        <v>39951</v>
      </c>
      <c r="D5396" s="17">
        <f t="shared" si="423"/>
        <v>39934</v>
      </c>
      <c r="E5396">
        <v>5</v>
      </c>
      <c r="F5396" s="8">
        <f t="shared" si="420"/>
        <v>550</v>
      </c>
      <c r="G5396" s="5">
        <v>7.0000000000000007E-2</v>
      </c>
      <c r="H5396" s="8">
        <f>VLOOKUP($T5396,Pricebook!$A:$D,4,0)</f>
        <v>110</v>
      </c>
      <c r="I5396" s="10">
        <f t="shared" si="421"/>
        <v>511.49999999999994</v>
      </c>
      <c r="J5396" t="s">
        <v>2038</v>
      </c>
      <c r="K5396" t="s">
        <v>1014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1080</v>
      </c>
      <c r="O5396" s="7" t="s">
        <v>1081</v>
      </c>
      <c r="P5396" t="s">
        <v>91</v>
      </c>
      <c r="Q5396" t="s">
        <v>61</v>
      </c>
      <c r="R5396" s="3">
        <v>39953</v>
      </c>
      <c r="S5396" s="12">
        <f t="shared" si="422"/>
        <v>2</v>
      </c>
      <c r="T5396" s="3" t="s">
        <v>14215</v>
      </c>
      <c r="U5396" t="s">
        <v>14229</v>
      </c>
      <c r="V5396" t="s">
        <v>14241</v>
      </c>
      <c r="W5396" t="s">
        <v>14197</v>
      </c>
      <c r="X5396" t="str">
        <f>VLOOKUP(Q5396,Managers!$A:$B,2,0)</f>
        <v>Allen Young</v>
      </c>
      <c r="Y5396">
        <f>VLOOKUP(W5396,HourlyWages!$A:$B,2,0)</f>
        <v>71</v>
      </c>
      <c r="Z5396">
        <v>1</v>
      </c>
      <c r="AA5396" s="14">
        <f t="shared" si="424"/>
        <v>0.35454545454545455</v>
      </c>
    </row>
    <row r="5397" spans="1:27" x14ac:dyDescent="0.2">
      <c r="A5397">
        <v>5396</v>
      </c>
      <c r="B5397">
        <v>38369</v>
      </c>
      <c r="C5397" s="3">
        <v>40190</v>
      </c>
      <c r="D5397" s="17">
        <f t="shared" si="423"/>
        <v>40179</v>
      </c>
      <c r="E5397">
        <v>3</v>
      </c>
      <c r="F5397" s="8">
        <f t="shared" si="420"/>
        <v>375</v>
      </c>
      <c r="G5397" s="5">
        <v>0.02</v>
      </c>
      <c r="H5397" s="8">
        <f>VLOOKUP($T5397,Pricebook!$A:$D,4,0)</f>
        <v>125</v>
      </c>
      <c r="I5397" s="10">
        <f t="shared" si="421"/>
        <v>367.5</v>
      </c>
      <c r="J5397" t="s">
        <v>667</v>
      </c>
      <c r="K5397" t="s">
        <v>142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490</v>
      </c>
      <c r="O5397" s="7" t="s">
        <v>491</v>
      </c>
      <c r="P5397" t="s">
        <v>492</v>
      </c>
      <c r="Q5397" t="s">
        <v>61</v>
      </c>
      <c r="R5397" s="3">
        <v>40191</v>
      </c>
      <c r="S5397" s="12">
        <f t="shared" si="422"/>
        <v>1</v>
      </c>
      <c r="T5397" s="3" t="s">
        <v>14209</v>
      </c>
      <c r="U5397" t="s">
        <v>14232</v>
      </c>
      <c r="V5397" t="s">
        <v>14241</v>
      </c>
      <c r="W5397" t="s">
        <v>14192</v>
      </c>
      <c r="X5397" t="str">
        <f>VLOOKUP(Q5397,Managers!$A:$B,2,0)</f>
        <v>Allen Young</v>
      </c>
      <c r="Y5397">
        <f>VLOOKUP(W5397,HourlyWages!$A:$B,2,0)</f>
        <v>75</v>
      </c>
      <c r="Z5397">
        <v>1</v>
      </c>
      <c r="AA5397" s="14">
        <f t="shared" si="424"/>
        <v>0.4</v>
      </c>
    </row>
    <row r="5398" spans="1:27" x14ac:dyDescent="0.2">
      <c r="A5398">
        <v>5397</v>
      </c>
      <c r="B5398">
        <v>38370</v>
      </c>
      <c r="C5398" s="3">
        <v>40636</v>
      </c>
      <c r="D5398" s="17">
        <f t="shared" si="423"/>
        <v>40634</v>
      </c>
      <c r="E5398">
        <v>50</v>
      </c>
      <c r="F5398" s="8">
        <f t="shared" si="420"/>
        <v>5500</v>
      </c>
      <c r="G5398" s="5">
        <v>0</v>
      </c>
      <c r="H5398" s="8">
        <f>VLOOKUP($T5398,Pricebook!$A:$D,4,0)</f>
        <v>110</v>
      </c>
      <c r="I5398" s="10">
        <f t="shared" si="421"/>
        <v>5500</v>
      </c>
      <c r="J5398" t="s">
        <v>336</v>
      </c>
      <c r="K5398" t="s">
        <v>142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691</v>
      </c>
      <c r="O5398" s="7">
        <v>45503</v>
      </c>
      <c r="P5398" t="s">
        <v>210</v>
      </c>
      <c r="Q5398" t="s">
        <v>61</v>
      </c>
      <c r="R5398" s="3">
        <v>40638</v>
      </c>
      <c r="S5398" s="12">
        <f t="shared" si="422"/>
        <v>2</v>
      </c>
      <c r="T5398" s="3" t="s">
        <v>14215</v>
      </c>
      <c r="U5398" t="s">
        <v>14229</v>
      </c>
      <c r="V5398" t="s">
        <v>14237</v>
      </c>
      <c r="W5398" t="s">
        <v>14199</v>
      </c>
      <c r="X5398" t="str">
        <f>VLOOKUP(Q5398,Managers!$A:$B,2,0)</f>
        <v>Allen Young</v>
      </c>
      <c r="Y5398">
        <f>VLOOKUP(W5398,HourlyWages!$A:$B,2,0)</f>
        <v>68</v>
      </c>
      <c r="Z5398">
        <v>1</v>
      </c>
      <c r="AA5398" s="14">
        <f t="shared" si="424"/>
        <v>0.38181818181818183</v>
      </c>
    </row>
    <row r="5399" spans="1:27" x14ac:dyDescent="0.2">
      <c r="A5399">
        <v>5398</v>
      </c>
      <c r="B5399">
        <v>38371</v>
      </c>
      <c r="C5399" s="3">
        <v>40125</v>
      </c>
      <c r="D5399" s="17">
        <f t="shared" si="423"/>
        <v>40118</v>
      </c>
      <c r="E5399">
        <v>24</v>
      </c>
      <c r="F5399" s="8">
        <f t="shared" si="420"/>
        <v>3600</v>
      </c>
      <c r="G5399" s="5">
        <v>0.05</v>
      </c>
      <c r="H5399" s="8">
        <f>VLOOKUP($T5399,Pricebook!$A:$D,4,0)</f>
        <v>150</v>
      </c>
      <c r="I5399" s="10">
        <f t="shared" si="421"/>
        <v>3420</v>
      </c>
      <c r="J5399" t="s">
        <v>1097</v>
      </c>
      <c r="K5399" t="s">
        <v>389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2329</v>
      </c>
      <c r="O5399" s="7">
        <v>11725</v>
      </c>
      <c r="P5399" t="s">
        <v>60</v>
      </c>
      <c r="Q5399" t="s">
        <v>61</v>
      </c>
      <c r="R5399" s="3">
        <v>40126</v>
      </c>
      <c r="S5399" s="12">
        <f t="shared" si="422"/>
        <v>1</v>
      </c>
      <c r="T5399" s="3" t="s">
        <v>14211</v>
      </c>
      <c r="U5399" t="s">
        <v>14235</v>
      </c>
      <c r="V5399" t="s">
        <v>14238</v>
      </c>
      <c r="W5399" t="s">
        <v>14198</v>
      </c>
      <c r="X5399" t="str">
        <f>VLOOKUP(Q5399,Managers!$A:$B,2,0)</f>
        <v>Allen Young</v>
      </c>
      <c r="Y5399">
        <f>VLOOKUP(W5399,HourlyWages!$A:$B,2,0)</f>
        <v>51</v>
      </c>
      <c r="Z5399">
        <v>1</v>
      </c>
      <c r="AA5399" s="14">
        <f t="shared" si="424"/>
        <v>0.66</v>
      </c>
    </row>
    <row r="5400" spans="1:27" x14ac:dyDescent="0.2">
      <c r="A5400">
        <v>5399</v>
      </c>
      <c r="B5400">
        <v>38372</v>
      </c>
      <c r="C5400" s="3">
        <v>40313</v>
      </c>
      <c r="D5400" s="17">
        <f t="shared" si="423"/>
        <v>40299</v>
      </c>
      <c r="E5400">
        <v>46</v>
      </c>
      <c r="F5400" s="8">
        <f t="shared" si="420"/>
        <v>5750</v>
      </c>
      <c r="G5400" s="5">
        <v>0</v>
      </c>
      <c r="H5400" s="8">
        <f>VLOOKUP($T5400,Pricebook!$A:$D,4,0)</f>
        <v>125</v>
      </c>
      <c r="I5400" s="10">
        <f t="shared" si="421"/>
        <v>5750</v>
      </c>
      <c r="J5400" t="s">
        <v>189</v>
      </c>
      <c r="K5400" t="s">
        <v>190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1640</v>
      </c>
      <c r="O5400" s="7" t="s">
        <v>1641</v>
      </c>
      <c r="P5400" t="s">
        <v>87</v>
      </c>
      <c r="Q5400" t="s">
        <v>61</v>
      </c>
      <c r="R5400" s="3">
        <v>40313</v>
      </c>
      <c r="S5400" s="12">
        <f t="shared" si="422"/>
        <v>0</v>
      </c>
      <c r="T5400" s="3" t="s">
        <v>14208</v>
      </c>
      <c r="U5400" t="s">
        <v>14232</v>
      </c>
      <c r="V5400" t="s">
        <v>14241</v>
      </c>
      <c r="W5400" t="s">
        <v>14190</v>
      </c>
      <c r="X5400" t="str">
        <f>VLOOKUP(Q5400,Managers!$A:$B,2,0)</f>
        <v>Allen Young</v>
      </c>
      <c r="Y5400">
        <f>VLOOKUP(W5400,HourlyWages!$A:$B,2,0)</f>
        <v>67</v>
      </c>
      <c r="Z5400">
        <v>1</v>
      </c>
      <c r="AA5400" s="14">
        <f t="shared" si="424"/>
        <v>0.46400000000000002</v>
      </c>
    </row>
    <row r="5401" spans="1:27" x14ac:dyDescent="0.2">
      <c r="A5401">
        <v>5400</v>
      </c>
      <c r="B5401">
        <v>38372</v>
      </c>
      <c r="C5401" s="3">
        <v>40313</v>
      </c>
      <c r="D5401" s="17">
        <f t="shared" si="423"/>
        <v>40299</v>
      </c>
      <c r="E5401">
        <v>33</v>
      </c>
      <c r="F5401" s="8">
        <f t="shared" si="420"/>
        <v>3630</v>
      </c>
      <c r="G5401" s="5">
        <v>7.0000000000000007E-2</v>
      </c>
      <c r="H5401" s="8">
        <f>VLOOKUP($T5401,Pricebook!$A:$D,4,0)</f>
        <v>110</v>
      </c>
      <c r="I5401" s="10">
        <f t="shared" si="421"/>
        <v>3375.8999999999996</v>
      </c>
      <c r="J5401" t="s">
        <v>189</v>
      </c>
      <c r="K5401" t="s">
        <v>190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2657</v>
      </c>
      <c r="O5401" s="7" t="s">
        <v>2658</v>
      </c>
      <c r="P5401" t="s">
        <v>421</v>
      </c>
      <c r="Q5401" t="s">
        <v>61</v>
      </c>
      <c r="R5401" s="3">
        <v>40314</v>
      </c>
      <c r="S5401" s="12">
        <f t="shared" si="422"/>
        <v>1</v>
      </c>
      <c r="T5401" s="3" t="s">
        <v>14215</v>
      </c>
      <c r="U5401" t="s">
        <v>14229</v>
      </c>
      <c r="V5401" t="s">
        <v>14245</v>
      </c>
      <c r="W5401" t="s">
        <v>14203</v>
      </c>
      <c r="X5401" t="str">
        <f>VLOOKUP(Q5401,Managers!$A:$B,2,0)</f>
        <v>Allen Young</v>
      </c>
      <c r="Y5401">
        <f>VLOOKUP(W5401,HourlyWages!$A:$B,2,0)</f>
        <v>62</v>
      </c>
      <c r="Z5401">
        <v>1</v>
      </c>
      <c r="AA5401" s="14">
        <f t="shared" si="424"/>
        <v>0.43636363636363634</v>
      </c>
    </row>
    <row r="5402" spans="1:27" x14ac:dyDescent="0.2">
      <c r="A5402">
        <v>5401</v>
      </c>
      <c r="B5402">
        <v>38400</v>
      </c>
      <c r="C5402" s="3">
        <v>40161</v>
      </c>
      <c r="D5402" s="17">
        <f t="shared" si="423"/>
        <v>40148</v>
      </c>
      <c r="E5402">
        <v>8</v>
      </c>
      <c r="F5402" s="8">
        <f t="shared" si="420"/>
        <v>1000</v>
      </c>
      <c r="G5402" s="5">
        <v>0.03</v>
      </c>
      <c r="H5402" s="8">
        <f>VLOOKUP($T5402,Pricebook!$A:$D,4,0)</f>
        <v>125</v>
      </c>
      <c r="I5402" s="10">
        <f t="shared" si="421"/>
        <v>970</v>
      </c>
      <c r="J5402" t="s">
        <v>223</v>
      </c>
      <c r="K5402" t="s">
        <v>79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1931</v>
      </c>
      <c r="O5402" s="7" t="s">
        <v>1932</v>
      </c>
      <c r="P5402" t="s">
        <v>655</v>
      </c>
      <c r="Q5402" t="s">
        <v>61</v>
      </c>
      <c r="R5402" s="3">
        <v>40162</v>
      </c>
      <c r="S5402" s="12">
        <f t="shared" si="422"/>
        <v>1</v>
      </c>
      <c r="T5402" s="3" t="s">
        <v>14208</v>
      </c>
      <c r="U5402" t="s">
        <v>14232</v>
      </c>
      <c r="V5402" t="s">
        <v>14236</v>
      </c>
      <c r="W5402" t="s">
        <v>14187</v>
      </c>
      <c r="X5402" t="str">
        <f>VLOOKUP(Q5402,Managers!$A:$B,2,0)</f>
        <v>Allen Young</v>
      </c>
      <c r="Y5402">
        <f>VLOOKUP(W5402,HourlyWages!$A:$B,2,0)</f>
        <v>45</v>
      </c>
      <c r="Z5402">
        <v>1</v>
      </c>
      <c r="AA5402" s="14">
        <f t="shared" si="424"/>
        <v>0.64</v>
      </c>
    </row>
    <row r="5403" spans="1:27" x14ac:dyDescent="0.2">
      <c r="A5403">
        <v>5402</v>
      </c>
      <c r="B5403">
        <v>38403</v>
      </c>
      <c r="C5403" s="3">
        <v>40684</v>
      </c>
      <c r="D5403" s="17">
        <f t="shared" si="423"/>
        <v>40664</v>
      </c>
      <c r="E5403">
        <v>49</v>
      </c>
      <c r="F5403" s="8">
        <f t="shared" si="420"/>
        <v>9800</v>
      </c>
      <c r="G5403" s="5">
        <v>0.01</v>
      </c>
      <c r="H5403" s="8">
        <f>VLOOKUP($T5403,Pricebook!$A:$D,4,0)</f>
        <v>200</v>
      </c>
      <c r="I5403" s="10">
        <f t="shared" si="421"/>
        <v>9702</v>
      </c>
      <c r="J5403" t="s">
        <v>2493</v>
      </c>
      <c r="K5403" t="s">
        <v>276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1534</v>
      </c>
      <c r="O5403" s="7">
        <v>20735</v>
      </c>
      <c r="P5403" t="s">
        <v>187</v>
      </c>
      <c r="Q5403" t="s">
        <v>61</v>
      </c>
      <c r="R5403" s="3">
        <v>40688</v>
      </c>
      <c r="S5403" s="12">
        <f t="shared" si="422"/>
        <v>4</v>
      </c>
      <c r="T5403" s="3" t="s">
        <v>14214</v>
      </c>
      <c r="U5403" t="s">
        <v>14229</v>
      </c>
      <c r="V5403" t="s">
        <v>14233</v>
      </c>
      <c r="W5403" t="s">
        <v>14192</v>
      </c>
      <c r="X5403" t="str">
        <f>VLOOKUP(Q5403,Managers!$A:$B,2,0)</f>
        <v>Allen Young</v>
      </c>
      <c r="Y5403">
        <f>VLOOKUP(W5403,HourlyWages!$A:$B,2,0)</f>
        <v>75</v>
      </c>
      <c r="Z5403">
        <v>1</v>
      </c>
      <c r="AA5403" s="14">
        <f t="shared" si="424"/>
        <v>0.625</v>
      </c>
    </row>
    <row r="5404" spans="1:27" x14ac:dyDescent="0.2">
      <c r="A5404">
        <v>5403</v>
      </c>
      <c r="B5404">
        <v>38405</v>
      </c>
      <c r="C5404" s="3">
        <v>40374</v>
      </c>
      <c r="D5404" s="17">
        <f t="shared" si="423"/>
        <v>40360</v>
      </c>
      <c r="E5404">
        <v>29</v>
      </c>
      <c r="F5404" s="8">
        <f t="shared" si="420"/>
        <v>3625</v>
      </c>
      <c r="G5404" s="5">
        <v>0.1</v>
      </c>
      <c r="H5404" s="8">
        <f>VLOOKUP($T5404,Pricebook!$A:$D,4,0)</f>
        <v>125</v>
      </c>
      <c r="I5404" s="10">
        <f t="shared" si="421"/>
        <v>3262.5</v>
      </c>
      <c r="J5404" t="s">
        <v>2001</v>
      </c>
      <c r="K5404" t="s">
        <v>482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2420</v>
      </c>
      <c r="O5404" s="7">
        <v>43302</v>
      </c>
      <c r="P5404" t="s">
        <v>210</v>
      </c>
      <c r="Q5404" t="s">
        <v>61</v>
      </c>
      <c r="R5404" s="3">
        <v>40377</v>
      </c>
      <c r="S5404" s="12">
        <f t="shared" si="422"/>
        <v>3</v>
      </c>
      <c r="T5404" s="3" t="s">
        <v>14208</v>
      </c>
      <c r="U5404" t="s">
        <v>14232</v>
      </c>
      <c r="V5404" t="s">
        <v>14240</v>
      </c>
      <c r="W5404" t="s">
        <v>14200</v>
      </c>
      <c r="X5404" t="str">
        <f>VLOOKUP(Q5404,Managers!$A:$B,2,0)</f>
        <v>Allen Young</v>
      </c>
      <c r="Y5404">
        <f>VLOOKUP(W5404,HourlyWages!$A:$B,2,0)</f>
        <v>59</v>
      </c>
      <c r="Z5404">
        <v>1</v>
      </c>
      <c r="AA5404" s="14">
        <f t="shared" si="424"/>
        <v>0.52800000000000002</v>
      </c>
    </row>
    <row r="5405" spans="1:27" x14ac:dyDescent="0.2">
      <c r="A5405">
        <v>5404</v>
      </c>
      <c r="B5405">
        <v>38406</v>
      </c>
      <c r="C5405" s="3">
        <v>40514</v>
      </c>
      <c r="D5405" s="17">
        <f t="shared" si="423"/>
        <v>40513</v>
      </c>
      <c r="E5405">
        <v>12</v>
      </c>
      <c r="F5405" s="8">
        <f t="shared" si="420"/>
        <v>1500</v>
      </c>
      <c r="G5405" s="5">
        <v>0.01</v>
      </c>
      <c r="H5405" s="8">
        <f>VLOOKUP($T5405,Pricebook!$A:$D,4,0)</f>
        <v>125</v>
      </c>
      <c r="I5405" s="10">
        <f t="shared" si="421"/>
        <v>1485</v>
      </c>
      <c r="J5405" t="s">
        <v>732</v>
      </c>
      <c r="K5405" t="s">
        <v>300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2132</v>
      </c>
      <c r="O5405" s="7">
        <v>95991</v>
      </c>
      <c r="P5405" t="s">
        <v>114</v>
      </c>
      <c r="Q5405" t="s">
        <v>23</v>
      </c>
      <c r="R5405" s="3">
        <v>40515</v>
      </c>
      <c r="S5405" s="12">
        <f t="shared" si="422"/>
        <v>1</v>
      </c>
      <c r="T5405" s="3" t="s">
        <v>14217</v>
      </c>
      <c r="U5405" t="s">
        <v>14232</v>
      </c>
      <c r="V5405" t="s">
        <v>14236</v>
      </c>
      <c r="W5405" t="s">
        <v>14201</v>
      </c>
      <c r="X5405" t="str">
        <f>VLOOKUP(Q5405,Managers!$A:$B,2,0)</f>
        <v>Bob Turner</v>
      </c>
      <c r="Y5405">
        <f>VLOOKUP(W5405,HourlyWages!$A:$B,2,0)</f>
        <v>53</v>
      </c>
      <c r="Z5405">
        <v>1</v>
      </c>
      <c r="AA5405" s="14">
        <f t="shared" si="424"/>
        <v>0.57599999999999996</v>
      </c>
    </row>
    <row r="5406" spans="1:27" x14ac:dyDescent="0.2">
      <c r="A5406">
        <v>5405</v>
      </c>
      <c r="B5406">
        <v>38437</v>
      </c>
      <c r="C5406" s="3">
        <v>41037</v>
      </c>
      <c r="D5406" s="17">
        <f t="shared" si="423"/>
        <v>41030</v>
      </c>
      <c r="E5406">
        <v>19</v>
      </c>
      <c r="F5406" s="8">
        <f t="shared" si="420"/>
        <v>2375</v>
      </c>
      <c r="G5406" s="5">
        <v>0.04</v>
      </c>
      <c r="H5406" s="8">
        <f>VLOOKUP($T5406,Pricebook!$A:$D,4,0)</f>
        <v>125</v>
      </c>
      <c r="I5406" s="10">
        <f t="shared" si="421"/>
        <v>2280</v>
      </c>
      <c r="J5406" t="s">
        <v>1187</v>
      </c>
      <c r="K5406" t="s">
        <v>226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2240</v>
      </c>
      <c r="O5406" s="7">
        <v>79605</v>
      </c>
      <c r="P5406" t="s">
        <v>48</v>
      </c>
      <c r="Q5406" t="s">
        <v>16</v>
      </c>
      <c r="R5406" s="3">
        <v>41038</v>
      </c>
      <c r="S5406" s="12">
        <f t="shared" si="422"/>
        <v>1</v>
      </c>
      <c r="T5406" s="3" t="s">
        <v>14209</v>
      </c>
      <c r="U5406" t="s">
        <v>14232</v>
      </c>
      <c r="V5406" t="s">
        <v>14239</v>
      </c>
      <c r="W5406" t="s">
        <v>14201</v>
      </c>
      <c r="X5406" t="str">
        <f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4"/>
        <v>0.57599999999999996</v>
      </c>
    </row>
    <row r="5407" spans="1:27" x14ac:dyDescent="0.2">
      <c r="A5407">
        <v>5406</v>
      </c>
      <c r="B5407">
        <v>38437</v>
      </c>
      <c r="C5407" s="3">
        <v>41037</v>
      </c>
      <c r="D5407" s="17">
        <f t="shared" si="423"/>
        <v>41030</v>
      </c>
      <c r="E5407">
        <v>17</v>
      </c>
      <c r="F5407" s="8">
        <f t="shared" si="420"/>
        <v>2040</v>
      </c>
      <c r="G5407" s="5">
        <v>0.08</v>
      </c>
      <c r="H5407" s="8">
        <f>VLOOKUP($T5407,Pricebook!$A:$D,4,0)</f>
        <v>120</v>
      </c>
      <c r="I5407" s="10">
        <f t="shared" si="421"/>
        <v>1876.8000000000002</v>
      </c>
      <c r="J5407" t="s">
        <v>1187</v>
      </c>
      <c r="K5407" t="s">
        <v>226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2659</v>
      </c>
      <c r="O5407" s="7">
        <v>75002</v>
      </c>
      <c r="P5407" t="s">
        <v>48</v>
      </c>
      <c r="Q5407" t="s">
        <v>16</v>
      </c>
      <c r="R5407" s="3">
        <v>41038</v>
      </c>
      <c r="S5407" s="12">
        <f t="shared" si="422"/>
        <v>1</v>
      </c>
      <c r="T5407" s="3" t="s">
        <v>14212</v>
      </c>
      <c r="U5407" t="s">
        <v>14229</v>
      </c>
      <c r="V5407" t="s">
        <v>14244</v>
      </c>
      <c r="W5407" t="s">
        <v>14187</v>
      </c>
      <c r="X5407" t="str">
        <f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4"/>
        <v>0.625</v>
      </c>
    </row>
    <row r="5408" spans="1:27" x14ac:dyDescent="0.2">
      <c r="A5408">
        <v>5407</v>
      </c>
      <c r="B5408">
        <v>38438</v>
      </c>
      <c r="C5408" s="3">
        <v>40694</v>
      </c>
      <c r="D5408" s="17">
        <f t="shared" si="423"/>
        <v>40664</v>
      </c>
      <c r="E5408">
        <v>16</v>
      </c>
      <c r="F5408" s="8">
        <f t="shared" si="420"/>
        <v>2400</v>
      </c>
      <c r="G5408" s="5">
        <v>0.08</v>
      </c>
      <c r="H5408" s="8">
        <f>VLOOKUP($T5408,Pricebook!$A:$D,4,0)</f>
        <v>150</v>
      </c>
      <c r="I5408" s="10">
        <f t="shared" si="421"/>
        <v>2208</v>
      </c>
      <c r="J5408" t="s">
        <v>451</v>
      </c>
      <c r="K5408" t="s">
        <v>452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2233</v>
      </c>
      <c r="O5408" s="7">
        <v>84663</v>
      </c>
      <c r="P5408" t="s">
        <v>201</v>
      </c>
      <c r="Q5408" t="s">
        <v>23</v>
      </c>
      <c r="R5408" s="3">
        <v>40696</v>
      </c>
      <c r="S5408" s="12">
        <f t="shared" si="422"/>
        <v>2</v>
      </c>
      <c r="T5408" s="3" t="s">
        <v>14211</v>
      </c>
      <c r="U5408" t="s">
        <v>14235</v>
      </c>
      <c r="V5408" t="s">
        <v>14245</v>
      </c>
      <c r="W5408" t="s">
        <v>14189</v>
      </c>
      <c r="X5408" t="str">
        <f>VLOOKUP(Q5408,Managers!$A:$B,2,0)</f>
        <v>Bob Turner</v>
      </c>
      <c r="Y5408">
        <f>VLOOKUP(W5408,HourlyWages!$A:$B,2,0)</f>
        <v>62</v>
      </c>
      <c r="Z5408">
        <v>1</v>
      </c>
      <c r="AA5408" s="14">
        <f t="shared" si="424"/>
        <v>0.58666666666666667</v>
      </c>
    </row>
    <row r="5409" spans="1:27" x14ac:dyDescent="0.2">
      <c r="A5409">
        <v>5408</v>
      </c>
      <c r="B5409">
        <v>38438</v>
      </c>
      <c r="C5409" s="3">
        <v>40694</v>
      </c>
      <c r="D5409" s="17">
        <f t="shared" si="423"/>
        <v>40664</v>
      </c>
      <c r="E5409">
        <v>17</v>
      </c>
      <c r="F5409" s="8">
        <f t="shared" si="420"/>
        <v>1870</v>
      </c>
      <c r="G5409" s="5">
        <v>0.05</v>
      </c>
      <c r="H5409" s="8">
        <f>VLOOKUP($T5409,Pricebook!$A:$D,4,0)</f>
        <v>110</v>
      </c>
      <c r="I5409" s="10">
        <f t="shared" si="421"/>
        <v>1776.5</v>
      </c>
      <c r="J5409" t="s">
        <v>451</v>
      </c>
      <c r="K5409" t="s">
        <v>452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2233</v>
      </c>
      <c r="O5409" s="7">
        <v>84663</v>
      </c>
      <c r="P5409" t="s">
        <v>201</v>
      </c>
      <c r="Q5409" t="s">
        <v>23</v>
      </c>
      <c r="R5409" s="3">
        <v>40695</v>
      </c>
      <c r="S5409" s="12">
        <f t="shared" si="422"/>
        <v>1</v>
      </c>
      <c r="T5409" s="3" t="s">
        <v>14215</v>
      </c>
      <c r="U5409" t="s">
        <v>14229</v>
      </c>
      <c r="V5409" t="s">
        <v>14241</v>
      </c>
      <c r="W5409" t="s">
        <v>14186</v>
      </c>
      <c r="X5409" t="str">
        <f>VLOOKUP(Q5409,Managers!$A:$B,2,0)</f>
        <v>Bob Turner</v>
      </c>
      <c r="Y5409">
        <f>VLOOKUP(W5409,HourlyWages!$A:$B,2,0)</f>
        <v>67</v>
      </c>
      <c r="Z5409">
        <v>1</v>
      </c>
      <c r="AA5409" s="14">
        <f t="shared" si="424"/>
        <v>0.39090909090909093</v>
      </c>
    </row>
    <row r="5410" spans="1:27" x14ac:dyDescent="0.2">
      <c r="A5410">
        <v>5409</v>
      </c>
      <c r="B5410">
        <v>38466</v>
      </c>
      <c r="C5410" s="3">
        <v>40772</v>
      </c>
      <c r="D5410" s="17">
        <f t="shared" si="423"/>
        <v>40756</v>
      </c>
      <c r="E5410">
        <v>22</v>
      </c>
      <c r="F5410" s="8">
        <f t="shared" si="420"/>
        <v>2420</v>
      </c>
      <c r="G5410" s="5">
        <v>0.08</v>
      </c>
      <c r="H5410" s="8">
        <f>VLOOKUP($T5410,Pricebook!$A:$D,4,0)</f>
        <v>110</v>
      </c>
      <c r="I5410" s="10">
        <f t="shared" si="421"/>
        <v>2226.4</v>
      </c>
      <c r="J5410" t="s">
        <v>730</v>
      </c>
      <c r="K5410" t="s">
        <v>41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731</v>
      </c>
      <c r="O5410" s="7">
        <v>44691</v>
      </c>
      <c r="P5410" t="s">
        <v>210</v>
      </c>
      <c r="Q5410" t="s">
        <v>61</v>
      </c>
      <c r="R5410" s="3">
        <v>40773</v>
      </c>
      <c r="S5410" s="12">
        <f t="shared" si="422"/>
        <v>1</v>
      </c>
      <c r="T5410" s="3" t="s">
        <v>14215</v>
      </c>
      <c r="U5410" t="s">
        <v>14229</v>
      </c>
      <c r="V5410" t="s">
        <v>14238</v>
      </c>
      <c r="W5410" t="s">
        <v>14191</v>
      </c>
      <c r="X5410" t="str">
        <f>VLOOKUP(Q5410,Managers!$A:$B,2,0)</f>
        <v>Allen Young</v>
      </c>
      <c r="Y5410">
        <f>VLOOKUP(W5410,HourlyWages!$A:$B,2,0)</f>
        <v>60</v>
      </c>
      <c r="Z5410">
        <v>1</v>
      </c>
      <c r="AA5410" s="14">
        <f t="shared" si="424"/>
        <v>0.45454545454545453</v>
      </c>
    </row>
    <row r="5411" spans="1:27" x14ac:dyDescent="0.2">
      <c r="A5411">
        <v>5410</v>
      </c>
      <c r="B5411">
        <v>38466</v>
      </c>
      <c r="C5411" s="3">
        <v>40772</v>
      </c>
      <c r="D5411" s="17">
        <f t="shared" si="423"/>
        <v>40756</v>
      </c>
      <c r="E5411">
        <v>37</v>
      </c>
      <c r="F5411" s="8">
        <f t="shared" si="420"/>
        <v>7400</v>
      </c>
      <c r="G5411" s="5">
        <v>0.04</v>
      </c>
      <c r="H5411" s="8">
        <f>VLOOKUP($T5411,Pricebook!$A:$D,4,0)</f>
        <v>200</v>
      </c>
      <c r="I5411" s="10">
        <f t="shared" si="421"/>
        <v>7104</v>
      </c>
      <c r="J5411" t="s">
        <v>730</v>
      </c>
      <c r="K5411" t="s">
        <v>41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383</v>
      </c>
      <c r="O5411" s="7">
        <v>45385</v>
      </c>
      <c r="P5411" t="s">
        <v>210</v>
      </c>
      <c r="Q5411" t="s">
        <v>61</v>
      </c>
      <c r="R5411" s="3">
        <v>40774</v>
      </c>
      <c r="S5411" s="12">
        <f t="shared" si="422"/>
        <v>2</v>
      </c>
      <c r="T5411" s="3" t="s">
        <v>14214</v>
      </c>
      <c r="U5411" t="s">
        <v>14229</v>
      </c>
      <c r="V5411" t="s">
        <v>14233</v>
      </c>
      <c r="W5411" t="s">
        <v>14199</v>
      </c>
      <c r="X5411" t="str">
        <f>VLOOKUP(Q5411,Managers!$A:$B,2,0)</f>
        <v>Allen Young</v>
      </c>
      <c r="Y5411">
        <f>VLOOKUP(W5411,HourlyWages!$A:$B,2,0)</f>
        <v>68</v>
      </c>
      <c r="Z5411">
        <v>1</v>
      </c>
      <c r="AA5411" s="14">
        <f t="shared" si="424"/>
        <v>0.66</v>
      </c>
    </row>
    <row r="5412" spans="1:27" x14ac:dyDescent="0.2">
      <c r="A5412">
        <v>5411</v>
      </c>
      <c r="B5412">
        <v>38466</v>
      </c>
      <c r="C5412" s="3">
        <v>40772</v>
      </c>
      <c r="D5412" s="17">
        <f t="shared" si="423"/>
        <v>40756</v>
      </c>
      <c r="E5412">
        <v>15</v>
      </c>
      <c r="F5412" s="8">
        <f t="shared" si="420"/>
        <v>1650</v>
      </c>
      <c r="G5412" s="5">
        <v>0.02</v>
      </c>
      <c r="H5412" s="8">
        <f>VLOOKUP($T5412,Pricebook!$A:$D,4,0)</f>
        <v>110</v>
      </c>
      <c r="I5412" s="10">
        <f t="shared" si="421"/>
        <v>1617</v>
      </c>
      <c r="J5412" t="s">
        <v>730</v>
      </c>
      <c r="K5412" t="s">
        <v>41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383</v>
      </c>
      <c r="O5412" s="7">
        <v>45385</v>
      </c>
      <c r="P5412" t="s">
        <v>210</v>
      </c>
      <c r="Q5412" t="s">
        <v>61</v>
      </c>
      <c r="R5412" s="3">
        <v>40773</v>
      </c>
      <c r="S5412" s="12">
        <f t="shared" si="422"/>
        <v>1</v>
      </c>
      <c r="T5412" s="3" t="s">
        <v>14215</v>
      </c>
      <c r="U5412" t="s">
        <v>14229</v>
      </c>
      <c r="V5412" t="s">
        <v>14229</v>
      </c>
      <c r="W5412" t="s">
        <v>14197</v>
      </c>
      <c r="X5412" t="str">
        <f>VLOOKUP(Q5412,Managers!$A:$B,2,0)</f>
        <v>Allen Young</v>
      </c>
      <c r="Y5412">
        <f>VLOOKUP(W5412,HourlyWages!$A:$B,2,0)</f>
        <v>71</v>
      </c>
      <c r="Z5412">
        <v>1</v>
      </c>
      <c r="AA5412" s="14">
        <f t="shared" si="424"/>
        <v>0.35454545454545455</v>
      </c>
    </row>
    <row r="5413" spans="1:27" x14ac:dyDescent="0.2">
      <c r="A5413">
        <v>5412</v>
      </c>
      <c r="B5413">
        <v>38496</v>
      </c>
      <c r="C5413" s="3">
        <v>40229</v>
      </c>
      <c r="D5413" s="17">
        <f t="shared" si="423"/>
        <v>40210</v>
      </c>
      <c r="E5413">
        <v>23</v>
      </c>
      <c r="F5413" s="8">
        <f t="shared" si="420"/>
        <v>2530</v>
      </c>
      <c r="G5413" s="5">
        <v>7.0000000000000007E-2</v>
      </c>
      <c r="H5413" s="8">
        <f>VLOOKUP($T5413,Pricebook!$A:$D,4,0)</f>
        <v>110</v>
      </c>
      <c r="I5413" s="10">
        <f t="shared" si="421"/>
        <v>2352.8999999999996</v>
      </c>
      <c r="J5413" t="s">
        <v>72</v>
      </c>
      <c r="K5413" t="s">
        <v>73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2660</v>
      </c>
      <c r="O5413" s="7">
        <v>73120</v>
      </c>
      <c r="P5413" t="s">
        <v>75</v>
      </c>
      <c r="Q5413" t="s">
        <v>16</v>
      </c>
      <c r="R5413" s="3">
        <v>40231</v>
      </c>
      <c r="S5413" s="12">
        <f t="shared" si="422"/>
        <v>2</v>
      </c>
      <c r="T5413" s="3" t="s">
        <v>14215</v>
      </c>
      <c r="U5413" t="s">
        <v>14229</v>
      </c>
      <c r="V5413" t="s">
        <v>14237</v>
      </c>
      <c r="W5413" t="s">
        <v>14186</v>
      </c>
      <c r="X5413" t="str">
        <f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4"/>
        <v>0.39090909090909093</v>
      </c>
    </row>
    <row r="5414" spans="1:27" x14ac:dyDescent="0.2">
      <c r="A5414">
        <v>5413</v>
      </c>
      <c r="B5414">
        <v>38498</v>
      </c>
      <c r="C5414" s="3">
        <v>41026</v>
      </c>
      <c r="D5414" s="17">
        <f t="shared" si="423"/>
        <v>41000</v>
      </c>
      <c r="E5414">
        <v>30</v>
      </c>
      <c r="F5414" s="8">
        <f t="shared" si="420"/>
        <v>4500</v>
      </c>
      <c r="G5414" s="5">
        <v>7.0000000000000007E-2</v>
      </c>
      <c r="H5414" s="8">
        <f>VLOOKUP($T5414,Pricebook!$A:$D,4,0)</f>
        <v>150</v>
      </c>
      <c r="I5414" s="10">
        <f t="shared" si="421"/>
        <v>4185</v>
      </c>
      <c r="J5414" t="s">
        <v>656</v>
      </c>
      <c r="K5414" t="s">
        <v>449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2661</v>
      </c>
      <c r="O5414" s="7" t="s">
        <v>2662</v>
      </c>
      <c r="P5414" t="s">
        <v>655</v>
      </c>
      <c r="Q5414" t="s">
        <v>61</v>
      </c>
      <c r="R5414" s="3">
        <v>41028</v>
      </c>
      <c r="S5414" s="12">
        <f t="shared" si="422"/>
        <v>2</v>
      </c>
      <c r="T5414" s="3" t="s">
        <v>14211</v>
      </c>
      <c r="U5414" t="s">
        <v>14235</v>
      </c>
      <c r="V5414" t="s">
        <v>14240</v>
      </c>
      <c r="W5414" t="s">
        <v>14192</v>
      </c>
      <c r="X5414" t="str">
        <f>VLOOKUP(Q5414,Managers!$A:$B,2,0)</f>
        <v>Allen Young</v>
      </c>
      <c r="Y5414">
        <f>VLOOKUP(W5414,HourlyWages!$A:$B,2,0)</f>
        <v>75</v>
      </c>
      <c r="Z5414">
        <v>1</v>
      </c>
      <c r="AA5414" s="14">
        <f t="shared" si="424"/>
        <v>0.5</v>
      </c>
    </row>
    <row r="5415" spans="1:27" x14ac:dyDescent="0.2">
      <c r="A5415">
        <v>5414</v>
      </c>
      <c r="B5415">
        <v>38498</v>
      </c>
      <c r="C5415" s="3">
        <v>41026</v>
      </c>
      <c r="D5415" s="17">
        <f t="shared" si="423"/>
        <v>41000</v>
      </c>
      <c r="E5415">
        <v>1</v>
      </c>
      <c r="F5415" s="8">
        <f t="shared" si="420"/>
        <v>120</v>
      </c>
      <c r="G5415" s="5">
        <v>0.02</v>
      </c>
      <c r="H5415" s="8">
        <f>VLOOKUP($T5415,Pricebook!$A:$D,4,0)</f>
        <v>120</v>
      </c>
      <c r="I5415" s="10">
        <f t="shared" si="421"/>
        <v>117.6</v>
      </c>
      <c r="J5415" t="s">
        <v>656</v>
      </c>
      <c r="K5415" t="s">
        <v>449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2661</v>
      </c>
      <c r="O5415" s="7" t="s">
        <v>2662</v>
      </c>
      <c r="P5415" t="s">
        <v>655</v>
      </c>
      <c r="Q5415" t="s">
        <v>61</v>
      </c>
      <c r="R5415" s="3">
        <v>41029</v>
      </c>
      <c r="S5415" s="12">
        <f t="shared" si="422"/>
        <v>3</v>
      </c>
      <c r="T5415" s="3" t="s">
        <v>14212</v>
      </c>
      <c r="U5415" t="s">
        <v>14229</v>
      </c>
      <c r="V5415" t="s">
        <v>14233</v>
      </c>
      <c r="W5415" t="s">
        <v>14186</v>
      </c>
      <c r="X5415" t="str">
        <f>VLOOKUP(Q5415,Managers!$A:$B,2,0)</f>
        <v>Allen Young</v>
      </c>
      <c r="Y5415">
        <f>VLOOKUP(W5415,HourlyWages!$A:$B,2,0)</f>
        <v>67</v>
      </c>
      <c r="Z5415">
        <v>1</v>
      </c>
      <c r="AA5415" s="14">
        <f t="shared" si="424"/>
        <v>0.44166666666666665</v>
      </c>
    </row>
    <row r="5416" spans="1:27" x14ac:dyDescent="0.2">
      <c r="A5416">
        <v>5415</v>
      </c>
      <c r="B5416">
        <v>38501</v>
      </c>
      <c r="C5416" s="3">
        <v>39931</v>
      </c>
      <c r="D5416" s="17">
        <f t="shared" si="423"/>
        <v>39904</v>
      </c>
      <c r="E5416">
        <v>11</v>
      </c>
      <c r="F5416" s="8">
        <f t="shared" si="420"/>
        <v>1210</v>
      </c>
      <c r="G5416" s="5">
        <v>0.05</v>
      </c>
      <c r="H5416" s="8">
        <f>VLOOKUP($T5416,Pricebook!$A:$D,4,0)</f>
        <v>110</v>
      </c>
      <c r="I5416" s="10">
        <f t="shared" si="421"/>
        <v>1149.5</v>
      </c>
      <c r="J5416" t="s">
        <v>1543</v>
      </c>
      <c r="K5416" t="s">
        <v>297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878</v>
      </c>
      <c r="O5416" s="7">
        <v>44117</v>
      </c>
      <c r="P5416" t="s">
        <v>210</v>
      </c>
      <c r="Q5416" t="s">
        <v>61</v>
      </c>
      <c r="R5416" s="3">
        <v>39932</v>
      </c>
      <c r="S5416" s="12">
        <f t="shared" si="422"/>
        <v>1</v>
      </c>
      <c r="T5416" s="3" t="s">
        <v>14215</v>
      </c>
      <c r="U5416" t="s">
        <v>14229</v>
      </c>
      <c r="V5416" t="s">
        <v>14237</v>
      </c>
      <c r="W5416" t="s">
        <v>14197</v>
      </c>
      <c r="X5416" t="str">
        <f>VLOOKUP(Q5416,Managers!$A:$B,2,0)</f>
        <v>Allen Young</v>
      </c>
      <c r="Y5416">
        <f>VLOOKUP(W5416,HourlyWages!$A:$B,2,0)</f>
        <v>71</v>
      </c>
      <c r="Z5416">
        <v>1</v>
      </c>
      <c r="AA5416" s="14">
        <f t="shared" si="424"/>
        <v>0.35454545454545455</v>
      </c>
    </row>
    <row r="5417" spans="1:27" x14ac:dyDescent="0.2">
      <c r="A5417">
        <v>5416</v>
      </c>
      <c r="B5417">
        <v>38503</v>
      </c>
      <c r="C5417" s="3">
        <v>39938</v>
      </c>
      <c r="D5417" s="17">
        <f t="shared" si="423"/>
        <v>39934</v>
      </c>
      <c r="E5417">
        <v>47</v>
      </c>
      <c r="F5417" s="8">
        <f t="shared" si="420"/>
        <v>7990</v>
      </c>
      <c r="G5417" s="5">
        <v>0.04</v>
      </c>
      <c r="H5417" s="8">
        <f>VLOOKUP($T5417,Pricebook!$A:$D,4,0)</f>
        <v>170</v>
      </c>
      <c r="I5417" s="10">
        <f t="shared" si="421"/>
        <v>7670.4</v>
      </c>
      <c r="J5417" t="s">
        <v>1535</v>
      </c>
      <c r="K5417" t="s">
        <v>449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1648</v>
      </c>
      <c r="O5417" s="7">
        <v>78550</v>
      </c>
      <c r="P5417" t="s">
        <v>48</v>
      </c>
      <c r="Q5417" t="s">
        <v>16</v>
      </c>
      <c r="R5417" s="3">
        <v>39938</v>
      </c>
      <c r="S5417" s="12">
        <f t="shared" si="422"/>
        <v>0</v>
      </c>
      <c r="T5417" s="3" t="s">
        <v>14219</v>
      </c>
      <c r="U5417" t="s">
        <v>14229</v>
      </c>
      <c r="V5417" t="s">
        <v>14238</v>
      </c>
      <c r="W5417" t="s">
        <v>14189</v>
      </c>
      <c r="X5417" t="str">
        <f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4"/>
        <v>0.63529411764705879</v>
      </c>
    </row>
    <row r="5418" spans="1:27" x14ac:dyDescent="0.2">
      <c r="A5418">
        <v>5417</v>
      </c>
      <c r="B5418">
        <v>38503</v>
      </c>
      <c r="C5418" s="3">
        <v>39938</v>
      </c>
      <c r="D5418" s="17">
        <f t="shared" si="423"/>
        <v>39934</v>
      </c>
      <c r="E5418">
        <v>10</v>
      </c>
      <c r="F5418" s="8">
        <f t="shared" si="420"/>
        <v>1500</v>
      </c>
      <c r="G5418" s="5">
        <v>0.02</v>
      </c>
      <c r="H5418" s="8">
        <f>VLOOKUP($T5418,Pricebook!$A:$D,4,0)</f>
        <v>150</v>
      </c>
      <c r="I5418" s="10">
        <f t="shared" si="421"/>
        <v>1470</v>
      </c>
      <c r="J5418" t="s">
        <v>1535</v>
      </c>
      <c r="K5418" t="s">
        <v>449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1648</v>
      </c>
      <c r="O5418" s="7">
        <v>78550</v>
      </c>
      <c r="P5418" t="s">
        <v>48</v>
      </c>
      <c r="Q5418" t="s">
        <v>16</v>
      </c>
      <c r="R5418" s="3">
        <v>39938</v>
      </c>
      <c r="S5418" s="12">
        <f t="shared" si="422"/>
        <v>0</v>
      </c>
      <c r="T5418" s="3" t="s">
        <v>14210</v>
      </c>
      <c r="U5418" t="s">
        <v>14235</v>
      </c>
      <c r="V5418" t="s">
        <v>14243</v>
      </c>
      <c r="W5418" t="s">
        <v>14194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4"/>
        <v>0.52666666666666662</v>
      </c>
    </row>
    <row r="5419" spans="1:27" x14ac:dyDescent="0.2">
      <c r="A5419">
        <v>5418</v>
      </c>
      <c r="B5419">
        <v>38503</v>
      </c>
      <c r="C5419" s="3">
        <v>39938</v>
      </c>
      <c r="D5419" s="17">
        <f t="shared" si="423"/>
        <v>39934</v>
      </c>
      <c r="E5419">
        <v>32</v>
      </c>
      <c r="F5419" s="8">
        <f t="shared" si="420"/>
        <v>4000</v>
      </c>
      <c r="G5419" s="5">
        <v>0.05</v>
      </c>
      <c r="H5419" s="8">
        <f>VLOOKUP($T5419,Pricebook!$A:$D,4,0)</f>
        <v>125</v>
      </c>
      <c r="I5419" s="10">
        <f t="shared" si="421"/>
        <v>3800</v>
      </c>
      <c r="J5419" t="s">
        <v>1535</v>
      </c>
      <c r="K5419" t="s">
        <v>449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2207</v>
      </c>
      <c r="O5419" s="7">
        <v>77036</v>
      </c>
      <c r="P5419" t="s">
        <v>48</v>
      </c>
      <c r="Q5419" t="s">
        <v>16</v>
      </c>
      <c r="R5419" s="3">
        <v>39942</v>
      </c>
      <c r="S5419" s="12">
        <f t="shared" si="422"/>
        <v>4</v>
      </c>
      <c r="T5419" s="3" t="s">
        <v>14208</v>
      </c>
      <c r="U5419" t="s">
        <v>14232</v>
      </c>
      <c r="V5419" t="s">
        <v>14233</v>
      </c>
      <c r="W5419" t="s">
        <v>14188</v>
      </c>
      <c r="X5419" t="str">
        <f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4"/>
        <v>0.58399999999999996</v>
      </c>
    </row>
    <row r="5420" spans="1:27" x14ac:dyDescent="0.2">
      <c r="A5420">
        <v>5419</v>
      </c>
      <c r="B5420">
        <v>38528</v>
      </c>
      <c r="C5420" s="3">
        <v>40897</v>
      </c>
      <c r="D5420" s="17">
        <f t="shared" si="423"/>
        <v>40878</v>
      </c>
      <c r="E5420">
        <v>10</v>
      </c>
      <c r="F5420" s="8">
        <f t="shared" si="420"/>
        <v>2000</v>
      </c>
      <c r="G5420" s="5">
        <v>7.0000000000000007E-2</v>
      </c>
      <c r="H5420" s="8">
        <f>VLOOKUP($T5420,Pricebook!$A:$D,4,0)</f>
        <v>200</v>
      </c>
      <c r="I5420" s="10">
        <f t="shared" si="421"/>
        <v>1859.9999999999998</v>
      </c>
      <c r="J5420" t="s">
        <v>1433</v>
      </c>
      <c r="K5420" t="s">
        <v>571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1512</v>
      </c>
      <c r="O5420" s="7">
        <v>33012</v>
      </c>
      <c r="P5420" t="s">
        <v>101</v>
      </c>
      <c r="Q5420" t="s">
        <v>34</v>
      </c>
      <c r="R5420" s="3">
        <v>40899</v>
      </c>
      <c r="S5420" s="12">
        <f t="shared" si="422"/>
        <v>2</v>
      </c>
      <c r="T5420" s="3" t="s">
        <v>14214</v>
      </c>
      <c r="U5420" t="s">
        <v>14229</v>
      </c>
      <c r="V5420" t="s">
        <v>14242</v>
      </c>
      <c r="W5420" t="s">
        <v>14184</v>
      </c>
      <c r="X5420" t="str">
        <f>VLOOKUP(Q5420,Managers!$A:$B,2,0)</f>
        <v>Frank Mitchell</v>
      </c>
      <c r="Y5420">
        <f>VLOOKUP(W5420,HourlyWages!$A:$B,2,0)</f>
        <v>50</v>
      </c>
      <c r="Z5420">
        <v>1</v>
      </c>
      <c r="AA5420" s="14">
        <f t="shared" si="424"/>
        <v>0.75</v>
      </c>
    </row>
    <row r="5421" spans="1:27" x14ac:dyDescent="0.2">
      <c r="A5421">
        <v>5420</v>
      </c>
      <c r="B5421">
        <v>38528</v>
      </c>
      <c r="C5421" s="3">
        <v>40897</v>
      </c>
      <c r="D5421" s="17">
        <f t="shared" si="423"/>
        <v>40878</v>
      </c>
      <c r="E5421">
        <v>36</v>
      </c>
      <c r="F5421" s="8">
        <f t="shared" si="420"/>
        <v>5400</v>
      </c>
      <c r="G5421" s="5">
        <v>7.0000000000000007E-2</v>
      </c>
      <c r="H5421" s="8">
        <f>VLOOKUP($T5421,Pricebook!$A:$D,4,0)</f>
        <v>150</v>
      </c>
      <c r="I5421" s="10">
        <f t="shared" si="421"/>
        <v>5022</v>
      </c>
      <c r="J5421" t="s">
        <v>1433</v>
      </c>
      <c r="K5421" t="s">
        <v>571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1434</v>
      </c>
      <c r="O5421" s="7" t="s">
        <v>1435</v>
      </c>
      <c r="P5421" t="s">
        <v>440</v>
      </c>
      <c r="Q5421" t="s">
        <v>16</v>
      </c>
      <c r="R5421" s="3">
        <v>40898</v>
      </c>
      <c r="S5421" s="12">
        <f t="shared" si="422"/>
        <v>1</v>
      </c>
      <c r="T5421" s="3" t="s">
        <v>14210</v>
      </c>
      <c r="U5421" t="s">
        <v>14235</v>
      </c>
      <c r="V5421" t="s">
        <v>14230</v>
      </c>
      <c r="W5421" t="s">
        <v>14203</v>
      </c>
      <c r="X5421" t="str">
        <f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4"/>
        <v>0.58666666666666667</v>
      </c>
    </row>
    <row r="5422" spans="1:27" x14ac:dyDescent="0.2">
      <c r="A5422">
        <v>5421</v>
      </c>
      <c r="B5422">
        <v>38529</v>
      </c>
      <c r="C5422" s="3">
        <v>39846</v>
      </c>
      <c r="D5422" s="17">
        <f t="shared" si="423"/>
        <v>39845</v>
      </c>
      <c r="E5422">
        <v>38</v>
      </c>
      <c r="F5422" s="8">
        <f t="shared" si="420"/>
        <v>5320</v>
      </c>
      <c r="G5422" s="5">
        <v>0.02</v>
      </c>
      <c r="H5422" s="8">
        <f>VLOOKUP($T5422,Pricebook!$A:$D,4,0)</f>
        <v>140</v>
      </c>
      <c r="I5422" s="10">
        <f t="shared" si="421"/>
        <v>5213.5999999999995</v>
      </c>
      <c r="J5422" t="s">
        <v>1554</v>
      </c>
      <c r="K5422" t="s">
        <v>103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964</v>
      </c>
      <c r="O5422" s="7" t="s">
        <v>965</v>
      </c>
      <c r="P5422" t="s">
        <v>197</v>
      </c>
      <c r="Q5422" t="s">
        <v>23</v>
      </c>
      <c r="R5422" s="3">
        <v>39846</v>
      </c>
      <c r="S5422" s="12">
        <f t="shared" si="422"/>
        <v>0</v>
      </c>
      <c r="T5422" s="3" t="s">
        <v>14213</v>
      </c>
      <c r="U5422" t="s">
        <v>14229</v>
      </c>
      <c r="V5422" t="s">
        <v>14237</v>
      </c>
      <c r="W5422" t="s">
        <v>14192</v>
      </c>
      <c r="X5422" t="str">
        <f>VLOOKUP(Q5422,Managers!$A:$B,2,0)</f>
        <v>Bob Turner</v>
      </c>
      <c r="Y5422">
        <f>VLOOKUP(W5422,HourlyWages!$A:$B,2,0)</f>
        <v>75</v>
      </c>
      <c r="Z5422">
        <v>1</v>
      </c>
      <c r="AA5422" s="14">
        <f t="shared" si="424"/>
        <v>0.4642857142857143</v>
      </c>
    </row>
    <row r="5423" spans="1:27" x14ac:dyDescent="0.2">
      <c r="A5423">
        <v>5422</v>
      </c>
      <c r="B5423">
        <v>38530</v>
      </c>
      <c r="C5423" s="3">
        <v>40650</v>
      </c>
      <c r="D5423" s="17">
        <f t="shared" si="423"/>
        <v>40634</v>
      </c>
      <c r="E5423">
        <v>47</v>
      </c>
      <c r="F5423" s="8">
        <f t="shared" si="420"/>
        <v>7520</v>
      </c>
      <c r="G5423" s="5">
        <v>0.03</v>
      </c>
      <c r="H5423" s="8">
        <f>VLOOKUP($T5423,Pricebook!$A:$D,4,0)</f>
        <v>160</v>
      </c>
      <c r="I5423" s="10">
        <f t="shared" si="421"/>
        <v>7294.4</v>
      </c>
      <c r="J5423" t="s">
        <v>264</v>
      </c>
      <c r="K5423" t="s">
        <v>265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1704</v>
      </c>
      <c r="O5423" s="7">
        <v>78521</v>
      </c>
      <c r="P5423" t="s">
        <v>48</v>
      </c>
      <c r="Q5423" t="s">
        <v>16</v>
      </c>
      <c r="R5423" s="3">
        <v>40650</v>
      </c>
      <c r="S5423" s="12">
        <f t="shared" si="422"/>
        <v>0</v>
      </c>
      <c r="T5423" s="3" t="s">
        <v>14218</v>
      </c>
      <c r="U5423" t="s">
        <v>14229</v>
      </c>
      <c r="V5423" t="s">
        <v>14246</v>
      </c>
      <c r="W5423" t="s">
        <v>14190</v>
      </c>
      <c r="X5423" t="str">
        <f>VLOOKUP(Q5423,Managers!$A:$B,2,0)</f>
        <v>Josh Martinez</v>
      </c>
      <c r="Y5423">
        <f>VLOOKUP(W5423,HourlyWages!$A:$B,2,0)</f>
        <v>67</v>
      </c>
      <c r="Z5423">
        <v>1</v>
      </c>
      <c r="AA5423" s="14">
        <f t="shared" si="424"/>
        <v>0.58125000000000004</v>
      </c>
    </row>
    <row r="5424" spans="1:27" x14ac:dyDescent="0.2">
      <c r="A5424">
        <v>5423</v>
      </c>
      <c r="B5424">
        <v>38530</v>
      </c>
      <c r="C5424" s="3">
        <v>40650</v>
      </c>
      <c r="D5424" s="17">
        <f t="shared" si="423"/>
        <v>40634</v>
      </c>
      <c r="E5424">
        <v>13</v>
      </c>
      <c r="F5424" s="8">
        <f t="shared" si="420"/>
        <v>2210</v>
      </c>
      <c r="G5424" s="5">
        <v>0.05</v>
      </c>
      <c r="H5424" s="8">
        <f>VLOOKUP($T5424,Pricebook!$A:$D,4,0)</f>
        <v>170</v>
      </c>
      <c r="I5424" s="10">
        <f t="shared" si="421"/>
        <v>2099.5</v>
      </c>
      <c r="J5424" t="s">
        <v>264</v>
      </c>
      <c r="K5424" t="s">
        <v>265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2663</v>
      </c>
      <c r="O5424" s="7">
        <v>77803</v>
      </c>
      <c r="P5424" t="s">
        <v>48</v>
      </c>
      <c r="Q5424" t="s">
        <v>16</v>
      </c>
      <c r="R5424" s="3">
        <v>40650</v>
      </c>
      <c r="S5424" s="12">
        <f t="shared" si="422"/>
        <v>0</v>
      </c>
      <c r="T5424" s="3" t="s">
        <v>14219</v>
      </c>
      <c r="U5424" t="s">
        <v>14229</v>
      </c>
      <c r="V5424" t="s">
        <v>14236</v>
      </c>
      <c r="W5424" t="s">
        <v>14188</v>
      </c>
      <c r="X5424" t="str">
        <f>VLOOKUP(Q5424,Managers!$A:$B,2,0)</f>
        <v>Josh Martinez</v>
      </c>
      <c r="Y5424">
        <f>VLOOKUP(W5424,HourlyWages!$A:$B,2,0)</f>
        <v>52</v>
      </c>
      <c r="Z5424">
        <v>1</v>
      </c>
      <c r="AA5424" s="14">
        <f t="shared" si="424"/>
        <v>0.69411764705882351</v>
      </c>
    </row>
    <row r="5425" spans="1:27" x14ac:dyDescent="0.2">
      <c r="A5425">
        <v>5424</v>
      </c>
      <c r="B5425">
        <v>38531</v>
      </c>
      <c r="C5425" s="3">
        <v>40882</v>
      </c>
      <c r="D5425" s="17">
        <f t="shared" si="423"/>
        <v>40878</v>
      </c>
      <c r="E5425">
        <v>26</v>
      </c>
      <c r="F5425" s="8">
        <f t="shared" si="420"/>
        <v>2860</v>
      </c>
      <c r="G5425" s="5">
        <v>0.02</v>
      </c>
      <c r="H5425" s="8">
        <f>VLOOKUP($T5425,Pricebook!$A:$D,4,0)</f>
        <v>110</v>
      </c>
      <c r="I5425" s="10">
        <f t="shared" si="421"/>
        <v>2802.7999999999997</v>
      </c>
      <c r="J5425" t="s">
        <v>422</v>
      </c>
      <c r="K5425" t="s">
        <v>13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2256</v>
      </c>
      <c r="O5425" s="7">
        <v>35601</v>
      </c>
      <c r="P5425" t="s">
        <v>424</v>
      </c>
      <c r="Q5425" t="s">
        <v>34</v>
      </c>
      <c r="R5425" s="3">
        <v>40889</v>
      </c>
      <c r="S5425" s="12">
        <f t="shared" si="422"/>
        <v>7</v>
      </c>
      <c r="T5425" s="3" t="s">
        <v>14215</v>
      </c>
      <c r="U5425" t="s">
        <v>14229</v>
      </c>
      <c r="V5425" t="s">
        <v>14236</v>
      </c>
      <c r="W5425" t="s">
        <v>14186</v>
      </c>
      <c r="X5425" t="str">
        <f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4"/>
        <v>0.39090909090909093</v>
      </c>
    </row>
    <row r="5426" spans="1:27" x14ac:dyDescent="0.2">
      <c r="A5426">
        <v>5425</v>
      </c>
      <c r="B5426">
        <v>38532</v>
      </c>
      <c r="C5426" s="3">
        <v>41107</v>
      </c>
      <c r="D5426" s="17">
        <f t="shared" si="423"/>
        <v>41091</v>
      </c>
      <c r="E5426">
        <v>44</v>
      </c>
      <c r="F5426" s="8">
        <f t="shared" ref="F5426:F5489" si="425">H5426*E5426</f>
        <v>5280</v>
      </c>
      <c r="G5426" s="5">
        <v>7.0000000000000007E-2</v>
      </c>
      <c r="H5426" s="8">
        <f>VLOOKUP($T5426,Pricebook!$A:$D,4,0)</f>
        <v>120</v>
      </c>
      <c r="I5426" s="10">
        <f t="shared" ref="I5426:I5489" si="426">F5426*(1-G5426)</f>
        <v>4910.3999999999996</v>
      </c>
      <c r="J5426" t="s">
        <v>1751</v>
      </c>
      <c r="K5426" t="s">
        <v>142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1375</v>
      </c>
      <c r="O5426" s="7">
        <v>44060</v>
      </c>
      <c r="P5426" t="s">
        <v>210</v>
      </c>
      <c r="Q5426" t="s">
        <v>61</v>
      </c>
      <c r="R5426" s="3">
        <v>41109</v>
      </c>
      <c r="S5426" s="12">
        <f t="shared" ref="S5426:S5489" si="427">R5426-C5426</f>
        <v>2</v>
      </c>
      <c r="T5426" s="3" t="s">
        <v>14212</v>
      </c>
      <c r="U5426" t="s">
        <v>14229</v>
      </c>
      <c r="V5426" t="s">
        <v>14244</v>
      </c>
      <c r="W5426" t="s">
        <v>14196</v>
      </c>
      <c r="X5426" t="str">
        <f>VLOOKUP(Q5426,Managers!$A:$B,2,0)</f>
        <v>Allen Young</v>
      </c>
      <c r="Y5426">
        <f>VLOOKUP(W5426,HourlyWages!$A:$B,2,0)</f>
        <v>58</v>
      </c>
      <c r="Z5426">
        <v>1</v>
      </c>
      <c r="AA5426" s="14">
        <f t="shared" si="424"/>
        <v>0.51666666666666672</v>
      </c>
    </row>
    <row r="5427" spans="1:27" x14ac:dyDescent="0.2">
      <c r="A5427">
        <v>5426</v>
      </c>
      <c r="B5427">
        <v>38561</v>
      </c>
      <c r="C5427" s="3">
        <v>40785</v>
      </c>
      <c r="D5427" s="17">
        <f t="shared" si="423"/>
        <v>40756</v>
      </c>
      <c r="E5427">
        <v>19</v>
      </c>
      <c r="F5427" s="8">
        <f t="shared" si="425"/>
        <v>2375</v>
      </c>
      <c r="G5427" s="5">
        <v>0.1</v>
      </c>
      <c r="H5427" s="8">
        <f>VLOOKUP($T5427,Pricebook!$A:$D,4,0)</f>
        <v>125</v>
      </c>
      <c r="I5427" s="10">
        <f t="shared" si="426"/>
        <v>2137.5</v>
      </c>
      <c r="J5427" t="s">
        <v>2664</v>
      </c>
      <c r="K5427" t="s">
        <v>121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1192</v>
      </c>
      <c r="O5427" s="7">
        <v>42301</v>
      </c>
      <c r="P5427" t="s">
        <v>254</v>
      </c>
      <c r="Q5427" t="s">
        <v>34</v>
      </c>
      <c r="R5427" s="3">
        <v>40787</v>
      </c>
      <c r="S5427" s="12">
        <f t="shared" si="427"/>
        <v>2</v>
      </c>
      <c r="T5427" s="3" t="s">
        <v>14208</v>
      </c>
      <c r="U5427" t="s">
        <v>14232</v>
      </c>
      <c r="V5427" t="s">
        <v>14229</v>
      </c>
      <c r="W5427" t="s">
        <v>14196</v>
      </c>
      <c r="X5427" t="str">
        <f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4"/>
        <v>0.53600000000000003</v>
      </c>
    </row>
    <row r="5428" spans="1:27" x14ac:dyDescent="0.2">
      <c r="A5428">
        <v>5427</v>
      </c>
      <c r="B5428">
        <v>38564</v>
      </c>
      <c r="C5428" s="3">
        <v>40119</v>
      </c>
      <c r="D5428" s="17">
        <f t="shared" si="423"/>
        <v>40118</v>
      </c>
      <c r="E5428">
        <v>37</v>
      </c>
      <c r="F5428" s="8">
        <f t="shared" si="425"/>
        <v>4625</v>
      </c>
      <c r="G5428" s="5">
        <v>0.09</v>
      </c>
      <c r="H5428" s="8">
        <f>VLOOKUP($T5428,Pricebook!$A:$D,4,0)</f>
        <v>125</v>
      </c>
      <c r="I5428" s="10">
        <f t="shared" si="426"/>
        <v>4208.75</v>
      </c>
      <c r="J5428" t="s">
        <v>414</v>
      </c>
      <c r="K5428" t="s">
        <v>175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2377</v>
      </c>
      <c r="O5428" s="7" t="s">
        <v>2378</v>
      </c>
      <c r="P5428" t="s">
        <v>87</v>
      </c>
      <c r="Q5428" t="s">
        <v>61</v>
      </c>
      <c r="R5428" s="3">
        <v>40122</v>
      </c>
      <c r="S5428" s="12">
        <f t="shared" si="427"/>
        <v>3</v>
      </c>
      <c r="T5428" s="3" t="s">
        <v>14221</v>
      </c>
      <c r="U5428" t="s">
        <v>14232</v>
      </c>
      <c r="V5428" t="s">
        <v>14240</v>
      </c>
      <c r="W5428" t="s">
        <v>14186</v>
      </c>
      <c r="X5428" t="str">
        <f>VLOOKUP(Q5428,Managers!$A:$B,2,0)</f>
        <v>Allen Young</v>
      </c>
      <c r="Y5428">
        <f>VLOOKUP(W5428,HourlyWages!$A:$B,2,0)</f>
        <v>67</v>
      </c>
      <c r="Z5428">
        <v>1</v>
      </c>
      <c r="AA5428" s="14">
        <f t="shared" si="424"/>
        <v>0.46400000000000002</v>
      </c>
    </row>
    <row r="5429" spans="1:27" x14ac:dyDescent="0.2">
      <c r="A5429">
        <v>5428</v>
      </c>
      <c r="B5429">
        <v>38564</v>
      </c>
      <c r="C5429" s="3">
        <v>40119</v>
      </c>
      <c r="D5429" s="17">
        <f t="shared" si="423"/>
        <v>40118</v>
      </c>
      <c r="E5429">
        <v>31</v>
      </c>
      <c r="F5429" s="8">
        <f t="shared" si="425"/>
        <v>4650</v>
      </c>
      <c r="G5429" s="5">
        <v>0.08</v>
      </c>
      <c r="H5429" s="8">
        <f>VLOOKUP($T5429,Pricebook!$A:$D,4,0)</f>
        <v>150</v>
      </c>
      <c r="I5429" s="10">
        <f t="shared" si="426"/>
        <v>4278</v>
      </c>
      <c r="J5429" t="s">
        <v>1689</v>
      </c>
      <c r="K5429" t="s">
        <v>707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2166</v>
      </c>
      <c r="O5429" s="7">
        <v>43221</v>
      </c>
      <c r="P5429" t="s">
        <v>210</v>
      </c>
      <c r="Q5429" t="s">
        <v>61</v>
      </c>
      <c r="R5429" s="3">
        <v>40120</v>
      </c>
      <c r="S5429" s="12">
        <f t="shared" si="427"/>
        <v>1</v>
      </c>
      <c r="T5429" s="3" t="s">
        <v>14211</v>
      </c>
      <c r="U5429" t="s">
        <v>14235</v>
      </c>
      <c r="V5429" t="s">
        <v>14237</v>
      </c>
      <c r="W5429" t="s">
        <v>14193</v>
      </c>
      <c r="X5429" t="str">
        <f>VLOOKUP(Q5429,Managers!$A:$B,2,0)</f>
        <v>Allen Young</v>
      </c>
      <c r="Y5429">
        <f>VLOOKUP(W5429,HourlyWages!$A:$B,2,0)</f>
        <v>57</v>
      </c>
      <c r="Z5429">
        <v>1</v>
      </c>
      <c r="AA5429" s="14">
        <f t="shared" si="424"/>
        <v>0.62</v>
      </c>
    </row>
    <row r="5430" spans="1:27" x14ac:dyDescent="0.2">
      <c r="A5430">
        <v>5429</v>
      </c>
      <c r="B5430">
        <v>38564</v>
      </c>
      <c r="C5430" s="3">
        <v>40119</v>
      </c>
      <c r="D5430" s="17">
        <f t="shared" si="423"/>
        <v>40118</v>
      </c>
      <c r="E5430">
        <v>21</v>
      </c>
      <c r="F5430" s="8">
        <f t="shared" si="425"/>
        <v>4200</v>
      </c>
      <c r="G5430" s="5">
        <v>0.1</v>
      </c>
      <c r="H5430" s="8">
        <f>VLOOKUP($T5430,Pricebook!$A:$D,4,0)</f>
        <v>200</v>
      </c>
      <c r="I5430" s="10">
        <f t="shared" si="426"/>
        <v>3780</v>
      </c>
      <c r="J5430" t="s">
        <v>1689</v>
      </c>
      <c r="K5430" t="s">
        <v>707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2166</v>
      </c>
      <c r="O5430" s="7">
        <v>43221</v>
      </c>
      <c r="P5430" t="s">
        <v>210</v>
      </c>
      <c r="Q5430" t="s">
        <v>61</v>
      </c>
      <c r="R5430" s="3">
        <v>40121</v>
      </c>
      <c r="S5430" s="12">
        <f t="shared" si="427"/>
        <v>2</v>
      </c>
      <c r="T5430" s="3" t="s">
        <v>14214</v>
      </c>
      <c r="U5430" t="s">
        <v>14229</v>
      </c>
      <c r="V5430" t="s">
        <v>14237</v>
      </c>
      <c r="W5430" t="s">
        <v>14201</v>
      </c>
      <c r="X5430" t="str">
        <f>VLOOKUP(Q5430,Managers!$A:$B,2,0)</f>
        <v>Allen Young</v>
      </c>
      <c r="Y5430">
        <f>VLOOKUP(W5430,HourlyWages!$A:$B,2,0)</f>
        <v>53</v>
      </c>
      <c r="Z5430">
        <v>1</v>
      </c>
      <c r="AA5430" s="14">
        <f t="shared" si="424"/>
        <v>0.73499999999999999</v>
      </c>
    </row>
    <row r="5431" spans="1:27" x14ac:dyDescent="0.2">
      <c r="A5431">
        <v>5430</v>
      </c>
      <c r="B5431">
        <v>38565</v>
      </c>
      <c r="C5431" s="3">
        <v>39897</v>
      </c>
      <c r="D5431" s="17">
        <f t="shared" si="423"/>
        <v>39873</v>
      </c>
      <c r="E5431">
        <v>20</v>
      </c>
      <c r="F5431" s="8">
        <f t="shared" si="425"/>
        <v>2500</v>
      </c>
      <c r="G5431" s="5">
        <v>0.01</v>
      </c>
      <c r="H5431" s="8">
        <f>VLOOKUP($T5431,Pricebook!$A:$D,4,0)</f>
        <v>125</v>
      </c>
      <c r="I5431" s="10">
        <f t="shared" si="426"/>
        <v>2475</v>
      </c>
      <c r="J5431" t="s">
        <v>460</v>
      </c>
      <c r="K5431" t="s">
        <v>230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1281</v>
      </c>
      <c r="O5431" s="7">
        <v>52402</v>
      </c>
      <c r="P5431" t="s">
        <v>38</v>
      </c>
      <c r="Q5431" t="s">
        <v>16</v>
      </c>
      <c r="R5431" s="3">
        <v>39899</v>
      </c>
      <c r="S5431" s="12">
        <f t="shared" si="427"/>
        <v>2</v>
      </c>
      <c r="T5431" s="3" t="s">
        <v>14208</v>
      </c>
      <c r="U5431" t="s">
        <v>14232</v>
      </c>
      <c r="V5431" t="s">
        <v>14234</v>
      </c>
      <c r="W5431" t="s">
        <v>14188</v>
      </c>
      <c r="X5431" t="str">
        <f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4"/>
        <v>0.58399999999999996</v>
      </c>
    </row>
    <row r="5432" spans="1:27" x14ac:dyDescent="0.2">
      <c r="A5432">
        <v>5431</v>
      </c>
      <c r="B5432">
        <v>38594</v>
      </c>
      <c r="C5432" s="3">
        <v>40148</v>
      </c>
      <c r="D5432" s="17">
        <f t="shared" si="423"/>
        <v>40148</v>
      </c>
      <c r="E5432">
        <v>26</v>
      </c>
      <c r="F5432" s="8">
        <f t="shared" si="425"/>
        <v>3900</v>
      </c>
      <c r="G5432" s="5">
        <v>7.0000000000000007E-2</v>
      </c>
      <c r="H5432" s="8">
        <f>VLOOKUP($T5432,Pricebook!$A:$D,4,0)</f>
        <v>150</v>
      </c>
      <c r="I5432" s="10">
        <f t="shared" si="426"/>
        <v>3626.9999999999995</v>
      </c>
      <c r="J5432" t="s">
        <v>692</v>
      </c>
      <c r="K5432" t="s">
        <v>621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674</v>
      </c>
      <c r="O5432" s="7">
        <v>92243</v>
      </c>
      <c r="P5432" t="s">
        <v>114</v>
      </c>
      <c r="Q5432" t="s">
        <v>23</v>
      </c>
      <c r="R5432" s="3">
        <v>40149</v>
      </c>
      <c r="S5432" s="12">
        <f t="shared" si="427"/>
        <v>1</v>
      </c>
      <c r="T5432" s="3" t="s">
        <v>14211</v>
      </c>
      <c r="U5432" t="s">
        <v>14235</v>
      </c>
      <c r="V5432" t="s">
        <v>14241</v>
      </c>
      <c r="W5432" t="s">
        <v>14193</v>
      </c>
      <c r="X5432" t="str">
        <f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4"/>
        <v>0.62</v>
      </c>
    </row>
    <row r="5433" spans="1:27" x14ac:dyDescent="0.2">
      <c r="A5433">
        <v>5432</v>
      </c>
      <c r="B5433">
        <v>38596</v>
      </c>
      <c r="C5433" s="3">
        <v>40270</v>
      </c>
      <c r="D5433" s="17">
        <f t="shared" si="423"/>
        <v>40269</v>
      </c>
      <c r="E5433">
        <v>20</v>
      </c>
      <c r="F5433" s="8">
        <f t="shared" si="425"/>
        <v>2400</v>
      </c>
      <c r="G5433" s="5">
        <v>0.06</v>
      </c>
      <c r="H5433" s="8">
        <f>VLOOKUP($T5433,Pricebook!$A:$D,4,0)</f>
        <v>120</v>
      </c>
      <c r="I5433" s="10">
        <f t="shared" si="426"/>
        <v>2256</v>
      </c>
      <c r="J5433" t="s">
        <v>532</v>
      </c>
      <c r="K5433" t="s">
        <v>20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2595</v>
      </c>
      <c r="O5433" s="7" t="s">
        <v>2596</v>
      </c>
      <c r="P5433" t="s">
        <v>436</v>
      </c>
      <c r="Q5433" t="s">
        <v>34</v>
      </c>
      <c r="R5433" s="3">
        <v>40271</v>
      </c>
      <c r="S5433" s="12">
        <f t="shared" si="427"/>
        <v>1</v>
      </c>
      <c r="T5433" s="3" t="s">
        <v>14212</v>
      </c>
      <c r="U5433" t="s">
        <v>14229</v>
      </c>
      <c r="V5433" t="s">
        <v>14236</v>
      </c>
      <c r="W5433" t="s">
        <v>14191</v>
      </c>
      <c r="X5433" t="str">
        <f>VLOOKUP(Q5433,Managers!$A:$B,2,0)</f>
        <v>Frank Mitchell</v>
      </c>
      <c r="Y5433">
        <f>VLOOKUP(W5433,HourlyWages!$A:$B,2,0)</f>
        <v>60</v>
      </c>
      <c r="Z5433">
        <v>1</v>
      </c>
      <c r="AA5433" s="14">
        <f t="shared" si="424"/>
        <v>0.5</v>
      </c>
    </row>
    <row r="5434" spans="1:27" x14ac:dyDescent="0.2">
      <c r="A5434">
        <v>5433</v>
      </c>
      <c r="B5434">
        <v>38598</v>
      </c>
      <c r="C5434" s="3">
        <v>40040</v>
      </c>
      <c r="D5434" s="17">
        <f t="shared" si="423"/>
        <v>40026</v>
      </c>
      <c r="E5434">
        <v>17</v>
      </c>
      <c r="F5434" s="8">
        <f t="shared" si="425"/>
        <v>2125</v>
      </c>
      <c r="G5434" s="5">
        <v>0.04</v>
      </c>
      <c r="H5434" s="8">
        <f>VLOOKUP($T5434,Pricebook!$A:$D,4,0)</f>
        <v>125</v>
      </c>
      <c r="I5434" s="10">
        <f t="shared" si="426"/>
        <v>2040</v>
      </c>
      <c r="J5434" t="s">
        <v>2665</v>
      </c>
      <c r="K5434" t="s">
        <v>285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1217</v>
      </c>
      <c r="O5434" s="7">
        <v>89115</v>
      </c>
      <c r="P5434" t="s">
        <v>1061</v>
      </c>
      <c r="Q5434" t="s">
        <v>23</v>
      </c>
      <c r="R5434" s="3">
        <v>40044</v>
      </c>
      <c r="S5434" s="12">
        <f t="shared" si="427"/>
        <v>4</v>
      </c>
      <c r="T5434" s="3" t="s">
        <v>14217</v>
      </c>
      <c r="U5434" t="s">
        <v>14232</v>
      </c>
      <c r="V5434" t="s">
        <v>14242</v>
      </c>
      <c r="W5434" t="s">
        <v>14202</v>
      </c>
      <c r="X5434" t="str">
        <f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4"/>
        <v>0.432</v>
      </c>
    </row>
    <row r="5435" spans="1:27" x14ac:dyDescent="0.2">
      <c r="A5435">
        <v>5434</v>
      </c>
      <c r="B5435">
        <v>38598</v>
      </c>
      <c r="C5435" s="3">
        <v>40040</v>
      </c>
      <c r="D5435" s="17">
        <f t="shared" si="423"/>
        <v>40026</v>
      </c>
      <c r="E5435">
        <v>24</v>
      </c>
      <c r="F5435" s="8">
        <f t="shared" si="425"/>
        <v>3000</v>
      </c>
      <c r="G5435" s="5">
        <v>7.0000000000000007E-2</v>
      </c>
      <c r="H5435" s="8">
        <f>VLOOKUP($T5435,Pricebook!$A:$D,4,0)</f>
        <v>125</v>
      </c>
      <c r="I5435" s="10">
        <f t="shared" si="426"/>
        <v>2790</v>
      </c>
      <c r="J5435" t="s">
        <v>2665</v>
      </c>
      <c r="K5435" t="s">
        <v>285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1217</v>
      </c>
      <c r="O5435" s="7">
        <v>89115</v>
      </c>
      <c r="P5435" t="s">
        <v>1061</v>
      </c>
      <c r="Q5435" t="s">
        <v>23</v>
      </c>
      <c r="R5435" s="3">
        <v>40045</v>
      </c>
      <c r="S5435" s="12">
        <f t="shared" si="427"/>
        <v>5</v>
      </c>
      <c r="T5435" s="3" t="s">
        <v>14208</v>
      </c>
      <c r="U5435" t="s">
        <v>14232</v>
      </c>
      <c r="V5435" t="s">
        <v>14247</v>
      </c>
      <c r="W5435" t="s">
        <v>14196</v>
      </c>
      <c r="X5435" t="str">
        <f>VLOOKUP(Q5435,Managers!$A:$B,2,0)</f>
        <v>Bob Turner</v>
      </c>
      <c r="Y5435">
        <f>VLOOKUP(W5435,HourlyWages!$A:$B,2,0)</f>
        <v>58</v>
      </c>
      <c r="Z5435">
        <v>1</v>
      </c>
      <c r="AA5435" s="14">
        <f t="shared" si="424"/>
        <v>0.53600000000000003</v>
      </c>
    </row>
    <row r="5436" spans="1:27" x14ac:dyDescent="0.2">
      <c r="A5436">
        <v>5435</v>
      </c>
      <c r="B5436">
        <v>38598</v>
      </c>
      <c r="C5436" s="3">
        <v>40040</v>
      </c>
      <c r="D5436" s="17">
        <f t="shared" si="423"/>
        <v>40026</v>
      </c>
      <c r="E5436">
        <v>27</v>
      </c>
      <c r="F5436" s="8">
        <f t="shared" si="425"/>
        <v>4050</v>
      </c>
      <c r="G5436" s="5">
        <v>0.01</v>
      </c>
      <c r="H5436" s="8">
        <f>VLOOKUP($T5436,Pricebook!$A:$D,4,0)</f>
        <v>150</v>
      </c>
      <c r="I5436" s="10">
        <f t="shared" si="426"/>
        <v>4009.5</v>
      </c>
      <c r="J5436" t="s">
        <v>2665</v>
      </c>
      <c r="K5436" t="s">
        <v>285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1217</v>
      </c>
      <c r="O5436" s="7">
        <v>89115</v>
      </c>
      <c r="P5436" t="s">
        <v>1061</v>
      </c>
      <c r="Q5436" t="s">
        <v>23</v>
      </c>
      <c r="R5436" s="3">
        <v>40047</v>
      </c>
      <c r="S5436" s="12">
        <f t="shared" si="427"/>
        <v>7</v>
      </c>
      <c r="T5436" s="3" t="s">
        <v>14216</v>
      </c>
      <c r="U5436" t="s">
        <v>14235</v>
      </c>
      <c r="V5436" t="s">
        <v>14233</v>
      </c>
      <c r="W5436" t="s">
        <v>14192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4">
        <f t="shared" si="424"/>
        <v>0.5</v>
      </c>
    </row>
    <row r="5437" spans="1:27" x14ac:dyDescent="0.2">
      <c r="A5437">
        <v>5436</v>
      </c>
      <c r="B5437">
        <v>38599</v>
      </c>
      <c r="C5437" s="3">
        <v>40112</v>
      </c>
      <c r="D5437" s="17">
        <f t="shared" si="423"/>
        <v>40087</v>
      </c>
      <c r="E5437">
        <v>27</v>
      </c>
      <c r="F5437" s="8">
        <f t="shared" si="425"/>
        <v>5400</v>
      </c>
      <c r="G5437" s="5">
        <v>0.09</v>
      </c>
      <c r="H5437" s="8">
        <f>VLOOKUP($T5437,Pricebook!$A:$D,4,0)</f>
        <v>200</v>
      </c>
      <c r="I5437" s="10">
        <f t="shared" si="426"/>
        <v>4914</v>
      </c>
      <c r="J5437" t="s">
        <v>1628</v>
      </c>
      <c r="K5437" t="s">
        <v>260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490</v>
      </c>
      <c r="O5437" s="7" t="s">
        <v>2666</v>
      </c>
      <c r="P5437" t="s">
        <v>317</v>
      </c>
      <c r="Q5437" t="s">
        <v>61</v>
      </c>
      <c r="R5437" s="3">
        <v>40113</v>
      </c>
      <c r="S5437" s="12">
        <f t="shared" si="427"/>
        <v>1</v>
      </c>
      <c r="T5437" s="3" t="s">
        <v>14206</v>
      </c>
      <c r="U5437" t="s">
        <v>14229</v>
      </c>
      <c r="V5437" t="s">
        <v>14246</v>
      </c>
      <c r="W5437" t="s">
        <v>14191</v>
      </c>
      <c r="X5437" t="str">
        <f>VLOOKUP(Q5437,Managers!$A:$B,2,0)</f>
        <v>Allen Young</v>
      </c>
      <c r="Y5437">
        <f>VLOOKUP(W5437,HourlyWages!$A:$B,2,0)</f>
        <v>60</v>
      </c>
      <c r="Z5437">
        <v>1</v>
      </c>
      <c r="AA5437" s="14">
        <f t="shared" si="424"/>
        <v>0.7</v>
      </c>
    </row>
    <row r="5438" spans="1:27" x14ac:dyDescent="0.2">
      <c r="A5438">
        <v>5437</v>
      </c>
      <c r="B5438">
        <v>38625</v>
      </c>
      <c r="C5438" s="3">
        <v>40499</v>
      </c>
      <c r="D5438" s="17">
        <f t="shared" si="423"/>
        <v>40483</v>
      </c>
      <c r="E5438">
        <v>28</v>
      </c>
      <c r="F5438" s="8">
        <f t="shared" si="425"/>
        <v>4200</v>
      </c>
      <c r="G5438" s="5">
        <v>0.06</v>
      </c>
      <c r="H5438" s="8">
        <f>VLOOKUP($T5438,Pricebook!$A:$D,4,0)</f>
        <v>150</v>
      </c>
      <c r="I5438" s="10">
        <f t="shared" si="426"/>
        <v>3948</v>
      </c>
      <c r="J5438" t="s">
        <v>1197</v>
      </c>
      <c r="K5438" t="s">
        <v>544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2142</v>
      </c>
      <c r="O5438" s="7">
        <v>55378</v>
      </c>
      <c r="P5438" t="s">
        <v>130</v>
      </c>
      <c r="Q5438" t="s">
        <v>16</v>
      </c>
      <c r="R5438" s="3">
        <v>40501</v>
      </c>
      <c r="S5438" s="12">
        <f t="shared" si="427"/>
        <v>2</v>
      </c>
      <c r="T5438" s="3" t="s">
        <v>14211</v>
      </c>
      <c r="U5438" t="s">
        <v>14235</v>
      </c>
      <c r="V5438" t="s">
        <v>14230</v>
      </c>
      <c r="W5438" t="s">
        <v>14186</v>
      </c>
      <c r="X5438" t="str">
        <f>VLOOKUP(Q5438,Managers!$A:$B,2,0)</f>
        <v>Josh Martinez</v>
      </c>
      <c r="Y5438">
        <f>VLOOKUP(W5438,HourlyWages!$A:$B,2,0)</f>
        <v>67</v>
      </c>
      <c r="Z5438">
        <v>1</v>
      </c>
      <c r="AA5438" s="14">
        <f t="shared" si="424"/>
        <v>0.55333333333333334</v>
      </c>
    </row>
    <row r="5439" spans="1:27" x14ac:dyDescent="0.2">
      <c r="A5439">
        <v>5438</v>
      </c>
      <c r="B5439">
        <v>38625</v>
      </c>
      <c r="C5439" s="3">
        <v>40499</v>
      </c>
      <c r="D5439" s="17">
        <f t="shared" si="423"/>
        <v>40483</v>
      </c>
      <c r="E5439">
        <v>12</v>
      </c>
      <c r="F5439" s="8">
        <f t="shared" si="425"/>
        <v>1320</v>
      </c>
      <c r="G5439" s="5">
        <v>0.02</v>
      </c>
      <c r="H5439" s="8">
        <f>VLOOKUP($T5439,Pricebook!$A:$D,4,0)</f>
        <v>110</v>
      </c>
      <c r="I5439" s="10">
        <f t="shared" si="426"/>
        <v>1293.5999999999999</v>
      </c>
      <c r="J5439" t="s">
        <v>1197</v>
      </c>
      <c r="K5439" t="s">
        <v>544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2142</v>
      </c>
      <c r="O5439" s="7">
        <v>55378</v>
      </c>
      <c r="P5439" t="s">
        <v>130</v>
      </c>
      <c r="Q5439" t="s">
        <v>16</v>
      </c>
      <c r="R5439" s="3">
        <v>40501</v>
      </c>
      <c r="S5439" s="12">
        <f t="shared" si="427"/>
        <v>2</v>
      </c>
      <c r="T5439" s="3" t="s">
        <v>14220</v>
      </c>
      <c r="U5439" t="s">
        <v>14229</v>
      </c>
      <c r="V5439" t="s">
        <v>14237</v>
      </c>
      <c r="W5439" t="s">
        <v>14193</v>
      </c>
      <c r="X5439" t="str">
        <f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4"/>
        <v>0.48181818181818181</v>
      </c>
    </row>
    <row r="5440" spans="1:27" x14ac:dyDescent="0.2">
      <c r="A5440">
        <v>5439</v>
      </c>
      <c r="B5440">
        <v>38628</v>
      </c>
      <c r="C5440" s="3">
        <v>40845</v>
      </c>
      <c r="D5440" s="17">
        <f t="shared" si="423"/>
        <v>40817</v>
      </c>
      <c r="E5440">
        <v>23</v>
      </c>
      <c r="F5440" s="8">
        <f t="shared" si="425"/>
        <v>3450</v>
      </c>
      <c r="G5440" s="5">
        <v>0.06</v>
      </c>
      <c r="H5440" s="8">
        <f>VLOOKUP($T5440,Pricebook!$A:$D,4,0)</f>
        <v>150</v>
      </c>
      <c r="I5440" s="10">
        <f t="shared" si="426"/>
        <v>3243</v>
      </c>
      <c r="J5440" t="s">
        <v>755</v>
      </c>
      <c r="K5440" t="s">
        <v>452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691</v>
      </c>
      <c r="O5440" s="7">
        <v>22153</v>
      </c>
      <c r="P5440" t="s">
        <v>368</v>
      </c>
      <c r="Q5440" t="s">
        <v>34</v>
      </c>
      <c r="R5440" s="3">
        <v>40850</v>
      </c>
      <c r="S5440" s="12">
        <f t="shared" si="427"/>
        <v>5</v>
      </c>
      <c r="T5440" s="3" t="s">
        <v>14210</v>
      </c>
      <c r="U5440" t="s">
        <v>14235</v>
      </c>
      <c r="V5440" t="s">
        <v>14244</v>
      </c>
      <c r="W5440" t="s">
        <v>14188</v>
      </c>
      <c r="X5440" t="str">
        <f>VLOOKUP(Q5440,Managers!$A:$B,2,0)</f>
        <v>Frank Mitchell</v>
      </c>
      <c r="Y5440">
        <f>VLOOKUP(W5440,HourlyWages!$A:$B,2,0)</f>
        <v>52</v>
      </c>
      <c r="Z5440">
        <v>1</v>
      </c>
      <c r="AA5440" s="14">
        <f t="shared" si="424"/>
        <v>0.65333333333333332</v>
      </c>
    </row>
    <row r="5441" spans="1:27" x14ac:dyDescent="0.2">
      <c r="A5441">
        <v>5440</v>
      </c>
      <c r="B5441">
        <v>38630</v>
      </c>
      <c r="C5441" s="3">
        <v>40285</v>
      </c>
      <c r="D5441" s="17">
        <f t="shared" si="423"/>
        <v>40269</v>
      </c>
      <c r="E5441">
        <v>13</v>
      </c>
      <c r="F5441" s="8">
        <f t="shared" si="425"/>
        <v>1950</v>
      </c>
      <c r="G5441" s="5">
        <v>7.0000000000000007E-2</v>
      </c>
      <c r="H5441" s="8">
        <f>VLOOKUP($T5441,Pricebook!$A:$D,4,0)</f>
        <v>150</v>
      </c>
      <c r="I5441" s="10">
        <f t="shared" si="426"/>
        <v>1813.4999999999998</v>
      </c>
      <c r="J5441" t="s">
        <v>2491</v>
      </c>
      <c r="K5441" t="s">
        <v>285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2492</v>
      </c>
      <c r="O5441" s="7">
        <v>21215</v>
      </c>
      <c r="P5441" t="s">
        <v>187</v>
      </c>
      <c r="Q5441" t="s">
        <v>61</v>
      </c>
      <c r="R5441" s="3">
        <v>40286</v>
      </c>
      <c r="S5441" s="12">
        <f t="shared" si="427"/>
        <v>1</v>
      </c>
      <c r="T5441" s="3" t="s">
        <v>14210</v>
      </c>
      <c r="U5441" t="s">
        <v>14235</v>
      </c>
      <c r="V5441" t="s">
        <v>14236</v>
      </c>
      <c r="W5441" t="s">
        <v>14195</v>
      </c>
      <c r="X5441" t="str">
        <f>VLOOKUP(Q5441,Managers!$A:$B,2,0)</f>
        <v>Allen Young</v>
      </c>
      <c r="Y5441">
        <f>VLOOKUP(W5441,HourlyWages!$A:$B,2,0)</f>
        <v>52</v>
      </c>
      <c r="Z5441">
        <v>1</v>
      </c>
      <c r="AA5441" s="14">
        <f t="shared" si="424"/>
        <v>0.65333333333333332</v>
      </c>
    </row>
    <row r="5442" spans="1:27" x14ac:dyDescent="0.2">
      <c r="A5442">
        <v>5441</v>
      </c>
      <c r="B5442">
        <v>38656</v>
      </c>
      <c r="C5442" s="3">
        <v>41131</v>
      </c>
      <c r="D5442" s="17">
        <f t="shared" si="423"/>
        <v>41122</v>
      </c>
      <c r="E5442">
        <v>41</v>
      </c>
      <c r="F5442" s="8">
        <f t="shared" si="425"/>
        <v>6560</v>
      </c>
      <c r="G5442" s="5">
        <v>0.09</v>
      </c>
      <c r="H5442" s="8">
        <f>VLOOKUP($T5442,Pricebook!$A:$D,4,0)</f>
        <v>160</v>
      </c>
      <c r="I5442" s="10">
        <f t="shared" si="426"/>
        <v>5969.6</v>
      </c>
      <c r="J5442" t="s">
        <v>1038</v>
      </c>
      <c r="K5442" t="s">
        <v>73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2667</v>
      </c>
      <c r="O5442" s="7" t="s">
        <v>2668</v>
      </c>
      <c r="P5442" t="s">
        <v>232</v>
      </c>
      <c r="Q5442" t="s">
        <v>61</v>
      </c>
      <c r="R5442" s="3">
        <v>41138</v>
      </c>
      <c r="S5442" s="12">
        <f t="shared" si="427"/>
        <v>7</v>
      </c>
      <c r="T5442" s="3" t="s">
        <v>14218</v>
      </c>
      <c r="U5442" t="s">
        <v>14229</v>
      </c>
      <c r="V5442" t="s">
        <v>14245</v>
      </c>
      <c r="W5442" t="s">
        <v>14195</v>
      </c>
      <c r="X5442" t="str">
        <f>VLOOKUP(Q5442,Managers!$A:$B,2,0)</f>
        <v>Allen Young</v>
      </c>
      <c r="Y5442">
        <f>VLOOKUP(W5442,HourlyWages!$A:$B,2,0)</f>
        <v>52</v>
      </c>
      <c r="Z5442">
        <v>1</v>
      </c>
      <c r="AA5442" s="14">
        <f t="shared" si="424"/>
        <v>0.67500000000000004</v>
      </c>
    </row>
    <row r="5443" spans="1:27" x14ac:dyDescent="0.2">
      <c r="A5443">
        <v>5442</v>
      </c>
      <c r="B5443">
        <v>38656</v>
      </c>
      <c r="C5443" s="3">
        <v>41131</v>
      </c>
      <c r="D5443" s="17">
        <f t="shared" ref="D5443:D5506" si="428">DATE(YEAR(C5443),MONTH(C5443),1)</f>
        <v>41122</v>
      </c>
      <c r="E5443">
        <v>3</v>
      </c>
      <c r="F5443" s="8">
        <f t="shared" si="425"/>
        <v>375</v>
      </c>
      <c r="G5443" s="5">
        <v>7.0000000000000007E-2</v>
      </c>
      <c r="H5443" s="8">
        <f>VLOOKUP($T5443,Pricebook!$A:$D,4,0)</f>
        <v>125</v>
      </c>
      <c r="I5443" s="10">
        <f t="shared" si="426"/>
        <v>348.75</v>
      </c>
      <c r="J5443" t="s">
        <v>1038</v>
      </c>
      <c r="K5443" t="s">
        <v>73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2667</v>
      </c>
      <c r="O5443" s="7" t="s">
        <v>2668</v>
      </c>
      <c r="P5443" t="s">
        <v>232</v>
      </c>
      <c r="Q5443" t="s">
        <v>61</v>
      </c>
      <c r="R5443" s="3">
        <v>41136</v>
      </c>
      <c r="S5443" s="12">
        <f t="shared" si="427"/>
        <v>5</v>
      </c>
      <c r="T5443" s="3" t="s">
        <v>14221</v>
      </c>
      <c r="U5443" t="s">
        <v>14232</v>
      </c>
      <c r="V5443" t="s">
        <v>14240</v>
      </c>
      <c r="W5443" t="s">
        <v>14189</v>
      </c>
      <c r="X5443" t="str">
        <f>VLOOKUP(Q5443,Managers!$A:$B,2,0)</f>
        <v>Allen Young</v>
      </c>
      <c r="Y5443">
        <f>VLOOKUP(W5443,HourlyWages!$A:$B,2,0)</f>
        <v>62</v>
      </c>
      <c r="Z5443">
        <v>1</v>
      </c>
      <c r="AA5443" s="14">
        <f t="shared" ref="AA5443:AA5506" si="429">(H5443-Y5443)/H5443</f>
        <v>0.504</v>
      </c>
    </row>
    <row r="5444" spans="1:27" x14ac:dyDescent="0.2">
      <c r="A5444">
        <v>5443</v>
      </c>
      <c r="B5444">
        <v>38656</v>
      </c>
      <c r="C5444" s="3">
        <v>41131</v>
      </c>
      <c r="D5444" s="17">
        <f t="shared" si="428"/>
        <v>41122</v>
      </c>
      <c r="E5444">
        <v>13</v>
      </c>
      <c r="F5444" s="8">
        <f t="shared" si="425"/>
        <v>2600</v>
      </c>
      <c r="G5444" s="5">
        <v>0.01</v>
      </c>
      <c r="H5444" s="8">
        <f>VLOOKUP($T5444,Pricebook!$A:$D,4,0)</f>
        <v>200</v>
      </c>
      <c r="I5444" s="10">
        <f t="shared" si="426"/>
        <v>2574</v>
      </c>
      <c r="J5444" t="s">
        <v>1038</v>
      </c>
      <c r="K5444" t="s">
        <v>73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1039</v>
      </c>
      <c r="O5444" s="7" t="s">
        <v>1040</v>
      </c>
      <c r="P5444" t="s">
        <v>130</v>
      </c>
      <c r="Q5444" t="s">
        <v>16</v>
      </c>
      <c r="R5444" s="3">
        <v>41131</v>
      </c>
      <c r="S5444" s="12">
        <f t="shared" si="427"/>
        <v>0</v>
      </c>
      <c r="T5444" s="3" t="s">
        <v>14214</v>
      </c>
      <c r="U5444" t="s">
        <v>14229</v>
      </c>
      <c r="V5444" t="s">
        <v>14233</v>
      </c>
      <c r="W5444" t="s">
        <v>14192</v>
      </c>
      <c r="X5444" t="str">
        <f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9"/>
        <v>0.625</v>
      </c>
    </row>
    <row r="5445" spans="1:27" x14ac:dyDescent="0.2">
      <c r="A5445">
        <v>5444</v>
      </c>
      <c r="B5445">
        <v>38657</v>
      </c>
      <c r="C5445" s="3">
        <v>40326</v>
      </c>
      <c r="D5445" s="17">
        <f t="shared" si="428"/>
        <v>40299</v>
      </c>
      <c r="E5445">
        <v>38</v>
      </c>
      <c r="F5445" s="8">
        <f t="shared" si="425"/>
        <v>5700</v>
      </c>
      <c r="G5445" s="5">
        <v>0.01</v>
      </c>
      <c r="H5445" s="8">
        <f>VLOOKUP($T5445,Pricebook!$A:$D,4,0)</f>
        <v>150</v>
      </c>
      <c r="I5445" s="10">
        <f t="shared" si="426"/>
        <v>5643</v>
      </c>
      <c r="J5445" t="s">
        <v>1897</v>
      </c>
      <c r="K5445" t="s">
        <v>549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2490</v>
      </c>
      <c r="O5445" s="7">
        <v>90640</v>
      </c>
      <c r="P5445" t="s">
        <v>114</v>
      </c>
      <c r="Q5445" t="s">
        <v>23</v>
      </c>
      <c r="R5445" s="3">
        <v>40327</v>
      </c>
      <c r="S5445" s="12">
        <f t="shared" si="427"/>
        <v>1</v>
      </c>
      <c r="T5445" s="3" t="s">
        <v>14211</v>
      </c>
      <c r="U5445" t="s">
        <v>14235</v>
      </c>
      <c r="V5445" t="s">
        <v>14238</v>
      </c>
      <c r="W5445" t="s">
        <v>14190</v>
      </c>
      <c r="X5445" t="str">
        <f>VLOOKUP(Q5445,Managers!$A:$B,2,0)</f>
        <v>Bob Turner</v>
      </c>
      <c r="Y5445">
        <f>VLOOKUP(W5445,HourlyWages!$A:$B,2,0)</f>
        <v>67</v>
      </c>
      <c r="Z5445">
        <v>1</v>
      </c>
      <c r="AA5445" s="14">
        <f t="shared" si="429"/>
        <v>0.55333333333333334</v>
      </c>
    </row>
    <row r="5446" spans="1:27" x14ac:dyDescent="0.2">
      <c r="A5446">
        <v>5445</v>
      </c>
      <c r="B5446">
        <v>38659</v>
      </c>
      <c r="C5446" s="3">
        <v>40267</v>
      </c>
      <c r="D5446" s="17">
        <f t="shared" si="428"/>
        <v>40238</v>
      </c>
      <c r="E5446">
        <v>48</v>
      </c>
      <c r="F5446" s="8">
        <f t="shared" si="425"/>
        <v>7200</v>
      </c>
      <c r="G5446" s="5">
        <v>0.04</v>
      </c>
      <c r="H5446" s="8">
        <f>VLOOKUP($T5446,Pricebook!$A:$D,4,0)</f>
        <v>150</v>
      </c>
      <c r="I5446" s="10">
        <f t="shared" si="426"/>
        <v>6912</v>
      </c>
      <c r="J5446" t="s">
        <v>54</v>
      </c>
      <c r="K5446" t="s">
        <v>55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2543</v>
      </c>
      <c r="O5446" s="7">
        <v>27405</v>
      </c>
      <c r="P5446" t="s">
        <v>33</v>
      </c>
      <c r="Q5446" t="s">
        <v>34</v>
      </c>
      <c r="R5446" s="3">
        <v>40271</v>
      </c>
      <c r="S5446" s="12">
        <f t="shared" si="427"/>
        <v>4</v>
      </c>
      <c r="T5446" s="3" t="s">
        <v>14211</v>
      </c>
      <c r="U5446" t="s">
        <v>14235</v>
      </c>
      <c r="V5446" t="s">
        <v>14233</v>
      </c>
      <c r="W5446" t="s">
        <v>14186</v>
      </c>
      <c r="X5446" t="str">
        <f>VLOOKUP(Q5446,Managers!$A:$B,2,0)</f>
        <v>Frank Mitchell</v>
      </c>
      <c r="Y5446">
        <f>VLOOKUP(W5446,HourlyWages!$A:$B,2,0)</f>
        <v>67</v>
      </c>
      <c r="Z5446">
        <v>1</v>
      </c>
      <c r="AA5446" s="14">
        <f t="shared" si="429"/>
        <v>0.55333333333333334</v>
      </c>
    </row>
    <row r="5447" spans="1:27" x14ac:dyDescent="0.2">
      <c r="A5447">
        <v>5446</v>
      </c>
      <c r="B5447">
        <v>38659</v>
      </c>
      <c r="C5447" s="3">
        <v>40267</v>
      </c>
      <c r="D5447" s="17">
        <f t="shared" si="428"/>
        <v>40238</v>
      </c>
      <c r="E5447">
        <v>32</v>
      </c>
      <c r="F5447" s="8">
        <f t="shared" si="425"/>
        <v>4000</v>
      </c>
      <c r="G5447" s="5">
        <v>0.05</v>
      </c>
      <c r="H5447" s="8">
        <f>VLOOKUP($T5447,Pricebook!$A:$D,4,0)</f>
        <v>125</v>
      </c>
      <c r="I5447" s="10">
        <f t="shared" si="426"/>
        <v>3800</v>
      </c>
      <c r="J5447" t="s">
        <v>54</v>
      </c>
      <c r="K5447" t="s">
        <v>55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2543</v>
      </c>
      <c r="O5447" s="7">
        <v>27405</v>
      </c>
      <c r="P5447" t="s">
        <v>33</v>
      </c>
      <c r="Q5447" t="s">
        <v>34</v>
      </c>
      <c r="R5447" s="3">
        <v>40274</v>
      </c>
      <c r="S5447" s="12">
        <f t="shared" si="427"/>
        <v>7</v>
      </c>
      <c r="T5447" s="3" t="s">
        <v>14209</v>
      </c>
      <c r="U5447" t="s">
        <v>14232</v>
      </c>
      <c r="V5447" t="s">
        <v>14233</v>
      </c>
      <c r="W5447" t="s">
        <v>14192</v>
      </c>
      <c r="X5447" t="str">
        <f>VLOOKUP(Q5447,Managers!$A:$B,2,0)</f>
        <v>Frank Mitchell</v>
      </c>
      <c r="Y5447">
        <f>VLOOKUP(W5447,HourlyWages!$A:$B,2,0)</f>
        <v>75</v>
      </c>
      <c r="Z5447">
        <v>1</v>
      </c>
      <c r="AA5447" s="14">
        <f t="shared" si="429"/>
        <v>0.4</v>
      </c>
    </row>
    <row r="5448" spans="1:27" x14ac:dyDescent="0.2">
      <c r="A5448">
        <v>5447</v>
      </c>
      <c r="B5448">
        <v>38661</v>
      </c>
      <c r="C5448" s="3">
        <v>40951</v>
      </c>
      <c r="D5448" s="17">
        <f t="shared" si="428"/>
        <v>40940</v>
      </c>
      <c r="E5448">
        <v>48</v>
      </c>
      <c r="F5448" s="8">
        <f t="shared" si="425"/>
        <v>5280</v>
      </c>
      <c r="G5448" s="5">
        <v>0.04</v>
      </c>
      <c r="H5448" s="8">
        <f>VLOOKUP($T5448,Pricebook!$A:$D,4,0)</f>
        <v>110</v>
      </c>
      <c r="I5448" s="10">
        <f t="shared" si="426"/>
        <v>5068.8</v>
      </c>
      <c r="J5448" t="s">
        <v>1883</v>
      </c>
      <c r="K5448" t="s">
        <v>99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2232</v>
      </c>
      <c r="O5448" s="7">
        <v>80004</v>
      </c>
      <c r="P5448" t="s">
        <v>237</v>
      </c>
      <c r="Q5448" t="s">
        <v>23</v>
      </c>
      <c r="R5448" s="3">
        <v>40952</v>
      </c>
      <c r="S5448" s="12">
        <f t="shared" si="427"/>
        <v>1</v>
      </c>
      <c r="T5448" s="3" t="s">
        <v>14215</v>
      </c>
      <c r="U5448" t="s">
        <v>14229</v>
      </c>
      <c r="V5448" t="s">
        <v>14234</v>
      </c>
      <c r="W5448" t="s">
        <v>14201</v>
      </c>
      <c r="X5448" t="str">
        <f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9"/>
        <v>0.51818181818181819</v>
      </c>
    </row>
    <row r="5449" spans="1:27" x14ac:dyDescent="0.2">
      <c r="A5449">
        <v>5448</v>
      </c>
      <c r="B5449">
        <v>38661</v>
      </c>
      <c r="C5449" s="3">
        <v>40951</v>
      </c>
      <c r="D5449" s="17">
        <f t="shared" si="428"/>
        <v>40940</v>
      </c>
      <c r="E5449">
        <v>6</v>
      </c>
      <c r="F5449" s="8">
        <f t="shared" si="425"/>
        <v>900</v>
      </c>
      <c r="G5449" s="5">
        <v>0.09</v>
      </c>
      <c r="H5449" s="8">
        <f>VLOOKUP($T5449,Pricebook!$A:$D,4,0)</f>
        <v>150</v>
      </c>
      <c r="I5449" s="10">
        <f t="shared" si="426"/>
        <v>819</v>
      </c>
      <c r="J5449" t="s">
        <v>1883</v>
      </c>
      <c r="K5449" t="s">
        <v>99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2232</v>
      </c>
      <c r="O5449" s="7">
        <v>80004</v>
      </c>
      <c r="P5449" t="s">
        <v>237</v>
      </c>
      <c r="Q5449" t="s">
        <v>23</v>
      </c>
      <c r="R5449" s="3">
        <v>40954</v>
      </c>
      <c r="S5449" s="12">
        <f t="shared" si="427"/>
        <v>3</v>
      </c>
      <c r="T5449" s="3" t="s">
        <v>14210</v>
      </c>
      <c r="U5449" t="s">
        <v>14235</v>
      </c>
      <c r="V5449" t="s">
        <v>14237</v>
      </c>
      <c r="W5449" t="s">
        <v>14203</v>
      </c>
      <c r="X5449" t="str">
        <f>VLOOKUP(Q5449,Managers!$A:$B,2,0)</f>
        <v>Bob Turner</v>
      </c>
      <c r="Y5449">
        <f>VLOOKUP(W5449,HourlyWages!$A:$B,2,0)</f>
        <v>62</v>
      </c>
      <c r="Z5449">
        <v>1</v>
      </c>
      <c r="AA5449" s="14">
        <f t="shared" si="429"/>
        <v>0.58666666666666667</v>
      </c>
    </row>
    <row r="5450" spans="1:27" x14ac:dyDescent="0.2">
      <c r="A5450">
        <v>5449</v>
      </c>
      <c r="B5450">
        <v>38690</v>
      </c>
      <c r="C5450" s="3">
        <v>40928</v>
      </c>
      <c r="D5450" s="17">
        <f t="shared" si="428"/>
        <v>40909</v>
      </c>
      <c r="E5450">
        <v>28</v>
      </c>
      <c r="F5450" s="8">
        <f t="shared" si="425"/>
        <v>4200</v>
      </c>
      <c r="G5450" s="5">
        <v>0.02</v>
      </c>
      <c r="H5450" s="8">
        <f>VLOOKUP($T5450,Pricebook!$A:$D,4,0)</f>
        <v>150</v>
      </c>
      <c r="I5450" s="10">
        <f t="shared" si="426"/>
        <v>4116</v>
      </c>
      <c r="J5450" t="s">
        <v>500</v>
      </c>
      <c r="K5450" t="s">
        <v>360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561</v>
      </c>
      <c r="O5450" s="7">
        <v>48060</v>
      </c>
      <c r="P5450" t="s">
        <v>172</v>
      </c>
      <c r="Q5450" t="s">
        <v>16</v>
      </c>
      <c r="R5450" s="3">
        <v>40932</v>
      </c>
      <c r="S5450" s="12">
        <f t="shared" si="427"/>
        <v>4</v>
      </c>
      <c r="T5450" s="3" t="s">
        <v>14216</v>
      </c>
      <c r="U5450" t="s">
        <v>14235</v>
      </c>
      <c r="V5450" t="s">
        <v>14244</v>
      </c>
      <c r="W5450" t="s">
        <v>14200</v>
      </c>
      <c r="X5450" t="str">
        <f>VLOOKUP(Q5450,Managers!$A:$B,2,0)</f>
        <v>Josh Martinez</v>
      </c>
      <c r="Y5450">
        <f>VLOOKUP(W5450,HourlyWages!$A:$B,2,0)</f>
        <v>59</v>
      </c>
      <c r="Z5450">
        <v>1</v>
      </c>
      <c r="AA5450" s="14">
        <f t="shared" si="429"/>
        <v>0.60666666666666669</v>
      </c>
    </row>
    <row r="5451" spans="1:27" x14ac:dyDescent="0.2">
      <c r="A5451">
        <v>5450</v>
      </c>
      <c r="B5451">
        <v>38693</v>
      </c>
      <c r="C5451" s="3">
        <v>40708</v>
      </c>
      <c r="D5451" s="17">
        <f t="shared" si="428"/>
        <v>40695</v>
      </c>
      <c r="E5451">
        <v>3</v>
      </c>
      <c r="F5451" s="8">
        <f t="shared" si="425"/>
        <v>450</v>
      </c>
      <c r="G5451" s="5">
        <v>0.02</v>
      </c>
      <c r="H5451" s="8">
        <f>VLOOKUP($T5451,Pricebook!$A:$D,4,0)</f>
        <v>150</v>
      </c>
      <c r="I5451" s="10">
        <f t="shared" si="426"/>
        <v>441</v>
      </c>
      <c r="J5451" t="s">
        <v>736</v>
      </c>
      <c r="K5451" t="s">
        <v>400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2669</v>
      </c>
      <c r="O5451" s="7" t="s">
        <v>749</v>
      </c>
      <c r="P5451" t="s">
        <v>358</v>
      </c>
      <c r="Q5451" t="s">
        <v>16</v>
      </c>
      <c r="R5451" s="3">
        <v>40715</v>
      </c>
      <c r="S5451" s="12">
        <f t="shared" si="427"/>
        <v>7</v>
      </c>
      <c r="T5451" s="3" t="s">
        <v>14222</v>
      </c>
      <c r="U5451" t="s">
        <v>14235</v>
      </c>
      <c r="V5451" t="s">
        <v>14234</v>
      </c>
      <c r="W5451" t="s">
        <v>14198</v>
      </c>
      <c r="X5451" t="str">
        <f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9"/>
        <v>0.66</v>
      </c>
    </row>
    <row r="5452" spans="1:27" x14ac:dyDescent="0.2">
      <c r="A5452">
        <v>5451</v>
      </c>
      <c r="B5452">
        <v>38721</v>
      </c>
      <c r="C5452" s="3">
        <v>39896</v>
      </c>
      <c r="D5452" s="17">
        <f t="shared" si="428"/>
        <v>39873</v>
      </c>
      <c r="E5452">
        <v>17</v>
      </c>
      <c r="F5452" s="8">
        <f t="shared" si="425"/>
        <v>2125</v>
      </c>
      <c r="G5452" s="5">
        <v>0.1</v>
      </c>
      <c r="H5452" s="8">
        <f>VLOOKUP($T5452,Pricebook!$A:$D,4,0)</f>
        <v>125</v>
      </c>
      <c r="I5452" s="10">
        <f t="shared" si="426"/>
        <v>1912.5</v>
      </c>
      <c r="J5452" t="s">
        <v>1673</v>
      </c>
      <c r="K5452" t="s">
        <v>158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2670</v>
      </c>
      <c r="O5452" s="7" t="s">
        <v>2671</v>
      </c>
      <c r="P5452" t="s">
        <v>317</v>
      </c>
      <c r="Q5452" t="s">
        <v>61</v>
      </c>
      <c r="R5452" s="3">
        <v>39898</v>
      </c>
      <c r="S5452" s="12">
        <f t="shared" si="427"/>
        <v>2</v>
      </c>
      <c r="T5452" s="3" t="s">
        <v>14208</v>
      </c>
      <c r="U5452" t="s">
        <v>14232</v>
      </c>
      <c r="V5452" t="s">
        <v>14244</v>
      </c>
      <c r="W5452" t="s">
        <v>14189</v>
      </c>
      <c r="X5452" t="str">
        <f>VLOOKUP(Q5452,Managers!$A:$B,2,0)</f>
        <v>Allen Young</v>
      </c>
      <c r="Y5452">
        <f>VLOOKUP(W5452,HourlyWages!$A:$B,2,0)</f>
        <v>62</v>
      </c>
      <c r="Z5452">
        <v>1</v>
      </c>
      <c r="AA5452" s="14">
        <f t="shared" si="429"/>
        <v>0.504</v>
      </c>
    </row>
    <row r="5453" spans="1:27" x14ac:dyDescent="0.2">
      <c r="A5453">
        <v>5452</v>
      </c>
      <c r="B5453">
        <v>38721</v>
      </c>
      <c r="C5453" s="3">
        <v>39896</v>
      </c>
      <c r="D5453" s="17">
        <f t="shared" si="428"/>
        <v>39873</v>
      </c>
      <c r="E5453">
        <v>15</v>
      </c>
      <c r="F5453" s="8">
        <f t="shared" si="425"/>
        <v>1650</v>
      </c>
      <c r="G5453" s="5">
        <v>0.05</v>
      </c>
      <c r="H5453" s="8">
        <f>VLOOKUP($T5453,Pricebook!$A:$D,4,0)</f>
        <v>110</v>
      </c>
      <c r="I5453" s="10">
        <f t="shared" si="426"/>
        <v>1567.5</v>
      </c>
      <c r="J5453" t="s">
        <v>1673</v>
      </c>
      <c r="K5453" t="s">
        <v>158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2672</v>
      </c>
      <c r="O5453" s="7" t="s">
        <v>2673</v>
      </c>
      <c r="P5453" t="s">
        <v>317</v>
      </c>
      <c r="Q5453" t="s">
        <v>61</v>
      </c>
      <c r="R5453" s="3">
        <v>39897</v>
      </c>
      <c r="S5453" s="12">
        <f t="shared" si="427"/>
        <v>1</v>
      </c>
      <c r="T5453" s="3" t="s">
        <v>14220</v>
      </c>
      <c r="U5453" t="s">
        <v>14229</v>
      </c>
      <c r="V5453" t="s">
        <v>14244</v>
      </c>
      <c r="W5453" t="s">
        <v>14202</v>
      </c>
      <c r="X5453" t="str">
        <f>VLOOKUP(Q5453,Managers!$A:$B,2,0)</f>
        <v>Allen Young</v>
      </c>
      <c r="Y5453">
        <f>VLOOKUP(W5453,HourlyWages!$A:$B,2,0)</f>
        <v>71</v>
      </c>
      <c r="Z5453">
        <v>1</v>
      </c>
      <c r="AA5453" s="14">
        <f t="shared" si="429"/>
        <v>0.35454545454545455</v>
      </c>
    </row>
    <row r="5454" spans="1:27" x14ac:dyDescent="0.2">
      <c r="A5454">
        <v>5453</v>
      </c>
      <c r="B5454">
        <v>38723</v>
      </c>
      <c r="C5454" s="3">
        <v>41172</v>
      </c>
      <c r="D5454" s="17">
        <f t="shared" si="428"/>
        <v>41153</v>
      </c>
      <c r="E5454">
        <v>39</v>
      </c>
      <c r="F5454" s="8">
        <f t="shared" si="425"/>
        <v>7800</v>
      </c>
      <c r="G5454" s="5">
        <v>0</v>
      </c>
      <c r="H5454" s="8">
        <f>VLOOKUP($T5454,Pricebook!$A:$D,4,0)</f>
        <v>200</v>
      </c>
      <c r="I5454" s="10">
        <f t="shared" si="426"/>
        <v>7800</v>
      </c>
      <c r="J5454" t="s">
        <v>1757</v>
      </c>
      <c r="K5454" t="s">
        <v>252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143</v>
      </c>
      <c r="O5454" s="7" t="s">
        <v>144</v>
      </c>
      <c r="P5454" t="s">
        <v>91</v>
      </c>
      <c r="Q5454" t="s">
        <v>61</v>
      </c>
      <c r="R5454" s="3">
        <v>41174</v>
      </c>
      <c r="S5454" s="12">
        <f t="shared" si="427"/>
        <v>2</v>
      </c>
      <c r="T5454" s="3" t="s">
        <v>14206</v>
      </c>
      <c r="U5454" t="s">
        <v>14229</v>
      </c>
      <c r="V5454" t="s">
        <v>14236</v>
      </c>
      <c r="W5454" t="s">
        <v>14190</v>
      </c>
      <c r="X5454" t="str">
        <f>VLOOKUP(Q5454,Managers!$A:$B,2,0)</f>
        <v>Allen Young</v>
      </c>
      <c r="Y5454">
        <f>VLOOKUP(W5454,HourlyWages!$A:$B,2,0)</f>
        <v>67</v>
      </c>
      <c r="Z5454">
        <v>1</v>
      </c>
      <c r="AA5454" s="14">
        <f t="shared" si="429"/>
        <v>0.66500000000000004</v>
      </c>
    </row>
    <row r="5455" spans="1:27" x14ac:dyDescent="0.2">
      <c r="A5455">
        <v>5454</v>
      </c>
      <c r="B5455">
        <v>38723</v>
      </c>
      <c r="C5455" s="3">
        <v>41172</v>
      </c>
      <c r="D5455" s="17">
        <f t="shared" si="428"/>
        <v>41153</v>
      </c>
      <c r="E5455">
        <v>9</v>
      </c>
      <c r="F5455" s="8">
        <f t="shared" si="425"/>
        <v>1350</v>
      </c>
      <c r="G5455" s="5">
        <v>0.09</v>
      </c>
      <c r="H5455" s="8">
        <f>VLOOKUP($T5455,Pricebook!$A:$D,4,0)</f>
        <v>150</v>
      </c>
      <c r="I5455" s="10">
        <f t="shared" si="426"/>
        <v>1228.5</v>
      </c>
      <c r="J5455" t="s">
        <v>1757</v>
      </c>
      <c r="K5455" t="s">
        <v>252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1260</v>
      </c>
      <c r="O5455" s="7" t="s">
        <v>1261</v>
      </c>
      <c r="P5455" t="s">
        <v>492</v>
      </c>
      <c r="Q5455" t="s">
        <v>61</v>
      </c>
      <c r="R5455" s="3">
        <v>41173</v>
      </c>
      <c r="S5455" s="12">
        <f t="shared" si="427"/>
        <v>1</v>
      </c>
      <c r="T5455" s="3" t="s">
        <v>14211</v>
      </c>
      <c r="U5455" t="s">
        <v>14235</v>
      </c>
      <c r="V5455" t="s">
        <v>14241</v>
      </c>
      <c r="W5455" t="s">
        <v>14185</v>
      </c>
      <c r="X5455" t="str">
        <f>VLOOKUP(Q5455,Managers!$A:$B,2,0)</f>
        <v>Allen Young</v>
      </c>
      <c r="Y5455">
        <f>VLOOKUP(W5455,HourlyWages!$A:$B,2,0)</f>
        <v>70</v>
      </c>
      <c r="Z5455">
        <v>1</v>
      </c>
      <c r="AA5455" s="14">
        <f t="shared" si="429"/>
        <v>0.53333333333333333</v>
      </c>
    </row>
    <row r="5456" spans="1:27" x14ac:dyDescent="0.2">
      <c r="A5456">
        <v>5455</v>
      </c>
      <c r="B5456">
        <v>38726</v>
      </c>
      <c r="C5456" s="3">
        <v>39954</v>
      </c>
      <c r="D5456" s="17">
        <f t="shared" si="428"/>
        <v>39934</v>
      </c>
      <c r="E5456">
        <v>44</v>
      </c>
      <c r="F5456" s="8">
        <f t="shared" si="425"/>
        <v>7040</v>
      </c>
      <c r="G5456" s="5">
        <v>0.04</v>
      </c>
      <c r="H5456" s="8">
        <f>VLOOKUP($T5456,Pricebook!$A:$D,4,0)</f>
        <v>160</v>
      </c>
      <c r="I5456" s="10">
        <f t="shared" si="426"/>
        <v>6758.4</v>
      </c>
      <c r="J5456" t="s">
        <v>1479</v>
      </c>
      <c r="K5456" t="s">
        <v>108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2674</v>
      </c>
      <c r="O5456" s="7">
        <v>77530</v>
      </c>
      <c r="P5456" t="s">
        <v>48</v>
      </c>
      <c r="Q5456" t="s">
        <v>16</v>
      </c>
      <c r="R5456" s="3">
        <v>39956</v>
      </c>
      <c r="S5456" s="12">
        <f t="shared" si="427"/>
        <v>2</v>
      </c>
      <c r="T5456" s="3" t="s">
        <v>14218</v>
      </c>
      <c r="U5456" t="s">
        <v>14229</v>
      </c>
      <c r="V5456" t="s">
        <v>14229</v>
      </c>
      <c r="W5456" t="s">
        <v>14188</v>
      </c>
      <c r="X5456" t="str">
        <f>VLOOKUP(Q5456,Managers!$A:$B,2,0)</f>
        <v>Josh Martinez</v>
      </c>
      <c r="Y5456">
        <f>VLOOKUP(W5456,HourlyWages!$A:$B,2,0)</f>
        <v>52</v>
      </c>
      <c r="Z5456">
        <v>1</v>
      </c>
      <c r="AA5456" s="14">
        <f t="shared" si="429"/>
        <v>0.67500000000000004</v>
      </c>
    </row>
    <row r="5457" spans="1:27" x14ac:dyDescent="0.2">
      <c r="A5457">
        <v>5456</v>
      </c>
      <c r="B5457">
        <v>38756</v>
      </c>
      <c r="C5457" s="3">
        <v>39940</v>
      </c>
      <c r="D5457" s="17">
        <f t="shared" si="428"/>
        <v>39934</v>
      </c>
      <c r="E5457">
        <v>43</v>
      </c>
      <c r="F5457" s="8">
        <f t="shared" si="425"/>
        <v>6450</v>
      </c>
      <c r="G5457" s="5">
        <v>0.09</v>
      </c>
      <c r="H5457" s="8">
        <f>VLOOKUP($T5457,Pricebook!$A:$D,4,0)</f>
        <v>150</v>
      </c>
      <c r="I5457" s="10">
        <f t="shared" si="426"/>
        <v>5869.5</v>
      </c>
      <c r="J5457" t="s">
        <v>2071</v>
      </c>
      <c r="K5457" t="s">
        <v>252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1490</v>
      </c>
      <c r="O5457" s="7" t="s">
        <v>1491</v>
      </c>
      <c r="P5457" t="s">
        <v>232</v>
      </c>
      <c r="Q5457" t="s">
        <v>61</v>
      </c>
      <c r="R5457" s="3">
        <v>39942</v>
      </c>
      <c r="S5457" s="12">
        <f t="shared" si="427"/>
        <v>2</v>
      </c>
      <c r="T5457" s="3" t="s">
        <v>14210</v>
      </c>
      <c r="U5457" t="s">
        <v>14235</v>
      </c>
      <c r="V5457" t="s">
        <v>14241</v>
      </c>
      <c r="W5457" t="s">
        <v>14188</v>
      </c>
      <c r="X5457" t="str">
        <f>VLOOKUP(Q5457,Managers!$A:$B,2,0)</f>
        <v>Allen Young</v>
      </c>
      <c r="Y5457">
        <f>VLOOKUP(W5457,HourlyWages!$A:$B,2,0)</f>
        <v>52</v>
      </c>
      <c r="Z5457">
        <v>1</v>
      </c>
      <c r="AA5457" s="14">
        <f t="shared" si="429"/>
        <v>0.65333333333333332</v>
      </c>
    </row>
    <row r="5458" spans="1:27" x14ac:dyDescent="0.2">
      <c r="A5458">
        <v>5457</v>
      </c>
      <c r="B5458">
        <v>38758</v>
      </c>
      <c r="C5458" s="3">
        <v>40810</v>
      </c>
      <c r="D5458" s="17">
        <f t="shared" si="428"/>
        <v>40787</v>
      </c>
      <c r="E5458">
        <v>7</v>
      </c>
      <c r="F5458" s="8">
        <f t="shared" si="425"/>
        <v>1190</v>
      </c>
      <c r="G5458" s="5">
        <v>0</v>
      </c>
      <c r="H5458" s="8">
        <f>VLOOKUP($T5458,Pricebook!$A:$D,4,0)</f>
        <v>170</v>
      </c>
      <c r="I5458" s="10">
        <f t="shared" si="426"/>
        <v>1190</v>
      </c>
      <c r="J5458" t="s">
        <v>102</v>
      </c>
      <c r="K5458" t="s">
        <v>103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1534</v>
      </c>
      <c r="O5458" s="7">
        <v>49236</v>
      </c>
      <c r="P5458" t="s">
        <v>172</v>
      </c>
      <c r="Q5458" t="s">
        <v>16</v>
      </c>
      <c r="R5458" s="3">
        <v>40812</v>
      </c>
      <c r="S5458" s="12">
        <f t="shared" si="427"/>
        <v>2</v>
      </c>
      <c r="T5458" s="3" t="s">
        <v>14219</v>
      </c>
      <c r="U5458" t="s">
        <v>14229</v>
      </c>
      <c r="V5458" t="s">
        <v>14234</v>
      </c>
      <c r="W5458" t="s">
        <v>14201</v>
      </c>
      <c r="X5458" t="str">
        <f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9"/>
        <v>0.68823529411764706</v>
      </c>
    </row>
    <row r="5459" spans="1:27" x14ac:dyDescent="0.2">
      <c r="A5459">
        <v>5458</v>
      </c>
      <c r="B5459">
        <v>38784</v>
      </c>
      <c r="C5459" s="3">
        <v>40577</v>
      </c>
      <c r="D5459" s="17">
        <f t="shared" si="428"/>
        <v>40575</v>
      </c>
      <c r="E5459">
        <v>50</v>
      </c>
      <c r="F5459" s="8">
        <f t="shared" si="425"/>
        <v>10000</v>
      </c>
      <c r="G5459" s="5">
        <v>0.09</v>
      </c>
      <c r="H5459" s="8">
        <f>VLOOKUP($T5459,Pricebook!$A:$D,4,0)</f>
        <v>200</v>
      </c>
      <c r="I5459" s="10">
        <f t="shared" si="426"/>
        <v>9100</v>
      </c>
      <c r="J5459" t="s">
        <v>1638</v>
      </c>
      <c r="K5459" t="s">
        <v>165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1786</v>
      </c>
      <c r="O5459" s="7">
        <v>55124</v>
      </c>
      <c r="P5459" t="s">
        <v>130</v>
      </c>
      <c r="Q5459" t="s">
        <v>16</v>
      </c>
      <c r="R5459" s="3">
        <v>40579</v>
      </c>
      <c r="S5459" s="12">
        <f t="shared" si="427"/>
        <v>2</v>
      </c>
      <c r="T5459" s="3" t="s">
        <v>14214</v>
      </c>
      <c r="U5459" t="s">
        <v>14229</v>
      </c>
      <c r="V5459" t="s">
        <v>14238</v>
      </c>
      <c r="W5459" t="s">
        <v>14195</v>
      </c>
      <c r="X5459" t="str">
        <f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9"/>
        <v>0.74</v>
      </c>
    </row>
    <row r="5460" spans="1:27" x14ac:dyDescent="0.2">
      <c r="A5460">
        <v>5459</v>
      </c>
      <c r="B5460">
        <v>38786</v>
      </c>
      <c r="C5460" s="3">
        <v>40712</v>
      </c>
      <c r="D5460" s="17">
        <f t="shared" si="428"/>
        <v>40695</v>
      </c>
      <c r="E5460">
        <v>10</v>
      </c>
      <c r="F5460" s="8">
        <f t="shared" si="425"/>
        <v>1250</v>
      </c>
      <c r="G5460" s="5">
        <v>0.09</v>
      </c>
      <c r="H5460" s="8">
        <f>VLOOKUP($T5460,Pricebook!$A:$D,4,0)</f>
        <v>125</v>
      </c>
      <c r="I5460" s="10">
        <f t="shared" si="426"/>
        <v>1137.5</v>
      </c>
      <c r="J5460" t="s">
        <v>1399</v>
      </c>
      <c r="K5460" t="s">
        <v>1014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1862</v>
      </c>
      <c r="O5460" s="7">
        <v>34609</v>
      </c>
      <c r="P5460" t="s">
        <v>101</v>
      </c>
      <c r="Q5460" t="s">
        <v>34</v>
      </c>
      <c r="R5460" s="3">
        <v>40714</v>
      </c>
      <c r="S5460" s="12">
        <f t="shared" si="427"/>
        <v>2</v>
      </c>
      <c r="T5460" s="3" t="s">
        <v>14208</v>
      </c>
      <c r="U5460" t="s">
        <v>14232</v>
      </c>
      <c r="V5460" t="s">
        <v>14244</v>
      </c>
      <c r="W5460" t="s">
        <v>14202</v>
      </c>
      <c r="X5460" t="str">
        <f>VLOOKUP(Q5460,Managers!$A:$B,2,0)</f>
        <v>Frank Mitchell</v>
      </c>
      <c r="Y5460">
        <f>VLOOKUP(W5460,HourlyWages!$A:$B,2,0)</f>
        <v>71</v>
      </c>
      <c r="Z5460">
        <v>1</v>
      </c>
      <c r="AA5460" s="14">
        <f t="shared" si="429"/>
        <v>0.432</v>
      </c>
    </row>
    <row r="5461" spans="1:27" x14ac:dyDescent="0.2">
      <c r="A5461">
        <v>5460</v>
      </c>
      <c r="B5461">
        <v>38787</v>
      </c>
      <c r="C5461" s="3">
        <v>40760</v>
      </c>
      <c r="D5461" s="17">
        <f t="shared" si="428"/>
        <v>40756</v>
      </c>
      <c r="E5461">
        <v>22</v>
      </c>
      <c r="F5461" s="8">
        <f t="shared" si="425"/>
        <v>2640</v>
      </c>
      <c r="G5461" s="5">
        <v>0.05</v>
      </c>
      <c r="H5461" s="8">
        <f>VLOOKUP($T5461,Pricebook!$A:$D,4,0)</f>
        <v>120</v>
      </c>
      <c r="I5461" s="10">
        <f t="shared" si="426"/>
        <v>2508</v>
      </c>
      <c r="J5461" t="s">
        <v>1989</v>
      </c>
      <c r="K5461" t="s">
        <v>244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397</v>
      </c>
      <c r="O5461" s="7" t="s">
        <v>398</v>
      </c>
      <c r="P5461" t="s">
        <v>43</v>
      </c>
      <c r="Q5461" t="s">
        <v>23</v>
      </c>
      <c r="R5461" s="3">
        <v>40760</v>
      </c>
      <c r="S5461" s="12">
        <f t="shared" si="427"/>
        <v>0</v>
      </c>
      <c r="T5461" s="3" t="s">
        <v>14212</v>
      </c>
      <c r="U5461" t="s">
        <v>14229</v>
      </c>
      <c r="V5461" t="s">
        <v>14238</v>
      </c>
      <c r="W5461" t="s">
        <v>14199</v>
      </c>
      <c r="X5461" t="str">
        <f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9"/>
        <v>0.43333333333333335</v>
      </c>
    </row>
    <row r="5462" spans="1:27" x14ac:dyDescent="0.2">
      <c r="A5462">
        <v>5461</v>
      </c>
      <c r="B5462">
        <v>38789</v>
      </c>
      <c r="C5462" s="3">
        <v>40496</v>
      </c>
      <c r="D5462" s="17">
        <f t="shared" si="428"/>
        <v>40483</v>
      </c>
      <c r="E5462">
        <v>9</v>
      </c>
      <c r="F5462" s="8">
        <f t="shared" si="425"/>
        <v>1125</v>
      </c>
      <c r="G5462" s="5">
        <v>0.1</v>
      </c>
      <c r="H5462" s="8">
        <f>VLOOKUP($T5462,Pricebook!$A:$D,4,0)</f>
        <v>125</v>
      </c>
      <c r="I5462" s="10">
        <f t="shared" si="426"/>
        <v>1012.5</v>
      </c>
      <c r="J5462" t="s">
        <v>1159</v>
      </c>
      <c r="K5462" t="s">
        <v>68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586</v>
      </c>
      <c r="O5462" s="7">
        <v>11756</v>
      </c>
      <c r="P5462" t="s">
        <v>60</v>
      </c>
      <c r="Q5462" t="s">
        <v>61</v>
      </c>
      <c r="R5462" s="3">
        <v>40497</v>
      </c>
      <c r="S5462" s="12">
        <f t="shared" si="427"/>
        <v>1</v>
      </c>
      <c r="T5462" s="3" t="s">
        <v>14208</v>
      </c>
      <c r="U5462" t="s">
        <v>14232</v>
      </c>
      <c r="V5462" t="s">
        <v>14237</v>
      </c>
      <c r="W5462" t="s">
        <v>14196</v>
      </c>
      <c r="X5462" t="str">
        <f>VLOOKUP(Q5462,Managers!$A:$B,2,0)</f>
        <v>Allen Young</v>
      </c>
      <c r="Y5462">
        <f>VLOOKUP(W5462,HourlyWages!$A:$B,2,0)</f>
        <v>58</v>
      </c>
      <c r="Z5462">
        <v>1</v>
      </c>
      <c r="AA5462" s="14">
        <f t="shared" si="429"/>
        <v>0.53600000000000003</v>
      </c>
    </row>
    <row r="5463" spans="1:27" x14ac:dyDescent="0.2">
      <c r="A5463">
        <v>5462</v>
      </c>
      <c r="B5463">
        <v>38789</v>
      </c>
      <c r="C5463" s="3">
        <v>40496</v>
      </c>
      <c r="D5463" s="17">
        <f t="shared" si="428"/>
        <v>40483</v>
      </c>
      <c r="E5463">
        <v>4</v>
      </c>
      <c r="F5463" s="8">
        <f t="shared" si="425"/>
        <v>500</v>
      </c>
      <c r="G5463" s="5">
        <v>0.04</v>
      </c>
      <c r="H5463" s="8">
        <f>VLOOKUP($T5463,Pricebook!$A:$D,4,0)</f>
        <v>125</v>
      </c>
      <c r="I5463" s="10">
        <f t="shared" si="426"/>
        <v>480</v>
      </c>
      <c r="J5463" t="s">
        <v>1159</v>
      </c>
      <c r="K5463" t="s">
        <v>68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586</v>
      </c>
      <c r="O5463" s="7">
        <v>11756</v>
      </c>
      <c r="P5463" t="s">
        <v>60</v>
      </c>
      <c r="Q5463" t="s">
        <v>61</v>
      </c>
      <c r="R5463" s="3">
        <v>40497</v>
      </c>
      <c r="S5463" s="12">
        <f t="shared" si="427"/>
        <v>1</v>
      </c>
      <c r="T5463" s="3" t="s">
        <v>14208</v>
      </c>
      <c r="U5463" t="s">
        <v>14232</v>
      </c>
      <c r="V5463" t="s">
        <v>14236</v>
      </c>
      <c r="W5463" t="s">
        <v>14186</v>
      </c>
      <c r="X5463" t="str">
        <f>VLOOKUP(Q5463,Managers!$A:$B,2,0)</f>
        <v>Allen Young</v>
      </c>
      <c r="Y5463">
        <f>VLOOKUP(W5463,HourlyWages!$A:$B,2,0)</f>
        <v>67</v>
      </c>
      <c r="Z5463">
        <v>1</v>
      </c>
      <c r="AA5463" s="14">
        <f t="shared" si="429"/>
        <v>0.46400000000000002</v>
      </c>
    </row>
    <row r="5464" spans="1:27" x14ac:dyDescent="0.2">
      <c r="A5464">
        <v>5463</v>
      </c>
      <c r="B5464">
        <v>38791</v>
      </c>
      <c r="C5464" s="3">
        <v>40251</v>
      </c>
      <c r="D5464" s="17">
        <f t="shared" si="428"/>
        <v>40238</v>
      </c>
      <c r="E5464">
        <v>24</v>
      </c>
      <c r="F5464" s="8">
        <f t="shared" si="425"/>
        <v>3000</v>
      </c>
      <c r="G5464" s="5">
        <v>0.03</v>
      </c>
      <c r="H5464" s="8">
        <f>VLOOKUP($T5464,Pricebook!$A:$D,4,0)</f>
        <v>125</v>
      </c>
      <c r="I5464" s="10">
        <f t="shared" si="426"/>
        <v>2910</v>
      </c>
      <c r="J5464" t="s">
        <v>1994</v>
      </c>
      <c r="K5464" t="s">
        <v>244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2062</v>
      </c>
      <c r="O5464" s="7">
        <v>97128</v>
      </c>
      <c r="P5464" t="s">
        <v>43</v>
      </c>
      <c r="Q5464" t="s">
        <v>23</v>
      </c>
      <c r="R5464" s="3">
        <v>40258</v>
      </c>
      <c r="S5464" s="12">
        <f t="shared" si="427"/>
        <v>7</v>
      </c>
      <c r="T5464" s="3" t="s">
        <v>14209</v>
      </c>
      <c r="U5464" t="s">
        <v>14232</v>
      </c>
      <c r="V5464" t="s">
        <v>14244</v>
      </c>
      <c r="W5464" t="s">
        <v>14191</v>
      </c>
      <c r="X5464" t="str">
        <f>VLOOKUP(Q5464,Managers!$A:$B,2,0)</f>
        <v>Bob Turner</v>
      </c>
      <c r="Y5464">
        <f>VLOOKUP(W5464,HourlyWages!$A:$B,2,0)</f>
        <v>60</v>
      </c>
      <c r="Z5464">
        <v>1</v>
      </c>
      <c r="AA5464" s="14">
        <f t="shared" si="429"/>
        <v>0.52</v>
      </c>
    </row>
    <row r="5465" spans="1:27" x14ac:dyDescent="0.2">
      <c r="A5465">
        <v>5464</v>
      </c>
      <c r="B5465">
        <v>38817</v>
      </c>
      <c r="C5465" s="3">
        <v>41049</v>
      </c>
      <c r="D5465" s="17">
        <f t="shared" si="428"/>
        <v>41030</v>
      </c>
      <c r="E5465">
        <v>1</v>
      </c>
      <c r="F5465" s="8">
        <f t="shared" si="425"/>
        <v>150</v>
      </c>
      <c r="G5465" s="5">
        <v>0.02</v>
      </c>
      <c r="H5465" s="8">
        <f>VLOOKUP($T5465,Pricebook!$A:$D,4,0)</f>
        <v>150</v>
      </c>
      <c r="I5465" s="10">
        <f t="shared" si="426"/>
        <v>147</v>
      </c>
      <c r="J5465" t="s">
        <v>98</v>
      </c>
      <c r="K5465" t="s">
        <v>99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2398</v>
      </c>
      <c r="O5465" s="7" t="s">
        <v>2399</v>
      </c>
      <c r="P5465" t="s">
        <v>43</v>
      </c>
      <c r="Q5465" t="s">
        <v>23</v>
      </c>
      <c r="R5465" s="3">
        <v>41050</v>
      </c>
      <c r="S5465" s="12">
        <f t="shared" si="427"/>
        <v>1</v>
      </c>
      <c r="T5465" s="3" t="s">
        <v>14211</v>
      </c>
      <c r="U5465" t="s">
        <v>14235</v>
      </c>
      <c r="V5465" t="s">
        <v>14233</v>
      </c>
      <c r="W5465" t="s">
        <v>14186</v>
      </c>
      <c r="X5465" t="str">
        <f>VLOOKUP(Q5465,Managers!$A:$B,2,0)</f>
        <v>Bob Turner</v>
      </c>
      <c r="Y5465">
        <f>VLOOKUP(W5465,HourlyWages!$A:$B,2,0)</f>
        <v>67</v>
      </c>
      <c r="Z5465">
        <v>1</v>
      </c>
      <c r="AA5465" s="14">
        <f t="shared" si="429"/>
        <v>0.55333333333333334</v>
      </c>
    </row>
    <row r="5466" spans="1:27" x14ac:dyDescent="0.2">
      <c r="A5466">
        <v>5465</v>
      </c>
      <c r="B5466">
        <v>38848</v>
      </c>
      <c r="C5466" s="3">
        <v>41259</v>
      </c>
      <c r="D5466" s="17">
        <f t="shared" si="428"/>
        <v>41244</v>
      </c>
      <c r="E5466">
        <v>6</v>
      </c>
      <c r="F5466" s="8">
        <f t="shared" si="425"/>
        <v>960</v>
      </c>
      <c r="G5466" s="5">
        <v>0.06</v>
      </c>
      <c r="H5466" s="8">
        <f>VLOOKUP($T5466,Pricebook!$A:$D,4,0)</f>
        <v>160</v>
      </c>
      <c r="I5466" s="10">
        <f t="shared" si="426"/>
        <v>902.4</v>
      </c>
      <c r="J5466" t="s">
        <v>755</v>
      </c>
      <c r="K5466" t="s">
        <v>452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2675</v>
      </c>
      <c r="O5466" s="7">
        <v>23434</v>
      </c>
      <c r="P5466" t="s">
        <v>368</v>
      </c>
      <c r="Q5466" t="s">
        <v>34</v>
      </c>
      <c r="R5466" s="3">
        <v>41260</v>
      </c>
      <c r="S5466" s="12">
        <f t="shared" si="427"/>
        <v>1</v>
      </c>
      <c r="T5466" s="3" t="s">
        <v>14218</v>
      </c>
      <c r="U5466" t="s">
        <v>14229</v>
      </c>
      <c r="V5466" t="s">
        <v>14245</v>
      </c>
      <c r="W5466" t="s">
        <v>14201</v>
      </c>
      <c r="X5466" t="str">
        <f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9"/>
        <v>0.66874999999999996</v>
      </c>
    </row>
    <row r="5467" spans="1:27" x14ac:dyDescent="0.2">
      <c r="A5467">
        <v>5466</v>
      </c>
      <c r="B5467">
        <v>38850</v>
      </c>
      <c r="C5467" s="3">
        <v>40297</v>
      </c>
      <c r="D5467" s="17">
        <f t="shared" si="428"/>
        <v>40269</v>
      </c>
      <c r="E5467">
        <v>34</v>
      </c>
      <c r="F5467" s="8">
        <f t="shared" si="425"/>
        <v>4250</v>
      </c>
      <c r="G5467" s="5">
        <v>0.02</v>
      </c>
      <c r="H5467" s="8">
        <f>VLOOKUP($T5467,Pricebook!$A:$D,4,0)</f>
        <v>125</v>
      </c>
      <c r="I5467" s="10">
        <f t="shared" si="426"/>
        <v>4165</v>
      </c>
      <c r="J5467" t="s">
        <v>2526</v>
      </c>
      <c r="K5467" t="s">
        <v>165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2529</v>
      </c>
      <c r="O5467" s="7">
        <v>92691</v>
      </c>
      <c r="P5467" t="s">
        <v>114</v>
      </c>
      <c r="Q5467" t="s">
        <v>23</v>
      </c>
      <c r="R5467" s="3">
        <v>40299</v>
      </c>
      <c r="S5467" s="12">
        <f t="shared" si="427"/>
        <v>2</v>
      </c>
      <c r="T5467" s="3" t="s">
        <v>14209</v>
      </c>
      <c r="U5467" t="s">
        <v>14232</v>
      </c>
      <c r="V5467" t="s">
        <v>14233</v>
      </c>
      <c r="W5467" t="s">
        <v>14192</v>
      </c>
      <c r="X5467" t="str">
        <f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9"/>
        <v>0.4</v>
      </c>
    </row>
    <row r="5468" spans="1:27" x14ac:dyDescent="0.2">
      <c r="A5468">
        <v>5467</v>
      </c>
      <c r="B5468">
        <v>38851</v>
      </c>
      <c r="C5468" s="3">
        <v>41070</v>
      </c>
      <c r="D5468" s="17">
        <f t="shared" si="428"/>
        <v>41061</v>
      </c>
      <c r="E5468">
        <v>1</v>
      </c>
      <c r="F5468" s="8">
        <f t="shared" si="425"/>
        <v>160</v>
      </c>
      <c r="G5468" s="5">
        <v>0.06</v>
      </c>
      <c r="H5468" s="8">
        <f>VLOOKUP($T5468,Pricebook!$A:$D,4,0)</f>
        <v>160</v>
      </c>
      <c r="I5468" s="10">
        <f t="shared" si="426"/>
        <v>150.39999999999998</v>
      </c>
      <c r="J5468" t="s">
        <v>111</v>
      </c>
      <c r="K5468" t="s">
        <v>112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629</v>
      </c>
      <c r="O5468" s="7" t="s">
        <v>630</v>
      </c>
      <c r="P5468" t="s">
        <v>91</v>
      </c>
      <c r="Q5468" t="s">
        <v>61</v>
      </c>
      <c r="R5468" s="3">
        <v>41071</v>
      </c>
      <c r="S5468" s="12">
        <f t="shared" si="427"/>
        <v>1</v>
      </c>
      <c r="T5468" s="3" t="s">
        <v>14218</v>
      </c>
      <c r="U5468" t="s">
        <v>14229</v>
      </c>
      <c r="V5468" t="s">
        <v>14236</v>
      </c>
      <c r="W5468" t="s">
        <v>14201</v>
      </c>
      <c r="X5468" t="str">
        <f>VLOOKUP(Q5468,Managers!$A:$B,2,0)</f>
        <v>Allen Young</v>
      </c>
      <c r="Y5468">
        <f>VLOOKUP(W5468,HourlyWages!$A:$B,2,0)</f>
        <v>53</v>
      </c>
      <c r="Z5468">
        <v>1</v>
      </c>
      <c r="AA5468" s="14">
        <f t="shared" si="429"/>
        <v>0.66874999999999996</v>
      </c>
    </row>
    <row r="5469" spans="1:27" x14ac:dyDescent="0.2">
      <c r="A5469">
        <v>5468</v>
      </c>
      <c r="B5469">
        <v>38852</v>
      </c>
      <c r="C5469" s="3">
        <v>40118</v>
      </c>
      <c r="D5469" s="17">
        <f t="shared" si="428"/>
        <v>40118</v>
      </c>
      <c r="E5469">
        <v>25</v>
      </c>
      <c r="F5469" s="8">
        <f t="shared" si="425"/>
        <v>4000</v>
      </c>
      <c r="G5469" s="5">
        <v>0.03</v>
      </c>
      <c r="H5469" s="8">
        <f>VLOOKUP($T5469,Pricebook!$A:$D,4,0)</f>
        <v>160</v>
      </c>
      <c r="I5469" s="10">
        <f t="shared" si="426"/>
        <v>3880</v>
      </c>
      <c r="J5469" t="s">
        <v>667</v>
      </c>
      <c r="K5469" t="s">
        <v>142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2676</v>
      </c>
      <c r="O5469" s="7" t="s">
        <v>2677</v>
      </c>
      <c r="P5469" t="s">
        <v>101</v>
      </c>
      <c r="Q5469" t="s">
        <v>34</v>
      </c>
      <c r="R5469" s="3">
        <v>40120</v>
      </c>
      <c r="S5469" s="12">
        <f t="shared" si="427"/>
        <v>2</v>
      </c>
      <c r="T5469" s="3" t="s">
        <v>14218</v>
      </c>
      <c r="U5469" t="s">
        <v>14229</v>
      </c>
      <c r="V5469" t="s">
        <v>14236</v>
      </c>
      <c r="W5469" t="s">
        <v>14197</v>
      </c>
      <c r="X5469" t="str">
        <f>VLOOKUP(Q5469,Managers!$A:$B,2,0)</f>
        <v>Frank Mitchell</v>
      </c>
      <c r="Y5469">
        <f>VLOOKUP(W5469,HourlyWages!$A:$B,2,0)</f>
        <v>71</v>
      </c>
      <c r="Z5469">
        <v>1</v>
      </c>
      <c r="AA5469" s="14">
        <f t="shared" si="429"/>
        <v>0.55625000000000002</v>
      </c>
    </row>
    <row r="5470" spans="1:27" x14ac:dyDescent="0.2">
      <c r="A5470">
        <v>5469</v>
      </c>
      <c r="B5470">
        <v>38853</v>
      </c>
      <c r="C5470" s="3">
        <v>40991</v>
      </c>
      <c r="D5470" s="17">
        <f t="shared" si="428"/>
        <v>40969</v>
      </c>
      <c r="E5470">
        <v>13</v>
      </c>
      <c r="F5470" s="8">
        <f t="shared" si="425"/>
        <v>1950</v>
      </c>
      <c r="G5470" s="5">
        <v>0.04</v>
      </c>
      <c r="H5470" s="8">
        <f>VLOOKUP($T5470,Pricebook!$A:$D,4,0)</f>
        <v>150</v>
      </c>
      <c r="I5470" s="10">
        <f t="shared" si="426"/>
        <v>1872</v>
      </c>
      <c r="J5470" t="s">
        <v>1986</v>
      </c>
      <c r="K5470" t="s">
        <v>241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1023</v>
      </c>
      <c r="O5470" s="7" t="s">
        <v>439</v>
      </c>
      <c r="P5470" t="s">
        <v>440</v>
      </c>
      <c r="Q5470" t="s">
        <v>16</v>
      </c>
      <c r="R5470" s="3">
        <v>40995</v>
      </c>
      <c r="S5470" s="12">
        <f t="shared" si="427"/>
        <v>4</v>
      </c>
      <c r="T5470" s="3" t="s">
        <v>14210</v>
      </c>
      <c r="U5470" t="s">
        <v>14235</v>
      </c>
      <c r="V5470" t="s">
        <v>14229</v>
      </c>
      <c r="W5470" t="s">
        <v>14185</v>
      </c>
      <c r="X5470" t="str">
        <f>VLOOKUP(Q5470,Managers!$A:$B,2,0)</f>
        <v>Josh Martinez</v>
      </c>
      <c r="Y5470">
        <f>VLOOKUP(W5470,HourlyWages!$A:$B,2,0)</f>
        <v>70</v>
      </c>
      <c r="Z5470">
        <v>1</v>
      </c>
      <c r="AA5470" s="14">
        <f t="shared" si="429"/>
        <v>0.53333333333333333</v>
      </c>
    </row>
    <row r="5471" spans="1:27" x14ac:dyDescent="0.2">
      <c r="A5471">
        <v>5470</v>
      </c>
      <c r="B5471">
        <v>38882</v>
      </c>
      <c r="C5471" s="3">
        <v>40161</v>
      </c>
      <c r="D5471" s="17">
        <f t="shared" si="428"/>
        <v>40148</v>
      </c>
      <c r="E5471">
        <v>40</v>
      </c>
      <c r="F5471" s="8">
        <f t="shared" si="425"/>
        <v>4400</v>
      </c>
      <c r="G5471" s="5">
        <v>0.06</v>
      </c>
      <c r="H5471" s="8">
        <f>VLOOKUP($T5471,Pricebook!$A:$D,4,0)</f>
        <v>110</v>
      </c>
      <c r="I5471" s="10">
        <f t="shared" si="426"/>
        <v>4136</v>
      </c>
      <c r="J5471" t="s">
        <v>1465</v>
      </c>
      <c r="K5471" t="s">
        <v>594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143</v>
      </c>
      <c r="O5471" s="7" t="s">
        <v>144</v>
      </c>
      <c r="P5471" t="s">
        <v>91</v>
      </c>
      <c r="Q5471" t="s">
        <v>61</v>
      </c>
      <c r="R5471" s="3">
        <v>40161</v>
      </c>
      <c r="S5471" s="12">
        <f t="shared" si="427"/>
        <v>0</v>
      </c>
      <c r="T5471" s="3" t="s">
        <v>14215</v>
      </c>
      <c r="U5471" t="s">
        <v>14229</v>
      </c>
      <c r="V5471" t="s">
        <v>14241</v>
      </c>
      <c r="W5471" t="s">
        <v>14194</v>
      </c>
      <c r="X5471" t="str">
        <f>VLOOKUP(Q5471,Managers!$A:$B,2,0)</f>
        <v>Allen Young</v>
      </c>
      <c r="Y5471">
        <f>VLOOKUP(W5471,HourlyWages!$A:$B,2,0)</f>
        <v>71</v>
      </c>
      <c r="Z5471">
        <v>1</v>
      </c>
      <c r="AA5471" s="14">
        <f t="shared" si="429"/>
        <v>0.35454545454545455</v>
      </c>
    </row>
    <row r="5472" spans="1:27" x14ac:dyDescent="0.2">
      <c r="A5472">
        <v>5471</v>
      </c>
      <c r="B5472">
        <v>38882</v>
      </c>
      <c r="C5472" s="3">
        <v>40161</v>
      </c>
      <c r="D5472" s="17">
        <f t="shared" si="428"/>
        <v>40148</v>
      </c>
      <c r="E5472">
        <v>37</v>
      </c>
      <c r="F5472" s="8">
        <f t="shared" si="425"/>
        <v>4625</v>
      </c>
      <c r="G5472" s="5">
        <v>0.1</v>
      </c>
      <c r="H5472" s="8">
        <f>VLOOKUP($T5472,Pricebook!$A:$D,4,0)</f>
        <v>125</v>
      </c>
      <c r="I5472" s="10">
        <f t="shared" si="426"/>
        <v>4162.5</v>
      </c>
      <c r="J5472" t="s">
        <v>1465</v>
      </c>
      <c r="K5472" t="s">
        <v>594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1655</v>
      </c>
      <c r="O5472" s="7" t="s">
        <v>1656</v>
      </c>
      <c r="P5472" t="s">
        <v>130</v>
      </c>
      <c r="Q5472" t="s">
        <v>16</v>
      </c>
      <c r="R5472" s="3">
        <v>40162</v>
      </c>
      <c r="S5472" s="12">
        <f t="shared" si="427"/>
        <v>1</v>
      </c>
      <c r="T5472" s="3" t="s">
        <v>14221</v>
      </c>
      <c r="U5472" t="s">
        <v>14232</v>
      </c>
      <c r="V5472" t="s">
        <v>14233</v>
      </c>
      <c r="W5472" t="s">
        <v>14196</v>
      </c>
      <c r="X5472" t="str">
        <f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9"/>
        <v>0.53600000000000003</v>
      </c>
    </row>
    <row r="5473" spans="1:27" x14ac:dyDescent="0.2">
      <c r="A5473">
        <v>5472</v>
      </c>
      <c r="B5473">
        <v>38884</v>
      </c>
      <c r="C5473" s="3">
        <v>41138</v>
      </c>
      <c r="D5473" s="17">
        <f t="shared" si="428"/>
        <v>41122</v>
      </c>
      <c r="E5473">
        <v>47</v>
      </c>
      <c r="F5473" s="8">
        <f t="shared" si="425"/>
        <v>5170</v>
      </c>
      <c r="G5473" s="5">
        <v>0.03</v>
      </c>
      <c r="H5473" s="8">
        <f>VLOOKUP($T5473,Pricebook!$A:$D,4,0)</f>
        <v>110</v>
      </c>
      <c r="I5473" s="10">
        <f t="shared" si="426"/>
        <v>5014.8999999999996</v>
      </c>
      <c r="J5473" t="s">
        <v>759</v>
      </c>
      <c r="K5473" t="s">
        <v>760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1653</v>
      </c>
      <c r="O5473" s="7">
        <v>60188</v>
      </c>
      <c r="P5473" t="s">
        <v>15</v>
      </c>
      <c r="Q5473" t="s">
        <v>16</v>
      </c>
      <c r="R5473" s="3">
        <v>41139</v>
      </c>
      <c r="S5473" s="12">
        <f t="shared" si="427"/>
        <v>1</v>
      </c>
      <c r="T5473" s="3" t="s">
        <v>14215</v>
      </c>
      <c r="U5473" t="s">
        <v>14229</v>
      </c>
      <c r="V5473" t="s">
        <v>14230</v>
      </c>
      <c r="W5473" t="s">
        <v>14198</v>
      </c>
      <c r="X5473" t="str">
        <f>VLOOKUP(Q5473,Managers!$A:$B,2,0)</f>
        <v>Josh Martinez</v>
      </c>
      <c r="Y5473">
        <f>VLOOKUP(W5473,HourlyWages!$A:$B,2,0)</f>
        <v>51</v>
      </c>
      <c r="Z5473">
        <v>1</v>
      </c>
      <c r="AA5473" s="14">
        <f t="shared" si="429"/>
        <v>0.53636363636363638</v>
      </c>
    </row>
    <row r="5474" spans="1:27" x14ac:dyDescent="0.2">
      <c r="A5474">
        <v>5473</v>
      </c>
      <c r="B5474">
        <v>38884</v>
      </c>
      <c r="C5474" s="3">
        <v>41138</v>
      </c>
      <c r="D5474" s="17">
        <f t="shared" si="428"/>
        <v>41122</v>
      </c>
      <c r="E5474">
        <v>20</v>
      </c>
      <c r="F5474" s="8">
        <f t="shared" si="425"/>
        <v>2500</v>
      </c>
      <c r="G5474" s="5">
        <v>0.06</v>
      </c>
      <c r="H5474" s="8">
        <f>VLOOKUP($T5474,Pricebook!$A:$D,4,0)</f>
        <v>125</v>
      </c>
      <c r="I5474" s="10">
        <f t="shared" si="426"/>
        <v>2350</v>
      </c>
      <c r="J5474" t="s">
        <v>759</v>
      </c>
      <c r="K5474" t="s">
        <v>760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1653</v>
      </c>
      <c r="O5474" s="7">
        <v>60188</v>
      </c>
      <c r="P5474" t="s">
        <v>15</v>
      </c>
      <c r="Q5474" t="s">
        <v>16</v>
      </c>
      <c r="R5474" s="3">
        <v>41139</v>
      </c>
      <c r="S5474" s="12">
        <f t="shared" si="427"/>
        <v>1</v>
      </c>
      <c r="T5474" s="3" t="s">
        <v>14209</v>
      </c>
      <c r="U5474" t="s">
        <v>14232</v>
      </c>
      <c r="V5474" t="s">
        <v>14236</v>
      </c>
      <c r="W5474" t="s">
        <v>14202</v>
      </c>
      <c r="X5474" t="str">
        <f>VLOOKUP(Q5474,Managers!$A:$B,2,0)</f>
        <v>Josh Martinez</v>
      </c>
      <c r="Y5474">
        <f>VLOOKUP(W5474,HourlyWages!$A:$B,2,0)</f>
        <v>71</v>
      </c>
      <c r="Z5474">
        <v>1</v>
      </c>
      <c r="AA5474" s="14">
        <f t="shared" si="429"/>
        <v>0.432</v>
      </c>
    </row>
    <row r="5475" spans="1:27" x14ac:dyDescent="0.2">
      <c r="A5475">
        <v>5474</v>
      </c>
      <c r="B5475">
        <v>38886</v>
      </c>
      <c r="C5475" s="3">
        <v>40032</v>
      </c>
      <c r="D5475" s="17">
        <f t="shared" si="428"/>
        <v>40026</v>
      </c>
      <c r="E5475">
        <v>26</v>
      </c>
      <c r="F5475" s="8">
        <f t="shared" si="425"/>
        <v>3120</v>
      </c>
      <c r="G5475" s="5">
        <v>0.06</v>
      </c>
      <c r="H5475" s="8">
        <f>VLOOKUP($T5475,Pricebook!$A:$D,4,0)</f>
        <v>120</v>
      </c>
      <c r="I5475" s="10">
        <f t="shared" si="426"/>
        <v>2932.7999999999997</v>
      </c>
      <c r="J5475" t="s">
        <v>2261</v>
      </c>
      <c r="K5475" t="s">
        <v>544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2628</v>
      </c>
      <c r="O5475" s="7">
        <v>99301</v>
      </c>
      <c r="P5475" t="s">
        <v>22</v>
      </c>
      <c r="Q5475" t="s">
        <v>23</v>
      </c>
      <c r="R5475" s="3">
        <v>40034</v>
      </c>
      <c r="S5475" s="12">
        <f t="shared" si="427"/>
        <v>2</v>
      </c>
      <c r="T5475" s="3" t="s">
        <v>14212</v>
      </c>
      <c r="U5475" t="s">
        <v>14229</v>
      </c>
      <c r="V5475" t="s">
        <v>14244</v>
      </c>
      <c r="W5475" t="s">
        <v>14184</v>
      </c>
      <c r="X5475" t="str">
        <f>VLOOKUP(Q5475,Managers!$A:$B,2,0)</f>
        <v>Bob Turner</v>
      </c>
      <c r="Y5475">
        <f>VLOOKUP(W5475,HourlyWages!$A:$B,2,0)</f>
        <v>50</v>
      </c>
      <c r="Z5475">
        <v>1</v>
      </c>
      <c r="AA5475" s="14">
        <f t="shared" si="429"/>
        <v>0.58333333333333337</v>
      </c>
    </row>
    <row r="5476" spans="1:27" x14ac:dyDescent="0.2">
      <c r="A5476">
        <v>5475</v>
      </c>
      <c r="B5476">
        <v>38887</v>
      </c>
      <c r="C5476" s="3">
        <v>40110</v>
      </c>
      <c r="D5476" s="17">
        <f t="shared" si="428"/>
        <v>40087</v>
      </c>
      <c r="E5476">
        <v>25</v>
      </c>
      <c r="F5476" s="8">
        <f t="shared" si="425"/>
        <v>4000</v>
      </c>
      <c r="G5476" s="5">
        <v>0.02</v>
      </c>
      <c r="H5476" s="8">
        <f>VLOOKUP($T5476,Pricebook!$A:$D,4,0)</f>
        <v>160</v>
      </c>
      <c r="I5476" s="10">
        <f t="shared" si="426"/>
        <v>3920</v>
      </c>
      <c r="J5476" t="s">
        <v>1989</v>
      </c>
      <c r="K5476" t="s">
        <v>244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397</v>
      </c>
      <c r="O5476" s="7" t="s">
        <v>398</v>
      </c>
      <c r="P5476" t="s">
        <v>43</v>
      </c>
      <c r="Q5476" t="s">
        <v>23</v>
      </c>
      <c r="R5476" s="3">
        <v>40111</v>
      </c>
      <c r="S5476" s="12">
        <f t="shared" si="427"/>
        <v>1</v>
      </c>
      <c r="T5476" s="3" t="s">
        <v>14218</v>
      </c>
      <c r="U5476" t="s">
        <v>14229</v>
      </c>
      <c r="V5476" t="s">
        <v>14239</v>
      </c>
      <c r="W5476" t="s">
        <v>14191</v>
      </c>
      <c r="X5476" t="str">
        <f>VLOOKUP(Q5476,Managers!$A:$B,2,0)</f>
        <v>Bob Turner</v>
      </c>
      <c r="Y5476">
        <f>VLOOKUP(W5476,HourlyWages!$A:$B,2,0)</f>
        <v>60</v>
      </c>
      <c r="Z5476">
        <v>1</v>
      </c>
      <c r="AA5476" s="14">
        <f t="shared" si="429"/>
        <v>0.625</v>
      </c>
    </row>
    <row r="5477" spans="1:27" x14ac:dyDescent="0.2">
      <c r="A5477">
        <v>5476</v>
      </c>
      <c r="B5477">
        <v>38887</v>
      </c>
      <c r="C5477" s="3">
        <v>40110</v>
      </c>
      <c r="D5477" s="17">
        <f t="shared" si="428"/>
        <v>40087</v>
      </c>
      <c r="E5477">
        <v>50</v>
      </c>
      <c r="F5477" s="8">
        <f t="shared" si="425"/>
        <v>6000</v>
      </c>
      <c r="G5477" s="5">
        <v>7.0000000000000007E-2</v>
      </c>
      <c r="H5477" s="8">
        <f>VLOOKUP($T5477,Pricebook!$A:$D,4,0)</f>
        <v>120</v>
      </c>
      <c r="I5477" s="10">
        <f t="shared" si="426"/>
        <v>5580</v>
      </c>
      <c r="J5477" t="s">
        <v>1989</v>
      </c>
      <c r="K5477" t="s">
        <v>244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397</v>
      </c>
      <c r="O5477" s="7" t="s">
        <v>398</v>
      </c>
      <c r="P5477" t="s">
        <v>43</v>
      </c>
      <c r="Q5477" t="s">
        <v>23</v>
      </c>
      <c r="R5477" s="3">
        <v>40112</v>
      </c>
      <c r="S5477" s="12">
        <f t="shared" si="427"/>
        <v>2</v>
      </c>
      <c r="T5477" s="3" t="s">
        <v>14212</v>
      </c>
      <c r="U5477" t="s">
        <v>14229</v>
      </c>
      <c r="V5477" t="s">
        <v>14231</v>
      </c>
      <c r="W5477" t="s">
        <v>14185</v>
      </c>
      <c r="X5477" t="str">
        <f>VLOOKUP(Q5477,Managers!$A:$B,2,0)</f>
        <v>Bob Turner</v>
      </c>
      <c r="Y5477">
        <f>VLOOKUP(W5477,HourlyWages!$A:$B,2,0)</f>
        <v>70</v>
      </c>
      <c r="Z5477">
        <v>1</v>
      </c>
      <c r="AA5477" s="14">
        <f t="shared" si="429"/>
        <v>0.41666666666666669</v>
      </c>
    </row>
    <row r="5478" spans="1:27" x14ac:dyDescent="0.2">
      <c r="A5478">
        <v>5477</v>
      </c>
      <c r="B5478">
        <v>38912</v>
      </c>
      <c r="C5478" s="3">
        <v>41210</v>
      </c>
      <c r="D5478" s="17">
        <f t="shared" si="428"/>
        <v>41183</v>
      </c>
      <c r="E5478">
        <v>46</v>
      </c>
      <c r="F5478" s="8">
        <f t="shared" si="425"/>
        <v>6900</v>
      </c>
      <c r="G5478" s="5">
        <v>0.01</v>
      </c>
      <c r="H5478" s="8">
        <f>VLOOKUP($T5478,Pricebook!$A:$D,4,0)</f>
        <v>150</v>
      </c>
      <c r="I5478" s="10">
        <f t="shared" si="426"/>
        <v>6831</v>
      </c>
      <c r="J5478" t="s">
        <v>814</v>
      </c>
      <c r="K5478" t="s">
        <v>215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2527</v>
      </c>
      <c r="O5478" s="7" t="s">
        <v>2528</v>
      </c>
      <c r="P5478" t="s">
        <v>87</v>
      </c>
      <c r="Q5478" t="s">
        <v>61</v>
      </c>
      <c r="R5478" s="3">
        <v>41212</v>
      </c>
      <c r="S5478" s="12">
        <f t="shared" si="427"/>
        <v>2</v>
      </c>
      <c r="T5478" s="3" t="s">
        <v>14211</v>
      </c>
      <c r="U5478" t="s">
        <v>14235</v>
      </c>
      <c r="V5478" t="s">
        <v>14241</v>
      </c>
      <c r="W5478" t="s">
        <v>14189</v>
      </c>
      <c r="X5478" t="str">
        <f>VLOOKUP(Q5478,Managers!$A:$B,2,0)</f>
        <v>Allen Young</v>
      </c>
      <c r="Y5478">
        <f>VLOOKUP(W5478,HourlyWages!$A:$B,2,0)</f>
        <v>62</v>
      </c>
      <c r="Z5478">
        <v>1</v>
      </c>
      <c r="AA5478" s="14">
        <f t="shared" si="429"/>
        <v>0.58666666666666667</v>
      </c>
    </row>
    <row r="5479" spans="1:27" x14ac:dyDescent="0.2">
      <c r="A5479">
        <v>5478</v>
      </c>
      <c r="B5479">
        <v>38912</v>
      </c>
      <c r="C5479" s="3">
        <v>41210</v>
      </c>
      <c r="D5479" s="17">
        <f t="shared" si="428"/>
        <v>41183</v>
      </c>
      <c r="E5479">
        <v>26</v>
      </c>
      <c r="F5479" s="8">
        <f t="shared" si="425"/>
        <v>3900</v>
      </c>
      <c r="G5479" s="5">
        <v>0.02</v>
      </c>
      <c r="H5479" s="8">
        <f>VLOOKUP($T5479,Pricebook!$A:$D,4,0)</f>
        <v>150</v>
      </c>
      <c r="I5479" s="10">
        <f t="shared" si="426"/>
        <v>3822</v>
      </c>
      <c r="J5479" t="s">
        <v>814</v>
      </c>
      <c r="K5479" t="s">
        <v>215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989</v>
      </c>
      <c r="O5479" s="7" t="s">
        <v>990</v>
      </c>
      <c r="P5479" t="s">
        <v>421</v>
      </c>
      <c r="Q5479" t="s">
        <v>61</v>
      </c>
      <c r="R5479" s="3">
        <v>41217</v>
      </c>
      <c r="S5479" s="12">
        <f t="shared" si="427"/>
        <v>7</v>
      </c>
      <c r="T5479" s="3" t="s">
        <v>14210</v>
      </c>
      <c r="U5479" t="s">
        <v>14235</v>
      </c>
      <c r="V5479" t="s">
        <v>14247</v>
      </c>
      <c r="W5479" t="s">
        <v>14195</v>
      </c>
      <c r="X5479" t="str">
        <f>VLOOKUP(Q5479,Managers!$A:$B,2,0)</f>
        <v>Allen Young</v>
      </c>
      <c r="Y5479">
        <f>VLOOKUP(W5479,HourlyWages!$A:$B,2,0)</f>
        <v>52</v>
      </c>
      <c r="Z5479">
        <v>1</v>
      </c>
      <c r="AA5479" s="14">
        <f t="shared" si="429"/>
        <v>0.65333333333333332</v>
      </c>
    </row>
    <row r="5480" spans="1:27" x14ac:dyDescent="0.2">
      <c r="A5480">
        <v>5479</v>
      </c>
      <c r="B5480">
        <v>38913</v>
      </c>
      <c r="C5480" s="3">
        <v>40062</v>
      </c>
      <c r="D5480" s="17">
        <f t="shared" si="428"/>
        <v>40057</v>
      </c>
      <c r="E5480">
        <v>7</v>
      </c>
      <c r="F5480" s="8">
        <f t="shared" si="425"/>
        <v>1120</v>
      </c>
      <c r="G5480" s="5">
        <v>0.03</v>
      </c>
      <c r="H5480" s="8">
        <f>VLOOKUP($T5480,Pricebook!$A:$D,4,0)</f>
        <v>160</v>
      </c>
      <c r="I5480" s="10">
        <f t="shared" si="426"/>
        <v>1086.3999999999999</v>
      </c>
      <c r="J5480" t="s">
        <v>343</v>
      </c>
      <c r="K5480" t="s">
        <v>344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345</v>
      </c>
      <c r="O5480" s="7">
        <v>95070</v>
      </c>
      <c r="P5480" t="s">
        <v>114</v>
      </c>
      <c r="Q5480" t="s">
        <v>23</v>
      </c>
      <c r="R5480" s="3">
        <v>40062</v>
      </c>
      <c r="S5480" s="12">
        <f t="shared" si="427"/>
        <v>0</v>
      </c>
      <c r="T5480" s="3" t="s">
        <v>14218</v>
      </c>
      <c r="U5480" t="s">
        <v>14229</v>
      </c>
      <c r="V5480" t="s">
        <v>14229</v>
      </c>
      <c r="W5480" t="s">
        <v>14203</v>
      </c>
      <c r="X5480" t="str">
        <f>VLOOKUP(Q5480,Managers!$A:$B,2,0)</f>
        <v>Bob Turner</v>
      </c>
      <c r="Y5480">
        <f>VLOOKUP(W5480,HourlyWages!$A:$B,2,0)</f>
        <v>62</v>
      </c>
      <c r="Z5480">
        <v>1</v>
      </c>
      <c r="AA5480" s="14">
        <f t="shared" si="429"/>
        <v>0.61250000000000004</v>
      </c>
    </row>
    <row r="5481" spans="1:27" x14ac:dyDescent="0.2">
      <c r="A5481">
        <v>5480</v>
      </c>
      <c r="B5481">
        <v>38914</v>
      </c>
      <c r="C5481" s="3">
        <v>41059</v>
      </c>
      <c r="D5481" s="17">
        <f t="shared" si="428"/>
        <v>41030</v>
      </c>
      <c r="E5481">
        <v>43</v>
      </c>
      <c r="F5481" s="8">
        <f t="shared" si="425"/>
        <v>5375</v>
      </c>
      <c r="G5481" s="5">
        <v>0.08</v>
      </c>
      <c r="H5481" s="8">
        <f>VLOOKUP($T5481,Pricebook!$A:$D,4,0)</f>
        <v>125</v>
      </c>
      <c r="I5481" s="10">
        <f t="shared" si="426"/>
        <v>4945</v>
      </c>
      <c r="J5481" t="s">
        <v>1994</v>
      </c>
      <c r="K5481" t="s">
        <v>244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1309</v>
      </c>
      <c r="O5481" s="7">
        <v>97035</v>
      </c>
      <c r="P5481" t="s">
        <v>43</v>
      </c>
      <c r="Q5481" t="s">
        <v>23</v>
      </c>
      <c r="R5481" s="3">
        <v>41060</v>
      </c>
      <c r="S5481" s="12">
        <f t="shared" si="427"/>
        <v>1</v>
      </c>
      <c r="T5481" s="3" t="s">
        <v>14208</v>
      </c>
      <c r="U5481" t="s">
        <v>14232</v>
      </c>
      <c r="V5481" t="s">
        <v>14229</v>
      </c>
      <c r="W5481" t="s">
        <v>14203</v>
      </c>
      <c r="X5481" t="str">
        <f>VLOOKUP(Q5481,Managers!$A:$B,2,0)</f>
        <v>Bob Turner</v>
      </c>
      <c r="Y5481">
        <f>VLOOKUP(W5481,HourlyWages!$A:$B,2,0)</f>
        <v>62</v>
      </c>
      <c r="Z5481">
        <v>1</v>
      </c>
      <c r="AA5481" s="14">
        <f t="shared" si="429"/>
        <v>0.504</v>
      </c>
    </row>
    <row r="5482" spans="1:27" x14ac:dyDescent="0.2">
      <c r="A5482">
        <v>5481</v>
      </c>
      <c r="B5482">
        <v>38915</v>
      </c>
      <c r="C5482" s="3">
        <v>40073</v>
      </c>
      <c r="D5482" s="17">
        <f t="shared" si="428"/>
        <v>40057</v>
      </c>
      <c r="E5482">
        <v>12</v>
      </c>
      <c r="F5482" s="8">
        <f t="shared" si="425"/>
        <v>2040</v>
      </c>
      <c r="G5482" s="5">
        <v>0.08</v>
      </c>
      <c r="H5482" s="8">
        <f>VLOOKUP($T5482,Pricebook!$A:$D,4,0)</f>
        <v>170</v>
      </c>
      <c r="I5482" s="10">
        <f t="shared" si="426"/>
        <v>1876.8000000000002</v>
      </c>
      <c r="J5482" t="s">
        <v>1722</v>
      </c>
      <c r="K5482" t="s">
        <v>226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1062</v>
      </c>
      <c r="O5482" s="7">
        <v>43229</v>
      </c>
      <c r="P5482" t="s">
        <v>210</v>
      </c>
      <c r="Q5482" t="s">
        <v>61</v>
      </c>
      <c r="R5482" s="3">
        <v>40074</v>
      </c>
      <c r="S5482" s="12">
        <f t="shared" si="427"/>
        <v>1</v>
      </c>
      <c r="T5482" s="3" t="s">
        <v>14219</v>
      </c>
      <c r="U5482" t="s">
        <v>14229</v>
      </c>
      <c r="V5482" t="s">
        <v>14237</v>
      </c>
      <c r="W5482" t="s">
        <v>14201</v>
      </c>
      <c r="X5482" t="str">
        <f>VLOOKUP(Q5482,Managers!$A:$B,2,0)</f>
        <v>Allen Young</v>
      </c>
      <c r="Y5482">
        <f>VLOOKUP(W5482,HourlyWages!$A:$B,2,0)</f>
        <v>53</v>
      </c>
      <c r="Z5482">
        <v>1</v>
      </c>
      <c r="AA5482" s="14">
        <f t="shared" si="429"/>
        <v>0.68823529411764706</v>
      </c>
    </row>
    <row r="5483" spans="1:27" x14ac:dyDescent="0.2">
      <c r="A5483">
        <v>5482</v>
      </c>
      <c r="B5483">
        <v>38915</v>
      </c>
      <c r="C5483" s="3">
        <v>40073</v>
      </c>
      <c r="D5483" s="17">
        <f t="shared" si="428"/>
        <v>40057</v>
      </c>
      <c r="E5483">
        <v>34</v>
      </c>
      <c r="F5483" s="8">
        <f t="shared" si="425"/>
        <v>4250</v>
      </c>
      <c r="G5483" s="5">
        <v>7.0000000000000007E-2</v>
      </c>
      <c r="H5483" s="8">
        <f>VLOOKUP($T5483,Pricebook!$A:$D,4,0)</f>
        <v>125</v>
      </c>
      <c r="I5483" s="10">
        <f t="shared" si="426"/>
        <v>3952.4999999999995</v>
      </c>
      <c r="J5483" t="s">
        <v>1722</v>
      </c>
      <c r="K5483" t="s">
        <v>226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1062</v>
      </c>
      <c r="O5483" s="7">
        <v>43229</v>
      </c>
      <c r="P5483" t="s">
        <v>210</v>
      </c>
      <c r="Q5483" t="s">
        <v>61</v>
      </c>
      <c r="R5483" s="3">
        <v>40075</v>
      </c>
      <c r="S5483" s="12">
        <f t="shared" si="427"/>
        <v>2</v>
      </c>
      <c r="T5483" s="3" t="s">
        <v>14208</v>
      </c>
      <c r="U5483" t="s">
        <v>14232</v>
      </c>
      <c r="V5483" t="s">
        <v>14238</v>
      </c>
      <c r="W5483" t="s">
        <v>14201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4">
        <f t="shared" si="429"/>
        <v>0.57599999999999996</v>
      </c>
    </row>
    <row r="5484" spans="1:27" x14ac:dyDescent="0.2">
      <c r="A5484">
        <v>5483</v>
      </c>
      <c r="B5484">
        <v>38917</v>
      </c>
      <c r="C5484" s="3">
        <v>40503</v>
      </c>
      <c r="D5484" s="17">
        <f t="shared" si="428"/>
        <v>40483</v>
      </c>
      <c r="E5484">
        <v>11</v>
      </c>
      <c r="F5484" s="8">
        <f t="shared" si="425"/>
        <v>1650</v>
      </c>
      <c r="G5484" s="5">
        <v>0.02</v>
      </c>
      <c r="H5484" s="8">
        <f>VLOOKUP($T5484,Pricebook!$A:$D,4,0)</f>
        <v>150</v>
      </c>
      <c r="I5484" s="10">
        <f t="shared" si="426"/>
        <v>1617</v>
      </c>
      <c r="J5484" t="s">
        <v>1387</v>
      </c>
      <c r="K5484" t="s">
        <v>215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2467</v>
      </c>
      <c r="O5484" s="7" t="s">
        <v>2468</v>
      </c>
      <c r="P5484" t="s">
        <v>358</v>
      </c>
      <c r="Q5484" t="s">
        <v>16</v>
      </c>
      <c r="R5484" s="3">
        <v>40510</v>
      </c>
      <c r="S5484" s="12">
        <f t="shared" si="427"/>
        <v>7</v>
      </c>
      <c r="T5484" s="3" t="s">
        <v>14210</v>
      </c>
      <c r="U5484" t="s">
        <v>14235</v>
      </c>
      <c r="V5484" t="s">
        <v>14237</v>
      </c>
      <c r="W5484" t="s">
        <v>14195</v>
      </c>
      <c r="X5484" t="str">
        <f>VLOOKUP(Q5484,Managers!$A:$B,2,0)</f>
        <v>Josh Martinez</v>
      </c>
      <c r="Y5484">
        <f>VLOOKUP(W5484,HourlyWages!$A:$B,2,0)</f>
        <v>52</v>
      </c>
      <c r="Z5484">
        <v>1</v>
      </c>
      <c r="AA5484" s="14">
        <f t="shared" si="429"/>
        <v>0.65333333333333332</v>
      </c>
    </row>
    <row r="5485" spans="1:27" x14ac:dyDescent="0.2">
      <c r="A5485">
        <v>5484</v>
      </c>
      <c r="B5485">
        <v>38944</v>
      </c>
      <c r="C5485" s="3">
        <v>40288</v>
      </c>
      <c r="D5485" s="17">
        <f t="shared" si="428"/>
        <v>40269</v>
      </c>
      <c r="E5485">
        <v>17</v>
      </c>
      <c r="F5485" s="8">
        <f t="shared" si="425"/>
        <v>2550</v>
      </c>
      <c r="G5485" s="5">
        <v>0.02</v>
      </c>
      <c r="H5485" s="8">
        <f>VLOOKUP($T5485,Pricebook!$A:$D,4,0)</f>
        <v>150</v>
      </c>
      <c r="I5485" s="10">
        <f t="shared" si="426"/>
        <v>2499</v>
      </c>
      <c r="J5485" t="s">
        <v>1161</v>
      </c>
      <c r="K5485" t="s">
        <v>193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2611</v>
      </c>
      <c r="O5485" s="7">
        <v>87124</v>
      </c>
      <c r="P5485" t="s">
        <v>52</v>
      </c>
      <c r="Q5485" t="s">
        <v>23</v>
      </c>
      <c r="R5485" s="3">
        <v>40289</v>
      </c>
      <c r="S5485" s="12">
        <f t="shared" si="427"/>
        <v>1</v>
      </c>
      <c r="T5485" s="3" t="s">
        <v>14210</v>
      </c>
      <c r="U5485" t="s">
        <v>14235</v>
      </c>
      <c r="V5485" t="s">
        <v>14229</v>
      </c>
      <c r="W5485" t="s">
        <v>14188</v>
      </c>
      <c r="X5485" t="str">
        <f>VLOOKUP(Q5485,Managers!$A:$B,2,0)</f>
        <v>Bob Turner</v>
      </c>
      <c r="Y5485">
        <f>VLOOKUP(W5485,HourlyWages!$A:$B,2,0)</f>
        <v>52</v>
      </c>
      <c r="Z5485">
        <v>1</v>
      </c>
      <c r="AA5485" s="14">
        <f t="shared" si="429"/>
        <v>0.65333333333333332</v>
      </c>
    </row>
    <row r="5486" spans="1:27" x14ac:dyDescent="0.2">
      <c r="A5486">
        <v>5485</v>
      </c>
      <c r="B5486">
        <v>38944</v>
      </c>
      <c r="C5486" s="3">
        <v>40288</v>
      </c>
      <c r="D5486" s="17">
        <f t="shared" si="428"/>
        <v>40269</v>
      </c>
      <c r="E5486">
        <v>46</v>
      </c>
      <c r="F5486" s="8">
        <f t="shared" si="425"/>
        <v>5750</v>
      </c>
      <c r="G5486" s="5">
        <v>0.01</v>
      </c>
      <c r="H5486" s="8">
        <f>VLOOKUP($T5486,Pricebook!$A:$D,4,0)</f>
        <v>125</v>
      </c>
      <c r="I5486" s="10">
        <f t="shared" si="426"/>
        <v>5692.5</v>
      </c>
      <c r="J5486" t="s">
        <v>1161</v>
      </c>
      <c r="K5486" t="s">
        <v>193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459</v>
      </c>
      <c r="O5486" s="7">
        <v>88201</v>
      </c>
      <c r="P5486" t="s">
        <v>52</v>
      </c>
      <c r="Q5486" t="s">
        <v>23</v>
      </c>
      <c r="R5486" s="3">
        <v>40289</v>
      </c>
      <c r="S5486" s="12">
        <f t="shared" si="427"/>
        <v>1</v>
      </c>
      <c r="T5486" s="3" t="s">
        <v>14221</v>
      </c>
      <c r="U5486" t="s">
        <v>14232</v>
      </c>
      <c r="V5486" t="s">
        <v>14242</v>
      </c>
      <c r="W5486" t="s">
        <v>14186</v>
      </c>
      <c r="X5486" t="str">
        <f>VLOOKUP(Q5486,Managers!$A:$B,2,0)</f>
        <v>Bob Turner</v>
      </c>
      <c r="Y5486">
        <f>VLOOKUP(W5486,HourlyWages!$A:$B,2,0)</f>
        <v>67</v>
      </c>
      <c r="Z5486">
        <v>1</v>
      </c>
      <c r="AA5486" s="14">
        <f t="shared" si="429"/>
        <v>0.46400000000000002</v>
      </c>
    </row>
    <row r="5487" spans="1:27" x14ac:dyDescent="0.2">
      <c r="A5487">
        <v>5486</v>
      </c>
      <c r="B5487">
        <v>38944</v>
      </c>
      <c r="C5487" s="3">
        <v>40288</v>
      </c>
      <c r="D5487" s="17">
        <f t="shared" si="428"/>
        <v>40269</v>
      </c>
      <c r="E5487">
        <v>32</v>
      </c>
      <c r="F5487" s="8">
        <f t="shared" si="425"/>
        <v>3520</v>
      </c>
      <c r="G5487" s="5">
        <v>0.09</v>
      </c>
      <c r="H5487" s="8">
        <f>VLOOKUP($T5487,Pricebook!$A:$D,4,0)</f>
        <v>110</v>
      </c>
      <c r="I5487" s="10">
        <f t="shared" si="426"/>
        <v>3203.2000000000003</v>
      </c>
      <c r="J5487" t="s">
        <v>1161</v>
      </c>
      <c r="K5487" t="s">
        <v>193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459</v>
      </c>
      <c r="O5487" s="7">
        <v>88201</v>
      </c>
      <c r="P5487" t="s">
        <v>52</v>
      </c>
      <c r="Q5487" t="s">
        <v>23</v>
      </c>
      <c r="R5487" s="3">
        <v>40290</v>
      </c>
      <c r="S5487" s="12">
        <f t="shared" si="427"/>
        <v>2</v>
      </c>
      <c r="T5487" s="3" t="s">
        <v>14215</v>
      </c>
      <c r="U5487" t="s">
        <v>14229</v>
      </c>
      <c r="V5487" t="s">
        <v>14241</v>
      </c>
      <c r="W5487" t="s">
        <v>14190</v>
      </c>
      <c r="X5487" t="str">
        <f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9"/>
        <v>0.39090909090909093</v>
      </c>
    </row>
    <row r="5488" spans="1:27" x14ac:dyDescent="0.2">
      <c r="A5488">
        <v>5487</v>
      </c>
      <c r="B5488">
        <v>38947</v>
      </c>
      <c r="C5488" s="3">
        <v>40146</v>
      </c>
      <c r="D5488" s="17">
        <f t="shared" si="428"/>
        <v>40118</v>
      </c>
      <c r="E5488">
        <v>20</v>
      </c>
      <c r="F5488" s="8">
        <f t="shared" si="425"/>
        <v>2500</v>
      </c>
      <c r="G5488" s="5">
        <v>0.02</v>
      </c>
      <c r="H5488" s="8">
        <f>VLOOKUP($T5488,Pricebook!$A:$D,4,0)</f>
        <v>125</v>
      </c>
      <c r="I5488" s="10">
        <f t="shared" si="426"/>
        <v>2450</v>
      </c>
      <c r="J5488" t="s">
        <v>1936</v>
      </c>
      <c r="K5488" t="s">
        <v>212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1937</v>
      </c>
      <c r="O5488" s="7" t="s">
        <v>1938</v>
      </c>
      <c r="P5488" t="s">
        <v>210</v>
      </c>
      <c r="Q5488" t="s">
        <v>61</v>
      </c>
      <c r="R5488" s="3">
        <v>40148</v>
      </c>
      <c r="S5488" s="12">
        <f t="shared" si="427"/>
        <v>2</v>
      </c>
      <c r="T5488" s="3" t="s">
        <v>14208</v>
      </c>
      <c r="U5488" t="s">
        <v>14232</v>
      </c>
      <c r="V5488" t="s">
        <v>14236</v>
      </c>
      <c r="W5488" t="s">
        <v>14187</v>
      </c>
      <c r="X5488" t="str">
        <f>VLOOKUP(Q5488,Managers!$A:$B,2,0)</f>
        <v>Allen Young</v>
      </c>
      <c r="Y5488">
        <f>VLOOKUP(W5488,HourlyWages!$A:$B,2,0)</f>
        <v>45</v>
      </c>
      <c r="Z5488">
        <v>1</v>
      </c>
      <c r="AA5488" s="14">
        <f t="shared" si="429"/>
        <v>0.64</v>
      </c>
    </row>
    <row r="5489" spans="1:27" x14ac:dyDescent="0.2">
      <c r="A5489">
        <v>5488</v>
      </c>
      <c r="B5489">
        <v>38948</v>
      </c>
      <c r="C5489" s="3">
        <v>40699</v>
      </c>
      <c r="D5489" s="17">
        <f t="shared" si="428"/>
        <v>40695</v>
      </c>
      <c r="E5489">
        <v>9</v>
      </c>
      <c r="F5489" s="8">
        <f t="shared" si="425"/>
        <v>1800</v>
      </c>
      <c r="G5489" s="5">
        <v>0.03</v>
      </c>
      <c r="H5489" s="8">
        <f>VLOOKUP($T5489,Pricebook!$A:$D,4,0)</f>
        <v>200</v>
      </c>
      <c r="I5489" s="10">
        <f t="shared" si="426"/>
        <v>1746</v>
      </c>
      <c r="J5489" t="s">
        <v>1421</v>
      </c>
      <c r="K5489" t="s">
        <v>434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1695</v>
      </c>
      <c r="O5489" s="7">
        <v>92672</v>
      </c>
      <c r="P5489" t="s">
        <v>114</v>
      </c>
      <c r="Q5489" t="s">
        <v>23</v>
      </c>
      <c r="R5489" s="3">
        <v>40700</v>
      </c>
      <c r="S5489" s="12">
        <f t="shared" si="427"/>
        <v>1</v>
      </c>
      <c r="T5489" s="3" t="s">
        <v>14206</v>
      </c>
      <c r="U5489" t="s">
        <v>14229</v>
      </c>
      <c r="V5489" t="s">
        <v>14239</v>
      </c>
      <c r="W5489" t="s">
        <v>14196</v>
      </c>
      <c r="X5489" t="str">
        <f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9"/>
        <v>0.71</v>
      </c>
    </row>
    <row r="5490" spans="1:27" x14ac:dyDescent="0.2">
      <c r="A5490">
        <v>5489</v>
      </c>
      <c r="B5490">
        <v>38948</v>
      </c>
      <c r="C5490" s="3">
        <v>40699</v>
      </c>
      <c r="D5490" s="17">
        <f t="shared" si="428"/>
        <v>40695</v>
      </c>
      <c r="E5490">
        <v>44</v>
      </c>
      <c r="F5490" s="8">
        <f t="shared" ref="F5490:F5553" si="430">H5490*E5490</f>
        <v>6600</v>
      </c>
      <c r="G5490" s="5">
        <v>0.05</v>
      </c>
      <c r="H5490" s="8">
        <f>VLOOKUP($T5490,Pricebook!$A:$D,4,0)</f>
        <v>150</v>
      </c>
      <c r="I5490" s="10">
        <f t="shared" ref="I5490:I5553" si="431">F5490*(1-G5490)</f>
        <v>6270</v>
      </c>
      <c r="J5490" t="s">
        <v>1421</v>
      </c>
      <c r="K5490" t="s">
        <v>434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1695</v>
      </c>
      <c r="O5490" s="7">
        <v>92672</v>
      </c>
      <c r="P5490" t="s">
        <v>114</v>
      </c>
      <c r="Q5490" t="s">
        <v>23</v>
      </c>
      <c r="R5490" s="3">
        <v>40700</v>
      </c>
      <c r="S5490" s="12">
        <f t="shared" ref="S5490:S5553" si="432">R5490-C5490</f>
        <v>1</v>
      </c>
      <c r="T5490" s="3" t="s">
        <v>14210</v>
      </c>
      <c r="U5490" t="s">
        <v>14235</v>
      </c>
      <c r="V5490" t="s">
        <v>14233</v>
      </c>
      <c r="W5490" t="s">
        <v>14194</v>
      </c>
      <c r="X5490" t="str">
        <f>VLOOKUP(Q5490,Managers!$A:$B,2,0)</f>
        <v>Bob Turner</v>
      </c>
      <c r="Y5490">
        <f>VLOOKUP(W5490,HourlyWages!$A:$B,2,0)</f>
        <v>71</v>
      </c>
      <c r="Z5490">
        <v>1</v>
      </c>
      <c r="AA5490" s="14">
        <f t="shared" si="429"/>
        <v>0.52666666666666662</v>
      </c>
    </row>
    <row r="5491" spans="1:27" x14ac:dyDescent="0.2">
      <c r="A5491">
        <v>5490</v>
      </c>
      <c r="B5491">
        <v>38950</v>
      </c>
      <c r="C5491" s="3">
        <v>40726</v>
      </c>
      <c r="D5491" s="17">
        <f t="shared" si="428"/>
        <v>40725</v>
      </c>
      <c r="E5491">
        <v>24</v>
      </c>
      <c r="F5491" s="8">
        <f t="shared" si="430"/>
        <v>3840</v>
      </c>
      <c r="G5491" s="5">
        <v>0.02</v>
      </c>
      <c r="H5491" s="8">
        <f>VLOOKUP($T5491,Pricebook!$A:$D,4,0)</f>
        <v>160</v>
      </c>
      <c r="I5491" s="10">
        <f t="shared" si="431"/>
        <v>3763.2</v>
      </c>
      <c r="J5491" t="s">
        <v>755</v>
      </c>
      <c r="K5491" t="s">
        <v>452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2675</v>
      </c>
      <c r="O5491" s="7">
        <v>23434</v>
      </c>
      <c r="P5491" t="s">
        <v>368</v>
      </c>
      <c r="Q5491" t="s">
        <v>34</v>
      </c>
      <c r="R5491" s="3">
        <v>40727</v>
      </c>
      <c r="S5491" s="12">
        <f t="shared" si="432"/>
        <v>1</v>
      </c>
      <c r="T5491" s="3" t="s">
        <v>14218</v>
      </c>
      <c r="U5491" t="s">
        <v>14229</v>
      </c>
      <c r="V5491" t="s">
        <v>14233</v>
      </c>
      <c r="W5491" t="s">
        <v>14197</v>
      </c>
      <c r="X5491" t="str">
        <f>VLOOKUP(Q5491,Managers!$A:$B,2,0)</f>
        <v>Frank Mitchell</v>
      </c>
      <c r="Y5491">
        <f>VLOOKUP(W5491,HourlyWages!$A:$B,2,0)</f>
        <v>71</v>
      </c>
      <c r="Z5491">
        <v>1</v>
      </c>
      <c r="AA5491" s="14">
        <f t="shared" si="429"/>
        <v>0.55625000000000002</v>
      </c>
    </row>
    <row r="5492" spans="1:27" x14ac:dyDescent="0.2">
      <c r="A5492">
        <v>5491</v>
      </c>
      <c r="B5492">
        <v>38950</v>
      </c>
      <c r="C5492" s="3">
        <v>40726</v>
      </c>
      <c r="D5492" s="17">
        <f t="shared" si="428"/>
        <v>40725</v>
      </c>
      <c r="E5492">
        <v>39</v>
      </c>
      <c r="F5492" s="8">
        <f t="shared" si="430"/>
        <v>5460</v>
      </c>
      <c r="G5492" s="5">
        <v>0.08</v>
      </c>
      <c r="H5492" s="8">
        <f>VLOOKUP($T5492,Pricebook!$A:$D,4,0)</f>
        <v>140</v>
      </c>
      <c r="I5492" s="10">
        <f t="shared" si="431"/>
        <v>5023.2</v>
      </c>
      <c r="J5492" t="s">
        <v>755</v>
      </c>
      <c r="K5492" t="s">
        <v>452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2675</v>
      </c>
      <c r="O5492" s="7">
        <v>23434</v>
      </c>
      <c r="P5492" t="s">
        <v>368</v>
      </c>
      <c r="Q5492" t="s">
        <v>34</v>
      </c>
      <c r="R5492" s="3">
        <v>40727</v>
      </c>
      <c r="S5492" s="12">
        <f t="shared" si="432"/>
        <v>1</v>
      </c>
      <c r="T5492" s="3" t="s">
        <v>14213</v>
      </c>
      <c r="U5492" t="s">
        <v>14229</v>
      </c>
      <c r="V5492" t="s">
        <v>14240</v>
      </c>
      <c r="W5492" t="s">
        <v>14202</v>
      </c>
      <c r="X5492" t="str">
        <f>VLOOKUP(Q5492,Managers!$A:$B,2,0)</f>
        <v>Frank Mitchell</v>
      </c>
      <c r="Y5492">
        <f>VLOOKUP(W5492,HourlyWages!$A:$B,2,0)</f>
        <v>71</v>
      </c>
      <c r="Z5492">
        <v>1</v>
      </c>
      <c r="AA5492" s="14">
        <f t="shared" si="429"/>
        <v>0.49285714285714288</v>
      </c>
    </row>
    <row r="5493" spans="1:27" x14ac:dyDescent="0.2">
      <c r="A5493">
        <v>5492</v>
      </c>
      <c r="B5493">
        <v>38950</v>
      </c>
      <c r="C5493" s="3">
        <v>40726</v>
      </c>
      <c r="D5493" s="17">
        <f t="shared" si="428"/>
        <v>40725</v>
      </c>
      <c r="E5493">
        <v>30</v>
      </c>
      <c r="F5493" s="8">
        <f t="shared" si="430"/>
        <v>4200</v>
      </c>
      <c r="G5493" s="5">
        <v>0.03</v>
      </c>
      <c r="H5493" s="8">
        <f>VLOOKUP($T5493,Pricebook!$A:$D,4,0)</f>
        <v>140</v>
      </c>
      <c r="I5493" s="10">
        <f t="shared" si="431"/>
        <v>4074</v>
      </c>
      <c r="J5493" t="s">
        <v>755</v>
      </c>
      <c r="K5493" t="s">
        <v>452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2675</v>
      </c>
      <c r="O5493" s="7">
        <v>23434</v>
      </c>
      <c r="P5493" t="s">
        <v>368</v>
      </c>
      <c r="Q5493" t="s">
        <v>34</v>
      </c>
      <c r="R5493" s="3">
        <v>40729</v>
      </c>
      <c r="S5493" s="12">
        <f t="shared" si="432"/>
        <v>3</v>
      </c>
      <c r="T5493" s="3" t="s">
        <v>14207</v>
      </c>
      <c r="U5493" t="s">
        <v>14229</v>
      </c>
      <c r="V5493" t="s">
        <v>14230</v>
      </c>
      <c r="W5493" t="s">
        <v>14188</v>
      </c>
      <c r="X5493" t="str">
        <f>VLOOKUP(Q5493,Managers!$A:$B,2,0)</f>
        <v>Frank Mitchell</v>
      </c>
      <c r="Y5493">
        <f>VLOOKUP(W5493,HourlyWages!$A:$B,2,0)</f>
        <v>52</v>
      </c>
      <c r="Z5493">
        <v>1</v>
      </c>
      <c r="AA5493" s="14">
        <f t="shared" si="429"/>
        <v>0.62857142857142856</v>
      </c>
    </row>
    <row r="5494" spans="1:27" x14ac:dyDescent="0.2">
      <c r="A5494">
        <v>5493</v>
      </c>
      <c r="B5494">
        <v>38976</v>
      </c>
      <c r="C5494" s="3">
        <v>40537</v>
      </c>
      <c r="D5494" s="17">
        <f t="shared" si="428"/>
        <v>40513</v>
      </c>
      <c r="E5494">
        <v>46</v>
      </c>
      <c r="F5494" s="8">
        <f t="shared" si="430"/>
        <v>5060</v>
      </c>
      <c r="G5494" s="5">
        <v>0.03</v>
      </c>
      <c r="H5494" s="8">
        <f>VLOOKUP($T5494,Pricebook!$A:$D,4,0)</f>
        <v>110</v>
      </c>
      <c r="I5494" s="10">
        <f t="shared" si="431"/>
        <v>4908.2</v>
      </c>
      <c r="J5494" t="s">
        <v>606</v>
      </c>
      <c r="K5494" t="s">
        <v>50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2238</v>
      </c>
      <c r="O5494" s="7" t="s">
        <v>2239</v>
      </c>
      <c r="P5494" t="s">
        <v>87</v>
      </c>
      <c r="Q5494" t="s">
        <v>61</v>
      </c>
      <c r="R5494" s="3">
        <v>40539</v>
      </c>
      <c r="S5494" s="12">
        <f t="shared" si="432"/>
        <v>2</v>
      </c>
      <c r="T5494" s="3" t="s">
        <v>14215</v>
      </c>
      <c r="U5494" t="s">
        <v>14229</v>
      </c>
      <c r="V5494" t="s">
        <v>14238</v>
      </c>
      <c r="W5494" t="s">
        <v>14194</v>
      </c>
      <c r="X5494" t="str">
        <f>VLOOKUP(Q5494,Managers!$A:$B,2,0)</f>
        <v>Allen Young</v>
      </c>
      <c r="Y5494">
        <f>VLOOKUP(W5494,HourlyWages!$A:$B,2,0)</f>
        <v>71</v>
      </c>
      <c r="Z5494">
        <v>1</v>
      </c>
      <c r="AA5494" s="14">
        <f t="shared" si="429"/>
        <v>0.35454545454545455</v>
      </c>
    </row>
    <row r="5495" spans="1:27" x14ac:dyDescent="0.2">
      <c r="A5495">
        <v>5494</v>
      </c>
      <c r="B5495">
        <v>38976</v>
      </c>
      <c r="C5495" s="3">
        <v>40537</v>
      </c>
      <c r="D5495" s="17">
        <f t="shared" si="428"/>
        <v>40513</v>
      </c>
      <c r="E5495">
        <v>16</v>
      </c>
      <c r="F5495" s="8">
        <f t="shared" si="430"/>
        <v>2400</v>
      </c>
      <c r="G5495" s="5">
        <v>0.09</v>
      </c>
      <c r="H5495" s="8">
        <f>VLOOKUP($T5495,Pricebook!$A:$D,4,0)</f>
        <v>150</v>
      </c>
      <c r="I5495" s="10">
        <f t="shared" si="431"/>
        <v>2184</v>
      </c>
      <c r="J5495" t="s">
        <v>606</v>
      </c>
      <c r="K5495" t="s">
        <v>50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1835</v>
      </c>
      <c r="O5495" s="7" t="s">
        <v>1836</v>
      </c>
      <c r="P5495" t="s">
        <v>317</v>
      </c>
      <c r="Q5495" t="s">
        <v>61</v>
      </c>
      <c r="R5495" s="3">
        <v>40538</v>
      </c>
      <c r="S5495" s="12">
        <f t="shared" si="432"/>
        <v>1</v>
      </c>
      <c r="T5495" s="3" t="s">
        <v>14222</v>
      </c>
      <c r="U5495" t="s">
        <v>14235</v>
      </c>
      <c r="V5495" t="s">
        <v>14240</v>
      </c>
      <c r="W5495" t="s">
        <v>14190</v>
      </c>
      <c r="X5495" t="str">
        <f>VLOOKUP(Q5495,Managers!$A:$B,2,0)</f>
        <v>Allen Young</v>
      </c>
      <c r="Y5495">
        <f>VLOOKUP(W5495,HourlyWages!$A:$B,2,0)</f>
        <v>67</v>
      </c>
      <c r="Z5495">
        <v>1</v>
      </c>
      <c r="AA5495" s="14">
        <f t="shared" si="429"/>
        <v>0.55333333333333334</v>
      </c>
    </row>
    <row r="5496" spans="1:27" x14ac:dyDescent="0.2">
      <c r="A5496">
        <v>5495</v>
      </c>
      <c r="B5496">
        <v>38978</v>
      </c>
      <c r="C5496" s="3">
        <v>40028</v>
      </c>
      <c r="D5496" s="17">
        <f t="shared" si="428"/>
        <v>40026</v>
      </c>
      <c r="E5496">
        <v>24</v>
      </c>
      <c r="F5496" s="8">
        <f t="shared" si="430"/>
        <v>3000</v>
      </c>
      <c r="G5496" s="5">
        <v>0</v>
      </c>
      <c r="H5496" s="8">
        <f>VLOOKUP($T5496,Pricebook!$A:$D,4,0)</f>
        <v>125</v>
      </c>
      <c r="I5496" s="10">
        <f t="shared" si="431"/>
        <v>3000</v>
      </c>
      <c r="J5496" t="s">
        <v>2390</v>
      </c>
      <c r="K5496" t="s">
        <v>760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2391</v>
      </c>
      <c r="O5496" s="7">
        <v>30458</v>
      </c>
      <c r="P5496" t="s">
        <v>134</v>
      </c>
      <c r="Q5496" t="s">
        <v>34</v>
      </c>
      <c r="R5496" s="3">
        <v>40030</v>
      </c>
      <c r="S5496" s="12">
        <f t="shared" si="432"/>
        <v>2</v>
      </c>
      <c r="T5496" s="3" t="s">
        <v>14221</v>
      </c>
      <c r="U5496" t="s">
        <v>14232</v>
      </c>
      <c r="V5496" t="s">
        <v>14241</v>
      </c>
      <c r="W5496" t="s">
        <v>14189</v>
      </c>
      <c r="X5496" t="str">
        <f>VLOOKUP(Q5496,Managers!$A:$B,2,0)</f>
        <v>Frank Mitchell</v>
      </c>
      <c r="Y5496">
        <f>VLOOKUP(W5496,HourlyWages!$A:$B,2,0)</f>
        <v>62</v>
      </c>
      <c r="Z5496">
        <v>1</v>
      </c>
      <c r="AA5496" s="14">
        <f t="shared" si="429"/>
        <v>0.504</v>
      </c>
    </row>
    <row r="5497" spans="1:27" x14ac:dyDescent="0.2">
      <c r="A5497">
        <v>5496</v>
      </c>
      <c r="B5497">
        <v>38979</v>
      </c>
      <c r="C5497" s="3">
        <v>40235</v>
      </c>
      <c r="D5497" s="17">
        <f t="shared" si="428"/>
        <v>40210</v>
      </c>
      <c r="E5497">
        <v>48</v>
      </c>
      <c r="F5497" s="8">
        <f t="shared" si="430"/>
        <v>6000</v>
      </c>
      <c r="G5497" s="5">
        <v>7.0000000000000007E-2</v>
      </c>
      <c r="H5497" s="8">
        <f>VLOOKUP($T5497,Pricebook!$A:$D,4,0)</f>
        <v>125</v>
      </c>
      <c r="I5497" s="10">
        <f t="shared" si="431"/>
        <v>5580</v>
      </c>
      <c r="J5497" t="s">
        <v>1254</v>
      </c>
      <c r="K5497" t="s">
        <v>121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258</v>
      </c>
      <c r="O5497" s="7">
        <v>72701</v>
      </c>
      <c r="P5497" t="s">
        <v>66</v>
      </c>
      <c r="Q5497" t="s">
        <v>34</v>
      </c>
      <c r="R5497" s="3">
        <v>40235</v>
      </c>
      <c r="S5497" s="12">
        <f t="shared" si="432"/>
        <v>0</v>
      </c>
      <c r="T5497" s="3" t="s">
        <v>14221</v>
      </c>
      <c r="U5497" t="s">
        <v>14232</v>
      </c>
      <c r="V5497" t="s">
        <v>14238</v>
      </c>
      <c r="W5497" t="s">
        <v>14203</v>
      </c>
      <c r="X5497" t="str">
        <f>VLOOKUP(Q5497,Managers!$A:$B,2,0)</f>
        <v>Frank Mitchell</v>
      </c>
      <c r="Y5497">
        <f>VLOOKUP(W5497,HourlyWages!$A:$B,2,0)</f>
        <v>62</v>
      </c>
      <c r="Z5497">
        <v>1</v>
      </c>
      <c r="AA5497" s="14">
        <f t="shared" si="429"/>
        <v>0.504</v>
      </c>
    </row>
    <row r="5498" spans="1:27" x14ac:dyDescent="0.2">
      <c r="A5498">
        <v>5497</v>
      </c>
      <c r="B5498">
        <v>38979</v>
      </c>
      <c r="C5498" s="3">
        <v>40235</v>
      </c>
      <c r="D5498" s="17">
        <f t="shared" si="428"/>
        <v>40210</v>
      </c>
      <c r="E5498">
        <v>34</v>
      </c>
      <c r="F5498" s="8">
        <f t="shared" si="430"/>
        <v>5100</v>
      </c>
      <c r="G5498" s="5">
        <v>0.06</v>
      </c>
      <c r="H5498" s="8">
        <f>VLOOKUP($T5498,Pricebook!$A:$D,4,0)</f>
        <v>150</v>
      </c>
      <c r="I5498" s="10">
        <f t="shared" si="431"/>
        <v>4794</v>
      </c>
      <c r="J5498" t="s">
        <v>1254</v>
      </c>
      <c r="K5498" t="s">
        <v>121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258</v>
      </c>
      <c r="O5498" s="7">
        <v>72701</v>
      </c>
      <c r="P5498" t="s">
        <v>66</v>
      </c>
      <c r="Q5498" t="s">
        <v>34</v>
      </c>
      <c r="R5498" s="3">
        <v>40240</v>
      </c>
      <c r="S5498" s="12">
        <f t="shared" si="432"/>
        <v>5</v>
      </c>
      <c r="T5498" s="3" t="s">
        <v>14211</v>
      </c>
      <c r="U5498" t="s">
        <v>14235</v>
      </c>
      <c r="V5498" t="s">
        <v>14237</v>
      </c>
      <c r="W5498" t="s">
        <v>14196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9"/>
        <v>0.61333333333333329</v>
      </c>
    </row>
    <row r="5499" spans="1:27" x14ac:dyDescent="0.2">
      <c r="A5499">
        <v>5498</v>
      </c>
      <c r="B5499">
        <v>38979</v>
      </c>
      <c r="C5499" s="3">
        <v>40235</v>
      </c>
      <c r="D5499" s="17">
        <f t="shared" si="428"/>
        <v>40210</v>
      </c>
      <c r="E5499">
        <v>31</v>
      </c>
      <c r="F5499" s="8">
        <f t="shared" si="430"/>
        <v>3720</v>
      </c>
      <c r="G5499" s="5">
        <v>0.02</v>
      </c>
      <c r="H5499" s="8">
        <f>VLOOKUP($T5499,Pricebook!$A:$D,4,0)</f>
        <v>120</v>
      </c>
      <c r="I5499" s="10">
        <f t="shared" si="431"/>
        <v>3645.6</v>
      </c>
      <c r="J5499" t="s">
        <v>1254</v>
      </c>
      <c r="K5499" t="s">
        <v>121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258</v>
      </c>
      <c r="O5499" s="7">
        <v>72701</v>
      </c>
      <c r="P5499" t="s">
        <v>66</v>
      </c>
      <c r="Q5499" t="s">
        <v>34</v>
      </c>
      <c r="R5499" s="3">
        <v>40240</v>
      </c>
      <c r="S5499" s="12">
        <f t="shared" si="432"/>
        <v>5</v>
      </c>
      <c r="T5499" s="3" t="s">
        <v>14212</v>
      </c>
      <c r="U5499" t="s">
        <v>14229</v>
      </c>
      <c r="V5499" t="s">
        <v>14241</v>
      </c>
      <c r="W5499" t="s">
        <v>14184</v>
      </c>
      <c r="X5499" t="str">
        <f>VLOOKUP(Q5499,Managers!$A:$B,2,0)</f>
        <v>Frank Mitchell</v>
      </c>
      <c r="Y5499">
        <f>VLOOKUP(W5499,HourlyWages!$A:$B,2,0)</f>
        <v>50</v>
      </c>
      <c r="Z5499">
        <v>1</v>
      </c>
      <c r="AA5499" s="14">
        <f t="shared" si="429"/>
        <v>0.58333333333333337</v>
      </c>
    </row>
    <row r="5500" spans="1:27" x14ac:dyDescent="0.2">
      <c r="A5500">
        <v>5499</v>
      </c>
      <c r="B5500">
        <v>38982</v>
      </c>
      <c r="C5500" s="3">
        <v>40011</v>
      </c>
      <c r="D5500" s="17">
        <f t="shared" si="428"/>
        <v>39995</v>
      </c>
      <c r="E5500">
        <v>43</v>
      </c>
      <c r="F5500" s="8">
        <f t="shared" si="430"/>
        <v>6450</v>
      </c>
      <c r="G5500" s="5">
        <v>0.09</v>
      </c>
      <c r="H5500" s="8">
        <f>VLOOKUP($T5500,Pricebook!$A:$D,4,0)</f>
        <v>150</v>
      </c>
      <c r="I5500" s="10">
        <f t="shared" si="431"/>
        <v>5869.5</v>
      </c>
      <c r="J5500" t="s">
        <v>793</v>
      </c>
      <c r="K5500" t="s">
        <v>212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32</v>
      </c>
      <c r="O5500" s="7">
        <v>27260</v>
      </c>
      <c r="P5500" t="s">
        <v>33</v>
      </c>
      <c r="Q5500" t="s">
        <v>34</v>
      </c>
      <c r="R5500" s="3">
        <v>40012</v>
      </c>
      <c r="S5500" s="12">
        <f t="shared" si="432"/>
        <v>1</v>
      </c>
      <c r="T5500" s="3" t="s">
        <v>14211</v>
      </c>
      <c r="U5500" t="s">
        <v>14235</v>
      </c>
      <c r="V5500" t="s">
        <v>14244</v>
      </c>
      <c r="W5500" t="s">
        <v>14199</v>
      </c>
      <c r="X5500" t="str">
        <f>VLOOKUP(Q5500,Managers!$A:$B,2,0)</f>
        <v>Frank Mitchell</v>
      </c>
      <c r="Y5500">
        <f>VLOOKUP(W5500,HourlyWages!$A:$B,2,0)</f>
        <v>68</v>
      </c>
      <c r="Z5500">
        <v>1</v>
      </c>
      <c r="AA5500" s="14">
        <f t="shared" si="429"/>
        <v>0.54666666666666663</v>
      </c>
    </row>
    <row r="5501" spans="1:27" x14ac:dyDescent="0.2">
      <c r="A5501">
        <v>5500</v>
      </c>
      <c r="B5501">
        <v>39008</v>
      </c>
      <c r="C5501" s="3">
        <v>40661</v>
      </c>
      <c r="D5501" s="17">
        <f t="shared" si="428"/>
        <v>40634</v>
      </c>
      <c r="E5501">
        <v>28</v>
      </c>
      <c r="F5501" s="8">
        <f t="shared" si="430"/>
        <v>3500</v>
      </c>
      <c r="G5501" s="5">
        <v>0</v>
      </c>
      <c r="H5501" s="8">
        <f>VLOOKUP($T5501,Pricebook!$A:$D,4,0)</f>
        <v>125</v>
      </c>
      <c r="I5501" s="10">
        <f t="shared" si="431"/>
        <v>3500</v>
      </c>
      <c r="J5501" t="s">
        <v>1095</v>
      </c>
      <c r="K5501" t="s">
        <v>520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1866</v>
      </c>
      <c r="O5501" s="7">
        <v>33881</v>
      </c>
      <c r="P5501" t="s">
        <v>101</v>
      </c>
      <c r="Q5501" t="s">
        <v>34</v>
      </c>
      <c r="R5501" s="3">
        <v>40663</v>
      </c>
      <c r="S5501" s="12">
        <f t="shared" si="432"/>
        <v>2</v>
      </c>
      <c r="T5501" s="3" t="s">
        <v>14221</v>
      </c>
      <c r="U5501" t="s">
        <v>14232</v>
      </c>
      <c r="V5501" t="s">
        <v>14233</v>
      </c>
      <c r="W5501" t="s">
        <v>14193</v>
      </c>
      <c r="X5501" t="str">
        <f>VLOOKUP(Q5501,Managers!$A:$B,2,0)</f>
        <v>Frank Mitchell</v>
      </c>
      <c r="Y5501">
        <f>VLOOKUP(W5501,HourlyWages!$A:$B,2,0)</f>
        <v>57</v>
      </c>
      <c r="Z5501">
        <v>1</v>
      </c>
      <c r="AA5501" s="14">
        <f t="shared" si="429"/>
        <v>0.54400000000000004</v>
      </c>
    </row>
    <row r="5502" spans="1:27" x14ac:dyDescent="0.2">
      <c r="A5502">
        <v>5501</v>
      </c>
      <c r="B5502">
        <v>39015</v>
      </c>
      <c r="C5502" s="3">
        <v>40153</v>
      </c>
      <c r="D5502" s="17">
        <f t="shared" si="428"/>
        <v>40148</v>
      </c>
      <c r="E5502">
        <v>13</v>
      </c>
      <c r="F5502" s="8">
        <f t="shared" si="430"/>
        <v>1950</v>
      </c>
      <c r="G5502" s="5">
        <v>0.05</v>
      </c>
      <c r="H5502" s="8">
        <f>VLOOKUP($T5502,Pricebook!$A:$D,4,0)</f>
        <v>150</v>
      </c>
      <c r="I5502" s="10">
        <f t="shared" si="431"/>
        <v>1852.5</v>
      </c>
      <c r="J5502" t="s">
        <v>736</v>
      </c>
      <c r="K5502" t="s">
        <v>400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2669</v>
      </c>
      <c r="O5502" s="7" t="s">
        <v>749</v>
      </c>
      <c r="P5502" t="s">
        <v>358</v>
      </c>
      <c r="Q5502" t="s">
        <v>16</v>
      </c>
      <c r="R5502" s="3">
        <v>40153</v>
      </c>
      <c r="S5502" s="12">
        <f t="shared" si="432"/>
        <v>0</v>
      </c>
      <c r="T5502" s="3" t="s">
        <v>14216</v>
      </c>
      <c r="U5502" t="s">
        <v>14235</v>
      </c>
      <c r="V5502" t="s">
        <v>14230</v>
      </c>
      <c r="W5502" t="s">
        <v>14188</v>
      </c>
      <c r="X5502" t="str">
        <f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9"/>
        <v>0.65333333333333332</v>
      </c>
    </row>
    <row r="5503" spans="1:27" x14ac:dyDescent="0.2">
      <c r="A5503">
        <v>5502</v>
      </c>
      <c r="B5503">
        <v>39015</v>
      </c>
      <c r="C5503" s="3">
        <v>40153</v>
      </c>
      <c r="D5503" s="17">
        <f t="shared" si="428"/>
        <v>40148</v>
      </c>
      <c r="E5503">
        <v>11</v>
      </c>
      <c r="F5503" s="8">
        <f t="shared" si="430"/>
        <v>1210</v>
      </c>
      <c r="G5503" s="5">
        <v>7.0000000000000007E-2</v>
      </c>
      <c r="H5503" s="8">
        <f>VLOOKUP($T5503,Pricebook!$A:$D,4,0)</f>
        <v>110</v>
      </c>
      <c r="I5503" s="10">
        <f t="shared" si="431"/>
        <v>1125.3</v>
      </c>
      <c r="J5503" t="s">
        <v>736</v>
      </c>
      <c r="K5503" t="s">
        <v>400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2669</v>
      </c>
      <c r="O5503" s="7" t="s">
        <v>749</v>
      </c>
      <c r="P5503" t="s">
        <v>358</v>
      </c>
      <c r="Q5503" t="s">
        <v>16</v>
      </c>
      <c r="R5503" s="3">
        <v>40153</v>
      </c>
      <c r="S5503" s="12">
        <f t="shared" si="432"/>
        <v>0</v>
      </c>
      <c r="T5503" s="3" t="s">
        <v>14215</v>
      </c>
      <c r="U5503" t="s">
        <v>14229</v>
      </c>
      <c r="V5503" t="s">
        <v>14237</v>
      </c>
      <c r="W5503" t="s">
        <v>14201</v>
      </c>
      <c r="X5503" t="str">
        <f>VLOOKUP(Q5503,Managers!$A:$B,2,0)</f>
        <v>Josh Martinez</v>
      </c>
      <c r="Y5503">
        <f>VLOOKUP(W5503,HourlyWages!$A:$B,2,0)</f>
        <v>53</v>
      </c>
      <c r="Z5503">
        <v>1</v>
      </c>
      <c r="AA5503" s="14">
        <f t="shared" si="429"/>
        <v>0.51818181818181819</v>
      </c>
    </row>
    <row r="5504" spans="1:27" x14ac:dyDescent="0.2">
      <c r="A5504">
        <v>5503</v>
      </c>
      <c r="B5504">
        <v>39040</v>
      </c>
      <c r="C5504" s="3">
        <v>39954</v>
      </c>
      <c r="D5504" s="17">
        <f t="shared" si="428"/>
        <v>39934</v>
      </c>
      <c r="E5504">
        <v>26</v>
      </c>
      <c r="F5504" s="8">
        <f t="shared" si="430"/>
        <v>3900</v>
      </c>
      <c r="G5504" s="5">
        <v>0.03</v>
      </c>
      <c r="H5504" s="8">
        <f>VLOOKUP($T5504,Pricebook!$A:$D,4,0)</f>
        <v>150</v>
      </c>
      <c r="I5504" s="10">
        <f t="shared" si="431"/>
        <v>3783</v>
      </c>
      <c r="J5504" t="s">
        <v>1201</v>
      </c>
      <c r="K5504" t="s">
        <v>203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1420</v>
      </c>
      <c r="O5504" s="7" t="s">
        <v>2135</v>
      </c>
      <c r="P5504" t="s">
        <v>87</v>
      </c>
      <c r="Q5504" t="s">
        <v>61</v>
      </c>
      <c r="R5504" s="3">
        <v>39955</v>
      </c>
      <c r="S5504" s="12">
        <f t="shared" si="432"/>
        <v>1</v>
      </c>
      <c r="T5504" s="3" t="s">
        <v>14210</v>
      </c>
      <c r="U5504" t="s">
        <v>14235</v>
      </c>
      <c r="V5504" t="s">
        <v>14236</v>
      </c>
      <c r="W5504" t="s">
        <v>14198</v>
      </c>
      <c r="X5504" t="str">
        <f>VLOOKUP(Q5504,Managers!$A:$B,2,0)</f>
        <v>Allen Young</v>
      </c>
      <c r="Y5504">
        <f>VLOOKUP(W5504,HourlyWages!$A:$B,2,0)</f>
        <v>51</v>
      </c>
      <c r="Z5504">
        <v>1</v>
      </c>
      <c r="AA5504" s="14">
        <f t="shared" si="429"/>
        <v>0.66</v>
      </c>
    </row>
    <row r="5505" spans="1:27" x14ac:dyDescent="0.2">
      <c r="A5505">
        <v>5504</v>
      </c>
      <c r="B5505">
        <v>39040</v>
      </c>
      <c r="C5505" s="3">
        <v>39954</v>
      </c>
      <c r="D5505" s="17">
        <f t="shared" si="428"/>
        <v>39934</v>
      </c>
      <c r="E5505">
        <v>7</v>
      </c>
      <c r="F5505" s="8">
        <f t="shared" si="430"/>
        <v>980</v>
      </c>
      <c r="G5505" s="5">
        <v>0.04</v>
      </c>
      <c r="H5505" s="8">
        <f>VLOOKUP($T5505,Pricebook!$A:$D,4,0)</f>
        <v>140</v>
      </c>
      <c r="I5505" s="10">
        <f t="shared" si="431"/>
        <v>940.8</v>
      </c>
      <c r="J5505" t="s">
        <v>1201</v>
      </c>
      <c r="K5505" t="s">
        <v>203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2440</v>
      </c>
      <c r="O5505" s="7" t="s">
        <v>2441</v>
      </c>
      <c r="P5505" t="s">
        <v>421</v>
      </c>
      <c r="Q5505" t="s">
        <v>61</v>
      </c>
      <c r="R5505" s="3">
        <v>39955</v>
      </c>
      <c r="S5505" s="12">
        <f t="shared" si="432"/>
        <v>1</v>
      </c>
      <c r="T5505" s="3" t="s">
        <v>14213</v>
      </c>
      <c r="U5505" t="s">
        <v>14229</v>
      </c>
      <c r="V5505" t="s">
        <v>14236</v>
      </c>
      <c r="W5505" t="s">
        <v>14197</v>
      </c>
      <c r="X5505" t="str">
        <f>VLOOKUP(Q5505,Managers!$A:$B,2,0)</f>
        <v>Allen Young</v>
      </c>
      <c r="Y5505">
        <f>VLOOKUP(W5505,HourlyWages!$A:$B,2,0)</f>
        <v>71</v>
      </c>
      <c r="Z5505">
        <v>1</v>
      </c>
      <c r="AA5505" s="14">
        <f t="shared" si="429"/>
        <v>0.49285714285714288</v>
      </c>
    </row>
    <row r="5506" spans="1:27" x14ac:dyDescent="0.2">
      <c r="A5506">
        <v>5505</v>
      </c>
      <c r="B5506">
        <v>39041</v>
      </c>
      <c r="C5506" s="3">
        <v>40842</v>
      </c>
      <c r="D5506" s="17">
        <f t="shared" si="428"/>
        <v>40817</v>
      </c>
      <c r="E5506">
        <v>47</v>
      </c>
      <c r="F5506" s="8">
        <f t="shared" si="430"/>
        <v>5875</v>
      </c>
      <c r="G5506" s="5">
        <v>0</v>
      </c>
      <c r="H5506" s="8">
        <f>VLOOKUP($T5506,Pricebook!$A:$D,4,0)</f>
        <v>125</v>
      </c>
      <c r="I5506" s="10">
        <f t="shared" si="431"/>
        <v>5875</v>
      </c>
      <c r="J5506" t="s">
        <v>680</v>
      </c>
      <c r="K5506" t="s">
        <v>185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703</v>
      </c>
      <c r="O5506" s="7">
        <v>90712</v>
      </c>
      <c r="P5506" t="s">
        <v>114</v>
      </c>
      <c r="Q5506" t="s">
        <v>23</v>
      </c>
      <c r="R5506" s="3">
        <v>40842</v>
      </c>
      <c r="S5506" s="12">
        <f t="shared" si="432"/>
        <v>0</v>
      </c>
      <c r="T5506" s="3" t="s">
        <v>14208</v>
      </c>
      <c r="U5506" t="s">
        <v>14232</v>
      </c>
      <c r="V5506" t="s">
        <v>14243</v>
      </c>
      <c r="W5506" t="s">
        <v>14195</v>
      </c>
      <c r="X5506" t="str">
        <f>VLOOKUP(Q5506,Managers!$A:$B,2,0)</f>
        <v>Bob Turner</v>
      </c>
      <c r="Y5506">
        <f>VLOOKUP(W5506,HourlyWages!$A:$B,2,0)</f>
        <v>52</v>
      </c>
      <c r="Z5506">
        <v>1</v>
      </c>
      <c r="AA5506" s="14">
        <f t="shared" si="429"/>
        <v>0.58399999999999996</v>
      </c>
    </row>
    <row r="5507" spans="1:27" x14ac:dyDescent="0.2">
      <c r="A5507">
        <v>5506</v>
      </c>
      <c r="B5507">
        <v>39041</v>
      </c>
      <c r="C5507" s="3">
        <v>40842</v>
      </c>
      <c r="D5507" s="17">
        <f t="shared" ref="D5507:D5570" si="433">DATE(YEAR(C5507),MONTH(C5507),1)</f>
        <v>40817</v>
      </c>
      <c r="E5507">
        <v>23</v>
      </c>
      <c r="F5507" s="8">
        <f t="shared" si="430"/>
        <v>2875</v>
      </c>
      <c r="G5507" s="5">
        <v>0.06</v>
      </c>
      <c r="H5507" s="8">
        <f>VLOOKUP($T5507,Pricebook!$A:$D,4,0)</f>
        <v>125</v>
      </c>
      <c r="I5507" s="10">
        <f t="shared" si="431"/>
        <v>2702.5</v>
      </c>
      <c r="J5507" t="s">
        <v>680</v>
      </c>
      <c r="K5507" t="s">
        <v>185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703</v>
      </c>
      <c r="O5507" s="7">
        <v>90712</v>
      </c>
      <c r="P5507" t="s">
        <v>114</v>
      </c>
      <c r="Q5507" t="s">
        <v>23</v>
      </c>
      <c r="R5507" s="3">
        <v>40844</v>
      </c>
      <c r="S5507" s="12">
        <f t="shared" si="432"/>
        <v>2</v>
      </c>
      <c r="T5507" s="3" t="s">
        <v>14208</v>
      </c>
      <c r="U5507" t="s">
        <v>14232</v>
      </c>
      <c r="V5507" t="s">
        <v>14233</v>
      </c>
      <c r="W5507" t="s">
        <v>14200</v>
      </c>
      <c r="X5507" t="str">
        <f>VLOOKUP(Q5507,Managers!$A:$B,2,0)</f>
        <v>Bob Turner</v>
      </c>
      <c r="Y5507">
        <f>VLOOKUP(W5507,HourlyWages!$A:$B,2,0)</f>
        <v>59</v>
      </c>
      <c r="Z5507">
        <v>1</v>
      </c>
      <c r="AA5507" s="14">
        <f t="shared" ref="AA5507:AA5570" si="434">(H5507-Y5507)/H5507</f>
        <v>0.52800000000000002</v>
      </c>
    </row>
    <row r="5508" spans="1:27" x14ac:dyDescent="0.2">
      <c r="A5508">
        <v>5507</v>
      </c>
      <c r="B5508">
        <v>39043</v>
      </c>
      <c r="C5508" s="3">
        <v>40534</v>
      </c>
      <c r="D5508" s="17">
        <f t="shared" si="433"/>
        <v>40513</v>
      </c>
      <c r="E5508">
        <v>14</v>
      </c>
      <c r="F5508" s="8">
        <f t="shared" si="430"/>
        <v>2800</v>
      </c>
      <c r="G5508" s="5">
        <v>0.09</v>
      </c>
      <c r="H5508" s="8">
        <f>VLOOKUP($T5508,Pricebook!$A:$D,4,0)</f>
        <v>200</v>
      </c>
      <c r="I5508" s="10">
        <f t="shared" si="431"/>
        <v>2548</v>
      </c>
      <c r="J5508" t="s">
        <v>742</v>
      </c>
      <c r="K5508" t="s">
        <v>360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750</v>
      </c>
      <c r="O5508" s="7">
        <v>29577</v>
      </c>
      <c r="P5508" t="s">
        <v>163</v>
      </c>
      <c r="Q5508" t="s">
        <v>34</v>
      </c>
      <c r="R5508" s="3">
        <v>40535</v>
      </c>
      <c r="S5508" s="12">
        <f t="shared" si="432"/>
        <v>1</v>
      </c>
      <c r="T5508" s="3" t="s">
        <v>14214</v>
      </c>
      <c r="U5508" t="s">
        <v>14229</v>
      </c>
      <c r="V5508" t="s">
        <v>14243</v>
      </c>
      <c r="W5508" t="s">
        <v>14197</v>
      </c>
      <c r="X5508" t="str">
        <f>VLOOKUP(Q5508,Managers!$A:$B,2,0)</f>
        <v>Frank Mitchell</v>
      </c>
      <c r="Y5508">
        <f>VLOOKUP(W5508,HourlyWages!$A:$B,2,0)</f>
        <v>71</v>
      </c>
      <c r="Z5508">
        <v>1</v>
      </c>
      <c r="AA5508" s="14">
        <f t="shared" si="434"/>
        <v>0.64500000000000002</v>
      </c>
    </row>
    <row r="5509" spans="1:27" x14ac:dyDescent="0.2">
      <c r="A5509">
        <v>5508</v>
      </c>
      <c r="B5509">
        <v>39043</v>
      </c>
      <c r="C5509" s="3">
        <v>40534</v>
      </c>
      <c r="D5509" s="17">
        <f t="shared" si="433"/>
        <v>40513</v>
      </c>
      <c r="E5509">
        <v>37</v>
      </c>
      <c r="F5509" s="8">
        <f t="shared" si="430"/>
        <v>7400</v>
      </c>
      <c r="G5509" s="5">
        <v>7.0000000000000007E-2</v>
      </c>
      <c r="H5509" s="8">
        <f>VLOOKUP($T5509,Pricebook!$A:$D,4,0)</f>
        <v>200</v>
      </c>
      <c r="I5509" s="10">
        <f t="shared" si="431"/>
        <v>6881.9999999999991</v>
      </c>
      <c r="J5509" t="s">
        <v>742</v>
      </c>
      <c r="K5509" t="s">
        <v>360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2678</v>
      </c>
      <c r="O5509" s="7">
        <v>29406</v>
      </c>
      <c r="P5509" t="s">
        <v>163</v>
      </c>
      <c r="Q5509" t="s">
        <v>34</v>
      </c>
      <c r="R5509" s="3">
        <v>40535</v>
      </c>
      <c r="S5509" s="12">
        <f t="shared" si="432"/>
        <v>1</v>
      </c>
      <c r="T5509" s="3" t="s">
        <v>14206</v>
      </c>
      <c r="U5509" t="s">
        <v>14229</v>
      </c>
      <c r="V5509" t="s">
        <v>14246</v>
      </c>
      <c r="W5509" t="s">
        <v>14189</v>
      </c>
      <c r="X5509" t="str">
        <f>VLOOKUP(Q5509,Managers!$A:$B,2,0)</f>
        <v>Frank Mitchell</v>
      </c>
      <c r="Y5509">
        <f>VLOOKUP(W5509,HourlyWages!$A:$B,2,0)</f>
        <v>62</v>
      </c>
      <c r="Z5509">
        <v>1</v>
      </c>
      <c r="AA5509" s="14">
        <f t="shared" si="434"/>
        <v>0.69</v>
      </c>
    </row>
    <row r="5510" spans="1:27" x14ac:dyDescent="0.2">
      <c r="A5510">
        <v>5509</v>
      </c>
      <c r="B5510">
        <v>39072</v>
      </c>
      <c r="C5510" s="3">
        <v>39866</v>
      </c>
      <c r="D5510" s="17">
        <f t="shared" si="433"/>
        <v>39845</v>
      </c>
      <c r="E5510">
        <v>50</v>
      </c>
      <c r="F5510" s="8">
        <f t="shared" si="430"/>
        <v>6000</v>
      </c>
      <c r="G5510" s="5">
        <v>0.08</v>
      </c>
      <c r="H5510" s="8">
        <f>VLOOKUP($T5510,Pricebook!$A:$D,4,0)</f>
        <v>120</v>
      </c>
      <c r="I5510" s="10">
        <f t="shared" si="431"/>
        <v>5520</v>
      </c>
      <c r="J5510" t="s">
        <v>1168</v>
      </c>
      <c r="K5510" t="s">
        <v>747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1493</v>
      </c>
      <c r="O5510" s="7">
        <v>97526</v>
      </c>
      <c r="P5510" t="s">
        <v>43</v>
      </c>
      <c r="Q5510" t="s">
        <v>23</v>
      </c>
      <c r="R5510" s="3">
        <v>39867</v>
      </c>
      <c r="S5510" s="12">
        <f t="shared" si="432"/>
        <v>1</v>
      </c>
      <c r="T5510" s="3" t="s">
        <v>14212</v>
      </c>
      <c r="U5510" t="s">
        <v>14229</v>
      </c>
      <c r="V5510" t="s">
        <v>14233</v>
      </c>
      <c r="W5510" t="s">
        <v>14195</v>
      </c>
      <c r="X5510" t="str">
        <f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4"/>
        <v>0.56666666666666665</v>
      </c>
    </row>
    <row r="5511" spans="1:27" x14ac:dyDescent="0.2">
      <c r="A5511">
        <v>5510</v>
      </c>
      <c r="B5511">
        <v>39075</v>
      </c>
      <c r="C5511" s="3">
        <v>40958</v>
      </c>
      <c r="D5511" s="17">
        <f t="shared" si="433"/>
        <v>40940</v>
      </c>
      <c r="E5511">
        <v>50</v>
      </c>
      <c r="F5511" s="8">
        <f t="shared" si="430"/>
        <v>10000</v>
      </c>
      <c r="G5511" s="5">
        <v>0.01</v>
      </c>
      <c r="H5511" s="8">
        <f>VLOOKUP($T5511,Pricebook!$A:$D,4,0)</f>
        <v>200</v>
      </c>
      <c r="I5511" s="10">
        <f t="shared" si="431"/>
        <v>9900</v>
      </c>
      <c r="J5511" t="s">
        <v>684</v>
      </c>
      <c r="K5511" t="s">
        <v>576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459</v>
      </c>
      <c r="O5511" s="7" t="s">
        <v>1678</v>
      </c>
      <c r="P5511" t="s">
        <v>52</v>
      </c>
      <c r="Q5511" t="s">
        <v>23</v>
      </c>
      <c r="R5511" s="3">
        <v>40959</v>
      </c>
      <c r="S5511" s="12">
        <f t="shared" si="432"/>
        <v>1</v>
      </c>
      <c r="T5511" s="3" t="s">
        <v>14214</v>
      </c>
      <c r="U5511" t="s">
        <v>14229</v>
      </c>
      <c r="V5511" t="s">
        <v>14243</v>
      </c>
      <c r="W5511" t="s">
        <v>14191</v>
      </c>
      <c r="X5511" t="str">
        <f>VLOOKUP(Q5511,Managers!$A:$B,2,0)</f>
        <v>Bob Turner</v>
      </c>
      <c r="Y5511">
        <f>VLOOKUP(W5511,HourlyWages!$A:$B,2,0)</f>
        <v>60</v>
      </c>
      <c r="Z5511">
        <v>1</v>
      </c>
      <c r="AA5511" s="14">
        <f t="shared" si="434"/>
        <v>0.7</v>
      </c>
    </row>
    <row r="5512" spans="1:27" x14ac:dyDescent="0.2">
      <c r="A5512">
        <v>5511</v>
      </c>
      <c r="B5512">
        <v>39076</v>
      </c>
      <c r="C5512" s="3">
        <v>40158</v>
      </c>
      <c r="D5512" s="17">
        <f t="shared" si="433"/>
        <v>40148</v>
      </c>
      <c r="E5512">
        <v>41</v>
      </c>
      <c r="F5512" s="8">
        <f t="shared" si="430"/>
        <v>4510</v>
      </c>
      <c r="G5512" s="5">
        <v>0.02</v>
      </c>
      <c r="H5512" s="8">
        <f>VLOOKUP($T5512,Pricebook!$A:$D,4,0)</f>
        <v>110</v>
      </c>
      <c r="I5512" s="10">
        <f t="shared" si="431"/>
        <v>4419.8</v>
      </c>
      <c r="J5512" t="s">
        <v>567</v>
      </c>
      <c r="K5512" t="s">
        <v>79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2064</v>
      </c>
      <c r="O5512" s="7" t="s">
        <v>2065</v>
      </c>
      <c r="P5512" t="s">
        <v>60</v>
      </c>
      <c r="Q5512" t="s">
        <v>61</v>
      </c>
      <c r="R5512" s="3">
        <v>40159</v>
      </c>
      <c r="S5512" s="12">
        <f t="shared" si="432"/>
        <v>1</v>
      </c>
      <c r="T5512" s="3" t="s">
        <v>14215</v>
      </c>
      <c r="U5512" t="s">
        <v>14229</v>
      </c>
      <c r="V5512" t="s">
        <v>14244</v>
      </c>
      <c r="W5512" t="s">
        <v>14187</v>
      </c>
      <c r="X5512" t="str">
        <f>VLOOKUP(Q5512,Managers!$A:$B,2,0)</f>
        <v>Allen Young</v>
      </c>
      <c r="Y5512">
        <f>VLOOKUP(W5512,HourlyWages!$A:$B,2,0)</f>
        <v>45</v>
      </c>
      <c r="Z5512">
        <v>1</v>
      </c>
      <c r="AA5512" s="14">
        <f t="shared" si="434"/>
        <v>0.59090909090909094</v>
      </c>
    </row>
    <row r="5513" spans="1:27" x14ac:dyDescent="0.2">
      <c r="A5513">
        <v>5512</v>
      </c>
      <c r="B5513">
        <v>39078</v>
      </c>
      <c r="C5513" s="3">
        <v>39987</v>
      </c>
      <c r="D5513" s="17">
        <f t="shared" si="433"/>
        <v>39965</v>
      </c>
      <c r="E5513">
        <v>10</v>
      </c>
      <c r="F5513" s="8">
        <f t="shared" si="430"/>
        <v>1200</v>
      </c>
      <c r="G5513" s="5">
        <v>7.0000000000000007E-2</v>
      </c>
      <c r="H5513" s="8">
        <f>VLOOKUP($T5513,Pricebook!$A:$D,4,0)</f>
        <v>120</v>
      </c>
      <c r="I5513" s="10">
        <f t="shared" si="431"/>
        <v>1116</v>
      </c>
      <c r="J5513" t="s">
        <v>1616</v>
      </c>
      <c r="K5513" t="s">
        <v>998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1617</v>
      </c>
      <c r="O5513" s="7">
        <v>44646</v>
      </c>
      <c r="P5513" t="s">
        <v>210</v>
      </c>
      <c r="Q5513" t="s">
        <v>61</v>
      </c>
      <c r="R5513" s="3">
        <v>39987</v>
      </c>
      <c r="S5513" s="12">
        <f t="shared" si="432"/>
        <v>0</v>
      </c>
      <c r="T5513" s="3" t="s">
        <v>14212</v>
      </c>
      <c r="U5513" t="s">
        <v>14229</v>
      </c>
      <c r="V5513" t="s">
        <v>14241</v>
      </c>
      <c r="W5513" t="s">
        <v>14189</v>
      </c>
      <c r="X5513" t="str">
        <f>VLOOKUP(Q5513,Managers!$A:$B,2,0)</f>
        <v>Allen Young</v>
      </c>
      <c r="Y5513">
        <f>VLOOKUP(W5513,HourlyWages!$A:$B,2,0)</f>
        <v>62</v>
      </c>
      <c r="Z5513">
        <v>1</v>
      </c>
      <c r="AA5513" s="14">
        <f t="shared" si="434"/>
        <v>0.48333333333333334</v>
      </c>
    </row>
    <row r="5514" spans="1:27" x14ac:dyDescent="0.2">
      <c r="A5514">
        <v>5513</v>
      </c>
      <c r="B5514">
        <v>39078</v>
      </c>
      <c r="C5514" s="3">
        <v>39987</v>
      </c>
      <c r="D5514" s="17">
        <f t="shared" si="433"/>
        <v>39965</v>
      </c>
      <c r="E5514">
        <v>8</v>
      </c>
      <c r="F5514" s="8">
        <f t="shared" si="430"/>
        <v>1200</v>
      </c>
      <c r="G5514" s="5">
        <v>0.02</v>
      </c>
      <c r="H5514" s="8">
        <f>VLOOKUP($T5514,Pricebook!$A:$D,4,0)</f>
        <v>150</v>
      </c>
      <c r="I5514" s="10">
        <f t="shared" si="431"/>
        <v>1176</v>
      </c>
      <c r="J5514" t="s">
        <v>1616</v>
      </c>
      <c r="K5514" t="s">
        <v>998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1501</v>
      </c>
      <c r="O5514" s="7">
        <v>44256</v>
      </c>
      <c r="P5514" t="s">
        <v>210</v>
      </c>
      <c r="Q5514" t="s">
        <v>61</v>
      </c>
      <c r="R5514" s="3">
        <v>39994</v>
      </c>
      <c r="S5514" s="12">
        <f t="shared" si="432"/>
        <v>7</v>
      </c>
      <c r="T5514" s="3" t="s">
        <v>14211</v>
      </c>
      <c r="U5514" t="s">
        <v>14235</v>
      </c>
      <c r="V5514" t="s">
        <v>14238</v>
      </c>
      <c r="W5514" t="s">
        <v>14190</v>
      </c>
      <c r="X5514" t="str">
        <f>VLOOKUP(Q5514,Managers!$A:$B,2,0)</f>
        <v>Allen Young</v>
      </c>
      <c r="Y5514">
        <f>VLOOKUP(W5514,HourlyWages!$A:$B,2,0)</f>
        <v>67</v>
      </c>
      <c r="Z5514">
        <v>1</v>
      </c>
      <c r="AA5514" s="14">
        <f t="shared" si="434"/>
        <v>0.55333333333333334</v>
      </c>
    </row>
    <row r="5515" spans="1:27" x14ac:dyDescent="0.2">
      <c r="A5515">
        <v>5514</v>
      </c>
      <c r="B5515">
        <v>39078</v>
      </c>
      <c r="C5515" s="3">
        <v>39987</v>
      </c>
      <c r="D5515" s="17">
        <f t="shared" si="433"/>
        <v>39965</v>
      </c>
      <c r="E5515">
        <v>26</v>
      </c>
      <c r="F5515" s="8">
        <f t="shared" si="430"/>
        <v>2860</v>
      </c>
      <c r="G5515" s="5">
        <v>0.01</v>
      </c>
      <c r="H5515" s="8">
        <f>VLOOKUP($T5515,Pricebook!$A:$D,4,0)</f>
        <v>110</v>
      </c>
      <c r="I5515" s="10">
        <f t="shared" si="431"/>
        <v>2831.4</v>
      </c>
      <c r="J5515" t="s">
        <v>1616</v>
      </c>
      <c r="K5515" t="s">
        <v>998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1501</v>
      </c>
      <c r="O5515" s="7">
        <v>44256</v>
      </c>
      <c r="P5515" t="s">
        <v>210</v>
      </c>
      <c r="Q5515" t="s">
        <v>61</v>
      </c>
      <c r="R5515" s="3">
        <v>39989</v>
      </c>
      <c r="S5515" s="12">
        <f t="shared" si="432"/>
        <v>2</v>
      </c>
      <c r="T5515" s="3" t="s">
        <v>14215</v>
      </c>
      <c r="U5515" t="s">
        <v>14229</v>
      </c>
      <c r="V5515" t="s">
        <v>14238</v>
      </c>
      <c r="W5515" t="s">
        <v>14185</v>
      </c>
      <c r="X5515" t="str">
        <f>VLOOKUP(Q5515,Managers!$A:$B,2,0)</f>
        <v>Allen Young</v>
      </c>
      <c r="Y5515">
        <f>VLOOKUP(W5515,HourlyWages!$A:$B,2,0)</f>
        <v>70</v>
      </c>
      <c r="Z5515">
        <v>1</v>
      </c>
      <c r="AA5515" s="14">
        <f t="shared" si="434"/>
        <v>0.36363636363636365</v>
      </c>
    </row>
    <row r="5516" spans="1:27" x14ac:dyDescent="0.2">
      <c r="A5516">
        <v>5515</v>
      </c>
      <c r="B5516">
        <v>39079</v>
      </c>
      <c r="C5516" s="3">
        <v>40793</v>
      </c>
      <c r="D5516" s="17">
        <f t="shared" si="433"/>
        <v>40787</v>
      </c>
      <c r="E5516">
        <v>46</v>
      </c>
      <c r="F5516" s="8">
        <f t="shared" si="430"/>
        <v>7360</v>
      </c>
      <c r="G5516" s="5">
        <v>0.09</v>
      </c>
      <c r="H5516" s="8">
        <f>VLOOKUP($T5516,Pricebook!$A:$D,4,0)</f>
        <v>160</v>
      </c>
      <c r="I5516" s="10">
        <f t="shared" si="431"/>
        <v>6697.6</v>
      </c>
      <c r="J5516" t="s">
        <v>1259</v>
      </c>
      <c r="K5516" t="s">
        <v>747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1513</v>
      </c>
      <c r="O5516" s="7" t="s">
        <v>1514</v>
      </c>
      <c r="P5516" t="s">
        <v>149</v>
      </c>
      <c r="Q5516" t="s">
        <v>61</v>
      </c>
      <c r="R5516" s="3">
        <v>40793</v>
      </c>
      <c r="S5516" s="12">
        <f t="shared" si="432"/>
        <v>0</v>
      </c>
      <c r="T5516" s="3" t="s">
        <v>14218</v>
      </c>
      <c r="U5516" t="s">
        <v>14229</v>
      </c>
      <c r="V5516" t="s">
        <v>14245</v>
      </c>
      <c r="W5516" t="s">
        <v>14190</v>
      </c>
      <c r="X5516" t="str">
        <f>VLOOKUP(Q5516,Managers!$A:$B,2,0)</f>
        <v>Allen Young</v>
      </c>
      <c r="Y5516">
        <f>VLOOKUP(W5516,HourlyWages!$A:$B,2,0)</f>
        <v>67</v>
      </c>
      <c r="Z5516">
        <v>1</v>
      </c>
      <c r="AA5516" s="14">
        <f t="shared" si="434"/>
        <v>0.58125000000000004</v>
      </c>
    </row>
    <row r="5517" spans="1:27" x14ac:dyDescent="0.2">
      <c r="A5517">
        <v>5516</v>
      </c>
      <c r="B5517">
        <v>39110</v>
      </c>
      <c r="C5517" s="3">
        <v>40214</v>
      </c>
      <c r="D5517" s="17">
        <f t="shared" si="433"/>
        <v>40210</v>
      </c>
      <c r="E5517">
        <v>14</v>
      </c>
      <c r="F5517" s="8">
        <f t="shared" si="430"/>
        <v>1750</v>
      </c>
      <c r="G5517" s="5">
        <v>0.1</v>
      </c>
      <c r="H5517" s="8">
        <f>VLOOKUP($T5517,Pricebook!$A:$D,4,0)</f>
        <v>125</v>
      </c>
      <c r="I5517" s="10">
        <f t="shared" si="431"/>
        <v>1575</v>
      </c>
      <c r="J5517" t="s">
        <v>1370</v>
      </c>
      <c r="K5517" t="s">
        <v>585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2652</v>
      </c>
      <c r="O5517" s="7">
        <v>80104</v>
      </c>
      <c r="P5517" t="s">
        <v>237</v>
      </c>
      <c r="Q5517" t="s">
        <v>23</v>
      </c>
      <c r="R5517" s="3">
        <v>40214</v>
      </c>
      <c r="S5517" s="12">
        <f t="shared" si="432"/>
        <v>0</v>
      </c>
      <c r="T5517" s="3" t="s">
        <v>14208</v>
      </c>
      <c r="U5517" t="s">
        <v>14232</v>
      </c>
      <c r="V5517" t="s">
        <v>14241</v>
      </c>
      <c r="W5517" t="s">
        <v>14202</v>
      </c>
      <c r="X5517" t="str">
        <f>VLOOKUP(Q5517,Managers!$A:$B,2,0)</f>
        <v>Bob Turner</v>
      </c>
      <c r="Y5517">
        <f>VLOOKUP(W5517,HourlyWages!$A:$B,2,0)</f>
        <v>71</v>
      </c>
      <c r="Z5517">
        <v>1</v>
      </c>
      <c r="AA5517" s="14">
        <f t="shared" si="434"/>
        <v>0.432</v>
      </c>
    </row>
    <row r="5518" spans="1:27" x14ac:dyDescent="0.2">
      <c r="A5518">
        <v>5517</v>
      </c>
      <c r="B5518">
        <v>39111</v>
      </c>
      <c r="C5518" s="3">
        <v>40749</v>
      </c>
      <c r="D5518" s="17">
        <f t="shared" si="433"/>
        <v>40725</v>
      </c>
      <c r="E5518">
        <v>1</v>
      </c>
      <c r="F5518" s="8">
        <f t="shared" si="430"/>
        <v>200</v>
      </c>
      <c r="G5518" s="5">
        <v>0.09</v>
      </c>
      <c r="H5518" s="8">
        <f>VLOOKUP($T5518,Pricebook!$A:$D,4,0)</f>
        <v>200</v>
      </c>
      <c r="I5518" s="10">
        <f t="shared" si="431"/>
        <v>182</v>
      </c>
      <c r="J5518" t="s">
        <v>1663</v>
      </c>
      <c r="K5518" t="s">
        <v>50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69</v>
      </c>
      <c r="O5518" s="7">
        <v>86314</v>
      </c>
      <c r="P5518" t="s">
        <v>70</v>
      </c>
      <c r="Q5518" t="s">
        <v>23</v>
      </c>
      <c r="R5518" s="3">
        <v>40752</v>
      </c>
      <c r="S5518" s="12">
        <f t="shared" si="432"/>
        <v>3</v>
      </c>
      <c r="T5518" s="3" t="s">
        <v>14206</v>
      </c>
      <c r="U5518" t="s">
        <v>14229</v>
      </c>
      <c r="V5518" t="s">
        <v>14239</v>
      </c>
      <c r="W5518" t="s">
        <v>14191</v>
      </c>
      <c r="X5518" t="str">
        <f>VLOOKUP(Q5518,Managers!$A:$B,2,0)</f>
        <v>Bob Turner</v>
      </c>
      <c r="Y5518">
        <f>VLOOKUP(W5518,HourlyWages!$A:$B,2,0)</f>
        <v>60</v>
      </c>
      <c r="Z5518">
        <v>1</v>
      </c>
      <c r="AA5518" s="14">
        <f t="shared" si="434"/>
        <v>0.7</v>
      </c>
    </row>
    <row r="5519" spans="1:27" x14ac:dyDescent="0.2">
      <c r="A5519">
        <v>5518</v>
      </c>
      <c r="B5519">
        <v>39111</v>
      </c>
      <c r="C5519" s="3">
        <v>40749</v>
      </c>
      <c r="D5519" s="17">
        <f t="shared" si="433"/>
        <v>40725</v>
      </c>
      <c r="E5519">
        <v>20</v>
      </c>
      <c r="F5519" s="8">
        <f t="shared" si="430"/>
        <v>3000</v>
      </c>
      <c r="G5519" s="5">
        <v>0.05</v>
      </c>
      <c r="H5519" s="8">
        <f>VLOOKUP($T5519,Pricebook!$A:$D,4,0)</f>
        <v>150</v>
      </c>
      <c r="I5519" s="10">
        <f t="shared" si="431"/>
        <v>2850</v>
      </c>
      <c r="J5519" t="s">
        <v>1663</v>
      </c>
      <c r="K5519" t="s">
        <v>50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1664</v>
      </c>
      <c r="O5519" s="7">
        <v>86301</v>
      </c>
      <c r="P5519" t="s">
        <v>70</v>
      </c>
      <c r="Q5519" t="s">
        <v>23</v>
      </c>
      <c r="R5519" s="3">
        <v>40751</v>
      </c>
      <c r="S5519" s="12">
        <f t="shared" si="432"/>
        <v>2</v>
      </c>
      <c r="T5519" s="3" t="s">
        <v>14211</v>
      </c>
      <c r="U5519" t="s">
        <v>14235</v>
      </c>
      <c r="V5519" t="s">
        <v>14234</v>
      </c>
      <c r="W5519" t="s">
        <v>14191</v>
      </c>
      <c r="X5519" t="str">
        <f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4"/>
        <v>0.6</v>
      </c>
    </row>
    <row r="5520" spans="1:27" x14ac:dyDescent="0.2">
      <c r="A5520">
        <v>5519</v>
      </c>
      <c r="B5520">
        <v>39136</v>
      </c>
      <c r="C5520" s="3">
        <v>39988</v>
      </c>
      <c r="D5520" s="17">
        <f t="shared" si="433"/>
        <v>39965</v>
      </c>
      <c r="E5520">
        <v>49</v>
      </c>
      <c r="F5520" s="8">
        <f t="shared" si="430"/>
        <v>7350</v>
      </c>
      <c r="G5520" s="5">
        <v>0.02</v>
      </c>
      <c r="H5520" s="8">
        <f>VLOOKUP($T5520,Pricebook!$A:$D,4,0)</f>
        <v>150</v>
      </c>
      <c r="I5520" s="10">
        <f t="shared" si="431"/>
        <v>7203</v>
      </c>
      <c r="J5520" t="s">
        <v>1117</v>
      </c>
      <c r="K5520" t="s">
        <v>235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1718</v>
      </c>
      <c r="O5520" s="7">
        <v>92024</v>
      </c>
      <c r="P5520" t="s">
        <v>114</v>
      </c>
      <c r="Q5520" t="s">
        <v>23</v>
      </c>
      <c r="R5520" s="3">
        <v>39990</v>
      </c>
      <c r="S5520" s="12">
        <f t="shared" si="432"/>
        <v>2</v>
      </c>
      <c r="T5520" s="3" t="s">
        <v>14210</v>
      </c>
      <c r="U5520" t="s">
        <v>14235</v>
      </c>
      <c r="V5520" t="s">
        <v>14241</v>
      </c>
      <c r="W5520" t="s">
        <v>14195</v>
      </c>
      <c r="X5520" t="str">
        <f>VLOOKUP(Q5520,Managers!$A:$B,2,0)</f>
        <v>Bob Turner</v>
      </c>
      <c r="Y5520">
        <f>VLOOKUP(W5520,HourlyWages!$A:$B,2,0)</f>
        <v>52</v>
      </c>
      <c r="Z5520">
        <v>1</v>
      </c>
      <c r="AA5520" s="14">
        <f t="shared" si="434"/>
        <v>0.65333333333333332</v>
      </c>
    </row>
    <row r="5521" spans="1:27" x14ac:dyDescent="0.2">
      <c r="A5521">
        <v>5520</v>
      </c>
      <c r="B5521">
        <v>39139</v>
      </c>
      <c r="C5521" s="3">
        <v>40495</v>
      </c>
      <c r="D5521" s="17">
        <f t="shared" si="433"/>
        <v>40483</v>
      </c>
      <c r="E5521">
        <v>6</v>
      </c>
      <c r="F5521" s="8">
        <f t="shared" si="430"/>
        <v>900</v>
      </c>
      <c r="G5521" s="5">
        <v>7.0000000000000007E-2</v>
      </c>
      <c r="H5521" s="8">
        <f>VLOOKUP($T5521,Pricebook!$A:$D,4,0)</f>
        <v>150</v>
      </c>
      <c r="I5521" s="10">
        <f t="shared" si="431"/>
        <v>837</v>
      </c>
      <c r="J5521" t="s">
        <v>412</v>
      </c>
      <c r="K5521" t="s">
        <v>327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2287</v>
      </c>
      <c r="O5521" s="7">
        <v>85705</v>
      </c>
      <c r="P5521" t="s">
        <v>70</v>
      </c>
      <c r="Q5521" t="s">
        <v>23</v>
      </c>
      <c r="R5521" s="3">
        <v>40495</v>
      </c>
      <c r="S5521" s="12">
        <f t="shared" si="432"/>
        <v>0</v>
      </c>
      <c r="T5521" s="3" t="s">
        <v>14210</v>
      </c>
      <c r="U5521" t="s">
        <v>14235</v>
      </c>
      <c r="V5521" t="s">
        <v>14241</v>
      </c>
      <c r="W5521" t="s">
        <v>14194</v>
      </c>
      <c r="X5521" t="str">
        <f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4"/>
        <v>0.52666666666666662</v>
      </c>
    </row>
    <row r="5522" spans="1:27" x14ac:dyDescent="0.2">
      <c r="A5522">
        <v>5521</v>
      </c>
      <c r="B5522">
        <v>39139</v>
      </c>
      <c r="C5522" s="3">
        <v>40495</v>
      </c>
      <c r="D5522" s="17">
        <f t="shared" si="433"/>
        <v>40483</v>
      </c>
      <c r="E5522">
        <v>50</v>
      </c>
      <c r="F5522" s="8">
        <f t="shared" si="430"/>
        <v>6250</v>
      </c>
      <c r="G5522" s="5">
        <v>0.01</v>
      </c>
      <c r="H5522" s="8">
        <f>VLOOKUP($T5522,Pricebook!$A:$D,4,0)</f>
        <v>125</v>
      </c>
      <c r="I5522" s="10">
        <f t="shared" si="431"/>
        <v>6187.5</v>
      </c>
      <c r="J5522" t="s">
        <v>412</v>
      </c>
      <c r="K5522" t="s">
        <v>327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2679</v>
      </c>
      <c r="O5522" s="7">
        <v>85364</v>
      </c>
      <c r="P5522" t="s">
        <v>70</v>
      </c>
      <c r="Q5522" t="s">
        <v>23</v>
      </c>
      <c r="R5522" s="3">
        <v>40497</v>
      </c>
      <c r="S5522" s="12">
        <f t="shared" si="432"/>
        <v>2</v>
      </c>
      <c r="T5522" s="3" t="s">
        <v>14217</v>
      </c>
      <c r="U5522" t="s">
        <v>14232</v>
      </c>
      <c r="V5522" t="s">
        <v>14245</v>
      </c>
      <c r="W5522" t="s">
        <v>14186</v>
      </c>
      <c r="X5522" t="str">
        <f>VLOOKUP(Q5522,Managers!$A:$B,2,0)</f>
        <v>Bob Turner</v>
      </c>
      <c r="Y5522">
        <f>VLOOKUP(W5522,HourlyWages!$A:$B,2,0)</f>
        <v>67</v>
      </c>
      <c r="Z5522">
        <v>1</v>
      </c>
      <c r="AA5522" s="14">
        <f t="shared" si="434"/>
        <v>0.46400000000000002</v>
      </c>
    </row>
    <row r="5523" spans="1:27" x14ac:dyDescent="0.2">
      <c r="A5523">
        <v>5522</v>
      </c>
      <c r="B5523">
        <v>39139</v>
      </c>
      <c r="C5523" s="3">
        <v>40495</v>
      </c>
      <c r="D5523" s="17">
        <f t="shared" si="433"/>
        <v>40483</v>
      </c>
      <c r="E5523">
        <v>31</v>
      </c>
      <c r="F5523" s="8">
        <f t="shared" si="430"/>
        <v>3875</v>
      </c>
      <c r="G5523" s="5">
        <v>0.09</v>
      </c>
      <c r="H5523" s="8">
        <f>VLOOKUP($T5523,Pricebook!$A:$D,4,0)</f>
        <v>125</v>
      </c>
      <c r="I5523" s="10">
        <f t="shared" si="431"/>
        <v>3526.25</v>
      </c>
      <c r="J5523" t="s">
        <v>412</v>
      </c>
      <c r="K5523" t="s">
        <v>327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2679</v>
      </c>
      <c r="O5523" s="7">
        <v>85364</v>
      </c>
      <c r="P5523" t="s">
        <v>70</v>
      </c>
      <c r="Q5523" t="s">
        <v>23</v>
      </c>
      <c r="R5523" s="3">
        <v>40497</v>
      </c>
      <c r="S5523" s="12">
        <f t="shared" si="432"/>
        <v>2</v>
      </c>
      <c r="T5523" s="3" t="s">
        <v>14208</v>
      </c>
      <c r="U5523" t="s">
        <v>14232</v>
      </c>
      <c r="V5523" t="s">
        <v>14244</v>
      </c>
      <c r="W5523" t="s">
        <v>14187</v>
      </c>
      <c r="X5523" t="str">
        <f>VLOOKUP(Q5523,Managers!$A:$B,2,0)</f>
        <v>Bob Turner</v>
      </c>
      <c r="Y5523">
        <f>VLOOKUP(W5523,HourlyWages!$A:$B,2,0)</f>
        <v>45</v>
      </c>
      <c r="Z5523">
        <v>1</v>
      </c>
      <c r="AA5523" s="14">
        <f t="shared" si="434"/>
        <v>0.64</v>
      </c>
    </row>
    <row r="5524" spans="1:27" x14ac:dyDescent="0.2">
      <c r="A5524">
        <v>5523</v>
      </c>
      <c r="B5524">
        <v>39140</v>
      </c>
      <c r="C5524" s="3">
        <v>40448</v>
      </c>
      <c r="D5524" s="17">
        <f t="shared" si="433"/>
        <v>40422</v>
      </c>
      <c r="E5524">
        <v>26</v>
      </c>
      <c r="F5524" s="8">
        <f t="shared" si="430"/>
        <v>3250</v>
      </c>
      <c r="G5524" s="5">
        <v>0.02</v>
      </c>
      <c r="H5524" s="8">
        <f>VLOOKUP($T5524,Pricebook!$A:$D,4,0)</f>
        <v>125</v>
      </c>
      <c r="I5524" s="10">
        <f t="shared" si="431"/>
        <v>3185</v>
      </c>
      <c r="J5524" t="s">
        <v>1050</v>
      </c>
      <c r="K5524" t="s">
        <v>199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2485</v>
      </c>
      <c r="O5524" s="7">
        <v>98037</v>
      </c>
      <c r="P5524" t="s">
        <v>22</v>
      </c>
      <c r="Q5524" t="s">
        <v>23</v>
      </c>
      <c r="R5524" s="3">
        <v>40453</v>
      </c>
      <c r="S5524" s="12">
        <f t="shared" si="432"/>
        <v>5</v>
      </c>
      <c r="T5524" s="3" t="s">
        <v>14217</v>
      </c>
      <c r="U5524" t="s">
        <v>14232</v>
      </c>
      <c r="V5524" t="s">
        <v>14238</v>
      </c>
      <c r="W5524" t="s">
        <v>14197</v>
      </c>
      <c r="X5524" t="str">
        <f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4"/>
        <v>0.432</v>
      </c>
    </row>
    <row r="5525" spans="1:27" x14ac:dyDescent="0.2">
      <c r="A5525">
        <v>5524</v>
      </c>
      <c r="B5525">
        <v>39141</v>
      </c>
      <c r="C5525" s="3">
        <v>39936</v>
      </c>
      <c r="D5525" s="17">
        <f t="shared" si="433"/>
        <v>39934</v>
      </c>
      <c r="E5525">
        <v>49</v>
      </c>
      <c r="F5525" s="8">
        <f t="shared" si="430"/>
        <v>5390</v>
      </c>
      <c r="G5525" s="5">
        <v>0.09</v>
      </c>
      <c r="H5525" s="8">
        <f>VLOOKUP($T5525,Pricebook!$A:$D,4,0)</f>
        <v>110</v>
      </c>
      <c r="I5525" s="10">
        <f t="shared" si="431"/>
        <v>4904.9000000000005</v>
      </c>
      <c r="J5525" t="s">
        <v>371</v>
      </c>
      <c r="K5525" t="s">
        <v>260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1551</v>
      </c>
      <c r="O5525" s="7">
        <v>45014</v>
      </c>
      <c r="P5525" t="s">
        <v>210</v>
      </c>
      <c r="Q5525" t="s">
        <v>61</v>
      </c>
      <c r="R5525" s="3">
        <v>39938</v>
      </c>
      <c r="S5525" s="12">
        <f t="shared" si="432"/>
        <v>2</v>
      </c>
      <c r="T5525" s="3" t="s">
        <v>14220</v>
      </c>
      <c r="U5525" t="s">
        <v>14229</v>
      </c>
      <c r="V5525" t="s">
        <v>14246</v>
      </c>
      <c r="W5525" t="s">
        <v>14196</v>
      </c>
      <c r="X5525" t="str">
        <f>VLOOKUP(Q5525,Managers!$A:$B,2,0)</f>
        <v>Allen Young</v>
      </c>
      <c r="Y5525">
        <f>VLOOKUP(W5525,HourlyWages!$A:$B,2,0)</f>
        <v>58</v>
      </c>
      <c r="Z5525">
        <v>1</v>
      </c>
      <c r="AA5525" s="14">
        <f t="shared" si="434"/>
        <v>0.47272727272727272</v>
      </c>
    </row>
    <row r="5526" spans="1:27" x14ac:dyDescent="0.2">
      <c r="A5526">
        <v>5525</v>
      </c>
      <c r="B5526">
        <v>39141</v>
      </c>
      <c r="C5526" s="3">
        <v>39936</v>
      </c>
      <c r="D5526" s="17">
        <f t="shared" si="433"/>
        <v>39934</v>
      </c>
      <c r="E5526">
        <v>47</v>
      </c>
      <c r="F5526" s="8">
        <f t="shared" si="430"/>
        <v>5875</v>
      </c>
      <c r="G5526" s="5">
        <v>0.03</v>
      </c>
      <c r="H5526" s="8">
        <f>VLOOKUP($T5526,Pricebook!$A:$D,4,0)</f>
        <v>125</v>
      </c>
      <c r="I5526" s="10">
        <f t="shared" si="431"/>
        <v>5698.75</v>
      </c>
      <c r="J5526" t="s">
        <v>371</v>
      </c>
      <c r="K5526" t="s">
        <v>260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1551</v>
      </c>
      <c r="O5526" s="7">
        <v>45014</v>
      </c>
      <c r="P5526" t="s">
        <v>210</v>
      </c>
      <c r="Q5526" t="s">
        <v>61</v>
      </c>
      <c r="R5526" s="3">
        <v>39938</v>
      </c>
      <c r="S5526" s="12">
        <f t="shared" si="432"/>
        <v>2</v>
      </c>
      <c r="T5526" s="3" t="s">
        <v>14208</v>
      </c>
      <c r="U5526" t="s">
        <v>14232</v>
      </c>
      <c r="V5526" t="s">
        <v>14240</v>
      </c>
      <c r="W5526" t="s">
        <v>14199</v>
      </c>
      <c r="X5526" t="str">
        <f>VLOOKUP(Q5526,Managers!$A:$B,2,0)</f>
        <v>Allen Young</v>
      </c>
      <c r="Y5526">
        <f>VLOOKUP(W5526,HourlyWages!$A:$B,2,0)</f>
        <v>68</v>
      </c>
      <c r="Z5526">
        <v>1</v>
      </c>
      <c r="AA5526" s="14">
        <f t="shared" si="434"/>
        <v>0.45600000000000002</v>
      </c>
    </row>
    <row r="5527" spans="1:27" x14ac:dyDescent="0.2">
      <c r="A5527">
        <v>5526</v>
      </c>
      <c r="B5527">
        <v>39143</v>
      </c>
      <c r="C5527" s="3">
        <v>41005</v>
      </c>
      <c r="D5527" s="17">
        <f t="shared" si="433"/>
        <v>41000</v>
      </c>
      <c r="E5527">
        <v>46</v>
      </c>
      <c r="F5527" s="8">
        <f t="shared" si="430"/>
        <v>5750</v>
      </c>
      <c r="G5527" s="5">
        <v>0.05</v>
      </c>
      <c r="H5527" s="8">
        <f>VLOOKUP($T5527,Pricebook!$A:$D,4,0)</f>
        <v>125</v>
      </c>
      <c r="I5527" s="10">
        <f t="shared" si="431"/>
        <v>5462.5</v>
      </c>
      <c r="J5527" t="s">
        <v>799</v>
      </c>
      <c r="K5527" t="s">
        <v>303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800</v>
      </c>
      <c r="O5527" s="7">
        <v>70072</v>
      </c>
      <c r="P5527" t="s">
        <v>436</v>
      </c>
      <c r="Q5527" t="s">
        <v>34</v>
      </c>
      <c r="R5527" s="3">
        <v>41005</v>
      </c>
      <c r="S5527" s="12">
        <f t="shared" si="432"/>
        <v>0</v>
      </c>
      <c r="T5527" s="3" t="s">
        <v>14217</v>
      </c>
      <c r="U5527" t="s">
        <v>14232</v>
      </c>
      <c r="V5527" t="s">
        <v>14245</v>
      </c>
      <c r="W5527" t="s">
        <v>14195</v>
      </c>
      <c r="X5527" t="str">
        <f>VLOOKUP(Q5527,Managers!$A:$B,2,0)</f>
        <v>Frank Mitchell</v>
      </c>
      <c r="Y5527">
        <f>VLOOKUP(W5527,HourlyWages!$A:$B,2,0)</f>
        <v>52</v>
      </c>
      <c r="Z5527">
        <v>1</v>
      </c>
      <c r="AA5527" s="14">
        <f t="shared" si="434"/>
        <v>0.58399999999999996</v>
      </c>
    </row>
    <row r="5528" spans="1:27" x14ac:dyDescent="0.2">
      <c r="A5528">
        <v>5527</v>
      </c>
      <c r="B5528">
        <v>39168</v>
      </c>
      <c r="C5528" s="3">
        <v>41046</v>
      </c>
      <c r="D5528" s="17">
        <f t="shared" si="433"/>
        <v>41030</v>
      </c>
      <c r="E5528">
        <v>22</v>
      </c>
      <c r="F5528" s="8">
        <f t="shared" si="430"/>
        <v>3520</v>
      </c>
      <c r="G5528" s="5">
        <v>7.0000000000000007E-2</v>
      </c>
      <c r="H5528" s="8">
        <f>VLOOKUP($T5528,Pricebook!$A:$D,4,0)</f>
        <v>160</v>
      </c>
      <c r="I5528" s="10">
        <f t="shared" si="431"/>
        <v>3273.6</v>
      </c>
      <c r="J5528" t="s">
        <v>1610</v>
      </c>
      <c r="K5528" t="s">
        <v>482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1235</v>
      </c>
      <c r="O5528" s="7" t="s">
        <v>1236</v>
      </c>
      <c r="P5528" t="s">
        <v>95</v>
      </c>
      <c r="Q5528" t="s">
        <v>16</v>
      </c>
      <c r="R5528" s="3">
        <v>41049</v>
      </c>
      <c r="S5528" s="12">
        <f t="shared" si="432"/>
        <v>3</v>
      </c>
      <c r="T5528" s="3" t="s">
        <v>14218</v>
      </c>
      <c r="U5528" t="s">
        <v>14229</v>
      </c>
      <c r="V5528" t="s">
        <v>14233</v>
      </c>
      <c r="W5528" t="s">
        <v>14189</v>
      </c>
      <c r="X5528" t="str">
        <f>VLOOKUP(Q5528,Managers!$A:$B,2,0)</f>
        <v>Josh Martinez</v>
      </c>
      <c r="Y5528">
        <f>VLOOKUP(W5528,HourlyWages!$A:$B,2,0)</f>
        <v>62</v>
      </c>
      <c r="Z5528">
        <v>1</v>
      </c>
      <c r="AA5528" s="14">
        <f t="shared" si="434"/>
        <v>0.61250000000000004</v>
      </c>
    </row>
    <row r="5529" spans="1:27" x14ac:dyDescent="0.2">
      <c r="A5529">
        <v>5528</v>
      </c>
      <c r="B5529">
        <v>39168</v>
      </c>
      <c r="C5529" s="3">
        <v>41046</v>
      </c>
      <c r="D5529" s="17">
        <f t="shared" si="433"/>
        <v>41030</v>
      </c>
      <c r="E5529">
        <v>50</v>
      </c>
      <c r="F5529" s="8">
        <f t="shared" si="430"/>
        <v>5500</v>
      </c>
      <c r="G5529" s="5">
        <v>0</v>
      </c>
      <c r="H5529" s="8">
        <f>VLOOKUP($T5529,Pricebook!$A:$D,4,0)</f>
        <v>110</v>
      </c>
      <c r="I5529" s="10">
        <f t="shared" si="431"/>
        <v>5500</v>
      </c>
      <c r="J5529" t="s">
        <v>1610</v>
      </c>
      <c r="K5529" t="s">
        <v>482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1235</v>
      </c>
      <c r="O5529" s="7" t="s">
        <v>1236</v>
      </c>
      <c r="P5529" t="s">
        <v>95</v>
      </c>
      <c r="Q5529" t="s">
        <v>16</v>
      </c>
      <c r="R5529" s="3">
        <v>41048</v>
      </c>
      <c r="S5529" s="12">
        <f t="shared" si="432"/>
        <v>2</v>
      </c>
      <c r="T5529" s="3" t="s">
        <v>14215</v>
      </c>
      <c r="U5529" t="s">
        <v>14229</v>
      </c>
      <c r="V5529" t="s">
        <v>14230</v>
      </c>
      <c r="W5529" t="s">
        <v>14195</v>
      </c>
      <c r="X5529" t="str">
        <f>VLOOKUP(Q5529,Managers!$A:$B,2,0)</f>
        <v>Josh Martinez</v>
      </c>
      <c r="Y5529">
        <f>VLOOKUP(W5529,HourlyWages!$A:$B,2,0)</f>
        <v>52</v>
      </c>
      <c r="Z5529">
        <v>1</v>
      </c>
      <c r="AA5529" s="14">
        <f t="shared" si="434"/>
        <v>0.52727272727272723</v>
      </c>
    </row>
    <row r="5530" spans="1:27" x14ac:dyDescent="0.2">
      <c r="A5530">
        <v>5529</v>
      </c>
      <c r="B5530">
        <v>39168</v>
      </c>
      <c r="C5530" s="3">
        <v>41046</v>
      </c>
      <c r="D5530" s="17">
        <f t="shared" si="433"/>
        <v>41030</v>
      </c>
      <c r="E5530">
        <v>30</v>
      </c>
      <c r="F5530" s="8">
        <f t="shared" si="430"/>
        <v>3600</v>
      </c>
      <c r="G5530" s="5">
        <v>0.06</v>
      </c>
      <c r="H5530" s="8">
        <f>VLOOKUP($T5530,Pricebook!$A:$D,4,0)</f>
        <v>120</v>
      </c>
      <c r="I5530" s="10">
        <f t="shared" si="431"/>
        <v>3384</v>
      </c>
      <c r="J5530" t="s">
        <v>1610</v>
      </c>
      <c r="K5530" t="s">
        <v>482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1235</v>
      </c>
      <c r="O5530" s="7" t="s">
        <v>1236</v>
      </c>
      <c r="P5530" t="s">
        <v>95</v>
      </c>
      <c r="Q5530" t="s">
        <v>16</v>
      </c>
      <c r="R5530" s="3">
        <v>41048</v>
      </c>
      <c r="S5530" s="12">
        <f t="shared" si="432"/>
        <v>2</v>
      </c>
      <c r="T5530" s="3" t="s">
        <v>14212</v>
      </c>
      <c r="U5530" t="s">
        <v>14229</v>
      </c>
      <c r="V5530" t="s">
        <v>14244</v>
      </c>
      <c r="W5530" t="s">
        <v>14191</v>
      </c>
      <c r="X5530" t="str">
        <f>VLOOKUP(Q5530,Managers!$A:$B,2,0)</f>
        <v>Josh Martinez</v>
      </c>
      <c r="Y5530">
        <f>VLOOKUP(W5530,HourlyWages!$A:$B,2,0)</f>
        <v>60</v>
      </c>
      <c r="Z5530">
        <v>1</v>
      </c>
      <c r="AA5530" s="14">
        <f t="shared" si="434"/>
        <v>0.5</v>
      </c>
    </row>
    <row r="5531" spans="1:27" x14ac:dyDescent="0.2">
      <c r="A5531">
        <v>5530</v>
      </c>
      <c r="B5531">
        <v>39169</v>
      </c>
      <c r="C5531" s="3">
        <v>40781</v>
      </c>
      <c r="D5531" s="17">
        <f t="shared" si="433"/>
        <v>40756</v>
      </c>
      <c r="E5531">
        <v>5</v>
      </c>
      <c r="F5531" s="8">
        <f t="shared" si="430"/>
        <v>600</v>
      </c>
      <c r="G5531" s="5">
        <v>0</v>
      </c>
      <c r="H5531" s="8">
        <f>VLOOKUP($T5531,Pricebook!$A:$D,4,0)</f>
        <v>120</v>
      </c>
      <c r="I5531" s="10">
        <f t="shared" si="431"/>
        <v>600</v>
      </c>
      <c r="J5531" t="s">
        <v>486</v>
      </c>
      <c r="K5531" t="s">
        <v>487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1984</v>
      </c>
      <c r="O5531" s="7" t="s">
        <v>1985</v>
      </c>
      <c r="P5531" t="s">
        <v>87</v>
      </c>
      <c r="Q5531" t="s">
        <v>61</v>
      </c>
      <c r="R5531" s="3">
        <v>40782</v>
      </c>
      <c r="S5531" s="12">
        <f t="shared" si="432"/>
        <v>1</v>
      </c>
      <c r="T5531" s="3" t="s">
        <v>14212</v>
      </c>
      <c r="U5531" t="s">
        <v>14229</v>
      </c>
      <c r="V5531" t="s">
        <v>14239</v>
      </c>
      <c r="W5531" t="s">
        <v>14192</v>
      </c>
      <c r="X5531" t="str">
        <f>VLOOKUP(Q5531,Managers!$A:$B,2,0)</f>
        <v>Allen Young</v>
      </c>
      <c r="Y5531">
        <f>VLOOKUP(W5531,HourlyWages!$A:$B,2,0)</f>
        <v>75</v>
      </c>
      <c r="Z5531">
        <v>1</v>
      </c>
      <c r="AA5531" s="14">
        <f t="shared" si="434"/>
        <v>0.375</v>
      </c>
    </row>
    <row r="5532" spans="1:27" x14ac:dyDescent="0.2">
      <c r="A5532">
        <v>5531</v>
      </c>
      <c r="B5532">
        <v>39172</v>
      </c>
      <c r="C5532" s="3">
        <v>40354</v>
      </c>
      <c r="D5532" s="17">
        <f t="shared" si="433"/>
        <v>40330</v>
      </c>
      <c r="E5532">
        <v>38</v>
      </c>
      <c r="F5532" s="8">
        <f t="shared" si="430"/>
        <v>6460</v>
      </c>
      <c r="G5532" s="5">
        <v>0.04</v>
      </c>
      <c r="H5532" s="8">
        <f>VLOOKUP($T5532,Pricebook!$A:$D,4,0)</f>
        <v>170</v>
      </c>
      <c r="I5532" s="10">
        <f t="shared" si="431"/>
        <v>6201.5999999999995</v>
      </c>
      <c r="J5532" t="s">
        <v>1111</v>
      </c>
      <c r="K5532" t="s">
        <v>571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1901</v>
      </c>
      <c r="O5532" s="7">
        <v>76053</v>
      </c>
      <c r="P5532" t="s">
        <v>48</v>
      </c>
      <c r="Q5532" t="s">
        <v>16</v>
      </c>
      <c r="R5532" s="3">
        <v>40361</v>
      </c>
      <c r="S5532" s="12">
        <f t="shared" si="432"/>
        <v>7</v>
      </c>
      <c r="T5532" s="3" t="s">
        <v>14219</v>
      </c>
      <c r="U5532" t="s">
        <v>14229</v>
      </c>
      <c r="V5532" t="s">
        <v>14236</v>
      </c>
      <c r="W5532" t="s">
        <v>14190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4">
        <f t="shared" si="434"/>
        <v>0.60588235294117643</v>
      </c>
    </row>
    <row r="5533" spans="1:27" x14ac:dyDescent="0.2">
      <c r="A5533">
        <v>5532</v>
      </c>
      <c r="B5533">
        <v>39172</v>
      </c>
      <c r="C5533" s="3">
        <v>40354</v>
      </c>
      <c r="D5533" s="17">
        <f t="shared" si="433"/>
        <v>40330</v>
      </c>
      <c r="E5533">
        <v>26</v>
      </c>
      <c r="F5533" s="8">
        <f t="shared" si="430"/>
        <v>2860</v>
      </c>
      <c r="G5533" s="5">
        <v>0</v>
      </c>
      <c r="H5533" s="8">
        <f>VLOOKUP($T5533,Pricebook!$A:$D,4,0)</f>
        <v>110</v>
      </c>
      <c r="I5533" s="10">
        <f t="shared" si="431"/>
        <v>2860</v>
      </c>
      <c r="J5533" t="s">
        <v>1111</v>
      </c>
      <c r="K5533" t="s">
        <v>571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1901</v>
      </c>
      <c r="O5533" s="7">
        <v>76053</v>
      </c>
      <c r="P5533" t="s">
        <v>48</v>
      </c>
      <c r="Q5533" t="s">
        <v>16</v>
      </c>
      <c r="R5533" s="3">
        <v>40361</v>
      </c>
      <c r="S5533" s="12">
        <f t="shared" si="432"/>
        <v>7</v>
      </c>
      <c r="T5533" s="3" t="s">
        <v>14215</v>
      </c>
      <c r="U5533" t="s">
        <v>14229</v>
      </c>
      <c r="V5533" t="s">
        <v>14239</v>
      </c>
      <c r="W5533" t="s">
        <v>14199</v>
      </c>
      <c r="X5533" t="str">
        <f>VLOOKUP(Q5533,Managers!$A:$B,2,0)</f>
        <v>Josh Martinez</v>
      </c>
      <c r="Y5533">
        <f>VLOOKUP(W5533,HourlyWages!$A:$B,2,0)</f>
        <v>68</v>
      </c>
      <c r="Z5533">
        <v>1</v>
      </c>
      <c r="AA5533" s="14">
        <f t="shared" si="434"/>
        <v>0.38181818181818183</v>
      </c>
    </row>
    <row r="5534" spans="1:27" x14ac:dyDescent="0.2">
      <c r="A5534">
        <v>5533</v>
      </c>
      <c r="B5534">
        <v>39173</v>
      </c>
      <c r="C5534" s="3">
        <v>39829</v>
      </c>
      <c r="D5534" s="17">
        <f t="shared" si="433"/>
        <v>39814</v>
      </c>
      <c r="E5534">
        <v>36</v>
      </c>
      <c r="F5534" s="8">
        <f t="shared" si="430"/>
        <v>5040</v>
      </c>
      <c r="G5534" s="5">
        <v>0.09</v>
      </c>
      <c r="H5534" s="8">
        <f>VLOOKUP($T5534,Pricebook!$A:$D,4,0)</f>
        <v>140</v>
      </c>
      <c r="I5534" s="10">
        <f t="shared" si="431"/>
        <v>4586.4000000000005</v>
      </c>
      <c r="J5534" t="s">
        <v>1353</v>
      </c>
      <c r="K5534" t="s">
        <v>520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2018</v>
      </c>
      <c r="O5534" s="7" t="s">
        <v>2019</v>
      </c>
      <c r="P5534" t="s">
        <v>60</v>
      </c>
      <c r="Q5534" t="s">
        <v>61</v>
      </c>
      <c r="R5534" s="3">
        <v>39831</v>
      </c>
      <c r="S5534" s="12">
        <f t="shared" si="432"/>
        <v>2</v>
      </c>
      <c r="T5534" s="3" t="s">
        <v>14213</v>
      </c>
      <c r="U5534" t="s">
        <v>14229</v>
      </c>
      <c r="V5534" t="s">
        <v>14245</v>
      </c>
      <c r="W5534" t="s">
        <v>14198</v>
      </c>
      <c r="X5534" t="str">
        <f>VLOOKUP(Q5534,Managers!$A:$B,2,0)</f>
        <v>Allen Young</v>
      </c>
      <c r="Y5534">
        <f>VLOOKUP(W5534,HourlyWages!$A:$B,2,0)</f>
        <v>51</v>
      </c>
      <c r="Z5534">
        <v>1</v>
      </c>
      <c r="AA5534" s="14">
        <f t="shared" si="434"/>
        <v>0.63571428571428568</v>
      </c>
    </row>
    <row r="5535" spans="1:27" x14ac:dyDescent="0.2">
      <c r="A5535">
        <v>5534</v>
      </c>
      <c r="B5535">
        <v>39173</v>
      </c>
      <c r="C5535" s="3">
        <v>39829</v>
      </c>
      <c r="D5535" s="17">
        <f t="shared" si="433"/>
        <v>39814</v>
      </c>
      <c r="E5535">
        <v>2</v>
      </c>
      <c r="F5535" s="8">
        <f t="shared" si="430"/>
        <v>250</v>
      </c>
      <c r="G5535" s="5">
        <v>0.05</v>
      </c>
      <c r="H5535" s="8">
        <f>VLOOKUP($T5535,Pricebook!$A:$D,4,0)</f>
        <v>125</v>
      </c>
      <c r="I5535" s="10">
        <f t="shared" si="431"/>
        <v>237.5</v>
      </c>
      <c r="J5535" t="s">
        <v>1353</v>
      </c>
      <c r="K5535" t="s">
        <v>520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2018</v>
      </c>
      <c r="O5535" s="7" t="s">
        <v>2019</v>
      </c>
      <c r="P5535" t="s">
        <v>60</v>
      </c>
      <c r="Q5535" t="s">
        <v>61</v>
      </c>
      <c r="R5535" s="3">
        <v>39831</v>
      </c>
      <c r="S5535" s="12">
        <f t="shared" si="432"/>
        <v>2</v>
      </c>
      <c r="T5535" s="3" t="s">
        <v>14209</v>
      </c>
      <c r="U5535" t="s">
        <v>14232</v>
      </c>
      <c r="V5535" t="s">
        <v>14231</v>
      </c>
      <c r="W5535" t="s">
        <v>14188</v>
      </c>
      <c r="X5535" t="str">
        <f>VLOOKUP(Q5535,Managers!$A:$B,2,0)</f>
        <v>Allen Young</v>
      </c>
      <c r="Y5535">
        <f>VLOOKUP(W5535,HourlyWages!$A:$B,2,0)</f>
        <v>52</v>
      </c>
      <c r="Z5535">
        <v>1</v>
      </c>
      <c r="AA5535" s="14">
        <f t="shared" si="434"/>
        <v>0.58399999999999996</v>
      </c>
    </row>
    <row r="5536" spans="1:27" x14ac:dyDescent="0.2">
      <c r="A5536">
        <v>5535</v>
      </c>
      <c r="B5536">
        <v>39232</v>
      </c>
      <c r="C5536" s="3">
        <v>40736</v>
      </c>
      <c r="D5536" s="17">
        <f t="shared" si="433"/>
        <v>40725</v>
      </c>
      <c r="E5536">
        <v>11</v>
      </c>
      <c r="F5536" s="8">
        <f t="shared" si="430"/>
        <v>1210</v>
      </c>
      <c r="G5536" s="5">
        <v>0.1</v>
      </c>
      <c r="H5536" s="8">
        <f>VLOOKUP($T5536,Pricebook!$A:$D,4,0)</f>
        <v>110</v>
      </c>
      <c r="I5536" s="10">
        <f t="shared" si="431"/>
        <v>1089</v>
      </c>
      <c r="J5536" t="s">
        <v>680</v>
      </c>
      <c r="K5536" t="s">
        <v>185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703</v>
      </c>
      <c r="O5536" s="7">
        <v>90712</v>
      </c>
      <c r="P5536" t="s">
        <v>114</v>
      </c>
      <c r="Q5536" t="s">
        <v>23</v>
      </c>
      <c r="R5536" s="3">
        <v>40738</v>
      </c>
      <c r="S5536" s="12">
        <f t="shared" si="432"/>
        <v>2</v>
      </c>
      <c r="T5536" s="3" t="s">
        <v>14215</v>
      </c>
      <c r="U5536" t="s">
        <v>14229</v>
      </c>
      <c r="V5536" t="s">
        <v>14237</v>
      </c>
      <c r="W5536" t="s">
        <v>14196</v>
      </c>
      <c r="X5536" t="str">
        <f>VLOOKUP(Q5536,Managers!$A:$B,2,0)</f>
        <v>Bob Turner</v>
      </c>
      <c r="Y5536">
        <f>VLOOKUP(W5536,HourlyWages!$A:$B,2,0)</f>
        <v>58</v>
      </c>
      <c r="Z5536">
        <v>1</v>
      </c>
      <c r="AA5536" s="14">
        <f t="shared" si="434"/>
        <v>0.47272727272727272</v>
      </c>
    </row>
    <row r="5537" spans="1:27" x14ac:dyDescent="0.2">
      <c r="A5537">
        <v>5536</v>
      </c>
      <c r="B5537">
        <v>39232</v>
      </c>
      <c r="C5537" s="3">
        <v>40736</v>
      </c>
      <c r="D5537" s="17">
        <f t="shared" si="433"/>
        <v>40725</v>
      </c>
      <c r="E5537">
        <v>26</v>
      </c>
      <c r="F5537" s="8">
        <f t="shared" si="430"/>
        <v>2860</v>
      </c>
      <c r="G5537" s="5">
        <v>0.06</v>
      </c>
      <c r="H5537" s="8">
        <f>VLOOKUP($T5537,Pricebook!$A:$D,4,0)</f>
        <v>110</v>
      </c>
      <c r="I5537" s="10">
        <f t="shared" si="431"/>
        <v>2688.3999999999996</v>
      </c>
      <c r="J5537" t="s">
        <v>680</v>
      </c>
      <c r="K5537" t="s">
        <v>185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703</v>
      </c>
      <c r="O5537" s="7">
        <v>90712</v>
      </c>
      <c r="P5537" t="s">
        <v>114</v>
      </c>
      <c r="Q5537" t="s">
        <v>23</v>
      </c>
      <c r="R5537" s="3">
        <v>40741</v>
      </c>
      <c r="S5537" s="12">
        <f t="shared" si="432"/>
        <v>5</v>
      </c>
      <c r="T5537" s="3" t="s">
        <v>14215</v>
      </c>
      <c r="U5537" t="s">
        <v>14229</v>
      </c>
      <c r="V5537" t="s">
        <v>14231</v>
      </c>
      <c r="W5537" t="s">
        <v>14193</v>
      </c>
      <c r="X5537" t="str">
        <f>VLOOKUP(Q5537,Managers!$A:$B,2,0)</f>
        <v>Bob Turner</v>
      </c>
      <c r="Y5537">
        <f>VLOOKUP(W5537,HourlyWages!$A:$B,2,0)</f>
        <v>57</v>
      </c>
      <c r="Z5537">
        <v>1</v>
      </c>
      <c r="AA5537" s="14">
        <f t="shared" si="434"/>
        <v>0.48181818181818181</v>
      </c>
    </row>
    <row r="5538" spans="1:27" x14ac:dyDescent="0.2">
      <c r="A5538">
        <v>5537</v>
      </c>
      <c r="B5538">
        <v>39235</v>
      </c>
      <c r="C5538" s="3">
        <v>40373</v>
      </c>
      <c r="D5538" s="17">
        <f t="shared" si="433"/>
        <v>40360</v>
      </c>
      <c r="E5538">
        <v>34</v>
      </c>
      <c r="F5538" s="8">
        <f t="shared" si="430"/>
        <v>5780</v>
      </c>
      <c r="G5538" s="5">
        <v>0</v>
      </c>
      <c r="H5538" s="8">
        <f>VLOOKUP($T5538,Pricebook!$A:$D,4,0)</f>
        <v>170</v>
      </c>
      <c r="I5538" s="10">
        <f t="shared" si="431"/>
        <v>5780</v>
      </c>
      <c r="J5538" t="s">
        <v>1042</v>
      </c>
      <c r="K5538" t="s">
        <v>41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661</v>
      </c>
      <c r="O5538" s="7">
        <v>81301</v>
      </c>
      <c r="P5538" t="s">
        <v>237</v>
      </c>
      <c r="Q5538" t="s">
        <v>23</v>
      </c>
      <c r="R5538" s="3">
        <v>40375</v>
      </c>
      <c r="S5538" s="12">
        <f t="shared" si="432"/>
        <v>2</v>
      </c>
      <c r="T5538" s="3" t="s">
        <v>14219</v>
      </c>
      <c r="U5538" t="s">
        <v>14229</v>
      </c>
      <c r="V5538" t="s">
        <v>14244</v>
      </c>
      <c r="W5538" t="s">
        <v>14188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4">
        <f t="shared" si="434"/>
        <v>0.69411764705882351</v>
      </c>
    </row>
    <row r="5539" spans="1:27" x14ac:dyDescent="0.2">
      <c r="A5539">
        <v>5538</v>
      </c>
      <c r="B5539">
        <v>39238</v>
      </c>
      <c r="C5539" s="3">
        <v>40447</v>
      </c>
      <c r="D5539" s="17">
        <f t="shared" si="433"/>
        <v>40422</v>
      </c>
      <c r="E5539">
        <v>9</v>
      </c>
      <c r="F5539" s="8">
        <f t="shared" si="430"/>
        <v>1440</v>
      </c>
      <c r="G5539" s="5">
        <v>0.1</v>
      </c>
      <c r="H5539" s="8">
        <f>VLOOKUP($T5539,Pricebook!$A:$D,4,0)</f>
        <v>160</v>
      </c>
      <c r="I5539" s="10">
        <f t="shared" si="431"/>
        <v>1296</v>
      </c>
      <c r="J5539" t="s">
        <v>206</v>
      </c>
      <c r="K5539" t="s">
        <v>207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2680</v>
      </c>
      <c r="O5539" s="7" t="s">
        <v>2681</v>
      </c>
      <c r="P5539" t="s">
        <v>87</v>
      </c>
      <c r="Q5539" t="s">
        <v>61</v>
      </c>
      <c r="R5539" s="3">
        <v>40448</v>
      </c>
      <c r="S5539" s="12">
        <f t="shared" si="432"/>
        <v>1</v>
      </c>
      <c r="T5539" s="3" t="s">
        <v>14218</v>
      </c>
      <c r="U5539" t="s">
        <v>14229</v>
      </c>
      <c r="V5539" t="s">
        <v>14233</v>
      </c>
      <c r="W5539" t="s">
        <v>14198</v>
      </c>
      <c r="X5539" t="str">
        <f>VLOOKUP(Q5539,Managers!$A:$B,2,0)</f>
        <v>Allen Young</v>
      </c>
      <c r="Y5539">
        <f>VLOOKUP(W5539,HourlyWages!$A:$B,2,0)</f>
        <v>51</v>
      </c>
      <c r="Z5539">
        <v>1</v>
      </c>
      <c r="AA5539" s="14">
        <f t="shared" si="434"/>
        <v>0.68125000000000002</v>
      </c>
    </row>
    <row r="5540" spans="1:27" x14ac:dyDescent="0.2">
      <c r="A5540">
        <v>5539</v>
      </c>
      <c r="B5540">
        <v>39265</v>
      </c>
      <c r="C5540" s="3">
        <v>40305</v>
      </c>
      <c r="D5540" s="17">
        <f t="shared" si="433"/>
        <v>40299</v>
      </c>
      <c r="E5540">
        <v>47</v>
      </c>
      <c r="F5540" s="8">
        <f t="shared" si="430"/>
        <v>5640</v>
      </c>
      <c r="G5540" s="5">
        <v>0.02</v>
      </c>
      <c r="H5540" s="8">
        <f>VLOOKUP($T5540,Pricebook!$A:$D,4,0)</f>
        <v>120</v>
      </c>
      <c r="I5540" s="10">
        <f t="shared" si="431"/>
        <v>5527.2</v>
      </c>
      <c r="J5540" t="s">
        <v>2682</v>
      </c>
      <c r="K5540" t="s">
        <v>482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1122</v>
      </c>
      <c r="O5540" s="7">
        <v>63376</v>
      </c>
      <c r="P5540" t="s">
        <v>358</v>
      </c>
      <c r="Q5540" t="s">
        <v>16</v>
      </c>
      <c r="R5540" s="3">
        <v>40306</v>
      </c>
      <c r="S5540" s="12">
        <f t="shared" si="432"/>
        <v>1</v>
      </c>
      <c r="T5540" s="3" t="s">
        <v>14212</v>
      </c>
      <c r="U5540" t="s">
        <v>14229</v>
      </c>
      <c r="V5540" t="s">
        <v>14229</v>
      </c>
      <c r="W5540" t="s">
        <v>14203</v>
      </c>
      <c r="X5540" t="str">
        <f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4"/>
        <v>0.48333333333333334</v>
      </c>
    </row>
    <row r="5541" spans="1:27" x14ac:dyDescent="0.2">
      <c r="A5541">
        <v>5540</v>
      </c>
      <c r="B5541">
        <v>39266</v>
      </c>
      <c r="C5541" s="3">
        <v>41148</v>
      </c>
      <c r="D5541" s="17">
        <f t="shared" si="433"/>
        <v>41122</v>
      </c>
      <c r="E5541">
        <v>4</v>
      </c>
      <c r="F5541" s="8">
        <f t="shared" si="430"/>
        <v>440</v>
      </c>
      <c r="G5541" s="5">
        <v>0.02</v>
      </c>
      <c r="H5541" s="8">
        <f>VLOOKUP($T5541,Pricebook!$A:$D,4,0)</f>
        <v>110</v>
      </c>
      <c r="I5541" s="10">
        <f t="shared" si="431"/>
        <v>431.2</v>
      </c>
      <c r="J5541" t="s">
        <v>958</v>
      </c>
      <c r="K5541" t="s">
        <v>576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1790</v>
      </c>
      <c r="O5541" s="7" t="s">
        <v>1791</v>
      </c>
      <c r="P5541" t="s">
        <v>91</v>
      </c>
      <c r="Q5541" t="s">
        <v>61</v>
      </c>
      <c r="R5541" s="3">
        <v>41149</v>
      </c>
      <c r="S5541" s="12">
        <f t="shared" si="432"/>
        <v>1</v>
      </c>
      <c r="T5541" s="3" t="s">
        <v>14220</v>
      </c>
      <c r="U5541" t="s">
        <v>14229</v>
      </c>
      <c r="V5541" t="s">
        <v>14241</v>
      </c>
      <c r="W5541" t="s">
        <v>14184</v>
      </c>
      <c r="X5541" t="str">
        <f>VLOOKUP(Q5541,Managers!$A:$B,2,0)</f>
        <v>Allen Young</v>
      </c>
      <c r="Y5541">
        <f>VLOOKUP(W5541,HourlyWages!$A:$B,2,0)</f>
        <v>50</v>
      </c>
      <c r="Z5541">
        <v>1</v>
      </c>
      <c r="AA5541" s="14">
        <f t="shared" si="434"/>
        <v>0.54545454545454541</v>
      </c>
    </row>
    <row r="5542" spans="1:27" x14ac:dyDescent="0.2">
      <c r="A5542">
        <v>5541</v>
      </c>
      <c r="B5542">
        <v>39266</v>
      </c>
      <c r="C5542" s="3">
        <v>41148</v>
      </c>
      <c r="D5542" s="17">
        <f t="shared" si="433"/>
        <v>41122</v>
      </c>
      <c r="E5542">
        <v>14</v>
      </c>
      <c r="F5542" s="8">
        <f t="shared" si="430"/>
        <v>2800</v>
      </c>
      <c r="G5542" s="5">
        <v>0.09</v>
      </c>
      <c r="H5542" s="8">
        <f>VLOOKUP($T5542,Pricebook!$A:$D,4,0)</f>
        <v>200</v>
      </c>
      <c r="I5542" s="10">
        <f t="shared" si="431"/>
        <v>2548</v>
      </c>
      <c r="J5542" t="s">
        <v>958</v>
      </c>
      <c r="K5542" t="s">
        <v>576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1368</v>
      </c>
      <c r="O5542" s="7" t="s">
        <v>1369</v>
      </c>
      <c r="P5542" t="s">
        <v>149</v>
      </c>
      <c r="Q5542" t="s">
        <v>61</v>
      </c>
      <c r="R5542" s="3">
        <v>41150</v>
      </c>
      <c r="S5542" s="12">
        <f t="shared" si="432"/>
        <v>2</v>
      </c>
      <c r="T5542" s="3" t="s">
        <v>14214</v>
      </c>
      <c r="U5542" t="s">
        <v>14229</v>
      </c>
      <c r="V5542" t="s">
        <v>14237</v>
      </c>
      <c r="W5542" t="s">
        <v>14201</v>
      </c>
      <c r="X5542" t="str">
        <f>VLOOKUP(Q5542,Managers!$A:$B,2,0)</f>
        <v>Allen Young</v>
      </c>
      <c r="Y5542">
        <f>VLOOKUP(W5542,HourlyWages!$A:$B,2,0)</f>
        <v>53</v>
      </c>
      <c r="Z5542">
        <v>1</v>
      </c>
      <c r="AA5542" s="14">
        <f t="shared" si="434"/>
        <v>0.73499999999999999</v>
      </c>
    </row>
    <row r="5543" spans="1:27" x14ac:dyDescent="0.2">
      <c r="A5543">
        <v>5542</v>
      </c>
      <c r="B5543">
        <v>39266</v>
      </c>
      <c r="C5543" s="3">
        <v>41148</v>
      </c>
      <c r="D5543" s="17">
        <f t="shared" si="433"/>
        <v>41122</v>
      </c>
      <c r="E5543">
        <v>16</v>
      </c>
      <c r="F5543" s="8">
        <f t="shared" si="430"/>
        <v>2720</v>
      </c>
      <c r="G5543" s="5">
        <v>0.09</v>
      </c>
      <c r="H5543" s="8">
        <f>VLOOKUP($T5543,Pricebook!$A:$D,4,0)</f>
        <v>170</v>
      </c>
      <c r="I5543" s="10">
        <f t="shared" si="431"/>
        <v>2475.2000000000003</v>
      </c>
      <c r="J5543" t="s">
        <v>958</v>
      </c>
      <c r="K5543" t="s">
        <v>576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1031</v>
      </c>
      <c r="O5543" s="7" t="s">
        <v>1032</v>
      </c>
      <c r="P5543" t="s">
        <v>492</v>
      </c>
      <c r="Q5543" t="s">
        <v>61</v>
      </c>
      <c r="R5543" s="3">
        <v>41150</v>
      </c>
      <c r="S5543" s="12">
        <f t="shared" si="432"/>
        <v>2</v>
      </c>
      <c r="T5543" s="3" t="s">
        <v>14219</v>
      </c>
      <c r="U5543" t="s">
        <v>14229</v>
      </c>
      <c r="V5543" t="s">
        <v>14246</v>
      </c>
      <c r="W5543" t="s">
        <v>14197</v>
      </c>
      <c r="X5543" t="str">
        <f>VLOOKUP(Q5543,Managers!$A:$B,2,0)</f>
        <v>Allen Young</v>
      </c>
      <c r="Y5543">
        <f>VLOOKUP(W5543,HourlyWages!$A:$B,2,0)</f>
        <v>71</v>
      </c>
      <c r="Z5543">
        <v>1</v>
      </c>
      <c r="AA5543" s="14">
        <f t="shared" si="434"/>
        <v>0.58235294117647063</v>
      </c>
    </row>
    <row r="5544" spans="1:27" x14ac:dyDescent="0.2">
      <c r="A5544">
        <v>5543</v>
      </c>
      <c r="B5544">
        <v>39267</v>
      </c>
      <c r="C5544" s="3">
        <v>40196</v>
      </c>
      <c r="D5544" s="17">
        <f t="shared" si="433"/>
        <v>40179</v>
      </c>
      <c r="E5544">
        <v>26</v>
      </c>
      <c r="F5544" s="8">
        <f t="shared" si="430"/>
        <v>3250</v>
      </c>
      <c r="G5544" s="5">
        <v>0.08</v>
      </c>
      <c r="H5544" s="8">
        <f>VLOOKUP($T5544,Pricebook!$A:$D,4,0)</f>
        <v>125</v>
      </c>
      <c r="I5544" s="10">
        <f t="shared" si="431"/>
        <v>2990</v>
      </c>
      <c r="J5544" t="s">
        <v>243</v>
      </c>
      <c r="K5544" t="s">
        <v>244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616</v>
      </c>
      <c r="O5544" s="7">
        <v>30809</v>
      </c>
      <c r="P5544" t="s">
        <v>134</v>
      </c>
      <c r="Q5544" t="s">
        <v>34</v>
      </c>
      <c r="R5544" s="3">
        <v>40198</v>
      </c>
      <c r="S5544" s="12">
        <f t="shared" si="432"/>
        <v>2</v>
      </c>
      <c r="T5544" s="3" t="s">
        <v>14208</v>
      </c>
      <c r="U5544" t="s">
        <v>14232</v>
      </c>
      <c r="V5544" t="s">
        <v>14233</v>
      </c>
      <c r="W5544" t="s">
        <v>14189</v>
      </c>
      <c r="X5544" t="str">
        <f>VLOOKUP(Q5544,Managers!$A:$B,2,0)</f>
        <v>Frank Mitchell</v>
      </c>
      <c r="Y5544">
        <f>VLOOKUP(W5544,HourlyWages!$A:$B,2,0)</f>
        <v>62</v>
      </c>
      <c r="Z5544">
        <v>1</v>
      </c>
      <c r="AA5544" s="14">
        <f t="shared" si="434"/>
        <v>0.504</v>
      </c>
    </row>
    <row r="5545" spans="1:27" x14ac:dyDescent="0.2">
      <c r="A5545">
        <v>5544</v>
      </c>
      <c r="B5545">
        <v>39267</v>
      </c>
      <c r="C5545" s="3">
        <v>40196</v>
      </c>
      <c r="D5545" s="17">
        <f t="shared" si="433"/>
        <v>40179</v>
      </c>
      <c r="E5545">
        <v>46</v>
      </c>
      <c r="F5545" s="8">
        <f t="shared" si="430"/>
        <v>9200</v>
      </c>
      <c r="G5545" s="5">
        <v>0.09</v>
      </c>
      <c r="H5545" s="8">
        <f>VLOOKUP($T5545,Pricebook!$A:$D,4,0)</f>
        <v>200</v>
      </c>
      <c r="I5545" s="10">
        <f t="shared" si="431"/>
        <v>8372</v>
      </c>
      <c r="J5545" t="s">
        <v>243</v>
      </c>
      <c r="K5545" t="s">
        <v>244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616</v>
      </c>
      <c r="O5545" s="7">
        <v>30809</v>
      </c>
      <c r="P5545" t="s">
        <v>134</v>
      </c>
      <c r="Q5545" t="s">
        <v>34</v>
      </c>
      <c r="R5545" s="3">
        <v>40197</v>
      </c>
      <c r="S5545" s="12">
        <f t="shared" si="432"/>
        <v>1</v>
      </c>
      <c r="T5545" s="3" t="s">
        <v>14206</v>
      </c>
      <c r="U5545" t="s">
        <v>14229</v>
      </c>
      <c r="V5545" t="s">
        <v>14244</v>
      </c>
      <c r="W5545" t="s">
        <v>14202</v>
      </c>
      <c r="X5545" t="str">
        <f>VLOOKUP(Q5545,Managers!$A:$B,2,0)</f>
        <v>Frank Mitchell</v>
      </c>
      <c r="Y5545">
        <f>VLOOKUP(W5545,HourlyWages!$A:$B,2,0)</f>
        <v>71</v>
      </c>
      <c r="Z5545">
        <v>1</v>
      </c>
      <c r="AA5545" s="14">
        <f t="shared" si="434"/>
        <v>0.64500000000000002</v>
      </c>
    </row>
    <row r="5546" spans="1:27" x14ac:dyDescent="0.2">
      <c r="A5546">
        <v>5545</v>
      </c>
      <c r="B5546">
        <v>39268</v>
      </c>
      <c r="C5546" s="3">
        <v>40655</v>
      </c>
      <c r="D5546" s="17">
        <f t="shared" si="433"/>
        <v>40634</v>
      </c>
      <c r="E5546">
        <v>44</v>
      </c>
      <c r="F5546" s="8">
        <f t="shared" si="430"/>
        <v>7040</v>
      </c>
      <c r="G5546" s="5">
        <v>0.02</v>
      </c>
      <c r="H5546" s="8">
        <f>VLOOKUP($T5546,Pricebook!$A:$D,4,0)</f>
        <v>160</v>
      </c>
      <c r="I5546" s="10">
        <f t="shared" si="431"/>
        <v>6899.2</v>
      </c>
      <c r="J5546" t="s">
        <v>1148</v>
      </c>
      <c r="K5546" t="s">
        <v>434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394</v>
      </c>
      <c r="O5546" s="7">
        <v>19087</v>
      </c>
      <c r="P5546" t="s">
        <v>232</v>
      </c>
      <c r="Q5546" t="s">
        <v>61</v>
      </c>
      <c r="R5546" s="3">
        <v>40657</v>
      </c>
      <c r="S5546" s="12">
        <f t="shared" si="432"/>
        <v>2</v>
      </c>
      <c r="T5546" s="3" t="s">
        <v>14218</v>
      </c>
      <c r="U5546" t="s">
        <v>14229</v>
      </c>
      <c r="V5546" t="s">
        <v>14237</v>
      </c>
      <c r="W5546" t="s">
        <v>14185</v>
      </c>
      <c r="X5546" t="str">
        <f>VLOOKUP(Q5546,Managers!$A:$B,2,0)</f>
        <v>Allen Young</v>
      </c>
      <c r="Y5546">
        <f>VLOOKUP(W5546,HourlyWages!$A:$B,2,0)</f>
        <v>70</v>
      </c>
      <c r="Z5546">
        <v>1</v>
      </c>
      <c r="AA5546" s="14">
        <f t="shared" si="434"/>
        <v>0.5625</v>
      </c>
    </row>
    <row r="5547" spans="1:27" x14ac:dyDescent="0.2">
      <c r="A5547">
        <v>5546</v>
      </c>
      <c r="B5547">
        <v>39268</v>
      </c>
      <c r="C5547" s="3">
        <v>40655</v>
      </c>
      <c r="D5547" s="17">
        <f t="shared" si="433"/>
        <v>40634</v>
      </c>
      <c r="E5547">
        <v>45</v>
      </c>
      <c r="F5547" s="8">
        <f t="shared" si="430"/>
        <v>6300</v>
      </c>
      <c r="G5547" s="5">
        <v>0.1</v>
      </c>
      <c r="H5547" s="8">
        <f>VLOOKUP($T5547,Pricebook!$A:$D,4,0)</f>
        <v>140</v>
      </c>
      <c r="I5547" s="10">
        <f t="shared" si="431"/>
        <v>5670</v>
      </c>
      <c r="J5547" t="s">
        <v>1148</v>
      </c>
      <c r="K5547" t="s">
        <v>434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394</v>
      </c>
      <c r="O5547" s="7">
        <v>19087</v>
      </c>
      <c r="P5547" t="s">
        <v>232</v>
      </c>
      <c r="Q5547" t="s">
        <v>61</v>
      </c>
      <c r="R5547" s="3">
        <v>40658</v>
      </c>
      <c r="S5547" s="12">
        <f t="shared" si="432"/>
        <v>3</v>
      </c>
      <c r="T5547" s="3" t="s">
        <v>14213</v>
      </c>
      <c r="U5547" t="s">
        <v>14229</v>
      </c>
      <c r="V5547" t="s">
        <v>14244</v>
      </c>
      <c r="W5547" t="s">
        <v>14184</v>
      </c>
      <c r="X5547" t="str">
        <f>VLOOKUP(Q5547,Managers!$A:$B,2,0)</f>
        <v>Allen Young</v>
      </c>
      <c r="Y5547">
        <f>VLOOKUP(W5547,HourlyWages!$A:$B,2,0)</f>
        <v>50</v>
      </c>
      <c r="Z5547">
        <v>1</v>
      </c>
      <c r="AA5547" s="14">
        <f t="shared" si="434"/>
        <v>0.6428571428571429</v>
      </c>
    </row>
    <row r="5548" spans="1:27" x14ac:dyDescent="0.2">
      <c r="A5548">
        <v>5547</v>
      </c>
      <c r="B5548">
        <v>39269</v>
      </c>
      <c r="C5548" s="3">
        <v>41208</v>
      </c>
      <c r="D5548" s="17">
        <f t="shared" si="433"/>
        <v>41183</v>
      </c>
      <c r="E5548">
        <v>16</v>
      </c>
      <c r="F5548" s="8">
        <f t="shared" si="430"/>
        <v>2400</v>
      </c>
      <c r="G5548" s="5">
        <v>0.06</v>
      </c>
      <c r="H5548" s="8">
        <f>VLOOKUP($T5548,Pricebook!$A:$D,4,0)</f>
        <v>150</v>
      </c>
      <c r="I5548" s="10">
        <f t="shared" si="431"/>
        <v>2256</v>
      </c>
      <c r="J5548" t="s">
        <v>824</v>
      </c>
      <c r="K5548" t="s">
        <v>434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2300</v>
      </c>
      <c r="O5548" s="7">
        <v>76308</v>
      </c>
      <c r="P5548" t="s">
        <v>48</v>
      </c>
      <c r="Q5548" t="s">
        <v>16</v>
      </c>
      <c r="R5548" s="3">
        <v>41215</v>
      </c>
      <c r="S5548" s="12">
        <f t="shared" si="432"/>
        <v>7</v>
      </c>
      <c r="T5548" s="3" t="s">
        <v>14210</v>
      </c>
      <c r="U5548" t="s">
        <v>14235</v>
      </c>
      <c r="V5548" t="s">
        <v>14246</v>
      </c>
      <c r="W5548" t="s">
        <v>14192</v>
      </c>
      <c r="X5548" t="str">
        <f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4"/>
        <v>0.5</v>
      </c>
    </row>
    <row r="5549" spans="1:27" x14ac:dyDescent="0.2">
      <c r="A5549">
        <v>5548</v>
      </c>
      <c r="B5549">
        <v>39270</v>
      </c>
      <c r="C5549" s="3">
        <v>40580</v>
      </c>
      <c r="D5549" s="17">
        <f t="shared" si="433"/>
        <v>40575</v>
      </c>
      <c r="E5549">
        <v>11</v>
      </c>
      <c r="F5549" s="8">
        <f t="shared" si="430"/>
        <v>1540</v>
      </c>
      <c r="G5549" s="5">
        <v>7.0000000000000007E-2</v>
      </c>
      <c r="H5549" s="8">
        <f>VLOOKUP($T5549,Pricebook!$A:$D,4,0)</f>
        <v>140</v>
      </c>
      <c r="I5549" s="10">
        <f t="shared" si="431"/>
        <v>1432.1999999999998</v>
      </c>
      <c r="J5549" t="s">
        <v>1279</v>
      </c>
      <c r="K5549" t="s">
        <v>125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495</v>
      </c>
      <c r="O5549" s="7">
        <v>80112</v>
      </c>
      <c r="P5549" t="s">
        <v>237</v>
      </c>
      <c r="Q5549" t="s">
        <v>23</v>
      </c>
      <c r="R5549" s="3">
        <v>40580</v>
      </c>
      <c r="S5549" s="12">
        <f t="shared" si="432"/>
        <v>0</v>
      </c>
      <c r="T5549" s="3" t="s">
        <v>14213</v>
      </c>
      <c r="U5549" t="s">
        <v>14229</v>
      </c>
      <c r="V5549" t="s">
        <v>14242</v>
      </c>
      <c r="W5549" t="s">
        <v>14193</v>
      </c>
      <c r="X5549" t="str">
        <f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4"/>
        <v>0.59285714285714286</v>
      </c>
    </row>
    <row r="5550" spans="1:27" x14ac:dyDescent="0.2">
      <c r="A5550">
        <v>5549</v>
      </c>
      <c r="B5550">
        <v>39300</v>
      </c>
      <c r="C5550" s="3">
        <v>41021</v>
      </c>
      <c r="D5550" s="17">
        <f t="shared" si="433"/>
        <v>41000</v>
      </c>
      <c r="E5550">
        <v>9</v>
      </c>
      <c r="F5550" s="8">
        <f t="shared" si="430"/>
        <v>1530</v>
      </c>
      <c r="G5550" s="5">
        <v>0.01</v>
      </c>
      <c r="H5550" s="8">
        <f>VLOOKUP($T5550,Pricebook!$A:$D,4,0)</f>
        <v>170</v>
      </c>
      <c r="I5550" s="10">
        <f t="shared" si="431"/>
        <v>1514.7</v>
      </c>
      <c r="J5550" t="s">
        <v>2489</v>
      </c>
      <c r="K5550" t="s">
        <v>27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2683</v>
      </c>
      <c r="O5550" s="7" t="s">
        <v>2684</v>
      </c>
      <c r="P5550" t="s">
        <v>317</v>
      </c>
      <c r="Q5550" t="s">
        <v>61</v>
      </c>
      <c r="R5550" s="3">
        <v>41023</v>
      </c>
      <c r="S5550" s="12">
        <f t="shared" si="432"/>
        <v>2</v>
      </c>
      <c r="T5550" s="3" t="s">
        <v>14219</v>
      </c>
      <c r="U5550" t="s">
        <v>14229</v>
      </c>
      <c r="V5550" t="s">
        <v>14244</v>
      </c>
      <c r="W5550" t="s">
        <v>14203</v>
      </c>
      <c r="X5550" t="str">
        <f>VLOOKUP(Q5550,Managers!$A:$B,2,0)</f>
        <v>Allen Young</v>
      </c>
      <c r="Y5550">
        <f>VLOOKUP(W5550,HourlyWages!$A:$B,2,0)</f>
        <v>62</v>
      </c>
      <c r="Z5550">
        <v>1</v>
      </c>
      <c r="AA5550" s="14">
        <f t="shared" si="434"/>
        <v>0.63529411764705879</v>
      </c>
    </row>
    <row r="5551" spans="1:27" x14ac:dyDescent="0.2">
      <c r="A5551">
        <v>5550</v>
      </c>
      <c r="B5551">
        <v>39301</v>
      </c>
      <c r="C5551" s="3">
        <v>39894</v>
      </c>
      <c r="D5551" s="17">
        <f t="shared" si="433"/>
        <v>39873</v>
      </c>
      <c r="E5551">
        <v>4</v>
      </c>
      <c r="F5551" s="8">
        <f t="shared" si="430"/>
        <v>560</v>
      </c>
      <c r="G5551" s="5">
        <v>0.08</v>
      </c>
      <c r="H5551" s="8">
        <f>VLOOKUP($T5551,Pricebook!$A:$D,4,0)</f>
        <v>140</v>
      </c>
      <c r="I5551" s="10">
        <f t="shared" si="431"/>
        <v>515.20000000000005</v>
      </c>
      <c r="J5551" t="s">
        <v>1057</v>
      </c>
      <c r="K5551" t="s">
        <v>374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1486</v>
      </c>
      <c r="O5551" s="7">
        <v>84020</v>
      </c>
      <c r="P5551" t="s">
        <v>201</v>
      </c>
      <c r="Q5551" t="s">
        <v>23</v>
      </c>
      <c r="R5551" s="3">
        <v>39896</v>
      </c>
      <c r="S5551" s="12">
        <f t="shared" si="432"/>
        <v>2</v>
      </c>
      <c r="T5551" s="3" t="s">
        <v>14207</v>
      </c>
      <c r="U5551" t="s">
        <v>14229</v>
      </c>
      <c r="V5551" t="s">
        <v>14236</v>
      </c>
      <c r="W5551" t="s">
        <v>14202</v>
      </c>
      <c r="X5551" t="str">
        <f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4"/>
        <v>0.49285714285714288</v>
      </c>
    </row>
    <row r="5552" spans="1:27" x14ac:dyDescent="0.2">
      <c r="A5552">
        <v>5551</v>
      </c>
      <c r="B5552">
        <v>39301</v>
      </c>
      <c r="C5552" s="3">
        <v>39894</v>
      </c>
      <c r="D5552" s="17">
        <f t="shared" si="433"/>
        <v>39873</v>
      </c>
      <c r="E5552">
        <v>16</v>
      </c>
      <c r="F5552" s="8">
        <f t="shared" si="430"/>
        <v>2400</v>
      </c>
      <c r="G5552" s="5">
        <v>0.1</v>
      </c>
      <c r="H5552" s="8">
        <f>VLOOKUP($T5552,Pricebook!$A:$D,4,0)</f>
        <v>150</v>
      </c>
      <c r="I5552" s="10">
        <f t="shared" si="431"/>
        <v>2160</v>
      </c>
      <c r="J5552" t="s">
        <v>1057</v>
      </c>
      <c r="K5552" t="s">
        <v>374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1494</v>
      </c>
      <c r="O5552" s="7">
        <v>66801</v>
      </c>
      <c r="P5552" t="s">
        <v>153</v>
      </c>
      <c r="Q5552" t="s">
        <v>16</v>
      </c>
      <c r="R5552" s="3">
        <v>39895</v>
      </c>
      <c r="S5552" s="12">
        <f t="shared" si="432"/>
        <v>1</v>
      </c>
      <c r="T5552" s="3" t="s">
        <v>14211</v>
      </c>
      <c r="U5552" t="s">
        <v>14235</v>
      </c>
      <c r="V5552" t="s">
        <v>14239</v>
      </c>
      <c r="W5552" t="s">
        <v>14200</v>
      </c>
      <c r="X5552" t="str">
        <f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4"/>
        <v>0.60666666666666669</v>
      </c>
    </row>
    <row r="5553" spans="1:27" x14ac:dyDescent="0.2">
      <c r="A5553">
        <v>5552</v>
      </c>
      <c r="B5553">
        <v>39330</v>
      </c>
      <c r="C5553" s="3">
        <v>40376</v>
      </c>
      <c r="D5553" s="17">
        <f t="shared" si="433"/>
        <v>40360</v>
      </c>
      <c r="E5553">
        <v>29</v>
      </c>
      <c r="F5553" s="8">
        <f t="shared" si="430"/>
        <v>4060</v>
      </c>
      <c r="G5553" s="5">
        <v>0</v>
      </c>
      <c r="H5553" s="8">
        <f>VLOOKUP($T5553,Pricebook!$A:$D,4,0)</f>
        <v>140</v>
      </c>
      <c r="I5553" s="10">
        <f t="shared" si="431"/>
        <v>4060</v>
      </c>
      <c r="J5553" t="s">
        <v>1769</v>
      </c>
      <c r="K5553" t="s">
        <v>520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1770</v>
      </c>
      <c r="O5553" s="7" t="s">
        <v>1771</v>
      </c>
      <c r="P5553" t="s">
        <v>48</v>
      </c>
      <c r="Q5553" t="s">
        <v>16</v>
      </c>
      <c r="R5553" s="3">
        <v>40377</v>
      </c>
      <c r="S5553" s="12">
        <f t="shared" si="432"/>
        <v>1</v>
      </c>
      <c r="T5553" s="3" t="s">
        <v>14207</v>
      </c>
      <c r="U5553" t="s">
        <v>14229</v>
      </c>
      <c r="V5553" t="s">
        <v>14237</v>
      </c>
      <c r="W5553" t="s">
        <v>14198</v>
      </c>
      <c r="X5553" t="str">
        <f>VLOOKUP(Q5553,Managers!$A:$B,2,0)</f>
        <v>Josh Martinez</v>
      </c>
      <c r="Y5553">
        <f>VLOOKUP(W5553,HourlyWages!$A:$B,2,0)</f>
        <v>51</v>
      </c>
      <c r="Z5553">
        <v>1</v>
      </c>
      <c r="AA5553" s="14">
        <f t="shared" si="434"/>
        <v>0.63571428571428568</v>
      </c>
    </row>
    <row r="5554" spans="1:27" x14ac:dyDescent="0.2">
      <c r="A5554">
        <v>5553</v>
      </c>
      <c r="B5554">
        <v>39331</v>
      </c>
      <c r="C5554" s="3">
        <v>40799</v>
      </c>
      <c r="D5554" s="17">
        <f t="shared" si="433"/>
        <v>40787</v>
      </c>
      <c r="E5554">
        <v>23</v>
      </c>
      <c r="F5554" s="8">
        <f t="shared" ref="F5554:F5617" si="435">H5554*E5554</f>
        <v>3680</v>
      </c>
      <c r="G5554" s="5">
        <v>0.06</v>
      </c>
      <c r="H5554" s="8">
        <f>VLOOKUP($T5554,Pricebook!$A:$D,4,0)</f>
        <v>160</v>
      </c>
      <c r="I5554" s="10">
        <f t="shared" ref="I5554:I5617" si="436">F5554*(1-G5554)</f>
        <v>3459.2</v>
      </c>
      <c r="J5554" t="s">
        <v>1483</v>
      </c>
      <c r="K5554" t="s">
        <v>290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2488</v>
      </c>
      <c r="O5554" s="7">
        <v>32707</v>
      </c>
      <c r="P5554" t="s">
        <v>101</v>
      </c>
      <c r="Q5554" t="s">
        <v>34</v>
      </c>
      <c r="R5554" s="3">
        <v>40800</v>
      </c>
      <c r="S5554" s="12">
        <f t="shared" ref="S5554:S5617" si="437">R5554-C5554</f>
        <v>1</v>
      </c>
      <c r="T5554" s="3" t="s">
        <v>14218</v>
      </c>
      <c r="U5554" t="s">
        <v>14229</v>
      </c>
      <c r="V5554" t="s">
        <v>14229</v>
      </c>
      <c r="W5554" t="s">
        <v>14188</v>
      </c>
      <c r="X5554" t="str">
        <f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4"/>
        <v>0.67500000000000004</v>
      </c>
    </row>
    <row r="5555" spans="1:27" x14ac:dyDescent="0.2">
      <c r="A5555">
        <v>5554</v>
      </c>
      <c r="B5555">
        <v>39332</v>
      </c>
      <c r="C5555" s="3">
        <v>40825</v>
      </c>
      <c r="D5555" s="17">
        <f t="shared" si="433"/>
        <v>40817</v>
      </c>
      <c r="E5555">
        <v>4</v>
      </c>
      <c r="F5555" s="8">
        <f t="shared" si="435"/>
        <v>500</v>
      </c>
      <c r="G5555" s="5">
        <v>0.01</v>
      </c>
      <c r="H5555" s="8">
        <f>VLOOKUP($T5555,Pricebook!$A:$D,4,0)</f>
        <v>125</v>
      </c>
      <c r="I5555" s="10">
        <f t="shared" si="436"/>
        <v>495</v>
      </c>
      <c r="J5555" t="s">
        <v>1055</v>
      </c>
      <c r="K5555" t="s">
        <v>13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2647</v>
      </c>
      <c r="O5555" s="7" t="s">
        <v>2648</v>
      </c>
      <c r="P5555" t="s">
        <v>172</v>
      </c>
      <c r="Q5555" t="s">
        <v>16</v>
      </c>
      <c r="R5555" s="3">
        <v>40826</v>
      </c>
      <c r="S5555" s="12">
        <f t="shared" si="437"/>
        <v>1</v>
      </c>
      <c r="T5555" s="3" t="s">
        <v>14208</v>
      </c>
      <c r="U5555" t="s">
        <v>14232</v>
      </c>
      <c r="V5555" t="s">
        <v>14244</v>
      </c>
      <c r="W5555" t="s">
        <v>14191</v>
      </c>
      <c r="X5555" t="str">
        <f>VLOOKUP(Q5555,Managers!$A:$B,2,0)</f>
        <v>Josh Martinez</v>
      </c>
      <c r="Y5555">
        <f>VLOOKUP(W5555,HourlyWages!$A:$B,2,0)</f>
        <v>60</v>
      </c>
      <c r="Z5555">
        <v>1</v>
      </c>
      <c r="AA5555" s="14">
        <f t="shared" si="434"/>
        <v>0.52</v>
      </c>
    </row>
    <row r="5556" spans="1:27" x14ac:dyDescent="0.2">
      <c r="A5556">
        <v>5555</v>
      </c>
      <c r="B5556">
        <v>39333</v>
      </c>
      <c r="C5556" s="3">
        <v>40226</v>
      </c>
      <c r="D5556" s="17">
        <f t="shared" si="433"/>
        <v>40210</v>
      </c>
      <c r="E5556">
        <v>31</v>
      </c>
      <c r="F5556" s="8">
        <f t="shared" si="435"/>
        <v>3875</v>
      </c>
      <c r="G5556" s="5">
        <v>0.1</v>
      </c>
      <c r="H5556" s="8">
        <f>VLOOKUP($T5556,Pricebook!$A:$D,4,0)</f>
        <v>125</v>
      </c>
      <c r="I5556" s="10">
        <f t="shared" si="436"/>
        <v>3487.5</v>
      </c>
      <c r="J5556" t="s">
        <v>1322</v>
      </c>
      <c r="K5556" t="s">
        <v>406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1538</v>
      </c>
      <c r="O5556" s="7">
        <v>54302</v>
      </c>
      <c r="P5556" t="s">
        <v>95</v>
      </c>
      <c r="Q5556" t="s">
        <v>16</v>
      </c>
      <c r="R5556" s="3">
        <v>40228</v>
      </c>
      <c r="S5556" s="12">
        <f t="shared" si="437"/>
        <v>2</v>
      </c>
      <c r="T5556" s="3" t="s">
        <v>14221</v>
      </c>
      <c r="U5556" t="s">
        <v>14232</v>
      </c>
      <c r="V5556" t="s">
        <v>14236</v>
      </c>
      <c r="W5556" t="s">
        <v>14201</v>
      </c>
      <c r="X5556" t="str">
        <f>VLOOKUP(Q5556,Managers!$A:$B,2,0)</f>
        <v>Josh Martinez</v>
      </c>
      <c r="Y5556">
        <f>VLOOKUP(W5556,HourlyWages!$A:$B,2,0)</f>
        <v>53</v>
      </c>
      <c r="Z5556">
        <v>1</v>
      </c>
      <c r="AA5556" s="14">
        <f t="shared" si="434"/>
        <v>0.57599999999999996</v>
      </c>
    </row>
    <row r="5557" spans="1:27" x14ac:dyDescent="0.2">
      <c r="A5557">
        <v>5556</v>
      </c>
      <c r="B5557">
        <v>39333</v>
      </c>
      <c r="C5557" s="3">
        <v>40226</v>
      </c>
      <c r="D5557" s="17">
        <f t="shared" si="433"/>
        <v>40210</v>
      </c>
      <c r="E5557">
        <v>18</v>
      </c>
      <c r="F5557" s="8">
        <f t="shared" si="435"/>
        <v>1980</v>
      </c>
      <c r="G5557" s="5">
        <v>0.01</v>
      </c>
      <c r="H5557" s="8">
        <f>VLOOKUP($T5557,Pricebook!$A:$D,4,0)</f>
        <v>110</v>
      </c>
      <c r="I5557" s="10">
        <f t="shared" si="436"/>
        <v>1960.2</v>
      </c>
      <c r="J5557" t="s">
        <v>1322</v>
      </c>
      <c r="K5557" t="s">
        <v>406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1538</v>
      </c>
      <c r="O5557" s="7">
        <v>54302</v>
      </c>
      <c r="P5557" t="s">
        <v>95</v>
      </c>
      <c r="Q5557" t="s">
        <v>16</v>
      </c>
      <c r="R5557" s="3">
        <v>40226</v>
      </c>
      <c r="S5557" s="12">
        <f t="shared" si="437"/>
        <v>0</v>
      </c>
      <c r="T5557" s="3" t="s">
        <v>14215</v>
      </c>
      <c r="U5557" t="s">
        <v>14229</v>
      </c>
      <c r="V5557" t="s">
        <v>14246</v>
      </c>
      <c r="W5557" t="s">
        <v>14192</v>
      </c>
      <c r="X5557" t="str">
        <f>VLOOKUP(Q5557,Managers!$A:$B,2,0)</f>
        <v>Josh Martinez</v>
      </c>
      <c r="Y5557">
        <f>VLOOKUP(W5557,HourlyWages!$A:$B,2,0)</f>
        <v>75</v>
      </c>
      <c r="Z5557">
        <v>1</v>
      </c>
      <c r="AA5557" s="14">
        <f t="shared" si="434"/>
        <v>0.31818181818181818</v>
      </c>
    </row>
    <row r="5558" spans="1:27" x14ac:dyDescent="0.2">
      <c r="A5558">
        <v>5557</v>
      </c>
      <c r="B5558">
        <v>39335</v>
      </c>
      <c r="C5558" s="3">
        <v>39958</v>
      </c>
      <c r="D5558" s="17">
        <f t="shared" si="433"/>
        <v>39934</v>
      </c>
      <c r="E5558">
        <v>24</v>
      </c>
      <c r="F5558" s="8">
        <f t="shared" si="435"/>
        <v>3600</v>
      </c>
      <c r="G5558" s="5">
        <v>0.06</v>
      </c>
      <c r="H5558" s="8">
        <f>VLOOKUP($T5558,Pricebook!$A:$D,4,0)</f>
        <v>150</v>
      </c>
      <c r="I5558" s="10">
        <f t="shared" si="436"/>
        <v>3384</v>
      </c>
      <c r="J5558" t="s">
        <v>2060</v>
      </c>
      <c r="K5558" t="s">
        <v>79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307</v>
      </c>
      <c r="O5558" s="7">
        <v>11572</v>
      </c>
      <c r="P5558" t="s">
        <v>60</v>
      </c>
      <c r="Q5558" t="s">
        <v>61</v>
      </c>
      <c r="R5558" s="3">
        <v>39959</v>
      </c>
      <c r="S5558" s="12">
        <f t="shared" si="437"/>
        <v>1</v>
      </c>
      <c r="T5558" s="3" t="s">
        <v>14211</v>
      </c>
      <c r="U5558" t="s">
        <v>14235</v>
      </c>
      <c r="V5558" t="s">
        <v>14238</v>
      </c>
      <c r="W5558" t="s">
        <v>14199</v>
      </c>
      <c r="X5558" t="str">
        <f>VLOOKUP(Q5558,Managers!$A:$B,2,0)</f>
        <v>Allen Young</v>
      </c>
      <c r="Y5558">
        <f>VLOOKUP(W5558,HourlyWages!$A:$B,2,0)</f>
        <v>68</v>
      </c>
      <c r="Z5558">
        <v>1</v>
      </c>
      <c r="AA5558" s="14">
        <f t="shared" si="434"/>
        <v>0.54666666666666663</v>
      </c>
    </row>
    <row r="5559" spans="1:27" x14ac:dyDescent="0.2">
      <c r="A5559">
        <v>5558</v>
      </c>
      <c r="B5559">
        <v>39335</v>
      </c>
      <c r="C5559" s="3">
        <v>39958</v>
      </c>
      <c r="D5559" s="17">
        <f t="shared" si="433"/>
        <v>39934</v>
      </c>
      <c r="E5559">
        <v>34</v>
      </c>
      <c r="F5559" s="8">
        <f t="shared" si="435"/>
        <v>3740</v>
      </c>
      <c r="G5559" s="5">
        <v>0.1</v>
      </c>
      <c r="H5559" s="8">
        <f>VLOOKUP($T5559,Pricebook!$A:$D,4,0)</f>
        <v>110</v>
      </c>
      <c r="I5559" s="10">
        <f t="shared" si="436"/>
        <v>3366</v>
      </c>
      <c r="J5559" t="s">
        <v>2060</v>
      </c>
      <c r="K5559" t="s">
        <v>79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307</v>
      </c>
      <c r="O5559" s="7">
        <v>11572</v>
      </c>
      <c r="P5559" t="s">
        <v>60</v>
      </c>
      <c r="Q5559" t="s">
        <v>61</v>
      </c>
      <c r="R5559" s="3">
        <v>39960</v>
      </c>
      <c r="S5559" s="12">
        <f t="shared" si="437"/>
        <v>2</v>
      </c>
      <c r="T5559" s="3" t="s">
        <v>14220</v>
      </c>
      <c r="U5559" t="s">
        <v>14229</v>
      </c>
      <c r="V5559" t="s">
        <v>14234</v>
      </c>
      <c r="W5559" t="s">
        <v>14193</v>
      </c>
      <c r="X5559" t="str">
        <f>VLOOKUP(Q5559,Managers!$A:$B,2,0)</f>
        <v>Allen Young</v>
      </c>
      <c r="Y5559">
        <f>VLOOKUP(W5559,HourlyWages!$A:$B,2,0)</f>
        <v>57</v>
      </c>
      <c r="Z5559">
        <v>1</v>
      </c>
      <c r="AA5559" s="14">
        <f t="shared" si="434"/>
        <v>0.48181818181818181</v>
      </c>
    </row>
    <row r="5560" spans="1:27" x14ac:dyDescent="0.2">
      <c r="A5560">
        <v>5559</v>
      </c>
      <c r="B5560">
        <v>39364</v>
      </c>
      <c r="C5560" s="3">
        <v>41222</v>
      </c>
      <c r="D5560" s="17">
        <f t="shared" si="433"/>
        <v>41214</v>
      </c>
      <c r="E5560">
        <v>29</v>
      </c>
      <c r="F5560" s="8">
        <f t="shared" si="435"/>
        <v>3625</v>
      </c>
      <c r="G5560" s="5">
        <v>0.06</v>
      </c>
      <c r="H5560" s="8">
        <f>VLOOKUP($T5560,Pricebook!$A:$D,4,0)</f>
        <v>125</v>
      </c>
      <c r="I5560" s="10">
        <f t="shared" si="436"/>
        <v>3407.5</v>
      </c>
      <c r="J5560" t="s">
        <v>1573</v>
      </c>
      <c r="K5560" t="s">
        <v>597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1574</v>
      </c>
      <c r="O5560" s="7">
        <v>62205</v>
      </c>
      <c r="P5560" t="s">
        <v>15</v>
      </c>
      <c r="Q5560" t="s">
        <v>16</v>
      </c>
      <c r="R5560" s="3">
        <v>41223</v>
      </c>
      <c r="S5560" s="12">
        <f t="shared" si="437"/>
        <v>1</v>
      </c>
      <c r="T5560" s="3" t="s">
        <v>14208</v>
      </c>
      <c r="U5560" t="s">
        <v>14232</v>
      </c>
      <c r="V5560" t="s">
        <v>14237</v>
      </c>
      <c r="W5560" t="s">
        <v>14194</v>
      </c>
      <c r="X5560" t="str">
        <f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4"/>
        <v>0.432</v>
      </c>
    </row>
    <row r="5561" spans="1:27" x14ac:dyDescent="0.2">
      <c r="A5561">
        <v>5560</v>
      </c>
      <c r="B5561">
        <v>39364</v>
      </c>
      <c r="C5561" s="3">
        <v>41222</v>
      </c>
      <c r="D5561" s="17">
        <f t="shared" si="433"/>
        <v>41214</v>
      </c>
      <c r="E5561">
        <v>15</v>
      </c>
      <c r="F5561" s="8">
        <f t="shared" si="435"/>
        <v>2400</v>
      </c>
      <c r="G5561" s="5">
        <v>0.03</v>
      </c>
      <c r="H5561" s="8">
        <f>VLOOKUP($T5561,Pricebook!$A:$D,4,0)</f>
        <v>160</v>
      </c>
      <c r="I5561" s="10">
        <f t="shared" si="436"/>
        <v>2328</v>
      </c>
      <c r="J5561" t="s">
        <v>1573</v>
      </c>
      <c r="K5561" t="s">
        <v>597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464</v>
      </c>
      <c r="O5561" s="7">
        <v>60123</v>
      </c>
      <c r="P5561" t="s">
        <v>15</v>
      </c>
      <c r="Q5561" t="s">
        <v>16</v>
      </c>
      <c r="R5561" s="3">
        <v>41224</v>
      </c>
      <c r="S5561" s="12">
        <f t="shared" si="437"/>
        <v>2</v>
      </c>
      <c r="T5561" s="3" t="s">
        <v>14218</v>
      </c>
      <c r="U5561" t="s">
        <v>14229</v>
      </c>
      <c r="V5561" t="s">
        <v>14241</v>
      </c>
      <c r="W5561" t="s">
        <v>14185</v>
      </c>
      <c r="X5561" t="str">
        <f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4"/>
        <v>0.5625</v>
      </c>
    </row>
    <row r="5562" spans="1:27" x14ac:dyDescent="0.2">
      <c r="A5562">
        <v>5561</v>
      </c>
      <c r="B5562">
        <v>39365</v>
      </c>
      <c r="C5562" s="3">
        <v>41043</v>
      </c>
      <c r="D5562" s="17">
        <f t="shared" si="433"/>
        <v>41030</v>
      </c>
      <c r="E5562">
        <v>32</v>
      </c>
      <c r="F5562" s="8">
        <f t="shared" si="435"/>
        <v>4800</v>
      </c>
      <c r="G5562" s="5">
        <v>0.1</v>
      </c>
      <c r="H5562" s="8">
        <f>VLOOKUP($T5562,Pricebook!$A:$D,4,0)</f>
        <v>150</v>
      </c>
      <c r="I5562" s="10">
        <f t="shared" si="436"/>
        <v>4320</v>
      </c>
      <c r="J5562" t="s">
        <v>1187</v>
      </c>
      <c r="K5562" t="s">
        <v>226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2659</v>
      </c>
      <c r="O5562" s="7">
        <v>75002</v>
      </c>
      <c r="P5562" t="s">
        <v>48</v>
      </c>
      <c r="Q5562" t="s">
        <v>16</v>
      </c>
      <c r="R5562" s="3">
        <v>41046</v>
      </c>
      <c r="S5562" s="12">
        <f t="shared" si="437"/>
        <v>3</v>
      </c>
      <c r="T5562" s="3" t="s">
        <v>14211</v>
      </c>
      <c r="U5562" t="s">
        <v>14235</v>
      </c>
      <c r="V5562" t="s">
        <v>14236</v>
      </c>
      <c r="W5562" t="s">
        <v>14188</v>
      </c>
      <c r="X5562" t="str">
        <f>VLOOKUP(Q5562,Managers!$A:$B,2,0)</f>
        <v>Josh Martinez</v>
      </c>
      <c r="Y5562">
        <f>VLOOKUP(W5562,HourlyWages!$A:$B,2,0)</f>
        <v>52</v>
      </c>
      <c r="Z5562">
        <v>1</v>
      </c>
      <c r="AA5562" s="14">
        <f t="shared" si="434"/>
        <v>0.65333333333333332</v>
      </c>
    </row>
    <row r="5563" spans="1:27" x14ac:dyDescent="0.2">
      <c r="A5563">
        <v>5562</v>
      </c>
      <c r="B5563">
        <v>39367</v>
      </c>
      <c r="C5563" s="3">
        <v>40031</v>
      </c>
      <c r="D5563" s="17">
        <f t="shared" si="433"/>
        <v>40026</v>
      </c>
      <c r="E5563">
        <v>45</v>
      </c>
      <c r="F5563" s="8">
        <f t="shared" si="435"/>
        <v>7200</v>
      </c>
      <c r="G5563" s="5">
        <v>7.0000000000000007E-2</v>
      </c>
      <c r="H5563" s="8">
        <f>VLOOKUP($T5563,Pricebook!$A:$D,4,0)</f>
        <v>160</v>
      </c>
      <c r="I5563" s="10">
        <f t="shared" si="436"/>
        <v>6696</v>
      </c>
      <c r="J5563" t="s">
        <v>979</v>
      </c>
      <c r="K5563" t="s">
        <v>58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2092</v>
      </c>
      <c r="O5563" s="7">
        <v>66762</v>
      </c>
      <c r="P5563" t="s">
        <v>153</v>
      </c>
      <c r="Q5563" t="s">
        <v>16</v>
      </c>
      <c r="R5563" s="3">
        <v>40032</v>
      </c>
      <c r="S5563" s="12">
        <f t="shared" si="437"/>
        <v>1</v>
      </c>
      <c r="T5563" s="3" t="s">
        <v>14218</v>
      </c>
      <c r="U5563" t="s">
        <v>14229</v>
      </c>
      <c r="V5563" t="s">
        <v>14240</v>
      </c>
      <c r="W5563" t="s">
        <v>14197</v>
      </c>
      <c r="X5563" t="str">
        <f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4"/>
        <v>0.55625000000000002</v>
      </c>
    </row>
    <row r="5564" spans="1:27" x14ac:dyDescent="0.2">
      <c r="A5564">
        <v>5563</v>
      </c>
      <c r="B5564">
        <v>39367</v>
      </c>
      <c r="C5564" s="3">
        <v>40031</v>
      </c>
      <c r="D5564" s="17">
        <f t="shared" si="433"/>
        <v>40026</v>
      </c>
      <c r="E5564">
        <v>30</v>
      </c>
      <c r="F5564" s="8">
        <f t="shared" si="435"/>
        <v>3300</v>
      </c>
      <c r="G5564" s="5">
        <v>0</v>
      </c>
      <c r="H5564" s="8">
        <f>VLOOKUP($T5564,Pricebook!$A:$D,4,0)</f>
        <v>110</v>
      </c>
      <c r="I5564" s="10">
        <f t="shared" si="436"/>
        <v>3300</v>
      </c>
      <c r="J5564" t="s">
        <v>979</v>
      </c>
      <c r="K5564" t="s">
        <v>58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2092</v>
      </c>
      <c r="O5564" s="7">
        <v>66762</v>
      </c>
      <c r="P5564" t="s">
        <v>153</v>
      </c>
      <c r="Q5564" t="s">
        <v>16</v>
      </c>
      <c r="R5564" s="3">
        <v>40033</v>
      </c>
      <c r="S5564" s="12">
        <f t="shared" si="437"/>
        <v>2</v>
      </c>
      <c r="T5564" s="3" t="s">
        <v>14220</v>
      </c>
      <c r="U5564" t="s">
        <v>14229</v>
      </c>
      <c r="V5564" t="s">
        <v>14241</v>
      </c>
      <c r="W5564" t="s">
        <v>14190</v>
      </c>
      <c r="X5564" t="str">
        <f>VLOOKUP(Q5564,Managers!$A:$B,2,0)</f>
        <v>Josh Martinez</v>
      </c>
      <c r="Y5564">
        <f>VLOOKUP(W5564,HourlyWages!$A:$B,2,0)</f>
        <v>67</v>
      </c>
      <c r="Z5564">
        <v>1</v>
      </c>
      <c r="AA5564" s="14">
        <f t="shared" si="434"/>
        <v>0.39090909090909093</v>
      </c>
    </row>
    <row r="5565" spans="1:27" x14ac:dyDescent="0.2">
      <c r="A5565">
        <v>5564</v>
      </c>
      <c r="B5565">
        <v>39393</v>
      </c>
      <c r="C5565" s="3">
        <v>40499</v>
      </c>
      <c r="D5565" s="17">
        <f t="shared" si="433"/>
        <v>40483</v>
      </c>
      <c r="E5565">
        <v>23</v>
      </c>
      <c r="F5565" s="8">
        <f t="shared" si="435"/>
        <v>3450</v>
      </c>
      <c r="G5565" s="5">
        <v>0.09</v>
      </c>
      <c r="H5565" s="8">
        <f>VLOOKUP($T5565,Pricebook!$A:$D,4,0)</f>
        <v>150</v>
      </c>
      <c r="I5565" s="10">
        <f t="shared" si="436"/>
        <v>3139.5</v>
      </c>
      <c r="J5565" t="s">
        <v>1673</v>
      </c>
      <c r="K5565" t="s">
        <v>158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2685</v>
      </c>
      <c r="O5565" s="7" t="s">
        <v>2686</v>
      </c>
      <c r="P5565" t="s">
        <v>317</v>
      </c>
      <c r="Q5565" t="s">
        <v>61</v>
      </c>
      <c r="R5565" s="3">
        <v>40501</v>
      </c>
      <c r="S5565" s="12">
        <f t="shared" si="437"/>
        <v>2</v>
      </c>
      <c r="T5565" s="3" t="s">
        <v>14216</v>
      </c>
      <c r="U5565" t="s">
        <v>14235</v>
      </c>
      <c r="V5565" t="s">
        <v>14246</v>
      </c>
      <c r="W5565" t="s">
        <v>14197</v>
      </c>
      <c r="X5565" t="str">
        <f>VLOOKUP(Q5565,Managers!$A:$B,2,0)</f>
        <v>Allen Young</v>
      </c>
      <c r="Y5565">
        <f>VLOOKUP(W5565,HourlyWages!$A:$B,2,0)</f>
        <v>71</v>
      </c>
      <c r="Z5565">
        <v>1</v>
      </c>
      <c r="AA5565" s="14">
        <f t="shared" si="434"/>
        <v>0.52666666666666662</v>
      </c>
    </row>
    <row r="5566" spans="1:27" x14ac:dyDescent="0.2">
      <c r="A5566">
        <v>5565</v>
      </c>
      <c r="B5566">
        <v>39399</v>
      </c>
      <c r="C5566" s="3">
        <v>41260</v>
      </c>
      <c r="D5566" s="17">
        <f t="shared" si="433"/>
        <v>41244</v>
      </c>
      <c r="E5566">
        <v>28</v>
      </c>
      <c r="F5566" s="8">
        <f t="shared" si="435"/>
        <v>4480</v>
      </c>
      <c r="G5566" s="5">
        <v>0.1</v>
      </c>
      <c r="H5566" s="8">
        <f>VLOOKUP($T5566,Pricebook!$A:$D,4,0)</f>
        <v>160</v>
      </c>
      <c r="I5566" s="10">
        <f t="shared" si="436"/>
        <v>4032</v>
      </c>
      <c r="J5566" t="s">
        <v>1511</v>
      </c>
      <c r="K5566" t="s">
        <v>327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1512</v>
      </c>
      <c r="O5566" s="7">
        <v>33012</v>
      </c>
      <c r="P5566" t="s">
        <v>101</v>
      </c>
      <c r="Q5566" t="s">
        <v>34</v>
      </c>
      <c r="R5566" s="3">
        <v>41262</v>
      </c>
      <c r="S5566" s="12">
        <f t="shared" si="437"/>
        <v>2</v>
      </c>
      <c r="T5566" s="3" t="s">
        <v>14218</v>
      </c>
      <c r="U5566" t="s">
        <v>14229</v>
      </c>
      <c r="V5566" t="s">
        <v>14233</v>
      </c>
      <c r="W5566" t="s">
        <v>14190</v>
      </c>
      <c r="X5566" t="str">
        <f>VLOOKUP(Q5566,Managers!$A:$B,2,0)</f>
        <v>Frank Mitchell</v>
      </c>
      <c r="Y5566">
        <f>VLOOKUP(W5566,HourlyWages!$A:$B,2,0)</f>
        <v>67</v>
      </c>
      <c r="Z5566">
        <v>1</v>
      </c>
      <c r="AA5566" s="14">
        <f t="shared" si="434"/>
        <v>0.58125000000000004</v>
      </c>
    </row>
    <row r="5567" spans="1:27" x14ac:dyDescent="0.2">
      <c r="A5567">
        <v>5566</v>
      </c>
      <c r="B5567">
        <v>39425</v>
      </c>
      <c r="C5567" s="3">
        <v>41137</v>
      </c>
      <c r="D5567" s="17">
        <f t="shared" si="433"/>
        <v>41122</v>
      </c>
      <c r="E5567">
        <v>23</v>
      </c>
      <c r="F5567" s="8">
        <f t="shared" si="435"/>
        <v>3450</v>
      </c>
      <c r="G5567" s="5">
        <v>0.05</v>
      </c>
      <c r="H5567" s="8">
        <f>VLOOKUP($T5567,Pricebook!$A:$D,4,0)</f>
        <v>150</v>
      </c>
      <c r="I5567" s="10">
        <f t="shared" si="436"/>
        <v>3277.5</v>
      </c>
      <c r="J5567" t="s">
        <v>1161</v>
      </c>
      <c r="K5567" t="s">
        <v>193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459</v>
      </c>
      <c r="O5567" s="7">
        <v>88201</v>
      </c>
      <c r="P5567" t="s">
        <v>52</v>
      </c>
      <c r="Q5567" t="s">
        <v>23</v>
      </c>
      <c r="R5567" s="3">
        <v>41139</v>
      </c>
      <c r="S5567" s="12">
        <f t="shared" si="437"/>
        <v>2</v>
      </c>
      <c r="T5567" s="3" t="s">
        <v>14210</v>
      </c>
      <c r="U5567" t="s">
        <v>14235</v>
      </c>
      <c r="V5567" t="s">
        <v>14244</v>
      </c>
      <c r="W5567" t="s">
        <v>14201</v>
      </c>
      <c r="X5567" t="str">
        <f>VLOOKUP(Q5567,Managers!$A:$B,2,0)</f>
        <v>Bob Turner</v>
      </c>
      <c r="Y5567">
        <f>VLOOKUP(W5567,HourlyWages!$A:$B,2,0)</f>
        <v>53</v>
      </c>
      <c r="Z5567">
        <v>1</v>
      </c>
      <c r="AA5567" s="14">
        <f t="shared" si="434"/>
        <v>0.64666666666666661</v>
      </c>
    </row>
    <row r="5568" spans="1:27" x14ac:dyDescent="0.2">
      <c r="A5568">
        <v>5567</v>
      </c>
      <c r="B5568">
        <v>39426</v>
      </c>
      <c r="C5568" s="3">
        <v>39959</v>
      </c>
      <c r="D5568" s="17">
        <f t="shared" si="433"/>
        <v>39934</v>
      </c>
      <c r="E5568">
        <v>21</v>
      </c>
      <c r="F5568" s="8">
        <f t="shared" si="435"/>
        <v>2940</v>
      </c>
      <c r="G5568" s="5">
        <v>0.05</v>
      </c>
      <c r="H5568" s="8">
        <f>VLOOKUP($T5568,Pricebook!$A:$D,4,0)</f>
        <v>140</v>
      </c>
      <c r="I5568" s="10">
        <f t="shared" si="436"/>
        <v>2793</v>
      </c>
      <c r="J5568" t="s">
        <v>673</v>
      </c>
      <c r="K5568" t="s">
        <v>520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1705</v>
      </c>
      <c r="O5568" s="7" t="s">
        <v>1706</v>
      </c>
      <c r="P5568" t="s">
        <v>87</v>
      </c>
      <c r="Q5568" t="s">
        <v>61</v>
      </c>
      <c r="R5568" s="3">
        <v>39960</v>
      </c>
      <c r="S5568" s="12">
        <f t="shared" si="437"/>
        <v>1</v>
      </c>
      <c r="T5568" s="3" t="s">
        <v>14213</v>
      </c>
      <c r="U5568" t="s">
        <v>14229</v>
      </c>
      <c r="V5568" t="s">
        <v>14244</v>
      </c>
      <c r="W5568" t="s">
        <v>14196</v>
      </c>
      <c r="X5568" t="str">
        <f>VLOOKUP(Q5568,Managers!$A:$B,2,0)</f>
        <v>Allen Young</v>
      </c>
      <c r="Y5568">
        <f>VLOOKUP(W5568,HourlyWages!$A:$B,2,0)</f>
        <v>58</v>
      </c>
      <c r="Z5568">
        <v>1</v>
      </c>
      <c r="AA5568" s="14">
        <f t="shared" si="434"/>
        <v>0.58571428571428574</v>
      </c>
    </row>
    <row r="5569" spans="1:27" x14ac:dyDescent="0.2">
      <c r="A5569">
        <v>5568</v>
      </c>
      <c r="B5569">
        <v>39430</v>
      </c>
      <c r="C5569" s="3">
        <v>39977</v>
      </c>
      <c r="D5569" s="17">
        <f t="shared" si="433"/>
        <v>39965</v>
      </c>
      <c r="E5569">
        <v>29</v>
      </c>
      <c r="F5569" s="8">
        <f t="shared" si="435"/>
        <v>4350</v>
      </c>
      <c r="G5569" s="5">
        <v>0.03</v>
      </c>
      <c r="H5569" s="8">
        <f>VLOOKUP($T5569,Pricebook!$A:$D,4,0)</f>
        <v>150</v>
      </c>
      <c r="I5569" s="10">
        <f t="shared" si="436"/>
        <v>4219.5</v>
      </c>
      <c r="J5569" t="s">
        <v>806</v>
      </c>
      <c r="K5569" t="s">
        <v>520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2486</v>
      </c>
      <c r="O5569" s="7">
        <v>76039</v>
      </c>
      <c r="P5569" t="s">
        <v>48</v>
      </c>
      <c r="Q5569" t="s">
        <v>16</v>
      </c>
      <c r="R5569" s="3">
        <v>39981</v>
      </c>
      <c r="S5569" s="12">
        <f t="shared" si="437"/>
        <v>4</v>
      </c>
      <c r="T5569" s="3" t="s">
        <v>14211</v>
      </c>
      <c r="U5569" t="s">
        <v>14235</v>
      </c>
      <c r="V5569" t="s">
        <v>14240</v>
      </c>
      <c r="W5569" t="s">
        <v>14198</v>
      </c>
      <c r="X5569" t="str">
        <f>VLOOKUP(Q5569,Managers!$A:$B,2,0)</f>
        <v>Josh Martinez</v>
      </c>
      <c r="Y5569">
        <f>VLOOKUP(W5569,HourlyWages!$A:$B,2,0)</f>
        <v>51</v>
      </c>
      <c r="Z5569">
        <v>1</v>
      </c>
      <c r="AA5569" s="14">
        <f t="shared" si="434"/>
        <v>0.66</v>
      </c>
    </row>
    <row r="5570" spans="1:27" x14ac:dyDescent="0.2">
      <c r="A5570">
        <v>5569</v>
      </c>
      <c r="B5570">
        <v>39457</v>
      </c>
      <c r="C5570" s="3">
        <v>40696</v>
      </c>
      <c r="D5570" s="17">
        <f t="shared" si="433"/>
        <v>40695</v>
      </c>
      <c r="E5570">
        <v>40</v>
      </c>
      <c r="F5570" s="8">
        <f t="shared" si="435"/>
        <v>5000</v>
      </c>
      <c r="G5570" s="5">
        <v>0.03</v>
      </c>
      <c r="H5570" s="8">
        <f>VLOOKUP($T5570,Pricebook!$A:$D,4,0)</f>
        <v>125</v>
      </c>
      <c r="I5570" s="10">
        <f t="shared" si="436"/>
        <v>4850</v>
      </c>
      <c r="J5570" t="s">
        <v>734</v>
      </c>
      <c r="K5570" t="s">
        <v>290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2220</v>
      </c>
      <c r="O5570" s="7">
        <v>61401</v>
      </c>
      <c r="P5570" t="s">
        <v>15</v>
      </c>
      <c r="Q5570" t="s">
        <v>16</v>
      </c>
      <c r="R5570" s="3">
        <v>40696</v>
      </c>
      <c r="S5570" s="12">
        <f t="shared" si="437"/>
        <v>0</v>
      </c>
      <c r="T5570" s="3" t="s">
        <v>14221</v>
      </c>
      <c r="U5570" t="s">
        <v>14232</v>
      </c>
      <c r="V5570" t="s">
        <v>14241</v>
      </c>
      <c r="W5570" t="s">
        <v>14197</v>
      </c>
      <c r="X5570" t="str">
        <f>VLOOKUP(Q5570,Managers!$A:$B,2,0)</f>
        <v>Josh Martinez</v>
      </c>
      <c r="Y5570">
        <f>VLOOKUP(W5570,HourlyWages!$A:$B,2,0)</f>
        <v>71</v>
      </c>
      <c r="Z5570">
        <v>1</v>
      </c>
      <c r="AA5570" s="14">
        <f t="shared" si="434"/>
        <v>0.432</v>
      </c>
    </row>
    <row r="5571" spans="1:27" x14ac:dyDescent="0.2">
      <c r="A5571">
        <v>5570</v>
      </c>
      <c r="B5571">
        <v>39460</v>
      </c>
      <c r="C5571" s="3">
        <v>39935</v>
      </c>
      <c r="D5571" s="17">
        <f t="shared" ref="D5571:D5634" si="438">DATE(YEAR(C5571),MONTH(C5571),1)</f>
        <v>39934</v>
      </c>
      <c r="E5571">
        <v>25</v>
      </c>
      <c r="F5571" s="8">
        <f t="shared" si="435"/>
        <v>4000</v>
      </c>
      <c r="G5571" s="5">
        <v>0.09</v>
      </c>
      <c r="H5571" s="8">
        <f>VLOOKUP($T5571,Pricebook!$A:$D,4,0)</f>
        <v>160</v>
      </c>
      <c r="I5571" s="10">
        <f t="shared" si="436"/>
        <v>3640</v>
      </c>
      <c r="J5571" t="s">
        <v>2346</v>
      </c>
      <c r="K5571" t="s">
        <v>180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2347</v>
      </c>
      <c r="O5571" s="7">
        <v>44312</v>
      </c>
      <c r="P5571" t="s">
        <v>210</v>
      </c>
      <c r="Q5571" t="s">
        <v>61</v>
      </c>
      <c r="R5571" s="3">
        <v>39937</v>
      </c>
      <c r="S5571" s="12">
        <f t="shared" si="437"/>
        <v>2</v>
      </c>
      <c r="T5571" s="3" t="s">
        <v>14218</v>
      </c>
      <c r="U5571" t="s">
        <v>14229</v>
      </c>
      <c r="V5571" t="s">
        <v>14233</v>
      </c>
      <c r="W5571" t="s">
        <v>14193</v>
      </c>
      <c r="X5571" t="str">
        <f>VLOOKUP(Q5571,Managers!$A:$B,2,0)</f>
        <v>Allen Young</v>
      </c>
      <c r="Y5571">
        <f>VLOOKUP(W5571,HourlyWages!$A:$B,2,0)</f>
        <v>57</v>
      </c>
      <c r="Z5571">
        <v>1</v>
      </c>
      <c r="AA5571" s="14">
        <f t="shared" ref="AA5571:AA5634" si="439">(H5571-Y5571)/H5571</f>
        <v>0.64375000000000004</v>
      </c>
    </row>
    <row r="5572" spans="1:27" x14ac:dyDescent="0.2">
      <c r="A5572">
        <v>5571</v>
      </c>
      <c r="B5572">
        <v>39460</v>
      </c>
      <c r="C5572" s="3">
        <v>39935</v>
      </c>
      <c r="D5572" s="17">
        <f t="shared" si="438"/>
        <v>39934</v>
      </c>
      <c r="E5572">
        <v>19</v>
      </c>
      <c r="F5572" s="8">
        <f t="shared" si="435"/>
        <v>2850</v>
      </c>
      <c r="G5572" s="5">
        <v>0.02</v>
      </c>
      <c r="H5572" s="8">
        <f>VLOOKUP($T5572,Pricebook!$A:$D,4,0)</f>
        <v>150</v>
      </c>
      <c r="I5572" s="10">
        <f t="shared" si="436"/>
        <v>2793</v>
      </c>
      <c r="J5572" t="s">
        <v>2346</v>
      </c>
      <c r="K5572" t="s">
        <v>180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2347</v>
      </c>
      <c r="O5572" s="7">
        <v>44312</v>
      </c>
      <c r="P5572" t="s">
        <v>210</v>
      </c>
      <c r="Q5572" t="s">
        <v>61</v>
      </c>
      <c r="R5572" s="3">
        <v>39936</v>
      </c>
      <c r="S5572" s="12">
        <f t="shared" si="437"/>
        <v>1</v>
      </c>
      <c r="T5572" s="3" t="s">
        <v>14210</v>
      </c>
      <c r="U5572" t="s">
        <v>14235</v>
      </c>
      <c r="V5572" t="s">
        <v>14238</v>
      </c>
      <c r="W5572" t="s">
        <v>14187</v>
      </c>
      <c r="X5572" t="str">
        <f>VLOOKUP(Q5572,Managers!$A:$B,2,0)</f>
        <v>Allen Young</v>
      </c>
      <c r="Y5572">
        <f>VLOOKUP(W5572,HourlyWages!$A:$B,2,0)</f>
        <v>45</v>
      </c>
      <c r="Z5572">
        <v>1</v>
      </c>
      <c r="AA5572" s="14">
        <f t="shared" si="439"/>
        <v>0.7</v>
      </c>
    </row>
    <row r="5573" spans="1:27" x14ac:dyDescent="0.2">
      <c r="A5573">
        <v>5572</v>
      </c>
      <c r="B5573">
        <v>39488</v>
      </c>
      <c r="C5573" s="3">
        <v>39986</v>
      </c>
      <c r="D5573" s="17">
        <f t="shared" si="438"/>
        <v>39965</v>
      </c>
      <c r="E5573">
        <v>18</v>
      </c>
      <c r="F5573" s="8">
        <f t="shared" si="435"/>
        <v>1980</v>
      </c>
      <c r="G5573" s="5">
        <v>0.04</v>
      </c>
      <c r="H5573" s="8">
        <f>VLOOKUP($T5573,Pricebook!$A:$D,4,0)</f>
        <v>110</v>
      </c>
      <c r="I5573" s="10">
        <f t="shared" si="436"/>
        <v>1900.8</v>
      </c>
      <c r="J5573" t="s">
        <v>92</v>
      </c>
      <c r="K5573" t="s">
        <v>93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2574</v>
      </c>
      <c r="O5573" s="7" t="s">
        <v>2575</v>
      </c>
      <c r="P5573" t="s">
        <v>232</v>
      </c>
      <c r="Q5573" t="s">
        <v>61</v>
      </c>
      <c r="R5573" s="3">
        <v>39990</v>
      </c>
      <c r="S5573" s="12">
        <f t="shared" si="437"/>
        <v>4</v>
      </c>
      <c r="T5573" s="3" t="s">
        <v>14220</v>
      </c>
      <c r="U5573" t="s">
        <v>14229</v>
      </c>
      <c r="V5573" t="s">
        <v>14233</v>
      </c>
      <c r="W5573" t="s">
        <v>14195</v>
      </c>
      <c r="X5573" t="str">
        <f>VLOOKUP(Q5573,Managers!$A:$B,2,0)</f>
        <v>Allen Young</v>
      </c>
      <c r="Y5573">
        <f>VLOOKUP(W5573,HourlyWages!$A:$B,2,0)</f>
        <v>52</v>
      </c>
      <c r="Z5573">
        <v>1</v>
      </c>
      <c r="AA5573" s="14">
        <f t="shared" si="439"/>
        <v>0.52727272727272723</v>
      </c>
    </row>
    <row r="5574" spans="1:27" x14ac:dyDescent="0.2">
      <c r="A5574">
        <v>5573</v>
      </c>
      <c r="B5574">
        <v>39490</v>
      </c>
      <c r="C5574" s="3">
        <v>41133</v>
      </c>
      <c r="D5574" s="17">
        <f t="shared" si="438"/>
        <v>41122</v>
      </c>
      <c r="E5574">
        <v>38</v>
      </c>
      <c r="F5574" s="8">
        <f t="shared" si="435"/>
        <v>4560</v>
      </c>
      <c r="G5574" s="5">
        <v>0.02</v>
      </c>
      <c r="H5574" s="8">
        <f>VLOOKUP($T5574,Pricebook!$A:$D,4,0)</f>
        <v>120</v>
      </c>
      <c r="I5574" s="10">
        <f t="shared" si="436"/>
        <v>4468.8</v>
      </c>
      <c r="J5574" t="s">
        <v>1078</v>
      </c>
      <c r="K5574" t="s">
        <v>585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1338</v>
      </c>
      <c r="O5574" s="7">
        <v>85301</v>
      </c>
      <c r="P5574" t="s">
        <v>70</v>
      </c>
      <c r="Q5574" t="s">
        <v>23</v>
      </c>
      <c r="R5574" s="3">
        <v>41133</v>
      </c>
      <c r="S5574" s="12">
        <f t="shared" si="437"/>
        <v>0</v>
      </c>
      <c r="T5574" s="3" t="s">
        <v>14212</v>
      </c>
      <c r="U5574" t="s">
        <v>14229</v>
      </c>
      <c r="V5574" t="s">
        <v>14236</v>
      </c>
      <c r="W5574" t="s">
        <v>14190</v>
      </c>
      <c r="X5574" t="str">
        <f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9"/>
        <v>0.44166666666666665</v>
      </c>
    </row>
    <row r="5575" spans="1:27" x14ac:dyDescent="0.2">
      <c r="A5575">
        <v>5574</v>
      </c>
      <c r="B5575">
        <v>39490</v>
      </c>
      <c r="C5575" s="3">
        <v>41133</v>
      </c>
      <c r="D5575" s="17">
        <f t="shared" si="438"/>
        <v>41122</v>
      </c>
      <c r="E5575">
        <v>17</v>
      </c>
      <c r="F5575" s="8">
        <f t="shared" si="435"/>
        <v>2125</v>
      </c>
      <c r="G5575" s="5">
        <v>0.03</v>
      </c>
      <c r="H5575" s="8">
        <f>VLOOKUP($T5575,Pricebook!$A:$D,4,0)</f>
        <v>125</v>
      </c>
      <c r="I5575" s="10">
        <f t="shared" si="436"/>
        <v>2061.25</v>
      </c>
      <c r="J5575" t="s">
        <v>1078</v>
      </c>
      <c r="K5575" t="s">
        <v>585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1338</v>
      </c>
      <c r="O5575" s="7">
        <v>85301</v>
      </c>
      <c r="P5575" t="s">
        <v>70</v>
      </c>
      <c r="Q5575" t="s">
        <v>23</v>
      </c>
      <c r="R5575" s="3">
        <v>41137</v>
      </c>
      <c r="S5575" s="12">
        <f t="shared" si="437"/>
        <v>4</v>
      </c>
      <c r="T5575" s="3" t="s">
        <v>14209</v>
      </c>
      <c r="U5575" t="s">
        <v>14232</v>
      </c>
      <c r="V5575" t="s">
        <v>14241</v>
      </c>
      <c r="W5575" t="s">
        <v>14195</v>
      </c>
      <c r="X5575" t="str">
        <f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9"/>
        <v>0.58399999999999996</v>
      </c>
    </row>
    <row r="5576" spans="1:27" x14ac:dyDescent="0.2">
      <c r="A5576">
        <v>5575</v>
      </c>
      <c r="B5576">
        <v>39492</v>
      </c>
      <c r="C5576" s="3">
        <v>40650</v>
      </c>
      <c r="D5576" s="17">
        <f t="shared" si="438"/>
        <v>40634</v>
      </c>
      <c r="E5576">
        <v>38</v>
      </c>
      <c r="F5576" s="8">
        <f t="shared" si="435"/>
        <v>5700</v>
      </c>
      <c r="G5576" s="5">
        <v>0.03</v>
      </c>
      <c r="H5576" s="8">
        <f>VLOOKUP($T5576,Pricebook!$A:$D,4,0)</f>
        <v>150</v>
      </c>
      <c r="I5576" s="10">
        <f t="shared" si="436"/>
        <v>5529</v>
      </c>
      <c r="J5576" t="s">
        <v>1848</v>
      </c>
      <c r="K5576" t="s">
        <v>351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2172</v>
      </c>
      <c r="O5576" s="7">
        <v>25705</v>
      </c>
      <c r="P5576" t="s">
        <v>655</v>
      </c>
      <c r="Q5576" t="s">
        <v>61</v>
      </c>
      <c r="R5576" s="3">
        <v>40652</v>
      </c>
      <c r="S5576" s="12">
        <f t="shared" si="437"/>
        <v>2</v>
      </c>
      <c r="T5576" s="3" t="s">
        <v>14211</v>
      </c>
      <c r="U5576" t="s">
        <v>14235</v>
      </c>
      <c r="V5576" t="s">
        <v>14229</v>
      </c>
      <c r="W5576" t="s">
        <v>14203</v>
      </c>
      <c r="X5576" t="str">
        <f>VLOOKUP(Q5576,Managers!$A:$B,2,0)</f>
        <v>Allen Young</v>
      </c>
      <c r="Y5576">
        <f>VLOOKUP(W5576,HourlyWages!$A:$B,2,0)</f>
        <v>62</v>
      </c>
      <c r="Z5576">
        <v>1</v>
      </c>
      <c r="AA5576" s="14">
        <f t="shared" si="439"/>
        <v>0.58666666666666667</v>
      </c>
    </row>
    <row r="5577" spans="1:27" x14ac:dyDescent="0.2">
      <c r="A5577">
        <v>5576</v>
      </c>
      <c r="B5577">
        <v>39492</v>
      </c>
      <c r="C5577" s="3">
        <v>40650</v>
      </c>
      <c r="D5577" s="17">
        <f t="shared" si="438"/>
        <v>40634</v>
      </c>
      <c r="E5577">
        <v>40</v>
      </c>
      <c r="F5577" s="8">
        <f t="shared" si="435"/>
        <v>4400</v>
      </c>
      <c r="G5577" s="5">
        <v>0.08</v>
      </c>
      <c r="H5577" s="8">
        <f>VLOOKUP($T5577,Pricebook!$A:$D,4,0)</f>
        <v>110</v>
      </c>
      <c r="I5577" s="10">
        <f t="shared" si="436"/>
        <v>4048</v>
      </c>
      <c r="J5577" t="s">
        <v>1848</v>
      </c>
      <c r="K5577" t="s">
        <v>351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2172</v>
      </c>
      <c r="O5577" s="7">
        <v>25705</v>
      </c>
      <c r="P5577" t="s">
        <v>655</v>
      </c>
      <c r="Q5577" t="s">
        <v>61</v>
      </c>
      <c r="R5577" s="3">
        <v>40652</v>
      </c>
      <c r="S5577" s="12">
        <f t="shared" si="437"/>
        <v>2</v>
      </c>
      <c r="T5577" s="3" t="s">
        <v>14215</v>
      </c>
      <c r="U5577" t="s">
        <v>14229</v>
      </c>
      <c r="V5577" t="s">
        <v>14233</v>
      </c>
      <c r="W5577" t="s">
        <v>14201</v>
      </c>
      <c r="X5577" t="str">
        <f>VLOOKUP(Q5577,Managers!$A:$B,2,0)</f>
        <v>Allen Young</v>
      </c>
      <c r="Y5577">
        <f>VLOOKUP(W5577,HourlyWages!$A:$B,2,0)</f>
        <v>53</v>
      </c>
      <c r="Z5577">
        <v>1</v>
      </c>
      <c r="AA5577" s="14">
        <f t="shared" si="439"/>
        <v>0.51818181818181819</v>
      </c>
    </row>
    <row r="5578" spans="1:27" x14ac:dyDescent="0.2">
      <c r="A5578">
        <v>5577</v>
      </c>
      <c r="B5578">
        <v>39492</v>
      </c>
      <c r="C5578" s="3">
        <v>40650</v>
      </c>
      <c r="D5578" s="17">
        <f t="shared" si="438"/>
        <v>40634</v>
      </c>
      <c r="E5578">
        <v>31</v>
      </c>
      <c r="F5578" s="8">
        <f t="shared" si="435"/>
        <v>4650</v>
      </c>
      <c r="G5578" s="5">
        <v>0.01</v>
      </c>
      <c r="H5578" s="8">
        <f>VLOOKUP($T5578,Pricebook!$A:$D,4,0)</f>
        <v>150</v>
      </c>
      <c r="I5578" s="10">
        <f t="shared" si="436"/>
        <v>4603.5</v>
      </c>
      <c r="J5578" t="s">
        <v>1848</v>
      </c>
      <c r="K5578" t="s">
        <v>351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1116</v>
      </c>
      <c r="O5578" s="7">
        <v>82070</v>
      </c>
      <c r="P5578" t="s">
        <v>447</v>
      </c>
      <c r="Q5578" t="s">
        <v>23</v>
      </c>
      <c r="R5578" s="3">
        <v>40653</v>
      </c>
      <c r="S5578" s="12">
        <f t="shared" si="437"/>
        <v>3</v>
      </c>
      <c r="T5578" s="3" t="s">
        <v>14210</v>
      </c>
      <c r="U5578" t="s">
        <v>14235</v>
      </c>
      <c r="V5578" t="s">
        <v>14240</v>
      </c>
      <c r="W5578" t="s">
        <v>14201</v>
      </c>
      <c r="X5578" t="str">
        <f>VLOOKUP(Q5578,Managers!$A:$B,2,0)</f>
        <v>Bob Turner</v>
      </c>
      <c r="Y5578">
        <f>VLOOKUP(W5578,HourlyWages!$A:$B,2,0)</f>
        <v>53</v>
      </c>
      <c r="Z5578">
        <v>1</v>
      </c>
      <c r="AA5578" s="14">
        <f t="shared" si="439"/>
        <v>0.64666666666666661</v>
      </c>
    </row>
    <row r="5579" spans="1:27" x14ac:dyDescent="0.2">
      <c r="A5579">
        <v>5578</v>
      </c>
      <c r="B5579">
        <v>39521</v>
      </c>
      <c r="C5579" s="3">
        <v>40034</v>
      </c>
      <c r="D5579" s="17">
        <f t="shared" si="438"/>
        <v>40026</v>
      </c>
      <c r="E5579">
        <v>28</v>
      </c>
      <c r="F5579" s="8">
        <f t="shared" si="435"/>
        <v>5600</v>
      </c>
      <c r="G5579" s="5">
        <v>0.1</v>
      </c>
      <c r="H5579" s="8">
        <f>VLOOKUP($T5579,Pricebook!$A:$D,4,0)</f>
        <v>200</v>
      </c>
      <c r="I5579" s="10">
        <f t="shared" si="436"/>
        <v>5040</v>
      </c>
      <c r="J5579" t="s">
        <v>402</v>
      </c>
      <c r="K5579" t="s">
        <v>400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2388</v>
      </c>
      <c r="O5579" s="7">
        <v>22015</v>
      </c>
      <c r="P5579" t="s">
        <v>368</v>
      </c>
      <c r="Q5579" t="s">
        <v>34</v>
      </c>
      <c r="R5579" s="3">
        <v>40038</v>
      </c>
      <c r="S5579" s="12">
        <f t="shared" si="437"/>
        <v>4</v>
      </c>
      <c r="T5579" s="3" t="s">
        <v>14214</v>
      </c>
      <c r="U5579" t="s">
        <v>14229</v>
      </c>
      <c r="V5579" t="s">
        <v>14236</v>
      </c>
      <c r="W5579" t="s">
        <v>14198</v>
      </c>
      <c r="X5579" t="str">
        <f>VLOOKUP(Q5579,Managers!$A:$B,2,0)</f>
        <v>Frank Mitchell</v>
      </c>
      <c r="Y5579">
        <f>VLOOKUP(W5579,HourlyWages!$A:$B,2,0)</f>
        <v>51</v>
      </c>
      <c r="Z5579">
        <v>1</v>
      </c>
      <c r="AA5579" s="14">
        <f t="shared" si="439"/>
        <v>0.745</v>
      </c>
    </row>
    <row r="5580" spans="1:27" x14ac:dyDescent="0.2">
      <c r="A5580">
        <v>5579</v>
      </c>
      <c r="B5580">
        <v>39527</v>
      </c>
      <c r="C5580" s="3">
        <v>40650</v>
      </c>
      <c r="D5580" s="17">
        <f t="shared" si="438"/>
        <v>40634</v>
      </c>
      <c r="E5580">
        <v>29</v>
      </c>
      <c r="F5580" s="8">
        <f t="shared" si="435"/>
        <v>3190</v>
      </c>
      <c r="G5580" s="5">
        <v>0.01</v>
      </c>
      <c r="H5580" s="8">
        <f>VLOOKUP($T5580,Pricebook!$A:$D,4,0)</f>
        <v>110</v>
      </c>
      <c r="I5580" s="10">
        <f t="shared" si="436"/>
        <v>3158.1</v>
      </c>
      <c r="J5580" t="s">
        <v>1177</v>
      </c>
      <c r="K5580" t="s">
        <v>41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2687</v>
      </c>
      <c r="O5580" s="7" t="s">
        <v>2688</v>
      </c>
      <c r="P5580" t="s">
        <v>130</v>
      </c>
      <c r="Q5580" t="s">
        <v>16</v>
      </c>
      <c r="R5580" s="3">
        <v>40659</v>
      </c>
      <c r="S5580" s="12">
        <f t="shared" si="437"/>
        <v>9</v>
      </c>
      <c r="T5580" s="3" t="s">
        <v>14215</v>
      </c>
      <c r="U5580" t="s">
        <v>14229</v>
      </c>
      <c r="V5580" t="s">
        <v>14244</v>
      </c>
      <c r="W5580" t="s">
        <v>14184</v>
      </c>
      <c r="X5580" t="str">
        <f>VLOOKUP(Q5580,Managers!$A:$B,2,0)</f>
        <v>Josh Martinez</v>
      </c>
      <c r="Y5580">
        <f>VLOOKUP(W5580,HourlyWages!$A:$B,2,0)</f>
        <v>50</v>
      </c>
      <c r="Z5580">
        <v>1</v>
      </c>
      <c r="AA5580" s="14">
        <f t="shared" si="439"/>
        <v>0.54545454545454541</v>
      </c>
    </row>
    <row r="5581" spans="1:27" x14ac:dyDescent="0.2">
      <c r="A5581">
        <v>5580</v>
      </c>
      <c r="B5581">
        <v>39555</v>
      </c>
      <c r="C5581" s="3">
        <v>41156</v>
      </c>
      <c r="D5581" s="17">
        <f t="shared" si="438"/>
        <v>41153</v>
      </c>
      <c r="E5581">
        <v>38</v>
      </c>
      <c r="F5581" s="8">
        <f t="shared" si="435"/>
        <v>4180</v>
      </c>
      <c r="G5581" s="5">
        <v>0.01</v>
      </c>
      <c r="H5581" s="8">
        <f>VLOOKUP($T5581,Pricebook!$A:$D,4,0)</f>
        <v>110</v>
      </c>
      <c r="I5581" s="10">
        <f t="shared" si="436"/>
        <v>4138.2</v>
      </c>
      <c r="J5581" t="s">
        <v>1900</v>
      </c>
      <c r="K5581" t="s">
        <v>341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2419</v>
      </c>
      <c r="O5581" s="7">
        <v>76248</v>
      </c>
      <c r="P5581" t="s">
        <v>48</v>
      </c>
      <c r="Q5581" t="s">
        <v>16</v>
      </c>
      <c r="R5581" s="3">
        <v>41161</v>
      </c>
      <c r="S5581" s="12">
        <f t="shared" si="437"/>
        <v>5</v>
      </c>
      <c r="T5581" s="3" t="s">
        <v>14220</v>
      </c>
      <c r="U5581" t="s">
        <v>14229</v>
      </c>
      <c r="V5581" t="s">
        <v>14237</v>
      </c>
      <c r="W5581" t="s">
        <v>14195</v>
      </c>
      <c r="X5581" t="str">
        <f>VLOOKUP(Q5581,Managers!$A:$B,2,0)</f>
        <v>Josh Martinez</v>
      </c>
      <c r="Y5581">
        <f>VLOOKUP(W5581,HourlyWages!$A:$B,2,0)</f>
        <v>52</v>
      </c>
      <c r="Z5581">
        <v>1</v>
      </c>
      <c r="AA5581" s="14">
        <f t="shared" si="439"/>
        <v>0.52727272727272723</v>
      </c>
    </row>
    <row r="5582" spans="1:27" x14ac:dyDescent="0.2">
      <c r="A5582">
        <v>5581</v>
      </c>
      <c r="B5582">
        <v>39585</v>
      </c>
      <c r="C5582" s="3">
        <v>40906</v>
      </c>
      <c r="D5582" s="17">
        <f t="shared" si="438"/>
        <v>40878</v>
      </c>
      <c r="E5582">
        <v>32</v>
      </c>
      <c r="F5582" s="8">
        <f t="shared" si="435"/>
        <v>4000</v>
      </c>
      <c r="G5582" s="5">
        <v>0.01</v>
      </c>
      <c r="H5582" s="8">
        <f>VLOOKUP($T5582,Pricebook!$A:$D,4,0)</f>
        <v>125</v>
      </c>
      <c r="I5582" s="10">
        <f t="shared" si="436"/>
        <v>3960</v>
      </c>
      <c r="J5582" t="s">
        <v>1008</v>
      </c>
      <c r="K5582" t="s">
        <v>36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1211</v>
      </c>
      <c r="O5582" s="7" t="s">
        <v>1212</v>
      </c>
      <c r="P5582" t="s">
        <v>1213</v>
      </c>
      <c r="Q5582" t="s">
        <v>23</v>
      </c>
      <c r="R5582" s="3">
        <v>40907</v>
      </c>
      <c r="S5582" s="12">
        <f t="shared" si="437"/>
        <v>1</v>
      </c>
      <c r="T5582" s="3" t="s">
        <v>14208</v>
      </c>
      <c r="U5582" t="s">
        <v>14232</v>
      </c>
      <c r="V5582" t="s">
        <v>14241</v>
      </c>
      <c r="W5582" t="s">
        <v>14194</v>
      </c>
      <c r="X5582" t="str">
        <f>VLOOKUP(Q5582,Managers!$A:$B,2,0)</f>
        <v>Bob Turner</v>
      </c>
      <c r="Y5582">
        <f>VLOOKUP(W5582,HourlyWages!$A:$B,2,0)</f>
        <v>71</v>
      </c>
      <c r="Z5582">
        <v>1</v>
      </c>
      <c r="AA5582" s="14">
        <f t="shared" si="439"/>
        <v>0.432</v>
      </c>
    </row>
    <row r="5583" spans="1:27" x14ac:dyDescent="0.2">
      <c r="A5583">
        <v>5582</v>
      </c>
      <c r="B5583">
        <v>39586</v>
      </c>
      <c r="C5583" s="3">
        <v>40682</v>
      </c>
      <c r="D5583" s="17">
        <f t="shared" si="438"/>
        <v>40664</v>
      </c>
      <c r="E5583">
        <v>1</v>
      </c>
      <c r="F5583" s="8">
        <f t="shared" si="435"/>
        <v>160</v>
      </c>
      <c r="G5583" s="5">
        <v>0.04</v>
      </c>
      <c r="H5583" s="8">
        <f>VLOOKUP($T5583,Pricebook!$A:$D,4,0)</f>
        <v>160</v>
      </c>
      <c r="I5583" s="10">
        <f t="shared" si="436"/>
        <v>153.6</v>
      </c>
      <c r="J5583" t="s">
        <v>1042</v>
      </c>
      <c r="K5583" t="s">
        <v>41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661</v>
      </c>
      <c r="O5583" s="7">
        <v>81301</v>
      </c>
      <c r="P5583" t="s">
        <v>237</v>
      </c>
      <c r="Q5583" t="s">
        <v>23</v>
      </c>
      <c r="R5583" s="3">
        <v>40684</v>
      </c>
      <c r="S5583" s="12">
        <f t="shared" si="437"/>
        <v>2</v>
      </c>
      <c r="T5583" s="3" t="s">
        <v>14218</v>
      </c>
      <c r="U5583" t="s">
        <v>14229</v>
      </c>
      <c r="V5583" t="s">
        <v>14244</v>
      </c>
      <c r="W5583" t="s">
        <v>14187</v>
      </c>
      <c r="X5583" t="str">
        <f>VLOOKUP(Q5583,Managers!$A:$B,2,0)</f>
        <v>Bob Turner</v>
      </c>
      <c r="Y5583">
        <f>VLOOKUP(W5583,HourlyWages!$A:$B,2,0)</f>
        <v>45</v>
      </c>
      <c r="Z5583">
        <v>1</v>
      </c>
      <c r="AA5583" s="14">
        <f t="shared" si="439"/>
        <v>0.71875</v>
      </c>
    </row>
    <row r="5584" spans="1:27" x14ac:dyDescent="0.2">
      <c r="A5584">
        <v>5583</v>
      </c>
      <c r="B5584">
        <v>39589</v>
      </c>
      <c r="C5584" s="3">
        <v>40027</v>
      </c>
      <c r="D5584" s="17">
        <f t="shared" si="438"/>
        <v>40026</v>
      </c>
      <c r="E5584">
        <v>42</v>
      </c>
      <c r="F5584" s="8">
        <f t="shared" si="435"/>
        <v>6720</v>
      </c>
      <c r="G5584" s="5">
        <v>0</v>
      </c>
      <c r="H5584" s="8">
        <f>VLOOKUP($T5584,Pricebook!$A:$D,4,0)</f>
        <v>160</v>
      </c>
      <c r="I5584" s="10">
        <f t="shared" si="436"/>
        <v>6720</v>
      </c>
      <c r="J5584" t="s">
        <v>331</v>
      </c>
      <c r="K5584" t="s">
        <v>142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1378</v>
      </c>
      <c r="O5584" s="7">
        <v>53711</v>
      </c>
      <c r="P5584" t="s">
        <v>95</v>
      </c>
      <c r="Q5584" t="s">
        <v>16</v>
      </c>
      <c r="R5584" s="3">
        <v>40028</v>
      </c>
      <c r="S5584" s="12">
        <f t="shared" si="437"/>
        <v>1</v>
      </c>
      <c r="T5584" s="3" t="s">
        <v>14218</v>
      </c>
      <c r="U5584" t="s">
        <v>14229</v>
      </c>
      <c r="V5584" t="s">
        <v>14229</v>
      </c>
      <c r="W5584" t="s">
        <v>14185</v>
      </c>
      <c r="X5584" t="str">
        <f>VLOOKUP(Q5584,Managers!$A:$B,2,0)</f>
        <v>Josh Martinez</v>
      </c>
      <c r="Y5584">
        <f>VLOOKUP(W5584,HourlyWages!$A:$B,2,0)</f>
        <v>70</v>
      </c>
      <c r="Z5584">
        <v>1</v>
      </c>
      <c r="AA5584" s="14">
        <f t="shared" si="439"/>
        <v>0.5625</v>
      </c>
    </row>
    <row r="5585" spans="1:27" x14ac:dyDescent="0.2">
      <c r="A5585">
        <v>5584</v>
      </c>
      <c r="B5585">
        <v>39589</v>
      </c>
      <c r="C5585" s="3">
        <v>40027</v>
      </c>
      <c r="D5585" s="17">
        <f t="shared" si="438"/>
        <v>40026</v>
      </c>
      <c r="E5585">
        <v>20</v>
      </c>
      <c r="F5585" s="8">
        <f t="shared" si="435"/>
        <v>4000</v>
      </c>
      <c r="G5585" s="5">
        <v>0.06</v>
      </c>
      <c r="H5585" s="8">
        <f>VLOOKUP($T5585,Pricebook!$A:$D,4,0)</f>
        <v>200</v>
      </c>
      <c r="I5585" s="10">
        <f t="shared" si="436"/>
        <v>3760</v>
      </c>
      <c r="J5585" t="s">
        <v>331</v>
      </c>
      <c r="K5585" t="s">
        <v>142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1378</v>
      </c>
      <c r="O5585" s="7">
        <v>53711</v>
      </c>
      <c r="P5585" t="s">
        <v>95</v>
      </c>
      <c r="Q5585" t="s">
        <v>16</v>
      </c>
      <c r="R5585" s="3">
        <v>40027</v>
      </c>
      <c r="S5585" s="12">
        <f t="shared" si="437"/>
        <v>0</v>
      </c>
      <c r="T5585" s="3" t="s">
        <v>14214</v>
      </c>
      <c r="U5585" t="s">
        <v>14229</v>
      </c>
      <c r="V5585" t="s">
        <v>14233</v>
      </c>
      <c r="W5585" t="s">
        <v>14188</v>
      </c>
      <c r="X5585" t="str">
        <f>VLOOKUP(Q5585,Managers!$A:$B,2,0)</f>
        <v>Josh Martinez</v>
      </c>
      <c r="Y5585">
        <f>VLOOKUP(W5585,HourlyWages!$A:$B,2,0)</f>
        <v>52</v>
      </c>
      <c r="Z5585">
        <v>1</v>
      </c>
      <c r="AA5585" s="14">
        <f t="shared" si="439"/>
        <v>0.74</v>
      </c>
    </row>
    <row r="5586" spans="1:27" x14ac:dyDescent="0.2">
      <c r="A5586">
        <v>5585</v>
      </c>
      <c r="B5586">
        <v>39590</v>
      </c>
      <c r="C5586" s="3">
        <v>40677</v>
      </c>
      <c r="D5586" s="17">
        <f t="shared" si="438"/>
        <v>40664</v>
      </c>
      <c r="E5586">
        <v>9</v>
      </c>
      <c r="F5586" s="8">
        <f t="shared" si="435"/>
        <v>990</v>
      </c>
      <c r="G5586" s="5">
        <v>0</v>
      </c>
      <c r="H5586" s="8">
        <f>VLOOKUP($T5586,Pricebook!$A:$D,4,0)</f>
        <v>110</v>
      </c>
      <c r="I5586" s="10">
        <f t="shared" si="436"/>
        <v>990</v>
      </c>
      <c r="J5586" t="s">
        <v>2042</v>
      </c>
      <c r="K5586" t="s">
        <v>544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2579</v>
      </c>
      <c r="O5586" s="7" t="s">
        <v>2580</v>
      </c>
      <c r="P5586" t="s">
        <v>440</v>
      </c>
      <c r="Q5586" t="s">
        <v>16</v>
      </c>
      <c r="R5586" s="3">
        <v>40684</v>
      </c>
      <c r="S5586" s="12">
        <f t="shared" si="437"/>
        <v>7</v>
      </c>
      <c r="T5586" s="3" t="s">
        <v>14215</v>
      </c>
      <c r="U5586" t="s">
        <v>14229</v>
      </c>
      <c r="V5586" t="s">
        <v>14239</v>
      </c>
      <c r="W5586" t="s">
        <v>14191</v>
      </c>
      <c r="X5586" t="str">
        <f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9"/>
        <v>0.45454545454545453</v>
      </c>
    </row>
    <row r="5587" spans="1:27" x14ac:dyDescent="0.2">
      <c r="A5587">
        <v>5586</v>
      </c>
      <c r="B5587">
        <v>39617</v>
      </c>
      <c r="C5587" s="3">
        <v>40894</v>
      </c>
      <c r="D5587" s="17">
        <f t="shared" si="438"/>
        <v>40878</v>
      </c>
      <c r="E5587">
        <v>33</v>
      </c>
      <c r="F5587" s="8">
        <f t="shared" si="435"/>
        <v>4125</v>
      </c>
      <c r="G5587" s="5">
        <v>0.08</v>
      </c>
      <c r="H5587" s="8">
        <f>VLOOKUP($T5587,Pricebook!$A:$D,4,0)</f>
        <v>125</v>
      </c>
      <c r="I5587" s="10">
        <f t="shared" si="436"/>
        <v>3795</v>
      </c>
      <c r="J5587" t="s">
        <v>797</v>
      </c>
      <c r="K5587" t="s">
        <v>125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2689</v>
      </c>
      <c r="O5587" s="7">
        <v>92683</v>
      </c>
      <c r="P5587" t="s">
        <v>114</v>
      </c>
      <c r="Q5587" t="s">
        <v>23</v>
      </c>
      <c r="R5587" s="3">
        <v>40896</v>
      </c>
      <c r="S5587" s="12">
        <f t="shared" si="437"/>
        <v>2</v>
      </c>
      <c r="T5587" s="3" t="s">
        <v>14208</v>
      </c>
      <c r="U5587" t="s">
        <v>14232</v>
      </c>
      <c r="V5587" t="s">
        <v>14245</v>
      </c>
      <c r="W5587" t="s">
        <v>14196</v>
      </c>
      <c r="X5587" t="str">
        <f>VLOOKUP(Q5587,Managers!$A:$B,2,0)</f>
        <v>Bob Turner</v>
      </c>
      <c r="Y5587">
        <f>VLOOKUP(W5587,HourlyWages!$A:$B,2,0)</f>
        <v>58</v>
      </c>
      <c r="Z5587">
        <v>1</v>
      </c>
      <c r="AA5587" s="14">
        <f t="shared" si="439"/>
        <v>0.53600000000000003</v>
      </c>
    </row>
    <row r="5588" spans="1:27" x14ac:dyDescent="0.2">
      <c r="A5588">
        <v>5587</v>
      </c>
      <c r="B5588">
        <v>39617</v>
      </c>
      <c r="C5588" s="3">
        <v>40894</v>
      </c>
      <c r="D5588" s="17">
        <f t="shared" si="438"/>
        <v>40878</v>
      </c>
      <c r="E5588">
        <v>28</v>
      </c>
      <c r="F5588" s="8">
        <f t="shared" si="435"/>
        <v>3360</v>
      </c>
      <c r="G5588" s="5">
        <v>0.02</v>
      </c>
      <c r="H5588" s="8">
        <f>VLOOKUP($T5588,Pricebook!$A:$D,4,0)</f>
        <v>120</v>
      </c>
      <c r="I5588" s="10">
        <f t="shared" si="436"/>
        <v>3292.7999999999997</v>
      </c>
      <c r="J5588" t="s">
        <v>797</v>
      </c>
      <c r="K5588" t="s">
        <v>125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2689</v>
      </c>
      <c r="O5588" s="7">
        <v>92683</v>
      </c>
      <c r="P5588" t="s">
        <v>114</v>
      </c>
      <c r="Q5588" t="s">
        <v>23</v>
      </c>
      <c r="R5588" s="3">
        <v>40896</v>
      </c>
      <c r="S5588" s="12">
        <f t="shared" si="437"/>
        <v>2</v>
      </c>
      <c r="T5588" s="3" t="s">
        <v>14212</v>
      </c>
      <c r="U5588" t="s">
        <v>14229</v>
      </c>
      <c r="V5588" t="s">
        <v>14236</v>
      </c>
      <c r="W5588" t="s">
        <v>14185</v>
      </c>
      <c r="X5588" t="str">
        <f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9"/>
        <v>0.41666666666666669</v>
      </c>
    </row>
    <row r="5589" spans="1:27" x14ac:dyDescent="0.2">
      <c r="A5589">
        <v>5588</v>
      </c>
      <c r="B5589">
        <v>39619</v>
      </c>
      <c r="C5589" s="3">
        <v>40912</v>
      </c>
      <c r="D5589" s="17">
        <f t="shared" si="438"/>
        <v>40909</v>
      </c>
      <c r="E5589">
        <v>15</v>
      </c>
      <c r="F5589" s="8">
        <f t="shared" si="435"/>
        <v>1875</v>
      </c>
      <c r="G5589" s="5">
        <v>0.02</v>
      </c>
      <c r="H5589" s="8">
        <f>VLOOKUP($T5589,Pricebook!$A:$D,4,0)</f>
        <v>125</v>
      </c>
      <c r="I5589" s="10">
        <f t="shared" si="436"/>
        <v>1837.5</v>
      </c>
      <c r="J5589" t="s">
        <v>904</v>
      </c>
      <c r="K5589" t="s">
        <v>193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1007</v>
      </c>
      <c r="O5589" s="7">
        <v>72756</v>
      </c>
      <c r="P5589" t="s">
        <v>66</v>
      </c>
      <c r="Q5589" t="s">
        <v>34</v>
      </c>
      <c r="R5589" s="3">
        <v>40916</v>
      </c>
      <c r="S5589" s="12">
        <f t="shared" si="437"/>
        <v>4</v>
      </c>
      <c r="T5589" s="3" t="s">
        <v>14208</v>
      </c>
      <c r="U5589" t="s">
        <v>14232</v>
      </c>
      <c r="V5589" t="s">
        <v>14230</v>
      </c>
      <c r="W5589" t="s">
        <v>14189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9"/>
        <v>0.504</v>
      </c>
    </row>
    <row r="5590" spans="1:27" x14ac:dyDescent="0.2">
      <c r="A5590">
        <v>5589</v>
      </c>
      <c r="B5590">
        <v>39649</v>
      </c>
      <c r="C5590" s="3">
        <v>40105</v>
      </c>
      <c r="D5590" s="17">
        <f t="shared" si="438"/>
        <v>40087</v>
      </c>
      <c r="E5590">
        <v>10</v>
      </c>
      <c r="F5590" s="8">
        <f t="shared" si="435"/>
        <v>1500</v>
      </c>
      <c r="G5590" s="5">
        <v>0.01</v>
      </c>
      <c r="H5590" s="8">
        <f>VLOOKUP($T5590,Pricebook!$A:$D,4,0)</f>
        <v>150</v>
      </c>
      <c r="I5590" s="10">
        <f t="shared" si="436"/>
        <v>1485</v>
      </c>
      <c r="J5590" t="s">
        <v>353</v>
      </c>
      <c r="K5590" t="s">
        <v>265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1278</v>
      </c>
      <c r="O5590" s="7">
        <v>94110</v>
      </c>
      <c r="P5590" t="s">
        <v>114</v>
      </c>
      <c r="Q5590" t="s">
        <v>23</v>
      </c>
      <c r="R5590" s="3">
        <v>40106</v>
      </c>
      <c r="S5590" s="12">
        <f t="shared" si="437"/>
        <v>1</v>
      </c>
      <c r="T5590" s="3" t="s">
        <v>14210</v>
      </c>
      <c r="U5590" t="s">
        <v>14235</v>
      </c>
      <c r="V5590" t="s">
        <v>14241</v>
      </c>
      <c r="W5590" t="s">
        <v>14199</v>
      </c>
      <c r="X5590" t="str">
        <f>VLOOKUP(Q5590,Managers!$A:$B,2,0)</f>
        <v>Bob Turner</v>
      </c>
      <c r="Y5590">
        <f>VLOOKUP(W5590,HourlyWages!$A:$B,2,0)</f>
        <v>68</v>
      </c>
      <c r="Z5590">
        <v>1</v>
      </c>
      <c r="AA5590" s="14">
        <f t="shared" si="439"/>
        <v>0.54666666666666663</v>
      </c>
    </row>
    <row r="5591" spans="1:27" x14ac:dyDescent="0.2">
      <c r="A5591">
        <v>5590</v>
      </c>
      <c r="B5591">
        <v>39649</v>
      </c>
      <c r="C5591" s="3">
        <v>40105</v>
      </c>
      <c r="D5591" s="17">
        <f t="shared" si="438"/>
        <v>40087</v>
      </c>
      <c r="E5591">
        <v>9</v>
      </c>
      <c r="F5591" s="8">
        <f t="shared" si="435"/>
        <v>990</v>
      </c>
      <c r="G5591" s="5">
        <v>0.01</v>
      </c>
      <c r="H5591" s="8">
        <f>VLOOKUP($T5591,Pricebook!$A:$D,4,0)</f>
        <v>110</v>
      </c>
      <c r="I5591" s="10">
        <f t="shared" si="436"/>
        <v>980.1</v>
      </c>
      <c r="J5591" t="s">
        <v>353</v>
      </c>
      <c r="K5591" t="s">
        <v>265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1565</v>
      </c>
      <c r="O5591" s="7">
        <v>91776</v>
      </c>
      <c r="P5591" t="s">
        <v>114</v>
      </c>
      <c r="Q5591" t="s">
        <v>23</v>
      </c>
      <c r="R5591" s="3">
        <v>40107</v>
      </c>
      <c r="S5591" s="12">
        <f t="shared" si="437"/>
        <v>2</v>
      </c>
      <c r="T5591" s="3" t="s">
        <v>14215</v>
      </c>
      <c r="U5591" t="s">
        <v>14229</v>
      </c>
      <c r="V5591" t="s">
        <v>14236</v>
      </c>
      <c r="W5591" t="s">
        <v>14191</v>
      </c>
      <c r="X5591" t="str">
        <f>VLOOKUP(Q5591,Managers!$A:$B,2,0)</f>
        <v>Bob Turner</v>
      </c>
      <c r="Y5591">
        <f>VLOOKUP(W5591,HourlyWages!$A:$B,2,0)</f>
        <v>60</v>
      </c>
      <c r="Z5591">
        <v>1</v>
      </c>
      <c r="AA5591" s="14">
        <f t="shared" si="439"/>
        <v>0.45454545454545453</v>
      </c>
    </row>
    <row r="5592" spans="1:27" x14ac:dyDescent="0.2">
      <c r="A5592">
        <v>5591</v>
      </c>
      <c r="B5592">
        <v>39650</v>
      </c>
      <c r="C5592" s="3">
        <v>40389</v>
      </c>
      <c r="D5592" s="17">
        <f t="shared" si="438"/>
        <v>40360</v>
      </c>
      <c r="E5592">
        <v>10</v>
      </c>
      <c r="F5592" s="8">
        <f t="shared" si="435"/>
        <v>1250</v>
      </c>
      <c r="G5592" s="5">
        <v>0</v>
      </c>
      <c r="H5592" s="8">
        <f>VLOOKUP($T5592,Pricebook!$A:$D,4,0)</f>
        <v>125</v>
      </c>
      <c r="I5592" s="10">
        <f t="shared" si="436"/>
        <v>1250</v>
      </c>
      <c r="J5592" t="s">
        <v>1115</v>
      </c>
      <c r="K5592" t="s">
        <v>306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1414</v>
      </c>
      <c r="O5592" s="7" t="s">
        <v>1415</v>
      </c>
      <c r="P5592" t="s">
        <v>232</v>
      </c>
      <c r="Q5592" t="s">
        <v>61</v>
      </c>
      <c r="R5592" s="3">
        <v>40392</v>
      </c>
      <c r="S5592" s="12">
        <f t="shared" si="437"/>
        <v>3</v>
      </c>
      <c r="T5592" s="3" t="s">
        <v>14221</v>
      </c>
      <c r="U5592" t="s">
        <v>14232</v>
      </c>
      <c r="V5592" t="s">
        <v>14236</v>
      </c>
      <c r="W5592" t="s">
        <v>14190</v>
      </c>
      <c r="X5592" t="str">
        <f>VLOOKUP(Q5592,Managers!$A:$B,2,0)</f>
        <v>Allen Young</v>
      </c>
      <c r="Y5592">
        <f>VLOOKUP(W5592,HourlyWages!$A:$B,2,0)</f>
        <v>67</v>
      </c>
      <c r="Z5592">
        <v>1</v>
      </c>
      <c r="AA5592" s="14">
        <f t="shared" si="439"/>
        <v>0.46400000000000002</v>
      </c>
    </row>
    <row r="5593" spans="1:27" x14ac:dyDescent="0.2">
      <c r="A5593">
        <v>5592</v>
      </c>
      <c r="B5593">
        <v>39650</v>
      </c>
      <c r="C5593" s="3">
        <v>40389</v>
      </c>
      <c r="D5593" s="17">
        <f t="shared" si="438"/>
        <v>40360</v>
      </c>
      <c r="E5593">
        <v>47</v>
      </c>
      <c r="F5593" s="8">
        <f t="shared" si="435"/>
        <v>5875</v>
      </c>
      <c r="G5593" s="5">
        <v>0.08</v>
      </c>
      <c r="H5593" s="8">
        <f>VLOOKUP($T5593,Pricebook!$A:$D,4,0)</f>
        <v>125</v>
      </c>
      <c r="I5593" s="10">
        <f t="shared" si="436"/>
        <v>5405</v>
      </c>
      <c r="J5593" t="s">
        <v>1115</v>
      </c>
      <c r="K5593" t="s">
        <v>306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1414</v>
      </c>
      <c r="O5593" s="7" t="s">
        <v>1415</v>
      </c>
      <c r="P5593" t="s">
        <v>232</v>
      </c>
      <c r="Q5593" t="s">
        <v>61</v>
      </c>
      <c r="R5593" s="3">
        <v>40390</v>
      </c>
      <c r="S5593" s="12">
        <f t="shared" si="437"/>
        <v>1</v>
      </c>
      <c r="T5593" s="3" t="s">
        <v>14208</v>
      </c>
      <c r="U5593" t="s">
        <v>14232</v>
      </c>
      <c r="V5593" t="s">
        <v>14242</v>
      </c>
      <c r="W5593" t="s">
        <v>14202</v>
      </c>
      <c r="X5593" t="str">
        <f>VLOOKUP(Q5593,Managers!$A:$B,2,0)</f>
        <v>Allen Young</v>
      </c>
      <c r="Y5593">
        <f>VLOOKUP(W5593,HourlyWages!$A:$B,2,0)</f>
        <v>71</v>
      </c>
      <c r="Z5593">
        <v>1</v>
      </c>
      <c r="AA5593" s="14">
        <f t="shared" si="439"/>
        <v>0.432</v>
      </c>
    </row>
    <row r="5594" spans="1:27" x14ac:dyDescent="0.2">
      <c r="A5594">
        <v>5593</v>
      </c>
      <c r="B5594">
        <v>39652</v>
      </c>
      <c r="C5594" s="3">
        <v>41033</v>
      </c>
      <c r="D5594" s="17">
        <f t="shared" si="438"/>
        <v>41030</v>
      </c>
      <c r="E5594">
        <v>5</v>
      </c>
      <c r="F5594" s="8">
        <f t="shared" si="435"/>
        <v>1000</v>
      </c>
      <c r="G5594" s="5">
        <v>0.03</v>
      </c>
      <c r="H5594" s="8">
        <f>VLOOKUP($T5594,Pricebook!$A:$D,4,0)</f>
        <v>200</v>
      </c>
      <c r="I5594" s="10">
        <f t="shared" si="436"/>
        <v>970</v>
      </c>
      <c r="J5594" t="s">
        <v>98</v>
      </c>
      <c r="K5594" t="s">
        <v>99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2398</v>
      </c>
      <c r="O5594" s="7" t="s">
        <v>2399</v>
      </c>
      <c r="P5594" t="s">
        <v>43</v>
      </c>
      <c r="Q5594" t="s">
        <v>23</v>
      </c>
      <c r="R5594" s="3">
        <v>41035</v>
      </c>
      <c r="S5594" s="12">
        <f t="shared" si="437"/>
        <v>2</v>
      </c>
      <c r="T5594" s="3" t="s">
        <v>14214</v>
      </c>
      <c r="U5594" t="s">
        <v>14229</v>
      </c>
      <c r="V5594" t="s">
        <v>14233</v>
      </c>
      <c r="W5594" t="s">
        <v>14197</v>
      </c>
      <c r="X5594" t="str">
        <f>VLOOKUP(Q5594,Managers!$A:$B,2,0)</f>
        <v>Bob Turner</v>
      </c>
      <c r="Y5594">
        <f>VLOOKUP(W5594,HourlyWages!$A:$B,2,0)</f>
        <v>71</v>
      </c>
      <c r="Z5594">
        <v>1</v>
      </c>
      <c r="AA5594" s="14">
        <f t="shared" si="439"/>
        <v>0.64500000000000002</v>
      </c>
    </row>
    <row r="5595" spans="1:27" x14ac:dyDescent="0.2">
      <c r="A5595">
        <v>5594</v>
      </c>
      <c r="B5595">
        <v>39652</v>
      </c>
      <c r="C5595" s="3">
        <v>41033</v>
      </c>
      <c r="D5595" s="17">
        <f t="shared" si="438"/>
        <v>41030</v>
      </c>
      <c r="E5595">
        <v>4</v>
      </c>
      <c r="F5595" s="8">
        <f t="shared" si="435"/>
        <v>600</v>
      </c>
      <c r="G5595" s="5">
        <v>0.03</v>
      </c>
      <c r="H5595" s="8">
        <f>VLOOKUP($T5595,Pricebook!$A:$D,4,0)</f>
        <v>150</v>
      </c>
      <c r="I5595" s="10">
        <f t="shared" si="436"/>
        <v>582</v>
      </c>
      <c r="J5595" t="s">
        <v>98</v>
      </c>
      <c r="K5595" t="s">
        <v>99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2398</v>
      </c>
      <c r="O5595" s="7" t="s">
        <v>2399</v>
      </c>
      <c r="P5595" t="s">
        <v>43</v>
      </c>
      <c r="Q5595" t="s">
        <v>23</v>
      </c>
      <c r="R5595" s="3">
        <v>41038</v>
      </c>
      <c r="S5595" s="12">
        <f t="shared" si="437"/>
        <v>5</v>
      </c>
      <c r="T5595" s="3" t="s">
        <v>14210</v>
      </c>
      <c r="U5595" t="s">
        <v>14235</v>
      </c>
      <c r="V5595" t="s">
        <v>14242</v>
      </c>
      <c r="W5595" t="s">
        <v>14192</v>
      </c>
      <c r="X5595" t="str">
        <f>VLOOKUP(Q5595,Managers!$A:$B,2,0)</f>
        <v>Bob Turner</v>
      </c>
      <c r="Y5595">
        <f>VLOOKUP(W5595,HourlyWages!$A:$B,2,0)</f>
        <v>75</v>
      </c>
      <c r="Z5595">
        <v>1</v>
      </c>
      <c r="AA5595" s="14">
        <f t="shared" si="439"/>
        <v>0.5</v>
      </c>
    </row>
    <row r="5596" spans="1:27" x14ac:dyDescent="0.2">
      <c r="A5596">
        <v>5595</v>
      </c>
      <c r="B5596">
        <v>39654</v>
      </c>
      <c r="C5596" s="3">
        <v>41182</v>
      </c>
      <c r="D5596" s="17">
        <f t="shared" si="438"/>
        <v>41153</v>
      </c>
      <c r="E5596">
        <v>39</v>
      </c>
      <c r="F5596" s="8">
        <f t="shared" si="435"/>
        <v>6240</v>
      </c>
      <c r="G5596" s="5">
        <v>0.03</v>
      </c>
      <c r="H5596" s="8">
        <f>VLOOKUP($T5596,Pricebook!$A:$D,4,0)</f>
        <v>160</v>
      </c>
      <c r="I5596" s="10">
        <f t="shared" si="436"/>
        <v>6052.8</v>
      </c>
      <c r="J5596" t="s">
        <v>510</v>
      </c>
      <c r="K5596" t="s">
        <v>93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2005</v>
      </c>
      <c r="O5596" s="7">
        <v>95037</v>
      </c>
      <c r="P5596" t="s">
        <v>114</v>
      </c>
      <c r="Q5596" t="s">
        <v>23</v>
      </c>
      <c r="R5596" s="3">
        <v>41183</v>
      </c>
      <c r="S5596" s="12">
        <f t="shared" si="437"/>
        <v>1</v>
      </c>
      <c r="T5596" s="3" t="s">
        <v>14218</v>
      </c>
      <c r="U5596" t="s">
        <v>14229</v>
      </c>
      <c r="V5596" t="s">
        <v>14238</v>
      </c>
      <c r="W5596" t="s">
        <v>14192</v>
      </c>
      <c r="X5596" t="str">
        <f>VLOOKUP(Q5596,Managers!$A:$B,2,0)</f>
        <v>Bob Turner</v>
      </c>
      <c r="Y5596">
        <f>VLOOKUP(W5596,HourlyWages!$A:$B,2,0)</f>
        <v>75</v>
      </c>
      <c r="Z5596">
        <v>1</v>
      </c>
      <c r="AA5596" s="14">
        <f t="shared" si="439"/>
        <v>0.53125</v>
      </c>
    </row>
    <row r="5597" spans="1:27" x14ac:dyDescent="0.2">
      <c r="A5597">
        <v>5596</v>
      </c>
      <c r="B5597">
        <v>39655</v>
      </c>
      <c r="C5597" s="3">
        <v>40991</v>
      </c>
      <c r="D5597" s="17">
        <f t="shared" si="438"/>
        <v>40969</v>
      </c>
      <c r="E5597">
        <v>35</v>
      </c>
      <c r="F5597" s="8">
        <f t="shared" si="435"/>
        <v>5250</v>
      </c>
      <c r="G5597" s="5">
        <v>0.03</v>
      </c>
      <c r="H5597" s="8">
        <f>VLOOKUP($T5597,Pricebook!$A:$D,4,0)</f>
        <v>150</v>
      </c>
      <c r="I5597" s="10">
        <f t="shared" si="436"/>
        <v>5092.5</v>
      </c>
      <c r="J5597" t="s">
        <v>852</v>
      </c>
      <c r="K5597" t="s">
        <v>594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2375</v>
      </c>
      <c r="O5597" s="7">
        <v>67601</v>
      </c>
      <c r="P5597" t="s">
        <v>153</v>
      </c>
      <c r="Q5597" t="s">
        <v>16</v>
      </c>
      <c r="R5597" s="3">
        <v>40991</v>
      </c>
      <c r="S5597" s="12">
        <f t="shared" si="437"/>
        <v>0</v>
      </c>
      <c r="T5597" s="3" t="s">
        <v>14211</v>
      </c>
      <c r="U5597" t="s">
        <v>14235</v>
      </c>
      <c r="V5597" t="s">
        <v>14242</v>
      </c>
      <c r="W5597" t="s">
        <v>14184</v>
      </c>
      <c r="X5597" t="str">
        <f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9"/>
        <v>0.66666666666666663</v>
      </c>
    </row>
    <row r="5598" spans="1:27" x14ac:dyDescent="0.2">
      <c r="A5598">
        <v>5597</v>
      </c>
      <c r="B5598">
        <v>39682</v>
      </c>
      <c r="C5598" s="3">
        <v>40491</v>
      </c>
      <c r="D5598" s="17">
        <f t="shared" si="438"/>
        <v>40483</v>
      </c>
      <c r="E5598">
        <v>43</v>
      </c>
      <c r="F5598" s="8">
        <f t="shared" si="435"/>
        <v>4730</v>
      </c>
      <c r="G5598" s="5">
        <v>0.09</v>
      </c>
      <c r="H5598" s="8">
        <f>VLOOKUP($T5598,Pricebook!$A:$D,4,0)</f>
        <v>110</v>
      </c>
      <c r="I5598" s="10">
        <f t="shared" si="436"/>
        <v>4304.3</v>
      </c>
      <c r="J5598" t="s">
        <v>944</v>
      </c>
      <c r="K5598" t="s">
        <v>406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995</v>
      </c>
      <c r="O5598" s="7" t="s">
        <v>996</v>
      </c>
      <c r="P5598" t="s">
        <v>22</v>
      </c>
      <c r="Q5598" t="s">
        <v>23</v>
      </c>
      <c r="R5598" s="3">
        <v>40493</v>
      </c>
      <c r="S5598" s="12">
        <f t="shared" si="437"/>
        <v>2</v>
      </c>
      <c r="T5598" s="3" t="s">
        <v>14215</v>
      </c>
      <c r="U5598" t="s">
        <v>14229</v>
      </c>
      <c r="V5598" t="s">
        <v>14241</v>
      </c>
      <c r="W5598" t="s">
        <v>14191</v>
      </c>
      <c r="X5598" t="str">
        <f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9"/>
        <v>0.45454545454545453</v>
      </c>
    </row>
    <row r="5599" spans="1:27" x14ac:dyDescent="0.2">
      <c r="A5599">
        <v>5598</v>
      </c>
      <c r="B5599">
        <v>39683</v>
      </c>
      <c r="C5599" s="3">
        <v>40765</v>
      </c>
      <c r="D5599" s="17">
        <f t="shared" si="438"/>
        <v>40756</v>
      </c>
      <c r="E5599">
        <v>31</v>
      </c>
      <c r="F5599" s="8">
        <f t="shared" si="435"/>
        <v>4960</v>
      </c>
      <c r="G5599" s="5">
        <v>0.04</v>
      </c>
      <c r="H5599" s="8">
        <f>VLOOKUP($T5599,Pricebook!$A:$D,4,0)</f>
        <v>160</v>
      </c>
      <c r="I5599" s="10">
        <f t="shared" si="436"/>
        <v>4761.5999999999995</v>
      </c>
      <c r="J5599" t="s">
        <v>2017</v>
      </c>
      <c r="K5599" t="s">
        <v>142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2368</v>
      </c>
      <c r="O5599" s="7">
        <v>60098</v>
      </c>
      <c r="P5599" t="s">
        <v>15</v>
      </c>
      <c r="Q5599" t="s">
        <v>16</v>
      </c>
      <c r="R5599" s="3">
        <v>40768</v>
      </c>
      <c r="S5599" s="12">
        <f t="shared" si="437"/>
        <v>3</v>
      </c>
      <c r="T5599" s="3" t="s">
        <v>14218</v>
      </c>
      <c r="U5599" t="s">
        <v>14229</v>
      </c>
      <c r="V5599" t="s">
        <v>14233</v>
      </c>
      <c r="W5599" t="s">
        <v>14190</v>
      </c>
      <c r="X5599" t="str">
        <f>VLOOKUP(Q5599,Managers!$A:$B,2,0)</f>
        <v>Josh Martinez</v>
      </c>
      <c r="Y5599">
        <f>VLOOKUP(W5599,HourlyWages!$A:$B,2,0)</f>
        <v>67</v>
      </c>
      <c r="Z5599">
        <v>1</v>
      </c>
      <c r="AA5599" s="14">
        <f t="shared" si="439"/>
        <v>0.58125000000000004</v>
      </c>
    </row>
    <row r="5600" spans="1:27" x14ac:dyDescent="0.2">
      <c r="A5600">
        <v>5599</v>
      </c>
      <c r="B5600">
        <v>39683</v>
      </c>
      <c r="C5600" s="3">
        <v>40765</v>
      </c>
      <c r="D5600" s="17">
        <f t="shared" si="438"/>
        <v>40756</v>
      </c>
      <c r="E5600">
        <v>41</v>
      </c>
      <c r="F5600" s="8">
        <f t="shared" si="435"/>
        <v>5125</v>
      </c>
      <c r="G5600" s="5">
        <v>0.1</v>
      </c>
      <c r="H5600" s="8">
        <f>VLOOKUP($T5600,Pricebook!$A:$D,4,0)</f>
        <v>125</v>
      </c>
      <c r="I5600" s="10">
        <f t="shared" si="436"/>
        <v>4612.5</v>
      </c>
      <c r="J5600" t="s">
        <v>2017</v>
      </c>
      <c r="K5600" t="s">
        <v>142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2368</v>
      </c>
      <c r="O5600" s="7">
        <v>60098</v>
      </c>
      <c r="P5600" t="s">
        <v>15</v>
      </c>
      <c r="Q5600" t="s">
        <v>16</v>
      </c>
      <c r="R5600" s="3">
        <v>40766</v>
      </c>
      <c r="S5600" s="12">
        <f t="shared" si="437"/>
        <v>1</v>
      </c>
      <c r="T5600" s="3" t="s">
        <v>14221</v>
      </c>
      <c r="U5600" t="s">
        <v>14232</v>
      </c>
      <c r="V5600" t="s">
        <v>14245</v>
      </c>
      <c r="W5600" t="s">
        <v>14198</v>
      </c>
      <c r="X5600" t="str">
        <f>VLOOKUP(Q5600,Managers!$A:$B,2,0)</f>
        <v>Josh Martinez</v>
      </c>
      <c r="Y5600">
        <f>VLOOKUP(W5600,HourlyWages!$A:$B,2,0)</f>
        <v>51</v>
      </c>
      <c r="Z5600">
        <v>1</v>
      </c>
      <c r="AA5600" s="14">
        <f t="shared" si="439"/>
        <v>0.59199999999999997</v>
      </c>
    </row>
    <row r="5601" spans="1:27" x14ac:dyDescent="0.2">
      <c r="A5601">
        <v>5600</v>
      </c>
      <c r="B5601">
        <v>39683</v>
      </c>
      <c r="C5601" s="3">
        <v>40765</v>
      </c>
      <c r="D5601" s="17">
        <f t="shared" si="438"/>
        <v>40756</v>
      </c>
      <c r="E5601">
        <v>6</v>
      </c>
      <c r="F5601" s="8">
        <f t="shared" si="435"/>
        <v>750</v>
      </c>
      <c r="G5601" s="5">
        <v>0.09</v>
      </c>
      <c r="H5601" s="8">
        <f>VLOOKUP($T5601,Pricebook!$A:$D,4,0)</f>
        <v>125</v>
      </c>
      <c r="I5601" s="10">
        <f t="shared" si="436"/>
        <v>682.5</v>
      </c>
      <c r="J5601" t="s">
        <v>2017</v>
      </c>
      <c r="K5601" t="s">
        <v>142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2368</v>
      </c>
      <c r="O5601" s="7">
        <v>60098</v>
      </c>
      <c r="P5601" t="s">
        <v>15</v>
      </c>
      <c r="Q5601" t="s">
        <v>16</v>
      </c>
      <c r="R5601" s="3">
        <v>40766</v>
      </c>
      <c r="S5601" s="12">
        <f t="shared" si="437"/>
        <v>1</v>
      </c>
      <c r="T5601" s="3" t="s">
        <v>14208</v>
      </c>
      <c r="U5601" t="s">
        <v>14232</v>
      </c>
      <c r="V5601" t="s">
        <v>14244</v>
      </c>
      <c r="W5601" t="s">
        <v>14184</v>
      </c>
      <c r="X5601" t="str">
        <f>VLOOKUP(Q5601,Managers!$A:$B,2,0)</f>
        <v>Josh Martinez</v>
      </c>
      <c r="Y5601">
        <f>VLOOKUP(W5601,HourlyWages!$A:$B,2,0)</f>
        <v>50</v>
      </c>
      <c r="Z5601">
        <v>1</v>
      </c>
      <c r="AA5601" s="14">
        <f t="shared" si="439"/>
        <v>0.6</v>
      </c>
    </row>
    <row r="5602" spans="1:27" x14ac:dyDescent="0.2">
      <c r="A5602">
        <v>5601</v>
      </c>
      <c r="B5602">
        <v>39683</v>
      </c>
      <c r="C5602" s="3">
        <v>40765</v>
      </c>
      <c r="D5602" s="17">
        <f t="shared" si="438"/>
        <v>40756</v>
      </c>
      <c r="E5602">
        <v>30</v>
      </c>
      <c r="F5602" s="8">
        <f t="shared" si="435"/>
        <v>4200</v>
      </c>
      <c r="G5602" s="5">
        <v>0</v>
      </c>
      <c r="H5602" s="8">
        <f>VLOOKUP($T5602,Pricebook!$A:$D,4,0)</f>
        <v>140</v>
      </c>
      <c r="I5602" s="10">
        <f t="shared" si="436"/>
        <v>4200</v>
      </c>
      <c r="J5602" t="s">
        <v>2017</v>
      </c>
      <c r="K5602" t="s">
        <v>142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2368</v>
      </c>
      <c r="O5602" s="7">
        <v>60098</v>
      </c>
      <c r="P5602" t="s">
        <v>15</v>
      </c>
      <c r="Q5602" t="s">
        <v>16</v>
      </c>
      <c r="R5602" s="3">
        <v>40767</v>
      </c>
      <c r="S5602" s="12">
        <f t="shared" si="437"/>
        <v>2</v>
      </c>
      <c r="T5602" s="3" t="s">
        <v>14213</v>
      </c>
      <c r="U5602" t="s">
        <v>14229</v>
      </c>
      <c r="V5602" t="s">
        <v>14240</v>
      </c>
      <c r="W5602" t="s">
        <v>14193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4">
        <f t="shared" si="439"/>
        <v>0.59285714285714286</v>
      </c>
    </row>
    <row r="5603" spans="1:27" x14ac:dyDescent="0.2">
      <c r="A5603">
        <v>5602</v>
      </c>
      <c r="B5603">
        <v>39686</v>
      </c>
      <c r="C5603" s="3">
        <v>41068</v>
      </c>
      <c r="D5603" s="17">
        <f t="shared" si="438"/>
        <v>41061</v>
      </c>
      <c r="E5603">
        <v>2</v>
      </c>
      <c r="F5603" s="8">
        <f t="shared" si="435"/>
        <v>340</v>
      </c>
      <c r="G5603" s="5">
        <v>0.06</v>
      </c>
      <c r="H5603" s="8">
        <f>VLOOKUP($T5603,Pricebook!$A:$D,4,0)</f>
        <v>170</v>
      </c>
      <c r="I5603" s="10">
        <f t="shared" si="436"/>
        <v>319.59999999999997</v>
      </c>
      <c r="J5603" t="s">
        <v>1703</v>
      </c>
      <c r="K5603" t="s">
        <v>128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2645</v>
      </c>
      <c r="O5603" s="7" t="s">
        <v>2646</v>
      </c>
      <c r="P5603" t="s">
        <v>655</v>
      </c>
      <c r="Q5603" t="s">
        <v>61</v>
      </c>
      <c r="R5603" s="3">
        <v>41069</v>
      </c>
      <c r="S5603" s="12">
        <f t="shared" si="437"/>
        <v>1</v>
      </c>
      <c r="T5603" s="3" t="s">
        <v>14219</v>
      </c>
      <c r="U5603" t="s">
        <v>14229</v>
      </c>
      <c r="V5603" t="s">
        <v>14246</v>
      </c>
      <c r="W5603" t="s">
        <v>14196</v>
      </c>
      <c r="X5603" t="str">
        <f>VLOOKUP(Q5603,Managers!$A:$B,2,0)</f>
        <v>Allen Young</v>
      </c>
      <c r="Y5603">
        <f>VLOOKUP(W5603,HourlyWages!$A:$B,2,0)</f>
        <v>58</v>
      </c>
      <c r="Z5603">
        <v>1</v>
      </c>
      <c r="AA5603" s="14">
        <f t="shared" si="439"/>
        <v>0.6588235294117647</v>
      </c>
    </row>
    <row r="5604" spans="1:27" x14ac:dyDescent="0.2">
      <c r="A5604">
        <v>5603</v>
      </c>
      <c r="B5604">
        <v>39686</v>
      </c>
      <c r="C5604" s="3">
        <v>41068</v>
      </c>
      <c r="D5604" s="17">
        <f t="shared" si="438"/>
        <v>41061</v>
      </c>
      <c r="E5604">
        <v>48</v>
      </c>
      <c r="F5604" s="8">
        <f t="shared" si="435"/>
        <v>7200</v>
      </c>
      <c r="G5604" s="5">
        <v>0</v>
      </c>
      <c r="H5604" s="8">
        <f>VLOOKUP($T5604,Pricebook!$A:$D,4,0)</f>
        <v>150</v>
      </c>
      <c r="I5604" s="10">
        <f t="shared" si="436"/>
        <v>7200</v>
      </c>
      <c r="J5604" t="s">
        <v>1703</v>
      </c>
      <c r="K5604" t="s">
        <v>128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2645</v>
      </c>
      <c r="O5604" s="7" t="s">
        <v>2646</v>
      </c>
      <c r="P5604" t="s">
        <v>655</v>
      </c>
      <c r="Q5604" t="s">
        <v>61</v>
      </c>
      <c r="R5604" s="3">
        <v>41069</v>
      </c>
      <c r="S5604" s="12">
        <f t="shared" si="437"/>
        <v>1</v>
      </c>
      <c r="T5604" s="3" t="s">
        <v>14210</v>
      </c>
      <c r="U5604" t="s">
        <v>14235</v>
      </c>
      <c r="V5604" t="s">
        <v>14236</v>
      </c>
      <c r="W5604" t="s">
        <v>14201</v>
      </c>
      <c r="X5604" t="str">
        <f>VLOOKUP(Q5604,Managers!$A:$B,2,0)</f>
        <v>Allen Young</v>
      </c>
      <c r="Y5604">
        <f>VLOOKUP(W5604,HourlyWages!$A:$B,2,0)</f>
        <v>53</v>
      </c>
      <c r="Z5604">
        <v>1</v>
      </c>
      <c r="AA5604" s="14">
        <f t="shared" si="439"/>
        <v>0.64666666666666661</v>
      </c>
    </row>
    <row r="5605" spans="1:27" x14ac:dyDescent="0.2">
      <c r="A5605">
        <v>5604</v>
      </c>
      <c r="B5605">
        <v>39717</v>
      </c>
      <c r="C5605" s="3">
        <v>40145</v>
      </c>
      <c r="D5605" s="17">
        <f t="shared" si="438"/>
        <v>40118</v>
      </c>
      <c r="E5605">
        <v>20</v>
      </c>
      <c r="F5605" s="8">
        <f t="shared" si="435"/>
        <v>4000</v>
      </c>
      <c r="G5605" s="5">
        <v>0.06</v>
      </c>
      <c r="H5605" s="8">
        <f>VLOOKUP($T5605,Pricebook!$A:$D,4,0)</f>
        <v>200</v>
      </c>
      <c r="I5605" s="10">
        <f t="shared" si="436"/>
        <v>3760</v>
      </c>
      <c r="J5605" t="s">
        <v>1733</v>
      </c>
      <c r="K5605" t="s">
        <v>487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2613</v>
      </c>
      <c r="O5605" s="7" t="s">
        <v>2614</v>
      </c>
      <c r="P5605" t="s">
        <v>81</v>
      </c>
      <c r="Q5605" t="s">
        <v>34</v>
      </c>
      <c r="R5605" s="3">
        <v>40147</v>
      </c>
      <c r="S5605" s="12">
        <f t="shared" si="437"/>
        <v>2</v>
      </c>
      <c r="T5605" s="3" t="s">
        <v>14206</v>
      </c>
      <c r="U5605" t="s">
        <v>14229</v>
      </c>
      <c r="V5605" t="s">
        <v>14244</v>
      </c>
      <c r="W5605" t="s">
        <v>14193</v>
      </c>
      <c r="X5605" t="str">
        <f>VLOOKUP(Q5605,Managers!$A:$B,2,0)</f>
        <v>Frank Mitchell</v>
      </c>
      <c r="Y5605">
        <f>VLOOKUP(W5605,HourlyWages!$A:$B,2,0)</f>
        <v>57</v>
      </c>
      <c r="Z5605">
        <v>1</v>
      </c>
      <c r="AA5605" s="14">
        <f t="shared" si="439"/>
        <v>0.71499999999999997</v>
      </c>
    </row>
    <row r="5606" spans="1:27" x14ac:dyDescent="0.2">
      <c r="A5606">
        <v>5605</v>
      </c>
      <c r="B5606">
        <v>39744</v>
      </c>
      <c r="C5606" s="3">
        <v>40000</v>
      </c>
      <c r="D5606" s="17">
        <f t="shared" si="438"/>
        <v>39995</v>
      </c>
      <c r="E5606">
        <v>6</v>
      </c>
      <c r="F5606" s="8">
        <f t="shared" si="435"/>
        <v>660</v>
      </c>
      <c r="G5606" s="5">
        <v>0.01</v>
      </c>
      <c r="H5606" s="8">
        <f>VLOOKUP($T5606,Pricebook!$A:$D,4,0)</f>
        <v>110</v>
      </c>
      <c r="I5606" s="10">
        <f t="shared" si="436"/>
        <v>653.4</v>
      </c>
      <c r="J5606" t="s">
        <v>96</v>
      </c>
      <c r="K5606" t="s">
        <v>84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2605</v>
      </c>
      <c r="O5606" s="7">
        <v>13501</v>
      </c>
      <c r="P5606" t="s">
        <v>60</v>
      </c>
      <c r="Q5606" t="s">
        <v>61</v>
      </c>
      <c r="R5606" s="3">
        <v>40002</v>
      </c>
      <c r="S5606" s="12">
        <f t="shared" si="437"/>
        <v>2</v>
      </c>
      <c r="T5606" s="3" t="s">
        <v>14215</v>
      </c>
      <c r="U5606" t="s">
        <v>14229</v>
      </c>
      <c r="V5606" t="s">
        <v>14241</v>
      </c>
      <c r="W5606" t="s">
        <v>14193</v>
      </c>
      <c r="X5606" t="str">
        <f>VLOOKUP(Q5606,Managers!$A:$B,2,0)</f>
        <v>Allen Young</v>
      </c>
      <c r="Y5606">
        <f>VLOOKUP(W5606,HourlyWages!$A:$B,2,0)</f>
        <v>57</v>
      </c>
      <c r="Z5606">
        <v>1</v>
      </c>
      <c r="AA5606" s="14">
        <f t="shared" si="439"/>
        <v>0.48181818181818181</v>
      </c>
    </row>
    <row r="5607" spans="1:27" x14ac:dyDescent="0.2">
      <c r="A5607">
        <v>5606</v>
      </c>
      <c r="B5607">
        <v>39744</v>
      </c>
      <c r="C5607" s="3">
        <v>40000</v>
      </c>
      <c r="D5607" s="17">
        <f t="shared" si="438"/>
        <v>39995</v>
      </c>
      <c r="E5607">
        <v>9</v>
      </c>
      <c r="F5607" s="8">
        <f t="shared" si="435"/>
        <v>1350</v>
      </c>
      <c r="G5607" s="5">
        <v>0</v>
      </c>
      <c r="H5607" s="8">
        <f>VLOOKUP($T5607,Pricebook!$A:$D,4,0)</f>
        <v>150</v>
      </c>
      <c r="I5607" s="10">
        <f t="shared" si="436"/>
        <v>1350</v>
      </c>
      <c r="J5607" t="s">
        <v>96</v>
      </c>
      <c r="K5607" t="s">
        <v>84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2605</v>
      </c>
      <c r="O5607" s="7">
        <v>13501</v>
      </c>
      <c r="P5607" t="s">
        <v>60</v>
      </c>
      <c r="Q5607" t="s">
        <v>61</v>
      </c>
      <c r="R5607" s="3">
        <v>40002</v>
      </c>
      <c r="S5607" s="12">
        <f t="shared" si="437"/>
        <v>2</v>
      </c>
      <c r="T5607" s="3" t="s">
        <v>14210</v>
      </c>
      <c r="U5607" t="s">
        <v>14235</v>
      </c>
      <c r="V5607" t="s">
        <v>14236</v>
      </c>
      <c r="W5607" t="s">
        <v>14199</v>
      </c>
      <c r="X5607" t="str">
        <f>VLOOKUP(Q5607,Managers!$A:$B,2,0)</f>
        <v>Allen Young</v>
      </c>
      <c r="Y5607">
        <f>VLOOKUP(W5607,HourlyWages!$A:$B,2,0)</f>
        <v>68</v>
      </c>
      <c r="Z5607">
        <v>1</v>
      </c>
      <c r="AA5607" s="14">
        <f t="shared" si="439"/>
        <v>0.54666666666666663</v>
      </c>
    </row>
    <row r="5608" spans="1:27" x14ac:dyDescent="0.2">
      <c r="A5608">
        <v>5607</v>
      </c>
      <c r="B5608">
        <v>39744</v>
      </c>
      <c r="C5608" s="3">
        <v>40000</v>
      </c>
      <c r="D5608" s="17">
        <f t="shared" si="438"/>
        <v>39995</v>
      </c>
      <c r="E5608">
        <v>41</v>
      </c>
      <c r="F5608" s="8">
        <f t="shared" si="435"/>
        <v>6150</v>
      </c>
      <c r="G5608" s="5">
        <v>0.04</v>
      </c>
      <c r="H5608" s="8">
        <f>VLOOKUP($T5608,Pricebook!$A:$D,4,0)</f>
        <v>150</v>
      </c>
      <c r="I5608" s="10">
        <f t="shared" si="436"/>
        <v>5904</v>
      </c>
      <c r="J5608" t="s">
        <v>96</v>
      </c>
      <c r="K5608" t="s">
        <v>84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2605</v>
      </c>
      <c r="O5608" s="7">
        <v>13501</v>
      </c>
      <c r="P5608" t="s">
        <v>60</v>
      </c>
      <c r="Q5608" t="s">
        <v>61</v>
      </c>
      <c r="R5608" s="3">
        <v>40001</v>
      </c>
      <c r="S5608" s="12">
        <f t="shared" si="437"/>
        <v>1</v>
      </c>
      <c r="T5608" s="3" t="s">
        <v>14210</v>
      </c>
      <c r="U5608" t="s">
        <v>14235</v>
      </c>
      <c r="V5608" t="s">
        <v>14241</v>
      </c>
      <c r="W5608" t="s">
        <v>14198</v>
      </c>
      <c r="X5608" t="str">
        <f>VLOOKUP(Q5608,Managers!$A:$B,2,0)</f>
        <v>Allen Young</v>
      </c>
      <c r="Y5608">
        <f>VLOOKUP(W5608,HourlyWages!$A:$B,2,0)</f>
        <v>51</v>
      </c>
      <c r="Z5608">
        <v>1</v>
      </c>
      <c r="AA5608" s="14">
        <f t="shared" si="439"/>
        <v>0.66</v>
      </c>
    </row>
    <row r="5609" spans="1:27" x14ac:dyDescent="0.2">
      <c r="A5609">
        <v>5608</v>
      </c>
      <c r="B5609">
        <v>39745</v>
      </c>
      <c r="C5609" s="3">
        <v>40667</v>
      </c>
      <c r="D5609" s="17">
        <f t="shared" si="438"/>
        <v>40664</v>
      </c>
      <c r="E5609">
        <v>8</v>
      </c>
      <c r="F5609" s="8">
        <f t="shared" si="435"/>
        <v>1200</v>
      </c>
      <c r="G5609" s="5">
        <v>0.05</v>
      </c>
      <c r="H5609" s="8">
        <f>VLOOKUP($T5609,Pricebook!$A:$D,4,0)</f>
        <v>150</v>
      </c>
      <c r="I5609" s="10">
        <f t="shared" si="436"/>
        <v>1140</v>
      </c>
      <c r="J5609" t="s">
        <v>1010</v>
      </c>
      <c r="K5609" t="s">
        <v>290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1142</v>
      </c>
      <c r="O5609" s="7">
        <v>48911</v>
      </c>
      <c r="P5609" t="s">
        <v>172</v>
      </c>
      <c r="Q5609" t="s">
        <v>16</v>
      </c>
      <c r="R5609" s="3">
        <v>40668</v>
      </c>
      <c r="S5609" s="12">
        <f t="shared" si="437"/>
        <v>1</v>
      </c>
      <c r="T5609" s="3" t="s">
        <v>14216</v>
      </c>
      <c r="U5609" t="s">
        <v>14235</v>
      </c>
      <c r="V5609" t="s">
        <v>14233</v>
      </c>
      <c r="W5609" t="s">
        <v>14186</v>
      </c>
      <c r="X5609" t="str">
        <f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9"/>
        <v>0.55333333333333334</v>
      </c>
    </row>
    <row r="5610" spans="1:27" x14ac:dyDescent="0.2">
      <c r="A5610">
        <v>5609</v>
      </c>
      <c r="B5610">
        <v>39749</v>
      </c>
      <c r="C5610" s="3">
        <v>40356</v>
      </c>
      <c r="D5610" s="17">
        <f t="shared" si="438"/>
        <v>40330</v>
      </c>
      <c r="E5610">
        <v>14</v>
      </c>
      <c r="F5610" s="8">
        <f t="shared" si="435"/>
        <v>1750</v>
      </c>
      <c r="G5610" s="5">
        <v>0</v>
      </c>
      <c r="H5610" s="8">
        <f>VLOOKUP($T5610,Pricebook!$A:$D,4,0)</f>
        <v>125</v>
      </c>
      <c r="I5610" s="10">
        <f t="shared" si="436"/>
        <v>1750</v>
      </c>
      <c r="J5610" t="s">
        <v>543</v>
      </c>
      <c r="K5610" t="s">
        <v>544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2394</v>
      </c>
      <c r="O5610" s="7">
        <v>78852</v>
      </c>
      <c r="P5610" t="s">
        <v>48</v>
      </c>
      <c r="Q5610" t="s">
        <v>16</v>
      </c>
      <c r="R5610" s="3">
        <v>40358</v>
      </c>
      <c r="S5610" s="12">
        <f t="shared" si="437"/>
        <v>2</v>
      </c>
      <c r="T5610" s="3" t="s">
        <v>14208</v>
      </c>
      <c r="U5610" t="s">
        <v>14232</v>
      </c>
      <c r="V5610" t="s">
        <v>14236</v>
      </c>
      <c r="W5610" t="s">
        <v>14198</v>
      </c>
      <c r="X5610" t="str">
        <f>VLOOKUP(Q5610,Managers!$A:$B,2,0)</f>
        <v>Josh Martinez</v>
      </c>
      <c r="Y5610">
        <f>VLOOKUP(W5610,HourlyWages!$A:$B,2,0)</f>
        <v>51</v>
      </c>
      <c r="Z5610">
        <v>1</v>
      </c>
      <c r="AA5610" s="14">
        <f t="shared" si="439"/>
        <v>0.59199999999999997</v>
      </c>
    </row>
    <row r="5611" spans="1:27" x14ac:dyDescent="0.2">
      <c r="A5611">
        <v>5610</v>
      </c>
      <c r="B5611">
        <v>39749</v>
      </c>
      <c r="C5611" s="3">
        <v>40356</v>
      </c>
      <c r="D5611" s="17">
        <f t="shared" si="438"/>
        <v>40330</v>
      </c>
      <c r="E5611">
        <v>45</v>
      </c>
      <c r="F5611" s="8">
        <f t="shared" si="435"/>
        <v>6750</v>
      </c>
      <c r="G5611" s="5">
        <v>0.01</v>
      </c>
      <c r="H5611" s="8">
        <f>VLOOKUP($T5611,Pricebook!$A:$D,4,0)</f>
        <v>150</v>
      </c>
      <c r="I5611" s="10">
        <f t="shared" si="436"/>
        <v>6682.5</v>
      </c>
      <c r="J5611" t="s">
        <v>543</v>
      </c>
      <c r="K5611" t="s">
        <v>544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2394</v>
      </c>
      <c r="O5611" s="7">
        <v>78852</v>
      </c>
      <c r="P5611" t="s">
        <v>48</v>
      </c>
      <c r="Q5611" t="s">
        <v>16</v>
      </c>
      <c r="R5611" s="3">
        <v>40358</v>
      </c>
      <c r="S5611" s="12">
        <f t="shared" si="437"/>
        <v>2</v>
      </c>
      <c r="T5611" s="3" t="s">
        <v>14216</v>
      </c>
      <c r="U5611" t="s">
        <v>14235</v>
      </c>
      <c r="V5611" t="s">
        <v>14230</v>
      </c>
      <c r="W5611" t="s">
        <v>14184</v>
      </c>
      <c r="X5611" t="str">
        <f>VLOOKUP(Q5611,Managers!$A:$B,2,0)</f>
        <v>Josh Martinez</v>
      </c>
      <c r="Y5611">
        <f>VLOOKUP(W5611,HourlyWages!$A:$B,2,0)</f>
        <v>50</v>
      </c>
      <c r="Z5611">
        <v>1</v>
      </c>
      <c r="AA5611" s="14">
        <f t="shared" si="439"/>
        <v>0.66666666666666663</v>
      </c>
    </row>
    <row r="5612" spans="1:27" x14ac:dyDescent="0.2">
      <c r="A5612">
        <v>5611</v>
      </c>
      <c r="B5612">
        <v>39749</v>
      </c>
      <c r="C5612" s="3">
        <v>40356</v>
      </c>
      <c r="D5612" s="17">
        <f t="shared" si="438"/>
        <v>40330</v>
      </c>
      <c r="E5612">
        <v>43</v>
      </c>
      <c r="F5612" s="8">
        <f t="shared" si="435"/>
        <v>5160</v>
      </c>
      <c r="G5612" s="5">
        <v>0.06</v>
      </c>
      <c r="H5612" s="8">
        <f>VLOOKUP($T5612,Pricebook!$A:$D,4,0)</f>
        <v>120</v>
      </c>
      <c r="I5612" s="10">
        <f t="shared" si="436"/>
        <v>4850.3999999999996</v>
      </c>
      <c r="J5612" t="s">
        <v>543</v>
      </c>
      <c r="K5612" t="s">
        <v>544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2394</v>
      </c>
      <c r="O5612" s="7">
        <v>78852</v>
      </c>
      <c r="P5612" t="s">
        <v>48</v>
      </c>
      <c r="Q5612" t="s">
        <v>16</v>
      </c>
      <c r="R5612" s="3">
        <v>40358</v>
      </c>
      <c r="S5612" s="12">
        <f t="shared" si="437"/>
        <v>2</v>
      </c>
      <c r="T5612" s="3" t="s">
        <v>14212</v>
      </c>
      <c r="U5612" t="s">
        <v>14229</v>
      </c>
      <c r="V5612" t="s">
        <v>14241</v>
      </c>
      <c r="W5612" t="s">
        <v>14192</v>
      </c>
      <c r="X5612" t="str">
        <f>VLOOKUP(Q5612,Managers!$A:$B,2,0)</f>
        <v>Josh Martinez</v>
      </c>
      <c r="Y5612">
        <f>VLOOKUP(W5612,HourlyWages!$A:$B,2,0)</f>
        <v>75</v>
      </c>
      <c r="Z5612">
        <v>1</v>
      </c>
      <c r="AA5612" s="14">
        <f t="shared" si="439"/>
        <v>0.375</v>
      </c>
    </row>
    <row r="5613" spans="1:27" x14ac:dyDescent="0.2">
      <c r="A5613">
        <v>5612</v>
      </c>
      <c r="B5613">
        <v>39750</v>
      </c>
      <c r="C5613" s="3">
        <v>39899</v>
      </c>
      <c r="D5613" s="17">
        <f t="shared" si="438"/>
        <v>39873</v>
      </c>
      <c r="E5613">
        <v>7</v>
      </c>
      <c r="F5613" s="8">
        <f t="shared" si="435"/>
        <v>1050</v>
      </c>
      <c r="G5613" s="5">
        <v>0.01</v>
      </c>
      <c r="H5613" s="8">
        <f>VLOOKUP($T5613,Pricebook!$A:$D,4,0)</f>
        <v>150</v>
      </c>
      <c r="I5613" s="10">
        <f t="shared" si="436"/>
        <v>1039.5</v>
      </c>
      <c r="J5613" t="s">
        <v>1168</v>
      </c>
      <c r="K5613" t="s">
        <v>747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1493</v>
      </c>
      <c r="O5613" s="7">
        <v>97526</v>
      </c>
      <c r="P5613" t="s">
        <v>43</v>
      </c>
      <c r="Q5613" t="s">
        <v>23</v>
      </c>
      <c r="R5613" s="3">
        <v>39900</v>
      </c>
      <c r="S5613" s="12">
        <f t="shared" si="437"/>
        <v>1</v>
      </c>
      <c r="T5613" s="3" t="s">
        <v>14216</v>
      </c>
      <c r="U5613" t="s">
        <v>14235</v>
      </c>
      <c r="V5613" t="s">
        <v>14237</v>
      </c>
      <c r="W5613" t="s">
        <v>14203</v>
      </c>
      <c r="X5613" t="str">
        <f>VLOOKUP(Q5613,Managers!$A:$B,2,0)</f>
        <v>Bob Turner</v>
      </c>
      <c r="Y5613">
        <f>VLOOKUP(W5613,HourlyWages!$A:$B,2,0)</f>
        <v>62</v>
      </c>
      <c r="Z5613">
        <v>1</v>
      </c>
      <c r="AA5613" s="14">
        <f t="shared" si="439"/>
        <v>0.58666666666666667</v>
      </c>
    </row>
    <row r="5614" spans="1:27" x14ac:dyDescent="0.2">
      <c r="A5614">
        <v>5613</v>
      </c>
      <c r="B5614">
        <v>39780</v>
      </c>
      <c r="C5614" s="3">
        <v>39971</v>
      </c>
      <c r="D5614" s="17">
        <f t="shared" si="438"/>
        <v>39965</v>
      </c>
      <c r="E5614">
        <v>33</v>
      </c>
      <c r="F5614" s="8">
        <f t="shared" si="435"/>
        <v>3630</v>
      </c>
      <c r="G5614" s="5">
        <v>0.02</v>
      </c>
      <c r="H5614" s="8">
        <f>VLOOKUP($T5614,Pricebook!$A:$D,4,0)</f>
        <v>110</v>
      </c>
      <c r="I5614" s="10">
        <f t="shared" si="436"/>
        <v>3557.4</v>
      </c>
      <c r="J5614" t="s">
        <v>1628</v>
      </c>
      <c r="K5614" t="s">
        <v>260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2530</v>
      </c>
      <c r="O5614" s="7" t="s">
        <v>2531</v>
      </c>
      <c r="P5614" t="s">
        <v>87</v>
      </c>
      <c r="Q5614" t="s">
        <v>61</v>
      </c>
      <c r="R5614" s="3">
        <v>39978</v>
      </c>
      <c r="S5614" s="12">
        <f t="shared" si="437"/>
        <v>7</v>
      </c>
      <c r="T5614" s="3" t="s">
        <v>14215</v>
      </c>
      <c r="U5614" t="s">
        <v>14229</v>
      </c>
      <c r="V5614" t="s">
        <v>14243</v>
      </c>
      <c r="W5614" t="s">
        <v>14191</v>
      </c>
      <c r="X5614" t="str">
        <f>VLOOKUP(Q5614,Managers!$A:$B,2,0)</f>
        <v>Allen Young</v>
      </c>
      <c r="Y5614">
        <f>VLOOKUP(W5614,HourlyWages!$A:$B,2,0)</f>
        <v>60</v>
      </c>
      <c r="Z5614">
        <v>1</v>
      </c>
      <c r="AA5614" s="14">
        <f t="shared" si="439"/>
        <v>0.45454545454545453</v>
      </c>
    </row>
    <row r="5615" spans="1:27" x14ac:dyDescent="0.2">
      <c r="A5615">
        <v>5614</v>
      </c>
      <c r="B5615">
        <v>39780</v>
      </c>
      <c r="C5615" s="3">
        <v>39971</v>
      </c>
      <c r="D5615" s="17">
        <f t="shared" si="438"/>
        <v>39965</v>
      </c>
      <c r="E5615">
        <v>48</v>
      </c>
      <c r="F5615" s="8">
        <f t="shared" si="435"/>
        <v>6000</v>
      </c>
      <c r="G5615" s="5">
        <v>0.04</v>
      </c>
      <c r="H5615" s="8">
        <f>VLOOKUP($T5615,Pricebook!$A:$D,4,0)</f>
        <v>125</v>
      </c>
      <c r="I5615" s="10">
        <f t="shared" si="436"/>
        <v>5760</v>
      </c>
      <c r="J5615" t="s">
        <v>1628</v>
      </c>
      <c r="K5615" t="s">
        <v>260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815</v>
      </c>
      <c r="O5615" s="7" t="s">
        <v>816</v>
      </c>
      <c r="P5615" t="s">
        <v>91</v>
      </c>
      <c r="Q5615" t="s">
        <v>61</v>
      </c>
      <c r="R5615" s="3">
        <v>39973</v>
      </c>
      <c r="S5615" s="12">
        <f t="shared" si="437"/>
        <v>2</v>
      </c>
      <c r="T5615" s="3" t="s">
        <v>14208</v>
      </c>
      <c r="U5615" t="s">
        <v>14232</v>
      </c>
      <c r="V5615" t="s">
        <v>14244</v>
      </c>
      <c r="W5615" t="s">
        <v>14184</v>
      </c>
      <c r="X5615" t="str">
        <f>VLOOKUP(Q5615,Managers!$A:$B,2,0)</f>
        <v>Allen Young</v>
      </c>
      <c r="Y5615">
        <f>VLOOKUP(W5615,HourlyWages!$A:$B,2,0)</f>
        <v>50</v>
      </c>
      <c r="Z5615">
        <v>1</v>
      </c>
      <c r="AA5615" s="14">
        <f t="shared" si="439"/>
        <v>0.6</v>
      </c>
    </row>
    <row r="5616" spans="1:27" x14ac:dyDescent="0.2">
      <c r="A5616">
        <v>5615</v>
      </c>
      <c r="B5616">
        <v>39783</v>
      </c>
      <c r="C5616" s="3">
        <v>41172</v>
      </c>
      <c r="D5616" s="17">
        <f t="shared" si="438"/>
        <v>41153</v>
      </c>
      <c r="E5616">
        <v>19</v>
      </c>
      <c r="F5616" s="8">
        <f t="shared" si="435"/>
        <v>3230</v>
      </c>
      <c r="G5616" s="5">
        <v>0.04</v>
      </c>
      <c r="H5616" s="8">
        <f>VLOOKUP($T5616,Pricebook!$A:$D,4,0)</f>
        <v>170</v>
      </c>
      <c r="I5616" s="10">
        <f t="shared" si="436"/>
        <v>3100.7999999999997</v>
      </c>
      <c r="J5616" t="s">
        <v>1487</v>
      </c>
      <c r="K5616" t="s">
        <v>482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659</v>
      </c>
      <c r="O5616" s="7">
        <v>50158</v>
      </c>
      <c r="P5616" t="s">
        <v>38</v>
      </c>
      <c r="Q5616" t="s">
        <v>16</v>
      </c>
      <c r="R5616" s="3">
        <v>41174</v>
      </c>
      <c r="S5616" s="12">
        <f t="shared" si="437"/>
        <v>2</v>
      </c>
      <c r="T5616" s="3" t="s">
        <v>14219</v>
      </c>
      <c r="U5616" t="s">
        <v>14229</v>
      </c>
      <c r="V5616" t="s">
        <v>14230</v>
      </c>
      <c r="W5616" t="s">
        <v>14186</v>
      </c>
      <c r="X5616" t="str">
        <f>VLOOKUP(Q5616,Managers!$A:$B,2,0)</f>
        <v>Josh Martinez</v>
      </c>
      <c r="Y5616">
        <f>VLOOKUP(W5616,HourlyWages!$A:$B,2,0)</f>
        <v>67</v>
      </c>
      <c r="Z5616">
        <v>1</v>
      </c>
      <c r="AA5616" s="14">
        <f t="shared" si="439"/>
        <v>0.60588235294117643</v>
      </c>
    </row>
    <row r="5617" spans="1:27" x14ac:dyDescent="0.2">
      <c r="A5617">
        <v>5616</v>
      </c>
      <c r="B5617">
        <v>39783</v>
      </c>
      <c r="C5617" s="3">
        <v>41172</v>
      </c>
      <c r="D5617" s="17">
        <f t="shared" si="438"/>
        <v>41153</v>
      </c>
      <c r="E5617">
        <v>31</v>
      </c>
      <c r="F5617" s="8">
        <f t="shared" si="435"/>
        <v>4960</v>
      </c>
      <c r="G5617" s="5">
        <v>0.02</v>
      </c>
      <c r="H5617" s="8">
        <f>VLOOKUP($T5617,Pricebook!$A:$D,4,0)</f>
        <v>160</v>
      </c>
      <c r="I5617" s="10">
        <f t="shared" si="436"/>
        <v>4860.8</v>
      </c>
      <c r="J5617" t="s">
        <v>1487</v>
      </c>
      <c r="K5617" t="s">
        <v>482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659</v>
      </c>
      <c r="O5617" s="7">
        <v>50158</v>
      </c>
      <c r="P5617" t="s">
        <v>38</v>
      </c>
      <c r="Q5617" t="s">
        <v>16</v>
      </c>
      <c r="R5617" s="3">
        <v>41174</v>
      </c>
      <c r="S5617" s="12">
        <f t="shared" si="437"/>
        <v>2</v>
      </c>
      <c r="T5617" s="3" t="s">
        <v>14218</v>
      </c>
      <c r="U5617" t="s">
        <v>14229</v>
      </c>
      <c r="V5617" t="s">
        <v>14236</v>
      </c>
      <c r="W5617" t="s">
        <v>14190</v>
      </c>
      <c r="X5617" t="str">
        <f>VLOOKUP(Q5617,Managers!$A:$B,2,0)</f>
        <v>Josh Martinez</v>
      </c>
      <c r="Y5617">
        <f>VLOOKUP(W5617,HourlyWages!$A:$B,2,0)</f>
        <v>67</v>
      </c>
      <c r="Z5617">
        <v>1</v>
      </c>
      <c r="AA5617" s="14">
        <f t="shared" si="439"/>
        <v>0.58125000000000004</v>
      </c>
    </row>
    <row r="5618" spans="1:27" x14ac:dyDescent="0.2">
      <c r="A5618">
        <v>5617</v>
      </c>
      <c r="B5618">
        <v>39783</v>
      </c>
      <c r="C5618" s="3">
        <v>41172</v>
      </c>
      <c r="D5618" s="17">
        <f t="shared" si="438"/>
        <v>41153</v>
      </c>
      <c r="E5618">
        <v>29</v>
      </c>
      <c r="F5618" s="8">
        <f t="shared" ref="F5618:F5681" si="440">H5618*E5618</f>
        <v>5800</v>
      </c>
      <c r="G5618" s="5">
        <v>0.02</v>
      </c>
      <c r="H5618" s="8">
        <f>VLOOKUP($T5618,Pricebook!$A:$D,4,0)</f>
        <v>200</v>
      </c>
      <c r="I5618" s="10">
        <f t="shared" ref="I5618:I5681" si="441">F5618*(1-G5618)</f>
        <v>5684</v>
      </c>
      <c r="J5618" t="s">
        <v>1487</v>
      </c>
      <c r="K5618" t="s">
        <v>482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659</v>
      </c>
      <c r="O5618" s="7">
        <v>50158</v>
      </c>
      <c r="P5618" t="s">
        <v>38</v>
      </c>
      <c r="Q5618" t="s">
        <v>16</v>
      </c>
      <c r="R5618" s="3">
        <v>41173</v>
      </c>
      <c r="S5618" s="12">
        <f t="shared" ref="S5618:S5681" si="442">R5618-C5618</f>
        <v>1</v>
      </c>
      <c r="T5618" s="3" t="s">
        <v>14214</v>
      </c>
      <c r="U5618" t="s">
        <v>14229</v>
      </c>
      <c r="V5618" t="s">
        <v>14240</v>
      </c>
      <c r="W5618" t="s">
        <v>14188</v>
      </c>
      <c r="X5618" t="str">
        <f>VLOOKUP(Q5618,Managers!$A:$B,2,0)</f>
        <v>Josh Martinez</v>
      </c>
      <c r="Y5618">
        <f>VLOOKUP(W5618,HourlyWages!$A:$B,2,0)</f>
        <v>52</v>
      </c>
      <c r="Z5618">
        <v>1</v>
      </c>
      <c r="AA5618" s="14">
        <f t="shared" si="439"/>
        <v>0.74</v>
      </c>
    </row>
    <row r="5619" spans="1:27" x14ac:dyDescent="0.2">
      <c r="A5619">
        <v>5618</v>
      </c>
      <c r="B5619">
        <v>39808</v>
      </c>
      <c r="C5619" s="3">
        <v>41154</v>
      </c>
      <c r="D5619" s="17">
        <f t="shared" si="438"/>
        <v>41153</v>
      </c>
      <c r="E5619">
        <v>50</v>
      </c>
      <c r="F5619" s="8">
        <f t="shared" si="440"/>
        <v>5500</v>
      </c>
      <c r="G5619" s="5">
        <v>0.03</v>
      </c>
      <c r="H5619" s="8">
        <f>VLOOKUP($T5619,Pricebook!$A:$D,4,0)</f>
        <v>110</v>
      </c>
      <c r="I5619" s="10">
        <f t="shared" si="441"/>
        <v>5335</v>
      </c>
      <c r="J5619" t="s">
        <v>2038</v>
      </c>
      <c r="K5619" t="s">
        <v>1014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1386</v>
      </c>
      <c r="O5619" s="7">
        <v>95020</v>
      </c>
      <c r="P5619" t="s">
        <v>114</v>
      </c>
      <c r="Q5619" t="s">
        <v>23</v>
      </c>
      <c r="R5619" s="3">
        <v>41161</v>
      </c>
      <c r="S5619" s="12">
        <f t="shared" si="442"/>
        <v>7</v>
      </c>
      <c r="T5619" s="3" t="s">
        <v>14220</v>
      </c>
      <c r="U5619" t="s">
        <v>14229</v>
      </c>
      <c r="V5619" t="s">
        <v>14244</v>
      </c>
      <c r="W5619" t="s">
        <v>14187</v>
      </c>
      <c r="X5619" t="str">
        <f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9"/>
        <v>0.59090909090909094</v>
      </c>
    </row>
    <row r="5620" spans="1:27" x14ac:dyDescent="0.2">
      <c r="A5620">
        <v>5619</v>
      </c>
      <c r="B5620">
        <v>39808</v>
      </c>
      <c r="C5620" s="3">
        <v>41154</v>
      </c>
      <c r="D5620" s="17">
        <f t="shared" si="438"/>
        <v>41153</v>
      </c>
      <c r="E5620">
        <v>31</v>
      </c>
      <c r="F5620" s="8">
        <f t="shared" si="440"/>
        <v>4650</v>
      </c>
      <c r="G5620" s="5">
        <v>0.03</v>
      </c>
      <c r="H5620" s="8">
        <f>VLOOKUP($T5620,Pricebook!$A:$D,4,0)</f>
        <v>150</v>
      </c>
      <c r="I5620" s="10">
        <f t="shared" si="441"/>
        <v>4510.5</v>
      </c>
      <c r="J5620" t="s">
        <v>2038</v>
      </c>
      <c r="K5620" t="s">
        <v>1014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1386</v>
      </c>
      <c r="O5620" s="7">
        <v>95020</v>
      </c>
      <c r="P5620" t="s">
        <v>114</v>
      </c>
      <c r="Q5620" t="s">
        <v>23</v>
      </c>
      <c r="R5620" s="3">
        <v>41158</v>
      </c>
      <c r="S5620" s="12">
        <f t="shared" si="442"/>
        <v>4</v>
      </c>
      <c r="T5620" s="3" t="s">
        <v>14210</v>
      </c>
      <c r="U5620" t="s">
        <v>14235</v>
      </c>
      <c r="V5620" t="s">
        <v>14244</v>
      </c>
      <c r="W5620" t="s">
        <v>14187</v>
      </c>
      <c r="X5620" t="str">
        <f>VLOOKUP(Q5620,Managers!$A:$B,2,0)</f>
        <v>Bob Turner</v>
      </c>
      <c r="Y5620">
        <f>VLOOKUP(W5620,HourlyWages!$A:$B,2,0)</f>
        <v>45</v>
      </c>
      <c r="Z5620">
        <v>1</v>
      </c>
      <c r="AA5620" s="14">
        <f t="shared" si="439"/>
        <v>0.7</v>
      </c>
    </row>
    <row r="5621" spans="1:27" x14ac:dyDescent="0.2">
      <c r="A5621">
        <v>5620</v>
      </c>
      <c r="B5621">
        <v>39812</v>
      </c>
      <c r="C5621" s="3">
        <v>39984</v>
      </c>
      <c r="D5621" s="17">
        <f t="shared" si="438"/>
        <v>39965</v>
      </c>
      <c r="E5621">
        <v>40</v>
      </c>
      <c r="F5621" s="8">
        <f t="shared" si="440"/>
        <v>6400</v>
      </c>
      <c r="G5621" s="5">
        <v>0.05</v>
      </c>
      <c r="H5621" s="8">
        <f>VLOOKUP($T5621,Pricebook!$A:$D,4,0)</f>
        <v>160</v>
      </c>
      <c r="I5621" s="10">
        <f t="shared" si="441"/>
        <v>6080</v>
      </c>
      <c r="J5621" t="s">
        <v>1279</v>
      </c>
      <c r="K5621" t="s">
        <v>125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495</v>
      </c>
      <c r="O5621" s="7">
        <v>80112</v>
      </c>
      <c r="P5621" t="s">
        <v>237</v>
      </c>
      <c r="Q5621" t="s">
        <v>23</v>
      </c>
      <c r="R5621" s="3">
        <v>39986</v>
      </c>
      <c r="S5621" s="12">
        <f t="shared" si="442"/>
        <v>2</v>
      </c>
      <c r="T5621" s="3" t="s">
        <v>14218</v>
      </c>
      <c r="U5621" t="s">
        <v>14229</v>
      </c>
      <c r="V5621" t="s">
        <v>14234</v>
      </c>
      <c r="W5621" t="s">
        <v>14188</v>
      </c>
      <c r="X5621" t="str">
        <f>VLOOKUP(Q5621,Managers!$A:$B,2,0)</f>
        <v>Bob Turner</v>
      </c>
      <c r="Y5621">
        <f>VLOOKUP(W5621,HourlyWages!$A:$B,2,0)</f>
        <v>52</v>
      </c>
      <c r="Z5621">
        <v>1</v>
      </c>
      <c r="AA5621" s="14">
        <f t="shared" si="439"/>
        <v>0.67500000000000004</v>
      </c>
    </row>
    <row r="5622" spans="1:27" x14ac:dyDescent="0.2">
      <c r="A5622">
        <v>5621</v>
      </c>
      <c r="B5622">
        <v>39813</v>
      </c>
      <c r="C5622" s="3">
        <v>40941</v>
      </c>
      <c r="D5622" s="17">
        <f t="shared" si="438"/>
        <v>40940</v>
      </c>
      <c r="E5622">
        <v>48</v>
      </c>
      <c r="F5622" s="8">
        <f t="shared" si="440"/>
        <v>5280</v>
      </c>
      <c r="G5622" s="5">
        <v>0.03</v>
      </c>
      <c r="H5622" s="8">
        <f>VLOOKUP($T5622,Pricebook!$A:$D,4,0)</f>
        <v>110</v>
      </c>
      <c r="I5622" s="10">
        <f t="shared" si="441"/>
        <v>5121.5999999999995</v>
      </c>
      <c r="J5622" t="s">
        <v>1050</v>
      </c>
      <c r="K5622" t="s">
        <v>199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2485</v>
      </c>
      <c r="O5622" s="7">
        <v>98037</v>
      </c>
      <c r="P5622" t="s">
        <v>22</v>
      </c>
      <c r="Q5622" t="s">
        <v>23</v>
      </c>
      <c r="R5622" s="3">
        <v>40942</v>
      </c>
      <c r="S5622" s="12">
        <f t="shared" si="442"/>
        <v>1</v>
      </c>
      <c r="T5622" s="3" t="s">
        <v>14215</v>
      </c>
      <c r="U5622" t="s">
        <v>14229</v>
      </c>
      <c r="V5622" t="s">
        <v>14239</v>
      </c>
      <c r="W5622" t="s">
        <v>14191</v>
      </c>
      <c r="X5622" t="str">
        <f>VLOOKUP(Q5622,Managers!$A:$B,2,0)</f>
        <v>Bob Turner</v>
      </c>
      <c r="Y5622">
        <f>VLOOKUP(W5622,HourlyWages!$A:$B,2,0)</f>
        <v>60</v>
      </c>
      <c r="Z5622">
        <v>1</v>
      </c>
      <c r="AA5622" s="14">
        <f t="shared" si="439"/>
        <v>0.45454545454545453</v>
      </c>
    </row>
    <row r="5623" spans="1:27" x14ac:dyDescent="0.2">
      <c r="A5623">
        <v>5622</v>
      </c>
      <c r="B5623">
        <v>39815</v>
      </c>
      <c r="C5623" s="3">
        <v>39912</v>
      </c>
      <c r="D5623" s="17">
        <f t="shared" si="438"/>
        <v>39904</v>
      </c>
      <c r="E5623">
        <v>43</v>
      </c>
      <c r="F5623" s="8">
        <f t="shared" si="440"/>
        <v>6450</v>
      </c>
      <c r="G5623" s="5">
        <v>0.05</v>
      </c>
      <c r="H5623" s="8">
        <f>VLOOKUP($T5623,Pricebook!$A:$D,4,0)</f>
        <v>150</v>
      </c>
      <c r="I5623" s="10">
        <f t="shared" si="441"/>
        <v>6127.5</v>
      </c>
      <c r="J5623" t="s">
        <v>299</v>
      </c>
      <c r="K5623" t="s">
        <v>300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1913</v>
      </c>
      <c r="O5623" s="7">
        <v>79762</v>
      </c>
      <c r="P5623" t="s">
        <v>48</v>
      </c>
      <c r="Q5623" t="s">
        <v>16</v>
      </c>
      <c r="R5623" s="3">
        <v>39916</v>
      </c>
      <c r="S5623" s="12">
        <f t="shared" si="442"/>
        <v>4</v>
      </c>
      <c r="T5623" s="3" t="s">
        <v>14210</v>
      </c>
      <c r="U5623" t="s">
        <v>14235</v>
      </c>
      <c r="V5623" t="s">
        <v>14234</v>
      </c>
      <c r="W5623" t="s">
        <v>14201</v>
      </c>
      <c r="X5623" t="str">
        <f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9"/>
        <v>0.64666666666666661</v>
      </c>
    </row>
    <row r="5624" spans="1:27" x14ac:dyDescent="0.2">
      <c r="A5624">
        <v>5623</v>
      </c>
      <c r="B5624">
        <v>39841</v>
      </c>
      <c r="C5624" s="3">
        <v>40179</v>
      </c>
      <c r="D5624" s="17">
        <f t="shared" si="438"/>
        <v>40179</v>
      </c>
      <c r="E5624">
        <v>43</v>
      </c>
      <c r="F5624" s="8">
        <f t="shared" si="440"/>
        <v>4730</v>
      </c>
      <c r="G5624" s="5">
        <v>0.01</v>
      </c>
      <c r="H5624" s="8">
        <f>VLOOKUP($T5624,Pricebook!$A:$D,4,0)</f>
        <v>110</v>
      </c>
      <c r="I5624" s="10">
        <f t="shared" si="441"/>
        <v>4682.7</v>
      </c>
      <c r="J5624" t="s">
        <v>587</v>
      </c>
      <c r="K5624" t="s">
        <v>576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2039</v>
      </c>
      <c r="O5624" s="7">
        <v>93727</v>
      </c>
      <c r="P5624" t="s">
        <v>114</v>
      </c>
      <c r="Q5624" t="s">
        <v>23</v>
      </c>
      <c r="R5624" s="3">
        <v>40181</v>
      </c>
      <c r="S5624" s="12">
        <f t="shared" si="442"/>
        <v>2</v>
      </c>
      <c r="T5624" s="3" t="s">
        <v>14215</v>
      </c>
      <c r="U5624" t="s">
        <v>14229</v>
      </c>
      <c r="V5624" t="s">
        <v>14233</v>
      </c>
      <c r="W5624" t="s">
        <v>14194</v>
      </c>
      <c r="X5624" t="str">
        <f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9"/>
        <v>0.35454545454545455</v>
      </c>
    </row>
    <row r="5625" spans="1:27" x14ac:dyDescent="0.2">
      <c r="A5625">
        <v>5624</v>
      </c>
      <c r="B5625">
        <v>39842</v>
      </c>
      <c r="C5625" s="3">
        <v>40531</v>
      </c>
      <c r="D5625" s="17">
        <f t="shared" si="438"/>
        <v>40513</v>
      </c>
      <c r="E5625">
        <v>38</v>
      </c>
      <c r="F5625" s="8">
        <f t="shared" si="440"/>
        <v>4750</v>
      </c>
      <c r="G5625" s="5">
        <v>0.08</v>
      </c>
      <c r="H5625" s="8">
        <f>VLOOKUP($T5625,Pricebook!$A:$D,4,0)</f>
        <v>125</v>
      </c>
      <c r="I5625" s="10">
        <f t="shared" si="441"/>
        <v>4370</v>
      </c>
      <c r="J5625" t="s">
        <v>2118</v>
      </c>
      <c r="K5625" t="s">
        <v>549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1660</v>
      </c>
      <c r="O5625" s="7" t="s">
        <v>2690</v>
      </c>
      <c r="P5625" t="s">
        <v>317</v>
      </c>
      <c r="Q5625" t="s">
        <v>61</v>
      </c>
      <c r="R5625" s="3">
        <v>40531</v>
      </c>
      <c r="S5625" s="12">
        <f t="shared" si="442"/>
        <v>0</v>
      </c>
      <c r="T5625" s="3" t="s">
        <v>14208</v>
      </c>
      <c r="U5625" t="s">
        <v>14232</v>
      </c>
      <c r="V5625" t="s">
        <v>14241</v>
      </c>
      <c r="W5625" t="s">
        <v>14186</v>
      </c>
      <c r="X5625" t="str">
        <f>VLOOKUP(Q5625,Managers!$A:$B,2,0)</f>
        <v>Allen Young</v>
      </c>
      <c r="Y5625">
        <f>VLOOKUP(W5625,HourlyWages!$A:$B,2,0)</f>
        <v>67</v>
      </c>
      <c r="Z5625">
        <v>1</v>
      </c>
      <c r="AA5625" s="14">
        <f t="shared" si="439"/>
        <v>0.46400000000000002</v>
      </c>
    </row>
    <row r="5626" spans="1:27" x14ac:dyDescent="0.2">
      <c r="A5626">
        <v>5625</v>
      </c>
      <c r="B5626">
        <v>39842</v>
      </c>
      <c r="C5626" s="3">
        <v>40531</v>
      </c>
      <c r="D5626" s="17">
        <f t="shared" si="438"/>
        <v>40513</v>
      </c>
      <c r="E5626">
        <v>22</v>
      </c>
      <c r="F5626" s="8">
        <f t="shared" si="440"/>
        <v>3300</v>
      </c>
      <c r="G5626" s="5">
        <v>0.01</v>
      </c>
      <c r="H5626" s="8">
        <f>VLOOKUP($T5626,Pricebook!$A:$D,4,0)</f>
        <v>150</v>
      </c>
      <c r="I5626" s="10">
        <f t="shared" si="441"/>
        <v>3267</v>
      </c>
      <c r="J5626" t="s">
        <v>2118</v>
      </c>
      <c r="K5626" t="s">
        <v>549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1004</v>
      </c>
      <c r="O5626" s="7" t="s">
        <v>1005</v>
      </c>
      <c r="P5626" t="s">
        <v>91</v>
      </c>
      <c r="Q5626" t="s">
        <v>61</v>
      </c>
      <c r="R5626" s="3">
        <v>40532</v>
      </c>
      <c r="S5626" s="12">
        <f t="shared" si="442"/>
        <v>1</v>
      </c>
      <c r="T5626" s="3" t="s">
        <v>14210</v>
      </c>
      <c r="U5626" t="s">
        <v>14235</v>
      </c>
      <c r="V5626" t="s">
        <v>14237</v>
      </c>
      <c r="W5626" t="s">
        <v>14190</v>
      </c>
      <c r="X5626" t="str">
        <f>VLOOKUP(Q5626,Managers!$A:$B,2,0)</f>
        <v>Allen Young</v>
      </c>
      <c r="Y5626">
        <f>VLOOKUP(W5626,HourlyWages!$A:$B,2,0)</f>
        <v>67</v>
      </c>
      <c r="Z5626">
        <v>1</v>
      </c>
      <c r="AA5626" s="14">
        <f t="shared" si="439"/>
        <v>0.55333333333333334</v>
      </c>
    </row>
    <row r="5627" spans="1:27" x14ac:dyDescent="0.2">
      <c r="A5627">
        <v>5626</v>
      </c>
      <c r="B5627">
        <v>39844</v>
      </c>
      <c r="C5627" s="3">
        <v>40148</v>
      </c>
      <c r="D5627" s="17">
        <f t="shared" si="438"/>
        <v>40148</v>
      </c>
      <c r="E5627">
        <v>47</v>
      </c>
      <c r="F5627" s="8">
        <f t="shared" si="440"/>
        <v>9400</v>
      </c>
      <c r="G5627" s="5">
        <v>0.09</v>
      </c>
      <c r="H5627" s="8">
        <f>VLOOKUP($T5627,Pricebook!$A:$D,4,0)</f>
        <v>200</v>
      </c>
      <c r="I5627" s="10">
        <f t="shared" si="441"/>
        <v>8554</v>
      </c>
      <c r="J5627" t="s">
        <v>2044</v>
      </c>
      <c r="K5627" t="s">
        <v>50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2045</v>
      </c>
      <c r="O5627" s="7">
        <v>17112</v>
      </c>
      <c r="P5627" t="s">
        <v>232</v>
      </c>
      <c r="Q5627" t="s">
        <v>61</v>
      </c>
      <c r="R5627" s="3">
        <v>40149</v>
      </c>
      <c r="S5627" s="12">
        <f t="shared" si="442"/>
        <v>1</v>
      </c>
      <c r="T5627" s="3" t="s">
        <v>14206</v>
      </c>
      <c r="U5627" t="s">
        <v>14229</v>
      </c>
      <c r="V5627" t="s">
        <v>14238</v>
      </c>
      <c r="W5627" t="s">
        <v>14194</v>
      </c>
      <c r="X5627" t="str">
        <f>VLOOKUP(Q5627,Managers!$A:$B,2,0)</f>
        <v>Allen Young</v>
      </c>
      <c r="Y5627">
        <f>VLOOKUP(W5627,HourlyWages!$A:$B,2,0)</f>
        <v>71</v>
      </c>
      <c r="Z5627">
        <v>1</v>
      </c>
      <c r="AA5627" s="14">
        <f t="shared" si="439"/>
        <v>0.64500000000000002</v>
      </c>
    </row>
    <row r="5628" spans="1:27" x14ac:dyDescent="0.2">
      <c r="A5628">
        <v>5627</v>
      </c>
      <c r="B5628">
        <v>39845</v>
      </c>
      <c r="C5628" s="3">
        <v>40062</v>
      </c>
      <c r="D5628" s="17">
        <f t="shared" si="438"/>
        <v>40057</v>
      </c>
      <c r="E5628">
        <v>44</v>
      </c>
      <c r="F5628" s="8">
        <f t="shared" si="440"/>
        <v>4840</v>
      </c>
      <c r="G5628" s="5">
        <v>0.05</v>
      </c>
      <c r="H5628" s="8">
        <f>VLOOKUP($T5628,Pricebook!$A:$D,4,0)</f>
        <v>110</v>
      </c>
      <c r="I5628" s="10">
        <f t="shared" si="441"/>
        <v>4598</v>
      </c>
      <c r="J5628" t="s">
        <v>1251</v>
      </c>
      <c r="K5628" t="s">
        <v>136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1252</v>
      </c>
      <c r="O5628" s="7" t="s">
        <v>1253</v>
      </c>
      <c r="P5628" t="s">
        <v>130</v>
      </c>
      <c r="Q5628" t="s">
        <v>16</v>
      </c>
      <c r="R5628" s="3">
        <v>40063</v>
      </c>
      <c r="S5628" s="12">
        <f t="shared" si="442"/>
        <v>1</v>
      </c>
      <c r="T5628" s="3" t="s">
        <v>14215</v>
      </c>
      <c r="U5628" t="s">
        <v>14229</v>
      </c>
      <c r="V5628" t="s">
        <v>14236</v>
      </c>
      <c r="W5628" t="s">
        <v>14193</v>
      </c>
      <c r="X5628" t="str">
        <f>VLOOKUP(Q5628,Managers!$A:$B,2,0)</f>
        <v>Josh Martinez</v>
      </c>
      <c r="Y5628">
        <f>VLOOKUP(W5628,HourlyWages!$A:$B,2,0)</f>
        <v>57</v>
      </c>
      <c r="Z5628">
        <v>1</v>
      </c>
      <c r="AA5628" s="14">
        <f t="shared" si="439"/>
        <v>0.48181818181818181</v>
      </c>
    </row>
    <row r="5629" spans="1:27" x14ac:dyDescent="0.2">
      <c r="A5629">
        <v>5628</v>
      </c>
      <c r="B5629">
        <v>39846</v>
      </c>
      <c r="C5629" s="3">
        <v>39871</v>
      </c>
      <c r="D5629" s="17">
        <f t="shared" si="438"/>
        <v>39845</v>
      </c>
      <c r="E5629">
        <v>14</v>
      </c>
      <c r="F5629" s="8">
        <f t="shared" si="440"/>
        <v>2100</v>
      </c>
      <c r="G5629" s="5">
        <v>0.06</v>
      </c>
      <c r="H5629" s="8">
        <f>VLOOKUP($T5629,Pricebook!$A:$D,4,0)</f>
        <v>150</v>
      </c>
      <c r="I5629" s="10">
        <f t="shared" si="441"/>
        <v>1974</v>
      </c>
      <c r="J5629" t="s">
        <v>2112</v>
      </c>
      <c r="K5629" t="s">
        <v>235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2026</v>
      </c>
      <c r="O5629" s="7">
        <v>60423</v>
      </c>
      <c r="P5629" t="s">
        <v>15</v>
      </c>
      <c r="Q5629" t="s">
        <v>16</v>
      </c>
      <c r="R5629" s="3">
        <v>39878</v>
      </c>
      <c r="S5629" s="12">
        <f t="shared" si="442"/>
        <v>7</v>
      </c>
      <c r="T5629" s="3" t="s">
        <v>14211</v>
      </c>
      <c r="U5629" t="s">
        <v>14235</v>
      </c>
      <c r="V5629" t="s">
        <v>14244</v>
      </c>
      <c r="W5629" t="s">
        <v>14186</v>
      </c>
      <c r="X5629" t="str">
        <f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9"/>
        <v>0.55333333333333334</v>
      </c>
    </row>
    <row r="5630" spans="1:27" x14ac:dyDescent="0.2">
      <c r="A5630">
        <v>5629</v>
      </c>
      <c r="B5630">
        <v>39846</v>
      </c>
      <c r="C5630" s="3">
        <v>39871</v>
      </c>
      <c r="D5630" s="17">
        <f t="shared" si="438"/>
        <v>39845</v>
      </c>
      <c r="E5630">
        <v>10</v>
      </c>
      <c r="F5630" s="8">
        <f t="shared" si="440"/>
        <v>1250</v>
      </c>
      <c r="G5630" s="5">
        <v>0.06</v>
      </c>
      <c r="H5630" s="8">
        <f>VLOOKUP($T5630,Pricebook!$A:$D,4,0)</f>
        <v>125</v>
      </c>
      <c r="I5630" s="10">
        <f t="shared" si="441"/>
        <v>1175</v>
      </c>
      <c r="J5630" t="s">
        <v>2112</v>
      </c>
      <c r="K5630" t="s">
        <v>235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642</v>
      </c>
      <c r="O5630" s="7">
        <v>40324</v>
      </c>
      <c r="P5630" t="s">
        <v>254</v>
      </c>
      <c r="Q5630" t="s">
        <v>34</v>
      </c>
      <c r="R5630" s="3">
        <v>39878</v>
      </c>
      <c r="S5630" s="12">
        <f t="shared" si="442"/>
        <v>7</v>
      </c>
      <c r="T5630" s="3" t="s">
        <v>14217</v>
      </c>
      <c r="U5630" t="s">
        <v>14232</v>
      </c>
      <c r="V5630" t="s">
        <v>14238</v>
      </c>
      <c r="W5630" t="s">
        <v>14201</v>
      </c>
      <c r="X5630" t="str">
        <f>VLOOKUP(Q5630,Managers!$A:$B,2,0)</f>
        <v>Frank Mitchell</v>
      </c>
      <c r="Y5630">
        <f>VLOOKUP(W5630,HourlyWages!$A:$B,2,0)</f>
        <v>53</v>
      </c>
      <c r="Z5630">
        <v>1</v>
      </c>
      <c r="AA5630" s="14">
        <f t="shared" si="439"/>
        <v>0.57599999999999996</v>
      </c>
    </row>
    <row r="5631" spans="1:27" x14ac:dyDescent="0.2">
      <c r="A5631">
        <v>5630</v>
      </c>
      <c r="B5631">
        <v>39847</v>
      </c>
      <c r="C5631" s="3">
        <v>40272</v>
      </c>
      <c r="D5631" s="17">
        <f t="shared" si="438"/>
        <v>40269</v>
      </c>
      <c r="E5631">
        <v>29</v>
      </c>
      <c r="F5631" s="8">
        <f t="shared" si="440"/>
        <v>4640</v>
      </c>
      <c r="G5631" s="5">
        <v>0.08</v>
      </c>
      <c r="H5631" s="8">
        <f>VLOOKUP($T5631,Pricebook!$A:$D,4,0)</f>
        <v>160</v>
      </c>
      <c r="I5631" s="10">
        <f t="shared" si="441"/>
        <v>4268.8</v>
      </c>
      <c r="J5631" t="s">
        <v>1360</v>
      </c>
      <c r="K5631" t="s">
        <v>27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1361</v>
      </c>
      <c r="O5631" s="7">
        <v>93905</v>
      </c>
      <c r="P5631" t="s">
        <v>114</v>
      </c>
      <c r="Q5631" t="s">
        <v>23</v>
      </c>
      <c r="R5631" s="3">
        <v>40273</v>
      </c>
      <c r="S5631" s="12">
        <f t="shared" si="442"/>
        <v>1</v>
      </c>
      <c r="T5631" s="3" t="s">
        <v>14218</v>
      </c>
      <c r="U5631" t="s">
        <v>14229</v>
      </c>
      <c r="V5631" t="s">
        <v>14237</v>
      </c>
      <c r="W5631" t="s">
        <v>14195</v>
      </c>
      <c r="X5631" t="str">
        <f>VLOOKUP(Q5631,Managers!$A:$B,2,0)</f>
        <v>Bob Turner</v>
      </c>
      <c r="Y5631">
        <f>VLOOKUP(W5631,HourlyWages!$A:$B,2,0)</f>
        <v>52</v>
      </c>
      <c r="Z5631">
        <v>1</v>
      </c>
      <c r="AA5631" s="14">
        <f t="shared" si="439"/>
        <v>0.67500000000000004</v>
      </c>
    </row>
    <row r="5632" spans="1:27" x14ac:dyDescent="0.2">
      <c r="A5632">
        <v>5631</v>
      </c>
      <c r="B5632">
        <v>39847</v>
      </c>
      <c r="C5632" s="3">
        <v>40272</v>
      </c>
      <c r="D5632" s="17">
        <f t="shared" si="438"/>
        <v>40269</v>
      </c>
      <c r="E5632">
        <v>49</v>
      </c>
      <c r="F5632" s="8">
        <f t="shared" si="440"/>
        <v>9800</v>
      </c>
      <c r="G5632" s="5">
        <v>0.08</v>
      </c>
      <c r="H5632" s="8">
        <f>VLOOKUP($T5632,Pricebook!$A:$D,4,0)</f>
        <v>200</v>
      </c>
      <c r="I5632" s="10">
        <f t="shared" si="441"/>
        <v>9016</v>
      </c>
      <c r="J5632" t="s">
        <v>1360</v>
      </c>
      <c r="K5632" t="s">
        <v>27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1361</v>
      </c>
      <c r="O5632" s="7">
        <v>93905</v>
      </c>
      <c r="P5632" t="s">
        <v>114</v>
      </c>
      <c r="Q5632" t="s">
        <v>23</v>
      </c>
      <c r="R5632" s="3">
        <v>40273</v>
      </c>
      <c r="S5632" s="12">
        <f t="shared" si="442"/>
        <v>1</v>
      </c>
      <c r="T5632" s="3" t="s">
        <v>14206</v>
      </c>
      <c r="U5632" t="s">
        <v>14229</v>
      </c>
      <c r="V5632" t="s">
        <v>14236</v>
      </c>
      <c r="W5632" t="s">
        <v>14190</v>
      </c>
      <c r="X5632" t="str">
        <f>VLOOKUP(Q5632,Managers!$A:$B,2,0)</f>
        <v>Bob Turner</v>
      </c>
      <c r="Y5632">
        <f>VLOOKUP(W5632,HourlyWages!$A:$B,2,0)</f>
        <v>67</v>
      </c>
      <c r="Z5632">
        <v>1</v>
      </c>
      <c r="AA5632" s="14">
        <f t="shared" si="439"/>
        <v>0.66500000000000004</v>
      </c>
    </row>
    <row r="5633" spans="1:27" x14ac:dyDescent="0.2">
      <c r="A5633">
        <v>5632</v>
      </c>
      <c r="B5633">
        <v>39847</v>
      </c>
      <c r="C5633" s="3">
        <v>40272</v>
      </c>
      <c r="D5633" s="17">
        <f t="shared" si="438"/>
        <v>40269</v>
      </c>
      <c r="E5633">
        <v>20</v>
      </c>
      <c r="F5633" s="8">
        <f t="shared" si="440"/>
        <v>3000</v>
      </c>
      <c r="G5633" s="5">
        <v>0.08</v>
      </c>
      <c r="H5633" s="8">
        <f>VLOOKUP($T5633,Pricebook!$A:$D,4,0)</f>
        <v>150</v>
      </c>
      <c r="I5633" s="10">
        <f t="shared" si="441"/>
        <v>2760</v>
      </c>
      <c r="J5633" t="s">
        <v>1360</v>
      </c>
      <c r="K5633" t="s">
        <v>27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1361</v>
      </c>
      <c r="O5633" s="7">
        <v>93905</v>
      </c>
      <c r="P5633" t="s">
        <v>114</v>
      </c>
      <c r="Q5633" t="s">
        <v>23</v>
      </c>
      <c r="R5633" s="3">
        <v>40274</v>
      </c>
      <c r="S5633" s="12">
        <f t="shared" si="442"/>
        <v>2</v>
      </c>
      <c r="T5633" s="3" t="s">
        <v>14210</v>
      </c>
      <c r="U5633" t="s">
        <v>14235</v>
      </c>
      <c r="V5633" t="s">
        <v>14240</v>
      </c>
      <c r="W5633" t="s">
        <v>14189</v>
      </c>
      <c r="X5633" t="str">
        <f>VLOOKUP(Q5633,Managers!$A:$B,2,0)</f>
        <v>Bob Turner</v>
      </c>
      <c r="Y5633">
        <f>VLOOKUP(W5633,HourlyWages!$A:$B,2,0)</f>
        <v>62</v>
      </c>
      <c r="Z5633">
        <v>1</v>
      </c>
      <c r="AA5633" s="14">
        <f t="shared" si="439"/>
        <v>0.58666666666666667</v>
      </c>
    </row>
    <row r="5634" spans="1:27" x14ac:dyDescent="0.2">
      <c r="A5634">
        <v>5633</v>
      </c>
      <c r="B5634">
        <v>39872</v>
      </c>
      <c r="C5634" s="3">
        <v>40231</v>
      </c>
      <c r="D5634" s="17">
        <f t="shared" si="438"/>
        <v>40210</v>
      </c>
      <c r="E5634">
        <v>5</v>
      </c>
      <c r="F5634" s="8">
        <f t="shared" si="440"/>
        <v>1000</v>
      </c>
      <c r="G5634" s="5">
        <v>0.01</v>
      </c>
      <c r="H5634" s="8">
        <f>VLOOKUP($T5634,Pricebook!$A:$D,4,0)</f>
        <v>200</v>
      </c>
      <c r="I5634" s="10">
        <f t="shared" si="441"/>
        <v>990</v>
      </c>
      <c r="J5634" t="s">
        <v>612</v>
      </c>
      <c r="K5634" t="s">
        <v>99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2074</v>
      </c>
      <c r="O5634" s="7">
        <v>58701</v>
      </c>
      <c r="P5634" t="s">
        <v>339</v>
      </c>
      <c r="Q5634" t="s">
        <v>16</v>
      </c>
      <c r="R5634" s="3">
        <v>40232</v>
      </c>
      <c r="S5634" s="12">
        <f t="shared" si="442"/>
        <v>1</v>
      </c>
      <c r="T5634" s="3" t="s">
        <v>14214</v>
      </c>
      <c r="U5634" t="s">
        <v>14229</v>
      </c>
      <c r="V5634" t="s">
        <v>14240</v>
      </c>
      <c r="W5634" t="s">
        <v>14202</v>
      </c>
      <c r="X5634" t="str">
        <f>VLOOKUP(Q5634,Managers!$A:$B,2,0)</f>
        <v>Josh Martinez</v>
      </c>
      <c r="Y5634">
        <f>VLOOKUP(W5634,HourlyWages!$A:$B,2,0)</f>
        <v>71</v>
      </c>
      <c r="Z5634">
        <v>1</v>
      </c>
      <c r="AA5634" s="14">
        <f t="shared" si="439"/>
        <v>0.64500000000000002</v>
      </c>
    </row>
    <row r="5635" spans="1:27" x14ac:dyDescent="0.2">
      <c r="A5635">
        <v>5634</v>
      </c>
      <c r="B5635">
        <v>39876</v>
      </c>
      <c r="C5635" s="3">
        <v>41012</v>
      </c>
      <c r="D5635" s="17">
        <f t="shared" ref="D5635:D5698" si="443">DATE(YEAR(C5635),MONTH(C5635),1)</f>
        <v>41000</v>
      </c>
      <c r="E5635">
        <v>43</v>
      </c>
      <c r="F5635" s="8">
        <f t="shared" si="440"/>
        <v>6880</v>
      </c>
      <c r="G5635" s="5">
        <v>0.08</v>
      </c>
      <c r="H5635" s="8">
        <f>VLOOKUP($T5635,Pricebook!$A:$D,4,0)</f>
        <v>160</v>
      </c>
      <c r="I5635" s="10">
        <f t="shared" si="441"/>
        <v>6329.6</v>
      </c>
      <c r="J5635" t="s">
        <v>1287</v>
      </c>
      <c r="K5635" t="s">
        <v>775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1388</v>
      </c>
      <c r="O5635" s="7">
        <v>33445</v>
      </c>
      <c r="P5635" t="s">
        <v>101</v>
      </c>
      <c r="Q5635" t="s">
        <v>34</v>
      </c>
      <c r="R5635" s="3">
        <v>41014</v>
      </c>
      <c r="S5635" s="12">
        <f t="shared" si="442"/>
        <v>2</v>
      </c>
      <c r="T5635" s="3" t="s">
        <v>14218</v>
      </c>
      <c r="U5635" t="s">
        <v>14229</v>
      </c>
      <c r="V5635" t="s">
        <v>14244</v>
      </c>
      <c r="W5635" t="s">
        <v>14194</v>
      </c>
      <c r="X5635" t="str">
        <f>VLOOKUP(Q5635,Managers!$A:$B,2,0)</f>
        <v>Frank Mitchell</v>
      </c>
      <c r="Y5635">
        <f>VLOOKUP(W5635,HourlyWages!$A:$B,2,0)</f>
        <v>71</v>
      </c>
      <c r="Z5635">
        <v>1</v>
      </c>
      <c r="AA5635" s="14">
        <f t="shared" ref="AA5635:AA5698" si="444">(H5635-Y5635)/H5635</f>
        <v>0.55625000000000002</v>
      </c>
    </row>
    <row r="5636" spans="1:27" x14ac:dyDescent="0.2">
      <c r="A5636">
        <v>5635</v>
      </c>
      <c r="B5636">
        <v>39876</v>
      </c>
      <c r="C5636" s="3">
        <v>41012</v>
      </c>
      <c r="D5636" s="17">
        <f t="shared" si="443"/>
        <v>41000</v>
      </c>
      <c r="E5636">
        <v>46</v>
      </c>
      <c r="F5636" s="8">
        <f t="shared" si="440"/>
        <v>7360</v>
      </c>
      <c r="G5636" s="5">
        <v>0.05</v>
      </c>
      <c r="H5636" s="8">
        <f>VLOOKUP($T5636,Pricebook!$A:$D,4,0)</f>
        <v>160</v>
      </c>
      <c r="I5636" s="10">
        <f t="shared" si="441"/>
        <v>6992</v>
      </c>
      <c r="J5636" t="s">
        <v>1287</v>
      </c>
      <c r="K5636" t="s">
        <v>775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1388</v>
      </c>
      <c r="O5636" s="7">
        <v>33445</v>
      </c>
      <c r="P5636" t="s">
        <v>101</v>
      </c>
      <c r="Q5636" t="s">
        <v>34</v>
      </c>
      <c r="R5636" s="3">
        <v>41014</v>
      </c>
      <c r="S5636" s="12">
        <f t="shared" si="442"/>
        <v>2</v>
      </c>
      <c r="T5636" s="3" t="s">
        <v>14218</v>
      </c>
      <c r="U5636" t="s">
        <v>14229</v>
      </c>
      <c r="V5636" t="s">
        <v>14245</v>
      </c>
      <c r="W5636" t="s">
        <v>14185</v>
      </c>
      <c r="X5636" t="str">
        <f>VLOOKUP(Q5636,Managers!$A:$B,2,0)</f>
        <v>Frank Mitchell</v>
      </c>
      <c r="Y5636">
        <f>VLOOKUP(W5636,HourlyWages!$A:$B,2,0)</f>
        <v>70</v>
      </c>
      <c r="Z5636">
        <v>1</v>
      </c>
      <c r="AA5636" s="14">
        <f t="shared" si="444"/>
        <v>0.5625</v>
      </c>
    </row>
    <row r="5637" spans="1:27" x14ac:dyDescent="0.2">
      <c r="A5637">
        <v>5636</v>
      </c>
      <c r="B5637">
        <v>39876</v>
      </c>
      <c r="C5637" s="3">
        <v>41012</v>
      </c>
      <c r="D5637" s="17">
        <f t="shared" si="443"/>
        <v>41000</v>
      </c>
      <c r="E5637">
        <v>41</v>
      </c>
      <c r="F5637" s="8">
        <f t="shared" si="440"/>
        <v>5125</v>
      </c>
      <c r="G5637" s="5">
        <v>0.04</v>
      </c>
      <c r="H5637" s="8">
        <f>VLOOKUP($T5637,Pricebook!$A:$D,4,0)</f>
        <v>125</v>
      </c>
      <c r="I5637" s="10">
        <f t="shared" si="441"/>
        <v>4920</v>
      </c>
      <c r="J5637" t="s">
        <v>1287</v>
      </c>
      <c r="K5637" t="s">
        <v>775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1388</v>
      </c>
      <c r="O5637" s="7">
        <v>33445</v>
      </c>
      <c r="P5637" t="s">
        <v>101</v>
      </c>
      <c r="Q5637" t="s">
        <v>34</v>
      </c>
      <c r="R5637" s="3">
        <v>41014</v>
      </c>
      <c r="S5637" s="12">
        <f t="shared" si="442"/>
        <v>2</v>
      </c>
      <c r="T5637" s="3" t="s">
        <v>14209</v>
      </c>
      <c r="U5637" t="s">
        <v>14232</v>
      </c>
      <c r="V5637" t="s">
        <v>14233</v>
      </c>
      <c r="W5637" t="s">
        <v>14190</v>
      </c>
      <c r="X5637" t="str">
        <f>VLOOKUP(Q5637,Managers!$A:$B,2,0)</f>
        <v>Frank Mitchell</v>
      </c>
      <c r="Y5637">
        <f>VLOOKUP(W5637,HourlyWages!$A:$B,2,0)</f>
        <v>67</v>
      </c>
      <c r="Z5637">
        <v>1</v>
      </c>
      <c r="AA5637" s="14">
        <f t="shared" si="444"/>
        <v>0.46400000000000002</v>
      </c>
    </row>
    <row r="5638" spans="1:27" x14ac:dyDescent="0.2">
      <c r="A5638">
        <v>5637</v>
      </c>
      <c r="B5638">
        <v>39877</v>
      </c>
      <c r="C5638" s="3">
        <v>41137</v>
      </c>
      <c r="D5638" s="17">
        <f t="shared" si="443"/>
        <v>41122</v>
      </c>
      <c r="E5638">
        <v>41</v>
      </c>
      <c r="F5638" s="8">
        <f t="shared" si="440"/>
        <v>5740</v>
      </c>
      <c r="G5638" s="5">
        <v>0.04</v>
      </c>
      <c r="H5638" s="8">
        <f>VLOOKUP($T5638,Pricebook!$A:$D,4,0)</f>
        <v>140</v>
      </c>
      <c r="I5638" s="10">
        <f t="shared" si="441"/>
        <v>5510.4</v>
      </c>
      <c r="J5638" t="s">
        <v>1177</v>
      </c>
      <c r="K5638" t="s">
        <v>41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2687</v>
      </c>
      <c r="O5638" s="7" t="s">
        <v>2688</v>
      </c>
      <c r="P5638" t="s">
        <v>130</v>
      </c>
      <c r="Q5638" t="s">
        <v>16</v>
      </c>
      <c r="R5638" s="3">
        <v>41139</v>
      </c>
      <c r="S5638" s="12">
        <f t="shared" si="442"/>
        <v>2</v>
      </c>
      <c r="T5638" s="3" t="s">
        <v>14213</v>
      </c>
      <c r="U5638" t="s">
        <v>14229</v>
      </c>
      <c r="V5638" t="s">
        <v>14230</v>
      </c>
      <c r="W5638" t="s">
        <v>14189</v>
      </c>
      <c r="X5638" t="str">
        <f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4"/>
        <v>0.55714285714285716</v>
      </c>
    </row>
    <row r="5639" spans="1:27" x14ac:dyDescent="0.2">
      <c r="A5639">
        <v>5638</v>
      </c>
      <c r="B5639">
        <v>39878</v>
      </c>
      <c r="C5639" s="3">
        <v>40607</v>
      </c>
      <c r="D5639" s="17">
        <f t="shared" si="443"/>
        <v>40603</v>
      </c>
      <c r="E5639">
        <v>50</v>
      </c>
      <c r="F5639" s="8">
        <f t="shared" si="440"/>
        <v>6250</v>
      </c>
      <c r="G5639" s="5">
        <v>0</v>
      </c>
      <c r="H5639" s="8">
        <f>VLOOKUP($T5639,Pricebook!$A:$D,4,0)</f>
        <v>125</v>
      </c>
      <c r="I5639" s="10">
        <f t="shared" si="441"/>
        <v>6250</v>
      </c>
      <c r="J5639" t="s">
        <v>259</v>
      </c>
      <c r="K5639" t="s">
        <v>260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930</v>
      </c>
      <c r="O5639" s="7">
        <v>14609</v>
      </c>
      <c r="P5639" t="s">
        <v>60</v>
      </c>
      <c r="Q5639" t="s">
        <v>61</v>
      </c>
      <c r="R5639" s="3">
        <v>40609</v>
      </c>
      <c r="S5639" s="12">
        <f t="shared" si="442"/>
        <v>2</v>
      </c>
      <c r="T5639" s="3" t="s">
        <v>14209</v>
      </c>
      <c r="U5639" t="s">
        <v>14232</v>
      </c>
      <c r="V5639" t="s">
        <v>14244</v>
      </c>
      <c r="W5639" t="s">
        <v>14185</v>
      </c>
      <c r="X5639" t="str">
        <f>VLOOKUP(Q5639,Managers!$A:$B,2,0)</f>
        <v>Allen Young</v>
      </c>
      <c r="Y5639">
        <f>VLOOKUP(W5639,HourlyWages!$A:$B,2,0)</f>
        <v>70</v>
      </c>
      <c r="Z5639">
        <v>1</v>
      </c>
      <c r="AA5639" s="14">
        <f t="shared" si="444"/>
        <v>0.44</v>
      </c>
    </row>
    <row r="5640" spans="1:27" x14ac:dyDescent="0.2">
      <c r="A5640">
        <v>5639</v>
      </c>
      <c r="B5640">
        <v>39904</v>
      </c>
      <c r="C5640" s="3">
        <v>39846</v>
      </c>
      <c r="D5640" s="17">
        <f t="shared" si="443"/>
        <v>39845</v>
      </c>
      <c r="E5640">
        <v>44</v>
      </c>
      <c r="F5640" s="8">
        <f t="shared" si="440"/>
        <v>5500</v>
      </c>
      <c r="G5640" s="5">
        <v>0</v>
      </c>
      <c r="H5640" s="8">
        <f>VLOOKUP($T5640,Pricebook!$A:$D,4,0)</f>
        <v>125</v>
      </c>
      <c r="I5640" s="10">
        <f t="shared" si="441"/>
        <v>5500</v>
      </c>
      <c r="J5640" t="s">
        <v>593</v>
      </c>
      <c r="K5640" t="s">
        <v>594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2634</v>
      </c>
      <c r="O5640" s="7">
        <v>45231</v>
      </c>
      <c r="P5640" t="s">
        <v>210</v>
      </c>
      <c r="Q5640" t="s">
        <v>61</v>
      </c>
      <c r="R5640" s="3">
        <v>39847</v>
      </c>
      <c r="S5640" s="12">
        <f t="shared" si="442"/>
        <v>1</v>
      </c>
      <c r="T5640" s="3" t="s">
        <v>14208</v>
      </c>
      <c r="U5640" t="s">
        <v>14232</v>
      </c>
      <c r="V5640" t="s">
        <v>14238</v>
      </c>
      <c r="W5640" t="s">
        <v>14191</v>
      </c>
      <c r="X5640" t="str">
        <f>VLOOKUP(Q5640,Managers!$A:$B,2,0)</f>
        <v>Allen Young</v>
      </c>
      <c r="Y5640">
        <f>VLOOKUP(W5640,HourlyWages!$A:$B,2,0)</f>
        <v>60</v>
      </c>
      <c r="Z5640">
        <v>1</v>
      </c>
      <c r="AA5640" s="14">
        <f t="shared" si="444"/>
        <v>0.52</v>
      </c>
    </row>
    <row r="5641" spans="1:27" x14ac:dyDescent="0.2">
      <c r="A5641">
        <v>5640</v>
      </c>
      <c r="B5641">
        <v>39906</v>
      </c>
      <c r="C5641" s="3">
        <v>39889</v>
      </c>
      <c r="D5641" s="17">
        <f t="shared" si="443"/>
        <v>39873</v>
      </c>
      <c r="E5641">
        <v>25</v>
      </c>
      <c r="F5641" s="8">
        <f t="shared" si="440"/>
        <v>2750</v>
      </c>
      <c r="G5641" s="5">
        <v>0.04</v>
      </c>
      <c r="H5641" s="8">
        <f>VLOOKUP($T5641,Pricebook!$A:$D,4,0)</f>
        <v>110</v>
      </c>
      <c r="I5641" s="10">
        <f t="shared" si="441"/>
        <v>2640</v>
      </c>
      <c r="J5641" t="s">
        <v>535</v>
      </c>
      <c r="K5641" t="s">
        <v>452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2148</v>
      </c>
      <c r="O5641" s="7">
        <v>53151</v>
      </c>
      <c r="P5641" t="s">
        <v>95</v>
      </c>
      <c r="Q5641" t="s">
        <v>16</v>
      </c>
      <c r="R5641" s="3">
        <v>39891</v>
      </c>
      <c r="S5641" s="12">
        <f t="shared" si="442"/>
        <v>2</v>
      </c>
      <c r="T5641" s="3" t="s">
        <v>14215</v>
      </c>
      <c r="U5641" t="s">
        <v>14229</v>
      </c>
      <c r="V5641" t="s">
        <v>14238</v>
      </c>
      <c r="W5641" t="s">
        <v>14185</v>
      </c>
      <c r="X5641" t="str">
        <f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4"/>
        <v>0.36363636363636365</v>
      </c>
    </row>
    <row r="5642" spans="1:27" x14ac:dyDescent="0.2">
      <c r="A5642">
        <v>5641</v>
      </c>
      <c r="B5642">
        <v>39907</v>
      </c>
      <c r="C5642" s="3">
        <v>40419</v>
      </c>
      <c r="D5642" s="17">
        <f t="shared" si="443"/>
        <v>40391</v>
      </c>
      <c r="E5642">
        <v>12</v>
      </c>
      <c r="F5642" s="8">
        <f t="shared" si="440"/>
        <v>1800</v>
      </c>
      <c r="G5642" s="5">
        <v>0.05</v>
      </c>
      <c r="H5642" s="8">
        <f>VLOOKUP($T5642,Pricebook!$A:$D,4,0)</f>
        <v>150</v>
      </c>
      <c r="I5642" s="10">
        <f t="shared" si="441"/>
        <v>1710</v>
      </c>
      <c r="J5642" t="s">
        <v>1360</v>
      </c>
      <c r="K5642" t="s">
        <v>27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2691</v>
      </c>
      <c r="O5642" s="7">
        <v>92404</v>
      </c>
      <c r="P5642" t="s">
        <v>114</v>
      </c>
      <c r="Q5642" t="s">
        <v>23</v>
      </c>
      <c r="R5642" s="3">
        <v>40428</v>
      </c>
      <c r="S5642" s="12">
        <f t="shared" si="442"/>
        <v>9</v>
      </c>
      <c r="T5642" s="3" t="s">
        <v>14211</v>
      </c>
      <c r="U5642" t="s">
        <v>14235</v>
      </c>
      <c r="V5642" t="s">
        <v>14242</v>
      </c>
      <c r="W5642" t="s">
        <v>14187</v>
      </c>
      <c r="X5642" t="str">
        <f>VLOOKUP(Q5642,Managers!$A:$B,2,0)</f>
        <v>Bob Turner</v>
      </c>
      <c r="Y5642">
        <f>VLOOKUP(W5642,HourlyWages!$A:$B,2,0)</f>
        <v>45</v>
      </c>
      <c r="Z5642">
        <v>1</v>
      </c>
      <c r="AA5642" s="14">
        <f t="shared" si="444"/>
        <v>0.7</v>
      </c>
    </row>
    <row r="5643" spans="1:27" x14ac:dyDescent="0.2">
      <c r="A5643">
        <v>5642</v>
      </c>
      <c r="B5643">
        <v>39908</v>
      </c>
      <c r="C5643" s="3">
        <v>39943</v>
      </c>
      <c r="D5643" s="17">
        <f t="shared" si="443"/>
        <v>39934</v>
      </c>
      <c r="E5643">
        <v>23</v>
      </c>
      <c r="F5643" s="8">
        <f t="shared" si="440"/>
        <v>2760</v>
      </c>
      <c r="G5643" s="5">
        <v>0.1</v>
      </c>
      <c r="H5643" s="8">
        <f>VLOOKUP($T5643,Pricebook!$A:$D,4,0)</f>
        <v>120</v>
      </c>
      <c r="I5643" s="10">
        <f t="shared" si="441"/>
        <v>2484</v>
      </c>
      <c r="J5643" t="s">
        <v>812</v>
      </c>
      <c r="K5643" t="s">
        <v>99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2692</v>
      </c>
      <c r="O5643" s="7">
        <v>27360</v>
      </c>
      <c r="P5643" t="s">
        <v>33</v>
      </c>
      <c r="Q5643" t="s">
        <v>34</v>
      </c>
      <c r="R5643" s="3">
        <v>39945</v>
      </c>
      <c r="S5643" s="12">
        <f t="shared" si="442"/>
        <v>2</v>
      </c>
      <c r="T5643" s="3" t="s">
        <v>14212</v>
      </c>
      <c r="U5643" t="s">
        <v>14229</v>
      </c>
      <c r="V5643" t="s">
        <v>14241</v>
      </c>
      <c r="W5643" t="s">
        <v>14195</v>
      </c>
      <c r="X5643" t="str">
        <f>VLOOKUP(Q5643,Managers!$A:$B,2,0)</f>
        <v>Frank Mitchell</v>
      </c>
      <c r="Y5643">
        <f>VLOOKUP(W5643,HourlyWages!$A:$B,2,0)</f>
        <v>52</v>
      </c>
      <c r="Z5643">
        <v>1</v>
      </c>
      <c r="AA5643" s="14">
        <f t="shared" si="444"/>
        <v>0.56666666666666665</v>
      </c>
    </row>
    <row r="5644" spans="1:27" x14ac:dyDescent="0.2">
      <c r="A5644">
        <v>5643</v>
      </c>
      <c r="B5644">
        <v>39909</v>
      </c>
      <c r="C5644" s="3">
        <v>40598</v>
      </c>
      <c r="D5644" s="17">
        <f t="shared" si="443"/>
        <v>40575</v>
      </c>
      <c r="E5644">
        <v>50</v>
      </c>
      <c r="F5644" s="8">
        <f t="shared" si="440"/>
        <v>7500</v>
      </c>
      <c r="G5644" s="5">
        <v>0</v>
      </c>
      <c r="H5644" s="8">
        <f>VLOOKUP($T5644,Pricebook!$A:$D,4,0)</f>
        <v>150</v>
      </c>
      <c r="I5644" s="10">
        <f t="shared" si="441"/>
        <v>7500</v>
      </c>
      <c r="J5644" t="s">
        <v>1936</v>
      </c>
      <c r="K5644" t="s">
        <v>212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1937</v>
      </c>
      <c r="O5644" s="7" t="s">
        <v>1938</v>
      </c>
      <c r="P5644" t="s">
        <v>210</v>
      </c>
      <c r="Q5644" t="s">
        <v>61</v>
      </c>
      <c r="R5644" s="3">
        <v>40606</v>
      </c>
      <c r="S5644" s="12">
        <f t="shared" si="442"/>
        <v>8</v>
      </c>
      <c r="T5644" s="3" t="s">
        <v>14210</v>
      </c>
      <c r="U5644" t="s">
        <v>14235</v>
      </c>
      <c r="V5644" t="s">
        <v>14236</v>
      </c>
      <c r="W5644" t="s">
        <v>14191</v>
      </c>
      <c r="X5644" t="str">
        <f>VLOOKUP(Q5644,Managers!$A:$B,2,0)</f>
        <v>Allen Young</v>
      </c>
      <c r="Y5644">
        <f>VLOOKUP(W5644,HourlyWages!$A:$B,2,0)</f>
        <v>60</v>
      </c>
      <c r="Z5644">
        <v>1</v>
      </c>
      <c r="AA5644" s="14">
        <f t="shared" si="444"/>
        <v>0.6</v>
      </c>
    </row>
    <row r="5645" spans="1:27" x14ac:dyDescent="0.2">
      <c r="A5645">
        <v>5644</v>
      </c>
      <c r="B5645">
        <v>39937</v>
      </c>
      <c r="C5645" s="3">
        <v>40686</v>
      </c>
      <c r="D5645" s="17">
        <f t="shared" si="443"/>
        <v>40664</v>
      </c>
      <c r="E5645">
        <v>42</v>
      </c>
      <c r="F5645" s="8">
        <f t="shared" si="440"/>
        <v>6720</v>
      </c>
      <c r="G5645" s="5">
        <v>7.0000000000000007E-2</v>
      </c>
      <c r="H5645" s="8">
        <f>VLOOKUP($T5645,Pricebook!$A:$D,4,0)</f>
        <v>160</v>
      </c>
      <c r="I5645" s="10">
        <f t="shared" si="441"/>
        <v>6249.5999999999995</v>
      </c>
      <c r="J5645" t="s">
        <v>809</v>
      </c>
      <c r="K5645" t="s">
        <v>175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574</v>
      </c>
      <c r="O5645" s="7">
        <v>98310</v>
      </c>
      <c r="P5645" t="s">
        <v>22</v>
      </c>
      <c r="Q5645" t="s">
        <v>23</v>
      </c>
      <c r="R5645" s="3">
        <v>40686</v>
      </c>
      <c r="S5645" s="12">
        <f t="shared" si="442"/>
        <v>0</v>
      </c>
      <c r="T5645" s="3" t="s">
        <v>14218</v>
      </c>
      <c r="U5645" t="s">
        <v>14229</v>
      </c>
      <c r="V5645" t="s">
        <v>14247</v>
      </c>
      <c r="W5645" t="s">
        <v>14195</v>
      </c>
      <c r="X5645" t="str">
        <f>VLOOKUP(Q5645,Managers!$A:$B,2,0)</f>
        <v>Bob Turner</v>
      </c>
      <c r="Y5645">
        <f>VLOOKUP(W5645,HourlyWages!$A:$B,2,0)</f>
        <v>52</v>
      </c>
      <c r="Z5645">
        <v>1</v>
      </c>
      <c r="AA5645" s="14">
        <f t="shared" si="444"/>
        <v>0.67500000000000004</v>
      </c>
    </row>
    <row r="5646" spans="1:27" x14ac:dyDescent="0.2">
      <c r="A5646">
        <v>5645</v>
      </c>
      <c r="B5646">
        <v>39938</v>
      </c>
      <c r="C5646" s="3">
        <v>41070</v>
      </c>
      <c r="D5646" s="17">
        <f t="shared" si="443"/>
        <v>41061</v>
      </c>
      <c r="E5646">
        <v>5</v>
      </c>
      <c r="F5646" s="8">
        <f t="shared" si="440"/>
        <v>600</v>
      </c>
      <c r="G5646" s="5">
        <v>0.1</v>
      </c>
      <c r="H5646" s="8">
        <f>VLOOKUP($T5646,Pricebook!$A:$D,4,0)</f>
        <v>120</v>
      </c>
      <c r="I5646" s="10">
        <f t="shared" si="441"/>
        <v>540</v>
      </c>
      <c r="J5646" t="s">
        <v>694</v>
      </c>
      <c r="K5646" t="s">
        <v>235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2450</v>
      </c>
      <c r="O5646" s="7">
        <v>85023</v>
      </c>
      <c r="P5646" t="s">
        <v>70</v>
      </c>
      <c r="Q5646" t="s">
        <v>23</v>
      </c>
      <c r="R5646" s="3">
        <v>41071</v>
      </c>
      <c r="S5646" s="12">
        <f t="shared" si="442"/>
        <v>1</v>
      </c>
      <c r="T5646" s="3" t="s">
        <v>14212</v>
      </c>
      <c r="U5646" t="s">
        <v>14229</v>
      </c>
      <c r="V5646" t="s">
        <v>14236</v>
      </c>
      <c r="W5646" t="s">
        <v>14196</v>
      </c>
      <c r="X5646" t="str">
        <f>VLOOKUP(Q5646,Managers!$A:$B,2,0)</f>
        <v>Bob Turner</v>
      </c>
      <c r="Y5646">
        <f>VLOOKUP(W5646,HourlyWages!$A:$B,2,0)</f>
        <v>58</v>
      </c>
      <c r="Z5646">
        <v>1</v>
      </c>
      <c r="AA5646" s="14">
        <f t="shared" si="444"/>
        <v>0.51666666666666672</v>
      </c>
    </row>
    <row r="5647" spans="1:27" x14ac:dyDescent="0.2">
      <c r="A5647">
        <v>5646</v>
      </c>
      <c r="B5647">
        <v>39943</v>
      </c>
      <c r="C5647" s="3">
        <v>41067</v>
      </c>
      <c r="D5647" s="17">
        <f t="shared" si="443"/>
        <v>41061</v>
      </c>
      <c r="E5647">
        <v>16</v>
      </c>
      <c r="F5647" s="8">
        <f t="shared" si="440"/>
        <v>2400</v>
      </c>
      <c r="G5647" s="5">
        <v>0.02</v>
      </c>
      <c r="H5647" s="8">
        <f>VLOOKUP($T5647,Pricebook!$A:$D,4,0)</f>
        <v>150</v>
      </c>
      <c r="I5647" s="10">
        <f t="shared" si="441"/>
        <v>2352</v>
      </c>
      <c r="J5647" t="s">
        <v>530</v>
      </c>
      <c r="K5647" t="s">
        <v>430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613</v>
      </c>
      <c r="O5647" s="7">
        <v>58501</v>
      </c>
      <c r="P5647" t="s">
        <v>339</v>
      </c>
      <c r="Q5647" t="s">
        <v>16</v>
      </c>
      <c r="R5647" s="3">
        <v>41068</v>
      </c>
      <c r="S5647" s="12">
        <f t="shared" si="442"/>
        <v>1</v>
      </c>
      <c r="T5647" s="3" t="s">
        <v>14211</v>
      </c>
      <c r="U5647" t="s">
        <v>14235</v>
      </c>
      <c r="V5647" t="s">
        <v>14236</v>
      </c>
      <c r="W5647" t="s">
        <v>14201</v>
      </c>
      <c r="X5647" t="str">
        <f>VLOOKUP(Q5647,Managers!$A:$B,2,0)</f>
        <v>Josh Martinez</v>
      </c>
      <c r="Y5647">
        <f>VLOOKUP(W5647,HourlyWages!$A:$B,2,0)</f>
        <v>53</v>
      </c>
      <c r="Z5647">
        <v>1</v>
      </c>
      <c r="AA5647" s="14">
        <f t="shared" si="444"/>
        <v>0.64666666666666661</v>
      </c>
    </row>
    <row r="5648" spans="1:27" x14ac:dyDescent="0.2">
      <c r="A5648">
        <v>5647</v>
      </c>
      <c r="B5648">
        <v>39943</v>
      </c>
      <c r="C5648" s="3">
        <v>41067</v>
      </c>
      <c r="D5648" s="17">
        <f t="shared" si="443"/>
        <v>41061</v>
      </c>
      <c r="E5648">
        <v>12</v>
      </c>
      <c r="F5648" s="8">
        <f t="shared" si="440"/>
        <v>1800</v>
      </c>
      <c r="G5648" s="5">
        <v>0.09</v>
      </c>
      <c r="H5648" s="8">
        <f>VLOOKUP($T5648,Pricebook!$A:$D,4,0)</f>
        <v>150</v>
      </c>
      <c r="I5648" s="10">
        <f t="shared" si="441"/>
        <v>1638</v>
      </c>
      <c r="J5648" t="s">
        <v>530</v>
      </c>
      <c r="K5648" t="s">
        <v>430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613</v>
      </c>
      <c r="O5648" s="7">
        <v>58501</v>
      </c>
      <c r="P5648" t="s">
        <v>339</v>
      </c>
      <c r="Q5648" t="s">
        <v>16</v>
      </c>
      <c r="R5648" s="3">
        <v>41069</v>
      </c>
      <c r="S5648" s="12">
        <f t="shared" si="442"/>
        <v>2</v>
      </c>
      <c r="T5648" s="3" t="s">
        <v>14210</v>
      </c>
      <c r="U5648" t="s">
        <v>14235</v>
      </c>
      <c r="V5648" t="s">
        <v>14229</v>
      </c>
      <c r="W5648" t="s">
        <v>14191</v>
      </c>
      <c r="X5648" t="str">
        <f>VLOOKUP(Q5648,Managers!$A:$B,2,0)</f>
        <v>Josh Martinez</v>
      </c>
      <c r="Y5648">
        <f>VLOOKUP(W5648,HourlyWages!$A:$B,2,0)</f>
        <v>60</v>
      </c>
      <c r="Z5648">
        <v>1</v>
      </c>
      <c r="AA5648" s="14">
        <f t="shared" si="444"/>
        <v>0.6</v>
      </c>
    </row>
    <row r="5649" spans="1:27" x14ac:dyDescent="0.2">
      <c r="A5649">
        <v>5648</v>
      </c>
      <c r="B5649">
        <v>39972</v>
      </c>
      <c r="C5649" s="3">
        <v>41177</v>
      </c>
      <c r="D5649" s="17">
        <f t="shared" si="443"/>
        <v>41153</v>
      </c>
      <c r="E5649">
        <v>35</v>
      </c>
      <c r="F5649" s="8">
        <f t="shared" si="440"/>
        <v>7000</v>
      </c>
      <c r="G5649" s="5">
        <v>0.03</v>
      </c>
      <c r="H5649" s="8">
        <f>VLOOKUP($T5649,Pricebook!$A:$D,4,0)</f>
        <v>200</v>
      </c>
      <c r="I5649" s="10">
        <f t="shared" si="441"/>
        <v>6790</v>
      </c>
      <c r="J5649" t="s">
        <v>259</v>
      </c>
      <c r="K5649" t="s">
        <v>260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930</v>
      </c>
      <c r="O5649" s="7">
        <v>14609</v>
      </c>
      <c r="P5649" t="s">
        <v>60</v>
      </c>
      <c r="Q5649" t="s">
        <v>61</v>
      </c>
      <c r="R5649" s="3">
        <v>41178</v>
      </c>
      <c r="S5649" s="12">
        <f t="shared" si="442"/>
        <v>1</v>
      </c>
      <c r="T5649" s="3" t="s">
        <v>14214</v>
      </c>
      <c r="U5649" t="s">
        <v>14229</v>
      </c>
      <c r="V5649" t="s">
        <v>14230</v>
      </c>
      <c r="W5649" t="s">
        <v>14186</v>
      </c>
      <c r="X5649" t="str">
        <f>VLOOKUP(Q5649,Managers!$A:$B,2,0)</f>
        <v>Allen Young</v>
      </c>
      <c r="Y5649">
        <f>VLOOKUP(W5649,HourlyWages!$A:$B,2,0)</f>
        <v>67</v>
      </c>
      <c r="Z5649">
        <v>1</v>
      </c>
      <c r="AA5649" s="14">
        <f t="shared" si="444"/>
        <v>0.66500000000000004</v>
      </c>
    </row>
    <row r="5650" spans="1:27" x14ac:dyDescent="0.2">
      <c r="A5650">
        <v>5649</v>
      </c>
      <c r="B5650">
        <v>39972</v>
      </c>
      <c r="C5650" s="3">
        <v>41177</v>
      </c>
      <c r="D5650" s="17">
        <f t="shared" si="443"/>
        <v>41153</v>
      </c>
      <c r="E5650">
        <v>36</v>
      </c>
      <c r="F5650" s="8">
        <f t="shared" si="440"/>
        <v>7200</v>
      </c>
      <c r="G5650" s="5">
        <v>0.01</v>
      </c>
      <c r="H5650" s="8">
        <f>VLOOKUP($T5650,Pricebook!$A:$D,4,0)</f>
        <v>200</v>
      </c>
      <c r="I5650" s="10">
        <f t="shared" si="441"/>
        <v>7128</v>
      </c>
      <c r="J5650" t="s">
        <v>259</v>
      </c>
      <c r="K5650" t="s">
        <v>260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930</v>
      </c>
      <c r="O5650" s="7">
        <v>14609</v>
      </c>
      <c r="P5650" t="s">
        <v>60</v>
      </c>
      <c r="Q5650" t="s">
        <v>61</v>
      </c>
      <c r="R5650" s="3">
        <v>41179</v>
      </c>
      <c r="S5650" s="12">
        <f t="shared" si="442"/>
        <v>2</v>
      </c>
      <c r="T5650" s="3" t="s">
        <v>14214</v>
      </c>
      <c r="U5650" t="s">
        <v>14229</v>
      </c>
      <c r="V5650" t="s">
        <v>14234</v>
      </c>
      <c r="W5650" t="s">
        <v>14198</v>
      </c>
      <c r="X5650" t="str">
        <f>VLOOKUP(Q5650,Managers!$A:$B,2,0)</f>
        <v>Allen Young</v>
      </c>
      <c r="Y5650">
        <f>VLOOKUP(W5650,HourlyWages!$A:$B,2,0)</f>
        <v>51</v>
      </c>
      <c r="Z5650">
        <v>1</v>
      </c>
      <c r="AA5650" s="14">
        <f t="shared" si="444"/>
        <v>0.745</v>
      </c>
    </row>
    <row r="5651" spans="1:27" x14ac:dyDescent="0.2">
      <c r="A5651">
        <v>5650</v>
      </c>
      <c r="B5651">
        <v>39972</v>
      </c>
      <c r="C5651" s="3">
        <v>41177</v>
      </c>
      <c r="D5651" s="17">
        <f t="shared" si="443"/>
        <v>41153</v>
      </c>
      <c r="E5651">
        <v>19</v>
      </c>
      <c r="F5651" s="8">
        <f t="shared" si="440"/>
        <v>3040</v>
      </c>
      <c r="G5651" s="5">
        <v>0.05</v>
      </c>
      <c r="H5651" s="8">
        <f>VLOOKUP($T5651,Pricebook!$A:$D,4,0)</f>
        <v>160</v>
      </c>
      <c r="I5651" s="10">
        <f t="shared" si="441"/>
        <v>2888</v>
      </c>
      <c r="J5651" t="s">
        <v>259</v>
      </c>
      <c r="K5651" t="s">
        <v>260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1321</v>
      </c>
      <c r="O5651" s="7">
        <v>13440</v>
      </c>
      <c r="P5651" t="s">
        <v>60</v>
      </c>
      <c r="Q5651" t="s">
        <v>61</v>
      </c>
      <c r="R5651" s="3">
        <v>41180</v>
      </c>
      <c r="S5651" s="12">
        <f t="shared" si="442"/>
        <v>3</v>
      </c>
      <c r="T5651" s="3" t="s">
        <v>14218</v>
      </c>
      <c r="U5651" t="s">
        <v>14229</v>
      </c>
      <c r="V5651" t="s">
        <v>14238</v>
      </c>
      <c r="W5651" t="s">
        <v>14192</v>
      </c>
      <c r="X5651" t="str">
        <f>VLOOKUP(Q5651,Managers!$A:$B,2,0)</f>
        <v>Allen Young</v>
      </c>
      <c r="Y5651">
        <f>VLOOKUP(W5651,HourlyWages!$A:$B,2,0)</f>
        <v>75</v>
      </c>
      <c r="Z5651">
        <v>1</v>
      </c>
      <c r="AA5651" s="14">
        <f t="shared" si="444"/>
        <v>0.53125</v>
      </c>
    </row>
    <row r="5652" spans="1:27" x14ac:dyDescent="0.2">
      <c r="A5652">
        <v>5651</v>
      </c>
      <c r="B5652">
        <v>40001</v>
      </c>
      <c r="C5652" s="3">
        <v>40598</v>
      </c>
      <c r="D5652" s="17">
        <f t="shared" si="443"/>
        <v>40575</v>
      </c>
      <c r="E5652">
        <v>46</v>
      </c>
      <c r="F5652" s="8">
        <f t="shared" si="440"/>
        <v>7820</v>
      </c>
      <c r="G5652" s="5">
        <v>0.1</v>
      </c>
      <c r="H5652" s="8">
        <f>VLOOKUP($T5652,Pricebook!$A:$D,4,0)</f>
        <v>170</v>
      </c>
      <c r="I5652" s="10">
        <f t="shared" si="441"/>
        <v>7038</v>
      </c>
      <c r="J5652" t="s">
        <v>2693</v>
      </c>
      <c r="K5652" t="s">
        <v>621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2694</v>
      </c>
      <c r="O5652" s="7">
        <v>75019</v>
      </c>
      <c r="P5652" t="s">
        <v>48</v>
      </c>
      <c r="Q5652" t="s">
        <v>16</v>
      </c>
      <c r="R5652" s="3">
        <v>40600</v>
      </c>
      <c r="S5652" s="12">
        <f t="shared" si="442"/>
        <v>2</v>
      </c>
      <c r="T5652" s="3" t="s">
        <v>14219</v>
      </c>
      <c r="U5652" t="s">
        <v>14229</v>
      </c>
      <c r="V5652" t="s">
        <v>14244</v>
      </c>
      <c r="W5652" t="s">
        <v>14196</v>
      </c>
      <c r="X5652" t="str">
        <f>VLOOKUP(Q5652,Managers!$A:$B,2,0)</f>
        <v>Josh Martinez</v>
      </c>
      <c r="Y5652">
        <f>VLOOKUP(W5652,HourlyWages!$A:$B,2,0)</f>
        <v>58</v>
      </c>
      <c r="Z5652">
        <v>1</v>
      </c>
      <c r="AA5652" s="14">
        <f t="shared" si="444"/>
        <v>0.6588235294117647</v>
      </c>
    </row>
    <row r="5653" spans="1:27" x14ac:dyDescent="0.2">
      <c r="A5653">
        <v>5652</v>
      </c>
      <c r="B5653">
        <v>40005</v>
      </c>
      <c r="C5653" s="3">
        <v>40384</v>
      </c>
      <c r="D5653" s="17">
        <f t="shared" si="443"/>
        <v>40360</v>
      </c>
      <c r="E5653">
        <v>20</v>
      </c>
      <c r="F5653" s="8">
        <f t="shared" si="440"/>
        <v>2500</v>
      </c>
      <c r="G5653" s="5">
        <v>0.1</v>
      </c>
      <c r="H5653" s="8">
        <f>VLOOKUP($T5653,Pricebook!$A:$D,4,0)</f>
        <v>125</v>
      </c>
      <c r="I5653" s="10">
        <f t="shared" si="441"/>
        <v>2250</v>
      </c>
      <c r="J5653" t="s">
        <v>1282</v>
      </c>
      <c r="K5653" t="s">
        <v>538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488</v>
      </c>
      <c r="O5653" s="7" t="s">
        <v>489</v>
      </c>
      <c r="P5653" t="s">
        <v>91</v>
      </c>
      <c r="Q5653" t="s">
        <v>61</v>
      </c>
      <c r="R5653" s="3">
        <v>40387</v>
      </c>
      <c r="S5653" s="12">
        <f t="shared" si="442"/>
        <v>3</v>
      </c>
      <c r="T5653" s="3" t="s">
        <v>14208</v>
      </c>
      <c r="U5653" t="s">
        <v>14232</v>
      </c>
      <c r="V5653" t="s">
        <v>14241</v>
      </c>
      <c r="W5653" t="s">
        <v>14196</v>
      </c>
      <c r="X5653" t="str">
        <f>VLOOKUP(Q5653,Managers!$A:$B,2,0)</f>
        <v>Allen Young</v>
      </c>
      <c r="Y5653">
        <f>VLOOKUP(W5653,HourlyWages!$A:$B,2,0)</f>
        <v>58</v>
      </c>
      <c r="Z5653">
        <v>1</v>
      </c>
      <c r="AA5653" s="14">
        <f t="shared" si="444"/>
        <v>0.53600000000000003</v>
      </c>
    </row>
    <row r="5654" spans="1:27" x14ac:dyDescent="0.2">
      <c r="A5654">
        <v>5653</v>
      </c>
      <c r="B5654">
        <v>40005</v>
      </c>
      <c r="C5654" s="3">
        <v>40384</v>
      </c>
      <c r="D5654" s="17">
        <f t="shared" si="443"/>
        <v>40360</v>
      </c>
      <c r="E5654">
        <v>9</v>
      </c>
      <c r="F5654" s="8">
        <f t="shared" si="440"/>
        <v>1800</v>
      </c>
      <c r="G5654" s="5">
        <v>0.03</v>
      </c>
      <c r="H5654" s="8">
        <f>VLOOKUP($T5654,Pricebook!$A:$D,4,0)</f>
        <v>200</v>
      </c>
      <c r="I5654" s="10">
        <f t="shared" si="441"/>
        <v>1746</v>
      </c>
      <c r="J5654" t="s">
        <v>1282</v>
      </c>
      <c r="K5654" t="s">
        <v>538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2136</v>
      </c>
      <c r="O5654" s="7" t="s">
        <v>2137</v>
      </c>
      <c r="P5654" t="s">
        <v>87</v>
      </c>
      <c r="Q5654" t="s">
        <v>61</v>
      </c>
      <c r="R5654" s="3">
        <v>40384</v>
      </c>
      <c r="S5654" s="12">
        <f t="shared" si="442"/>
        <v>0</v>
      </c>
      <c r="T5654" s="3" t="s">
        <v>14206</v>
      </c>
      <c r="U5654" t="s">
        <v>14229</v>
      </c>
      <c r="V5654" t="s">
        <v>14241</v>
      </c>
      <c r="W5654" t="s">
        <v>14200</v>
      </c>
      <c r="X5654" t="str">
        <f>VLOOKUP(Q5654,Managers!$A:$B,2,0)</f>
        <v>Allen Young</v>
      </c>
      <c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ns="1:27" x14ac:dyDescent="0.2">
      <c r="A5655">
        <v>5654</v>
      </c>
      <c r="B5655">
        <v>40006</v>
      </c>
      <c r="C5655" s="3">
        <v>39979</v>
      </c>
      <c r="D5655" s="17">
        <f t="shared" si="443"/>
        <v>39965</v>
      </c>
      <c r="E5655">
        <v>35</v>
      </c>
      <c r="F5655" s="8">
        <f t="shared" si="440"/>
        <v>5600</v>
      </c>
      <c r="G5655" s="5">
        <v>0.03</v>
      </c>
      <c r="H5655" s="8">
        <f>VLOOKUP($T5655,Pricebook!$A:$D,4,0)</f>
        <v>160</v>
      </c>
      <c r="I5655" s="10">
        <f t="shared" si="441"/>
        <v>5432</v>
      </c>
      <c r="J5655" t="s">
        <v>1168</v>
      </c>
      <c r="K5655" t="s">
        <v>747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2164</v>
      </c>
      <c r="O5655" s="7">
        <v>97030</v>
      </c>
      <c r="P5655" t="s">
        <v>43</v>
      </c>
      <c r="Q5655" t="s">
        <v>23</v>
      </c>
      <c r="R5655" s="3">
        <v>39981</v>
      </c>
      <c r="S5655" s="12">
        <f t="shared" si="442"/>
        <v>2</v>
      </c>
      <c r="T5655" s="3" t="s">
        <v>14218</v>
      </c>
      <c r="U5655" t="s">
        <v>14229</v>
      </c>
      <c r="V5655" t="s">
        <v>14237</v>
      </c>
      <c r="W5655" t="s">
        <v>14186</v>
      </c>
      <c r="X5655" t="str">
        <f>VLOOKUP(Q5655,Managers!$A:$B,2,0)</f>
        <v>Bob Turner</v>
      </c>
      <c r="Y5655">
        <f>VLOOKUP(W5655,HourlyWages!$A:$B,2,0)</f>
        <v>67</v>
      </c>
      <c r="Z5655">
        <v>1</v>
      </c>
      <c r="AA5655" s="14">
        <f t="shared" si="444"/>
        <v>0.58125000000000004</v>
      </c>
    </row>
    <row r="5656" spans="1:27" x14ac:dyDescent="0.2">
      <c r="A5656">
        <v>5655</v>
      </c>
      <c r="B5656">
        <v>40006</v>
      </c>
      <c r="C5656" s="3">
        <v>39979</v>
      </c>
      <c r="D5656" s="17">
        <f t="shared" si="443"/>
        <v>39965</v>
      </c>
      <c r="E5656">
        <v>48</v>
      </c>
      <c r="F5656" s="8">
        <f t="shared" si="440"/>
        <v>5760</v>
      </c>
      <c r="G5656" s="5">
        <v>0.04</v>
      </c>
      <c r="H5656" s="8">
        <f>VLOOKUP($T5656,Pricebook!$A:$D,4,0)</f>
        <v>120</v>
      </c>
      <c r="I5656" s="10">
        <f t="shared" si="441"/>
        <v>5529.5999999999995</v>
      </c>
      <c r="J5656" t="s">
        <v>1168</v>
      </c>
      <c r="K5656" t="s">
        <v>747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2164</v>
      </c>
      <c r="O5656" s="7">
        <v>97030</v>
      </c>
      <c r="P5656" t="s">
        <v>43</v>
      </c>
      <c r="Q5656" t="s">
        <v>23</v>
      </c>
      <c r="R5656" s="3">
        <v>39980</v>
      </c>
      <c r="S5656" s="12">
        <f t="shared" si="442"/>
        <v>1</v>
      </c>
      <c r="T5656" s="3" t="s">
        <v>14212</v>
      </c>
      <c r="U5656" t="s">
        <v>14229</v>
      </c>
      <c r="V5656" t="s">
        <v>14245</v>
      </c>
      <c r="W5656" t="s">
        <v>14187</v>
      </c>
      <c r="X5656" t="str">
        <f>VLOOKUP(Q5656,Managers!$A:$B,2,0)</f>
        <v>Bob Turner</v>
      </c>
      <c r="Y5656">
        <f>VLOOKUP(W5656,HourlyWages!$A:$B,2,0)</f>
        <v>45</v>
      </c>
      <c r="Z5656">
        <v>1</v>
      </c>
      <c r="AA5656" s="14">
        <f t="shared" si="444"/>
        <v>0.625</v>
      </c>
    </row>
    <row r="5657" spans="1:27" x14ac:dyDescent="0.2">
      <c r="A5657">
        <v>5656</v>
      </c>
      <c r="B5657">
        <v>40007</v>
      </c>
      <c r="C5657" s="3">
        <v>41151</v>
      </c>
      <c r="D5657" s="17">
        <f t="shared" si="443"/>
        <v>41122</v>
      </c>
      <c r="E5657">
        <v>45</v>
      </c>
      <c r="F5657" s="8">
        <f t="shared" si="440"/>
        <v>5400</v>
      </c>
      <c r="G5657" s="5">
        <v>0.02</v>
      </c>
      <c r="H5657" s="8">
        <f>VLOOKUP($T5657,Pricebook!$A:$D,4,0)</f>
        <v>120</v>
      </c>
      <c r="I5657" s="10">
        <f t="shared" si="441"/>
        <v>5292</v>
      </c>
      <c r="J5657" t="s">
        <v>1485</v>
      </c>
      <c r="K5657" t="s">
        <v>482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2003</v>
      </c>
      <c r="O5657" s="7">
        <v>84117</v>
      </c>
      <c r="P5657" t="s">
        <v>201</v>
      </c>
      <c r="Q5657" t="s">
        <v>23</v>
      </c>
      <c r="R5657" s="3">
        <v>41153</v>
      </c>
      <c r="S5657" s="12">
        <f t="shared" si="442"/>
        <v>2</v>
      </c>
      <c r="T5657" s="3" t="s">
        <v>14212</v>
      </c>
      <c r="U5657" t="s">
        <v>14229</v>
      </c>
      <c r="V5657" t="s">
        <v>14245</v>
      </c>
      <c r="W5657" t="s">
        <v>14186</v>
      </c>
      <c r="X5657" t="str">
        <f>VLOOKUP(Q5657,Managers!$A:$B,2,0)</f>
        <v>Bob Turner</v>
      </c>
      <c r="Y5657">
        <f>VLOOKUP(W5657,HourlyWages!$A:$B,2,0)</f>
        <v>67</v>
      </c>
      <c r="Z5657">
        <v>1</v>
      </c>
      <c r="AA5657" s="14">
        <f t="shared" si="444"/>
        <v>0.44166666666666665</v>
      </c>
    </row>
    <row r="5658" spans="1:27" x14ac:dyDescent="0.2">
      <c r="A5658">
        <v>5657</v>
      </c>
      <c r="B5658">
        <v>40032</v>
      </c>
      <c r="C5658" s="3">
        <v>41243</v>
      </c>
      <c r="D5658" s="17">
        <f t="shared" si="443"/>
        <v>41214</v>
      </c>
      <c r="E5658">
        <v>9</v>
      </c>
      <c r="F5658" s="8">
        <f t="shared" si="440"/>
        <v>1350</v>
      </c>
      <c r="G5658" s="5">
        <v>0.06</v>
      </c>
      <c r="H5658" s="8">
        <f>VLOOKUP($T5658,Pricebook!$A:$D,4,0)</f>
        <v>150</v>
      </c>
      <c r="I5658" s="10">
        <f t="shared" si="441"/>
        <v>1269</v>
      </c>
      <c r="J5658" t="s">
        <v>1707</v>
      </c>
      <c r="K5658" t="s">
        <v>344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2695</v>
      </c>
      <c r="O5658" s="7">
        <v>33063</v>
      </c>
      <c r="P5658" t="s">
        <v>101</v>
      </c>
      <c r="Q5658" t="s">
        <v>34</v>
      </c>
      <c r="R5658" s="3">
        <v>41250</v>
      </c>
      <c r="S5658" s="12">
        <f t="shared" si="442"/>
        <v>7</v>
      </c>
      <c r="T5658" s="3" t="s">
        <v>14216</v>
      </c>
      <c r="U5658" t="s">
        <v>14235</v>
      </c>
      <c r="V5658" t="s">
        <v>14243</v>
      </c>
      <c r="W5658" t="s">
        <v>14199</v>
      </c>
      <c r="X5658" t="str">
        <f>VLOOKUP(Q5658,Managers!$A:$B,2,0)</f>
        <v>Frank Mitchell</v>
      </c>
      <c r="Y5658">
        <f>VLOOKUP(W5658,HourlyWages!$A:$B,2,0)</f>
        <v>68</v>
      </c>
      <c r="Z5658">
        <v>1</v>
      </c>
      <c r="AA5658" s="14">
        <f t="shared" si="444"/>
        <v>0.54666666666666663</v>
      </c>
    </row>
    <row r="5659" spans="1:27" x14ac:dyDescent="0.2">
      <c r="A5659">
        <v>5658</v>
      </c>
      <c r="B5659">
        <v>40034</v>
      </c>
      <c r="C5659" s="3">
        <v>40612</v>
      </c>
      <c r="D5659" s="17">
        <f t="shared" si="443"/>
        <v>40603</v>
      </c>
      <c r="E5659">
        <v>47</v>
      </c>
      <c r="F5659" s="8">
        <f t="shared" si="440"/>
        <v>5170</v>
      </c>
      <c r="G5659" s="5">
        <v>0</v>
      </c>
      <c r="H5659" s="8">
        <f>VLOOKUP($T5659,Pricebook!$A:$D,4,0)</f>
        <v>110</v>
      </c>
      <c r="I5659" s="10">
        <f t="shared" si="441"/>
        <v>5170</v>
      </c>
      <c r="J5659" t="s">
        <v>753</v>
      </c>
      <c r="K5659" t="s">
        <v>27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902</v>
      </c>
      <c r="O5659" s="7">
        <v>98373</v>
      </c>
      <c r="P5659" t="s">
        <v>22</v>
      </c>
      <c r="Q5659" t="s">
        <v>23</v>
      </c>
      <c r="R5659" s="3">
        <v>40613</v>
      </c>
      <c r="S5659" s="12">
        <f t="shared" si="442"/>
        <v>1</v>
      </c>
      <c r="T5659" s="3" t="s">
        <v>14215</v>
      </c>
      <c r="U5659" t="s">
        <v>14229</v>
      </c>
      <c r="V5659" t="s">
        <v>14241</v>
      </c>
      <c r="W5659" t="s">
        <v>14198</v>
      </c>
      <c r="X5659" t="str">
        <f>VLOOKUP(Q5659,Managers!$A:$B,2,0)</f>
        <v>Bob Turner</v>
      </c>
      <c r="Y5659">
        <f>VLOOKUP(W5659,HourlyWages!$A:$B,2,0)</f>
        <v>51</v>
      </c>
      <c r="Z5659">
        <v>1</v>
      </c>
      <c r="AA5659" s="14">
        <f t="shared" si="444"/>
        <v>0.53636363636363638</v>
      </c>
    </row>
    <row r="5660" spans="1:27" x14ac:dyDescent="0.2">
      <c r="A5660">
        <v>5659</v>
      </c>
      <c r="B5660">
        <v>40036</v>
      </c>
      <c r="C5660" s="3">
        <v>40336</v>
      </c>
      <c r="D5660" s="17">
        <f t="shared" si="443"/>
        <v>40330</v>
      </c>
      <c r="E5660">
        <v>10</v>
      </c>
      <c r="F5660" s="8">
        <f t="shared" si="440"/>
        <v>1500</v>
      </c>
      <c r="G5660" s="5">
        <v>0.02</v>
      </c>
      <c r="H5660" s="8">
        <f>VLOOKUP($T5660,Pricebook!$A:$D,4,0)</f>
        <v>150</v>
      </c>
      <c r="I5660" s="10">
        <f t="shared" si="441"/>
        <v>1470</v>
      </c>
      <c r="J5660" t="s">
        <v>2154</v>
      </c>
      <c r="K5660" t="s">
        <v>64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1675</v>
      </c>
      <c r="O5660" s="7">
        <v>60516</v>
      </c>
      <c r="P5660" t="s">
        <v>15</v>
      </c>
      <c r="Q5660" t="s">
        <v>16</v>
      </c>
      <c r="R5660" s="3">
        <v>40337</v>
      </c>
      <c r="S5660" s="12">
        <f t="shared" si="442"/>
        <v>1</v>
      </c>
      <c r="T5660" s="3" t="s">
        <v>14210</v>
      </c>
      <c r="U5660" t="s">
        <v>14235</v>
      </c>
      <c r="V5660" t="s">
        <v>14229</v>
      </c>
      <c r="W5660" t="s">
        <v>14198</v>
      </c>
      <c r="X5660" t="str">
        <f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4"/>
        <v>0.66</v>
      </c>
    </row>
    <row r="5661" spans="1:27" x14ac:dyDescent="0.2">
      <c r="A5661">
        <v>5660</v>
      </c>
      <c r="B5661">
        <v>40065</v>
      </c>
      <c r="C5661" s="3">
        <v>40956</v>
      </c>
      <c r="D5661" s="17">
        <f t="shared" si="443"/>
        <v>40940</v>
      </c>
      <c r="E5661">
        <v>49</v>
      </c>
      <c r="F5661" s="8">
        <f t="shared" si="440"/>
        <v>7350</v>
      </c>
      <c r="G5661" s="5">
        <v>0.06</v>
      </c>
      <c r="H5661" s="8">
        <f>VLOOKUP($T5661,Pricebook!$A:$D,4,0)</f>
        <v>150</v>
      </c>
      <c r="I5661" s="10">
        <f t="shared" si="441"/>
        <v>6909</v>
      </c>
      <c r="J5661" t="s">
        <v>1448</v>
      </c>
      <c r="K5661" t="s">
        <v>844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1114</v>
      </c>
      <c r="O5661" s="7">
        <v>84106</v>
      </c>
      <c r="P5661" t="s">
        <v>201</v>
      </c>
      <c r="Q5661" t="s">
        <v>23</v>
      </c>
      <c r="R5661" s="3">
        <v>40957</v>
      </c>
      <c r="S5661" s="12">
        <f t="shared" si="442"/>
        <v>1</v>
      </c>
      <c r="T5661" s="3" t="s">
        <v>14222</v>
      </c>
      <c r="U5661" t="s">
        <v>14235</v>
      </c>
      <c r="V5661" t="s">
        <v>14234</v>
      </c>
      <c r="W5661" t="s">
        <v>14188</v>
      </c>
      <c r="X5661" t="str">
        <f>VLOOKUP(Q5661,Managers!$A:$B,2,0)</f>
        <v>Bob Turner</v>
      </c>
      <c r="Y5661">
        <f>VLOOKUP(W5661,HourlyWages!$A:$B,2,0)</f>
        <v>52</v>
      </c>
      <c r="Z5661">
        <v>1</v>
      </c>
      <c r="AA5661" s="14">
        <f t="shared" si="444"/>
        <v>0.65333333333333332</v>
      </c>
    </row>
    <row r="5662" spans="1:27" x14ac:dyDescent="0.2">
      <c r="A5662">
        <v>5661</v>
      </c>
      <c r="B5662">
        <v>40065</v>
      </c>
      <c r="C5662" s="3">
        <v>40956</v>
      </c>
      <c r="D5662" s="17">
        <f t="shared" si="443"/>
        <v>40940</v>
      </c>
      <c r="E5662">
        <v>4</v>
      </c>
      <c r="F5662" s="8">
        <f t="shared" si="440"/>
        <v>600</v>
      </c>
      <c r="G5662" s="5">
        <v>0.04</v>
      </c>
      <c r="H5662" s="8">
        <f>VLOOKUP($T5662,Pricebook!$A:$D,4,0)</f>
        <v>150</v>
      </c>
      <c r="I5662" s="10">
        <f t="shared" si="441"/>
        <v>576</v>
      </c>
      <c r="J5662" t="s">
        <v>1448</v>
      </c>
      <c r="K5662" t="s">
        <v>844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1114</v>
      </c>
      <c r="O5662" s="7">
        <v>84106</v>
      </c>
      <c r="P5662" t="s">
        <v>201</v>
      </c>
      <c r="Q5662" t="s">
        <v>23</v>
      </c>
      <c r="R5662" s="3">
        <v>40957</v>
      </c>
      <c r="S5662" s="12">
        <f t="shared" si="442"/>
        <v>1</v>
      </c>
      <c r="T5662" s="3" t="s">
        <v>14210</v>
      </c>
      <c r="U5662" t="s">
        <v>14235</v>
      </c>
      <c r="V5662" t="s">
        <v>14244</v>
      </c>
      <c r="W5662" t="s">
        <v>14187</v>
      </c>
      <c r="X5662" t="str">
        <f>VLOOKUP(Q5662,Managers!$A:$B,2,0)</f>
        <v>Bob Turner</v>
      </c>
      <c r="Y5662">
        <f>VLOOKUP(W5662,HourlyWages!$A:$B,2,0)</f>
        <v>45</v>
      </c>
      <c r="Z5662">
        <v>1</v>
      </c>
      <c r="AA5662" s="14">
        <f t="shared" si="444"/>
        <v>0.7</v>
      </c>
    </row>
    <row r="5663" spans="1:27" x14ac:dyDescent="0.2">
      <c r="A5663">
        <v>5662</v>
      </c>
      <c r="B5663">
        <v>40067</v>
      </c>
      <c r="C5663" s="3">
        <v>40956</v>
      </c>
      <c r="D5663" s="17">
        <f t="shared" si="443"/>
        <v>40940</v>
      </c>
      <c r="E5663">
        <v>38</v>
      </c>
      <c r="F5663" s="8">
        <f t="shared" si="440"/>
        <v>5700</v>
      </c>
      <c r="G5663" s="5">
        <v>0</v>
      </c>
      <c r="H5663" s="8">
        <f>VLOOKUP($T5663,Pricebook!$A:$D,4,0)</f>
        <v>150</v>
      </c>
      <c r="I5663" s="10">
        <f t="shared" si="441"/>
        <v>5700</v>
      </c>
      <c r="J5663" t="s">
        <v>690</v>
      </c>
      <c r="K5663" t="s">
        <v>58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2053</v>
      </c>
      <c r="O5663" s="7">
        <v>60107</v>
      </c>
      <c r="P5663" t="s">
        <v>15</v>
      </c>
      <c r="Q5663" t="s">
        <v>16</v>
      </c>
      <c r="R5663" s="3">
        <v>40958</v>
      </c>
      <c r="S5663" s="12">
        <f t="shared" si="442"/>
        <v>2</v>
      </c>
      <c r="T5663" s="3" t="s">
        <v>14210</v>
      </c>
      <c r="U5663" t="s">
        <v>14235</v>
      </c>
      <c r="V5663" t="s">
        <v>14245</v>
      </c>
      <c r="W5663" t="s">
        <v>14199</v>
      </c>
      <c r="X5663" t="str">
        <f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4"/>
        <v>0.54666666666666663</v>
      </c>
    </row>
    <row r="5664" spans="1:27" x14ac:dyDescent="0.2">
      <c r="A5664">
        <v>5663</v>
      </c>
      <c r="B5664">
        <v>40068</v>
      </c>
      <c r="C5664" s="3">
        <v>40288</v>
      </c>
      <c r="D5664" s="17">
        <f t="shared" si="443"/>
        <v>40269</v>
      </c>
      <c r="E5664">
        <v>1</v>
      </c>
      <c r="F5664" s="8">
        <f t="shared" si="440"/>
        <v>125</v>
      </c>
      <c r="G5664" s="5">
        <v>0.02</v>
      </c>
      <c r="H5664" s="8">
        <f>VLOOKUP($T5664,Pricebook!$A:$D,4,0)</f>
        <v>125</v>
      </c>
      <c r="I5664" s="10">
        <f t="shared" si="441"/>
        <v>122.5</v>
      </c>
      <c r="J5664" t="s">
        <v>1360</v>
      </c>
      <c r="K5664" t="s">
        <v>27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2691</v>
      </c>
      <c r="O5664" s="7">
        <v>92404</v>
      </c>
      <c r="P5664" t="s">
        <v>114</v>
      </c>
      <c r="Q5664" t="s">
        <v>23</v>
      </c>
      <c r="R5664" s="3">
        <v>40290</v>
      </c>
      <c r="S5664" s="12">
        <f t="shared" si="442"/>
        <v>2</v>
      </c>
      <c r="T5664" s="3" t="s">
        <v>14221</v>
      </c>
      <c r="U5664" t="s">
        <v>14232</v>
      </c>
      <c r="V5664" t="s">
        <v>14237</v>
      </c>
      <c r="W5664" t="s">
        <v>14193</v>
      </c>
      <c r="X5664" t="str">
        <f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4"/>
        <v>0.54400000000000004</v>
      </c>
    </row>
    <row r="5665" spans="1:27" x14ac:dyDescent="0.2">
      <c r="A5665">
        <v>5664</v>
      </c>
      <c r="B5665">
        <v>40068</v>
      </c>
      <c r="C5665" s="3">
        <v>40288</v>
      </c>
      <c r="D5665" s="17">
        <f t="shared" si="443"/>
        <v>40269</v>
      </c>
      <c r="E5665">
        <v>2</v>
      </c>
      <c r="F5665" s="8">
        <f t="shared" si="440"/>
        <v>400</v>
      </c>
      <c r="G5665" s="5">
        <v>0.1</v>
      </c>
      <c r="H5665" s="8">
        <f>VLOOKUP($T5665,Pricebook!$A:$D,4,0)</f>
        <v>200</v>
      </c>
      <c r="I5665" s="10">
        <f t="shared" si="441"/>
        <v>360</v>
      </c>
      <c r="J5665" t="s">
        <v>1360</v>
      </c>
      <c r="K5665" t="s">
        <v>27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2691</v>
      </c>
      <c r="O5665" s="7">
        <v>92404</v>
      </c>
      <c r="P5665" t="s">
        <v>114</v>
      </c>
      <c r="Q5665" t="s">
        <v>23</v>
      </c>
      <c r="R5665" s="3">
        <v>40292</v>
      </c>
      <c r="S5665" s="12">
        <f t="shared" si="442"/>
        <v>4</v>
      </c>
      <c r="T5665" s="3" t="s">
        <v>14206</v>
      </c>
      <c r="U5665" t="s">
        <v>14229</v>
      </c>
      <c r="V5665" t="s">
        <v>14241</v>
      </c>
      <c r="W5665" t="s">
        <v>14192</v>
      </c>
      <c r="X5665" t="str">
        <f>VLOOKUP(Q5665,Managers!$A:$B,2,0)</f>
        <v>Bob Turner</v>
      </c>
      <c r="Y5665">
        <f>VLOOKUP(W5665,HourlyWages!$A:$B,2,0)</f>
        <v>75</v>
      </c>
      <c r="Z5665">
        <v>1</v>
      </c>
      <c r="AA5665" s="14">
        <f t="shared" si="444"/>
        <v>0.625</v>
      </c>
    </row>
    <row r="5666" spans="1:27" x14ac:dyDescent="0.2">
      <c r="A5666">
        <v>5665</v>
      </c>
      <c r="B5666">
        <v>40068</v>
      </c>
      <c r="C5666" s="3">
        <v>40288</v>
      </c>
      <c r="D5666" s="17">
        <f t="shared" si="443"/>
        <v>40269</v>
      </c>
      <c r="E5666">
        <v>24</v>
      </c>
      <c r="F5666" s="8">
        <f t="shared" si="440"/>
        <v>3000</v>
      </c>
      <c r="G5666" s="5">
        <v>0</v>
      </c>
      <c r="H5666" s="8">
        <f>VLOOKUP($T5666,Pricebook!$A:$D,4,0)</f>
        <v>125</v>
      </c>
      <c r="I5666" s="10">
        <f t="shared" si="441"/>
        <v>3000</v>
      </c>
      <c r="J5666" t="s">
        <v>1360</v>
      </c>
      <c r="K5666" t="s">
        <v>27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2691</v>
      </c>
      <c r="O5666" s="7">
        <v>92404</v>
      </c>
      <c r="P5666" t="s">
        <v>114</v>
      </c>
      <c r="Q5666" t="s">
        <v>23</v>
      </c>
      <c r="R5666" s="3">
        <v>40288</v>
      </c>
      <c r="S5666" s="12">
        <f t="shared" si="442"/>
        <v>0</v>
      </c>
      <c r="T5666" s="3" t="s">
        <v>14209</v>
      </c>
      <c r="U5666" t="s">
        <v>14232</v>
      </c>
      <c r="V5666" t="s">
        <v>14233</v>
      </c>
      <c r="W5666" t="s">
        <v>14203</v>
      </c>
      <c r="X5666" t="str">
        <f>VLOOKUP(Q5666,Managers!$A:$B,2,0)</f>
        <v>Bob Turner</v>
      </c>
      <c r="Y5666">
        <f>VLOOKUP(W5666,HourlyWages!$A:$B,2,0)</f>
        <v>62</v>
      </c>
      <c r="Z5666">
        <v>1</v>
      </c>
      <c r="AA5666" s="14">
        <f t="shared" si="444"/>
        <v>0.504</v>
      </c>
    </row>
    <row r="5667" spans="1:27" x14ac:dyDescent="0.2">
      <c r="A5667">
        <v>5666</v>
      </c>
      <c r="B5667">
        <v>40097</v>
      </c>
      <c r="C5667" s="3">
        <v>39822</v>
      </c>
      <c r="D5667" s="17">
        <f t="shared" si="443"/>
        <v>39814</v>
      </c>
      <c r="E5667">
        <v>47</v>
      </c>
      <c r="F5667" s="8">
        <f t="shared" si="440"/>
        <v>5640</v>
      </c>
      <c r="G5667" s="5">
        <v>0.1</v>
      </c>
      <c r="H5667" s="8">
        <f>VLOOKUP($T5667,Pricebook!$A:$D,4,0)</f>
        <v>120</v>
      </c>
      <c r="I5667" s="10">
        <f t="shared" si="441"/>
        <v>5076</v>
      </c>
      <c r="J5667" t="s">
        <v>331</v>
      </c>
      <c r="K5667" t="s">
        <v>142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1378</v>
      </c>
      <c r="O5667" s="7">
        <v>53711</v>
      </c>
      <c r="P5667" t="s">
        <v>95</v>
      </c>
      <c r="Q5667" t="s">
        <v>16</v>
      </c>
      <c r="R5667" s="3">
        <v>39827</v>
      </c>
      <c r="S5667" s="12">
        <f t="shared" si="442"/>
        <v>5</v>
      </c>
      <c r="T5667" s="3" t="s">
        <v>14212</v>
      </c>
      <c r="U5667" t="s">
        <v>14229</v>
      </c>
      <c r="V5667" t="s">
        <v>14241</v>
      </c>
      <c r="W5667" t="s">
        <v>14193</v>
      </c>
      <c r="X5667" t="str">
        <f>VLOOKUP(Q5667,Managers!$A:$B,2,0)</f>
        <v>Josh Martinez</v>
      </c>
      <c r="Y5667">
        <f>VLOOKUP(W5667,HourlyWages!$A:$B,2,0)</f>
        <v>57</v>
      </c>
      <c r="Z5667">
        <v>1</v>
      </c>
      <c r="AA5667" s="14">
        <f t="shared" si="444"/>
        <v>0.52500000000000002</v>
      </c>
    </row>
    <row r="5668" spans="1:27" x14ac:dyDescent="0.2">
      <c r="A5668">
        <v>5667</v>
      </c>
      <c r="B5668">
        <v>40098</v>
      </c>
      <c r="C5668" s="3">
        <v>40944</v>
      </c>
      <c r="D5668" s="17">
        <f t="shared" si="443"/>
        <v>40940</v>
      </c>
      <c r="E5668">
        <v>46</v>
      </c>
      <c r="F5668" s="8">
        <f t="shared" si="440"/>
        <v>7360</v>
      </c>
      <c r="G5668" s="5">
        <v>0</v>
      </c>
      <c r="H5668" s="8">
        <f>VLOOKUP($T5668,Pricebook!$A:$D,4,0)</f>
        <v>160</v>
      </c>
      <c r="I5668" s="10">
        <f t="shared" si="441"/>
        <v>7360</v>
      </c>
      <c r="J5668" t="s">
        <v>1518</v>
      </c>
      <c r="K5668" t="s">
        <v>594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2063</v>
      </c>
      <c r="O5668" s="7">
        <v>85351</v>
      </c>
      <c r="P5668" t="s">
        <v>70</v>
      </c>
      <c r="Q5668" t="s">
        <v>23</v>
      </c>
      <c r="R5668" s="3">
        <v>40946</v>
      </c>
      <c r="S5668" s="12">
        <f t="shared" si="442"/>
        <v>2</v>
      </c>
      <c r="T5668" s="3" t="s">
        <v>14218</v>
      </c>
      <c r="U5668" t="s">
        <v>14229</v>
      </c>
      <c r="V5668" t="s">
        <v>14233</v>
      </c>
      <c r="W5668" t="s">
        <v>14198</v>
      </c>
      <c r="X5668" t="str">
        <f>VLOOKUP(Q5668,Managers!$A:$B,2,0)</f>
        <v>Bob Turner</v>
      </c>
      <c r="Y5668">
        <f>VLOOKUP(W5668,HourlyWages!$A:$B,2,0)</f>
        <v>51</v>
      </c>
      <c r="Z5668">
        <v>1</v>
      </c>
      <c r="AA5668" s="14">
        <f t="shared" si="444"/>
        <v>0.68125000000000002</v>
      </c>
    </row>
    <row r="5669" spans="1:27" x14ac:dyDescent="0.2">
      <c r="A5669">
        <v>5668</v>
      </c>
      <c r="B5669">
        <v>40098</v>
      </c>
      <c r="C5669" s="3">
        <v>40944</v>
      </c>
      <c r="D5669" s="17">
        <f t="shared" si="443"/>
        <v>40940</v>
      </c>
      <c r="E5669">
        <v>50</v>
      </c>
      <c r="F5669" s="8">
        <f t="shared" si="440"/>
        <v>5500</v>
      </c>
      <c r="G5669" s="5">
        <v>0</v>
      </c>
      <c r="H5669" s="8">
        <f>VLOOKUP($T5669,Pricebook!$A:$D,4,0)</f>
        <v>110</v>
      </c>
      <c r="I5669" s="10">
        <f t="shared" si="441"/>
        <v>5500</v>
      </c>
      <c r="J5669" t="s">
        <v>1518</v>
      </c>
      <c r="K5669" t="s">
        <v>594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2063</v>
      </c>
      <c r="O5669" s="7">
        <v>85351</v>
      </c>
      <c r="P5669" t="s">
        <v>70</v>
      </c>
      <c r="Q5669" t="s">
        <v>23</v>
      </c>
      <c r="R5669" s="3">
        <v>40948</v>
      </c>
      <c r="S5669" s="12">
        <f t="shared" si="442"/>
        <v>4</v>
      </c>
      <c r="T5669" s="3" t="s">
        <v>14215</v>
      </c>
      <c r="U5669" t="s">
        <v>14229</v>
      </c>
      <c r="V5669" t="s">
        <v>14245</v>
      </c>
      <c r="W5669" t="s">
        <v>14190</v>
      </c>
      <c r="X5669" t="str">
        <f>VLOOKUP(Q5669,Managers!$A:$B,2,0)</f>
        <v>Bob Turner</v>
      </c>
      <c r="Y5669">
        <f>VLOOKUP(W5669,HourlyWages!$A:$B,2,0)</f>
        <v>67</v>
      </c>
      <c r="Z5669">
        <v>1</v>
      </c>
      <c r="AA5669" s="14">
        <f t="shared" si="444"/>
        <v>0.39090909090909093</v>
      </c>
    </row>
    <row r="5670" spans="1:27" x14ac:dyDescent="0.2">
      <c r="A5670">
        <v>5669</v>
      </c>
      <c r="B5670">
        <v>40100</v>
      </c>
      <c r="C5670" s="3">
        <v>40943</v>
      </c>
      <c r="D5670" s="17">
        <f t="shared" si="443"/>
        <v>40940</v>
      </c>
      <c r="E5670">
        <v>47</v>
      </c>
      <c r="F5670" s="8">
        <f t="shared" si="440"/>
        <v>5170</v>
      </c>
      <c r="G5670" s="5">
        <v>0</v>
      </c>
      <c r="H5670" s="8">
        <f>VLOOKUP($T5670,Pricebook!$A:$D,4,0)</f>
        <v>110</v>
      </c>
      <c r="I5670" s="10">
        <f t="shared" si="441"/>
        <v>5170</v>
      </c>
      <c r="J5670" t="s">
        <v>817</v>
      </c>
      <c r="K5670" t="s">
        <v>241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951</v>
      </c>
      <c r="O5670" s="7">
        <v>44125</v>
      </c>
      <c r="P5670" t="s">
        <v>210</v>
      </c>
      <c r="Q5670" t="s">
        <v>61</v>
      </c>
      <c r="R5670" s="3">
        <v>40947</v>
      </c>
      <c r="S5670" s="12">
        <f t="shared" si="442"/>
        <v>4</v>
      </c>
      <c r="T5670" s="3" t="s">
        <v>14215</v>
      </c>
      <c r="U5670" t="s">
        <v>14229</v>
      </c>
      <c r="V5670" t="s">
        <v>14236</v>
      </c>
      <c r="W5670" t="s">
        <v>14189</v>
      </c>
      <c r="X5670" t="str">
        <f>VLOOKUP(Q5670,Managers!$A:$B,2,0)</f>
        <v>Allen Young</v>
      </c>
      <c r="Y5670">
        <f>VLOOKUP(W5670,HourlyWages!$A:$B,2,0)</f>
        <v>62</v>
      </c>
      <c r="Z5670">
        <v>1</v>
      </c>
      <c r="AA5670" s="14">
        <f t="shared" si="444"/>
        <v>0.43636363636363634</v>
      </c>
    </row>
    <row r="5671" spans="1:27" x14ac:dyDescent="0.2">
      <c r="A5671">
        <v>5670</v>
      </c>
      <c r="B5671">
        <v>40101</v>
      </c>
      <c r="C5671" s="3">
        <v>39844</v>
      </c>
      <c r="D5671" s="17">
        <f t="shared" si="443"/>
        <v>39814</v>
      </c>
      <c r="E5671">
        <v>46</v>
      </c>
      <c r="F5671" s="8">
        <f t="shared" si="440"/>
        <v>6900</v>
      </c>
      <c r="G5671" s="5">
        <v>0.1</v>
      </c>
      <c r="H5671" s="8">
        <f>VLOOKUP($T5671,Pricebook!$A:$D,4,0)</f>
        <v>150</v>
      </c>
      <c r="I5671" s="10">
        <f t="shared" si="441"/>
        <v>6210</v>
      </c>
      <c r="J5671" t="s">
        <v>1846</v>
      </c>
      <c r="K5671" t="s">
        <v>180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2077</v>
      </c>
      <c r="O5671" s="7">
        <v>72401</v>
      </c>
      <c r="P5671" t="s">
        <v>66</v>
      </c>
      <c r="Q5671" t="s">
        <v>34</v>
      </c>
      <c r="R5671" s="3">
        <v>39849</v>
      </c>
      <c r="S5671" s="12">
        <f t="shared" si="442"/>
        <v>5</v>
      </c>
      <c r="T5671" s="3" t="s">
        <v>14211</v>
      </c>
      <c r="U5671" t="s">
        <v>14235</v>
      </c>
      <c r="V5671" t="s">
        <v>14229</v>
      </c>
      <c r="W5671" t="s">
        <v>14191</v>
      </c>
      <c r="X5671" t="str">
        <f>VLOOKUP(Q5671,Managers!$A:$B,2,0)</f>
        <v>Frank Mitchell</v>
      </c>
      <c r="Y5671">
        <f>VLOOKUP(W5671,HourlyWages!$A:$B,2,0)</f>
        <v>60</v>
      </c>
      <c r="Z5671">
        <v>1</v>
      </c>
      <c r="AA5671" s="14">
        <f t="shared" si="444"/>
        <v>0.6</v>
      </c>
    </row>
    <row r="5672" spans="1:27" x14ac:dyDescent="0.2">
      <c r="A5672">
        <v>5671</v>
      </c>
      <c r="B5672">
        <v>40102</v>
      </c>
      <c r="C5672" s="3">
        <v>40577</v>
      </c>
      <c r="D5672" s="17">
        <f t="shared" si="443"/>
        <v>40575</v>
      </c>
      <c r="E5672">
        <v>46</v>
      </c>
      <c r="F5672" s="8">
        <f t="shared" si="440"/>
        <v>7820</v>
      </c>
      <c r="G5672" s="5">
        <v>0.06</v>
      </c>
      <c r="H5672" s="8">
        <f>VLOOKUP($T5672,Pricebook!$A:$D,4,0)</f>
        <v>170</v>
      </c>
      <c r="I5672" s="10">
        <f t="shared" si="441"/>
        <v>7350.7999999999993</v>
      </c>
      <c r="J5672" t="s">
        <v>329</v>
      </c>
      <c r="K5672" t="s">
        <v>207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1658</v>
      </c>
      <c r="O5672" s="7">
        <v>84041</v>
      </c>
      <c r="P5672" t="s">
        <v>201</v>
      </c>
      <c r="Q5672" t="s">
        <v>23</v>
      </c>
      <c r="R5672" s="3">
        <v>40579</v>
      </c>
      <c r="S5672" s="12">
        <f t="shared" si="442"/>
        <v>2</v>
      </c>
      <c r="T5672" s="3" t="s">
        <v>14219</v>
      </c>
      <c r="U5672" t="s">
        <v>14229</v>
      </c>
      <c r="V5672" t="s">
        <v>14242</v>
      </c>
      <c r="W5672" t="s">
        <v>14203</v>
      </c>
      <c r="X5672" t="str">
        <f>VLOOKUP(Q5672,Managers!$A:$B,2,0)</f>
        <v>Bob Turner</v>
      </c>
      <c r="Y5672">
        <f>VLOOKUP(W5672,HourlyWages!$A:$B,2,0)</f>
        <v>62</v>
      </c>
      <c r="Z5672">
        <v>1</v>
      </c>
      <c r="AA5672" s="14">
        <f t="shared" si="444"/>
        <v>0.63529411764705879</v>
      </c>
    </row>
    <row r="5673" spans="1:27" x14ac:dyDescent="0.2">
      <c r="A5673">
        <v>5672</v>
      </c>
      <c r="B5673">
        <v>40103</v>
      </c>
      <c r="C5673" s="3">
        <v>40445</v>
      </c>
      <c r="D5673" s="17">
        <f t="shared" si="443"/>
        <v>40422</v>
      </c>
      <c r="E5673">
        <v>7</v>
      </c>
      <c r="F5673" s="8">
        <f t="shared" si="440"/>
        <v>1190</v>
      </c>
      <c r="G5673" s="5">
        <v>0</v>
      </c>
      <c r="H5673" s="8">
        <f>VLOOKUP($T5673,Pricebook!$A:$D,4,0)</f>
        <v>170</v>
      </c>
      <c r="I5673" s="10">
        <f t="shared" si="441"/>
        <v>1190</v>
      </c>
      <c r="J5673" t="s">
        <v>2046</v>
      </c>
      <c r="K5673" t="s">
        <v>41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1031</v>
      </c>
      <c r="O5673" s="7" t="s">
        <v>1032</v>
      </c>
      <c r="P5673" t="s">
        <v>492</v>
      </c>
      <c r="Q5673" t="s">
        <v>61</v>
      </c>
      <c r="R5673" s="3">
        <v>40448</v>
      </c>
      <c r="S5673" s="12">
        <f t="shared" si="442"/>
        <v>3</v>
      </c>
      <c r="T5673" s="3" t="s">
        <v>14219</v>
      </c>
      <c r="U5673" t="s">
        <v>14229</v>
      </c>
      <c r="V5673" t="s">
        <v>14236</v>
      </c>
      <c r="W5673" t="s">
        <v>14193</v>
      </c>
      <c r="X5673" t="str">
        <f>VLOOKUP(Q5673,Managers!$A:$B,2,0)</f>
        <v>Allen Young</v>
      </c>
      <c r="Y5673">
        <f>VLOOKUP(W5673,HourlyWages!$A:$B,2,0)</f>
        <v>57</v>
      </c>
      <c r="Z5673">
        <v>1</v>
      </c>
      <c r="AA5673" s="14">
        <f t="shared" si="444"/>
        <v>0.66470588235294115</v>
      </c>
    </row>
    <row r="5674" spans="1:27" x14ac:dyDescent="0.2">
      <c r="A5674">
        <v>5673</v>
      </c>
      <c r="B5674">
        <v>40128</v>
      </c>
      <c r="C5674" s="3">
        <v>39853</v>
      </c>
      <c r="D5674" s="17">
        <f t="shared" si="443"/>
        <v>39845</v>
      </c>
      <c r="E5674">
        <v>43</v>
      </c>
      <c r="F5674" s="8">
        <f t="shared" si="440"/>
        <v>5375</v>
      </c>
      <c r="G5674" s="5">
        <v>0.01</v>
      </c>
      <c r="H5674" s="8">
        <f>VLOOKUP($T5674,Pricebook!$A:$D,4,0)</f>
        <v>125</v>
      </c>
      <c r="I5674" s="10">
        <f t="shared" si="441"/>
        <v>5321.25</v>
      </c>
      <c r="J5674" t="s">
        <v>1064</v>
      </c>
      <c r="K5674" t="s">
        <v>84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2297</v>
      </c>
      <c r="O5674" s="7">
        <v>99207</v>
      </c>
      <c r="P5674" t="s">
        <v>22</v>
      </c>
      <c r="Q5674" t="s">
        <v>23</v>
      </c>
      <c r="R5674" s="3">
        <v>39860</v>
      </c>
      <c r="S5674" s="12">
        <f t="shared" si="442"/>
        <v>7</v>
      </c>
      <c r="T5674" s="3" t="s">
        <v>14217</v>
      </c>
      <c r="U5674" t="s">
        <v>14232</v>
      </c>
      <c r="V5674" t="s">
        <v>14233</v>
      </c>
      <c r="W5674" t="s">
        <v>14203</v>
      </c>
      <c r="X5674" t="str">
        <f>VLOOKUP(Q5674,Managers!$A:$B,2,0)</f>
        <v>Bob Turner</v>
      </c>
      <c r="Y5674">
        <f>VLOOKUP(W5674,HourlyWages!$A:$B,2,0)</f>
        <v>62</v>
      </c>
      <c r="Z5674">
        <v>1</v>
      </c>
      <c r="AA5674" s="14">
        <f t="shared" si="444"/>
        <v>0.504</v>
      </c>
    </row>
    <row r="5675" spans="1:27" x14ac:dyDescent="0.2">
      <c r="A5675">
        <v>5674</v>
      </c>
      <c r="B5675">
        <v>40131</v>
      </c>
      <c r="C5675" s="3">
        <v>41031</v>
      </c>
      <c r="D5675" s="17">
        <f t="shared" si="443"/>
        <v>41030</v>
      </c>
      <c r="E5675">
        <v>24</v>
      </c>
      <c r="F5675" s="8">
        <f t="shared" si="440"/>
        <v>2640</v>
      </c>
      <c r="G5675" s="5">
        <v>0.06</v>
      </c>
      <c r="H5675" s="8">
        <f>VLOOKUP($T5675,Pricebook!$A:$D,4,0)</f>
        <v>110</v>
      </c>
      <c r="I5675" s="10">
        <f t="shared" si="441"/>
        <v>2481.6</v>
      </c>
      <c r="J5675" t="s">
        <v>601</v>
      </c>
      <c r="K5675" t="s">
        <v>396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1730</v>
      </c>
      <c r="O5675" s="7" t="s">
        <v>1731</v>
      </c>
      <c r="P5675" t="s">
        <v>492</v>
      </c>
      <c r="Q5675" t="s">
        <v>61</v>
      </c>
      <c r="R5675" s="3">
        <v>41031</v>
      </c>
      <c r="S5675" s="12">
        <f t="shared" si="442"/>
        <v>0</v>
      </c>
      <c r="T5675" s="3" t="s">
        <v>14215</v>
      </c>
      <c r="U5675" t="s">
        <v>14229</v>
      </c>
      <c r="V5675" t="s">
        <v>14244</v>
      </c>
      <c r="W5675" t="s">
        <v>14187</v>
      </c>
      <c r="X5675" t="str">
        <f>VLOOKUP(Q5675,Managers!$A:$B,2,0)</f>
        <v>Allen Young</v>
      </c>
      <c r="Y5675">
        <f>VLOOKUP(W5675,HourlyWages!$A:$B,2,0)</f>
        <v>45</v>
      </c>
      <c r="Z5675">
        <v>1</v>
      </c>
      <c r="AA5675" s="14">
        <f t="shared" si="444"/>
        <v>0.59090909090909094</v>
      </c>
    </row>
    <row r="5676" spans="1:27" x14ac:dyDescent="0.2">
      <c r="A5676">
        <v>5675</v>
      </c>
      <c r="B5676">
        <v>40132</v>
      </c>
      <c r="C5676" s="3">
        <v>40962</v>
      </c>
      <c r="D5676" s="17">
        <f t="shared" si="443"/>
        <v>40940</v>
      </c>
      <c r="E5676">
        <v>26</v>
      </c>
      <c r="F5676" s="8">
        <f t="shared" si="440"/>
        <v>3250</v>
      </c>
      <c r="G5676" s="5">
        <v>0.04</v>
      </c>
      <c r="H5676" s="8">
        <f>VLOOKUP($T5676,Pricebook!$A:$D,4,0)</f>
        <v>125</v>
      </c>
      <c r="I5676" s="10">
        <f t="shared" si="441"/>
        <v>3120</v>
      </c>
      <c r="J5676" t="s">
        <v>1674</v>
      </c>
      <c r="K5676" t="s">
        <v>199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1675</v>
      </c>
      <c r="O5676" s="7">
        <v>60516</v>
      </c>
      <c r="P5676" t="s">
        <v>15</v>
      </c>
      <c r="Q5676" t="s">
        <v>16</v>
      </c>
      <c r="R5676" s="3">
        <v>40968</v>
      </c>
      <c r="S5676" s="12">
        <f t="shared" si="442"/>
        <v>6</v>
      </c>
      <c r="T5676" s="3" t="s">
        <v>14221</v>
      </c>
      <c r="U5676" t="s">
        <v>14232</v>
      </c>
      <c r="V5676" t="s">
        <v>14229</v>
      </c>
      <c r="W5676" t="s">
        <v>14188</v>
      </c>
      <c r="X5676" t="str">
        <f>VLOOKUP(Q5676,Managers!$A:$B,2,0)</f>
        <v>Josh Martinez</v>
      </c>
      <c r="Y5676">
        <f>VLOOKUP(W5676,HourlyWages!$A:$B,2,0)</f>
        <v>52</v>
      </c>
      <c r="Z5676">
        <v>1</v>
      </c>
      <c r="AA5676" s="14">
        <f t="shared" si="444"/>
        <v>0.58399999999999996</v>
      </c>
    </row>
    <row r="5677" spans="1:27" x14ac:dyDescent="0.2">
      <c r="A5677">
        <v>5676</v>
      </c>
      <c r="B5677">
        <v>40132</v>
      </c>
      <c r="C5677" s="3">
        <v>40962</v>
      </c>
      <c r="D5677" s="17">
        <f t="shared" si="443"/>
        <v>40940</v>
      </c>
      <c r="E5677">
        <v>36</v>
      </c>
      <c r="F5677" s="8">
        <f t="shared" si="440"/>
        <v>4500</v>
      </c>
      <c r="G5677" s="5">
        <v>0.04</v>
      </c>
      <c r="H5677" s="8">
        <f>VLOOKUP($T5677,Pricebook!$A:$D,4,0)</f>
        <v>125</v>
      </c>
      <c r="I5677" s="10">
        <f t="shared" si="441"/>
        <v>4320</v>
      </c>
      <c r="J5677" t="s">
        <v>1674</v>
      </c>
      <c r="K5677" t="s">
        <v>199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1675</v>
      </c>
      <c r="O5677" s="7">
        <v>60516</v>
      </c>
      <c r="P5677" t="s">
        <v>15</v>
      </c>
      <c r="Q5677" t="s">
        <v>16</v>
      </c>
      <c r="R5677" s="3">
        <v>40968</v>
      </c>
      <c r="S5677" s="12">
        <f t="shared" si="442"/>
        <v>6</v>
      </c>
      <c r="T5677" s="3" t="s">
        <v>14209</v>
      </c>
      <c r="U5677" t="s">
        <v>14232</v>
      </c>
      <c r="V5677" t="s">
        <v>14229</v>
      </c>
      <c r="W5677" t="s">
        <v>14197</v>
      </c>
      <c r="X5677" t="str">
        <f>VLOOKUP(Q5677,Managers!$A:$B,2,0)</f>
        <v>Josh Martinez</v>
      </c>
      <c r="Y5677">
        <f>VLOOKUP(W5677,HourlyWages!$A:$B,2,0)</f>
        <v>71</v>
      </c>
      <c r="Z5677">
        <v>1</v>
      </c>
      <c r="AA5677" s="14">
        <f t="shared" si="444"/>
        <v>0.432</v>
      </c>
    </row>
    <row r="5678" spans="1:27" x14ac:dyDescent="0.2">
      <c r="A5678">
        <v>5677</v>
      </c>
      <c r="B5678">
        <v>40132</v>
      </c>
      <c r="C5678" s="3">
        <v>40962</v>
      </c>
      <c r="D5678" s="17">
        <f t="shared" si="443"/>
        <v>40940</v>
      </c>
      <c r="E5678">
        <v>16</v>
      </c>
      <c r="F5678" s="8">
        <f t="shared" si="440"/>
        <v>2560</v>
      </c>
      <c r="G5678" s="5">
        <v>0.09</v>
      </c>
      <c r="H5678" s="8">
        <f>VLOOKUP($T5678,Pricebook!$A:$D,4,0)</f>
        <v>160</v>
      </c>
      <c r="I5678" s="10">
        <f t="shared" si="441"/>
        <v>2329.6</v>
      </c>
      <c r="J5678" t="s">
        <v>1674</v>
      </c>
      <c r="K5678" t="s">
        <v>199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1574</v>
      </c>
      <c r="O5678" s="7">
        <v>62205</v>
      </c>
      <c r="P5678" t="s">
        <v>15</v>
      </c>
      <c r="Q5678" t="s">
        <v>16</v>
      </c>
      <c r="R5678" s="3">
        <v>40970</v>
      </c>
      <c r="S5678" s="12">
        <f t="shared" si="442"/>
        <v>8</v>
      </c>
      <c r="T5678" s="3" t="s">
        <v>14218</v>
      </c>
      <c r="U5678" t="s">
        <v>14229</v>
      </c>
      <c r="V5678" t="s">
        <v>14245</v>
      </c>
      <c r="W5678" t="s">
        <v>14188</v>
      </c>
      <c r="X5678" t="str">
        <f>VLOOKUP(Q5678,Managers!$A:$B,2,0)</f>
        <v>Josh Martinez</v>
      </c>
      <c r="Y5678">
        <f>VLOOKUP(W5678,HourlyWages!$A:$B,2,0)</f>
        <v>52</v>
      </c>
      <c r="Z5678">
        <v>1</v>
      </c>
      <c r="AA5678" s="14">
        <f t="shared" si="444"/>
        <v>0.67500000000000004</v>
      </c>
    </row>
    <row r="5679" spans="1:27" x14ac:dyDescent="0.2">
      <c r="A5679">
        <v>5678</v>
      </c>
      <c r="B5679">
        <v>40134</v>
      </c>
      <c r="C5679" s="3">
        <v>40825</v>
      </c>
      <c r="D5679" s="17">
        <f t="shared" si="443"/>
        <v>40817</v>
      </c>
      <c r="E5679">
        <v>10</v>
      </c>
      <c r="F5679" s="8">
        <f t="shared" si="440"/>
        <v>1700</v>
      </c>
      <c r="G5679" s="5">
        <v>0.1</v>
      </c>
      <c r="H5679" s="8">
        <f>VLOOKUP($T5679,Pricebook!$A:$D,4,0)</f>
        <v>170</v>
      </c>
      <c r="I5679" s="10">
        <f t="shared" si="441"/>
        <v>1530</v>
      </c>
      <c r="J5679" t="s">
        <v>1072</v>
      </c>
      <c r="K5679" t="s">
        <v>363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1850</v>
      </c>
      <c r="O5679" s="7">
        <v>49442</v>
      </c>
      <c r="P5679" t="s">
        <v>172</v>
      </c>
      <c r="Q5679" t="s">
        <v>16</v>
      </c>
      <c r="R5679" s="3">
        <v>40832</v>
      </c>
      <c r="S5679" s="12">
        <f t="shared" si="442"/>
        <v>7</v>
      </c>
      <c r="T5679" s="3" t="s">
        <v>14219</v>
      </c>
      <c r="U5679" t="s">
        <v>14229</v>
      </c>
      <c r="V5679" t="s">
        <v>14238</v>
      </c>
      <c r="W5679" t="s">
        <v>14201</v>
      </c>
      <c r="X5679" t="str">
        <f>VLOOKUP(Q5679,Managers!$A:$B,2,0)</f>
        <v>Josh Martinez</v>
      </c>
      <c r="Y5679">
        <f>VLOOKUP(W5679,HourlyWages!$A:$B,2,0)</f>
        <v>53</v>
      </c>
      <c r="Z5679">
        <v>1</v>
      </c>
      <c r="AA5679" s="14">
        <f t="shared" si="444"/>
        <v>0.68823529411764706</v>
      </c>
    </row>
    <row r="5680" spans="1:27" x14ac:dyDescent="0.2">
      <c r="A5680">
        <v>5679</v>
      </c>
      <c r="B5680">
        <v>40134</v>
      </c>
      <c r="C5680" s="3">
        <v>40825</v>
      </c>
      <c r="D5680" s="17">
        <f t="shared" si="443"/>
        <v>40817</v>
      </c>
      <c r="E5680">
        <v>43</v>
      </c>
      <c r="F5680" s="8">
        <f t="shared" si="440"/>
        <v>6450</v>
      </c>
      <c r="G5680" s="5">
        <v>0.01</v>
      </c>
      <c r="H5680" s="8">
        <f>VLOOKUP($T5680,Pricebook!$A:$D,4,0)</f>
        <v>150</v>
      </c>
      <c r="I5680" s="10">
        <f t="shared" si="441"/>
        <v>6385.5</v>
      </c>
      <c r="J5680" t="s">
        <v>1072</v>
      </c>
      <c r="K5680" t="s">
        <v>363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1850</v>
      </c>
      <c r="O5680" s="7">
        <v>49442</v>
      </c>
      <c r="P5680" t="s">
        <v>172</v>
      </c>
      <c r="Q5680" t="s">
        <v>16</v>
      </c>
      <c r="R5680" s="3">
        <v>40829</v>
      </c>
      <c r="S5680" s="12">
        <f t="shared" si="442"/>
        <v>4</v>
      </c>
      <c r="T5680" s="3" t="s">
        <v>14211</v>
      </c>
      <c r="U5680" t="s">
        <v>14235</v>
      </c>
      <c r="V5680" t="s">
        <v>14237</v>
      </c>
      <c r="W5680" t="s">
        <v>14192</v>
      </c>
      <c r="X5680" t="str">
        <f>VLOOKUP(Q5680,Managers!$A:$B,2,0)</f>
        <v>Josh Martinez</v>
      </c>
      <c r="Y5680">
        <f>VLOOKUP(W5680,HourlyWages!$A:$B,2,0)</f>
        <v>75</v>
      </c>
      <c r="Z5680">
        <v>1</v>
      </c>
      <c r="AA5680" s="14">
        <f t="shared" si="444"/>
        <v>0.5</v>
      </c>
    </row>
    <row r="5681" spans="1:27" x14ac:dyDescent="0.2">
      <c r="A5681">
        <v>5680</v>
      </c>
      <c r="B5681">
        <v>40134</v>
      </c>
      <c r="C5681" s="3">
        <v>40825</v>
      </c>
      <c r="D5681" s="17">
        <f t="shared" si="443"/>
        <v>40817</v>
      </c>
      <c r="E5681">
        <v>1</v>
      </c>
      <c r="F5681" s="8">
        <f t="shared" si="440"/>
        <v>110</v>
      </c>
      <c r="G5681" s="5">
        <v>0</v>
      </c>
      <c r="H5681" s="8">
        <f>VLOOKUP($T5681,Pricebook!$A:$D,4,0)</f>
        <v>110</v>
      </c>
      <c r="I5681" s="10">
        <f t="shared" si="441"/>
        <v>110</v>
      </c>
      <c r="J5681" t="s">
        <v>1072</v>
      </c>
      <c r="K5681" t="s">
        <v>363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1850</v>
      </c>
      <c r="O5681" s="7">
        <v>49442</v>
      </c>
      <c r="P5681" t="s">
        <v>172</v>
      </c>
      <c r="Q5681" t="s">
        <v>16</v>
      </c>
      <c r="R5681" s="3">
        <v>40830</v>
      </c>
      <c r="S5681" s="12">
        <f t="shared" si="442"/>
        <v>5</v>
      </c>
      <c r="T5681" s="3" t="s">
        <v>14215</v>
      </c>
      <c r="U5681" t="s">
        <v>14229</v>
      </c>
      <c r="V5681" t="s">
        <v>14241</v>
      </c>
      <c r="W5681" t="s">
        <v>14198</v>
      </c>
      <c r="X5681" t="str">
        <f>VLOOKUP(Q5681,Managers!$A:$B,2,0)</f>
        <v>Josh Martinez</v>
      </c>
      <c r="Y5681">
        <f>VLOOKUP(W5681,HourlyWages!$A:$B,2,0)</f>
        <v>51</v>
      </c>
      <c r="Z5681">
        <v>1</v>
      </c>
      <c r="AA5681" s="14">
        <f t="shared" si="444"/>
        <v>0.53636363636363638</v>
      </c>
    </row>
    <row r="5682" spans="1:27" x14ac:dyDescent="0.2">
      <c r="A5682">
        <v>5681</v>
      </c>
      <c r="B5682">
        <v>40160</v>
      </c>
      <c r="C5682" s="3">
        <v>40101</v>
      </c>
      <c r="D5682" s="17">
        <f t="shared" si="443"/>
        <v>40087</v>
      </c>
      <c r="E5682">
        <v>23</v>
      </c>
      <c r="F5682" s="8">
        <f t="shared" ref="F5682:F5745" si="445">H5682*E5682</f>
        <v>2875</v>
      </c>
      <c r="G5682" s="5">
        <v>0.1</v>
      </c>
      <c r="H5682" s="8">
        <f>VLOOKUP($T5682,Pricebook!$A:$D,4,0)</f>
        <v>125</v>
      </c>
      <c r="I5682" s="10">
        <f t="shared" ref="I5682:I5745" si="446">F5682*(1-G5682)</f>
        <v>2587.5</v>
      </c>
      <c r="J5682" t="s">
        <v>734</v>
      </c>
      <c r="K5682" t="s">
        <v>290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2220</v>
      </c>
      <c r="O5682" s="7">
        <v>61401</v>
      </c>
      <c r="P5682" t="s">
        <v>15</v>
      </c>
      <c r="Q5682" t="s">
        <v>16</v>
      </c>
      <c r="R5682" s="3">
        <v>40102</v>
      </c>
      <c r="S5682" s="12">
        <f t="shared" ref="S5682:S5745" si="447">R5682-C5682</f>
        <v>1</v>
      </c>
      <c r="T5682" s="3" t="s">
        <v>14208</v>
      </c>
      <c r="U5682" t="s">
        <v>14232</v>
      </c>
      <c r="V5682" t="s">
        <v>14238</v>
      </c>
      <c r="W5682" t="s">
        <v>14200</v>
      </c>
      <c r="X5682" t="str">
        <f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4"/>
        <v>0.52800000000000002</v>
      </c>
    </row>
    <row r="5683" spans="1:27" x14ac:dyDescent="0.2">
      <c r="A5683">
        <v>5682</v>
      </c>
      <c r="B5683">
        <v>40162</v>
      </c>
      <c r="C5683" s="3">
        <v>40202</v>
      </c>
      <c r="D5683" s="17">
        <f t="shared" si="443"/>
        <v>40179</v>
      </c>
      <c r="E5683">
        <v>28</v>
      </c>
      <c r="F5683" s="8">
        <f t="shared" si="445"/>
        <v>3080</v>
      </c>
      <c r="G5683" s="5">
        <v>0.03</v>
      </c>
      <c r="H5683" s="8">
        <f>VLOOKUP($T5683,Pricebook!$A:$D,4,0)</f>
        <v>110</v>
      </c>
      <c r="I5683" s="10">
        <f t="shared" si="446"/>
        <v>2987.6</v>
      </c>
      <c r="J5683" t="s">
        <v>117</v>
      </c>
      <c r="K5683" t="s">
        <v>118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553</v>
      </c>
      <c r="O5683" s="7" t="s">
        <v>554</v>
      </c>
      <c r="P5683" t="s">
        <v>197</v>
      </c>
      <c r="Q5683" t="s">
        <v>23</v>
      </c>
      <c r="R5683" s="3">
        <v>40204</v>
      </c>
      <c r="S5683" s="12">
        <f t="shared" si="447"/>
        <v>2</v>
      </c>
      <c r="T5683" s="3" t="s">
        <v>14215</v>
      </c>
      <c r="U5683" t="s">
        <v>14229</v>
      </c>
      <c r="V5683" t="s">
        <v>14240</v>
      </c>
      <c r="W5683" t="s">
        <v>14192</v>
      </c>
      <c r="X5683" t="str">
        <f>VLOOKUP(Q5683,Managers!$A:$B,2,0)</f>
        <v>Bob Turner</v>
      </c>
      <c r="Y5683">
        <f>VLOOKUP(W5683,HourlyWages!$A:$B,2,0)</f>
        <v>75</v>
      </c>
      <c r="Z5683">
        <v>1</v>
      </c>
      <c r="AA5683" s="14">
        <f t="shared" si="444"/>
        <v>0.31818181818181818</v>
      </c>
    </row>
    <row r="5684" spans="1:27" x14ac:dyDescent="0.2">
      <c r="A5684">
        <v>5683</v>
      </c>
      <c r="B5684">
        <v>40164</v>
      </c>
      <c r="C5684" s="3">
        <v>40278</v>
      </c>
      <c r="D5684" s="17">
        <f t="shared" si="443"/>
        <v>40269</v>
      </c>
      <c r="E5684">
        <v>8</v>
      </c>
      <c r="F5684" s="8">
        <f t="shared" si="445"/>
        <v>1000</v>
      </c>
      <c r="G5684" s="5">
        <v>0.04</v>
      </c>
      <c r="H5684" s="8">
        <f>VLOOKUP($T5684,Pricebook!$A:$D,4,0)</f>
        <v>125</v>
      </c>
      <c r="I5684" s="10">
        <f t="shared" si="446"/>
        <v>960</v>
      </c>
      <c r="J5684" t="s">
        <v>1216</v>
      </c>
      <c r="K5684" t="s">
        <v>400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1711</v>
      </c>
      <c r="O5684" s="7" t="s">
        <v>1712</v>
      </c>
      <c r="P5684" t="s">
        <v>172</v>
      </c>
      <c r="Q5684" t="s">
        <v>16</v>
      </c>
      <c r="R5684" s="3">
        <v>40280</v>
      </c>
      <c r="S5684" s="12">
        <f t="shared" si="447"/>
        <v>2</v>
      </c>
      <c r="T5684" s="3" t="s">
        <v>14208</v>
      </c>
      <c r="U5684" t="s">
        <v>14232</v>
      </c>
      <c r="V5684" t="s">
        <v>14241</v>
      </c>
      <c r="W5684" t="s">
        <v>14190</v>
      </c>
      <c r="X5684" t="str">
        <f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4"/>
        <v>0.46400000000000002</v>
      </c>
    </row>
    <row r="5685" spans="1:27" x14ac:dyDescent="0.2">
      <c r="A5685">
        <v>5684</v>
      </c>
      <c r="B5685">
        <v>40165</v>
      </c>
      <c r="C5685" s="3">
        <v>40604</v>
      </c>
      <c r="D5685" s="17">
        <f t="shared" si="443"/>
        <v>40603</v>
      </c>
      <c r="E5685">
        <v>50</v>
      </c>
      <c r="F5685" s="8">
        <f t="shared" si="445"/>
        <v>8500</v>
      </c>
      <c r="G5685" s="5">
        <v>7.0000000000000007E-2</v>
      </c>
      <c r="H5685" s="8">
        <f>VLOOKUP($T5685,Pricebook!$A:$D,4,0)</f>
        <v>170</v>
      </c>
      <c r="I5685" s="10">
        <f t="shared" si="446"/>
        <v>7904.9999999999991</v>
      </c>
      <c r="J5685" t="s">
        <v>790</v>
      </c>
      <c r="K5685" t="s">
        <v>468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666</v>
      </c>
      <c r="O5685" s="7">
        <v>21133</v>
      </c>
      <c r="P5685" t="s">
        <v>187</v>
      </c>
      <c r="Q5685" t="s">
        <v>61</v>
      </c>
      <c r="R5685" s="3">
        <v>40607</v>
      </c>
      <c r="S5685" s="12">
        <f t="shared" si="447"/>
        <v>3</v>
      </c>
      <c r="T5685" s="3" t="s">
        <v>14219</v>
      </c>
      <c r="U5685" t="s">
        <v>14229</v>
      </c>
      <c r="V5685" t="s">
        <v>14244</v>
      </c>
      <c r="W5685" t="s">
        <v>14202</v>
      </c>
      <c r="X5685" t="str">
        <f>VLOOKUP(Q5685,Managers!$A:$B,2,0)</f>
        <v>Allen Young</v>
      </c>
      <c r="Y5685">
        <f>VLOOKUP(W5685,HourlyWages!$A:$B,2,0)</f>
        <v>71</v>
      </c>
      <c r="Z5685">
        <v>1</v>
      </c>
      <c r="AA5685" s="14">
        <f t="shared" si="444"/>
        <v>0.58235294117647063</v>
      </c>
    </row>
    <row r="5686" spans="1:27" x14ac:dyDescent="0.2">
      <c r="A5686">
        <v>5685</v>
      </c>
      <c r="B5686">
        <v>40193</v>
      </c>
      <c r="C5686" s="3">
        <v>41154</v>
      </c>
      <c r="D5686" s="17">
        <f t="shared" si="443"/>
        <v>41153</v>
      </c>
      <c r="E5686">
        <v>34</v>
      </c>
      <c r="F5686" s="8">
        <f t="shared" si="445"/>
        <v>5100</v>
      </c>
      <c r="G5686" s="5">
        <v>7.0000000000000007E-2</v>
      </c>
      <c r="H5686" s="8">
        <f>VLOOKUP($T5686,Pricebook!$A:$D,4,0)</f>
        <v>150</v>
      </c>
      <c r="I5686" s="10">
        <f t="shared" si="446"/>
        <v>4743</v>
      </c>
      <c r="J5686" t="s">
        <v>107</v>
      </c>
      <c r="K5686" t="s">
        <v>108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315</v>
      </c>
      <c r="O5686" s="7" t="s">
        <v>1918</v>
      </c>
      <c r="P5686" t="s">
        <v>95</v>
      </c>
      <c r="Q5686" t="s">
        <v>16</v>
      </c>
      <c r="R5686" s="3">
        <v>41154</v>
      </c>
      <c r="S5686" s="12">
        <f t="shared" si="447"/>
        <v>0</v>
      </c>
      <c r="T5686" s="3" t="s">
        <v>14210</v>
      </c>
      <c r="U5686" t="s">
        <v>14235</v>
      </c>
      <c r="V5686" t="s">
        <v>14230</v>
      </c>
      <c r="W5686" t="s">
        <v>14197</v>
      </c>
      <c r="X5686" t="str">
        <f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4"/>
        <v>0.52666666666666662</v>
      </c>
    </row>
    <row r="5687" spans="1:27" x14ac:dyDescent="0.2">
      <c r="A5687">
        <v>5686</v>
      </c>
      <c r="B5687">
        <v>40194</v>
      </c>
      <c r="C5687" s="3">
        <v>40457</v>
      </c>
      <c r="D5687" s="17">
        <f t="shared" si="443"/>
        <v>40452</v>
      </c>
      <c r="E5687">
        <v>30</v>
      </c>
      <c r="F5687" s="8">
        <f t="shared" si="445"/>
        <v>3750</v>
      </c>
      <c r="G5687" s="5">
        <v>0.1</v>
      </c>
      <c r="H5687" s="8">
        <f>VLOOKUP($T5687,Pricebook!$A:$D,4,0)</f>
        <v>125</v>
      </c>
      <c r="I5687" s="10">
        <f t="shared" si="446"/>
        <v>3375</v>
      </c>
      <c r="J5687" t="s">
        <v>502</v>
      </c>
      <c r="K5687" t="s">
        <v>118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2029</v>
      </c>
      <c r="O5687" s="7">
        <v>20854</v>
      </c>
      <c r="P5687" t="s">
        <v>187</v>
      </c>
      <c r="Q5687" t="s">
        <v>61</v>
      </c>
      <c r="R5687" s="3">
        <v>40458</v>
      </c>
      <c r="S5687" s="12">
        <f t="shared" si="447"/>
        <v>1</v>
      </c>
      <c r="T5687" s="3" t="s">
        <v>14221</v>
      </c>
      <c r="U5687" t="s">
        <v>14232</v>
      </c>
      <c r="V5687" t="s">
        <v>14246</v>
      </c>
      <c r="W5687" t="s">
        <v>14195</v>
      </c>
      <c r="X5687" t="str">
        <f>VLOOKUP(Q5687,Managers!$A:$B,2,0)</f>
        <v>Allen Young</v>
      </c>
      <c r="Y5687">
        <f>VLOOKUP(W5687,HourlyWages!$A:$B,2,0)</f>
        <v>52</v>
      </c>
      <c r="Z5687">
        <v>1</v>
      </c>
      <c r="AA5687" s="14">
        <f t="shared" si="444"/>
        <v>0.58399999999999996</v>
      </c>
    </row>
    <row r="5688" spans="1:27" x14ac:dyDescent="0.2">
      <c r="A5688">
        <v>5687</v>
      </c>
      <c r="B5688">
        <v>40194</v>
      </c>
      <c r="C5688" s="3">
        <v>40457</v>
      </c>
      <c r="D5688" s="17">
        <f t="shared" si="443"/>
        <v>40452</v>
      </c>
      <c r="E5688">
        <v>16</v>
      </c>
      <c r="F5688" s="8">
        <f t="shared" si="445"/>
        <v>2400</v>
      </c>
      <c r="G5688" s="5">
        <v>0</v>
      </c>
      <c r="H5688" s="8">
        <f>VLOOKUP($T5688,Pricebook!$A:$D,4,0)</f>
        <v>150</v>
      </c>
      <c r="I5688" s="10">
        <f t="shared" si="446"/>
        <v>2400</v>
      </c>
      <c r="J5688" t="s">
        <v>502</v>
      </c>
      <c r="K5688" t="s">
        <v>118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2029</v>
      </c>
      <c r="O5688" s="7">
        <v>20854</v>
      </c>
      <c r="P5688" t="s">
        <v>187</v>
      </c>
      <c r="Q5688" t="s">
        <v>61</v>
      </c>
      <c r="R5688" s="3">
        <v>40459</v>
      </c>
      <c r="S5688" s="12">
        <f t="shared" si="447"/>
        <v>2</v>
      </c>
      <c r="T5688" s="3" t="s">
        <v>14216</v>
      </c>
      <c r="U5688" t="s">
        <v>14235</v>
      </c>
      <c r="V5688" t="s">
        <v>14241</v>
      </c>
      <c r="W5688" t="s">
        <v>14196</v>
      </c>
      <c r="X5688" t="str">
        <f>VLOOKUP(Q5688,Managers!$A:$B,2,0)</f>
        <v>Allen Young</v>
      </c>
      <c r="Y5688">
        <f>VLOOKUP(W5688,HourlyWages!$A:$B,2,0)</f>
        <v>58</v>
      </c>
      <c r="Z5688">
        <v>1</v>
      </c>
      <c r="AA5688" s="14">
        <f t="shared" si="444"/>
        <v>0.61333333333333329</v>
      </c>
    </row>
    <row r="5689" spans="1:27" x14ac:dyDescent="0.2">
      <c r="A5689">
        <v>5688</v>
      </c>
      <c r="B5689">
        <v>40194</v>
      </c>
      <c r="C5689" s="3">
        <v>40457</v>
      </c>
      <c r="D5689" s="17">
        <f t="shared" si="443"/>
        <v>40452</v>
      </c>
      <c r="E5689">
        <v>34</v>
      </c>
      <c r="F5689" s="8">
        <f t="shared" si="445"/>
        <v>5100</v>
      </c>
      <c r="G5689" s="5">
        <v>0.02</v>
      </c>
      <c r="H5689" s="8">
        <f>VLOOKUP($T5689,Pricebook!$A:$D,4,0)</f>
        <v>150</v>
      </c>
      <c r="I5689" s="10">
        <f t="shared" si="446"/>
        <v>4998</v>
      </c>
      <c r="J5689" t="s">
        <v>502</v>
      </c>
      <c r="K5689" t="s">
        <v>118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2029</v>
      </c>
      <c r="O5689" s="7">
        <v>20854</v>
      </c>
      <c r="P5689" t="s">
        <v>187</v>
      </c>
      <c r="Q5689" t="s">
        <v>61</v>
      </c>
      <c r="R5689" s="3">
        <v>40459</v>
      </c>
      <c r="S5689" s="12">
        <f t="shared" si="447"/>
        <v>2</v>
      </c>
      <c r="T5689" s="3" t="s">
        <v>14210</v>
      </c>
      <c r="U5689" t="s">
        <v>14235</v>
      </c>
      <c r="V5689" t="s">
        <v>14244</v>
      </c>
      <c r="W5689" t="s">
        <v>14190</v>
      </c>
      <c r="X5689" t="str">
        <f>VLOOKUP(Q5689,Managers!$A:$B,2,0)</f>
        <v>Allen Young</v>
      </c>
      <c r="Y5689">
        <f>VLOOKUP(W5689,HourlyWages!$A:$B,2,0)</f>
        <v>67</v>
      </c>
      <c r="Z5689">
        <v>1</v>
      </c>
      <c r="AA5689" s="14">
        <f t="shared" si="444"/>
        <v>0.55333333333333334</v>
      </c>
    </row>
    <row r="5690" spans="1:27" x14ac:dyDescent="0.2">
      <c r="A5690">
        <v>5689</v>
      </c>
      <c r="B5690">
        <v>40224</v>
      </c>
      <c r="C5690" s="3">
        <v>39994</v>
      </c>
      <c r="D5690" s="17">
        <f t="shared" si="443"/>
        <v>39965</v>
      </c>
      <c r="E5690">
        <v>14</v>
      </c>
      <c r="F5690" s="8">
        <f t="shared" si="445"/>
        <v>1750</v>
      </c>
      <c r="G5690" s="5">
        <v>0.05</v>
      </c>
      <c r="H5690" s="8">
        <f>VLOOKUP($T5690,Pricebook!$A:$D,4,0)</f>
        <v>125</v>
      </c>
      <c r="I5690" s="10">
        <f t="shared" si="446"/>
        <v>1662.5</v>
      </c>
      <c r="J5690" t="s">
        <v>675</v>
      </c>
      <c r="K5690" t="s">
        <v>482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2406</v>
      </c>
      <c r="O5690" s="7">
        <v>44133</v>
      </c>
      <c r="P5690" t="s">
        <v>210</v>
      </c>
      <c r="Q5690" t="s">
        <v>61</v>
      </c>
      <c r="R5690" s="3">
        <v>40001</v>
      </c>
      <c r="S5690" s="12">
        <f t="shared" si="447"/>
        <v>7</v>
      </c>
      <c r="T5690" s="3" t="s">
        <v>14208</v>
      </c>
      <c r="U5690" t="s">
        <v>14232</v>
      </c>
      <c r="V5690" t="s">
        <v>14234</v>
      </c>
      <c r="W5690" t="s">
        <v>14193</v>
      </c>
      <c r="X5690" t="str">
        <f>VLOOKUP(Q5690,Managers!$A:$B,2,0)</f>
        <v>Allen Young</v>
      </c>
      <c r="Y5690">
        <f>VLOOKUP(W5690,HourlyWages!$A:$B,2,0)</f>
        <v>57</v>
      </c>
      <c r="Z5690">
        <v>1</v>
      </c>
      <c r="AA5690" s="14">
        <f t="shared" si="444"/>
        <v>0.54400000000000004</v>
      </c>
    </row>
    <row r="5691" spans="1:27" x14ac:dyDescent="0.2">
      <c r="A5691">
        <v>5690</v>
      </c>
      <c r="B5691">
        <v>40225</v>
      </c>
      <c r="C5691" s="3">
        <v>40552</v>
      </c>
      <c r="D5691" s="17">
        <f t="shared" si="443"/>
        <v>40544</v>
      </c>
      <c r="E5691">
        <v>50</v>
      </c>
      <c r="F5691" s="8">
        <f t="shared" si="445"/>
        <v>8000</v>
      </c>
      <c r="G5691" s="5">
        <v>0.06</v>
      </c>
      <c r="H5691" s="8">
        <f>VLOOKUP($T5691,Pricebook!$A:$D,4,0)</f>
        <v>160</v>
      </c>
      <c r="I5691" s="10">
        <f t="shared" si="446"/>
        <v>7520</v>
      </c>
      <c r="J5691" t="s">
        <v>179</v>
      </c>
      <c r="K5691" t="s">
        <v>180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181</v>
      </c>
      <c r="O5691" s="7" t="s">
        <v>182</v>
      </c>
      <c r="P5691" t="s">
        <v>33</v>
      </c>
      <c r="Q5691" t="s">
        <v>34</v>
      </c>
      <c r="R5691" s="3">
        <v>40559</v>
      </c>
      <c r="S5691" s="12">
        <f t="shared" si="447"/>
        <v>7</v>
      </c>
      <c r="T5691" s="3" t="s">
        <v>14218</v>
      </c>
      <c r="U5691" t="s">
        <v>14229</v>
      </c>
      <c r="V5691" t="s">
        <v>14245</v>
      </c>
      <c r="W5691" t="s">
        <v>14198</v>
      </c>
      <c r="X5691" t="str">
        <f>VLOOKUP(Q5691,Managers!$A:$B,2,0)</f>
        <v>Frank Mitchell</v>
      </c>
      <c r="Y5691">
        <f>VLOOKUP(W5691,HourlyWages!$A:$B,2,0)</f>
        <v>51</v>
      </c>
      <c r="Z5691">
        <v>1</v>
      </c>
      <c r="AA5691" s="14">
        <f t="shared" si="444"/>
        <v>0.68125000000000002</v>
      </c>
    </row>
    <row r="5692" spans="1:27" x14ac:dyDescent="0.2">
      <c r="A5692">
        <v>5691</v>
      </c>
      <c r="B5692">
        <v>40225</v>
      </c>
      <c r="C5692" s="3">
        <v>40552</v>
      </c>
      <c r="D5692" s="17">
        <f t="shared" si="443"/>
        <v>40544</v>
      </c>
      <c r="E5692">
        <v>45</v>
      </c>
      <c r="F5692" s="8">
        <f t="shared" si="445"/>
        <v>5625</v>
      </c>
      <c r="G5692" s="5">
        <v>0.05</v>
      </c>
      <c r="H5692" s="8">
        <f>VLOOKUP($T5692,Pricebook!$A:$D,4,0)</f>
        <v>125</v>
      </c>
      <c r="I5692" s="10">
        <f t="shared" si="446"/>
        <v>5343.75</v>
      </c>
      <c r="J5692" t="s">
        <v>179</v>
      </c>
      <c r="K5692" t="s">
        <v>180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181</v>
      </c>
      <c r="O5692" s="7" t="s">
        <v>182</v>
      </c>
      <c r="P5692" t="s">
        <v>33</v>
      </c>
      <c r="Q5692" t="s">
        <v>34</v>
      </c>
      <c r="R5692" s="3">
        <v>40554</v>
      </c>
      <c r="S5692" s="12">
        <f t="shared" si="447"/>
        <v>2</v>
      </c>
      <c r="T5692" s="3" t="s">
        <v>14221</v>
      </c>
      <c r="U5692" t="s">
        <v>14232</v>
      </c>
      <c r="V5692" t="s">
        <v>14245</v>
      </c>
      <c r="W5692" t="s">
        <v>14187</v>
      </c>
      <c r="X5692" t="str">
        <f>VLOOKUP(Q5692,Managers!$A:$B,2,0)</f>
        <v>Frank Mitchell</v>
      </c>
      <c r="Y5692">
        <f>VLOOKUP(W5692,HourlyWages!$A:$B,2,0)</f>
        <v>45</v>
      </c>
      <c r="Z5692">
        <v>1</v>
      </c>
      <c r="AA5692" s="14">
        <f t="shared" si="444"/>
        <v>0.64</v>
      </c>
    </row>
    <row r="5693" spans="1:27" x14ac:dyDescent="0.2">
      <c r="A5693">
        <v>5692</v>
      </c>
      <c r="B5693">
        <v>40257</v>
      </c>
      <c r="C5693" s="3">
        <v>40411</v>
      </c>
      <c r="D5693" s="17">
        <f t="shared" si="443"/>
        <v>40391</v>
      </c>
      <c r="E5693">
        <v>24</v>
      </c>
      <c r="F5693" s="8">
        <f t="shared" si="445"/>
        <v>3000</v>
      </c>
      <c r="G5693" s="5">
        <v>0.06</v>
      </c>
      <c r="H5693" s="8">
        <f>VLOOKUP($T5693,Pricebook!$A:$D,4,0)</f>
        <v>125</v>
      </c>
      <c r="I5693" s="10">
        <f t="shared" si="446"/>
        <v>2820</v>
      </c>
      <c r="J5693" t="s">
        <v>2068</v>
      </c>
      <c r="K5693" t="s">
        <v>64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2069</v>
      </c>
      <c r="O5693" s="7" t="s">
        <v>2070</v>
      </c>
      <c r="P5693" t="s">
        <v>81</v>
      </c>
      <c r="Q5693" t="s">
        <v>34</v>
      </c>
      <c r="R5693" s="3">
        <v>40412</v>
      </c>
      <c r="S5693" s="12">
        <f t="shared" si="447"/>
        <v>1</v>
      </c>
      <c r="T5693" s="3" t="s">
        <v>14221</v>
      </c>
      <c r="U5693" t="s">
        <v>14232</v>
      </c>
      <c r="V5693" t="s">
        <v>14240</v>
      </c>
      <c r="W5693" t="s">
        <v>14190</v>
      </c>
      <c r="X5693" t="str">
        <f>VLOOKUP(Q5693,Managers!$A:$B,2,0)</f>
        <v>Frank Mitchell</v>
      </c>
      <c r="Y5693">
        <f>VLOOKUP(W5693,HourlyWages!$A:$B,2,0)</f>
        <v>67</v>
      </c>
      <c r="Z5693">
        <v>1</v>
      </c>
      <c r="AA5693" s="14">
        <f t="shared" si="444"/>
        <v>0.46400000000000002</v>
      </c>
    </row>
    <row r="5694" spans="1:27" x14ac:dyDescent="0.2">
      <c r="A5694">
        <v>5693</v>
      </c>
      <c r="B5694">
        <v>40258</v>
      </c>
      <c r="C5694" s="3">
        <v>39912</v>
      </c>
      <c r="D5694" s="17">
        <f t="shared" si="443"/>
        <v>39904</v>
      </c>
      <c r="E5694">
        <v>31</v>
      </c>
      <c r="F5694" s="8">
        <f t="shared" si="445"/>
        <v>5270</v>
      </c>
      <c r="G5694" s="5">
        <v>0.05</v>
      </c>
      <c r="H5694" s="8">
        <f>VLOOKUP($T5694,Pricebook!$A:$D,4,0)</f>
        <v>170</v>
      </c>
      <c r="I5694" s="10">
        <f t="shared" si="446"/>
        <v>5006.5</v>
      </c>
      <c r="J5694" t="s">
        <v>1322</v>
      </c>
      <c r="K5694" t="s">
        <v>406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2685</v>
      </c>
      <c r="O5694" s="7">
        <v>53220</v>
      </c>
      <c r="P5694" t="s">
        <v>95</v>
      </c>
      <c r="Q5694" t="s">
        <v>16</v>
      </c>
      <c r="R5694" s="3">
        <v>39914</v>
      </c>
      <c r="S5694" s="12">
        <f t="shared" si="447"/>
        <v>2</v>
      </c>
      <c r="T5694" s="3" t="s">
        <v>14219</v>
      </c>
      <c r="U5694" t="s">
        <v>14229</v>
      </c>
      <c r="V5694" t="s">
        <v>14238</v>
      </c>
      <c r="W5694" t="s">
        <v>14197</v>
      </c>
      <c r="X5694" t="str">
        <f>VLOOKUP(Q5694,Managers!$A:$B,2,0)</f>
        <v>Josh Martinez</v>
      </c>
      <c r="Y5694">
        <f>VLOOKUP(W5694,HourlyWages!$A:$B,2,0)</f>
        <v>71</v>
      </c>
      <c r="Z5694">
        <v>1</v>
      </c>
      <c r="AA5694" s="14">
        <f t="shared" si="444"/>
        <v>0.58235294117647063</v>
      </c>
    </row>
    <row r="5695" spans="1:27" x14ac:dyDescent="0.2">
      <c r="A5695">
        <v>5694</v>
      </c>
      <c r="B5695">
        <v>40258</v>
      </c>
      <c r="C5695" s="3">
        <v>39912</v>
      </c>
      <c r="D5695" s="17">
        <f t="shared" si="443"/>
        <v>39904</v>
      </c>
      <c r="E5695">
        <v>29</v>
      </c>
      <c r="F5695" s="8">
        <f t="shared" si="445"/>
        <v>3480</v>
      </c>
      <c r="G5695" s="5">
        <v>0.08</v>
      </c>
      <c r="H5695" s="8">
        <f>VLOOKUP($T5695,Pricebook!$A:$D,4,0)</f>
        <v>120</v>
      </c>
      <c r="I5695" s="10">
        <f t="shared" si="446"/>
        <v>3201.6000000000004</v>
      </c>
      <c r="J5695" t="s">
        <v>1322</v>
      </c>
      <c r="K5695" t="s">
        <v>406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2685</v>
      </c>
      <c r="O5695" s="7">
        <v>53220</v>
      </c>
      <c r="P5695" t="s">
        <v>95</v>
      </c>
      <c r="Q5695" t="s">
        <v>16</v>
      </c>
      <c r="R5695" s="3">
        <v>39913</v>
      </c>
      <c r="S5695" s="12">
        <f t="shared" si="447"/>
        <v>1</v>
      </c>
      <c r="T5695" s="3" t="s">
        <v>14212</v>
      </c>
      <c r="U5695" t="s">
        <v>14229</v>
      </c>
      <c r="V5695" t="s">
        <v>14244</v>
      </c>
      <c r="W5695" t="s">
        <v>14199</v>
      </c>
      <c r="X5695" t="str">
        <f>VLOOKUP(Q5695,Managers!$A:$B,2,0)</f>
        <v>Josh Martinez</v>
      </c>
      <c r="Y5695">
        <f>VLOOKUP(W5695,HourlyWages!$A:$B,2,0)</f>
        <v>68</v>
      </c>
      <c r="Z5695">
        <v>1</v>
      </c>
      <c r="AA5695" s="14">
        <f t="shared" si="444"/>
        <v>0.43333333333333335</v>
      </c>
    </row>
    <row r="5696" spans="1:27" x14ac:dyDescent="0.2">
      <c r="A5696">
        <v>5695</v>
      </c>
      <c r="B5696">
        <v>40259</v>
      </c>
      <c r="C5696" s="3">
        <v>40463</v>
      </c>
      <c r="D5696" s="17">
        <f t="shared" si="443"/>
        <v>40452</v>
      </c>
      <c r="E5696">
        <v>4</v>
      </c>
      <c r="F5696" s="8">
        <f t="shared" si="445"/>
        <v>600</v>
      </c>
      <c r="G5696" s="5">
        <v>0.08</v>
      </c>
      <c r="H5696" s="8">
        <f>VLOOKUP($T5696,Pricebook!$A:$D,4,0)</f>
        <v>150</v>
      </c>
      <c r="I5696" s="10">
        <f t="shared" si="446"/>
        <v>552</v>
      </c>
      <c r="J5696" t="s">
        <v>467</v>
      </c>
      <c r="K5696" t="s">
        <v>468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469</v>
      </c>
      <c r="O5696" s="7">
        <v>55060</v>
      </c>
      <c r="P5696" t="s">
        <v>130</v>
      </c>
      <c r="Q5696" t="s">
        <v>16</v>
      </c>
      <c r="R5696" s="3">
        <v>40464</v>
      </c>
      <c r="S5696" s="12">
        <f t="shared" si="447"/>
        <v>1</v>
      </c>
      <c r="T5696" s="3" t="s">
        <v>14211</v>
      </c>
      <c r="U5696" t="s">
        <v>14235</v>
      </c>
      <c r="V5696" t="s">
        <v>14236</v>
      </c>
      <c r="W5696" t="s">
        <v>14196</v>
      </c>
      <c r="X5696" t="str">
        <f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4"/>
        <v>0.61333333333333329</v>
      </c>
    </row>
    <row r="5697" spans="1:27" x14ac:dyDescent="0.2">
      <c r="A5697">
        <v>5696</v>
      </c>
      <c r="B5697">
        <v>40261</v>
      </c>
      <c r="C5697" s="3">
        <v>40121</v>
      </c>
      <c r="D5697" s="17">
        <f t="shared" si="443"/>
        <v>40118</v>
      </c>
      <c r="E5697">
        <v>36</v>
      </c>
      <c r="F5697" s="8">
        <f t="shared" si="445"/>
        <v>3960</v>
      </c>
      <c r="G5697" s="5">
        <v>0.03</v>
      </c>
      <c r="H5697" s="8">
        <f>VLOOKUP($T5697,Pricebook!$A:$D,4,0)</f>
        <v>110</v>
      </c>
      <c r="I5697" s="10">
        <f t="shared" si="446"/>
        <v>3841.2</v>
      </c>
      <c r="J5697" t="s">
        <v>1296</v>
      </c>
      <c r="K5697" t="s">
        <v>203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2696</v>
      </c>
      <c r="O5697" s="7">
        <v>33437</v>
      </c>
      <c r="P5697" t="s">
        <v>101</v>
      </c>
      <c r="Q5697" t="s">
        <v>34</v>
      </c>
      <c r="R5697" s="3">
        <v>40123</v>
      </c>
      <c r="S5697" s="12">
        <f t="shared" si="447"/>
        <v>2</v>
      </c>
      <c r="T5697" s="3" t="s">
        <v>14215</v>
      </c>
      <c r="U5697" t="s">
        <v>14229</v>
      </c>
      <c r="V5697" t="s">
        <v>14236</v>
      </c>
      <c r="W5697" t="s">
        <v>14198</v>
      </c>
      <c r="X5697" t="str">
        <f>VLOOKUP(Q5697,Managers!$A:$B,2,0)</f>
        <v>Frank Mitchell</v>
      </c>
      <c r="Y5697">
        <f>VLOOKUP(W5697,HourlyWages!$A:$B,2,0)</f>
        <v>51</v>
      </c>
      <c r="Z5697">
        <v>1</v>
      </c>
      <c r="AA5697" s="14">
        <f t="shared" si="444"/>
        <v>0.53636363636363638</v>
      </c>
    </row>
    <row r="5698" spans="1:27" x14ac:dyDescent="0.2">
      <c r="A5698">
        <v>5697</v>
      </c>
      <c r="B5698">
        <v>40261</v>
      </c>
      <c r="C5698" s="3">
        <v>40121</v>
      </c>
      <c r="D5698" s="17">
        <f t="shared" si="443"/>
        <v>40118</v>
      </c>
      <c r="E5698">
        <v>26</v>
      </c>
      <c r="F5698" s="8">
        <f t="shared" si="445"/>
        <v>3120</v>
      </c>
      <c r="G5698" s="5">
        <v>0.05</v>
      </c>
      <c r="H5698" s="8">
        <f>VLOOKUP($T5698,Pricebook!$A:$D,4,0)</f>
        <v>120</v>
      </c>
      <c r="I5698" s="10">
        <f t="shared" si="446"/>
        <v>2964</v>
      </c>
      <c r="J5698" t="s">
        <v>1296</v>
      </c>
      <c r="K5698" t="s">
        <v>203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2696</v>
      </c>
      <c r="O5698" s="7">
        <v>33437</v>
      </c>
      <c r="P5698" t="s">
        <v>101</v>
      </c>
      <c r="Q5698" t="s">
        <v>34</v>
      </c>
      <c r="R5698" s="3">
        <v>40123</v>
      </c>
      <c r="S5698" s="12">
        <f t="shared" si="447"/>
        <v>2</v>
      </c>
      <c r="T5698" s="3" t="s">
        <v>14212</v>
      </c>
      <c r="U5698" t="s">
        <v>14229</v>
      </c>
      <c r="V5698" t="s">
        <v>14238</v>
      </c>
      <c r="W5698" t="s">
        <v>14187</v>
      </c>
      <c r="X5698" t="str">
        <f>VLOOKUP(Q5698,Managers!$A:$B,2,0)</f>
        <v>Frank Mitchell</v>
      </c>
      <c r="Y5698">
        <f>VLOOKUP(W5698,HourlyWages!$A:$B,2,0)</f>
        <v>45</v>
      </c>
      <c r="Z5698">
        <v>1</v>
      </c>
      <c r="AA5698" s="14">
        <f t="shared" si="444"/>
        <v>0.625</v>
      </c>
    </row>
    <row r="5699" spans="1:27" x14ac:dyDescent="0.2">
      <c r="A5699">
        <v>5698</v>
      </c>
      <c r="B5699">
        <v>40289</v>
      </c>
      <c r="C5699" s="3">
        <v>41239</v>
      </c>
      <c r="D5699" s="17">
        <f t="shared" ref="D5699:D5762" si="448">DATE(YEAR(C5699),MONTH(C5699),1)</f>
        <v>41214</v>
      </c>
      <c r="E5699">
        <v>26</v>
      </c>
      <c r="F5699" s="8">
        <f t="shared" si="445"/>
        <v>5200</v>
      </c>
      <c r="G5699" s="5">
        <v>0.01</v>
      </c>
      <c r="H5699" s="8">
        <f>VLOOKUP($T5699,Pricebook!$A:$D,4,0)</f>
        <v>200</v>
      </c>
      <c r="I5699" s="10">
        <f t="shared" si="446"/>
        <v>5148</v>
      </c>
      <c r="J5699" t="s">
        <v>410</v>
      </c>
      <c r="K5699" t="s">
        <v>20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1767</v>
      </c>
      <c r="O5699" s="7">
        <v>23701</v>
      </c>
      <c r="P5699" t="s">
        <v>368</v>
      </c>
      <c r="Q5699" t="s">
        <v>34</v>
      </c>
      <c r="R5699" s="3">
        <v>41240</v>
      </c>
      <c r="S5699" s="12">
        <f t="shared" si="447"/>
        <v>1</v>
      </c>
      <c r="T5699" s="3" t="s">
        <v>14214</v>
      </c>
      <c r="U5699" t="s">
        <v>14229</v>
      </c>
      <c r="V5699" t="s">
        <v>14244</v>
      </c>
      <c r="W5699" t="s">
        <v>14184</v>
      </c>
      <c r="X5699" t="str">
        <f>VLOOKUP(Q5699,Managers!$A:$B,2,0)</f>
        <v>Frank Mitchell</v>
      </c>
      <c r="Y5699">
        <f>VLOOKUP(W5699,HourlyWages!$A:$B,2,0)</f>
        <v>50</v>
      </c>
      <c r="Z5699">
        <v>1</v>
      </c>
      <c r="AA5699" s="14">
        <f t="shared" ref="AA5699:AA5762" si="449">(H5699-Y5699)/H5699</f>
        <v>0.75</v>
      </c>
    </row>
    <row r="5700" spans="1:27" x14ac:dyDescent="0.2">
      <c r="A5700">
        <v>5699</v>
      </c>
      <c r="B5700">
        <v>40289</v>
      </c>
      <c r="C5700" s="3">
        <v>41239</v>
      </c>
      <c r="D5700" s="17">
        <f t="shared" si="448"/>
        <v>41214</v>
      </c>
      <c r="E5700">
        <v>4</v>
      </c>
      <c r="F5700" s="8">
        <f t="shared" si="445"/>
        <v>440</v>
      </c>
      <c r="G5700" s="5">
        <v>0.04</v>
      </c>
      <c r="H5700" s="8">
        <f>VLOOKUP($T5700,Pricebook!$A:$D,4,0)</f>
        <v>110</v>
      </c>
      <c r="I5700" s="10">
        <f t="shared" si="446"/>
        <v>422.4</v>
      </c>
      <c r="J5700" t="s">
        <v>410</v>
      </c>
      <c r="K5700" t="s">
        <v>20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1767</v>
      </c>
      <c r="O5700" s="7">
        <v>23701</v>
      </c>
      <c r="P5700" t="s">
        <v>368</v>
      </c>
      <c r="Q5700" t="s">
        <v>34</v>
      </c>
      <c r="R5700" s="3">
        <v>41240</v>
      </c>
      <c r="S5700" s="12">
        <f t="shared" si="447"/>
        <v>1</v>
      </c>
      <c r="T5700" s="3" t="s">
        <v>14215</v>
      </c>
      <c r="U5700" t="s">
        <v>14229</v>
      </c>
      <c r="V5700" t="s">
        <v>14233</v>
      </c>
      <c r="W5700" t="s">
        <v>14203</v>
      </c>
      <c r="X5700" t="str">
        <f>VLOOKUP(Q5700,Managers!$A:$B,2,0)</f>
        <v>Frank Mitchell</v>
      </c>
      <c r="Y5700">
        <f>VLOOKUP(W5700,HourlyWages!$A:$B,2,0)</f>
        <v>62</v>
      </c>
      <c r="Z5700">
        <v>1</v>
      </c>
      <c r="AA5700" s="14">
        <f t="shared" si="449"/>
        <v>0.43636363636363634</v>
      </c>
    </row>
    <row r="5701" spans="1:27" x14ac:dyDescent="0.2">
      <c r="A5701">
        <v>5700</v>
      </c>
      <c r="B5701">
        <v>40321</v>
      </c>
      <c r="C5701" s="3">
        <v>40352</v>
      </c>
      <c r="D5701" s="17">
        <f t="shared" si="448"/>
        <v>40330</v>
      </c>
      <c r="E5701">
        <v>23</v>
      </c>
      <c r="F5701" s="8">
        <f t="shared" si="445"/>
        <v>3680</v>
      </c>
      <c r="G5701" s="5">
        <v>0.09</v>
      </c>
      <c r="H5701" s="8">
        <f>VLOOKUP($T5701,Pricebook!$A:$D,4,0)</f>
        <v>160</v>
      </c>
      <c r="I5701" s="10">
        <f t="shared" si="446"/>
        <v>3348.8</v>
      </c>
      <c r="J5701" t="s">
        <v>1257</v>
      </c>
      <c r="K5701" t="s">
        <v>351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1145</v>
      </c>
      <c r="O5701" s="7">
        <v>37804</v>
      </c>
      <c r="P5701" t="s">
        <v>81</v>
      </c>
      <c r="Q5701" t="s">
        <v>34</v>
      </c>
      <c r="R5701" s="3">
        <v>40354</v>
      </c>
      <c r="S5701" s="12">
        <f t="shared" si="447"/>
        <v>2</v>
      </c>
      <c r="T5701" s="3" t="s">
        <v>14218</v>
      </c>
      <c r="U5701" t="s">
        <v>14229</v>
      </c>
      <c r="V5701" t="s">
        <v>14241</v>
      </c>
      <c r="W5701" t="s">
        <v>14195</v>
      </c>
      <c r="X5701" t="str">
        <f>VLOOKUP(Q5701,Managers!$A:$B,2,0)</f>
        <v>Frank Mitchell</v>
      </c>
      <c r="Y5701">
        <f>VLOOKUP(W5701,HourlyWages!$A:$B,2,0)</f>
        <v>52</v>
      </c>
      <c r="Z5701">
        <v>1</v>
      </c>
      <c r="AA5701" s="14">
        <f t="shared" si="449"/>
        <v>0.67500000000000004</v>
      </c>
    </row>
    <row r="5702" spans="1:27" x14ac:dyDescent="0.2">
      <c r="A5702">
        <v>5701</v>
      </c>
      <c r="B5702">
        <v>40321</v>
      </c>
      <c r="C5702" s="3">
        <v>40352</v>
      </c>
      <c r="D5702" s="17">
        <f t="shared" si="448"/>
        <v>40330</v>
      </c>
      <c r="E5702">
        <v>18</v>
      </c>
      <c r="F5702" s="8">
        <f t="shared" si="445"/>
        <v>3600</v>
      </c>
      <c r="G5702" s="5">
        <v>0.1</v>
      </c>
      <c r="H5702" s="8">
        <f>VLOOKUP($T5702,Pricebook!$A:$D,4,0)</f>
        <v>200</v>
      </c>
      <c r="I5702" s="10">
        <f t="shared" si="446"/>
        <v>3240</v>
      </c>
      <c r="J5702" t="s">
        <v>1257</v>
      </c>
      <c r="K5702" t="s">
        <v>351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1145</v>
      </c>
      <c r="O5702" s="7">
        <v>37804</v>
      </c>
      <c r="P5702" t="s">
        <v>81</v>
      </c>
      <c r="Q5702" t="s">
        <v>34</v>
      </c>
      <c r="R5702" s="3">
        <v>40353</v>
      </c>
      <c r="S5702" s="12">
        <f t="shared" si="447"/>
        <v>1</v>
      </c>
      <c r="T5702" s="3" t="s">
        <v>14206</v>
      </c>
      <c r="U5702" t="s">
        <v>14229</v>
      </c>
      <c r="V5702" t="s">
        <v>14236</v>
      </c>
      <c r="W5702" t="s">
        <v>14198</v>
      </c>
      <c r="X5702" t="str">
        <f>VLOOKUP(Q5702,Managers!$A:$B,2,0)</f>
        <v>Frank Mitchell</v>
      </c>
      <c r="Y5702">
        <f>VLOOKUP(W5702,HourlyWages!$A:$B,2,0)</f>
        <v>51</v>
      </c>
      <c r="Z5702">
        <v>1</v>
      </c>
      <c r="AA5702" s="14">
        <f t="shared" si="449"/>
        <v>0.745</v>
      </c>
    </row>
    <row r="5703" spans="1:27" x14ac:dyDescent="0.2">
      <c r="A5703">
        <v>5702</v>
      </c>
      <c r="B5703">
        <v>40327</v>
      </c>
      <c r="C5703" s="3">
        <v>40676</v>
      </c>
      <c r="D5703" s="17">
        <f t="shared" si="448"/>
        <v>40664</v>
      </c>
      <c r="E5703">
        <v>42</v>
      </c>
      <c r="F5703" s="8">
        <f t="shared" si="445"/>
        <v>4620</v>
      </c>
      <c r="G5703" s="5">
        <v>0.06</v>
      </c>
      <c r="H5703" s="8">
        <f>VLOOKUP($T5703,Pricebook!$A:$D,4,0)</f>
        <v>110</v>
      </c>
      <c r="I5703" s="10">
        <f t="shared" si="446"/>
        <v>4342.8</v>
      </c>
      <c r="J5703" t="s">
        <v>966</v>
      </c>
      <c r="K5703" t="s">
        <v>637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2496</v>
      </c>
      <c r="O5703" s="7">
        <v>46530</v>
      </c>
      <c r="P5703" t="s">
        <v>278</v>
      </c>
      <c r="Q5703" t="s">
        <v>16</v>
      </c>
      <c r="R5703" s="3">
        <v>40678</v>
      </c>
      <c r="S5703" s="12">
        <f t="shared" si="447"/>
        <v>2</v>
      </c>
      <c r="T5703" s="3" t="s">
        <v>14220</v>
      </c>
      <c r="U5703" t="s">
        <v>14229</v>
      </c>
      <c r="V5703" t="s">
        <v>14246</v>
      </c>
      <c r="W5703" t="s">
        <v>14199</v>
      </c>
      <c r="X5703" t="str">
        <f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9"/>
        <v>0.38181818181818183</v>
      </c>
    </row>
    <row r="5704" spans="1:27" x14ac:dyDescent="0.2">
      <c r="A5704">
        <v>5703</v>
      </c>
      <c r="B5704">
        <v>40327</v>
      </c>
      <c r="C5704" s="3">
        <v>40676</v>
      </c>
      <c r="D5704" s="17">
        <f t="shared" si="448"/>
        <v>40664</v>
      </c>
      <c r="E5704">
        <v>36</v>
      </c>
      <c r="F5704" s="8">
        <f t="shared" si="445"/>
        <v>3960</v>
      </c>
      <c r="G5704" s="5">
        <v>0.09</v>
      </c>
      <c r="H5704" s="8">
        <f>VLOOKUP($T5704,Pricebook!$A:$D,4,0)</f>
        <v>110</v>
      </c>
      <c r="I5704" s="10">
        <f t="shared" si="446"/>
        <v>3603.6</v>
      </c>
      <c r="J5704" t="s">
        <v>966</v>
      </c>
      <c r="K5704" t="s">
        <v>637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2496</v>
      </c>
      <c r="O5704" s="7">
        <v>46530</v>
      </c>
      <c r="P5704" t="s">
        <v>278</v>
      </c>
      <c r="Q5704" t="s">
        <v>16</v>
      </c>
      <c r="R5704" s="3">
        <v>40678</v>
      </c>
      <c r="S5704" s="12">
        <f t="shared" si="447"/>
        <v>2</v>
      </c>
      <c r="T5704" s="3" t="s">
        <v>14215</v>
      </c>
      <c r="U5704" t="s">
        <v>14229</v>
      </c>
      <c r="V5704" t="s">
        <v>14244</v>
      </c>
      <c r="W5704" t="s">
        <v>14184</v>
      </c>
      <c r="X5704" t="str">
        <f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9"/>
        <v>0.54545454545454541</v>
      </c>
    </row>
    <row r="5705" spans="1:27" x14ac:dyDescent="0.2">
      <c r="A5705">
        <v>5704</v>
      </c>
      <c r="B5705">
        <v>40354</v>
      </c>
      <c r="C5705" s="3">
        <v>39816</v>
      </c>
      <c r="D5705" s="17">
        <f t="shared" si="448"/>
        <v>39814</v>
      </c>
      <c r="E5705">
        <v>29</v>
      </c>
      <c r="F5705" s="8">
        <f t="shared" si="445"/>
        <v>4640</v>
      </c>
      <c r="G5705" s="5">
        <v>0.03</v>
      </c>
      <c r="H5705" s="8">
        <f>VLOOKUP($T5705,Pricebook!$A:$D,4,0)</f>
        <v>160</v>
      </c>
      <c r="I5705" s="10">
        <f t="shared" si="446"/>
        <v>4500.8</v>
      </c>
      <c r="J5705" t="s">
        <v>855</v>
      </c>
      <c r="K5705" t="s">
        <v>400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2173</v>
      </c>
      <c r="O5705" s="7">
        <v>36869</v>
      </c>
      <c r="P5705" t="s">
        <v>424</v>
      </c>
      <c r="Q5705" t="s">
        <v>34</v>
      </c>
      <c r="R5705" s="3">
        <v>39817</v>
      </c>
      <c r="S5705" s="12">
        <f t="shared" si="447"/>
        <v>1</v>
      </c>
      <c r="T5705" s="3" t="s">
        <v>14218</v>
      </c>
      <c r="U5705" t="s">
        <v>14229</v>
      </c>
      <c r="V5705" t="s">
        <v>14239</v>
      </c>
      <c r="W5705" t="s">
        <v>14191</v>
      </c>
      <c r="X5705" t="str">
        <f>VLOOKUP(Q5705,Managers!$A:$B,2,0)</f>
        <v>Frank Mitchell</v>
      </c>
      <c r="Y5705">
        <f>VLOOKUP(W5705,HourlyWages!$A:$B,2,0)</f>
        <v>60</v>
      </c>
      <c r="Z5705">
        <v>1</v>
      </c>
      <c r="AA5705" s="14">
        <f t="shared" si="449"/>
        <v>0.625</v>
      </c>
    </row>
    <row r="5706" spans="1:27" x14ac:dyDescent="0.2">
      <c r="A5706">
        <v>5705</v>
      </c>
      <c r="B5706">
        <v>40354</v>
      </c>
      <c r="C5706" s="3">
        <v>39816</v>
      </c>
      <c r="D5706" s="17">
        <f t="shared" si="448"/>
        <v>39814</v>
      </c>
      <c r="E5706">
        <v>4</v>
      </c>
      <c r="F5706" s="8">
        <f t="shared" si="445"/>
        <v>500</v>
      </c>
      <c r="G5706" s="5">
        <v>0.09</v>
      </c>
      <c r="H5706" s="8">
        <f>VLOOKUP($T5706,Pricebook!$A:$D,4,0)</f>
        <v>125</v>
      </c>
      <c r="I5706" s="10">
        <f t="shared" si="446"/>
        <v>455</v>
      </c>
      <c r="J5706" t="s">
        <v>855</v>
      </c>
      <c r="K5706" t="s">
        <v>400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2173</v>
      </c>
      <c r="O5706" s="7">
        <v>36869</v>
      </c>
      <c r="P5706" t="s">
        <v>424</v>
      </c>
      <c r="Q5706" t="s">
        <v>34</v>
      </c>
      <c r="R5706" s="3">
        <v>39817</v>
      </c>
      <c r="S5706" s="12">
        <f t="shared" si="447"/>
        <v>1</v>
      </c>
      <c r="T5706" s="3" t="s">
        <v>14209</v>
      </c>
      <c r="U5706" t="s">
        <v>14232</v>
      </c>
      <c r="V5706" t="s">
        <v>14233</v>
      </c>
      <c r="W5706" t="s">
        <v>14196</v>
      </c>
      <c r="X5706" t="str">
        <f>VLOOKUP(Q5706,Managers!$A:$B,2,0)</f>
        <v>Frank Mitchell</v>
      </c>
      <c r="Y5706">
        <f>VLOOKUP(W5706,HourlyWages!$A:$B,2,0)</f>
        <v>58</v>
      </c>
      <c r="Z5706">
        <v>1</v>
      </c>
      <c r="AA5706" s="14">
        <f t="shared" si="449"/>
        <v>0.53600000000000003</v>
      </c>
    </row>
    <row r="5707" spans="1:27" x14ac:dyDescent="0.2">
      <c r="A5707">
        <v>5706</v>
      </c>
      <c r="B5707">
        <v>40356</v>
      </c>
      <c r="C5707" s="3">
        <v>40166</v>
      </c>
      <c r="D5707" s="17">
        <f t="shared" si="448"/>
        <v>40148</v>
      </c>
      <c r="E5707">
        <v>48</v>
      </c>
      <c r="F5707" s="8">
        <f t="shared" si="445"/>
        <v>8160</v>
      </c>
      <c r="G5707" s="5">
        <v>0.05</v>
      </c>
      <c r="H5707" s="8">
        <f>VLOOKUP($T5707,Pricebook!$A:$D,4,0)</f>
        <v>170</v>
      </c>
      <c r="I5707" s="10">
        <f t="shared" si="446"/>
        <v>7752</v>
      </c>
      <c r="J5707" t="s">
        <v>414</v>
      </c>
      <c r="K5707" t="s">
        <v>175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2006</v>
      </c>
      <c r="O5707" s="7" t="s">
        <v>2007</v>
      </c>
      <c r="P5707" t="s">
        <v>149</v>
      </c>
      <c r="Q5707" t="s">
        <v>61</v>
      </c>
      <c r="R5707" s="3">
        <v>40168</v>
      </c>
      <c r="S5707" s="12">
        <f t="shared" si="447"/>
        <v>2</v>
      </c>
      <c r="T5707" s="3" t="s">
        <v>14219</v>
      </c>
      <c r="U5707" t="s">
        <v>14229</v>
      </c>
      <c r="V5707" t="s">
        <v>14236</v>
      </c>
      <c r="W5707" t="s">
        <v>14202</v>
      </c>
      <c r="X5707" t="str">
        <f>VLOOKUP(Q5707,Managers!$A:$B,2,0)</f>
        <v>Allen Young</v>
      </c>
      <c r="Y5707">
        <f>VLOOKUP(W5707,HourlyWages!$A:$B,2,0)</f>
        <v>71</v>
      </c>
      <c r="Z5707">
        <v>1</v>
      </c>
      <c r="AA5707" s="14">
        <f t="shared" si="449"/>
        <v>0.58235294117647063</v>
      </c>
    </row>
    <row r="5708" spans="1:27" x14ac:dyDescent="0.2">
      <c r="A5708">
        <v>5707</v>
      </c>
      <c r="B5708">
        <v>40357</v>
      </c>
      <c r="C5708" s="3">
        <v>41111</v>
      </c>
      <c r="D5708" s="17">
        <f t="shared" si="448"/>
        <v>41091</v>
      </c>
      <c r="E5708">
        <v>4</v>
      </c>
      <c r="F5708" s="8">
        <f t="shared" si="445"/>
        <v>680</v>
      </c>
      <c r="G5708" s="5">
        <v>0.05</v>
      </c>
      <c r="H5708" s="8">
        <f>VLOOKUP($T5708,Pricebook!$A:$D,4,0)</f>
        <v>170</v>
      </c>
      <c r="I5708" s="10">
        <f t="shared" si="446"/>
        <v>646</v>
      </c>
      <c r="J5708" t="s">
        <v>451</v>
      </c>
      <c r="K5708" t="s">
        <v>452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2233</v>
      </c>
      <c r="O5708" s="7">
        <v>84663</v>
      </c>
      <c r="P5708" t="s">
        <v>201</v>
      </c>
      <c r="Q5708" t="s">
        <v>23</v>
      </c>
      <c r="R5708" s="3">
        <v>41112</v>
      </c>
      <c r="S5708" s="12">
        <f t="shared" si="447"/>
        <v>1</v>
      </c>
      <c r="T5708" s="3" t="s">
        <v>14219</v>
      </c>
      <c r="U5708" t="s">
        <v>14229</v>
      </c>
      <c r="V5708" t="s">
        <v>14241</v>
      </c>
      <c r="W5708" t="s">
        <v>14185</v>
      </c>
      <c r="X5708" t="str">
        <f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9"/>
        <v>0.58823529411764708</v>
      </c>
    </row>
    <row r="5709" spans="1:27" x14ac:dyDescent="0.2">
      <c r="A5709">
        <v>5708</v>
      </c>
      <c r="B5709">
        <v>40386</v>
      </c>
      <c r="C5709" s="3">
        <v>40592</v>
      </c>
      <c r="D5709" s="17">
        <f t="shared" si="448"/>
        <v>40575</v>
      </c>
      <c r="E5709">
        <v>28</v>
      </c>
      <c r="F5709" s="8">
        <f t="shared" si="445"/>
        <v>5600</v>
      </c>
      <c r="G5709" s="5">
        <v>0</v>
      </c>
      <c r="H5709" s="8">
        <f>VLOOKUP($T5709,Pricebook!$A:$D,4,0)</f>
        <v>200</v>
      </c>
      <c r="I5709" s="10">
        <f t="shared" si="446"/>
        <v>5600</v>
      </c>
      <c r="J5709" t="s">
        <v>1545</v>
      </c>
      <c r="K5709" t="s">
        <v>637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1546</v>
      </c>
      <c r="O5709" s="7">
        <v>75150</v>
      </c>
      <c r="P5709" t="s">
        <v>48</v>
      </c>
      <c r="Q5709" t="s">
        <v>16</v>
      </c>
      <c r="R5709" s="3">
        <v>40594</v>
      </c>
      <c r="S5709" s="12">
        <f t="shared" si="447"/>
        <v>2</v>
      </c>
      <c r="T5709" s="3" t="s">
        <v>14214</v>
      </c>
      <c r="U5709" t="s">
        <v>14229</v>
      </c>
      <c r="V5709" t="s">
        <v>14241</v>
      </c>
      <c r="W5709" t="s">
        <v>14188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4">
        <f t="shared" si="449"/>
        <v>0.74</v>
      </c>
    </row>
    <row r="5710" spans="1:27" x14ac:dyDescent="0.2">
      <c r="A5710">
        <v>5709</v>
      </c>
      <c r="B5710">
        <v>40388</v>
      </c>
      <c r="C5710" s="3">
        <v>41114</v>
      </c>
      <c r="D5710" s="17">
        <f t="shared" si="448"/>
        <v>41091</v>
      </c>
      <c r="E5710">
        <v>17</v>
      </c>
      <c r="F5710" s="8">
        <f t="shared" si="445"/>
        <v>2040</v>
      </c>
      <c r="G5710" s="5">
        <v>0.1</v>
      </c>
      <c r="H5710" s="8">
        <f>VLOOKUP($T5710,Pricebook!$A:$D,4,0)</f>
        <v>120</v>
      </c>
      <c r="I5710" s="10">
        <f t="shared" si="446"/>
        <v>1836</v>
      </c>
      <c r="J5710" t="s">
        <v>742</v>
      </c>
      <c r="K5710" t="s">
        <v>360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2678</v>
      </c>
      <c r="O5710" s="7">
        <v>29406</v>
      </c>
      <c r="P5710" t="s">
        <v>163</v>
      </c>
      <c r="Q5710" t="s">
        <v>34</v>
      </c>
      <c r="R5710" s="3">
        <v>41116</v>
      </c>
      <c r="S5710" s="12">
        <f t="shared" si="447"/>
        <v>2</v>
      </c>
      <c r="T5710" s="3" t="s">
        <v>14212</v>
      </c>
      <c r="U5710" t="s">
        <v>14229</v>
      </c>
      <c r="V5710" t="s">
        <v>14241</v>
      </c>
      <c r="W5710" t="s">
        <v>14187</v>
      </c>
      <c r="X5710" t="str">
        <f>VLOOKUP(Q5710,Managers!$A:$B,2,0)</f>
        <v>Frank Mitchell</v>
      </c>
      <c r="Y5710">
        <f>VLOOKUP(W5710,HourlyWages!$A:$B,2,0)</f>
        <v>45</v>
      </c>
      <c r="Z5710">
        <v>1</v>
      </c>
      <c r="AA5710" s="14">
        <f t="shared" si="449"/>
        <v>0.625</v>
      </c>
    </row>
    <row r="5711" spans="1:27" x14ac:dyDescent="0.2">
      <c r="A5711">
        <v>5710</v>
      </c>
      <c r="B5711">
        <v>40420</v>
      </c>
      <c r="C5711" s="3">
        <v>40553</v>
      </c>
      <c r="D5711" s="17">
        <f t="shared" si="448"/>
        <v>40544</v>
      </c>
      <c r="E5711">
        <v>22</v>
      </c>
      <c r="F5711" s="8">
        <f t="shared" si="445"/>
        <v>3520</v>
      </c>
      <c r="G5711" s="5">
        <v>0.1</v>
      </c>
      <c r="H5711" s="8">
        <f>VLOOKUP($T5711,Pricebook!$A:$D,4,0)</f>
        <v>160</v>
      </c>
      <c r="I5711" s="10">
        <f t="shared" si="446"/>
        <v>3168</v>
      </c>
      <c r="J5711" t="s">
        <v>1438</v>
      </c>
      <c r="K5711" t="s">
        <v>142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1439</v>
      </c>
      <c r="O5711" s="7">
        <v>91360</v>
      </c>
      <c r="P5711" t="s">
        <v>114</v>
      </c>
      <c r="Q5711" t="s">
        <v>23</v>
      </c>
      <c r="R5711" s="3">
        <v>40555</v>
      </c>
      <c r="S5711" s="12">
        <f t="shared" si="447"/>
        <v>2</v>
      </c>
      <c r="T5711" s="3" t="s">
        <v>14218</v>
      </c>
      <c r="U5711" t="s">
        <v>14229</v>
      </c>
      <c r="V5711" t="s">
        <v>14236</v>
      </c>
      <c r="W5711" t="s">
        <v>14189</v>
      </c>
      <c r="X5711" t="str">
        <f>VLOOKUP(Q5711,Managers!$A:$B,2,0)</f>
        <v>Bob Turner</v>
      </c>
      <c r="Y5711">
        <f>VLOOKUP(W5711,HourlyWages!$A:$B,2,0)</f>
        <v>62</v>
      </c>
      <c r="Z5711">
        <v>1</v>
      </c>
      <c r="AA5711" s="14">
        <f t="shared" si="449"/>
        <v>0.61250000000000004</v>
      </c>
    </row>
    <row r="5712" spans="1:27" x14ac:dyDescent="0.2">
      <c r="A5712">
        <v>5711</v>
      </c>
      <c r="B5712">
        <v>40420</v>
      </c>
      <c r="C5712" s="3">
        <v>40553</v>
      </c>
      <c r="D5712" s="17">
        <f t="shared" si="448"/>
        <v>40544</v>
      </c>
      <c r="E5712">
        <v>50</v>
      </c>
      <c r="F5712" s="8">
        <f t="shared" si="445"/>
        <v>7500</v>
      </c>
      <c r="G5712" s="5">
        <v>0.08</v>
      </c>
      <c r="H5712" s="8">
        <f>VLOOKUP($T5712,Pricebook!$A:$D,4,0)</f>
        <v>150</v>
      </c>
      <c r="I5712" s="10">
        <f t="shared" si="446"/>
        <v>6900</v>
      </c>
      <c r="J5712" t="s">
        <v>1438</v>
      </c>
      <c r="K5712" t="s">
        <v>142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1439</v>
      </c>
      <c r="O5712" s="7">
        <v>91360</v>
      </c>
      <c r="P5712" t="s">
        <v>114</v>
      </c>
      <c r="Q5712" t="s">
        <v>23</v>
      </c>
      <c r="R5712" s="3">
        <v>40555</v>
      </c>
      <c r="S5712" s="12">
        <f t="shared" si="447"/>
        <v>2</v>
      </c>
      <c r="T5712" s="3" t="s">
        <v>14210</v>
      </c>
      <c r="U5712" t="s">
        <v>14235</v>
      </c>
      <c r="V5712" t="s">
        <v>14238</v>
      </c>
      <c r="W5712" t="s">
        <v>14196</v>
      </c>
      <c r="X5712" t="str">
        <f>VLOOKUP(Q5712,Managers!$A:$B,2,0)</f>
        <v>Bob Turner</v>
      </c>
      <c r="Y5712">
        <f>VLOOKUP(W5712,HourlyWages!$A:$B,2,0)</f>
        <v>58</v>
      </c>
      <c r="Z5712">
        <v>1</v>
      </c>
      <c r="AA5712" s="14">
        <f t="shared" si="449"/>
        <v>0.61333333333333329</v>
      </c>
    </row>
    <row r="5713" spans="1:27" x14ac:dyDescent="0.2">
      <c r="A5713">
        <v>5712</v>
      </c>
      <c r="B5713">
        <v>40422</v>
      </c>
      <c r="C5713" s="3">
        <v>40742</v>
      </c>
      <c r="D5713" s="17">
        <f t="shared" si="448"/>
        <v>40725</v>
      </c>
      <c r="E5713">
        <v>39</v>
      </c>
      <c r="F5713" s="8">
        <f t="shared" si="445"/>
        <v>5850</v>
      </c>
      <c r="G5713" s="5">
        <v>0.06</v>
      </c>
      <c r="H5713" s="8">
        <f>VLOOKUP($T5713,Pricebook!$A:$D,4,0)</f>
        <v>150</v>
      </c>
      <c r="I5713" s="10">
        <f t="shared" si="446"/>
        <v>5499</v>
      </c>
      <c r="J5713" t="s">
        <v>371</v>
      </c>
      <c r="K5713" t="s">
        <v>260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1551</v>
      </c>
      <c r="O5713" s="7">
        <v>45014</v>
      </c>
      <c r="P5713" t="s">
        <v>210</v>
      </c>
      <c r="Q5713" t="s">
        <v>61</v>
      </c>
      <c r="R5713" s="3">
        <v>40744</v>
      </c>
      <c r="S5713" s="12">
        <f t="shared" si="447"/>
        <v>2</v>
      </c>
      <c r="T5713" s="3" t="s">
        <v>14210</v>
      </c>
      <c r="U5713" t="s">
        <v>14235</v>
      </c>
      <c r="V5713" t="s">
        <v>14246</v>
      </c>
      <c r="W5713" t="s">
        <v>14200</v>
      </c>
      <c r="X5713" t="str">
        <f>VLOOKUP(Q5713,Managers!$A:$B,2,0)</f>
        <v>Allen Young</v>
      </c>
      <c r="Y5713">
        <f>VLOOKUP(W5713,HourlyWages!$A:$B,2,0)</f>
        <v>59</v>
      </c>
      <c r="Z5713">
        <v>1</v>
      </c>
      <c r="AA5713" s="14">
        <f t="shared" si="449"/>
        <v>0.60666666666666669</v>
      </c>
    </row>
    <row r="5714" spans="1:27" x14ac:dyDescent="0.2">
      <c r="A5714">
        <v>5713</v>
      </c>
      <c r="B5714">
        <v>40454</v>
      </c>
      <c r="C5714" s="3">
        <v>40654</v>
      </c>
      <c r="D5714" s="17">
        <f t="shared" si="448"/>
        <v>40634</v>
      </c>
      <c r="E5714">
        <v>43</v>
      </c>
      <c r="F5714" s="8">
        <f t="shared" si="445"/>
        <v>5160</v>
      </c>
      <c r="G5714" s="5">
        <v>0.1</v>
      </c>
      <c r="H5714" s="8">
        <f>VLOOKUP($T5714,Pricebook!$A:$D,4,0)</f>
        <v>120</v>
      </c>
      <c r="I5714" s="10">
        <f t="shared" si="446"/>
        <v>4644</v>
      </c>
      <c r="J5714" t="s">
        <v>1588</v>
      </c>
      <c r="K5714" t="s">
        <v>215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1509</v>
      </c>
      <c r="O5714" s="7" t="s">
        <v>1510</v>
      </c>
      <c r="P5714" t="s">
        <v>187</v>
      </c>
      <c r="Q5714" t="s">
        <v>61</v>
      </c>
      <c r="R5714" s="3">
        <v>40657</v>
      </c>
      <c r="S5714" s="12">
        <f t="shared" si="447"/>
        <v>3</v>
      </c>
      <c r="T5714" s="3" t="s">
        <v>14212</v>
      </c>
      <c r="U5714" t="s">
        <v>14229</v>
      </c>
      <c r="V5714" t="s">
        <v>14241</v>
      </c>
      <c r="W5714" t="s">
        <v>14189</v>
      </c>
      <c r="X5714" t="str">
        <f>VLOOKUP(Q5714,Managers!$A:$B,2,0)</f>
        <v>Allen Young</v>
      </c>
      <c r="Y5714">
        <f>VLOOKUP(W5714,HourlyWages!$A:$B,2,0)</f>
        <v>62</v>
      </c>
      <c r="Z5714">
        <v>1</v>
      </c>
      <c r="AA5714" s="14">
        <f t="shared" si="449"/>
        <v>0.48333333333333334</v>
      </c>
    </row>
    <row r="5715" spans="1:27" x14ac:dyDescent="0.2">
      <c r="A5715">
        <v>5714</v>
      </c>
      <c r="B5715">
        <v>40480</v>
      </c>
      <c r="C5715" s="3">
        <v>40884</v>
      </c>
      <c r="D5715" s="17">
        <f t="shared" si="448"/>
        <v>40878</v>
      </c>
      <c r="E5715">
        <v>19</v>
      </c>
      <c r="F5715" s="8">
        <f t="shared" si="445"/>
        <v>3040</v>
      </c>
      <c r="G5715" s="5">
        <v>0.06</v>
      </c>
      <c r="H5715" s="8">
        <f>VLOOKUP($T5715,Pricebook!$A:$D,4,0)</f>
        <v>160</v>
      </c>
      <c r="I5715" s="10">
        <f t="shared" si="446"/>
        <v>2857.6</v>
      </c>
      <c r="J5715" t="s">
        <v>275</v>
      </c>
      <c r="K5715" t="s">
        <v>276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2420</v>
      </c>
      <c r="O5715" s="7">
        <v>46952</v>
      </c>
      <c r="P5715" t="s">
        <v>278</v>
      </c>
      <c r="Q5715" t="s">
        <v>16</v>
      </c>
      <c r="R5715" s="3">
        <v>40884</v>
      </c>
      <c r="S5715" s="12">
        <f t="shared" si="447"/>
        <v>0</v>
      </c>
      <c r="T5715" s="3" t="s">
        <v>14218</v>
      </c>
      <c r="U5715" t="s">
        <v>14229</v>
      </c>
      <c r="V5715" t="s">
        <v>14243</v>
      </c>
      <c r="W5715" t="s">
        <v>14185</v>
      </c>
      <c r="X5715" t="str">
        <f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9"/>
        <v>0.5625</v>
      </c>
    </row>
    <row r="5716" spans="1:27" x14ac:dyDescent="0.2">
      <c r="A5716">
        <v>5715</v>
      </c>
      <c r="B5716">
        <v>40480</v>
      </c>
      <c r="C5716" s="3">
        <v>40884</v>
      </c>
      <c r="D5716" s="17">
        <f t="shared" si="448"/>
        <v>40878</v>
      </c>
      <c r="E5716">
        <v>50</v>
      </c>
      <c r="F5716" s="8">
        <f t="shared" si="445"/>
        <v>6250</v>
      </c>
      <c r="G5716" s="5">
        <v>0.1</v>
      </c>
      <c r="H5716" s="8">
        <f>VLOOKUP($T5716,Pricebook!$A:$D,4,0)</f>
        <v>125</v>
      </c>
      <c r="I5716" s="10">
        <f t="shared" si="446"/>
        <v>5625</v>
      </c>
      <c r="J5716" t="s">
        <v>275</v>
      </c>
      <c r="K5716" t="s">
        <v>276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2420</v>
      </c>
      <c r="O5716" s="7">
        <v>46952</v>
      </c>
      <c r="P5716" t="s">
        <v>278</v>
      </c>
      <c r="Q5716" t="s">
        <v>16</v>
      </c>
      <c r="R5716" s="3">
        <v>40886</v>
      </c>
      <c r="S5716" s="12">
        <f t="shared" si="447"/>
        <v>2</v>
      </c>
      <c r="T5716" s="3" t="s">
        <v>14208</v>
      </c>
      <c r="U5716" t="s">
        <v>14232</v>
      </c>
      <c r="V5716" t="s">
        <v>14246</v>
      </c>
      <c r="W5716" t="s">
        <v>14198</v>
      </c>
      <c r="X5716" t="str">
        <f>VLOOKUP(Q5716,Managers!$A:$B,2,0)</f>
        <v>Josh Martinez</v>
      </c>
      <c r="Y5716">
        <f>VLOOKUP(W5716,HourlyWages!$A:$B,2,0)</f>
        <v>51</v>
      </c>
      <c r="Z5716">
        <v>1</v>
      </c>
      <c r="AA5716" s="14">
        <f t="shared" si="449"/>
        <v>0.59199999999999997</v>
      </c>
    </row>
    <row r="5717" spans="1:27" x14ac:dyDescent="0.2">
      <c r="A5717">
        <v>5716</v>
      </c>
      <c r="B5717">
        <v>40485</v>
      </c>
      <c r="C5717" s="3">
        <v>40174</v>
      </c>
      <c r="D5717" s="17">
        <f t="shared" si="448"/>
        <v>40148</v>
      </c>
      <c r="E5717">
        <v>36</v>
      </c>
      <c r="F5717" s="8">
        <f t="shared" si="445"/>
        <v>3960</v>
      </c>
      <c r="G5717" s="5">
        <v>0.05</v>
      </c>
      <c r="H5717" s="8">
        <f>VLOOKUP($T5717,Pricebook!$A:$D,4,0)</f>
        <v>110</v>
      </c>
      <c r="I5717" s="10">
        <f t="shared" si="446"/>
        <v>3762</v>
      </c>
      <c r="J5717" t="s">
        <v>1724</v>
      </c>
      <c r="K5717" t="s">
        <v>468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1725</v>
      </c>
      <c r="O5717" s="7">
        <v>92374</v>
      </c>
      <c r="P5717" t="s">
        <v>114</v>
      </c>
      <c r="Q5717" t="s">
        <v>23</v>
      </c>
      <c r="R5717" s="3">
        <v>40174</v>
      </c>
      <c r="S5717" s="12">
        <f t="shared" si="447"/>
        <v>0</v>
      </c>
      <c r="T5717" s="3" t="s">
        <v>14215</v>
      </c>
      <c r="U5717" t="s">
        <v>14229</v>
      </c>
      <c r="V5717" t="s">
        <v>14244</v>
      </c>
      <c r="W5717" t="s">
        <v>14202</v>
      </c>
      <c r="X5717" t="str">
        <f>VLOOKUP(Q5717,Managers!$A:$B,2,0)</f>
        <v>Bob Turner</v>
      </c>
      <c r="Y5717">
        <f>VLOOKUP(W5717,HourlyWages!$A:$B,2,0)</f>
        <v>71</v>
      </c>
      <c r="Z5717">
        <v>1</v>
      </c>
      <c r="AA5717" s="14">
        <f t="shared" si="449"/>
        <v>0.35454545454545455</v>
      </c>
    </row>
    <row r="5718" spans="1:27" x14ac:dyDescent="0.2">
      <c r="A5718">
        <v>5717</v>
      </c>
      <c r="B5718">
        <v>40485</v>
      </c>
      <c r="C5718" s="3">
        <v>40174</v>
      </c>
      <c r="D5718" s="17">
        <f t="shared" si="448"/>
        <v>40148</v>
      </c>
      <c r="E5718">
        <v>7</v>
      </c>
      <c r="F5718" s="8">
        <f t="shared" si="445"/>
        <v>1050</v>
      </c>
      <c r="G5718" s="5">
        <v>0.01</v>
      </c>
      <c r="H5718" s="8">
        <f>VLOOKUP($T5718,Pricebook!$A:$D,4,0)</f>
        <v>150</v>
      </c>
      <c r="I5718" s="10">
        <f t="shared" si="446"/>
        <v>1039.5</v>
      </c>
      <c r="J5718" t="s">
        <v>1724</v>
      </c>
      <c r="K5718" t="s">
        <v>468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1245</v>
      </c>
      <c r="O5718" s="7">
        <v>90278</v>
      </c>
      <c r="P5718" t="s">
        <v>114</v>
      </c>
      <c r="Q5718" t="s">
        <v>23</v>
      </c>
      <c r="R5718" s="3">
        <v>40175</v>
      </c>
      <c r="S5718" s="12">
        <f t="shared" si="447"/>
        <v>1</v>
      </c>
      <c r="T5718" s="3" t="s">
        <v>14210</v>
      </c>
      <c r="U5718" t="s">
        <v>14235</v>
      </c>
      <c r="V5718" t="s">
        <v>14238</v>
      </c>
      <c r="W5718" t="s">
        <v>14194</v>
      </c>
      <c r="X5718" t="str">
        <f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9"/>
        <v>0.52666666666666662</v>
      </c>
    </row>
    <row r="5719" spans="1:27" x14ac:dyDescent="0.2">
      <c r="A5719">
        <v>5718</v>
      </c>
      <c r="B5719">
        <v>40512</v>
      </c>
      <c r="C5719" s="3">
        <v>40438</v>
      </c>
      <c r="D5719" s="17">
        <f t="shared" si="448"/>
        <v>40422</v>
      </c>
      <c r="E5719">
        <v>41</v>
      </c>
      <c r="F5719" s="8">
        <f t="shared" si="445"/>
        <v>4510</v>
      </c>
      <c r="G5719" s="5">
        <v>0.06</v>
      </c>
      <c r="H5719" s="8">
        <f>VLOOKUP($T5719,Pricebook!$A:$D,4,0)</f>
        <v>110</v>
      </c>
      <c r="I5719" s="10">
        <f t="shared" si="446"/>
        <v>4239.3999999999996</v>
      </c>
      <c r="J5719" t="s">
        <v>2473</v>
      </c>
      <c r="K5719" t="s">
        <v>112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2474</v>
      </c>
      <c r="O5719" s="7" t="s">
        <v>2475</v>
      </c>
      <c r="P5719" t="s">
        <v>33</v>
      </c>
      <c r="Q5719" t="s">
        <v>34</v>
      </c>
      <c r="R5719" s="3">
        <v>40439</v>
      </c>
      <c r="S5719" s="12">
        <f t="shared" si="447"/>
        <v>1</v>
      </c>
      <c r="T5719" s="3" t="s">
        <v>14220</v>
      </c>
      <c r="U5719" t="s">
        <v>14229</v>
      </c>
      <c r="V5719" t="s">
        <v>14240</v>
      </c>
      <c r="W5719" t="s">
        <v>14199</v>
      </c>
      <c r="X5719" t="str">
        <f>VLOOKUP(Q5719,Managers!$A:$B,2,0)</f>
        <v>Frank Mitchell</v>
      </c>
      <c r="Y5719">
        <f>VLOOKUP(W5719,HourlyWages!$A:$B,2,0)</f>
        <v>68</v>
      </c>
      <c r="Z5719">
        <v>1</v>
      </c>
      <c r="AA5719" s="14">
        <f t="shared" si="449"/>
        <v>0.38181818181818183</v>
      </c>
    </row>
    <row r="5720" spans="1:27" x14ac:dyDescent="0.2">
      <c r="A5720">
        <v>5719</v>
      </c>
      <c r="B5720">
        <v>40518</v>
      </c>
      <c r="C5720" s="3">
        <v>39885</v>
      </c>
      <c r="D5720" s="17">
        <f t="shared" si="448"/>
        <v>39873</v>
      </c>
      <c r="E5720">
        <v>3</v>
      </c>
      <c r="F5720" s="8">
        <f t="shared" si="445"/>
        <v>480</v>
      </c>
      <c r="G5720" s="5">
        <v>0.05</v>
      </c>
      <c r="H5720" s="8">
        <f>VLOOKUP($T5720,Pricebook!$A:$D,4,0)</f>
        <v>160</v>
      </c>
      <c r="I5720" s="10">
        <f t="shared" si="446"/>
        <v>456</v>
      </c>
      <c r="J5720" t="s">
        <v>340</v>
      </c>
      <c r="K5720" t="s">
        <v>341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2386</v>
      </c>
      <c r="O5720" s="7">
        <v>61554</v>
      </c>
      <c r="P5720" t="s">
        <v>15</v>
      </c>
      <c r="Q5720" t="s">
        <v>16</v>
      </c>
      <c r="R5720" s="3">
        <v>39886</v>
      </c>
      <c r="S5720" s="12">
        <f t="shared" si="447"/>
        <v>1</v>
      </c>
      <c r="T5720" s="3" t="s">
        <v>14218</v>
      </c>
      <c r="U5720" t="s">
        <v>14229</v>
      </c>
      <c r="V5720" t="s">
        <v>14236</v>
      </c>
      <c r="W5720" t="s">
        <v>14191</v>
      </c>
      <c r="X5720" t="str">
        <f>VLOOKUP(Q5720,Managers!$A:$B,2,0)</f>
        <v>Josh Martinez</v>
      </c>
      <c r="Y5720">
        <f>VLOOKUP(W5720,HourlyWages!$A:$B,2,0)</f>
        <v>60</v>
      </c>
      <c r="Z5720">
        <v>1</v>
      </c>
      <c r="AA5720" s="14">
        <f t="shared" si="449"/>
        <v>0.625</v>
      </c>
    </row>
    <row r="5721" spans="1:27" x14ac:dyDescent="0.2">
      <c r="A5721">
        <v>5720</v>
      </c>
      <c r="B5721">
        <v>40519</v>
      </c>
      <c r="C5721" s="3">
        <v>40533</v>
      </c>
      <c r="D5721" s="17">
        <f t="shared" si="448"/>
        <v>40513</v>
      </c>
      <c r="E5721">
        <v>38</v>
      </c>
      <c r="F5721" s="8">
        <f t="shared" si="445"/>
        <v>5320</v>
      </c>
      <c r="G5721" s="5">
        <v>0.08</v>
      </c>
      <c r="H5721" s="8">
        <f>VLOOKUP($T5721,Pricebook!$A:$D,4,0)</f>
        <v>140</v>
      </c>
      <c r="I5721" s="10">
        <f t="shared" si="446"/>
        <v>4894.4000000000005</v>
      </c>
      <c r="J5721" t="s">
        <v>366</v>
      </c>
      <c r="K5721" t="s">
        <v>215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143</v>
      </c>
      <c r="O5721" s="7">
        <v>98002</v>
      </c>
      <c r="P5721" t="s">
        <v>22</v>
      </c>
      <c r="Q5721" t="s">
        <v>23</v>
      </c>
      <c r="R5721" s="3">
        <v>40535</v>
      </c>
      <c r="S5721" s="12">
        <f t="shared" si="447"/>
        <v>2</v>
      </c>
      <c r="T5721" s="3" t="s">
        <v>14213</v>
      </c>
      <c r="U5721" t="s">
        <v>14229</v>
      </c>
      <c r="V5721" t="s">
        <v>14238</v>
      </c>
      <c r="W5721" t="s">
        <v>14190</v>
      </c>
      <c r="X5721" t="str">
        <f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9"/>
        <v>0.52142857142857146</v>
      </c>
    </row>
    <row r="5722" spans="1:27" x14ac:dyDescent="0.2">
      <c r="A5722">
        <v>5721</v>
      </c>
      <c r="B5722">
        <v>40544</v>
      </c>
      <c r="C5722" s="3">
        <v>39909</v>
      </c>
      <c r="D5722" s="17">
        <f t="shared" si="448"/>
        <v>39904</v>
      </c>
      <c r="E5722">
        <v>39</v>
      </c>
      <c r="F5722" s="8">
        <f t="shared" si="445"/>
        <v>4875</v>
      </c>
      <c r="G5722" s="5">
        <v>0.06</v>
      </c>
      <c r="H5722" s="8">
        <f>VLOOKUP($T5722,Pricebook!$A:$D,4,0)</f>
        <v>125</v>
      </c>
      <c r="I5722" s="10">
        <f t="shared" si="446"/>
        <v>4582.5</v>
      </c>
      <c r="J5722" t="s">
        <v>1322</v>
      </c>
      <c r="K5722" t="s">
        <v>406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2685</v>
      </c>
      <c r="O5722" s="7">
        <v>53220</v>
      </c>
      <c r="P5722" t="s">
        <v>95</v>
      </c>
      <c r="Q5722" t="s">
        <v>16</v>
      </c>
      <c r="R5722" s="3">
        <v>39911</v>
      </c>
      <c r="S5722" s="12">
        <f t="shared" si="447"/>
        <v>2</v>
      </c>
      <c r="T5722" s="3" t="s">
        <v>14208</v>
      </c>
      <c r="U5722" t="s">
        <v>14232</v>
      </c>
      <c r="V5722" t="s">
        <v>14245</v>
      </c>
      <c r="W5722" t="s">
        <v>14200</v>
      </c>
      <c r="X5722" t="str">
        <f>VLOOKUP(Q5722,Managers!$A:$B,2,0)</f>
        <v>Josh Martinez</v>
      </c>
      <c r="Y5722">
        <f>VLOOKUP(W5722,HourlyWages!$A:$B,2,0)</f>
        <v>59</v>
      </c>
      <c r="Z5722">
        <v>1</v>
      </c>
      <c r="AA5722" s="14">
        <f t="shared" si="449"/>
        <v>0.52800000000000002</v>
      </c>
    </row>
    <row r="5723" spans="1:27" x14ac:dyDescent="0.2">
      <c r="A5723">
        <v>5722</v>
      </c>
      <c r="B5723">
        <v>40547</v>
      </c>
      <c r="C5723" s="3">
        <v>40003</v>
      </c>
      <c r="D5723" s="17">
        <f t="shared" si="448"/>
        <v>39995</v>
      </c>
      <c r="E5723">
        <v>45</v>
      </c>
      <c r="F5723" s="8">
        <f t="shared" si="445"/>
        <v>6750</v>
      </c>
      <c r="G5723" s="5">
        <v>0.06</v>
      </c>
      <c r="H5723" s="8">
        <f>VLOOKUP($T5723,Pricebook!$A:$D,4,0)</f>
        <v>150</v>
      </c>
      <c r="I5723" s="10">
        <f t="shared" si="446"/>
        <v>6345</v>
      </c>
      <c r="J5723" t="s">
        <v>2016</v>
      </c>
      <c r="K5723" t="s">
        <v>314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304</v>
      </c>
      <c r="O5723" s="7">
        <v>42420</v>
      </c>
      <c r="P5723" t="s">
        <v>254</v>
      </c>
      <c r="Q5723" t="s">
        <v>34</v>
      </c>
      <c r="R5723" s="3">
        <v>40005</v>
      </c>
      <c r="S5723" s="12">
        <f t="shared" si="447"/>
        <v>2</v>
      </c>
      <c r="T5723" s="3" t="s">
        <v>14210</v>
      </c>
      <c r="U5723" t="s">
        <v>14235</v>
      </c>
      <c r="V5723" t="s">
        <v>14239</v>
      </c>
      <c r="W5723" t="s">
        <v>14202</v>
      </c>
      <c r="X5723" t="str">
        <f>VLOOKUP(Q5723,Managers!$A:$B,2,0)</f>
        <v>Frank Mitchell</v>
      </c>
      <c r="Y5723">
        <f>VLOOKUP(W5723,HourlyWages!$A:$B,2,0)</f>
        <v>71</v>
      </c>
      <c r="Z5723">
        <v>1</v>
      </c>
      <c r="AA5723" s="14">
        <f t="shared" si="449"/>
        <v>0.52666666666666662</v>
      </c>
    </row>
    <row r="5724" spans="1:27" x14ac:dyDescent="0.2">
      <c r="A5724">
        <v>5723</v>
      </c>
      <c r="B5724">
        <v>40608</v>
      </c>
      <c r="C5724" s="3">
        <v>41140</v>
      </c>
      <c r="D5724" s="17">
        <f t="shared" si="448"/>
        <v>41122</v>
      </c>
      <c r="E5724">
        <v>29</v>
      </c>
      <c r="F5724" s="8">
        <f t="shared" si="445"/>
        <v>3190</v>
      </c>
      <c r="G5724" s="5">
        <v>0.05</v>
      </c>
      <c r="H5724" s="8">
        <f>VLOOKUP($T5724,Pricebook!$A:$D,4,0)</f>
        <v>110</v>
      </c>
      <c r="I5724" s="10">
        <f t="shared" si="446"/>
        <v>3030.5</v>
      </c>
      <c r="J5724" t="s">
        <v>273</v>
      </c>
      <c r="K5724" t="s">
        <v>274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2697</v>
      </c>
      <c r="O5724" s="7" t="s">
        <v>2698</v>
      </c>
      <c r="P5724" t="s">
        <v>172</v>
      </c>
      <c r="Q5724" t="s">
        <v>16</v>
      </c>
      <c r="R5724" s="3">
        <v>41142</v>
      </c>
      <c r="S5724" s="12">
        <f t="shared" si="447"/>
        <v>2</v>
      </c>
      <c r="T5724" s="3" t="s">
        <v>14215</v>
      </c>
      <c r="U5724" t="s">
        <v>14229</v>
      </c>
      <c r="V5724" t="s">
        <v>14233</v>
      </c>
      <c r="W5724" t="s">
        <v>14200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9"/>
        <v>0.46363636363636362</v>
      </c>
    </row>
    <row r="5725" spans="1:27" x14ac:dyDescent="0.2">
      <c r="A5725">
        <v>5724</v>
      </c>
      <c r="B5725">
        <v>40608</v>
      </c>
      <c r="C5725" s="3">
        <v>41140</v>
      </c>
      <c r="D5725" s="17">
        <f t="shared" si="448"/>
        <v>41122</v>
      </c>
      <c r="E5725">
        <v>39</v>
      </c>
      <c r="F5725" s="8">
        <f t="shared" si="445"/>
        <v>4290</v>
      </c>
      <c r="G5725" s="5">
        <v>0.01</v>
      </c>
      <c r="H5725" s="8">
        <f>VLOOKUP($T5725,Pricebook!$A:$D,4,0)</f>
        <v>110</v>
      </c>
      <c r="I5725" s="10">
        <f t="shared" si="446"/>
        <v>4247.1000000000004</v>
      </c>
      <c r="J5725" t="s">
        <v>273</v>
      </c>
      <c r="K5725" t="s">
        <v>274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2697</v>
      </c>
      <c r="O5725" s="7" t="s">
        <v>2698</v>
      </c>
      <c r="P5725" t="s">
        <v>172</v>
      </c>
      <c r="Q5725" t="s">
        <v>16</v>
      </c>
      <c r="R5725" s="3">
        <v>41141</v>
      </c>
      <c r="S5725" s="12">
        <f t="shared" si="447"/>
        <v>1</v>
      </c>
      <c r="T5725" s="3" t="s">
        <v>14215</v>
      </c>
      <c r="U5725" t="s">
        <v>14229</v>
      </c>
      <c r="V5725" t="s">
        <v>14241</v>
      </c>
      <c r="W5725" t="s">
        <v>14194</v>
      </c>
      <c r="X5725" t="str">
        <f>VLOOKUP(Q5725,Managers!$A:$B,2,0)</f>
        <v>Josh Martinez</v>
      </c>
      <c r="Y5725">
        <f>VLOOKUP(W5725,HourlyWages!$A:$B,2,0)</f>
        <v>71</v>
      </c>
      <c r="Z5725">
        <v>1</v>
      </c>
      <c r="AA5725" s="14">
        <f t="shared" si="449"/>
        <v>0.35454545454545455</v>
      </c>
    </row>
    <row r="5726" spans="1:27" x14ac:dyDescent="0.2">
      <c r="A5726">
        <v>5725</v>
      </c>
      <c r="B5726">
        <v>40611</v>
      </c>
      <c r="C5726" s="3">
        <v>40996</v>
      </c>
      <c r="D5726" s="17">
        <f t="shared" si="448"/>
        <v>40969</v>
      </c>
      <c r="E5726">
        <v>12</v>
      </c>
      <c r="F5726" s="8">
        <f t="shared" si="445"/>
        <v>1320</v>
      </c>
      <c r="G5726" s="5">
        <v>0.02</v>
      </c>
      <c r="H5726" s="8">
        <f>VLOOKUP($T5726,Pricebook!$A:$D,4,0)</f>
        <v>110</v>
      </c>
      <c r="I5726" s="10">
        <f t="shared" si="446"/>
        <v>1293.5999999999999</v>
      </c>
      <c r="J5726" t="s">
        <v>302</v>
      </c>
      <c r="K5726" t="s">
        <v>303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304</v>
      </c>
      <c r="O5726" s="7">
        <v>42420</v>
      </c>
      <c r="P5726" t="s">
        <v>254</v>
      </c>
      <c r="Q5726" t="s">
        <v>34</v>
      </c>
      <c r="R5726" s="3">
        <v>40998</v>
      </c>
      <c r="S5726" s="12">
        <f t="shared" si="447"/>
        <v>2</v>
      </c>
      <c r="T5726" s="3" t="s">
        <v>14215</v>
      </c>
      <c r="U5726" t="s">
        <v>14229</v>
      </c>
      <c r="V5726" t="s">
        <v>14246</v>
      </c>
      <c r="W5726" t="s">
        <v>14185</v>
      </c>
      <c r="X5726" t="str">
        <f>VLOOKUP(Q5726,Managers!$A:$B,2,0)</f>
        <v>Frank Mitchell</v>
      </c>
      <c r="Y5726">
        <f>VLOOKUP(W5726,HourlyWages!$A:$B,2,0)</f>
        <v>70</v>
      </c>
      <c r="Z5726">
        <v>1</v>
      </c>
      <c r="AA5726" s="14">
        <f t="shared" si="449"/>
        <v>0.36363636363636365</v>
      </c>
    </row>
    <row r="5727" spans="1:27" x14ac:dyDescent="0.2">
      <c r="A5727">
        <v>5726</v>
      </c>
      <c r="B5727">
        <v>40611</v>
      </c>
      <c r="C5727" s="3">
        <v>40996</v>
      </c>
      <c r="D5727" s="17">
        <f t="shared" si="448"/>
        <v>40969</v>
      </c>
      <c r="E5727">
        <v>43</v>
      </c>
      <c r="F5727" s="8">
        <f t="shared" si="445"/>
        <v>6450</v>
      </c>
      <c r="G5727" s="5">
        <v>0</v>
      </c>
      <c r="H5727" s="8">
        <f>VLOOKUP($T5727,Pricebook!$A:$D,4,0)</f>
        <v>150</v>
      </c>
      <c r="I5727" s="10">
        <f t="shared" si="446"/>
        <v>6450</v>
      </c>
      <c r="J5727" t="s">
        <v>302</v>
      </c>
      <c r="K5727" t="s">
        <v>303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304</v>
      </c>
      <c r="O5727" s="7">
        <v>42420</v>
      </c>
      <c r="P5727" t="s">
        <v>254</v>
      </c>
      <c r="Q5727" t="s">
        <v>34</v>
      </c>
      <c r="R5727" s="3">
        <v>40998</v>
      </c>
      <c r="S5727" s="12">
        <f t="shared" si="447"/>
        <v>2</v>
      </c>
      <c r="T5727" s="3" t="s">
        <v>14210</v>
      </c>
      <c r="U5727" t="s">
        <v>14235</v>
      </c>
      <c r="V5727" t="s">
        <v>14241</v>
      </c>
      <c r="W5727" t="s">
        <v>14190</v>
      </c>
      <c r="X5727" t="str">
        <f>VLOOKUP(Q5727,Managers!$A:$B,2,0)</f>
        <v>Frank Mitchell</v>
      </c>
      <c r="Y5727">
        <f>VLOOKUP(W5727,HourlyWages!$A:$B,2,0)</f>
        <v>67</v>
      </c>
      <c r="Z5727">
        <v>1</v>
      </c>
      <c r="AA5727" s="14">
        <f t="shared" si="449"/>
        <v>0.55333333333333334</v>
      </c>
    </row>
    <row r="5728" spans="1:27" x14ac:dyDescent="0.2">
      <c r="A5728">
        <v>5727</v>
      </c>
      <c r="B5728">
        <v>40612</v>
      </c>
      <c r="C5728" s="3">
        <v>40602</v>
      </c>
      <c r="D5728" s="17">
        <f t="shared" si="448"/>
        <v>40575</v>
      </c>
      <c r="E5728">
        <v>9</v>
      </c>
      <c r="F5728" s="8">
        <f t="shared" si="445"/>
        <v>1080</v>
      </c>
      <c r="G5728" s="5">
        <v>0.1</v>
      </c>
      <c r="H5728" s="8">
        <f>VLOOKUP($T5728,Pricebook!$A:$D,4,0)</f>
        <v>120</v>
      </c>
      <c r="I5728" s="10">
        <f t="shared" si="446"/>
        <v>972</v>
      </c>
      <c r="J5728" t="s">
        <v>2372</v>
      </c>
      <c r="K5728" t="s">
        <v>400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2373</v>
      </c>
      <c r="O5728" s="7">
        <v>83814</v>
      </c>
      <c r="P5728" t="s">
        <v>197</v>
      </c>
      <c r="Q5728" t="s">
        <v>23</v>
      </c>
      <c r="R5728" s="3">
        <v>40603</v>
      </c>
      <c r="S5728" s="12">
        <f t="shared" si="447"/>
        <v>1</v>
      </c>
      <c r="T5728" s="3" t="s">
        <v>14212</v>
      </c>
      <c r="U5728" t="s">
        <v>14229</v>
      </c>
      <c r="V5728" t="s">
        <v>14242</v>
      </c>
      <c r="W5728" t="s">
        <v>14202</v>
      </c>
      <c r="X5728" t="str">
        <f>VLOOKUP(Q5728,Managers!$A:$B,2,0)</f>
        <v>Bob Turner</v>
      </c>
      <c r="Y5728">
        <f>VLOOKUP(W5728,HourlyWages!$A:$B,2,0)</f>
        <v>71</v>
      </c>
      <c r="Z5728">
        <v>1</v>
      </c>
      <c r="AA5728" s="14">
        <f t="shared" si="449"/>
        <v>0.40833333333333333</v>
      </c>
    </row>
    <row r="5729" spans="1:27" x14ac:dyDescent="0.2">
      <c r="A5729">
        <v>5728</v>
      </c>
      <c r="B5729">
        <v>40643</v>
      </c>
      <c r="C5729" s="3">
        <v>40638</v>
      </c>
      <c r="D5729" s="17">
        <f t="shared" si="448"/>
        <v>40634</v>
      </c>
      <c r="E5729">
        <v>23</v>
      </c>
      <c r="F5729" s="8">
        <f t="shared" si="445"/>
        <v>2530</v>
      </c>
      <c r="G5729" s="5">
        <v>0.05</v>
      </c>
      <c r="H5729" s="8">
        <f>VLOOKUP($T5729,Pricebook!$A:$D,4,0)</f>
        <v>110</v>
      </c>
      <c r="I5729" s="10">
        <f t="shared" si="446"/>
        <v>2403.5</v>
      </c>
      <c r="J5729" t="s">
        <v>997</v>
      </c>
      <c r="K5729" t="s">
        <v>998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315</v>
      </c>
      <c r="O5729" s="7">
        <v>13601</v>
      </c>
      <c r="P5729" t="s">
        <v>60</v>
      </c>
      <c r="Q5729" t="s">
        <v>61</v>
      </c>
      <c r="R5729" s="3">
        <v>40640</v>
      </c>
      <c r="S5729" s="12">
        <f t="shared" si="447"/>
        <v>2</v>
      </c>
      <c r="T5729" s="3" t="s">
        <v>14220</v>
      </c>
      <c r="U5729" t="s">
        <v>14229</v>
      </c>
      <c r="V5729" t="s">
        <v>14244</v>
      </c>
      <c r="W5729" t="s">
        <v>14189</v>
      </c>
      <c r="X5729" t="str">
        <f>VLOOKUP(Q5729,Managers!$A:$B,2,0)</f>
        <v>Allen Young</v>
      </c>
      <c r="Y5729">
        <f>VLOOKUP(W5729,HourlyWages!$A:$B,2,0)</f>
        <v>62</v>
      </c>
      <c r="Z5729">
        <v>1</v>
      </c>
      <c r="AA5729" s="14">
        <f t="shared" si="449"/>
        <v>0.43636363636363634</v>
      </c>
    </row>
    <row r="5730" spans="1:27" x14ac:dyDescent="0.2">
      <c r="A5730">
        <v>5729</v>
      </c>
      <c r="B5730">
        <v>40647</v>
      </c>
      <c r="C5730" s="3">
        <v>40042</v>
      </c>
      <c r="D5730" s="17">
        <f t="shared" si="448"/>
        <v>40026</v>
      </c>
      <c r="E5730">
        <v>47</v>
      </c>
      <c r="F5730" s="8">
        <f t="shared" si="445"/>
        <v>5170</v>
      </c>
      <c r="G5730" s="5">
        <v>0.03</v>
      </c>
      <c r="H5730" s="8">
        <f>VLOOKUP($T5730,Pricebook!$A:$D,4,0)</f>
        <v>110</v>
      </c>
      <c r="I5730" s="10">
        <f t="shared" si="446"/>
        <v>5014.8999999999996</v>
      </c>
      <c r="J5730" t="s">
        <v>1900</v>
      </c>
      <c r="K5730" t="s">
        <v>341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2419</v>
      </c>
      <c r="O5730" s="7">
        <v>76248</v>
      </c>
      <c r="P5730" t="s">
        <v>48</v>
      </c>
      <c r="Q5730" t="s">
        <v>16</v>
      </c>
      <c r="R5730" s="3">
        <v>40043</v>
      </c>
      <c r="S5730" s="12">
        <f t="shared" si="447"/>
        <v>1</v>
      </c>
      <c r="T5730" s="3" t="s">
        <v>14215</v>
      </c>
      <c r="U5730" t="s">
        <v>14229</v>
      </c>
      <c r="V5730" t="s">
        <v>14229</v>
      </c>
      <c r="W5730" t="s">
        <v>14195</v>
      </c>
      <c r="X5730" t="str">
        <f>VLOOKUP(Q5730,Managers!$A:$B,2,0)</f>
        <v>Josh Martinez</v>
      </c>
      <c r="Y5730">
        <f>VLOOKUP(W5730,HourlyWages!$A:$B,2,0)</f>
        <v>52</v>
      </c>
      <c r="Z5730">
        <v>1</v>
      </c>
      <c r="AA5730" s="14">
        <f t="shared" si="449"/>
        <v>0.52727272727272723</v>
      </c>
    </row>
    <row r="5731" spans="1:27" x14ac:dyDescent="0.2">
      <c r="A5731">
        <v>5730</v>
      </c>
      <c r="B5731">
        <v>40672</v>
      </c>
      <c r="C5731" s="3">
        <v>41211</v>
      </c>
      <c r="D5731" s="17">
        <f t="shared" si="448"/>
        <v>41183</v>
      </c>
      <c r="E5731">
        <v>16</v>
      </c>
      <c r="F5731" s="8">
        <f t="shared" si="445"/>
        <v>2000</v>
      </c>
      <c r="G5731" s="5">
        <v>0.04</v>
      </c>
      <c r="H5731" s="8">
        <f>VLOOKUP($T5731,Pricebook!$A:$D,4,0)</f>
        <v>125</v>
      </c>
      <c r="I5731" s="10">
        <f t="shared" si="446"/>
        <v>1920</v>
      </c>
      <c r="J5731" t="s">
        <v>502</v>
      </c>
      <c r="K5731" t="s">
        <v>118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2029</v>
      </c>
      <c r="O5731" s="7">
        <v>20854</v>
      </c>
      <c r="P5731" t="s">
        <v>187</v>
      </c>
      <c r="Q5731" t="s">
        <v>61</v>
      </c>
      <c r="R5731" s="3">
        <v>41213</v>
      </c>
      <c r="S5731" s="12">
        <f t="shared" si="447"/>
        <v>2</v>
      </c>
      <c r="T5731" s="3" t="s">
        <v>14217</v>
      </c>
      <c r="U5731" t="s">
        <v>14232</v>
      </c>
      <c r="V5731" t="s">
        <v>14229</v>
      </c>
      <c r="W5731" t="s">
        <v>14188</v>
      </c>
      <c r="X5731" t="str">
        <f>VLOOKUP(Q5731,Managers!$A:$B,2,0)</f>
        <v>Allen Young</v>
      </c>
      <c r="Y5731">
        <f>VLOOKUP(W5731,HourlyWages!$A:$B,2,0)</f>
        <v>52</v>
      </c>
      <c r="Z5731">
        <v>1</v>
      </c>
      <c r="AA5731" s="14">
        <f t="shared" si="449"/>
        <v>0.58399999999999996</v>
      </c>
    </row>
    <row r="5732" spans="1:27" x14ac:dyDescent="0.2">
      <c r="A5732">
        <v>5731</v>
      </c>
      <c r="B5732">
        <v>40673</v>
      </c>
      <c r="C5732" s="3">
        <v>40956</v>
      </c>
      <c r="D5732" s="17">
        <f t="shared" si="448"/>
        <v>40940</v>
      </c>
      <c r="E5732">
        <v>14</v>
      </c>
      <c r="F5732" s="8">
        <f t="shared" si="445"/>
        <v>1540</v>
      </c>
      <c r="G5732" s="5">
        <v>0.02</v>
      </c>
      <c r="H5732" s="8">
        <f>VLOOKUP($T5732,Pricebook!$A:$D,4,0)</f>
        <v>110</v>
      </c>
      <c r="I5732" s="10">
        <f t="shared" si="446"/>
        <v>1509.2</v>
      </c>
      <c r="J5732" t="s">
        <v>234</v>
      </c>
      <c r="K5732" t="s">
        <v>235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703</v>
      </c>
      <c r="O5732" s="7">
        <v>80232</v>
      </c>
      <c r="P5732" t="s">
        <v>237</v>
      </c>
      <c r="Q5732" t="s">
        <v>23</v>
      </c>
      <c r="R5732" s="3">
        <v>40961</v>
      </c>
      <c r="S5732" s="12">
        <f t="shared" si="447"/>
        <v>5</v>
      </c>
      <c r="T5732" s="3" t="s">
        <v>14220</v>
      </c>
      <c r="U5732" t="s">
        <v>14229</v>
      </c>
      <c r="V5732" t="s">
        <v>14244</v>
      </c>
      <c r="W5732" t="s">
        <v>14184</v>
      </c>
      <c r="X5732" t="str">
        <f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9"/>
        <v>0.54545454545454541</v>
      </c>
    </row>
    <row r="5733" spans="1:27" x14ac:dyDescent="0.2">
      <c r="A5733">
        <v>5732</v>
      </c>
      <c r="B5733">
        <v>40678</v>
      </c>
      <c r="C5733" s="3">
        <v>40296</v>
      </c>
      <c r="D5733" s="17">
        <f t="shared" si="448"/>
        <v>40269</v>
      </c>
      <c r="E5733">
        <v>42</v>
      </c>
      <c r="F5733" s="8">
        <f t="shared" si="445"/>
        <v>6720</v>
      </c>
      <c r="G5733" s="5">
        <v>7.0000000000000007E-2</v>
      </c>
      <c r="H5733" s="8">
        <f>VLOOKUP($T5733,Pricebook!$A:$D,4,0)</f>
        <v>160</v>
      </c>
      <c r="I5733" s="10">
        <f t="shared" si="446"/>
        <v>6249.5999999999995</v>
      </c>
      <c r="J5733" t="s">
        <v>1710</v>
      </c>
      <c r="K5733" t="s">
        <v>1076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1713</v>
      </c>
      <c r="O5733" s="7">
        <v>89502</v>
      </c>
      <c r="P5733" t="s">
        <v>1061</v>
      </c>
      <c r="Q5733" t="s">
        <v>23</v>
      </c>
      <c r="R5733" s="3">
        <v>40303</v>
      </c>
      <c r="S5733" s="12">
        <f t="shared" si="447"/>
        <v>7</v>
      </c>
      <c r="T5733" s="3" t="s">
        <v>14218</v>
      </c>
      <c r="U5733" t="s">
        <v>14229</v>
      </c>
      <c r="V5733" t="s">
        <v>14233</v>
      </c>
      <c r="W5733" t="s">
        <v>14188</v>
      </c>
      <c r="X5733" t="str">
        <f>VLOOKUP(Q5733,Managers!$A:$B,2,0)</f>
        <v>Bob Turner</v>
      </c>
      <c r="Y5733">
        <f>VLOOKUP(W5733,HourlyWages!$A:$B,2,0)</f>
        <v>52</v>
      </c>
      <c r="Z5733">
        <v>1</v>
      </c>
      <c r="AA5733" s="14">
        <f t="shared" si="449"/>
        <v>0.67500000000000004</v>
      </c>
    </row>
    <row r="5734" spans="1:27" x14ac:dyDescent="0.2">
      <c r="A5734">
        <v>5733</v>
      </c>
      <c r="B5734">
        <v>40704</v>
      </c>
      <c r="C5734" s="3">
        <v>39820</v>
      </c>
      <c r="D5734" s="17">
        <f t="shared" si="448"/>
        <v>39814</v>
      </c>
      <c r="E5734">
        <v>6</v>
      </c>
      <c r="F5734" s="8">
        <f t="shared" si="445"/>
        <v>720</v>
      </c>
      <c r="G5734" s="5">
        <v>0.01</v>
      </c>
      <c r="H5734" s="8">
        <f>VLOOKUP($T5734,Pricebook!$A:$D,4,0)</f>
        <v>120</v>
      </c>
      <c r="I5734" s="10">
        <f t="shared" si="446"/>
        <v>712.8</v>
      </c>
      <c r="J5734" t="s">
        <v>2585</v>
      </c>
      <c r="K5734" t="s">
        <v>274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145</v>
      </c>
      <c r="O5734" s="7" t="s">
        <v>146</v>
      </c>
      <c r="P5734" t="s">
        <v>91</v>
      </c>
      <c r="Q5734" t="s">
        <v>61</v>
      </c>
      <c r="R5734" s="3">
        <v>39825</v>
      </c>
      <c r="S5734" s="12">
        <f t="shared" si="447"/>
        <v>5</v>
      </c>
      <c r="T5734" s="3" t="s">
        <v>14212</v>
      </c>
      <c r="U5734" t="s">
        <v>14229</v>
      </c>
      <c r="V5734" t="s">
        <v>14236</v>
      </c>
      <c r="W5734" t="s">
        <v>14200</v>
      </c>
      <c r="X5734" t="str">
        <f>VLOOKUP(Q5734,Managers!$A:$B,2,0)</f>
        <v>Allen Young</v>
      </c>
      <c r="Y5734">
        <f>VLOOKUP(W5734,HourlyWages!$A:$B,2,0)</f>
        <v>59</v>
      </c>
      <c r="Z5734">
        <v>1</v>
      </c>
      <c r="AA5734" s="14">
        <f t="shared" si="449"/>
        <v>0.5083333333333333</v>
      </c>
    </row>
    <row r="5735" spans="1:27" x14ac:dyDescent="0.2">
      <c r="A5735">
        <v>5734</v>
      </c>
      <c r="B5735">
        <v>40706</v>
      </c>
      <c r="C5735" s="3">
        <v>40929</v>
      </c>
      <c r="D5735" s="17">
        <f t="shared" si="448"/>
        <v>40909</v>
      </c>
      <c r="E5735">
        <v>40</v>
      </c>
      <c r="F5735" s="8">
        <f t="shared" si="445"/>
        <v>8000</v>
      </c>
      <c r="G5735" s="5">
        <v>0.08</v>
      </c>
      <c r="H5735" s="8">
        <f>VLOOKUP($T5735,Pricebook!$A:$D,4,0)</f>
        <v>200</v>
      </c>
      <c r="I5735" s="10">
        <f t="shared" si="446"/>
        <v>7360</v>
      </c>
      <c r="J5735" t="s">
        <v>2008</v>
      </c>
      <c r="K5735" t="s">
        <v>27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711</v>
      </c>
      <c r="O5735" s="7">
        <v>32708</v>
      </c>
      <c r="P5735" t="s">
        <v>101</v>
      </c>
      <c r="Q5735" t="s">
        <v>34</v>
      </c>
      <c r="R5735" s="3">
        <v>40930</v>
      </c>
      <c r="S5735" s="12">
        <f t="shared" si="447"/>
        <v>1</v>
      </c>
      <c r="T5735" s="3" t="s">
        <v>14214</v>
      </c>
      <c r="U5735" t="s">
        <v>14229</v>
      </c>
      <c r="V5735" t="s">
        <v>14244</v>
      </c>
      <c r="W5735" t="s">
        <v>14190</v>
      </c>
      <c r="X5735" t="str">
        <f>VLOOKUP(Q5735,Managers!$A:$B,2,0)</f>
        <v>Frank Mitchell</v>
      </c>
      <c r="Y5735">
        <f>VLOOKUP(W5735,HourlyWages!$A:$B,2,0)</f>
        <v>67</v>
      </c>
      <c r="Z5735">
        <v>1</v>
      </c>
      <c r="AA5735" s="14">
        <f t="shared" si="449"/>
        <v>0.66500000000000004</v>
      </c>
    </row>
    <row r="5736" spans="1:27" x14ac:dyDescent="0.2">
      <c r="A5736">
        <v>5735</v>
      </c>
      <c r="B5736">
        <v>40707</v>
      </c>
      <c r="C5736" s="3">
        <v>39975</v>
      </c>
      <c r="D5736" s="17">
        <f t="shared" si="448"/>
        <v>39965</v>
      </c>
      <c r="E5736">
        <v>26</v>
      </c>
      <c r="F5736" s="8">
        <f t="shared" si="445"/>
        <v>3900</v>
      </c>
      <c r="G5736" s="5">
        <v>0</v>
      </c>
      <c r="H5736" s="8">
        <f>VLOOKUP($T5736,Pricebook!$A:$D,4,0)</f>
        <v>150</v>
      </c>
      <c r="I5736" s="10">
        <f t="shared" si="446"/>
        <v>3900</v>
      </c>
      <c r="J5736" t="s">
        <v>2056</v>
      </c>
      <c r="K5736" t="s">
        <v>190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1062</v>
      </c>
      <c r="O5736" s="7" t="s">
        <v>2699</v>
      </c>
      <c r="P5736" t="s">
        <v>440</v>
      </c>
      <c r="Q5736" t="s">
        <v>16</v>
      </c>
      <c r="R5736" s="3">
        <v>39977</v>
      </c>
      <c r="S5736" s="12">
        <f t="shared" si="447"/>
        <v>2</v>
      </c>
      <c r="T5736" s="3" t="s">
        <v>14210</v>
      </c>
      <c r="U5736" t="s">
        <v>14235</v>
      </c>
      <c r="V5736" t="s">
        <v>14237</v>
      </c>
      <c r="W5736" t="s">
        <v>14194</v>
      </c>
      <c r="X5736" t="str">
        <f>VLOOKUP(Q5736,Managers!$A:$B,2,0)</f>
        <v>Josh Martinez</v>
      </c>
      <c r="Y5736">
        <f>VLOOKUP(W5736,HourlyWages!$A:$B,2,0)</f>
        <v>71</v>
      </c>
      <c r="Z5736">
        <v>1</v>
      </c>
      <c r="AA5736" s="14">
        <f t="shared" si="449"/>
        <v>0.52666666666666662</v>
      </c>
    </row>
    <row r="5737" spans="1:27" x14ac:dyDescent="0.2">
      <c r="A5737">
        <v>5736</v>
      </c>
      <c r="B5737">
        <v>40708</v>
      </c>
      <c r="C5737" s="3">
        <v>40098</v>
      </c>
      <c r="D5737" s="17">
        <f t="shared" si="448"/>
        <v>40087</v>
      </c>
      <c r="E5737">
        <v>15</v>
      </c>
      <c r="F5737" s="8">
        <f t="shared" si="445"/>
        <v>1800</v>
      </c>
      <c r="G5737" s="5">
        <v>0.03</v>
      </c>
      <c r="H5737" s="8">
        <f>VLOOKUP($T5737,Pricebook!$A:$D,4,0)</f>
        <v>120</v>
      </c>
      <c r="I5737" s="10">
        <f t="shared" si="446"/>
        <v>1746</v>
      </c>
      <c r="J5737" t="s">
        <v>1861</v>
      </c>
      <c r="K5737" t="s">
        <v>64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1863</v>
      </c>
      <c r="O5737" s="7">
        <v>33322</v>
      </c>
      <c r="P5737" t="s">
        <v>101</v>
      </c>
      <c r="Q5737" t="s">
        <v>34</v>
      </c>
      <c r="R5737" s="3">
        <v>40099</v>
      </c>
      <c r="S5737" s="12">
        <f t="shared" si="447"/>
        <v>1</v>
      </c>
      <c r="T5737" s="3" t="s">
        <v>14212</v>
      </c>
      <c r="U5737" t="s">
        <v>14229</v>
      </c>
      <c r="V5737" t="s">
        <v>14230</v>
      </c>
      <c r="W5737" t="s">
        <v>14189</v>
      </c>
      <c r="X5737" t="str">
        <f>VLOOKUP(Q5737,Managers!$A:$B,2,0)</f>
        <v>Frank Mitchell</v>
      </c>
      <c r="Y5737">
        <f>VLOOKUP(W5737,HourlyWages!$A:$B,2,0)</f>
        <v>62</v>
      </c>
      <c r="Z5737">
        <v>1</v>
      </c>
      <c r="AA5737" s="14">
        <f t="shared" si="449"/>
        <v>0.48333333333333334</v>
      </c>
    </row>
    <row r="5738" spans="1:27" x14ac:dyDescent="0.2">
      <c r="A5738">
        <v>5737</v>
      </c>
      <c r="B5738">
        <v>40770</v>
      </c>
      <c r="C5738" s="3">
        <v>40649</v>
      </c>
      <c r="D5738" s="17">
        <f t="shared" si="448"/>
        <v>40634</v>
      </c>
      <c r="E5738">
        <v>19</v>
      </c>
      <c r="F5738" s="8">
        <f t="shared" si="445"/>
        <v>3230</v>
      </c>
      <c r="G5738" s="5">
        <v>0.09</v>
      </c>
      <c r="H5738" s="8">
        <f>VLOOKUP($T5738,Pricebook!$A:$D,4,0)</f>
        <v>170</v>
      </c>
      <c r="I5738" s="10">
        <f t="shared" si="446"/>
        <v>2939.3</v>
      </c>
      <c r="J5738" t="s">
        <v>2041</v>
      </c>
      <c r="K5738" t="s">
        <v>597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1599</v>
      </c>
      <c r="O5738" s="7">
        <v>97301</v>
      </c>
      <c r="P5738" t="s">
        <v>43</v>
      </c>
      <c r="Q5738" t="s">
        <v>23</v>
      </c>
      <c r="R5738" s="3">
        <v>40654</v>
      </c>
      <c r="S5738" s="12">
        <f t="shared" si="447"/>
        <v>5</v>
      </c>
      <c r="T5738" s="3" t="s">
        <v>14219</v>
      </c>
      <c r="U5738" t="s">
        <v>14229</v>
      </c>
      <c r="V5738" t="s">
        <v>14233</v>
      </c>
      <c r="W5738" t="s">
        <v>14194</v>
      </c>
      <c r="X5738" t="str">
        <f>VLOOKUP(Q5738,Managers!$A:$B,2,0)</f>
        <v>Bob Turner</v>
      </c>
      <c r="Y5738">
        <f>VLOOKUP(W5738,HourlyWages!$A:$B,2,0)</f>
        <v>71</v>
      </c>
      <c r="Z5738">
        <v>1</v>
      </c>
      <c r="AA5738" s="14">
        <f t="shared" si="449"/>
        <v>0.58235294117647063</v>
      </c>
    </row>
    <row r="5739" spans="1:27" x14ac:dyDescent="0.2">
      <c r="A5739">
        <v>5738</v>
      </c>
      <c r="B5739">
        <v>40772</v>
      </c>
      <c r="C5739" s="3">
        <v>40952</v>
      </c>
      <c r="D5739" s="17">
        <f t="shared" si="448"/>
        <v>40940</v>
      </c>
      <c r="E5739">
        <v>15</v>
      </c>
      <c r="F5739" s="8">
        <f t="shared" si="445"/>
        <v>2100</v>
      </c>
      <c r="G5739" s="5">
        <v>0</v>
      </c>
      <c r="H5739" s="8">
        <f>VLOOKUP($T5739,Pricebook!$A:$D,4,0)</f>
        <v>140</v>
      </c>
      <c r="I5739" s="10">
        <f t="shared" si="446"/>
        <v>2100</v>
      </c>
      <c r="J5739" t="s">
        <v>1968</v>
      </c>
      <c r="K5739" t="s">
        <v>165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2322</v>
      </c>
      <c r="O5739" s="7">
        <v>31088</v>
      </c>
      <c r="P5739" t="s">
        <v>134</v>
      </c>
      <c r="Q5739" t="s">
        <v>34</v>
      </c>
      <c r="R5739" s="3">
        <v>40953</v>
      </c>
      <c r="S5739" s="12">
        <f t="shared" si="447"/>
        <v>1</v>
      </c>
      <c r="T5739" s="3" t="s">
        <v>14213</v>
      </c>
      <c r="U5739" t="s">
        <v>14229</v>
      </c>
      <c r="V5739" t="s">
        <v>14236</v>
      </c>
      <c r="W5739" t="s">
        <v>14203</v>
      </c>
      <c r="X5739" t="str">
        <f>VLOOKUP(Q5739,Managers!$A:$B,2,0)</f>
        <v>Frank Mitchell</v>
      </c>
      <c r="Y5739">
        <f>VLOOKUP(W5739,HourlyWages!$A:$B,2,0)</f>
        <v>62</v>
      </c>
      <c r="Z5739">
        <v>1</v>
      </c>
      <c r="AA5739" s="14">
        <f t="shared" si="449"/>
        <v>0.55714285714285716</v>
      </c>
    </row>
    <row r="5740" spans="1:27" x14ac:dyDescent="0.2">
      <c r="A5740">
        <v>5739</v>
      </c>
      <c r="B5740">
        <v>40775</v>
      </c>
      <c r="C5740" s="3">
        <v>40499</v>
      </c>
      <c r="D5740" s="17">
        <f t="shared" si="448"/>
        <v>40483</v>
      </c>
      <c r="E5740">
        <v>23</v>
      </c>
      <c r="F5740" s="8">
        <f t="shared" si="445"/>
        <v>2875</v>
      </c>
      <c r="G5740" s="5">
        <v>7.0000000000000007E-2</v>
      </c>
      <c r="H5740" s="8">
        <f>VLOOKUP($T5740,Pricebook!$A:$D,4,0)</f>
        <v>125</v>
      </c>
      <c r="I5740" s="10">
        <f t="shared" si="446"/>
        <v>2673.75</v>
      </c>
      <c r="J5740" t="s">
        <v>527</v>
      </c>
      <c r="K5740" t="s">
        <v>27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2700</v>
      </c>
      <c r="O5740" s="7">
        <v>23602</v>
      </c>
      <c r="P5740" t="s">
        <v>368</v>
      </c>
      <c r="Q5740" t="s">
        <v>34</v>
      </c>
      <c r="R5740" s="3">
        <v>40504</v>
      </c>
      <c r="S5740" s="12">
        <f t="shared" si="447"/>
        <v>5</v>
      </c>
      <c r="T5740" s="3" t="s">
        <v>14208</v>
      </c>
      <c r="U5740" t="s">
        <v>14232</v>
      </c>
      <c r="V5740" t="s">
        <v>14242</v>
      </c>
      <c r="W5740" t="s">
        <v>14203</v>
      </c>
      <c r="X5740" t="str">
        <f>VLOOKUP(Q5740,Managers!$A:$B,2,0)</f>
        <v>Frank Mitchell</v>
      </c>
      <c r="Y5740">
        <f>VLOOKUP(W5740,HourlyWages!$A:$B,2,0)</f>
        <v>62</v>
      </c>
      <c r="Z5740">
        <v>1</v>
      </c>
      <c r="AA5740" s="14">
        <f t="shared" si="449"/>
        <v>0.504</v>
      </c>
    </row>
    <row r="5741" spans="1:27" x14ac:dyDescent="0.2">
      <c r="A5741">
        <v>5740</v>
      </c>
      <c r="B5741">
        <v>40800</v>
      </c>
      <c r="C5741" s="3">
        <v>40516</v>
      </c>
      <c r="D5741" s="17">
        <f t="shared" si="448"/>
        <v>40513</v>
      </c>
      <c r="E5741">
        <v>41</v>
      </c>
      <c r="F5741" s="8">
        <f t="shared" si="445"/>
        <v>4510</v>
      </c>
      <c r="G5741" s="5">
        <v>0.05</v>
      </c>
      <c r="H5741" s="8">
        <f>VLOOKUP($T5741,Pricebook!$A:$D,4,0)</f>
        <v>110</v>
      </c>
      <c r="I5741" s="10">
        <f t="shared" si="446"/>
        <v>4284.5</v>
      </c>
      <c r="J5741" t="s">
        <v>2044</v>
      </c>
      <c r="K5741" t="s">
        <v>50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2045</v>
      </c>
      <c r="O5741" s="7">
        <v>17112</v>
      </c>
      <c r="P5741" t="s">
        <v>232</v>
      </c>
      <c r="Q5741" t="s">
        <v>61</v>
      </c>
      <c r="R5741" s="3">
        <v>40516</v>
      </c>
      <c r="S5741" s="12">
        <f t="shared" si="447"/>
        <v>0</v>
      </c>
      <c r="T5741" s="3" t="s">
        <v>14215</v>
      </c>
      <c r="U5741" t="s">
        <v>14229</v>
      </c>
      <c r="V5741" t="s">
        <v>14245</v>
      </c>
      <c r="W5741" t="s">
        <v>14185</v>
      </c>
      <c r="X5741" t="str">
        <f>VLOOKUP(Q5741,Managers!$A:$B,2,0)</f>
        <v>Allen Young</v>
      </c>
      <c r="Y5741">
        <f>VLOOKUP(W5741,HourlyWages!$A:$B,2,0)</f>
        <v>70</v>
      </c>
      <c r="Z5741">
        <v>1</v>
      </c>
      <c r="AA5741" s="14">
        <f t="shared" si="449"/>
        <v>0.36363636363636365</v>
      </c>
    </row>
    <row r="5742" spans="1:27" x14ac:dyDescent="0.2">
      <c r="A5742">
        <v>5741</v>
      </c>
      <c r="B5742">
        <v>40800</v>
      </c>
      <c r="C5742" s="3">
        <v>40516</v>
      </c>
      <c r="D5742" s="17">
        <f t="shared" si="448"/>
        <v>40513</v>
      </c>
      <c r="E5742">
        <v>18</v>
      </c>
      <c r="F5742" s="8">
        <f t="shared" si="445"/>
        <v>1980</v>
      </c>
      <c r="G5742" s="5">
        <v>0.06</v>
      </c>
      <c r="H5742" s="8">
        <f>VLOOKUP($T5742,Pricebook!$A:$D,4,0)</f>
        <v>110</v>
      </c>
      <c r="I5742" s="10">
        <f t="shared" si="446"/>
        <v>1861.1999999999998</v>
      </c>
      <c r="J5742" t="s">
        <v>2044</v>
      </c>
      <c r="K5742" t="s">
        <v>50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1578</v>
      </c>
      <c r="O5742" s="7">
        <v>46322</v>
      </c>
      <c r="P5742" t="s">
        <v>278</v>
      </c>
      <c r="Q5742" t="s">
        <v>16</v>
      </c>
      <c r="R5742" s="3">
        <v>40518</v>
      </c>
      <c r="S5742" s="12">
        <f t="shared" si="447"/>
        <v>2</v>
      </c>
      <c r="T5742" s="3" t="s">
        <v>14220</v>
      </c>
      <c r="U5742" t="s">
        <v>14229</v>
      </c>
      <c r="V5742" t="s">
        <v>14237</v>
      </c>
      <c r="W5742" t="s">
        <v>14201</v>
      </c>
      <c r="X5742" t="str">
        <f>VLOOKUP(Q5742,Managers!$A:$B,2,0)</f>
        <v>Josh Martinez</v>
      </c>
      <c r="Y5742">
        <f>VLOOKUP(W5742,HourlyWages!$A:$B,2,0)</f>
        <v>53</v>
      </c>
      <c r="Z5742">
        <v>1</v>
      </c>
      <c r="AA5742" s="14">
        <f t="shared" si="449"/>
        <v>0.51818181818181819</v>
      </c>
    </row>
    <row r="5743" spans="1:27" x14ac:dyDescent="0.2">
      <c r="A5743">
        <v>5742</v>
      </c>
      <c r="B5743">
        <v>40801</v>
      </c>
      <c r="C5743" s="3">
        <v>41091</v>
      </c>
      <c r="D5743" s="17">
        <f t="shared" si="448"/>
        <v>41091</v>
      </c>
      <c r="E5743">
        <v>20</v>
      </c>
      <c r="F5743" s="8">
        <f t="shared" si="445"/>
        <v>2200</v>
      </c>
      <c r="G5743" s="5">
        <v>7.0000000000000007E-2</v>
      </c>
      <c r="H5743" s="8">
        <f>VLOOKUP($T5743,Pricebook!$A:$D,4,0)</f>
        <v>110</v>
      </c>
      <c r="I5743" s="10">
        <f t="shared" si="446"/>
        <v>2045.9999999999998</v>
      </c>
      <c r="J5743" t="s">
        <v>1614</v>
      </c>
      <c r="K5743" t="s">
        <v>760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745</v>
      </c>
      <c r="O5743" s="7">
        <v>48858</v>
      </c>
      <c r="P5743" t="s">
        <v>172</v>
      </c>
      <c r="Q5743" t="s">
        <v>16</v>
      </c>
      <c r="R5743" s="3">
        <v>41091</v>
      </c>
      <c r="S5743" s="12">
        <f t="shared" si="447"/>
        <v>0</v>
      </c>
      <c r="T5743" s="3" t="s">
        <v>14215</v>
      </c>
      <c r="U5743" t="s">
        <v>14229</v>
      </c>
      <c r="V5743" t="s">
        <v>14233</v>
      </c>
      <c r="W5743" t="s">
        <v>14202</v>
      </c>
      <c r="X5743" t="str">
        <f>VLOOKUP(Q5743,Managers!$A:$B,2,0)</f>
        <v>Josh Martinez</v>
      </c>
      <c r="Y5743">
        <f>VLOOKUP(W5743,HourlyWages!$A:$B,2,0)</f>
        <v>71</v>
      </c>
      <c r="Z5743">
        <v>1</v>
      </c>
      <c r="AA5743" s="14">
        <f t="shared" si="449"/>
        <v>0.35454545454545455</v>
      </c>
    </row>
    <row r="5744" spans="1:27" x14ac:dyDescent="0.2">
      <c r="A5744">
        <v>5743</v>
      </c>
      <c r="B5744">
        <v>40802</v>
      </c>
      <c r="C5744" s="3">
        <v>41155</v>
      </c>
      <c r="D5744" s="17">
        <f t="shared" si="448"/>
        <v>41153</v>
      </c>
      <c r="E5744">
        <v>28</v>
      </c>
      <c r="F5744" s="8">
        <f t="shared" si="445"/>
        <v>4200</v>
      </c>
      <c r="G5744" s="5">
        <v>0.04</v>
      </c>
      <c r="H5744" s="8">
        <f>VLOOKUP($T5744,Pricebook!$A:$D,4,0)</f>
        <v>150</v>
      </c>
      <c r="I5744" s="10">
        <f t="shared" si="446"/>
        <v>4032</v>
      </c>
      <c r="J5744" t="s">
        <v>968</v>
      </c>
      <c r="K5744" t="s">
        <v>212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208</v>
      </c>
      <c r="O5744" s="7" t="s">
        <v>209</v>
      </c>
      <c r="P5744" t="s">
        <v>210</v>
      </c>
      <c r="Q5744" t="s">
        <v>61</v>
      </c>
      <c r="R5744" s="3">
        <v>41156</v>
      </c>
      <c r="S5744" s="12">
        <f t="shared" si="447"/>
        <v>1</v>
      </c>
      <c r="T5744" s="3" t="s">
        <v>14216</v>
      </c>
      <c r="U5744" t="s">
        <v>14235</v>
      </c>
      <c r="V5744" t="s">
        <v>14244</v>
      </c>
      <c r="W5744" t="s">
        <v>14184</v>
      </c>
      <c r="X5744" t="str">
        <f>VLOOKUP(Q5744,Managers!$A:$B,2,0)</f>
        <v>Allen Young</v>
      </c>
      <c r="Y5744">
        <f>VLOOKUP(W5744,HourlyWages!$A:$B,2,0)</f>
        <v>50</v>
      </c>
      <c r="Z5744">
        <v>1</v>
      </c>
      <c r="AA5744" s="14">
        <f t="shared" si="449"/>
        <v>0.66666666666666663</v>
      </c>
    </row>
    <row r="5745" spans="1:27" x14ac:dyDescent="0.2">
      <c r="A5745">
        <v>5744</v>
      </c>
      <c r="B5745">
        <v>40803</v>
      </c>
      <c r="C5745" s="3">
        <v>40646</v>
      </c>
      <c r="D5745" s="17">
        <f t="shared" si="448"/>
        <v>40634</v>
      </c>
      <c r="E5745">
        <v>22</v>
      </c>
      <c r="F5745" s="8">
        <f t="shared" si="445"/>
        <v>3520</v>
      </c>
      <c r="G5745" s="5">
        <v>0.08</v>
      </c>
      <c r="H5745" s="8">
        <f>VLOOKUP($T5745,Pricebook!$A:$D,4,0)</f>
        <v>160</v>
      </c>
      <c r="I5745" s="10">
        <f t="shared" si="446"/>
        <v>3238.4</v>
      </c>
      <c r="J5745" t="s">
        <v>1290</v>
      </c>
      <c r="K5745" t="s">
        <v>136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1344</v>
      </c>
      <c r="O5745" s="7">
        <v>67114</v>
      </c>
      <c r="P5745" t="s">
        <v>153</v>
      </c>
      <c r="Q5745" t="s">
        <v>16</v>
      </c>
      <c r="R5745" s="3">
        <v>40651</v>
      </c>
      <c r="S5745" s="12">
        <f t="shared" si="447"/>
        <v>5</v>
      </c>
      <c r="T5745" s="3" t="s">
        <v>14218</v>
      </c>
      <c r="U5745" t="s">
        <v>14229</v>
      </c>
      <c r="V5745" t="s">
        <v>14229</v>
      </c>
      <c r="W5745" t="s">
        <v>14187</v>
      </c>
      <c r="X5745" t="str">
        <f>VLOOKUP(Q5745,Managers!$A:$B,2,0)</f>
        <v>Josh Martinez</v>
      </c>
      <c r="Y5745">
        <f>VLOOKUP(W5745,HourlyWages!$A:$B,2,0)</f>
        <v>45</v>
      </c>
      <c r="Z5745">
        <v>1</v>
      </c>
      <c r="AA5745" s="14">
        <f t="shared" si="449"/>
        <v>0.71875</v>
      </c>
    </row>
    <row r="5746" spans="1:27" x14ac:dyDescent="0.2">
      <c r="A5746">
        <v>5745</v>
      </c>
      <c r="B5746">
        <v>40803</v>
      </c>
      <c r="C5746" s="3">
        <v>40646</v>
      </c>
      <c r="D5746" s="17">
        <f t="shared" si="448"/>
        <v>40634</v>
      </c>
      <c r="E5746">
        <v>35</v>
      </c>
      <c r="F5746" s="8">
        <f t="shared" ref="F5746:F5809" si="450">H5746*E5746</f>
        <v>4375</v>
      </c>
      <c r="G5746" s="5">
        <v>0.04</v>
      </c>
      <c r="H5746" s="8">
        <f>VLOOKUP($T5746,Pricebook!$A:$D,4,0)</f>
        <v>125</v>
      </c>
      <c r="I5746" s="10">
        <f t="shared" ref="I5746:I5809" si="451">F5746*(1-G5746)</f>
        <v>4200</v>
      </c>
      <c r="J5746" t="s">
        <v>1290</v>
      </c>
      <c r="K5746" t="s">
        <v>136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1344</v>
      </c>
      <c r="O5746" s="7">
        <v>67114</v>
      </c>
      <c r="P5746" t="s">
        <v>153</v>
      </c>
      <c r="Q5746" t="s">
        <v>16</v>
      </c>
      <c r="R5746" s="3">
        <v>40648</v>
      </c>
      <c r="S5746" s="12">
        <f t="shared" ref="S5746:S5809" si="452">R5746-C5746</f>
        <v>2</v>
      </c>
      <c r="T5746" s="3" t="s">
        <v>14221</v>
      </c>
      <c r="U5746" t="s">
        <v>14232</v>
      </c>
      <c r="V5746" t="s">
        <v>14241</v>
      </c>
      <c r="W5746" t="s">
        <v>14184</v>
      </c>
      <c r="X5746" t="str">
        <f>VLOOKUP(Q5746,Managers!$A:$B,2,0)</f>
        <v>Josh Martinez</v>
      </c>
      <c r="Y5746">
        <f>VLOOKUP(W5746,HourlyWages!$A:$B,2,0)</f>
        <v>50</v>
      </c>
      <c r="Z5746">
        <v>1</v>
      </c>
      <c r="AA5746" s="14">
        <f t="shared" si="449"/>
        <v>0.6</v>
      </c>
    </row>
    <row r="5747" spans="1:27" x14ac:dyDescent="0.2">
      <c r="A5747">
        <v>5746</v>
      </c>
      <c r="B5747">
        <v>40804</v>
      </c>
      <c r="C5747" s="3">
        <v>40249</v>
      </c>
      <c r="D5747" s="17">
        <f t="shared" si="448"/>
        <v>40238</v>
      </c>
      <c r="E5747">
        <v>36</v>
      </c>
      <c r="F5747" s="8">
        <f t="shared" si="450"/>
        <v>4500</v>
      </c>
      <c r="G5747" s="5">
        <v>0.06</v>
      </c>
      <c r="H5747" s="8">
        <f>VLOOKUP($T5747,Pricebook!$A:$D,4,0)</f>
        <v>125</v>
      </c>
      <c r="I5747" s="10">
        <f t="shared" si="451"/>
        <v>4230</v>
      </c>
      <c r="J5747" t="s">
        <v>164</v>
      </c>
      <c r="K5747" t="s">
        <v>165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166</v>
      </c>
      <c r="O5747" s="7">
        <v>60477</v>
      </c>
      <c r="P5747" t="s">
        <v>15</v>
      </c>
      <c r="Q5747" t="s">
        <v>16</v>
      </c>
      <c r="R5747" s="3">
        <v>40251</v>
      </c>
      <c r="S5747" s="12">
        <f t="shared" si="452"/>
        <v>2</v>
      </c>
      <c r="T5747" s="3" t="s">
        <v>14221</v>
      </c>
      <c r="U5747" t="s">
        <v>14232</v>
      </c>
      <c r="V5747" t="s">
        <v>14237</v>
      </c>
      <c r="W5747" t="s">
        <v>14194</v>
      </c>
      <c r="X5747" t="str">
        <f>VLOOKUP(Q5747,Managers!$A:$B,2,0)</f>
        <v>Josh Martinez</v>
      </c>
      <c r="Y5747">
        <f>VLOOKUP(W5747,HourlyWages!$A:$B,2,0)</f>
        <v>71</v>
      </c>
      <c r="Z5747">
        <v>1</v>
      </c>
      <c r="AA5747" s="14">
        <f t="shared" si="449"/>
        <v>0.432</v>
      </c>
    </row>
    <row r="5748" spans="1:27" x14ac:dyDescent="0.2">
      <c r="A5748">
        <v>5747</v>
      </c>
      <c r="B5748">
        <v>40806</v>
      </c>
      <c r="C5748" s="3">
        <v>40792</v>
      </c>
      <c r="D5748" s="17">
        <f t="shared" si="448"/>
        <v>40787</v>
      </c>
      <c r="E5748">
        <v>8</v>
      </c>
      <c r="F5748" s="8">
        <f t="shared" si="450"/>
        <v>1280</v>
      </c>
      <c r="G5748" s="5">
        <v>0</v>
      </c>
      <c r="H5748" s="8">
        <f>VLOOKUP($T5748,Pricebook!$A:$D,4,0)</f>
        <v>160</v>
      </c>
      <c r="I5748" s="10">
        <f t="shared" si="451"/>
        <v>1280</v>
      </c>
      <c r="J5748" t="s">
        <v>1381</v>
      </c>
      <c r="K5748" t="s">
        <v>151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2562</v>
      </c>
      <c r="O5748" s="7">
        <v>66614</v>
      </c>
      <c r="P5748" t="s">
        <v>153</v>
      </c>
      <c r="Q5748" t="s">
        <v>16</v>
      </c>
      <c r="R5748" s="3">
        <v>40793</v>
      </c>
      <c r="S5748" s="12">
        <f t="shared" si="452"/>
        <v>1</v>
      </c>
      <c r="T5748" s="3" t="s">
        <v>14218</v>
      </c>
      <c r="U5748" t="s">
        <v>14229</v>
      </c>
      <c r="V5748" t="s">
        <v>14236</v>
      </c>
      <c r="W5748" t="s">
        <v>14202</v>
      </c>
      <c r="X5748" t="str">
        <f>VLOOKUP(Q5748,Managers!$A:$B,2,0)</f>
        <v>Josh Martinez</v>
      </c>
      <c r="Y5748">
        <f>VLOOKUP(W5748,HourlyWages!$A:$B,2,0)</f>
        <v>71</v>
      </c>
      <c r="Z5748">
        <v>1</v>
      </c>
      <c r="AA5748" s="14">
        <f t="shared" si="449"/>
        <v>0.55625000000000002</v>
      </c>
    </row>
    <row r="5749" spans="1:27" x14ac:dyDescent="0.2">
      <c r="A5749">
        <v>5748</v>
      </c>
      <c r="B5749">
        <v>40832</v>
      </c>
      <c r="C5749" s="3">
        <v>40266</v>
      </c>
      <c r="D5749" s="17">
        <f t="shared" si="448"/>
        <v>40238</v>
      </c>
      <c r="E5749">
        <v>22</v>
      </c>
      <c r="F5749" s="8">
        <f t="shared" si="450"/>
        <v>2750</v>
      </c>
      <c r="G5749" s="5">
        <v>0.03</v>
      </c>
      <c r="H5749" s="8">
        <f>VLOOKUP($T5749,Pricebook!$A:$D,4,0)</f>
        <v>125</v>
      </c>
      <c r="I5749" s="10">
        <f t="shared" si="451"/>
        <v>2667.5</v>
      </c>
      <c r="J5749" t="s">
        <v>1919</v>
      </c>
      <c r="K5749" t="s">
        <v>260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423</v>
      </c>
      <c r="O5749" s="7">
        <v>35020</v>
      </c>
      <c r="P5749" t="s">
        <v>424</v>
      </c>
      <c r="Q5749" t="s">
        <v>34</v>
      </c>
      <c r="R5749" s="3">
        <v>40267</v>
      </c>
      <c r="S5749" s="12">
        <f t="shared" si="452"/>
        <v>1</v>
      </c>
      <c r="T5749" s="3" t="s">
        <v>14208</v>
      </c>
      <c r="U5749" t="s">
        <v>14232</v>
      </c>
      <c r="V5749" t="s">
        <v>14244</v>
      </c>
      <c r="W5749" t="s">
        <v>14191</v>
      </c>
      <c r="X5749" t="str">
        <f>VLOOKUP(Q5749,Managers!$A:$B,2,0)</f>
        <v>Frank Mitchell</v>
      </c>
      <c r="Y5749">
        <f>VLOOKUP(W5749,HourlyWages!$A:$B,2,0)</f>
        <v>60</v>
      </c>
      <c r="Z5749">
        <v>1</v>
      </c>
      <c r="AA5749" s="14">
        <f t="shared" si="449"/>
        <v>0.52</v>
      </c>
    </row>
    <row r="5750" spans="1:27" x14ac:dyDescent="0.2">
      <c r="A5750">
        <v>5749</v>
      </c>
      <c r="B5750">
        <v>40833</v>
      </c>
      <c r="C5750" s="3">
        <v>40374</v>
      </c>
      <c r="D5750" s="17">
        <f t="shared" si="448"/>
        <v>40360</v>
      </c>
      <c r="E5750">
        <v>48</v>
      </c>
      <c r="F5750" s="8">
        <f t="shared" si="450"/>
        <v>7200</v>
      </c>
      <c r="G5750" s="5">
        <v>0.04</v>
      </c>
      <c r="H5750" s="8">
        <f>VLOOKUP($T5750,Pricebook!$A:$D,4,0)</f>
        <v>150</v>
      </c>
      <c r="I5750" s="10">
        <f t="shared" si="451"/>
        <v>6912</v>
      </c>
      <c r="J5750" t="s">
        <v>2493</v>
      </c>
      <c r="K5750" t="s">
        <v>276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1534</v>
      </c>
      <c r="O5750" s="7">
        <v>20735</v>
      </c>
      <c r="P5750" t="s">
        <v>187</v>
      </c>
      <c r="Q5750" t="s">
        <v>61</v>
      </c>
      <c r="R5750" s="3">
        <v>40383</v>
      </c>
      <c r="S5750" s="12">
        <f t="shared" si="452"/>
        <v>9</v>
      </c>
      <c r="T5750" s="3" t="s">
        <v>14210</v>
      </c>
      <c r="U5750" t="s">
        <v>14235</v>
      </c>
      <c r="V5750" t="s">
        <v>14236</v>
      </c>
      <c r="W5750" t="s">
        <v>14201</v>
      </c>
      <c r="X5750" t="str">
        <f>VLOOKUP(Q5750,Managers!$A:$B,2,0)</f>
        <v>Allen Young</v>
      </c>
      <c r="Y5750">
        <f>VLOOKUP(W5750,HourlyWages!$A:$B,2,0)</f>
        <v>53</v>
      </c>
      <c r="Z5750">
        <v>1</v>
      </c>
      <c r="AA5750" s="14">
        <f t="shared" si="449"/>
        <v>0.64666666666666661</v>
      </c>
    </row>
    <row r="5751" spans="1:27" x14ac:dyDescent="0.2">
      <c r="A5751">
        <v>5750</v>
      </c>
      <c r="B5751">
        <v>40835</v>
      </c>
      <c r="C5751" s="3">
        <v>40141</v>
      </c>
      <c r="D5751" s="17">
        <f t="shared" si="448"/>
        <v>40118</v>
      </c>
      <c r="E5751">
        <v>26</v>
      </c>
      <c r="F5751" s="8">
        <f t="shared" si="450"/>
        <v>4160</v>
      </c>
      <c r="G5751" s="5">
        <v>0.06</v>
      </c>
      <c r="H5751" s="8">
        <f>VLOOKUP($T5751,Pricebook!$A:$D,4,0)</f>
        <v>160</v>
      </c>
      <c r="I5751" s="10">
        <f t="shared" si="451"/>
        <v>3910.3999999999996</v>
      </c>
      <c r="J5751" t="s">
        <v>671</v>
      </c>
      <c r="K5751" t="s">
        <v>549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1460</v>
      </c>
      <c r="O5751" s="7">
        <v>46375</v>
      </c>
      <c r="P5751" t="s">
        <v>278</v>
      </c>
      <c r="Q5751" t="s">
        <v>16</v>
      </c>
      <c r="R5751" s="3">
        <v>40143</v>
      </c>
      <c r="S5751" s="12">
        <f t="shared" si="452"/>
        <v>2</v>
      </c>
      <c r="T5751" s="3" t="s">
        <v>14218</v>
      </c>
      <c r="U5751" t="s">
        <v>14229</v>
      </c>
      <c r="V5751" t="s">
        <v>14238</v>
      </c>
      <c r="W5751" t="s">
        <v>14190</v>
      </c>
      <c r="X5751" t="str">
        <f>VLOOKUP(Q5751,Managers!$A:$B,2,0)</f>
        <v>Josh Martinez</v>
      </c>
      <c r="Y5751">
        <f>VLOOKUP(W5751,HourlyWages!$A:$B,2,0)</f>
        <v>67</v>
      </c>
      <c r="Z5751">
        <v>1</v>
      </c>
      <c r="AA5751" s="14">
        <f t="shared" si="449"/>
        <v>0.58125000000000004</v>
      </c>
    </row>
    <row r="5752" spans="1:27" x14ac:dyDescent="0.2">
      <c r="A5752">
        <v>5751</v>
      </c>
      <c r="B5752">
        <v>40835</v>
      </c>
      <c r="C5752" s="3">
        <v>40141</v>
      </c>
      <c r="D5752" s="17">
        <f t="shared" si="448"/>
        <v>40118</v>
      </c>
      <c r="E5752">
        <v>14</v>
      </c>
      <c r="F5752" s="8">
        <f t="shared" si="450"/>
        <v>2100</v>
      </c>
      <c r="G5752" s="5">
        <v>0.09</v>
      </c>
      <c r="H5752" s="8">
        <f>VLOOKUP($T5752,Pricebook!$A:$D,4,0)</f>
        <v>150</v>
      </c>
      <c r="I5752" s="10">
        <f t="shared" si="451"/>
        <v>1911</v>
      </c>
      <c r="J5752" t="s">
        <v>671</v>
      </c>
      <c r="K5752" t="s">
        <v>549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1460</v>
      </c>
      <c r="O5752" s="7">
        <v>46375</v>
      </c>
      <c r="P5752" t="s">
        <v>278</v>
      </c>
      <c r="Q5752" t="s">
        <v>16</v>
      </c>
      <c r="R5752" s="3">
        <v>40143</v>
      </c>
      <c r="S5752" s="12">
        <f t="shared" si="452"/>
        <v>2</v>
      </c>
      <c r="T5752" s="3" t="s">
        <v>14211</v>
      </c>
      <c r="U5752" t="s">
        <v>14235</v>
      </c>
      <c r="V5752" t="s">
        <v>14238</v>
      </c>
      <c r="W5752" t="s">
        <v>14184</v>
      </c>
      <c r="X5752" t="str">
        <f>VLOOKUP(Q5752,Managers!$A:$B,2,0)</f>
        <v>Josh Martinez</v>
      </c>
      <c r="Y5752">
        <f>VLOOKUP(W5752,HourlyWages!$A:$B,2,0)</f>
        <v>50</v>
      </c>
      <c r="Z5752">
        <v>1</v>
      </c>
      <c r="AA5752" s="14">
        <f t="shared" si="449"/>
        <v>0.66666666666666663</v>
      </c>
    </row>
    <row r="5753" spans="1:27" x14ac:dyDescent="0.2">
      <c r="A5753">
        <v>5752</v>
      </c>
      <c r="B5753">
        <v>40835</v>
      </c>
      <c r="C5753" s="3">
        <v>40141</v>
      </c>
      <c r="D5753" s="17">
        <f t="shared" si="448"/>
        <v>40118</v>
      </c>
      <c r="E5753">
        <v>1</v>
      </c>
      <c r="F5753" s="8">
        <f t="shared" si="450"/>
        <v>200</v>
      </c>
      <c r="G5753" s="5">
        <v>0.05</v>
      </c>
      <c r="H5753" s="8">
        <f>VLOOKUP($T5753,Pricebook!$A:$D,4,0)</f>
        <v>200</v>
      </c>
      <c r="I5753" s="10">
        <f t="shared" si="451"/>
        <v>190</v>
      </c>
      <c r="J5753" t="s">
        <v>671</v>
      </c>
      <c r="K5753" t="s">
        <v>549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1460</v>
      </c>
      <c r="O5753" s="7">
        <v>46375</v>
      </c>
      <c r="P5753" t="s">
        <v>278</v>
      </c>
      <c r="Q5753" t="s">
        <v>16</v>
      </c>
      <c r="R5753" s="3">
        <v>40142</v>
      </c>
      <c r="S5753" s="12">
        <f t="shared" si="452"/>
        <v>1</v>
      </c>
      <c r="T5753" s="3" t="s">
        <v>14206</v>
      </c>
      <c r="U5753" t="s">
        <v>14229</v>
      </c>
      <c r="V5753" t="s">
        <v>14236</v>
      </c>
      <c r="W5753" t="s">
        <v>14202</v>
      </c>
      <c r="X5753" t="str">
        <f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9"/>
        <v>0.64500000000000002</v>
      </c>
    </row>
    <row r="5754" spans="1:27" x14ac:dyDescent="0.2">
      <c r="A5754">
        <v>5753</v>
      </c>
      <c r="B5754">
        <v>40838</v>
      </c>
      <c r="C5754" s="3">
        <v>41239</v>
      </c>
      <c r="D5754" s="17">
        <f t="shared" si="448"/>
        <v>41214</v>
      </c>
      <c r="E5754">
        <v>40</v>
      </c>
      <c r="F5754" s="8">
        <f t="shared" si="450"/>
        <v>5000</v>
      </c>
      <c r="G5754" s="5">
        <v>7.0000000000000007E-2</v>
      </c>
      <c r="H5754" s="8">
        <f>VLOOKUP($T5754,Pricebook!$A:$D,4,0)</f>
        <v>125</v>
      </c>
      <c r="I5754" s="10">
        <f t="shared" si="451"/>
        <v>4650</v>
      </c>
      <c r="J5754" t="s">
        <v>2470</v>
      </c>
      <c r="K5754" t="s">
        <v>310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902</v>
      </c>
      <c r="O5754" s="7">
        <v>98373</v>
      </c>
      <c r="P5754" t="s">
        <v>22</v>
      </c>
      <c r="Q5754" t="s">
        <v>23</v>
      </c>
      <c r="R5754" s="3">
        <v>41242</v>
      </c>
      <c r="S5754" s="12">
        <f t="shared" si="452"/>
        <v>3</v>
      </c>
      <c r="T5754" s="3" t="s">
        <v>14208</v>
      </c>
      <c r="U5754" t="s">
        <v>14232</v>
      </c>
      <c r="V5754" t="s">
        <v>14240</v>
      </c>
      <c r="W5754" t="s">
        <v>14193</v>
      </c>
      <c r="X5754" t="str">
        <f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9"/>
        <v>0.54400000000000004</v>
      </c>
    </row>
    <row r="5755" spans="1:27" x14ac:dyDescent="0.2">
      <c r="A5755">
        <v>5754</v>
      </c>
      <c r="B5755">
        <v>40838</v>
      </c>
      <c r="C5755" s="3">
        <v>41239</v>
      </c>
      <c r="D5755" s="17">
        <f t="shared" si="448"/>
        <v>41214</v>
      </c>
      <c r="E5755">
        <v>10</v>
      </c>
      <c r="F5755" s="8">
        <f t="shared" si="450"/>
        <v>1500</v>
      </c>
      <c r="G5755" s="5">
        <v>0.03</v>
      </c>
      <c r="H5755" s="8">
        <f>VLOOKUP($T5755,Pricebook!$A:$D,4,0)</f>
        <v>150</v>
      </c>
      <c r="I5755" s="10">
        <f t="shared" si="451"/>
        <v>1455</v>
      </c>
      <c r="J5755" t="s">
        <v>2470</v>
      </c>
      <c r="K5755" t="s">
        <v>310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902</v>
      </c>
      <c r="O5755" s="7">
        <v>98373</v>
      </c>
      <c r="P5755" t="s">
        <v>22</v>
      </c>
      <c r="Q5755" t="s">
        <v>23</v>
      </c>
      <c r="R5755" s="3">
        <v>41240</v>
      </c>
      <c r="S5755" s="12">
        <f t="shared" si="452"/>
        <v>1</v>
      </c>
      <c r="T5755" s="3" t="s">
        <v>14210</v>
      </c>
      <c r="U5755" t="s">
        <v>14235</v>
      </c>
      <c r="V5755" t="s">
        <v>14245</v>
      </c>
      <c r="W5755" t="s">
        <v>14191</v>
      </c>
      <c r="X5755" t="str">
        <f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9"/>
        <v>0.6</v>
      </c>
    </row>
    <row r="5756" spans="1:27" x14ac:dyDescent="0.2">
      <c r="A5756">
        <v>5755</v>
      </c>
      <c r="B5756">
        <v>40839</v>
      </c>
      <c r="C5756" s="3">
        <v>40999</v>
      </c>
      <c r="D5756" s="17">
        <f t="shared" si="448"/>
        <v>40969</v>
      </c>
      <c r="E5756">
        <v>23</v>
      </c>
      <c r="F5756" s="8">
        <f t="shared" si="450"/>
        <v>3450</v>
      </c>
      <c r="G5756" s="5">
        <v>0.04</v>
      </c>
      <c r="H5756" s="8">
        <f>VLOOKUP($T5756,Pricebook!$A:$D,4,0)</f>
        <v>150</v>
      </c>
      <c r="I5756" s="10">
        <f t="shared" si="451"/>
        <v>3312</v>
      </c>
      <c r="J5756" t="s">
        <v>1543</v>
      </c>
      <c r="K5756" t="s">
        <v>297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878</v>
      </c>
      <c r="O5756" s="7">
        <v>44117</v>
      </c>
      <c r="P5756" t="s">
        <v>210</v>
      </c>
      <c r="Q5756" t="s">
        <v>61</v>
      </c>
      <c r="R5756" s="3">
        <v>41000</v>
      </c>
      <c r="S5756" s="12">
        <f t="shared" si="452"/>
        <v>1</v>
      </c>
      <c r="T5756" s="3" t="s">
        <v>14216</v>
      </c>
      <c r="U5756" t="s">
        <v>14235</v>
      </c>
      <c r="V5756" t="s">
        <v>14236</v>
      </c>
      <c r="W5756" t="s">
        <v>14203</v>
      </c>
      <c r="X5756" t="str">
        <f>VLOOKUP(Q5756,Managers!$A:$B,2,0)</f>
        <v>Allen Young</v>
      </c>
      <c r="Y5756">
        <f>VLOOKUP(W5756,HourlyWages!$A:$B,2,0)</f>
        <v>62</v>
      </c>
      <c r="Z5756">
        <v>1</v>
      </c>
      <c r="AA5756" s="14">
        <f t="shared" si="449"/>
        <v>0.58666666666666667</v>
      </c>
    </row>
    <row r="5757" spans="1:27" x14ac:dyDescent="0.2">
      <c r="A5757">
        <v>5756</v>
      </c>
      <c r="B5757">
        <v>40866</v>
      </c>
      <c r="C5757" s="3">
        <v>40321</v>
      </c>
      <c r="D5757" s="17">
        <f t="shared" si="448"/>
        <v>40299</v>
      </c>
      <c r="E5757">
        <v>3</v>
      </c>
      <c r="F5757" s="8">
        <f t="shared" si="450"/>
        <v>510</v>
      </c>
      <c r="G5757" s="5">
        <v>0.06</v>
      </c>
      <c r="H5757" s="8">
        <f>VLOOKUP($T5757,Pricebook!$A:$D,4,0)</f>
        <v>170</v>
      </c>
      <c r="I5757" s="10">
        <f t="shared" si="451"/>
        <v>479.4</v>
      </c>
      <c r="J5757" t="s">
        <v>1812</v>
      </c>
      <c r="K5757" t="s">
        <v>265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1741</v>
      </c>
      <c r="O5757" s="7" t="s">
        <v>2701</v>
      </c>
      <c r="P5757" t="s">
        <v>499</v>
      </c>
      <c r="Q5757" t="s">
        <v>61</v>
      </c>
      <c r="R5757" s="3">
        <v>40322</v>
      </c>
      <c r="S5757" s="12">
        <f t="shared" si="452"/>
        <v>1</v>
      </c>
      <c r="T5757" s="3" t="s">
        <v>14219</v>
      </c>
      <c r="U5757" t="s">
        <v>14229</v>
      </c>
      <c r="V5757" t="s">
        <v>14231</v>
      </c>
      <c r="W5757" t="s">
        <v>14188</v>
      </c>
      <c r="X5757" t="str">
        <f>VLOOKUP(Q5757,Managers!$A:$B,2,0)</f>
        <v>Allen Young</v>
      </c>
      <c r="Y5757">
        <f>VLOOKUP(W5757,HourlyWages!$A:$B,2,0)</f>
        <v>52</v>
      </c>
      <c r="Z5757">
        <v>1</v>
      </c>
      <c r="AA5757" s="14">
        <f t="shared" si="449"/>
        <v>0.69411764705882351</v>
      </c>
    </row>
    <row r="5758" spans="1:27" x14ac:dyDescent="0.2">
      <c r="A5758">
        <v>5757</v>
      </c>
      <c r="B5758">
        <v>40870</v>
      </c>
      <c r="C5758" s="3">
        <v>40888</v>
      </c>
      <c r="D5758" s="17">
        <f t="shared" si="448"/>
        <v>40878</v>
      </c>
      <c r="E5758">
        <v>43</v>
      </c>
      <c r="F5758" s="8">
        <f t="shared" si="450"/>
        <v>6450</v>
      </c>
      <c r="G5758" s="5">
        <v>0.08</v>
      </c>
      <c r="H5758" s="8">
        <f>VLOOKUP($T5758,Pricebook!$A:$D,4,0)</f>
        <v>150</v>
      </c>
      <c r="I5758" s="10">
        <f t="shared" si="451"/>
        <v>5934</v>
      </c>
      <c r="J5758" t="s">
        <v>460</v>
      </c>
      <c r="K5758" t="s">
        <v>449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2234</v>
      </c>
      <c r="O5758" s="7">
        <v>11801</v>
      </c>
      <c r="P5758" t="s">
        <v>60</v>
      </c>
      <c r="Q5758" t="s">
        <v>61</v>
      </c>
      <c r="R5758" s="3">
        <v>40888</v>
      </c>
      <c r="S5758" s="12">
        <f t="shared" si="452"/>
        <v>0</v>
      </c>
      <c r="T5758" s="3" t="s">
        <v>14211</v>
      </c>
      <c r="U5758" t="s">
        <v>14235</v>
      </c>
      <c r="V5758" t="s">
        <v>14234</v>
      </c>
      <c r="W5758" t="s">
        <v>14193</v>
      </c>
      <c r="X5758" t="str">
        <f>VLOOKUP(Q5758,Managers!$A:$B,2,0)</f>
        <v>Allen Young</v>
      </c>
      <c r="Y5758">
        <f>VLOOKUP(W5758,HourlyWages!$A:$B,2,0)</f>
        <v>57</v>
      </c>
      <c r="Z5758">
        <v>1</v>
      </c>
      <c r="AA5758" s="14">
        <f t="shared" si="449"/>
        <v>0.62</v>
      </c>
    </row>
    <row r="5759" spans="1:27" x14ac:dyDescent="0.2">
      <c r="A5759">
        <v>5758</v>
      </c>
      <c r="B5759">
        <v>40870</v>
      </c>
      <c r="C5759" s="3">
        <v>40888</v>
      </c>
      <c r="D5759" s="17">
        <f t="shared" si="448"/>
        <v>40878</v>
      </c>
      <c r="E5759">
        <v>28</v>
      </c>
      <c r="F5759" s="8">
        <f t="shared" si="450"/>
        <v>3500</v>
      </c>
      <c r="G5759" s="5">
        <v>0</v>
      </c>
      <c r="H5759" s="8">
        <f>VLOOKUP($T5759,Pricebook!$A:$D,4,0)</f>
        <v>125</v>
      </c>
      <c r="I5759" s="10">
        <f t="shared" si="451"/>
        <v>3500</v>
      </c>
      <c r="J5759" t="s">
        <v>460</v>
      </c>
      <c r="K5759" t="s">
        <v>449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2234</v>
      </c>
      <c r="O5759" s="7">
        <v>11801</v>
      </c>
      <c r="P5759" t="s">
        <v>60</v>
      </c>
      <c r="Q5759" t="s">
        <v>61</v>
      </c>
      <c r="R5759" s="3">
        <v>40890</v>
      </c>
      <c r="S5759" s="12">
        <f t="shared" si="452"/>
        <v>2</v>
      </c>
      <c r="T5759" s="3" t="s">
        <v>14208</v>
      </c>
      <c r="U5759" t="s">
        <v>14232</v>
      </c>
      <c r="V5759" t="s">
        <v>14236</v>
      </c>
      <c r="W5759" t="s">
        <v>14187</v>
      </c>
      <c r="X5759" t="str">
        <f>VLOOKUP(Q5759,Managers!$A:$B,2,0)</f>
        <v>Allen Young</v>
      </c>
      <c r="Y5759">
        <f>VLOOKUP(W5759,HourlyWages!$A:$B,2,0)</f>
        <v>45</v>
      </c>
      <c r="Z5759">
        <v>1</v>
      </c>
      <c r="AA5759" s="14">
        <f t="shared" si="449"/>
        <v>0.64</v>
      </c>
    </row>
    <row r="5760" spans="1:27" x14ac:dyDescent="0.2">
      <c r="A5760">
        <v>5759</v>
      </c>
      <c r="B5760">
        <v>40871</v>
      </c>
      <c r="C5760" s="3">
        <v>40799</v>
      </c>
      <c r="D5760" s="17">
        <f t="shared" si="448"/>
        <v>40787</v>
      </c>
      <c r="E5760">
        <v>32</v>
      </c>
      <c r="F5760" s="8">
        <f t="shared" si="450"/>
        <v>5120</v>
      </c>
      <c r="G5760" s="5">
        <v>0.03</v>
      </c>
      <c r="H5760" s="8">
        <f>VLOOKUP($T5760,Pricebook!$A:$D,4,0)</f>
        <v>160</v>
      </c>
      <c r="I5760" s="10">
        <f t="shared" si="451"/>
        <v>4966.3999999999996</v>
      </c>
      <c r="J5760" t="s">
        <v>1463</v>
      </c>
      <c r="K5760" t="s">
        <v>576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2523</v>
      </c>
      <c r="O5760" s="7">
        <v>47906</v>
      </c>
      <c r="P5760" t="s">
        <v>278</v>
      </c>
      <c r="Q5760" t="s">
        <v>16</v>
      </c>
      <c r="R5760" s="3">
        <v>40801</v>
      </c>
      <c r="S5760" s="12">
        <f t="shared" si="452"/>
        <v>2</v>
      </c>
      <c r="T5760" s="3" t="s">
        <v>14218</v>
      </c>
      <c r="U5760" t="s">
        <v>14229</v>
      </c>
      <c r="V5760" t="s">
        <v>14241</v>
      </c>
      <c r="W5760" t="s">
        <v>14189</v>
      </c>
      <c r="X5760" t="str">
        <f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9"/>
        <v>0.61250000000000004</v>
      </c>
    </row>
    <row r="5761" spans="1:27" x14ac:dyDescent="0.2">
      <c r="A5761">
        <v>5760</v>
      </c>
      <c r="B5761">
        <v>40871</v>
      </c>
      <c r="C5761" s="3">
        <v>40799</v>
      </c>
      <c r="D5761" s="17">
        <f t="shared" si="448"/>
        <v>40787</v>
      </c>
      <c r="E5761">
        <v>18</v>
      </c>
      <c r="F5761" s="8">
        <f t="shared" si="450"/>
        <v>2250</v>
      </c>
      <c r="G5761" s="5">
        <v>0.05</v>
      </c>
      <c r="H5761" s="8">
        <f>VLOOKUP($T5761,Pricebook!$A:$D,4,0)</f>
        <v>125</v>
      </c>
      <c r="I5761" s="10">
        <f t="shared" si="451"/>
        <v>2137.5</v>
      </c>
      <c r="J5761" t="s">
        <v>1463</v>
      </c>
      <c r="K5761" t="s">
        <v>576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2523</v>
      </c>
      <c r="O5761" s="7">
        <v>47906</v>
      </c>
      <c r="P5761" t="s">
        <v>278</v>
      </c>
      <c r="Q5761" t="s">
        <v>16</v>
      </c>
      <c r="R5761" s="3">
        <v>40801</v>
      </c>
      <c r="S5761" s="12">
        <f t="shared" si="452"/>
        <v>2</v>
      </c>
      <c r="T5761" s="3" t="s">
        <v>14221</v>
      </c>
      <c r="U5761" t="s">
        <v>14232</v>
      </c>
      <c r="V5761" t="s">
        <v>14244</v>
      </c>
      <c r="W5761" t="s">
        <v>14200</v>
      </c>
      <c r="X5761" t="str">
        <f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9"/>
        <v>0.52800000000000002</v>
      </c>
    </row>
    <row r="5762" spans="1:27" x14ac:dyDescent="0.2">
      <c r="A5762">
        <v>5761</v>
      </c>
      <c r="B5762">
        <v>40896</v>
      </c>
      <c r="C5762" s="3">
        <v>40788</v>
      </c>
      <c r="D5762" s="17">
        <f t="shared" si="448"/>
        <v>40787</v>
      </c>
      <c r="E5762">
        <v>21</v>
      </c>
      <c r="F5762" s="8">
        <f t="shared" si="450"/>
        <v>2310</v>
      </c>
      <c r="G5762" s="5">
        <v>0.03</v>
      </c>
      <c r="H5762" s="8">
        <f>VLOOKUP($T5762,Pricebook!$A:$D,4,0)</f>
        <v>110</v>
      </c>
      <c r="I5762" s="10">
        <f t="shared" si="451"/>
        <v>2240.6999999999998</v>
      </c>
      <c r="J5762" t="s">
        <v>206</v>
      </c>
      <c r="K5762" t="s">
        <v>207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475</v>
      </c>
      <c r="O5762" s="7" t="s">
        <v>476</v>
      </c>
      <c r="P5762" t="s">
        <v>421</v>
      </c>
      <c r="Q5762" t="s">
        <v>61</v>
      </c>
      <c r="R5762" s="3">
        <v>40789</v>
      </c>
      <c r="S5762" s="12">
        <f t="shared" si="452"/>
        <v>1</v>
      </c>
      <c r="T5762" s="3" t="s">
        <v>14215</v>
      </c>
      <c r="U5762" t="s">
        <v>14229</v>
      </c>
      <c r="V5762" t="s">
        <v>14241</v>
      </c>
      <c r="W5762" t="s">
        <v>14189</v>
      </c>
      <c r="X5762" t="str">
        <f>VLOOKUP(Q5762,Managers!$A:$B,2,0)</f>
        <v>Allen Young</v>
      </c>
      <c r="Y5762">
        <f>VLOOKUP(W5762,HourlyWages!$A:$B,2,0)</f>
        <v>62</v>
      </c>
      <c r="Z5762">
        <v>1</v>
      </c>
      <c r="AA5762" s="14">
        <f t="shared" si="449"/>
        <v>0.43636363636363634</v>
      </c>
    </row>
    <row r="5763" spans="1:27" x14ac:dyDescent="0.2">
      <c r="A5763">
        <v>5762</v>
      </c>
      <c r="B5763">
        <v>40901</v>
      </c>
      <c r="C5763" s="3">
        <v>41119</v>
      </c>
      <c r="D5763" s="17">
        <f t="shared" ref="D5763:D5826" si="453">DATE(YEAR(C5763),MONTH(C5763),1)</f>
        <v>41091</v>
      </c>
      <c r="E5763">
        <v>40</v>
      </c>
      <c r="F5763" s="8">
        <f t="shared" si="450"/>
        <v>6000</v>
      </c>
      <c r="G5763" s="5">
        <v>0.02</v>
      </c>
      <c r="H5763" s="8">
        <f>VLOOKUP($T5763,Pricebook!$A:$D,4,0)</f>
        <v>150</v>
      </c>
      <c r="I5763" s="10">
        <f t="shared" si="451"/>
        <v>5880</v>
      </c>
      <c r="J5763" t="s">
        <v>302</v>
      </c>
      <c r="K5763" t="s">
        <v>303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2702</v>
      </c>
      <c r="O5763" s="7">
        <v>42240</v>
      </c>
      <c r="P5763" t="s">
        <v>254</v>
      </c>
      <c r="Q5763" t="s">
        <v>34</v>
      </c>
      <c r="R5763" s="3">
        <v>41121</v>
      </c>
      <c r="S5763" s="12">
        <f t="shared" si="452"/>
        <v>2</v>
      </c>
      <c r="T5763" s="3" t="s">
        <v>14211</v>
      </c>
      <c r="U5763" t="s">
        <v>14235</v>
      </c>
      <c r="V5763" t="s">
        <v>14238</v>
      </c>
      <c r="W5763" t="s">
        <v>14185</v>
      </c>
      <c r="X5763" t="str">
        <f>VLOOKUP(Q5763,Managers!$A:$B,2,0)</f>
        <v>Frank Mitchell</v>
      </c>
      <c r="Y5763">
        <f>VLOOKUP(W5763,HourlyWages!$A:$B,2,0)</f>
        <v>70</v>
      </c>
      <c r="Z5763">
        <v>1</v>
      </c>
      <c r="AA5763" s="14">
        <f t="shared" ref="AA5763:AA5826" si="454">(H5763-Y5763)/H5763</f>
        <v>0.53333333333333333</v>
      </c>
    </row>
    <row r="5764" spans="1:27" x14ac:dyDescent="0.2">
      <c r="A5764">
        <v>5763</v>
      </c>
      <c r="B5764">
        <v>40901</v>
      </c>
      <c r="C5764" s="3">
        <v>41119</v>
      </c>
      <c r="D5764" s="17">
        <f t="shared" si="453"/>
        <v>41091</v>
      </c>
      <c r="E5764">
        <v>22</v>
      </c>
      <c r="F5764" s="8">
        <f t="shared" si="450"/>
        <v>3300</v>
      </c>
      <c r="G5764" s="5">
        <v>0.02</v>
      </c>
      <c r="H5764" s="8">
        <f>VLOOKUP($T5764,Pricebook!$A:$D,4,0)</f>
        <v>150</v>
      </c>
      <c r="I5764" s="10">
        <f t="shared" si="451"/>
        <v>3234</v>
      </c>
      <c r="J5764" t="s">
        <v>302</v>
      </c>
      <c r="K5764" t="s">
        <v>303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2702</v>
      </c>
      <c r="O5764" s="7">
        <v>42240</v>
      </c>
      <c r="P5764" t="s">
        <v>254</v>
      </c>
      <c r="Q5764" t="s">
        <v>34</v>
      </c>
      <c r="R5764" s="3">
        <v>41121</v>
      </c>
      <c r="S5764" s="12">
        <f t="shared" si="452"/>
        <v>2</v>
      </c>
      <c r="T5764" s="3" t="s">
        <v>14210</v>
      </c>
      <c r="U5764" t="s">
        <v>14235</v>
      </c>
      <c r="V5764" t="s">
        <v>14230</v>
      </c>
      <c r="W5764" t="s">
        <v>14199</v>
      </c>
      <c r="X5764" t="str">
        <f>VLOOKUP(Q5764,Managers!$A:$B,2,0)</f>
        <v>Frank Mitchell</v>
      </c>
      <c r="Y5764">
        <f>VLOOKUP(W5764,HourlyWages!$A:$B,2,0)</f>
        <v>68</v>
      </c>
      <c r="Z5764">
        <v>1</v>
      </c>
      <c r="AA5764" s="14">
        <f t="shared" si="454"/>
        <v>0.54666666666666663</v>
      </c>
    </row>
    <row r="5765" spans="1:27" x14ac:dyDescent="0.2">
      <c r="A5765">
        <v>5764</v>
      </c>
      <c r="B5765">
        <v>40902</v>
      </c>
      <c r="C5765" s="3">
        <v>40001</v>
      </c>
      <c r="D5765" s="17">
        <f t="shared" si="453"/>
        <v>39995</v>
      </c>
      <c r="E5765">
        <v>25</v>
      </c>
      <c r="F5765" s="8">
        <f t="shared" si="450"/>
        <v>4000</v>
      </c>
      <c r="G5765" s="5">
        <v>0.02</v>
      </c>
      <c r="H5765" s="8">
        <f>VLOOKUP($T5765,Pricebook!$A:$D,4,0)</f>
        <v>160</v>
      </c>
      <c r="I5765" s="10">
        <f t="shared" si="451"/>
        <v>3920</v>
      </c>
      <c r="J5765" t="s">
        <v>564</v>
      </c>
      <c r="K5765" t="s">
        <v>36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2478</v>
      </c>
      <c r="O5765" s="7">
        <v>60160</v>
      </c>
      <c r="P5765" t="s">
        <v>15</v>
      </c>
      <c r="Q5765" t="s">
        <v>16</v>
      </c>
      <c r="R5765" s="3">
        <v>40003</v>
      </c>
      <c r="S5765" s="12">
        <f t="shared" si="452"/>
        <v>2</v>
      </c>
      <c r="T5765" s="3" t="s">
        <v>14218</v>
      </c>
      <c r="U5765" t="s">
        <v>14229</v>
      </c>
      <c r="V5765" t="s">
        <v>14234</v>
      </c>
      <c r="W5765" t="s">
        <v>14193</v>
      </c>
      <c r="X5765" t="str">
        <f>VLOOKUP(Q5765,Managers!$A:$B,2,0)</f>
        <v>Josh Martinez</v>
      </c>
      <c r="Y5765">
        <f>VLOOKUP(W5765,HourlyWages!$A:$B,2,0)</f>
        <v>57</v>
      </c>
      <c r="Z5765">
        <v>1</v>
      </c>
      <c r="AA5765" s="14">
        <f t="shared" si="454"/>
        <v>0.64375000000000004</v>
      </c>
    </row>
    <row r="5766" spans="1:27" x14ac:dyDescent="0.2">
      <c r="A5766">
        <v>5765</v>
      </c>
      <c r="B5766">
        <v>40928</v>
      </c>
      <c r="C5766" s="3">
        <v>40068</v>
      </c>
      <c r="D5766" s="17">
        <f t="shared" si="453"/>
        <v>40057</v>
      </c>
      <c r="E5766">
        <v>4</v>
      </c>
      <c r="F5766" s="8">
        <f t="shared" si="450"/>
        <v>600</v>
      </c>
      <c r="G5766" s="5">
        <v>0.01</v>
      </c>
      <c r="H5766" s="8">
        <f>VLOOKUP($T5766,Pricebook!$A:$D,4,0)</f>
        <v>150</v>
      </c>
      <c r="I5766" s="10">
        <f t="shared" si="451"/>
        <v>594</v>
      </c>
      <c r="J5766" t="s">
        <v>710</v>
      </c>
      <c r="K5766" t="s">
        <v>235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1390</v>
      </c>
      <c r="O5766" s="7">
        <v>30605</v>
      </c>
      <c r="P5766" t="s">
        <v>134</v>
      </c>
      <c r="Q5766" t="s">
        <v>34</v>
      </c>
      <c r="R5766" s="3">
        <v>40073</v>
      </c>
      <c r="S5766" s="12">
        <f t="shared" si="452"/>
        <v>5</v>
      </c>
      <c r="T5766" s="3" t="s">
        <v>14210</v>
      </c>
      <c r="U5766" t="s">
        <v>14235</v>
      </c>
      <c r="V5766" t="s">
        <v>14237</v>
      </c>
      <c r="W5766" t="s">
        <v>14185</v>
      </c>
      <c r="X5766" t="str">
        <f>VLOOKUP(Q5766,Managers!$A:$B,2,0)</f>
        <v>Frank Mitchell</v>
      </c>
      <c r="Y5766">
        <f>VLOOKUP(W5766,HourlyWages!$A:$B,2,0)</f>
        <v>70</v>
      </c>
      <c r="Z5766">
        <v>1</v>
      </c>
      <c r="AA5766" s="14">
        <f t="shared" si="454"/>
        <v>0.53333333333333333</v>
      </c>
    </row>
    <row r="5767" spans="1:27" x14ac:dyDescent="0.2">
      <c r="A5767">
        <v>5766</v>
      </c>
      <c r="B5767">
        <v>40933</v>
      </c>
      <c r="C5767" s="3">
        <v>41056</v>
      </c>
      <c r="D5767" s="17">
        <f t="shared" si="453"/>
        <v>41030</v>
      </c>
      <c r="E5767">
        <v>37</v>
      </c>
      <c r="F5767" s="8">
        <f t="shared" si="450"/>
        <v>4440</v>
      </c>
      <c r="G5767" s="5">
        <v>0.06</v>
      </c>
      <c r="H5767" s="8">
        <f>VLOOKUP($T5767,Pricebook!$A:$D,4,0)</f>
        <v>120</v>
      </c>
      <c r="I5767" s="10">
        <f t="shared" si="451"/>
        <v>4173.5999999999995</v>
      </c>
      <c r="J5767" t="s">
        <v>1577</v>
      </c>
      <c r="K5767" t="s">
        <v>285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2361</v>
      </c>
      <c r="O5767" s="7" t="s">
        <v>2362</v>
      </c>
      <c r="P5767" t="s">
        <v>43</v>
      </c>
      <c r="Q5767" t="s">
        <v>23</v>
      </c>
      <c r="R5767" s="3">
        <v>41057</v>
      </c>
      <c r="S5767" s="12">
        <f t="shared" si="452"/>
        <v>1</v>
      </c>
      <c r="T5767" s="3" t="s">
        <v>14212</v>
      </c>
      <c r="U5767" t="s">
        <v>14229</v>
      </c>
      <c r="V5767" t="s">
        <v>14241</v>
      </c>
      <c r="W5767" t="s">
        <v>14195</v>
      </c>
      <c r="X5767" t="str">
        <f>VLOOKUP(Q5767,Managers!$A:$B,2,0)</f>
        <v>Bob Turner</v>
      </c>
      <c r="Y5767">
        <f>VLOOKUP(W5767,HourlyWages!$A:$B,2,0)</f>
        <v>52</v>
      </c>
      <c r="Z5767">
        <v>1</v>
      </c>
      <c r="AA5767" s="14">
        <f t="shared" si="454"/>
        <v>0.56666666666666665</v>
      </c>
    </row>
    <row r="5768" spans="1:27" x14ac:dyDescent="0.2">
      <c r="A5768">
        <v>5767</v>
      </c>
      <c r="B5768">
        <v>40934</v>
      </c>
      <c r="C5768" s="3">
        <v>40860</v>
      </c>
      <c r="D5768" s="17">
        <f t="shared" si="453"/>
        <v>40848</v>
      </c>
      <c r="E5768">
        <v>28</v>
      </c>
      <c r="F5768" s="8">
        <f t="shared" si="450"/>
        <v>3360</v>
      </c>
      <c r="G5768" s="5">
        <v>0.01</v>
      </c>
      <c r="H5768" s="8">
        <f>VLOOKUP($T5768,Pricebook!$A:$D,4,0)</f>
        <v>120</v>
      </c>
      <c r="I5768" s="10">
        <f t="shared" si="451"/>
        <v>3326.4</v>
      </c>
      <c r="J5768" t="s">
        <v>2080</v>
      </c>
      <c r="K5768" t="s">
        <v>158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2569</v>
      </c>
      <c r="O5768" s="7">
        <v>14224</v>
      </c>
      <c r="P5768" t="s">
        <v>60</v>
      </c>
      <c r="Q5768" t="s">
        <v>61</v>
      </c>
      <c r="R5768" s="3">
        <v>40861</v>
      </c>
      <c r="S5768" s="12">
        <f t="shared" si="452"/>
        <v>1</v>
      </c>
      <c r="T5768" s="3" t="s">
        <v>14212</v>
      </c>
      <c r="U5768" t="s">
        <v>14229</v>
      </c>
      <c r="V5768" t="s">
        <v>14229</v>
      </c>
      <c r="W5768" t="s">
        <v>14203</v>
      </c>
      <c r="X5768" t="str">
        <f>VLOOKUP(Q5768,Managers!$A:$B,2,0)</f>
        <v>Allen Young</v>
      </c>
      <c r="Y5768">
        <f>VLOOKUP(W5768,HourlyWages!$A:$B,2,0)</f>
        <v>62</v>
      </c>
      <c r="Z5768">
        <v>1</v>
      </c>
      <c r="AA5768" s="14">
        <f t="shared" si="454"/>
        <v>0.48333333333333334</v>
      </c>
    </row>
    <row r="5769" spans="1:27" x14ac:dyDescent="0.2">
      <c r="A5769">
        <v>5768</v>
      </c>
      <c r="B5769">
        <v>40934</v>
      </c>
      <c r="C5769" s="3">
        <v>40860</v>
      </c>
      <c r="D5769" s="17">
        <f t="shared" si="453"/>
        <v>40848</v>
      </c>
      <c r="E5769">
        <v>11</v>
      </c>
      <c r="F5769" s="8">
        <f t="shared" si="450"/>
        <v>1650</v>
      </c>
      <c r="G5769" s="5">
        <v>7.0000000000000007E-2</v>
      </c>
      <c r="H5769" s="8">
        <f>VLOOKUP($T5769,Pricebook!$A:$D,4,0)</f>
        <v>150</v>
      </c>
      <c r="I5769" s="10">
        <f t="shared" si="451"/>
        <v>1534.5</v>
      </c>
      <c r="J5769" t="s">
        <v>2080</v>
      </c>
      <c r="K5769" t="s">
        <v>158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2569</v>
      </c>
      <c r="O5769" s="7">
        <v>14224</v>
      </c>
      <c r="P5769" t="s">
        <v>60</v>
      </c>
      <c r="Q5769" t="s">
        <v>61</v>
      </c>
      <c r="R5769" s="3">
        <v>40862</v>
      </c>
      <c r="S5769" s="12">
        <f t="shared" si="452"/>
        <v>2</v>
      </c>
      <c r="T5769" s="3" t="s">
        <v>14210</v>
      </c>
      <c r="U5769" t="s">
        <v>14235</v>
      </c>
      <c r="V5769" t="s">
        <v>14231</v>
      </c>
      <c r="W5769" t="s">
        <v>14186</v>
      </c>
      <c r="X5769" t="str">
        <f>VLOOKUP(Q5769,Managers!$A:$B,2,0)</f>
        <v>Allen Young</v>
      </c>
      <c r="Y5769">
        <f>VLOOKUP(W5769,HourlyWages!$A:$B,2,0)</f>
        <v>67</v>
      </c>
      <c r="Z5769">
        <v>1</v>
      </c>
      <c r="AA5769" s="14">
        <f t="shared" si="454"/>
        <v>0.55333333333333334</v>
      </c>
    </row>
    <row r="5770" spans="1:27" x14ac:dyDescent="0.2">
      <c r="A5770">
        <v>5769</v>
      </c>
      <c r="B5770">
        <v>40961</v>
      </c>
      <c r="C5770" s="3">
        <v>40632</v>
      </c>
      <c r="D5770" s="17">
        <f t="shared" si="453"/>
        <v>40603</v>
      </c>
      <c r="E5770">
        <v>7</v>
      </c>
      <c r="F5770" s="8">
        <f t="shared" si="450"/>
        <v>1400</v>
      </c>
      <c r="G5770" s="5">
        <v>0.02</v>
      </c>
      <c r="H5770" s="8">
        <f>VLOOKUP($T5770,Pricebook!$A:$D,4,0)</f>
        <v>200</v>
      </c>
      <c r="I5770" s="10">
        <f t="shared" si="451"/>
        <v>1372</v>
      </c>
      <c r="J5770" t="s">
        <v>1624</v>
      </c>
      <c r="K5770" t="s">
        <v>36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2385</v>
      </c>
      <c r="O5770" s="7">
        <v>68847</v>
      </c>
      <c r="P5770" t="s">
        <v>440</v>
      </c>
      <c r="Q5770" t="s">
        <v>16</v>
      </c>
      <c r="R5770" s="3">
        <v>40633</v>
      </c>
      <c r="S5770" s="12">
        <f t="shared" si="452"/>
        <v>1</v>
      </c>
      <c r="T5770" s="3" t="s">
        <v>14214</v>
      </c>
      <c r="U5770" t="s">
        <v>14229</v>
      </c>
      <c r="V5770" t="s">
        <v>14237</v>
      </c>
      <c r="W5770" t="s">
        <v>14195</v>
      </c>
      <c r="X5770" t="str">
        <f>VLOOKUP(Q5770,Managers!$A:$B,2,0)</f>
        <v>Josh Martinez</v>
      </c>
      <c r="Y5770">
        <f>VLOOKUP(W5770,HourlyWages!$A:$B,2,0)</f>
        <v>52</v>
      </c>
      <c r="Z5770">
        <v>1</v>
      </c>
      <c r="AA5770" s="14">
        <f t="shared" si="454"/>
        <v>0.74</v>
      </c>
    </row>
    <row r="5771" spans="1:27" x14ac:dyDescent="0.2">
      <c r="A5771">
        <v>5770</v>
      </c>
      <c r="B5771">
        <v>40962</v>
      </c>
      <c r="C5771" s="3">
        <v>40594</v>
      </c>
      <c r="D5771" s="17">
        <f t="shared" si="453"/>
        <v>40575</v>
      </c>
      <c r="E5771">
        <v>28</v>
      </c>
      <c r="F5771" s="8">
        <f t="shared" si="450"/>
        <v>4760</v>
      </c>
      <c r="G5771" s="5">
        <v>0.03</v>
      </c>
      <c r="H5771" s="8">
        <f>VLOOKUP($T5771,Pricebook!$A:$D,4,0)</f>
        <v>170</v>
      </c>
      <c r="I5771" s="10">
        <f t="shared" si="451"/>
        <v>4617.2</v>
      </c>
      <c r="J5771" t="s">
        <v>1265</v>
      </c>
      <c r="K5771" t="s">
        <v>55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2286</v>
      </c>
      <c r="O5771" s="7">
        <v>65109</v>
      </c>
      <c r="P5771" t="s">
        <v>358</v>
      </c>
      <c r="Q5771" t="s">
        <v>16</v>
      </c>
      <c r="R5771" s="3">
        <v>40595</v>
      </c>
      <c r="S5771" s="12">
        <f t="shared" si="452"/>
        <v>1</v>
      </c>
      <c r="T5771" s="3" t="s">
        <v>14219</v>
      </c>
      <c r="U5771" t="s">
        <v>14229</v>
      </c>
      <c r="V5771" t="s">
        <v>14244</v>
      </c>
      <c r="W5771" t="s">
        <v>14199</v>
      </c>
      <c r="X5771" t="str">
        <f>VLOOKUP(Q5771,Managers!$A:$B,2,0)</f>
        <v>Josh Martinez</v>
      </c>
      <c r="Y5771">
        <f>VLOOKUP(W5771,HourlyWages!$A:$B,2,0)</f>
        <v>68</v>
      </c>
      <c r="Z5771">
        <v>1</v>
      </c>
      <c r="AA5771" s="14">
        <f t="shared" si="454"/>
        <v>0.6</v>
      </c>
    </row>
    <row r="5772" spans="1:27" x14ac:dyDescent="0.2">
      <c r="A5772">
        <v>5771</v>
      </c>
      <c r="B5772">
        <v>40962</v>
      </c>
      <c r="C5772" s="3">
        <v>40594</v>
      </c>
      <c r="D5772" s="17">
        <f t="shared" si="453"/>
        <v>40575</v>
      </c>
      <c r="E5772">
        <v>30</v>
      </c>
      <c r="F5772" s="8">
        <f t="shared" si="450"/>
        <v>4500</v>
      </c>
      <c r="G5772" s="5">
        <v>0</v>
      </c>
      <c r="H5772" s="8">
        <f>VLOOKUP($T5772,Pricebook!$A:$D,4,0)</f>
        <v>150</v>
      </c>
      <c r="I5772" s="10">
        <f t="shared" si="451"/>
        <v>4500</v>
      </c>
      <c r="J5772" t="s">
        <v>1265</v>
      </c>
      <c r="K5772" t="s">
        <v>55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2286</v>
      </c>
      <c r="O5772" s="7">
        <v>65109</v>
      </c>
      <c r="P5772" t="s">
        <v>358</v>
      </c>
      <c r="Q5772" t="s">
        <v>16</v>
      </c>
      <c r="R5772" s="3">
        <v>40595</v>
      </c>
      <c r="S5772" s="12">
        <f t="shared" si="452"/>
        <v>1</v>
      </c>
      <c r="T5772" s="3" t="s">
        <v>14210</v>
      </c>
      <c r="U5772" t="s">
        <v>14235</v>
      </c>
      <c r="V5772" t="s">
        <v>14242</v>
      </c>
      <c r="W5772" t="s">
        <v>14186</v>
      </c>
      <c r="X5772" t="str">
        <f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4"/>
        <v>0.55333333333333334</v>
      </c>
    </row>
    <row r="5773" spans="1:27" x14ac:dyDescent="0.2">
      <c r="A5773">
        <v>5772</v>
      </c>
      <c r="B5773">
        <v>40964</v>
      </c>
      <c r="C5773" s="3">
        <v>40686</v>
      </c>
      <c r="D5773" s="17">
        <f t="shared" si="453"/>
        <v>40664</v>
      </c>
      <c r="E5773">
        <v>40</v>
      </c>
      <c r="F5773" s="8">
        <f t="shared" si="450"/>
        <v>5600</v>
      </c>
      <c r="G5773" s="5">
        <v>0</v>
      </c>
      <c r="H5773" s="8">
        <f>VLOOKUP($T5773,Pricebook!$A:$D,4,0)</f>
        <v>140</v>
      </c>
      <c r="I5773" s="10">
        <f t="shared" si="451"/>
        <v>5600</v>
      </c>
      <c r="J5773" t="s">
        <v>1095</v>
      </c>
      <c r="K5773" t="s">
        <v>520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1866</v>
      </c>
      <c r="O5773" s="7">
        <v>33881</v>
      </c>
      <c r="P5773" t="s">
        <v>101</v>
      </c>
      <c r="Q5773" t="s">
        <v>34</v>
      </c>
      <c r="R5773" s="3">
        <v>40689</v>
      </c>
      <c r="S5773" s="12">
        <f t="shared" si="452"/>
        <v>3</v>
      </c>
      <c r="T5773" s="3" t="s">
        <v>14207</v>
      </c>
      <c r="U5773" t="s">
        <v>14229</v>
      </c>
      <c r="V5773" t="s">
        <v>14238</v>
      </c>
      <c r="W5773" t="s">
        <v>14187</v>
      </c>
      <c r="X5773" t="str">
        <f>VLOOKUP(Q5773,Managers!$A:$B,2,0)</f>
        <v>Frank Mitchell</v>
      </c>
      <c r="Y5773">
        <f>VLOOKUP(W5773,HourlyWages!$A:$B,2,0)</f>
        <v>45</v>
      </c>
      <c r="Z5773">
        <v>1</v>
      </c>
      <c r="AA5773" s="14">
        <f t="shared" si="454"/>
        <v>0.6785714285714286</v>
      </c>
    </row>
    <row r="5774" spans="1:27" x14ac:dyDescent="0.2">
      <c r="A5774">
        <v>5773</v>
      </c>
      <c r="B5774">
        <v>40965</v>
      </c>
      <c r="C5774" s="3">
        <v>40137</v>
      </c>
      <c r="D5774" s="17">
        <f t="shared" si="453"/>
        <v>40118</v>
      </c>
      <c r="E5774">
        <v>48</v>
      </c>
      <c r="F5774" s="8">
        <f t="shared" si="450"/>
        <v>6000</v>
      </c>
      <c r="G5774" s="5">
        <v>0.09</v>
      </c>
      <c r="H5774" s="8">
        <f>VLOOKUP($T5774,Pricebook!$A:$D,4,0)</f>
        <v>125</v>
      </c>
      <c r="I5774" s="10">
        <f t="shared" si="451"/>
        <v>5460</v>
      </c>
      <c r="J5774" t="s">
        <v>1638</v>
      </c>
      <c r="K5774" t="s">
        <v>165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1973</v>
      </c>
      <c r="O5774" s="7" t="s">
        <v>1974</v>
      </c>
      <c r="P5774" t="s">
        <v>232</v>
      </c>
      <c r="Q5774" t="s">
        <v>61</v>
      </c>
      <c r="R5774" s="3">
        <v>40139</v>
      </c>
      <c r="S5774" s="12">
        <f t="shared" si="452"/>
        <v>2</v>
      </c>
      <c r="T5774" s="3" t="s">
        <v>14209</v>
      </c>
      <c r="U5774" t="s">
        <v>14232</v>
      </c>
      <c r="V5774" t="s">
        <v>14234</v>
      </c>
      <c r="W5774" t="s">
        <v>14189</v>
      </c>
      <c r="X5774" t="str">
        <f>VLOOKUP(Q5774,Managers!$A:$B,2,0)</f>
        <v>Allen Young</v>
      </c>
      <c r="Y5774">
        <f>VLOOKUP(W5774,HourlyWages!$A:$B,2,0)</f>
        <v>62</v>
      </c>
      <c r="Z5774">
        <v>1</v>
      </c>
      <c r="AA5774" s="14">
        <f t="shared" si="454"/>
        <v>0.504</v>
      </c>
    </row>
    <row r="5775" spans="1:27" x14ac:dyDescent="0.2">
      <c r="A5775">
        <v>5774</v>
      </c>
      <c r="B5775">
        <v>40965</v>
      </c>
      <c r="C5775" s="3">
        <v>40137</v>
      </c>
      <c r="D5775" s="17">
        <f t="shared" si="453"/>
        <v>40118</v>
      </c>
      <c r="E5775">
        <v>39</v>
      </c>
      <c r="F5775" s="8">
        <f t="shared" si="450"/>
        <v>5850</v>
      </c>
      <c r="G5775" s="5">
        <v>0.06</v>
      </c>
      <c r="H5775" s="8">
        <f>VLOOKUP($T5775,Pricebook!$A:$D,4,0)</f>
        <v>150</v>
      </c>
      <c r="I5775" s="10">
        <f t="shared" si="451"/>
        <v>5499</v>
      </c>
      <c r="J5775" t="s">
        <v>1638</v>
      </c>
      <c r="K5775" t="s">
        <v>165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1973</v>
      </c>
      <c r="O5775" s="7" t="s">
        <v>1974</v>
      </c>
      <c r="P5775" t="s">
        <v>232</v>
      </c>
      <c r="Q5775" t="s">
        <v>61</v>
      </c>
      <c r="R5775" s="3">
        <v>40139</v>
      </c>
      <c r="S5775" s="12">
        <f t="shared" si="452"/>
        <v>2</v>
      </c>
      <c r="T5775" s="3" t="s">
        <v>14210</v>
      </c>
      <c r="U5775" t="s">
        <v>14235</v>
      </c>
      <c r="V5775" t="s">
        <v>14238</v>
      </c>
      <c r="W5775" t="s">
        <v>14197</v>
      </c>
      <c r="X5775" t="str">
        <f>VLOOKUP(Q5775,Managers!$A:$B,2,0)</f>
        <v>Allen Young</v>
      </c>
      <c r="Y5775">
        <f>VLOOKUP(W5775,HourlyWages!$A:$B,2,0)</f>
        <v>71</v>
      </c>
      <c r="Z5775">
        <v>1</v>
      </c>
      <c r="AA5775" s="14">
        <f t="shared" si="454"/>
        <v>0.52666666666666662</v>
      </c>
    </row>
    <row r="5776" spans="1:27" x14ac:dyDescent="0.2">
      <c r="A5776">
        <v>5775</v>
      </c>
      <c r="B5776">
        <v>40965</v>
      </c>
      <c r="C5776" s="3">
        <v>40137</v>
      </c>
      <c r="D5776" s="17">
        <f t="shared" si="453"/>
        <v>40118</v>
      </c>
      <c r="E5776">
        <v>29</v>
      </c>
      <c r="F5776" s="8">
        <f t="shared" si="450"/>
        <v>3190</v>
      </c>
      <c r="G5776" s="5">
        <v>0.08</v>
      </c>
      <c r="H5776" s="8">
        <f>VLOOKUP($T5776,Pricebook!$A:$D,4,0)</f>
        <v>110</v>
      </c>
      <c r="I5776" s="10">
        <f t="shared" si="451"/>
        <v>2934.8</v>
      </c>
      <c r="J5776" t="s">
        <v>1638</v>
      </c>
      <c r="K5776" t="s">
        <v>165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2436</v>
      </c>
      <c r="O5776" s="7">
        <v>48185</v>
      </c>
      <c r="P5776" t="s">
        <v>172</v>
      </c>
      <c r="Q5776" t="s">
        <v>16</v>
      </c>
      <c r="R5776" s="3">
        <v>40138</v>
      </c>
      <c r="S5776" s="12">
        <f t="shared" si="452"/>
        <v>1</v>
      </c>
      <c r="T5776" s="3" t="s">
        <v>14215</v>
      </c>
      <c r="U5776" t="s">
        <v>14229</v>
      </c>
      <c r="V5776" t="s">
        <v>14236</v>
      </c>
      <c r="W5776" t="s">
        <v>14191</v>
      </c>
      <c r="X5776" t="str">
        <f>VLOOKUP(Q5776,Managers!$A:$B,2,0)</f>
        <v>Josh Martinez</v>
      </c>
      <c r="Y5776">
        <f>VLOOKUP(W5776,HourlyWages!$A:$B,2,0)</f>
        <v>60</v>
      </c>
      <c r="Z5776">
        <v>1</v>
      </c>
      <c r="AA5776" s="14">
        <f t="shared" si="454"/>
        <v>0.45454545454545453</v>
      </c>
    </row>
    <row r="5777" spans="1:27" x14ac:dyDescent="0.2">
      <c r="A5777">
        <v>5776</v>
      </c>
      <c r="B5777">
        <v>40994</v>
      </c>
      <c r="C5777" s="3">
        <v>41191</v>
      </c>
      <c r="D5777" s="17">
        <f t="shared" si="453"/>
        <v>41183</v>
      </c>
      <c r="E5777">
        <v>42</v>
      </c>
      <c r="F5777" s="8">
        <f t="shared" si="450"/>
        <v>6720</v>
      </c>
      <c r="G5777" s="5">
        <v>0.1</v>
      </c>
      <c r="H5777" s="8">
        <f>VLOOKUP($T5777,Pricebook!$A:$D,4,0)</f>
        <v>160</v>
      </c>
      <c r="I5777" s="10">
        <f t="shared" si="451"/>
        <v>6048</v>
      </c>
      <c r="J5777" t="s">
        <v>971</v>
      </c>
      <c r="K5777" t="s">
        <v>297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2193</v>
      </c>
      <c r="O5777" s="7" t="s">
        <v>2703</v>
      </c>
      <c r="P5777" t="s">
        <v>421</v>
      </c>
      <c r="Q5777" t="s">
        <v>61</v>
      </c>
      <c r="R5777" s="3">
        <v>41193</v>
      </c>
      <c r="S5777" s="12">
        <f t="shared" si="452"/>
        <v>2</v>
      </c>
      <c r="T5777" s="3" t="s">
        <v>14218</v>
      </c>
      <c r="U5777" t="s">
        <v>14229</v>
      </c>
      <c r="V5777" t="s">
        <v>14236</v>
      </c>
      <c r="W5777" t="s">
        <v>14198</v>
      </c>
      <c r="X5777" t="str">
        <f>VLOOKUP(Q5777,Managers!$A:$B,2,0)</f>
        <v>Allen Young</v>
      </c>
      <c r="Y5777">
        <f>VLOOKUP(W5777,HourlyWages!$A:$B,2,0)</f>
        <v>51</v>
      </c>
      <c r="Z5777">
        <v>1</v>
      </c>
      <c r="AA5777" s="14">
        <f t="shared" si="454"/>
        <v>0.68125000000000002</v>
      </c>
    </row>
    <row r="5778" spans="1:27" x14ac:dyDescent="0.2">
      <c r="A5778">
        <v>5777</v>
      </c>
      <c r="B5778">
        <v>40997</v>
      </c>
      <c r="C5778" s="3">
        <v>39924</v>
      </c>
      <c r="D5778" s="17">
        <f t="shared" si="453"/>
        <v>39904</v>
      </c>
      <c r="E5778">
        <v>12</v>
      </c>
      <c r="F5778" s="8">
        <f t="shared" si="450"/>
        <v>1320</v>
      </c>
      <c r="G5778" s="5">
        <v>0.05</v>
      </c>
      <c r="H5778" s="8">
        <f>VLOOKUP($T5778,Pricebook!$A:$D,4,0)</f>
        <v>110</v>
      </c>
      <c r="I5778" s="10">
        <f t="shared" si="451"/>
        <v>1254</v>
      </c>
      <c r="J5778" t="s">
        <v>982</v>
      </c>
      <c r="K5778" t="s">
        <v>84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2370</v>
      </c>
      <c r="O5778" s="7" t="s">
        <v>2371</v>
      </c>
      <c r="P5778" t="s">
        <v>210</v>
      </c>
      <c r="Q5778" t="s">
        <v>61</v>
      </c>
      <c r="R5778" s="3">
        <v>39924</v>
      </c>
      <c r="S5778" s="12">
        <f t="shared" si="452"/>
        <v>0</v>
      </c>
      <c r="T5778" s="3" t="s">
        <v>14215</v>
      </c>
      <c r="U5778" t="s">
        <v>14229</v>
      </c>
      <c r="V5778" t="s">
        <v>14229</v>
      </c>
      <c r="W5778" t="s">
        <v>14185</v>
      </c>
      <c r="X5778" t="str">
        <f>VLOOKUP(Q5778,Managers!$A:$B,2,0)</f>
        <v>Allen Young</v>
      </c>
      <c r="Y5778">
        <f>VLOOKUP(W5778,HourlyWages!$A:$B,2,0)</f>
        <v>70</v>
      </c>
      <c r="Z5778">
        <v>1</v>
      </c>
      <c r="AA5778" s="14">
        <f t="shared" si="454"/>
        <v>0.36363636363636365</v>
      </c>
    </row>
    <row r="5779" spans="1:27" x14ac:dyDescent="0.2">
      <c r="A5779">
        <v>5778</v>
      </c>
      <c r="B5779">
        <v>40997</v>
      </c>
      <c r="C5779" s="3">
        <v>39924</v>
      </c>
      <c r="D5779" s="17">
        <f t="shared" si="453"/>
        <v>39904</v>
      </c>
      <c r="E5779">
        <v>37</v>
      </c>
      <c r="F5779" s="8">
        <f t="shared" si="450"/>
        <v>4440</v>
      </c>
      <c r="G5779" s="5">
        <v>0.05</v>
      </c>
      <c r="H5779" s="8">
        <f>VLOOKUP($T5779,Pricebook!$A:$D,4,0)</f>
        <v>120</v>
      </c>
      <c r="I5779" s="10">
        <f t="shared" si="451"/>
        <v>4218</v>
      </c>
      <c r="J5779" t="s">
        <v>982</v>
      </c>
      <c r="K5779" t="s">
        <v>84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2370</v>
      </c>
      <c r="O5779" s="7" t="s">
        <v>2371</v>
      </c>
      <c r="P5779" t="s">
        <v>210</v>
      </c>
      <c r="Q5779" t="s">
        <v>61</v>
      </c>
      <c r="R5779" s="3">
        <v>39931</v>
      </c>
      <c r="S5779" s="12">
        <f t="shared" si="452"/>
        <v>7</v>
      </c>
      <c r="T5779" s="3" t="s">
        <v>14212</v>
      </c>
      <c r="U5779" t="s">
        <v>14229</v>
      </c>
      <c r="V5779" t="s">
        <v>14241</v>
      </c>
      <c r="W5779" t="s">
        <v>14198</v>
      </c>
      <c r="X5779" t="str">
        <f>VLOOKUP(Q5779,Managers!$A:$B,2,0)</f>
        <v>Allen Young</v>
      </c>
      <c r="Y5779">
        <f>VLOOKUP(W5779,HourlyWages!$A:$B,2,0)</f>
        <v>51</v>
      </c>
      <c r="Z5779">
        <v>1</v>
      </c>
      <c r="AA5779" s="14">
        <f t="shared" si="454"/>
        <v>0.57499999999999996</v>
      </c>
    </row>
    <row r="5780" spans="1:27" x14ac:dyDescent="0.2">
      <c r="A5780">
        <v>5779</v>
      </c>
      <c r="B5780">
        <v>40997</v>
      </c>
      <c r="C5780" s="3">
        <v>39924</v>
      </c>
      <c r="D5780" s="17">
        <f t="shared" si="453"/>
        <v>39904</v>
      </c>
      <c r="E5780">
        <v>1</v>
      </c>
      <c r="F5780" s="8">
        <f t="shared" si="450"/>
        <v>200</v>
      </c>
      <c r="G5780" s="5">
        <v>0.03</v>
      </c>
      <c r="H5780" s="8">
        <f>VLOOKUP($T5780,Pricebook!$A:$D,4,0)</f>
        <v>200</v>
      </c>
      <c r="I5780" s="10">
        <f t="shared" si="451"/>
        <v>194</v>
      </c>
      <c r="J5780" t="s">
        <v>982</v>
      </c>
      <c r="K5780" t="s">
        <v>84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2370</v>
      </c>
      <c r="O5780" s="7" t="s">
        <v>2371</v>
      </c>
      <c r="P5780" t="s">
        <v>210</v>
      </c>
      <c r="Q5780" t="s">
        <v>61</v>
      </c>
      <c r="R5780" s="3">
        <v>39926</v>
      </c>
      <c r="S5780" s="12">
        <f t="shared" si="452"/>
        <v>2</v>
      </c>
      <c r="T5780" s="3" t="s">
        <v>14206</v>
      </c>
      <c r="U5780" t="s">
        <v>14229</v>
      </c>
      <c r="V5780" t="s">
        <v>14230</v>
      </c>
      <c r="W5780" t="s">
        <v>14188</v>
      </c>
      <c r="X5780" t="str">
        <f>VLOOKUP(Q5780,Managers!$A:$B,2,0)</f>
        <v>Allen Young</v>
      </c>
      <c r="Y5780">
        <f>VLOOKUP(W5780,HourlyWages!$A:$B,2,0)</f>
        <v>52</v>
      </c>
      <c r="Z5780">
        <v>1</v>
      </c>
      <c r="AA5780" s="14">
        <f t="shared" si="454"/>
        <v>0.74</v>
      </c>
    </row>
    <row r="5781" spans="1:27" x14ac:dyDescent="0.2">
      <c r="A5781">
        <v>5780</v>
      </c>
      <c r="B5781">
        <v>40997</v>
      </c>
      <c r="C5781" s="3">
        <v>39924</v>
      </c>
      <c r="D5781" s="17">
        <f t="shared" si="453"/>
        <v>39904</v>
      </c>
      <c r="E5781">
        <v>33</v>
      </c>
      <c r="F5781" s="8">
        <f t="shared" si="450"/>
        <v>4125</v>
      </c>
      <c r="G5781" s="5">
        <v>0.04</v>
      </c>
      <c r="H5781" s="8">
        <f>VLOOKUP($T5781,Pricebook!$A:$D,4,0)</f>
        <v>125</v>
      </c>
      <c r="I5781" s="10">
        <f t="shared" si="451"/>
        <v>3960</v>
      </c>
      <c r="J5781" t="s">
        <v>982</v>
      </c>
      <c r="K5781" t="s">
        <v>84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2370</v>
      </c>
      <c r="O5781" s="7" t="s">
        <v>2371</v>
      </c>
      <c r="P5781" t="s">
        <v>210</v>
      </c>
      <c r="Q5781" t="s">
        <v>61</v>
      </c>
      <c r="R5781" s="3">
        <v>39928</v>
      </c>
      <c r="S5781" s="12">
        <f t="shared" si="452"/>
        <v>4</v>
      </c>
      <c r="T5781" s="3" t="s">
        <v>14209</v>
      </c>
      <c r="U5781" t="s">
        <v>14232</v>
      </c>
      <c r="V5781" t="s">
        <v>14229</v>
      </c>
      <c r="W5781" t="s">
        <v>14203</v>
      </c>
      <c r="X5781" t="str">
        <f>VLOOKUP(Q5781,Managers!$A:$B,2,0)</f>
        <v>Allen Young</v>
      </c>
      <c r="Y5781">
        <f>VLOOKUP(W5781,HourlyWages!$A:$B,2,0)</f>
        <v>62</v>
      </c>
      <c r="Z5781">
        <v>1</v>
      </c>
      <c r="AA5781" s="14">
        <f t="shared" si="454"/>
        <v>0.504</v>
      </c>
    </row>
    <row r="5782" spans="1:27" x14ac:dyDescent="0.2">
      <c r="A5782">
        <v>5781</v>
      </c>
      <c r="B5782">
        <v>40998</v>
      </c>
      <c r="C5782" s="3">
        <v>39935</v>
      </c>
      <c r="D5782" s="17">
        <f t="shared" si="453"/>
        <v>39934</v>
      </c>
      <c r="E5782">
        <v>43</v>
      </c>
      <c r="F5782" s="8">
        <f t="shared" si="450"/>
        <v>6450</v>
      </c>
      <c r="G5782" s="5">
        <v>0.05</v>
      </c>
      <c r="H5782" s="8">
        <f>VLOOKUP($T5782,Pricebook!$A:$D,4,0)</f>
        <v>150</v>
      </c>
      <c r="I5782" s="10">
        <f t="shared" si="451"/>
        <v>6127.5</v>
      </c>
      <c r="J5782" t="s">
        <v>626</v>
      </c>
      <c r="K5782" t="s">
        <v>27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1972</v>
      </c>
      <c r="O5782" s="7">
        <v>93422</v>
      </c>
      <c r="P5782" t="s">
        <v>114</v>
      </c>
      <c r="Q5782" t="s">
        <v>23</v>
      </c>
      <c r="R5782" s="3">
        <v>39936</v>
      </c>
      <c r="S5782" s="12">
        <f t="shared" si="452"/>
        <v>1</v>
      </c>
      <c r="T5782" s="3" t="s">
        <v>14211</v>
      </c>
      <c r="U5782" t="s">
        <v>14235</v>
      </c>
      <c r="V5782" t="s">
        <v>14233</v>
      </c>
      <c r="W5782" t="s">
        <v>14191</v>
      </c>
      <c r="X5782" t="str">
        <f>VLOOKUP(Q5782,Managers!$A:$B,2,0)</f>
        <v>Bob Turner</v>
      </c>
      <c r="Y5782">
        <f>VLOOKUP(W5782,HourlyWages!$A:$B,2,0)</f>
        <v>60</v>
      </c>
      <c r="Z5782">
        <v>1</v>
      </c>
      <c r="AA5782" s="14">
        <f t="shared" si="454"/>
        <v>0.6</v>
      </c>
    </row>
    <row r="5783" spans="1:27" x14ac:dyDescent="0.2">
      <c r="A5783">
        <v>5782</v>
      </c>
      <c r="B5783">
        <v>40998</v>
      </c>
      <c r="C5783" s="3">
        <v>39935</v>
      </c>
      <c r="D5783" s="17">
        <f t="shared" si="453"/>
        <v>39934</v>
      </c>
      <c r="E5783">
        <v>39</v>
      </c>
      <c r="F5783" s="8">
        <f t="shared" si="450"/>
        <v>4290</v>
      </c>
      <c r="G5783" s="5">
        <v>0.08</v>
      </c>
      <c r="H5783" s="8">
        <f>VLOOKUP($T5783,Pricebook!$A:$D,4,0)</f>
        <v>110</v>
      </c>
      <c r="I5783" s="10">
        <f t="shared" si="451"/>
        <v>3946.8</v>
      </c>
      <c r="J5783" t="s">
        <v>626</v>
      </c>
      <c r="K5783" t="s">
        <v>27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1972</v>
      </c>
      <c r="O5783" s="7">
        <v>93422</v>
      </c>
      <c r="P5783" t="s">
        <v>114</v>
      </c>
      <c r="Q5783" t="s">
        <v>23</v>
      </c>
      <c r="R5783" s="3">
        <v>39937</v>
      </c>
      <c r="S5783" s="12">
        <f t="shared" si="452"/>
        <v>2</v>
      </c>
      <c r="T5783" s="3" t="s">
        <v>14215</v>
      </c>
      <c r="U5783" t="s">
        <v>14229</v>
      </c>
      <c r="V5783" t="s">
        <v>14233</v>
      </c>
      <c r="W5783" t="s">
        <v>14197</v>
      </c>
      <c r="X5783" t="str">
        <f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4"/>
        <v>0.35454545454545455</v>
      </c>
    </row>
    <row r="5784" spans="1:27" x14ac:dyDescent="0.2">
      <c r="A5784">
        <v>5783</v>
      </c>
      <c r="B5784">
        <v>41026</v>
      </c>
      <c r="C5784" s="3">
        <v>40652</v>
      </c>
      <c r="D5784" s="17">
        <f t="shared" si="453"/>
        <v>40634</v>
      </c>
      <c r="E5784">
        <v>8</v>
      </c>
      <c r="F5784" s="8">
        <f t="shared" si="450"/>
        <v>1000</v>
      </c>
      <c r="G5784" s="5">
        <v>0.1</v>
      </c>
      <c r="H5784" s="8">
        <f>VLOOKUP($T5784,Pricebook!$A:$D,4,0)</f>
        <v>125</v>
      </c>
      <c r="I5784" s="10">
        <f t="shared" si="451"/>
        <v>900</v>
      </c>
      <c r="J5784" t="s">
        <v>1986</v>
      </c>
      <c r="K5784" t="s">
        <v>241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1023</v>
      </c>
      <c r="O5784" s="7" t="s">
        <v>439</v>
      </c>
      <c r="P5784" t="s">
        <v>440</v>
      </c>
      <c r="Q5784" t="s">
        <v>16</v>
      </c>
      <c r="R5784" s="3">
        <v>40653</v>
      </c>
      <c r="S5784" s="12">
        <f t="shared" si="452"/>
        <v>1</v>
      </c>
      <c r="T5784" s="3" t="s">
        <v>14221</v>
      </c>
      <c r="U5784" t="s">
        <v>14232</v>
      </c>
      <c r="V5784" t="s">
        <v>14241</v>
      </c>
      <c r="W5784" t="s">
        <v>14200</v>
      </c>
      <c r="X5784" t="str">
        <f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4"/>
        <v>0.52800000000000002</v>
      </c>
    </row>
    <row r="5785" spans="1:27" x14ac:dyDescent="0.2">
      <c r="A5785">
        <v>5784</v>
      </c>
      <c r="B5785">
        <v>41026</v>
      </c>
      <c r="C5785" s="3">
        <v>40652</v>
      </c>
      <c r="D5785" s="17">
        <f t="shared" si="453"/>
        <v>40634</v>
      </c>
      <c r="E5785">
        <v>19</v>
      </c>
      <c r="F5785" s="8">
        <f t="shared" si="450"/>
        <v>2660</v>
      </c>
      <c r="G5785" s="5">
        <v>0.1</v>
      </c>
      <c r="H5785" s="8">
        <f>VLOOKUP($T5785,Pricebook!$A:$D,4,0)</f>
        <v>140</v>
      </c>
      <c r="I5785" s="10">
        <f t="shared" si="451"/>
        <v>2394</v>
      </c>
      <c r="J5785" t="s">
        <v>1986</v>
      </c>
      <c r="K5785" t="s">
        <v>241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1023</v>
      </c>
      <c r="O5785" s="7" t="s">
        <v>439</v>
      </c>
      <c r="P5785" t="s">
        <v>440</v>
      </c>
      <c r="Q5785" t="s">
        <v>16</v>
      </c>
      <c r="R5785" s="3">
        <v>40652</v>
      </c>
      <c r="S5785" s="12">
        <f t="shared" si="452"/>
        <v>0</v>
      </c>
      <c r="T5785" s="3" t="s">
        <v>14207</v>
      </c>
      <c r="U5785" t="s">
        <v>14229</v>
      </c>
      <c r="V5785" t="s">
        <v>14245</v>
      </c>
      <c r="W5785" t="s">
        <v>14194</v>
      </c>
      <c r="X5785" t="str">
        <f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4"/>
        <v>0.49285714285714288</v>
      </c>
    </row>
    <row r="5786" spans="1:27" x14ac:dyDescent="0.2">
      <c r="A5786">
        <v>5785</v>
      </c>
      <c r="B5786">
        <v>41056</v>
      </c>
      <c r="C5786" s="3">
        <v>40994</v>
      </c>
      <c r="D5786" s="17">
        <f t="shared" si="453"/>
        <v>40969</v>
      </c>
      <c r="E5786">
        <v>4</v>
      </c>
      <c r="F5786" s="8">
        <f t="shared" si="450"/>
        <v>600</v>
      </c>
      <c r="G5786" s="5">
        <v>0.08</v>
      </c>
      <c r="H5786" s="8">
        <f>VLOOKUP($T5786,Pricebook!$A:$D,4,0)</f>
        <v>150</v>
      </c>
      <c r="I5786" s="10">
        <f t="shared" si="451"/>
        <v>552</v>
      </c>
      <c r="J5786" t="s">
        <v>174</v>
      </c>
      <c r="K5786" t="s">
        <v>175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176</v>
      </c>
      <c r="O5786" s="7">
        <v>85254</v>
      </c>
      <c r="P5786" t="s">
        <v>70</v>
      </c>
      <c r="Q5786" t="s">
        <v>23</v>
      </c>
      <c r="R5786" s="3">
        <v>40997</v>
      </c>
      <c r="S5786" s="12">
        <f t="shared" si="452"/>
        <v>3</v>
      </c>
      <c r="T5786" s="3" t="s">
        <v>14211</v>
      </c>
      <c r="U5786" t="s">
        <v>14235</v>
      </c>
      <c r="V5786" t="s">
        <v>14244</v>
      </c>
      <c r="W5786" t="s">
        <v>14201</v>
      </c>
      <c r="X5786" t="str">
        <f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4"/>
        <v>0.64666666666666661</v>
      </c>
    </row>
    <row r="5787" spans="1:27" x14ac:dyDescent="0.2">
      <c r="A5787">
        <v>5786</v>
      </c>
      <c r="B5787">
        <v>41059</v>
      </c>
      <c r="C5787" s="3">
        <v>40435</v>
      </c>
      <c r="D5787" s="17">
        <f t="shared" si="453"/>
        <v>40422</v>
      </c>
      <c r="E5787">
        <v>26</v>
      </c>
      <c r="F5787" s="8">
        <f t="shared" si="450"/>
        <v>4160</v>
      </c>
      <c r="G5787" s="5">
        <v>0.08</v>
      </c>
      <c r="H5787" s="8">
        <f>VLOOKUP($T5787,Pricebook!$A:$D,4,0)</f>
        <v>160</v>
      </c>
      <c r="I5787" s="10">
        <f t="shared" si="451"/>
        <v>3827.2000000000003</v>
      </c>
      <c r="J5787" t="s">
        <v>736</v>
      </c>
      <c r="K5787" t="s">
        <v>400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2669</v>
      </c>
      <c r="O5787" s="7" t="s">
        <v>749</v>
      </c>
      <c r="P5787" t="s">
        <v>358</v>
      </c>
      <c r="Q5787" t="s">
        <v>16</v>
      </c>
      <c r="R5787" s="3">
        <v>40435</v>
      </c>
      <c r="S5787" s="12">
        <f t="shared" si="452"/>
        <v>0</v>
      </c>
      <c r="T5787" s="3" t="s">
        <v>14218</v>
      </c>
      <c r="U5787" t="s">
        <v>14229</v>
      </c>
      <c r="V5787" t="s">
        <v>14237</v>
      </c>
      <c r="W5787" t="s">
        <v>14190</v>
      </c>
      <c r="X5787" t="str">
        <f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4"/>
        <v>0.58125000000000004</v>
      </c>
    </row>
    <row r="5788" spans="1:27" x14ac:dyDescent="0.2">
      <c r="A5788">
        <v>5787</v>
      </c>
      <c r="B5788">
        <v>41059</v>
      </c>
      <c r="C5788" s="3">
        <v>40435</v>
      </c>
      <c r="D5788" s="17">
        <f t="shared" si="453"/>
        <v>40422</v>
      </c>
      <c r="E5788">
        <v>45</v>
      </c>
      <c r="F5788" s="8">
        <f t="shared" si="450"/>
        <v>6750</v>
      </c>
      <c r="G5788" s="5">
        <v>0.09</v>
      </c>
      <c r="H5788" s="8">
        <f>VLOOKUP($T5788,Pricebook!$A:$D,4,0)</f>
        <v>150</v>
      </c>
      <c r="I5788" s="10">
        <f t="shared" si="451"/>
        <v>6142.5</v>
      </c>
      <c r="J5788" t="s">
        <v>736</v>
      </c>
      <c r="K5788" t="s">
        <v>400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2669</v>
      </c>
      <c r="O5788" s="7" t="s">
        <v>749</v>
      </c>
      <c r="P5788" t="s">
        <v>358</v>
      </c>
      <c r="Q5788" t="s">
        <v>16</v>
      </c>
      <c r="R5788" s="3">
        <v>40436</v>
      </c>
      <c r="S5788" s="12">
        <f t="shared" si="452"/>
        <v>1</v>
      </c>
      <c r="T5788" s="3" t="s">
        <v>14216</v>
      </c>
      <c r="U5788" t="s">
        <v>14235</v>
      </c>
      <c r="V5788" t="s">
        <v>14238</v>
      </c>
      <c r="W5788" t="s">
        <v>14190</v>
      </c>
      <c r="X5788" t="str">
        <f>VLOOKUP(Q5788,Managers!$A:$B,2,0)</f>
        <v>Josh Martinez</v>
      </c>
      <c r="Y5788">
        <f>VLOOKUP(W5788,HourlyWages!$A:$B,2,0)</f>
        <v>67</v>
      </c>
      <c r="Z5788">
        <v>1</v>
      </c>
      <c r="AA5788" s="14">
        <f t="shared" si="454"/>
        <v>0.55333333333333334</v>
      </c>
    </row>
    <row r="5789" spans="1:27" x14ac:dyDescent="0.2">
      <c r="A5789">
        <v>5788</v>
      </c>
      <c r="B5789">
        <v>41059</v>
      </c>
      <c r="C5789" s="3">
        <v>40435</v>
      </c>
      <c r="D5789" s="17">
        <f t="shared" si="453"/>
        <v>40422</v>
      </c>
      <c r="E5789">
        <v>21</v>
      </c>
      <c r="F5789" s="8">
        <f t="shared" si="450"/>
        <v>2520</v>
      </c>
      <c r="G5789" s="5">
        <v>0</v>
      </c>
      <c r="H5789" s="8">
        <f>VLOOKUP($T5789,Pricebook!$A:$D,4,0)</f>
        <v>120</v>
      </c>
      <c r="I5789" s="10">
        <f t="shared" si="451"/>
        <v>2520</v>
      </c>
      <c r="J5789" t="s">
        <v>736</v>
      </c>
      <c r="K5789" t="s">
        <v>400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2669</v>
      </c>
      <c r="O5789" s="7" t="s">
        <v>749</v>
      </c>
      <c r="P5789" t="s">
        <v>358</v>
      </c>
      <c r="Q5789" t="s">
        <v>16</v>
      </c>
      <c r="R5789" s="3">
        <v>40437</v>
      </c>
      <c r="S5789" s="12">
        <f t="shared" si="452"/>
        <v>2</v>
      </c>
      <c r="T5789" s="3" t="s">
        <v>14212</v>
      </c>
      <c r="U5789" t="s">
        <v>14229</v>
      </c>
      <c r="V5789" t="s">
        <v>14233</v>
      </c>
      <c r="W5789" t="s">
        <v>14192</v>
      </c>
      <c r="X5789" t="str">
        <f>VLOOKUP(Q5789,Managers!$A:$B,2,0)</f>
        <v>Josh Martinez</v>
      </c>
      <c r="Y5789">
        <f>VLOOKUP(W5789,HourlyWages!$A:$B,2,0)</f>
        <v>75</v>
      </c>
      <c r="Z5789">
        <v>1</v>
      </c>
      <c r="AA5789" s="14">
        <f t="shared" si="454"/>
        <v>0.375</v>
      </c>
    </row>
    <row r="5790" spans="1:27" x14ac:dyDescent="0.2">
      <c r="A5790">
        <v>5789</v>
      </c>
      <c r="B5790">
        <v>41059</v>
      </c>
      <c r="C5790" s="3">
        <v>40435</v>
      </c>
      <c r="D5790" s="17">
        <f t="shared" si="453"/>
        <v>40422</v>
      </c>
      <c r="E5790">
        <v>45</v>
      </c>
      <c r="F5790" s="8">
        <f t="shared" si="450"/>
        <v>5625</v>
      </c>
      <c r="G5790" s="5">
        <v>0.04</v>
      </c>
      <c r="H5790" s="8">
        <f>VLOOKUP($T5790,Pricebook!$A:$D,4,0)</f>
        <v>125</v>
      </c>
      <c r="I5790" s="10">
        <f t="shared" si="451"/>
        <v>5400</v>
      </c>
      <c r="J5790" t="s">
        <v>736</v>
      </c>
      <c r="K5790" t="s">
        <v>400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2669</v>
      </c>
      <c r="O5790" s="7" t="s">
        <v>749</v>
      </c>
      <c r="P5790" t="s">
        <v>358</v>
      </c>
      <c r="Q5790" t="s">
        <v>16</v>
      </c>
      <c r="R5790" s="3">
        <v>40436</v>
      </c>
      <c r="S5790" s="12">
        <f t="shared" si="452"/>
        <v>1</v>
      </c>
      <c r="T5790" s="3" t="s">
        <v>14209</v>
      </c>
      <c r="U5790" t="s">
        <v>14232</v>
      </c>
      <c r="V5790" t="s">
        <v>14230</v>
      </c>
      <c r="W5790" t="s">
        <v>14189</v>
      </c>
      <c r="X5790" t="str">
        <f>VLOOKUP(Q5790,Managers!$A:$B,2,0)</f>
        <v>Josh Martinez</v>
      </c>
      <c r="Y5790">
        <f>VLOOKUP(W5790,HourlyWages!$A:$B,2,0)</f>
        <v>62</v>
      </c>
      <c r="Z5790">
        <v>1</v>
      </c>
      <c r="AA5790" s="14">
        <f t="shared" si="454"/>
        <v>0.504</v>
      </c>
    </row>
    <row r="5791" spans="1:27" x14ac:dyDescent="0.2">
      <c r="A5791">
        <v>5790</v>
      </c>
      <c r="B5791">
        <v>41063</v>
      </c>
      <c r="C5791" s="3">
        <v>41234</v>
      </c>
      <c r="D5791" s="17">
        <f t="shared" si="453"/>
        <v>41214</v>
      </c>
      <c r="E5791">
        <v>22</v>
      </c>
      <c r="F5791" s="8">
        <f t="shared" si="450"/>
        <v>2640</v>
      </c>
      <c r="G5791" s="5">
        <v>0.01</v>
      </c>
      <c r="H5791" s="8">
        <f>VLOOKUP($T5791,Pricebook!$A:$D,4,0)</f>
        <v>120</v>
      </c>
      <c r="I5791" s="10">
        <f t="shared" si="451"/>
        <v>2613.6</v>
      </c>
      <c r="J5791" t="s">
        <v>262</v>
      </c>
      <c r="K5791" t="s">
        <v>13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1840</v>
      </c>
      <c r="O5791" s="7">
        <v>60185</v>
      </c>
      <c r="P5791" t="s">
        <v>15</v>
      </c>
      <c r="Q5791" t="s">
        <v>16</v>
      </c>
      <c r="R5791" s="3">
        <v>41236</v>
      </c>
      <c r="S5791" s="12">
        <f t="shared" si="452"/>
        <v>2</v>
      </c>
      <c r="T5791" s="3" t="s">
        <v>14212</v>
      </c>
      <c r="U5791" t="s">
        <v>14229</v>
      </c>
      <c r="V5791" t="s">
        <v>14241</v>
      </c>
      <c r="W5791" t="s">
        <v>14195</v>
      </c>
      <c r="X5791" t="str">
        <f>VLOOKUP(Q5791,Managers!$A:$B,2,0)</f>
        <v>Josh Martinez</v>
      </c>
      <c r="Y5791">
        <f>VLOOKUP(W5791,HourlyWages!$A:$B,2,0)</f>
        <v>52</v>
      </c>
      <c r="Z5791">
        <v>1</v>
      </c>
      <c r="AA5791" s="14">
        <f t="shared" si="454"/>
        <v>0.56666666666666665</v>
      </c>
    </row>
    <row r="5792" spans="1:27" x14ac:dyDescent="0.2">
      <c r="A5792">
        <v>5791</v>
      </c>
      <c r="B5792">
        <v>41063</v>
      </c>
      <c r="C5792" s="3">
        <v>41234</v>
      </c>
      <c r="D5792" s="17">
        <f t="shared" si="453"/>
        <v>41214</v>
      </c>
      <c r="E5792">
        <v>10</v>
      </c>
      <c r="F5792" s="8">
        <f t="shared" si="450"/>
        <v>1500</v>
      </c>
      <c r="G5792" s="5">
        <v>0.04</v>
      </c>
      <c r="H5792" s="8">
        <f>VLOOKUP($T5792,Pricebook!$A:$D,4,0)</f>
        <v>150</v>
      </c>
      <c r="I5792" s="10">
        <f t="shared" si="451"/>
        <v>1440</v>
      </c>
      <c r="J5792" t="s">
        <v>262</v>
      </c>
      <c r="K5792" t="s">
        <v>13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1840</v>
      </c>
      <c r="O5792" s="7">
        <v>60185</v>
      </c>
      <c r="P5792" t="s">
        <v>15</v>
      </c>
      <c r="Q5792" t="s">
        <v>16</v>
      </c>
      <c r="R5792" s="3">
        <v>41241</v>
      </c>
      <c r="S5792" s="12">
        <f t="shared" si="452"/>
        <v>7</v>
      </c>
      <c r="T5792" s="3" t="s">
        <v>14210</v>
      </c>
      <c r="U5792" t="s">
        <v>14235</v>
      </c>
      <c r="V5792" t="s">
        <v>14236</v>
      </c>
      <c r="W5792" t="s">
        <v>14186</v>
      </c>
      <c r="X5792" t="str">
        <f>VLOOKUP(Q5792,Managers!$A:$B,2,0)</f>
        <v>Josh Martinez</v>
      </c>
      <c r="Y5792">
        <f>VLOOKUP(W5792,HourlyWages!$A:$B,2,0)</f>
        <v>67</v>
      </c>
      <c r="Z5792">
        <v>1</v>
      </c>
      <c r="AA5792" s="14">
        <f t="shared" si="454"/>
        <v>0.55333333333333334</v>
      </c>
    </row>
    <row r="5793" spans="1:27" x14ac:dyDescent="0.2">
      <c r="A5793">
        <v>5792</v>
      </c>
      <c r="B5793">
        <v>41063</v>
      </c>
      <c r="C5793" s="3">
        <v>41234</v>
      </c>
      <c r="D5793" s="17">
        <f t="shared" si="453"/>
        <v>41214</v>
      </c>
      <c r="E5793">
        <v>26</v>
      </c>
      <c r="F5793" s="8">
        <f t="shared" si="450"/>
        <v>3900</v>
      </c>
      <c r="G5793" s="5">
        <v>0.06</v>
      </c>
      <c r="H5793" s="8">
        <f>VLOOKUP($T5793,Pricebook!$A:$D,4,0)</f>
        <v>150</v>
      </c>
      <c r="I5793" s="10">
        <f t="shared" si="451"/>
        <v>3666</v>
      </c>
      <c r="J5793" t="s">
        <v>262</v>
      </c>
      <c r="K5793" t="s">
        <v>13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1840</v>
      </c>
      <c r="O5793" s="7">
        <v>60185</v>
      </c>
      <c r="P5793" t="s">
        <v>15</v>
      </c>
      <c r="Q5793" t="s">
        <v>16</v>
      </c>
      <c r="R5793" s="3">
        <v>41241</v>
      </c>
      <c r="S5793" s="12">
        <f t="shared" si="452"/>
        <v>7</v>
      </c>
      <c r="T5793" s="3" t="s">
        <v>14210</v>
      </c>
      <c r="U5793" t="s">
        <v>14235</v>
      </c>
      <c r="V5793" t="s">
        <v>14246</v>
      </c>
      <c r="W5793" t="s">
        <v>14199</v>
      </c>
      <c r="X5793" t="str">
        <f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4"/>
        <v>0.54666666666666663</v>
      </c>
    </row>
    <row r="5794" spans="1:27" x14ac:dyDescent="0.2">
      <c r="A5794">
        <v>5793</v>
      </c>
      <c r="B5794">
        <v>41091</v>
      </c>
      <c r="C5794" s="3">
        <v>39957</v>
      </c>
      <c r="D5794" s="17">
        <f t="shared" si="453"/>
        <v>39934</v>
      </c>
      <c r="E5794">
        <v>32</v>
      </c>
      <c r="F5794" s="8">
        <f t="shared" si="450"/>
        <v>4000</v>
      </c>
      <c r="G5794" s="5">
        <v>0.1</v>
      </c>
      <c r="H5794" s="8">
        <f>VLOOKUP($T5794,Pricebook!$A:$D,4,0)</f>
        <v>125</v>
      </c>
      <c r="I5794" s="10">
        <f t="shared" si="451"/>
        <v>3600</v>
      </c>
      <c r="J5794" t="s">
        <v>405</v>
      </c>
      <c r="K5794" t="s">
        <v>406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2615</v>
      </c>
      <c r="O5794" s="7">
        <v>96150</v>
      </c>
      <c r="P5794" t="s">
        <v>114</v>
      </c>
      <c r="Q5794" t="s">
        <v>23</v>
      </c>
      <c r="R5794" s="3">
        <v>39958</v>
      </c>
      <c r="S5794" s="12">
        <f t="shared" si="452"/>
        <v>1</v>
      </c>
      <c r="T5794" s="3" t="s">
        <v>14221</v>
      </c>
      <c r="U5794" t="s">
        <v>14232</v>
      </c>
      <c r="V5794" t="s">
        <v>14238</v>
      </c>
      <c r="W5794" t="s">
        <v>14202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4">
        <f t="shared" si="454"/>
        <v>0.432</v>
      </c>
    </row>
    <row r="5795" spans="1:27" x14ac:dyDescent="0.2">
      <c r="A5795">
        <v>5794</v>
      </c>
      <c r="B5795">
        <v>41094</v>
      </c>
      <c r="C5795" s="3">
        <v>39819</v>
      </c>
      <c r="D5795" s="17">
        <f t="shared" si="453"/>
        <v>39814</v>
      </c>
      <c r="E5795">
        <v>46</v>
      </c>
      <c r="F5795" s="8">
        <f t="shared" si="450"/>
        <v>5060</v>
      </c>
      <c r="G5795" s="5">
        <v>0.09</v>
      </c>
      <c r="H5795" s="8">
        <f>VLOOKUP($T5795,Pricebook!$A:$D,4,0)</f>
        <v>110</v>
      </c>
      <c r="I5795" s="10">
        <f t="shared" si="451"/>
        <v>4604.6000000000004</v>
      </c>
      <c r="J5795" t="s">
        <v>504</v>
      </c>
      <c r="K5795" t="s">
        <v>203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505</v>
      </c>
      <c r="O5795" s="7" t="s">
        <v>506</v>
      </c>
      <c r="P5795" t="s">
        <v>368</v>
      </c>
      <c r="Q5795" t="s">
        <v>34</v>
      </c>
      <c r="R5795" s="3">
        <v>39821</v>
      </c>
      <c r="S5795" s="12">
        <f t="shared" si="452"/>
        <v>2</v>
      </c>
      <c r="T5795" s="3" t="s">
        <v>14215</v>
      </c>
      <c r="U5795" t="s">
        <v>14229</v>
      </c>
      <c r="V5795" t="s">
        <v>14241</v>
      </c>
      <c r="W5795" t="s">
        <v>14189</v>
      </c>
      <c r="X5795" t="str">
        <f>VLOOKUP(Q5795,Managers!$A:$B,2,0)</f>
        <v>Frank Mitchell</v>
      </c>
      <c r="Y5795">
        <f>VLOOKUP(W5795,HourlyWages!$A:$B,2,0)</f>
        <v>62</v>
      </c>
      <c r="Z5795">
        <v>1</v>
      </c>
      <c r="AA5795" s="14">
        <f t="shared" si="454"/>
        <v>0.43636363636363634</v>
      </c>
    </row>
    <row r="5796" spans="1:27" x14ac:dyDescent="0.2">
      <c r="A5796">
        <v>5795</v>
      </c>
      <c r="B5796">
        <v>41094</v>
      </c>
      <c r="C5796" s="3">
        <v>39819</v>
      </c>
      <c r="D5796" s="17">
        <f t="shared" si="453"/>
        <v>39814</v>
      </c>
      <c r="E5796">
        <v>6</v>
      </c>
      <c r="F5796" s="8">
        <f t="shared" si="450"/>
        <v>1200</v>
      </c>
      <c r="G5796" s="5">
        <v>0.05</v>
      </c>
      <c r="H5796" s="8">
        <f>VLOOKUP($T5796,Pricebook!$A:$D,4,0)</f>
        <v>200</v>
      </c>
      <c r="I5796" s="10">
        <f t="shared" si="451"/>
        <v>1140</v>
      </c>
      <c r="J5796" t="s">
        <v>504</v>
      </c>
      <c r="K5796" t="s">
        <v>203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505</v>
      </c>
      <c r="O5796" s="7" t="s">
        <v>506</v>
      </c>
      <c r="P5796" t="s">
        <v>368</v>
      </c>
      <c r="Q5796" t="s">
        <v>34</v>
      </c>
      <c r="R5796" s="3">
        <v>39823</v>
      </c>
      <c r="S5796" s="12">
        <f t="shared" si="452"/>
        <v>4</v>
      </c>
      <c r="T5796" s="3" t="s">
        <v>14206</v>
      </c>
      <c r="U5796" t="s">
        <v>14229</v>
      </c>
      <c r="V5796" t="s">
        <v>14241</v>
      </c>
      <c r="W5796" t="s">
        <v>14201</v>
      </c>
      <c r="X5796" t="str">
        <f>VLOOKUP(Q5796,Managers!$A:$B,2,0)</f>
        <v>Frank Mitchell</v>
      </c>
      <c r="Y5796">
        <f>VLOOKUP(W5796,HourlyWages!$A:$B,2,0)</f>
        <v>53</v>
      </c>
      <c r="Z5796">
        <v>1</v>
      </c>
      <c r="AA5796" s="14">
        <f t="shared" si="454"/>
        <v>0.73499999999999999</v>
      </c>
    </row>
    <row r="5797" spans="1:27" x14ac:dyDescent="0.2">
      <c r="A5797">
        <v>5796</v>
      </c>
      <c r="B5797">
        <v>41120</v>
      </c>
      <c r="C5797" s="3">
        <v>41097</v>
      </c>
      <c r="D5797" s="17">
        <f t="shared" si="453"/>
        <v>41091</v>
      </c>
      <c r="E5797">
        <v>35</v>
      </c>
      <c r="F5797" s="8">
        <f t="shared" si="450"/>
        <v>4375</v>
      </c>
      <c r="G5797" s="5">
        <v>0.09</v>
      </c>
      <c r="H5797" s="8">
        <f>VLOOKUP($T5797,Pricebook!$A:$D,4,0)</f>
        <v>125</v>
      </c>
      <c r="I5797" s="10">
        <f t="shared" si="451"/>
        <v>3981.25</v>
      </c>
      <c r="J5797" t="s">
        <v>1300</v>
      </c>
      <c r="K5797" t="s">
        <v>269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2576</v>
      </c>
      <c r="O5797" s="7">
        <v>77520</v>
      </c>
      <c r="P5797" t="s">
        <v>48</v>
      </c>
      <c r="Q5797" t="s">
        <v>16</v>
      </c>
      <c r="R5797" s="3">
        <v>41099</v>
      </c>
      <c r="S5797" s="12">
        <f t="shared" si="452"/>
        <v>2</v>
      </c>
      <c r="T5797" s="3" t="s">
        <v>14221</v>
      </c>
      <c r="U5797" t="s">
        <v>14232</v>
      </c>
      <c r="V5797" t="s">
        <v>14244</v>
      </c>
      <c r="W5797" t="s">
        <v>14187</v>
      </c>
      <c r="X5797" t="str">
        <f>VLOOKUP(Q5797,Managers!$A:$B,2,0)</f>
        <v>Josh Martinez</v>
      </c>
      <c r="Y5797">
        <f>VLOOKUP(W5797,HourlyWages!$A:$B,2,0)</f>
        <v>45</v>
      </c>
      <c r="Z5797">
        <v>1</v>
      </c>
      <c r="AA5797" s="14">
        <f t="shared" si="454"/>
        <v>0.64</v>
      </c>
    </row>
    <row r="5798" spans="1:27" x14ac:dyDescent="0.2">
      <c r="A5798">
        <v>5797</v>
      </c>
      <c r="B5798">
        <v>41120</v>
      </c>
      <c r="C5798" s="3">
        <v>41097</v>
      </c>
      <c r="D5798" s="17">
        <f t="shared" si="453"/>
        <v>41091</v>
      </c>
      <c r="E5798">
        <v>13</v>
      </c>
      <c r="F5798" s="8">
        <f t="shared" si="450"/>
        <v>1625</v>
      </c>
      <c r="G5798" s="5">
        <v>0.02</v>
      </c>
      <c r="H5798" s="8">
        <f>VLOOKUP($T5798,Pricebook!$A:$D,4,0)</f>
        <v>125</v>
      </c>
      <c r="I5798" s="10">
        <f t="shared" si="451"/>
        <v>1592.5</v>
      </c>
      <c r="J5798" t="s">
        <v>1300</v>
      </c>
      <c r="K5798" t="s">
        <v>269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2576</v>
      </c>
      <c r="O5798" s="7">
        <v>77520</v>
      </c>
      <c r="P5798" t="s">
        <v>48</v>
      </c>
      <c r="Q5798" t="s">
        <v>16</v>
      </c>
      <c r="R5798" s="3">
        <v>41099</v>
      </c>
      <c r="S5798" s="12">
        <f t="shared" si="452"/>
        <v>2</v>
      </c>
      <c r="T5798" s="3" t="s">
        <v>14208</v>
      </c>
      <c r="U5798" t="s">
        <v>14232</v>
      </c>
      <c r="V5798" t="s">
        <v>14234</v>
      </c>
      <c r="W5798" t="s">
        <v>14191</v>
      </c>
      <c r="X5798" t="str">
        <f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4"/>
        <v>0.52</v>
      </c>
    </row>
    <row r="5799" spans="1:27" x14ac:dyDescent="0.2">
      <c r="A5799">
        <v>5798</v>
      </c>
      <c r="B5799">
        <v>41122</v>
      </c>
      <c r="C5799" s="3">
        <v>40230</v>
      </c>
      <c r="D5799" s="17">
        <f t="shared" si="453"/>
        <v>40210</v>
      </c>
      <c r="E5799">
        <v>29</v>
      </c>
      <c r="F5799" s="8">
        <f t="shared" si="450"/>
        <v>3625</v>
      </c>
      <c r="G5799" s="5">
        <v>0.06</v>
      </c>
      <c r="H5799" s="8">
        <f>VLOOKUP($T5799,Pricebook!$A:$D,4,0)</f>
        <v>125</v>
      </c>
      <c r="I5799" s="10">
        <f t="shared" si="451"/>
        <v>3407.5</v>
      </c>
      <c r="J5799" t="s">
        <v>1300</v>
      </c>
      <c r="K5799" t="s">
        <v>269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2704</v>
      </c>
      <c r="O5799" s="7">
        <v>77705</v>
      </c>
      <c r="P5799" t="s">
        <v>48</v>
      </c>
      <c r="Q5799" t="s">
        <v>16</v>
      </c>
      <c r="R5799" s="3">
        <v>40232</v>
      </c>
      <c r="S5799" s="12">
        <f t="shared" si="452"/>
        <v>2</v>
      </c>
      <c r="T5799" s="3" t="s">
        <v>14208</v>
      </c>
      <c r="U5799" t="s">
        <v>14232</v>
      </c>
      <c r="V5799" t="s">
        <v>14241</v>
      </c>
      <c r="W5799" t="s">
        <v>14196</v>
      </c>
      <c r="X5799" t="str">
        <f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4"/>
        <v>0.53600000000000003</v>
      </c>
    </row>
    <row r="5800" spans="1:27" x14ac:dyDescent="0.2">
      <c r="A5800">
        <v>5799</v>
      </c>
      <c r="B5800">
        <v>41123</v>
      </c>
      <c r="C5800" s="3">
        <v>40518</v>
      </c>
      <c r="D5800" s="17">
        <f t="shared" si="453"/>
        <v>40513</v>
      </c>
      <c r="E5800">
        <v>27</v>
      </c>
      <c r="F5800" s="8">
        <f t="shared" si="450"/>
        <v>2970</v>
      </c>
      <c r="G5800" s="5">
        <v>0.04</v>
      </c>
      <c r="H5800" s="8">
        <f>VLOOKUP($T5800,Pricebook!$A:$D,4,0)</f>
        <v>110</v>
      </c>
      <c r="I5800" s="10">
        <f t="shared" si="451"/>
        <v>2851.2</v>
      </c>
      <c r="J5800" t="s">
        <v>179</v>
      </c>
      <c r="K5800" t="s">
        <v>180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478</v>
      </c>
      <c r="O5800" s="7">
        <v>84074</v>
      </c>
      <c r="P5800" t="s">
        <v>201</v>
      </c>
      <c r="Q5800" t="s">
        <v>23</v>
      </c>
      <c r="R5800" s="3">
        <v>40523</v>
      </c>
      <c r="S5800" s="12">
        <f t="shared" si="452"/>
        <v>5</v>
      </c>
      <c r="T5800" s="3" t="s">
        <v>14215</v>
      </c>
      <c r="U5800" t="s">
        <v>14229</v>
      </c>
      <c r="V5800" t="s">
        <v>14230</v>
      </c>
      <c r="W5800" t="s">
        <v>14194</v>
      </c>
      <c r="X5800" t="str">
        <f>VLOOKUP(Q5800,Managers!$A:$B,2,0)</f>
        <v>Bob Turner</v>
      </c>
      <c r="Y5800">
        <f>VLOOKUP(W5800,HourlyWages!$A:$B,2,0)</f>
        <v>71</v>
      </c>
      <c r="Z5800">
        <v>1</v>
      </c>
      <c r="AA5800" s="14">
        <f t="shared" si="454"/>
        <v>0.35454545454545455</v>
      </c>
    </row>
    <row r="5801" spans="1:27" x14ac:dyDescent="0.2">
      <c r="A5801">
        <v>5800</v>
      </c>
      <c r="B5801">
        <v>41152</v>
      </c>
      <c r="C5801" s="3">
        <v>40789</v>
      </c>
      <c r="D5801" s="17">
        <f t="shared" si="453"/>
        <v>40787</v>
      </c>
      <c r="E5801">
        <v>49</v>
      </c>
      <c r="F5801" s="8">
        <f t="shared" si="450"/>
        <v>8330</v>
      </c>
      <c r="G5801" s="5">
        <v>0.03</v>
      </c>
      <c r="H5801" s="8">
        <f>VLOOKUP($T5801,Pricebook!$A:$D,4,0)</f>
        <v>170</v>
      </c>
      <c r="I5801" s="10">
        <f t="shared" si="451"/>
        <v>8080.0999999999995</v>
      </c>
      <c r="J5801" t="s">
        <v>1801</v>
      </c>
      <c r="K5801" t="s">
        <v>303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2620</v>
      </c>
      <c r="O5801" s="7">
        <v>94583</v>
      </c>
      <c r="P5801" t="s">
        <v>114</v>
      </c>
      <c r="Q5801" t="s">
        <v>23</v>
      </c>
      <c r="R5801" s="3">
        <v>40790</v>
      </c>
      <c r="S5801" s="12">
        <f t="shared" si="452"/>
        <v>1</v>
      </c>
      <c r="T5801" s="3" t="s">
        <v>14219</v>
      </c>
      <c r="U5801" t="s">
        <v>14229</v>
      </c>
      <c r="V5801" t="s">
        <v>14237</v>
      </c>
      <c r="W5801" t="s">
        <v>14201</v>
      </c>
      <c r="X5801" t="str">
        <f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4"/>
        <v>0.68823529411764706</v>
      </c>
    </row>
    <row r="5802" spans="1:27" x14ac:dyDescent="0.2">
      <c r="A5802">
        <v>5801</v>
      </c>
      <c r="B5802">
        <v>41152</v>
      </c>
      <c r="C5802" s="3">
        <v>40789</v>
      </c>
      <c r="D5802" s="17">
        <f t="shared" si="453"/>
        <v>40787</v>
      </c>
      <c r="E5802">
        <v>29</v>
      </c>
      <c r="F5802" s="8">
        <f t="shared" si="450"/>
        <v>4640</v>
      </c>
      <c r="G5802" s="5">
        <v>0.1</v>
      </c>
      <c r="H5802" s="8">
        <f>VLOOKUP($T5802,Pricebook!$A:$D,4,0)</f>
        <v>160</v>
      </c>
      <c r="I5802" s="10">
        <f t="shared" si="451"/>
        <v>4176</v>
      </c>
      <c r="J5802" t="s">
        <v>1801</v>
      </c>
      <c r="K5802" t="s">
        <v>303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2620</v>
      </c>
      <c r="O5802" s="7">
        <v>94583</v>
      </c>
      <c r="P5802" t="s">
        <v>114</v>
      </c>
      <c r="Q5802" t="s">
        <v>23</v>
      </c>
      <c r="R5802" s="3">
        <v>40791</v>
      </c>
      <c r="S5802" s="12">
        <f t="shared" si="452"/>
        <v>2</v>
      </c>
      <c r="T5802" s="3" t="s">
        <v>14218</v>
      </c>
      <c r="U5802" t="s">
        <v>14229</v>
      </c>
      <c r="V5802" t="s">
        <v>14233</v>
      </c>
      <c r="W5802" t="s">
        <v>14192</v>
      </c>
      <c r="X5802" t="str">
        <f>VLOOKUP(Q5802,Managers!$A:$B,2,0)</f>
        <v>Bob Turner</v>
      </c>
      <c r="Y5802">
        <f>VLOOKUP(W5802,HourlyWages!$A:$B,2,0)</f>
        <v>75</v>
      </c>
      <c r="Z5802">
        <v>1</v>
      </c>
      <c r="AA5802" s="14">
        <f t="shared" si="454"/>
        <v>0.53125</v>
      </c>
    </row>
    <row r="5803" spans="1:27" x14ac:dyDescent="0.2">
      <c r="A5803">
        <v>5802</v>
      </c>
      <c r="B5803">
        <v>41153</v>
      </c>
      <c r="C5803" s="3">
        <v>39874</v>
      </c>
      <c r="D5803" s="17">
        <f t="shared" si="453"/>
        <v>39873</v>
      </c>
      <c r="E5803">
        <v>29</v>
      </c>
      <c r="F5803" s="8">
        <f t="shared" si="450"/>
        <v>4350</v>
      </c>
      <c r="G5803" s="5">
        <v>0.1</v>
      </c>
      <c r="H5803" s="8">
        <f>VLOOKUP($T5803,Pricebook!$A:$D,4,0)</f>
        <v>150</v>
      </c>
      <c r="I5803" s="10">
        <f t="shared" si="451"/>
        <v>3915</v>
      </c>
      <c r="J5803" t="s">
        <v>690</v>
      </c>
      <c r="K5803" t="s">
        <v>58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2053</v>
      </c>
      <c r="O5803" s="7">
        <v>60107</v>
      </c>
      <c r="P5803" t="s">
        <v>15</v>
      </c>
      <c r="Q5803" t="s">
        <v>16</v>
      </c>
      <c r="R5803" s="3">
        <v>39875</v>
      </c>
      <c r="S5803" s="12">
        <f t="shared" si="452"/>
        <v>1</v>
      </c>
      <c r="T5803" s="3" t="s">
        <v>14211</v>
      </c>
      <c r="U5803" t="s">
        <v>14235</v>
      </c>
      <c r="V5803" t="s">
        <v>14233</v>
      </c>
      <c r="W5803" t="s">
        <v>14196</v>
      </c>
      <c r="X5803" t="str">
        <f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4"/>
        <v>0.61333333333333329</v>
      </c>
    </row>
    <row r="5804" spans="1:27" x14ac:dyDescent="0.2">
      <c r="A5804">
        <v>5803</v>
      </c>
      <c r="B5804">
        <v>41154</v>
      </c>
      <c r="C5804" s="3">
        <v>39933</v>
      </c>
      <c r="D5804" s="17">
        <f t="shared" si="453"/>
        <v>39904</v>
      </c>
      <c r="E5804">
        <v>43</v>
      </c>
      <c r="F5804" s="8">
        <f t="shared" si="450"/>
        <v>5160</v>
      </c>
      <c r="G5804" s="5">
        <v>0.02</v>
      </c>
      <c r="H5804" s="8">
        <f>VLOOKUP($T5804,Pricebook!$A:$D,4,0)</f>
        <v>120</v>
      </c>
      <c r="I5804" s="10">
        <f t="shared" si="451"/>
        <v>5056.8</v>
      </c>
      <c r="J5804" t="s">
        <v>551</v>
      </c>
      <c r="K5804" t="s">
        <v>552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1218</v>
      </c>
      <c r="O5804" s="7">
        <v>89031</v>
      </c>
      <c r="P5804" t="s">
        <v>1061</v>
      </c>
      <c r="Q5804" t="s">
        <v>23</v>
      </c>
      <c r="R5804" s="3">
        <v>39935</v>
      </c>
      <c r="S5804" s="12">
        <f t="shared" si="452"/>
        <v>2</v>
      </c>
      <c r="T5804" s="3" t="s">
        <v>14212</v>
      </c>
      <c r="U5804" t="s">
        <v>14229</v>
      </c>
      <c r="V5804" t="s">
        <v>14244</v>
      </c>
      <c r="W5804" t="s">
        <v>14188</v>
      </c>
      <c r="X5804" t="str">
        <f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4"/>
        <v>0.56666666666666665</v>
      </c>
    </row>
    <row r="5805" spans="1:27" x14ac:dyDescent="0.2">
      <c r="A5805">
        <v>5804</v>
      </c>
      <c r="B5805">
        <v>41157</v>
      </c>
      <c r="C5805" s="3">
        <v>40649</v>
      </c>
      <c r="D5805" s="17">
        <f t="shared" si="453"/>
        <v>40634</v>
      </c>
      <c r="E5805">
        <v>39</v>
      </c>
      <c r="F5805" s="8">
        <f t="shared" si="450"/>
        <v>4875</v>
      </c>
      <c r="G5805" s="5">
        <v>0.09</v>
      </c>
      <c r="H5805" s="8">
        <f>VLOOKUP($T5805,Pricebook!$A:$D,4,0)</f>
        <v>125</v>
      </c>
      <c r="I5805" s="10">
        <f t="shared" si="451"/>
        <v>4436.25</v>
      </c>
      <c r="J5805" t="s">
        <v>444</v>
      </c>
      <c r="K5805" t="s">
        <v>348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2236</v>
      </c>
      <c r="O5805" s="7">
        <v>92627</v>
      </c>
      <c r="P5805" t="s">
        <v>114</v>
      </c>
      <c r="Q5805" t="s">
        <v>23</v>
      </c>
      <c r="R5805" s="3">
        <v>40651</v>
      </c>
      <c r="S5805" s="12">
        <f t="shared" si="452"/>
        <v>2</v>
      </c>
      <c r="T5805" s="3" t="s">
        <v>14208</v>
      </c>
      <c r="U5805" t="s">
        <v>14232</v>
      </c>
      <c r="V5805" t="s">
        <v>14241</v>
      </c>
      <c r="W5805" t="s">
        <v>14190</v>
      </c>
      <c r="X5805" t="str">
        <f>VLOOKUP(Q5805,Managers!$A:$B,2,0)</f>
        <v>Bob Turner</v>
      </c>
      <c r="Y5805">
        <f>VLOOKUP(W5805,HourlyWages!$A:$B,2,0)</f>
        <v>67</v>
      </c>
      <c r="Z5805">
        <v>1</v>
      </c>
      <c r="AA5805" s="14">
        <f t="shared" si="454"/>
        <v>0.46400000000000002</v>
      </c>
    </row>
    <row r="5806" spans="1:27" x14ac:dyDescent="0.2">
      <c r="A5806">
        <v>5805</v>
      </c>
      <c r="B5806">
        <v>41184</v>
      </c>
      <c r="C5806" s="3">
        <v>40808</v>
      </c>
      <c r="D5806" s="17">
        <f t="shared" si="453"/>
        <v>40787</v>
      </c>
      <c r="E5806">
        <v>7</v>
      </c>
      <c r="F5806" s="8">
        <f t="shared" si="450"/>
        <v>1400</v>
      </c>
      <c r="G5806" s="5">
        <v>0.02</v>
      </c>
      <c r="H5806" s="8">
        <f>VLOOKUP($T5806,Pricebook!$A:$D,4,0)</f>
        <v>200</v>
      </c>
      <c r="I5806" s="10">
        <f t="shared" si="451"/>
        <v>1372</v>
      </c>
      <c r="J5806" t="s">
        <v>2331</v>
      </c>
      <c r="K5806" t="s">
        <v>707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1506</v>
      </c>
      <c r="O5806" s="7">
        <v>60089</v>
      </c>
      <c r="P5806" t="s">
        <v>15</v>
      </c>
      <c r="Q5806" t="s">
        <v>16</v>
      </c>
      <c r="R5806" s="3">
        <v>40810</v>
      </c>
      <c r="S5806" s="12">
        <f t="shared" si="452"/>
        <v>2</v>
      </c>
      <c r="T5806" s="3" t="s">
        <v>14206</v>
      </c>
      <c r="U5806" t="s">
        <v>14229</v>
      </c>
      <c r="V5806" t="s">
        <v>14237</v>
      </c>
      <c r="W5806" t="s">
        <v>14197</v>
      </c>
      <c r="X5806" t="str">
        <f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4"/>
        <v>0.64500000000000002</v>
      </c>
    </row>
    <row r="5807" spans="1:27" x14ac:dyDescent="0.2">
      <c r="A5807">
        <v>5806</v>
      </c>
      <c r="B5807">
        <v>41185</v>
      </c>
      <c r="C5807" s="3">
        <v>40153</v>
      </c>
      <c r="D5807" s="17">
        <f t="shared" si="453"/>
        <v>40148</v>
      </c>
      <c r="E5807">
        <v>2</v>
      </c>
      <c r="F5807" s="8">
        <f t="shared" si="450"/>
        <v>220</v>
      </c>
      <c r="G5807" s="5">
        <v>0.08</v>
      </c>
      <c r="H5807" s="8">
        <f>VLOOKUP($T5807,Pricebook!$A:$D,4,0)</f>
        <v>110</v>
      </c>
      <c r="I5807" s="10">
        <f t="shared" si="451"/>
        <v>202.4</v>
      </c>
      <c r="J5807" t="s">
        <v>1722</v>
      </c>
      <c r="K5807" t="s">
        <v>226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1208</v>
      </c>
      <c r="O5807" s="7">
        <v>44221</v>
      </c>
      <c r="P5807" t="s">
        <v>210</v>
      </c>
      <c r="Q5807" t="s">
        <v>61</v>
      </c>
      <c r="R5807" s="3">
        <v>40154</v>
      </c>
      <c r="S5807" s="12">
        <f t="shared" si="452"/>
        <v>1</v>
      </c>
      <c r="T5807" s="3" t="s">
        <v>14215</v>
      </c>
      <c r="U5807" t="s">
        <v>14229</v>
      </c>
      <c r="V5807" t="s">
        <v>14244</v>
      </c>
      <c r="W5807" t="s">
        <v>14197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4">
        <f t="shared" si="454"/>
        <v>0.35454545454545455</v>
      </c>
    </row>
    <row r="5808" spans="1:27" x14ac:dyDescent="0.2">
      <c r="A5808">
        <v>5807</v>
      </c>
      <c r="B5808">
        <v>41186</v>
      </c>
      <c r="C5808" s="3">
        <v>40504</v>
      </c>
      <c r="D5808" s="17">
        <f t="shared" si="453"/>
        <v>40483</v>
      </c>
      <c r="E5808">
        <v>33</v>
      </c>
      <c r="F5808" s="8">
        <f t="shared" si="450"/>
        <v>4950</v>
      </c>
      <c r="G5808" s="5">
        <v>0.08</v>
      </c>
      <c r="H5808" s="8">
        <f>VLOOKUP($T5808,Pricebook!$A:$D,4,0)</f>
        <v>150</v>
      </c>
      <c r="I5808" s="10">
        <f t="shared" si="451"/>
        <v>4554</v>
      </c>
      <c r="J5808" t="s">
        <v>532</v>
      </c>
      <c r="K5808" t="s">
        <v>20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2595</v>
      </c>
      <c r="O5808" s="7" t="s">
        <v>2596</v>
      </c>
      <c r="P5808" t="s">
        <v>436</v>
      </c>
      <c r="Q5808" t="s">
        <v>34</v>
      </c>
      <c r="R5808" s="3">
        <v>40505</v>
      </c>
      <c r="S5808" s="12">
        <f t="shared" si="452"/>
        <v>1</v>
      </c>
      <c r="T5808" s="3" t="s">
        <v>14210</v>
      </c>
      <c r="U5808" t="s">
        <v>14235</v>
      </c>
      <c r="V5808" t="s">
        <v>14236</v>
      </c>
      <c r="W5808" t="s">
        <v>14190</v>
      </c>
      <c r="X5808" t="str">
        <f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4"/>
        <v>0.55333333333333334</v>
      </c>
    </row>
    <row r="5809" spans="1:27" x14ac:dyDescent="0.2">
      <c r="A5809">
        <v>5808</v>
      </c>
      <c r="B5809">
        <v>41186</v>
      </c>
      <c r="C5809" s="3">
        <v>40504</v>
      </c>
      <c r="D5809" s="17">
        <f t="shared" si="453"/>
        <v>40483</v>
      </c>
      <c r="E5809">
        <v>13</v>
      </c>
      <c r="F5809" s="8">
        <f t="shared" si="450"/>
        <v>1430</v>
      </c>
      <c r="G5809" s="5">
        <v>0.01</v>
      </c>
      <c r="H5809" s="8">
        <f>VLOOKUP($T5809,Pricebook!$A:$D,4,0)</f>
        <v>110</v>
      </c>
      <c r="I5809" s="10">
        <f t="shared" si="451"/>
        <v>1415.7</v>
      </c>
      <c r="J5809" t="s">
        <v>532</v>
      </c>
      <c r="K5809" t="s">
        <v>20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1779</v>
      </c>
      <c r="O5809" s="7">
        <v>22102</v>
      </c>
      <c r="P5809" t="s">
        <v>368</v>
      </c>
      <c r="Q5809" t="s">
        <v>34</v>
      </c>
      <c r="R5809" s="3">
        <v>40506</v>
      </c>
      <c r="S5809" s="12">
        <f t="shared" si="452"/>
        <v>2</v>
      </c>
      <c r="T5809" s="3" t="s">
        <v>14220</v>
      </c>
      <c r="U5809" t="s">
        <v>14229</v>
      </c>
      <c r="V5809" t="s">
        <v>14245</v>
      </c>
      <c r="W5809" t="s">
        <v>14187</v>
      </c>
      <c r="X5809" t="str">
        <f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4"/>
        <v>0.59090909090909094</v>
      </c>
    </row>
    <row r="5810" spans="1:27" x14ac:dyDescent="0.2">
      <c r="A5810">
        <v>5809</v>
      </c>
      <c r="B5810">
        <v>41187</v>
      </c>
      <c r="C5810" s="3">
        <v>40451</v>
      </c>
      <c r="D5810" s="17">
        <f t="shared" si="453"/>
        <v>40422</v>
      </c>
      <c r="E5810">
        <v>9</v>
      </c>
      <c r="F5810" s="8">
        <f t="shared" ref="F5810:F5873" si="455">H5810*E5810</f>
        <v>1080</v>
      </c>
      <c r="G5810" s="5">
        <v>0</v>
      </c>
      <c r="H5810" s="8">
        <f>VLOOKUP($T5810,Pricebook!$A:$D,4,0)</f>
        <v>120</v>
      </c>
      <c r="I5810" s="10">
        <f t="shared" ref="I5810:I5873" si="456">F5810*(1-G5810)</f>
        <v>1080</v>
      </c>
      <c r="J5810" t="s">
        <v>347</v>
      </c>
      <c r="K5810" t="s">
        <v>348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2307</v>
      </c>
      <c r="O5810" s="7">
        <v>77901</v>
      </c>
      <c r="P5810" t="s">
        <v>48</v>
      </c>
      <c r="Q5810" t="s">
        <v>16</v>
      </c>
      <c r="R5810" s="3">
        <v>40451</v>
      </c>
      <c r="S5810" s="12">
        <f t="shared" ref="S5810:S5873" si="457">R5810-C5810</f>
        <v>0</v>
      </c>
      <c r="T5810" s="3" t="s">
        <v>14212</v>
      </c>
      <c r="U5810" t="s">
        <v>14229</v>
      </c>
      <c r="V5810" t="s">
        <v>14239</v>
      </c>
      <c r="W5810" t="s">
        <v>14191</v>
      </c>
      <c r="X5810" t="str">
        <f>VLOOKUP(Q5810,Managers!$A:$B,2,0)</f>
        <v>Josh Martinez</v>
      </c>
      <c r="Y5810">
        <f>VLOOKUP(W5810,HourlyWages!$A:$B,2,0)</f>
        <v>60</v>
      </c>
      <c r="Z5810">
        <v>1</v>
      </c>
      <c r="AA5810" s="14">
        <f t="shared" si="454"/>
        <v>0.5</v>
      </c>
    </row>
    <row r="5811" spans="1:27" x14ac:dyDescent="0.2">
      <c r="A5811">
        <v>5810</v>
      </c>
      <c r="B5811">
        <v>41187</v>
      </c>
      <c r="C5811" s="3">
        <v>40451</v>
      </c>
      <c r="D5811" s="17">
        <f t="shared" si="453"/>
        <v>40422</v>
      </c>
      <c r="E5811">
        <v>25</v>
      </c>
      <c r="F5811" s="8">
        <f t="shared" si="455"/>
        <v>2750</v>
      </c>
      <c r="G5811" s="5">
        <v>0.03</v>
      </c>
      <c r="H5811" s="8">
        <f>VLOOKUP($T5811,Pricebook!$A:$D,4,0)</f>
        <v>110</v>
      </c>
      <c r="I5811" s="10">
        <f t="shared" si="456"/>
        <v>2667.5</v>
      </c>
      <c r="J5811" t="s">
        <v>347</v>
      </c>
      <c r="K5811" t="s">
        <v>348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2705</v>
      </c>
      <c r="O5811" s="7">
        <v>76706</v>
      </c>
      <c r="P5811" t="s">
        <v>48</v>
      </c>
      <c r="Q5811" t="s">
        <v>16</v>
      </c>
      <c r="R5811" s="3">
        <v>40455</v>
      </c>
      <c r="S5811" s="12">
        <f t="shared" si="457"/>
        <v>4</v>
      </c>
      <c r="T5811" s="3" t="s">
        <v>14215</v>
      </c>
      <c r="U5811" t="s">
        <v>14229</v>
      </c>
      <c r="V5811" t="s">
        <v>14244</v>
      </c>
      <c r="W5811" t="s">
        <v>14194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4"/>
        <v>0.35454545454545455</v>
      </c>
    </row>
    <row r="5812" spans="1:27" x14ac:dyDescent="0.2">
      <c r="A5812">
        <v>5811</v>
      </c>
      <c r="B5812">
        <v>41189</v>
      </c>
      <c r="C5812" s="3">
        <v>40008</v>
      </c>
      <c r="D5812" s="17">
        <f t="shared" si="453"/>
        <v>39995</v>
      </c>
      <c r="E5812">
        <v>30</v>
      </c>
      <c r="F5812" s="8">
        <f t="shared" si="455"/>
        <v>3300</v>
      </c>
      <c r="G5812" s="5">
        <v>0.03</v>
      </c>
      <c r="H5812" s="8">
        <f>VLOOKUP($T5812,Pricebook!$A:$D,4,0)</f>
        <v>110</v>
      </c>
      <c r="I5812" s="10">
        <f t="shared" si="456"/>
        <v>3201</v>
      </c>
      <c r="J5812" t="s">
        <v>912</v>
      </c>
      <c r="K5812" t="s">
        <v>118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1437</v>
      </c>
      <c r="O5812" s="7">
        <v>98503</v>
      </c>
      <c r="P5812" t="s">
        <v>22</v>
      </c>
      <c r="Q5812" t="s">
        <v>23</v>
      </c>
      <c r="R5812" s="3">
        <v>40013</v>
      </c>
      <c r="S5812" s="12">
        <f t="shared" si="457"/>
        <v>5</v>
      </c>
      <c r="T5812" s="3" t="s">
        <v>14215</v>
      </c>
      <c r="U5812" t="s">
        <v>14229</v>
      </c>
      <c r="V5812" t="s">
        <v>14233</v>
      </c>
      <c r="W5812" t="s">
        <v>14197</v>
      </c>
      <c r="X5812" t="str">
        <f>VLOOKUP(Q5812,Managers!$A:$B,2,0)</f>
        <v>Bob Turner</v>
      </c>
      <c r="Y5812">
        <f>VLOOKUP(W5812,HourlyWages!$A:$B,2,0)</f>
        <v>71</v>
      </c>
      <c r="Z5812">
        <v>1</v>
      </c>
      <c r="AA5812" s="14">
        <f t="shared" si="454"/>
        <v>0.35454545454545455</v>
      </c>
    </row>
    <row r="5813" spans="1:27" x14ac:dyDescent="0.2">
      <c r="A5813">
        <v>5812</v>
      </c>
      <c r="B5813">
        <v>41216</v>
      </c>
      <c r="C5813" s="3">
        <v>39995</v>
      </c>
      <c r="D5813" s="17">
        <f t="shared" si="453"/>
        <v>39995</v>
      </c>
      <c r="E5813">
        <v>8</v>
      </c>
      <c r="F5813" s="8">
        <f t="shared" si="455"/>
        <v>1280</v>
      </c>
      <c r="G5813" s="5">
        <v>0.02</v>
      </c>
      <c r="H5813" s="8">
        <f>VLOOKUP($T5813,Pricebook!$A:$D,4,0)</f>
        <v>160</v>
      </c>
      <c r="I5813" s="10">
        <f t="shared" si="456"/>
        <v>1254.4000000000001</v>
      </c>
      <c r="J5813" t="s">
        <v>2340</v>
      </c>
      <c r="K5813" t="s">
        <v>747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865</v>
      </c>
      <c r="O5813" s="7">
        <v>30269</v>
      </c>
      <c r="P5813" t="s">
        <v>134</v>
      </c>
      <c r="Q5813" t="s">
        <v>34</v>
      </c>
      <c r="R5813" s="3">
        <v>39996</v>
      </c>
      <c r="S5813" s="12">
        <f t="shared" si="457"/>
        <v>1</v>
      </c>
      <c r="T5813" s="3" t="s">
        <v>14218</v>
      </c>
      <c r="U5813" t="s">
        <v>14229</v>
      </c>
      <c r="V5813" t="s">
        <v>14230</v>
      </c>
      <c r="W5813" t="s">
        <v>14191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4">
        <f t="shared" si="454"/>
        <v>0.625</v>
      </c>
    </row>
    <row r="5814" spans="1:27" x14ac:dyDescent="0.2">
      <c r="A5814">
        <v>5813</v>
      </c>
      <c r="B5814">
        <v>41216</v>
      </c>
      <c r="C5814" s="3">
        <v>39995</v>
      </c>
      <c r="D5814" s="17">
        <f t="shared" si="453"/>
        <v>39995</v>
      </c>
      <c r="E5814">
        <v>45</v>
      </c>
      <c r="F5814" s="8">
        <f t="shared" si="455"/>
        <v>5625</v>
      </c>
      <c r="G5814" s="5">
        <v>0</v>
      </c>
      <c r="H5814" s="8">
        <f>VLOOKUP($T5814,Pricebook!$A:$D,4,0)</f>
        <v>125</v>
      </c>
      <c r="I5814" s="10">
        <f t="shared" si="456"/>
        <v>5625</v>
      </c>
      <c r="J5814" t="s">
        <v>2340</v>
      </c>
      <c r="K5814" t="s">
        <v>747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865</v>
      </c>
      <c r="O5814" s="7">
        <v>30269</v>
      </c>
      <c r="P5814" t="s">
        <v>134</v>
      </c>
      <c r="Q5814" t="s">
        <v>34</v>
      </c>
      <c r="R5814" s="3">
        <v>39997</v>
      </c>
      <c r="S5814" s="12">
        <f t="shared" si="457"/>
        <v>2</v>
      </c>
      <c r="T5814" s="3" t="s">
        <v>14209</v>
      </c>
      <c r="U5814" t="s">
        <v>14232</v>
      </c>
      <c r="V5814" t="s">
        <v>14230</v>
      </c>
      <c r="W5814" t="s">
        <v>14191</v>
      </c>
      <c r="X5814" t="str">
        <f>VLOOKUP(Q5814,Managers!$A:$B,2,0)</f>
        <v>Frank Mitchell</v>
      </c>
      <c r="Y5814">
        <f>VLOOKUP(W5814,HourlyWages!$A:$B,2,0)</f>
        <v>60</v>
      </c>
      <c r="Z5814">
        <v>1</v>
      </c>
      <c r="AA5814" s="14">
        <f t="shared" si="454"/>
        <v>0.52</v>
      </c>
    </row>
    <row r="5815" spans="1:27" x14ac:dyDescent="0.2">
      <c r="A5815">
        <v>5814</v>
      </c>
      <c r="B5815">
        <v>41217</v>
      </c>
      <c r="C5815" s="3">
        <v>40737</v>
      </c>
      <c r="D5815" s="17">
        <f t="shared" si="453"/>
        <v>40725</v>
      </c>
      <c r="E5815">
        <v>23</v>
      </c>
      <c r="F5815" s="8">
        <f t="shared" si="455"/>
        <v>2530</v>
      </c>
      <c r="G5815" s="5">
        <v>0.03</v>
      </c>
      <c r="H5815" s="8">
        <f>VLOOKUP($T5815,Pricebook!$A:$D,4,0)</f>
        <v>110</v>
      </c>
      <c r="I5815" s="10">
        <f t="shared" si="456"/>
        <v>2454.1</v>
      </c>
      <c r="J5815" t="s">
        <v>716</v>
      </c>
      <c r="K5815" t="s">
        <v>244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717</v>
      </c>
      <c r="O5815" s="7">
        <v>55343</v>
      </c>
      <c r="P5815" t="s">
        <v>130</v>
      </c>
      <c r="Q5815" t="s">
        <v>16</v>
      </c>
      <c r="R5815" s="3">
        <v>40739</v>
      </c>
      <c r="S5815" s="12">
        <f t="shared" si="457"/>
        <v>2</v>
      </c>
      <c r="T5815" s="3" t="s">
        <v>14215</v>
      </c>
      <c r="U5815" t="s">
        <v>14229</v>
      </c>
      <c r="V5815" t="s">
        <v>14236</v>
      </c>
      <c r="W5815" t="s">
        <v>14192</v>
      </c>
      <c r="X5815" t="str">
        <f>VLOOKUP(Q5815,Managers!$A:$B,2,0)</f>
        <v>Josh Martinez</v>
      </c>
      <c r="Y5815">
        <f>VLOOKUP(W5815,HourlyWages!$A:$B,2,0)</f>
        <v>75</v>
      </c>
      <c r="Z5815">
        <v>1</v>
      </c>
      <c r="AA5815" s="14">
        <f t="shared" si="454"/>
        <v>0.31818181818181818</v>
      </c>
    </row>
    <row r="5816" spans="1:27" x14ac:dyDescent="0.2">
      <c r="A5816">
        <v>5815</v>
      </c>
      <c r="B5816">
        <v>41221</v>
      </c>
      <c r="C5816" s="3">
        <v>40068</v>
      </c>
      <c r="D5816" s="17">
        <f t="shared" si="453"/>
        <v>40057</v>
      </c>
      <c r="E5816">
        <v>4</v>
      </c>
      <c r="F5816" s="8">
        <f t="shared" si="455"/>
        <v>800</v>
      </c>
      <c r="G5816" s="5">
        <v>0.06</v>
      </c>
      <c r="H5816" s="8">
        <f>VLOOKUP($T5816,Pricebook!$A:$D,4,0)</f>
        <v>200</v>
      </c>
      <c r="I5816" s="10">
        <f t="shared" si="456"/>
        <v>752</v>
      </c>
      <c r="J5816" t="s">
        <v>1479</v>
      </c>
      <c r="K5816" t="s">
        <v>108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2674</v>
      </c>
      <c r="O5816" s="7">
        <v>77530</v>
      </c>
      <c r="P5816" t="s">
        <v>48</v>
      </c>
      <c r="Q5816" t="s">
        <v>16</v>
      </c>
      <c r="R5816" s="3">
        <v>40069</v>
      </c>
      <c r="S5816" s="12">
        <f t="shared" si="457"/>
        <v>1</v>
      </c>
      <c r="T5816" s="3" t="s">
        <v>14206</v>
      </c>
      <c r="U5816" t="s">
        <v>14229</v>
      </c>
      <c r="V5816" t="s">
        <v>14229</v>
      </c>
      <c r="W5816" t="s">
        <v>14203</v>
      </c>
      <c r="X5816" t="str">
        <f>VLOOKUP(Q5816,Managers!$A:$B,2,0)</f>
        <v>Josh Martinez</v>
      </c>
      <c r="Y5816">
        <f>VLOOKUP(W5816,HourlyWages!$A:$B,2,0)</f>
        <v>62</v>
      </c>
      <c r="Z5816">
        <v>1</v>
      </c>
      <c r="AA5816" s="14">
        <f t="shared" si="454"/>
        <v>0.69</v>
      </c>
    </row>
    <row r="5817" spans="1:27" x14ac:dyDescent="0.2">
      <c r="A5817">
        <v>5816</v>
      </c>
      <c r="B5817">
        <v>41253</v>
      </c>
      <c r="C5817" s="3">
        <v>39940</v>
      </c>
      <c r="D5817" s="17">
        <f t="shared" si="453"/>
        <v>39934</v>
      </c>
      <c r="E5817">
        <v>5</v>
      </c>
      <c r="F5817" s="8">
        <f t="shared" si="455"/>
        <v>750</v>
      </c>
      <c r="G5817" s="5">
        <v>7.0000000000000007E-2</v>
      </c>
      <c r="H5817" s="8">
        <f>VLOOKUP($T5817,Pricebook!$A:$D,4,0)</f>
        <v>150</v>
      </c>
      <c r="I5817" s="10">
        <f t="shared" si="456"/>
        <v>697.5</v>
      </c>
      <c r="J5817" t="s">
        <v>843</v>
      </c>
      <c r="K5817" t="s">
        <v>844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2192</v>
      </c>
      <c r="O5817" s="7">
        <v>44136</v>
      </c>
      <c r="P5817" t="s">
        <v>210</v>
      </c>
      <c r="Q5817" t="s">
        <v>61</v>
      </c>
      <c r="R5817" s="3">
        <v>39942</v>
      </c>
      <c r="S5817" s="12">
        <f t="shared" si="457"/>
        <v>2</v>
      </c>
      <c r="T5817" s="3" t="s">
        <v>14211</v>
      </c>
      <c r="U5817" t="s">
        <v>14235</v>
      </c>
      <c r="V5817" t="s">
        <v>14237</v>
      </c>
      <c r="W5817" t="s">
        <v>14185</v>
      </c>
      <c r="X5817" t="str">
        <f>VLOOKUP(Q5817,Managers!$A:$B,2,0)</f>
        <v>Allen Young</v>
      </c>
      <c r="Y5817">
        <f>VLOOKUP(W5817,HourlyWages!$A:$B,2,0)</f>
        <v>70</v>
      </c>
      <c r="Z5817">
        <v>1</v>
      </c>
      <c r="AA5817" s="14">
        <f t="shared" si="454"/>
        <v>0.53333333333333333</v>
      </c>
    </row>
    <row r="5818" spans="1:27" x14ac:dyDescent="0.2">
      <c r="A5818">
        <v>5817</v>
      </c>
      <c r="B5818">
        <v>41254</v>
      </c>
      <c r="C5818" s="3">
        <v>40553</v>
      </c>
      <c r="D5818" s="17">
        <f t="shared" si="453"/>
        <v>40544</v>
      </c>
      <c r="E5818">
        <v>17</v>
      </c>
      <c r="F5818" s="8">
        <f t="shared" si="455"/>
        <v>2125</v>
      </c>
      <c r="G5818" s="5">
        <v>0.08</v>
      </c>
      <c r="H5818" s="8">
        <f>VLOOKUP($T5818,Pricebook!$A:$D,4,0)</f>
        <v>125</v>
      </c>
      <c r="I5818" s="10">
        <f t="shared" si="456"/>
        <v>1955</v>
      </c>
      <c r="J5818" t="s">
        <v>2060</v>
      </c>
      <c r="K5818" t="s">
        <v>79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307</v>
      </c>
      <c r="O5818" s="7">
        <v>11572</v>
      </c>
      <c r="P5818" t="s">
        <v>60</v>
      </c>
      <c r="Q5818" t="s">
        <v>61</v>
      </c>
      <c r="R5818" s="3">
        <v>40555</v>
      </c>
      <c r="S5818" s="12">
        <f t="shared" si="457"/>
        <v>2</v>
      </c>
      <c r="T5818" s="3" t="s">
        <v>14208</v>
      </c>
      <c r="U5818" t="s">
        <v>14232</v>
      </c>
      <c r="V5818" t="s">
        <v>14244</v>
      </c>
      <c r="W5818" t="s">
        <v>14194</v>
      </c>
      <c r="X5818" t="str">
        <f>VLOOKUP(Q5818,Managers!$A:$B,2,0)</f>
        <v>Allen Young</v>
      </c>
      <c r="Y5818">
        <f>VLOOKUP(W5818,HourlyWages!$A:$B,2,0)</f>
        <v>71</v>
      </c>
      <c r="Z5818">
        <v>1</v>
      </c>
      <c r="AA5818" s="14">
        <f t="shared" si="454"/>
        <v>0.432</v>
      </c>
    </row>
    <row r="5819" spans="1:27" x14ac:dyDescent="0.2">
      <c r="A5819">
        <v>5818</v>
      </c>
      <c r="B5819">
        <v>41255</v>
      </c>
      <c r="C5819" s="3">
        <v>40104</v>
      </c>
      <c r="D5819" s="17">
        <f t="shared" si="453"/>
        <v>40087</v>
      </c>
      <c r="E5819">
        <v>22</v>
      </c>
      <c r="F5819" s="8">
        <f t="shared" si="455"/>
        <v>2750</v>
      </c>
      <c r="G5819" s="5">
        <v>0.01</v>
      </c>
      <c r="H5819" s="8">
        <f>VLOOKUP($T5819,Pricebook!$A:$D,4,0)</f>
        <v>125</v>
      </c>
      <c r="I5819" s="10">
        <f t="shared" si="456"/>
        <v>2722.5</v>
      </c>
      <c r="J5819" t="s">
        <v>1064</v>
      </c>
      <c r="K5819" t="s">
        <v>84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1450</v>
      </c>
      <c r="O5819" s="7">
        <v>98408</v>
      </c>
      <c r="P5819" t="s">
        <v>22</v>
      </c>
      <c r="Q5819" t="s">
        <v>23</v>
      </c>
      <c r="R5819" s="3">
        <v>40111</v>
      </c>
      <c r="S5819" s="12">
        <f t="shared" si="457"/>
        <v>7</v>
      </c>
      <c r="T5819" s="3" t="s">
        <v>14208</v>
      </c>
      <c r="U5819" t="s">
        <v>14232</v>
      </c>
      <c r="V5819" t="s">
        <v>14229</v>
      </c>
      <c r="W5819" t="s">
        <v>14203</v>
      </c>
      <c r="X5819" t="str">
        <f>VLOOKUP(Q5819,Managers!$A:$B,2,0)</f>
        <v>Bob Turner</v>
      </c>
      <c r="Y5819">
        <f>VLOOKUP(W5819,HourlyWages!$A:$B,2,0)</f>
        <v>62</v>
      </c>
      <c r="Z5819">
        <v>1</v>
      </c>
      <c r="AA5819" s="14">
        <f t="shared" si="454"/>
        <v>0.504</v>
      </c>
    </row>
    <row r="5820" spans="1:27" x14ac:dyDescent="0.2">
      <c r="A5820">
        <v>5819</v>
      </c>
      <c r="B5820">
        <v>41282</v>
      </c>
      <c r="C5820" s="3">
        <v>39998</v>
      </c>
      <c r="D5820" s="17">
        <f t="shared" si="453"/>
        <v>39995</v>
      </c>
      <c r="E5820">
        <v>39</v>
      </c>
      <c r="F5820" s="8">
        <f t="shared" si="455"/>
        <v>6240</v>
      </c>
      <c r="G5820" s="5">
        <v>0.08</v>
      </c>
      <c r="H5820" s="8">
        <f>VLOOKUP($T5820,Pricebook!$A:$D,4,0)</f>
        <v>160</v>
      </c>
      <c r="I5820" s="10">
        <f t="shared" si="456"/>
        <v>5740.8</v>
      </c>
      <c r="J5820" t="s">
        <v>706</v>
      </c>
      <c r="K5820" t="s">
        <v>707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708</v>
      </c>
      <c r="O5820" s="7">
        <v>75165</v>
      </c>
      <c r="P5820" t="s">
        <v>48</v>
      </c>
      <c r="Q5820" t="s">
        <v>16</v>
      </c>
      <c r="R5820" s="3">
        <v>40000</v>
      </c>
      <c r="S5820" s="12">
        <f t="shared" si="457"/>
        <v>2</v>
      </c>
      <c r="T5820" s="3" t="s">
        <v>14218</v>
      </c>
      <c r="U5820" t="s">
        <v>14229</v>
      </c>
      <c r="V5820" t="s">
        <v>14244</v>
      </c>
      <c r="W5820" t="s">
        <v>14196</v>
      </c>
      <c r="X5820" t="str">
        <f>VLOOKUP(Q5820,Managers!$A:$B,2,0)</f>
        <v>Josh Martinez</v>
      </c>
      <c r="Y5820">
        <f>VLOOKUP(W5820,HourlyWages!$A:$B,2,0)</f>
        <v>58</v>
      </c>
      <c r="Z5820">
        <v>1</v>
      </c>
      <c r="AA5820" s="14">
        <f t="shared" si="454"/>
        <v>0.63749999999999996</v>
      </c>
    </row>
    <row r="5821" spans="1:27" x14ac:dyDescent="0.2">
      <c r="A5821">
        <v>5820</v>
      </c>
      <c r="B5821">
        <v>41286</v>
      </c>
      <c r="C5821" s="3">
        <v>41168</v>
      </c>
      <c r="D5821" s="17">
        <f t="shared" si="453"/>
        <v>41153</v>
      </c>
      <c r="E5821">
        <v>40</v>
      </c>
      <c r="F5821" s="8">
        <f t="shared" si="455"/>
        <v>4400</v>
      </c>
      <c r="G5821" s="5">
        <v>0.09</v>
      </c>
      <c r="H5821" s="8">
        <f>VLOOKUP($T5821,Pricebook!$A:$D,4,0)</f>
        <v>110</v>
      </c>
      <c r="I5821" s="10">
        <f t="shared" si="456"/>
        <v>4004</v>
      </c>
      <c r="J5821" t="s">
        <v>1830</v>
      </c>
      <c r="K5821" t="s">
        <v>327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957</v>
      </c>
      <c r="O5821" s="7">
        <v>48021</v>
      </c>
      <c r="P5821" t="s">
        <v>172</v>
      </c>
      <c r="Q5821" t="s">
        <v>16</v>
      </c>
      <c r="R5821" s="3">
        <v>41169</v>
      </c>
      <c r="S5821" s="12">
        <f t="shared" si="457"/>
        <v>1</v>
      </c>
      <c r="T5821" s="3" t="s">
        <v>14215</v>
      </c>
      <c r="U5821" t="s">
        <v>14229</v>
      </c>
      <c r="V5821" t="s">
        <v>14244</v>
      </c>
      <c r="W5821" t="s">
        <v>14184</v>
      </c>
      <c r="X5821" t="str">
        <f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4"/>
        <v>0.54545454545454541</v>
      </c>
    </row>
    <row r="5822" spans="1:27" x14ac:dyDescent="0.2">
      <c r="A5822">
        <v>5821</v>
      </c>
      <c r="B5822">
        <v>41312</v>
      </c>
      <c r="C5822" s="3">
        <v>40939</v>
      </c>
      <c r="D5822" s="17">
        <f t="shared" si="453"/>
        <v>40909</v>
      </c>
      <c r="E5822">
        <v>21</v>
      </c>
      <c r="F5822" s="8">
        <f t="shared" si="455"/>
        <v>3150</v>
      </c>
      <c r="G5822" s="5">
        <v>0.05</v>
      </c>
      <c r="H5822" s="8">
        <f>VLOOKUP($T5822,Pricebook!$A:$D,4,0)</f>
        <v>150</v>
      </c>
      <c r="I5822" s="10">
        <f t="shared" si="456"/>
        <v>2992.5</v>
      </c>
      <c r="J5822" t="s">
        <v>2011</v>
      </c>
      <c r="K5822" t="s">
        <v>314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2706</v>
      </c>
      <c r="O5822" s="7">
        <v>75034</v>
      </c>
      <c r="P5822" t="s">
        <v>48</v>
      </c>
      <c r="Q5822" t="s">
        <v>16</v>
      </c>
      <c r="R5822" s="3">
        <v>40940</v>
      </c>
      <c r="S5822" s="12">
        <f t="shared" si="457"/>
        <v>1</v>
      </c>
      <c r="T5822" s="3" t="s">
        <v>14211</v>
      </c>
      <c r="U5822" t="s">
        <v>14235</v>
      </c>
      <c r="V5822" t="s">
        <v>14247</v>
      </c>
      <c r="W5822" t="s">
        <v>14197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4"/>
        <v>0.52666666666666662</v>
      </c>
    </row>
    <row r="5823" spans="1:27" x14ac:dyDescent="0.2">
      <c r="A5823">
        <v>5822</v>
      </c>
      <c r="B5823">
        <v>41316</v>
      </c>
      <c r="C5823" s="3">
        <v>40015</v>
      </c>
      <c r="D5823" s="17">
        <f t="shared" si="453"/>
        <v>39995</v>
      </c>
      <c r="E5823">
        <v>8</v>
      </c>
      <c r="F5823" s="8">
        <f t="shared" si="455"/>
        <v>1280</v>
      </c>
      <c r="G5823" s="5">
        <v>0.01</v>
      </c>
      <c r="H5823" s="8">
        <f>VLOOKUP($T5823,Pricebook!$A:$D,4,0)</f>
        <v>160</v>
      </c>
      <c r="I5823" s="10">
        <f t="shared" si="456"/>
        <v>1267.2</v>
      </c>
      <c r="J5823" t="s">
        <v>1038</v>
      </c>
      <c r="K5823" t="s">
        <v>73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2667</v>
      </c>
      <c r="O5823" s="7" t="s">
        <v>2668</v>
      </c>
      <c r="P5823" t="s">
        <v>232</v>
      </c>
      <c r="Q5823" t="s">
        <v>61</v>
      </c>
      <c r="R5823" s="3">
        <v>40016</v>
      </c>
      <c r="S5823" s="12">
        <f t="shared" si="457"/>
        <v>1</v>
      </c>
      <c r="T5823" s="3" t="s">
        <v>14218</v>
      </c>
      <c r="U5823" t="s">
        <v>14229</v>
      </c>
      <c r="V5823" t="s">
        <v>14233</v>
      </c>
      <c r="W5823" t="s">
        <v>14198</v>
      </c>
      <c r="X5823" t="str">
        <f>VLOOKUP(Q5823,Managers!$A:$B,2,0)</f>
        <v>Allen Young</v>
      </c>
      <c r="Y5823">
        <f>VLOOKUP(W5823,HourlyWages!$A:$B,2,0)</f>
        <v>51</v>
      </c>
      <c r="Z5823">
        <v>1</v>
      </c>
      <c r="AA5823" s="14">
        <f t="shared" si="454"/>
        <v>0.68125000000000002</v>
      </c>
    </row>
    <row r="5824" spans="1:27" x14ac:dyDescent="0.2">
      <c r="A5824">
        <v>5823</v>
      </c>
      <c r="B5824">
        <v>41316</v>
      </c>
      <c r="C5824" s="3">
        <v>40015</v>
      </c>
      <c r="D5824" s="17">
        <f t="shared" si="453"/>
        <v>39995</v>
      </c>
      <c r="E5824">
        <v>4</v>
      </c>
      <c r="F5824" s="8">
        <f t="shared" si="455"/>
        <v>600</v>
      </c>
      <c r="G5824" s="5">
        <v>0</v>
      </c>
      <c r="H5824" s="8">
        <f>VLOOKUP($T5824,Pricebook!$A:$D,4,0)</f>
        <v>150</v>
      </c>
      <c r="I5824" s="10">
        <f t="shared" si="456"/>
        <v>600</v>
      </c>
      <c r="J5824" t="s">
        <v>1038</v>
      </c>
      <c r="K5824" t="s">
        <v>73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2667</v>
      </c>
      <c r="O5824" s="7" t="s">
        <v>2668</v>
      </c>
      <c r="P5824" t="s">
        <v>232</v>
      </c>
      <c r="Q5824" t="s">
        <v>61</v>
      </c>
      <c r="R5824" s="3">
        <v>40018</v>
      </c>
      <c r="S5824" s="12">
        <f t="shared" si="457"/>
        <v>3</v>
      </c>
      <c r="T5824" s="3" t="s">
        <v>14210</v>
      </c>
      <c r="U5824" t="s">
        <v>14235</v>
      </c>
      <c r="V5824" t="s">
        <v>14241</v>
      </c>
      <c r="W5824" t="s">
        <v>14189</v>
      </c>
      <c r="X5824" t="str">
        <f>VLOOKUP(Q5824,Managers!$A:$B,2,0)</f>
        <v>Allen Young</v>
      </c>
      <c r="Y5824">
        <f>VLOOKUP(W5824,HourlyWages!$A:$B,2,0)</f>
        <v>62</v>
      </c>
      <c r="Z5824">
        <v>1</v>
      </c>
      <c r="AA5824" s="14">
        <f t="shared" si="454"/>
        <v>0.58666666666666667</v>
      </c>
    </row>
    <row r="5825" spans="1:27" x14ac:dyDescent="0.2">
      <c r="A5825">
        <v>5824</v>
      </c>
      <c r="B5825">
        <v>41318</v>
      </c>
      <c r="C5825" s="3">
        <v>40825</v>
      </c>
      <c r="D5825" s="17">
        <f t="shared" si="453"/>
        <v>40817</v>
      </c>
      <c r="E5825">
        <v>21</v>
      </c>
      <c r="F5825" s="8">
        <f t="shared" si="455"/>
        <v>3570</v>
      </c>
      <c r="G5825" s="5">
        <v>0</v>
      </c>
      <c r="H5825" s="8">
        <f>VLOOKUP($T5825,Pricebook!$A:$D,4,0)</f>
        <v>170</v>
      </c>
      <c r="I5825" s="10">
        <f t="shared" si="456"/>
        <v>3570</v>
      </c>
      <c r="J5825" t="s">
        <v>1515</v>
      </c>
      <c r="K5825" t="s">
        <v>185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2273</v>
      </c>
      <c r="O5825" s="7" t="s">
        <v>2274</v>
      </c>
      <c r="P5825" t="s">
        <v>48</v>
      </c>
      <c r="Q5825" t="s">
        <v>16</v>
      </c>
      <c r="R5825" s="3">
        <v>40834</v>
      </c>
      <c r="S5825" s="12">
        <f t="shared" si="457"/>
        <v>9</v>
      </c>
      <c r="T5825" s="3" t="s">
        <v>14219</v>
      </c>
      <c r="U5825" t="s">
        <v>14229</v>
      </c>
      <c r="V5825" t="s">
        <v>14241</v>
      </c>
      <c r="W5825" t="s">
        <v>14197</v>
      </c>
      <c r="X5825" t="str">
        <f>VLOOKUP(Q5825,Managers!$A:$B,2,0)</f>
        <v>Josh Martinez</v>
      </c>
      <c r="Y5825">
        <f>VLOOKUP(W5825,HourlyWages!$A:$B,2,0)</f>
        <v>71</v>
      </c>
      <c r="Z5825">
        <v>1</v>
      </c>
      <c r="AA5825" s="14">
        <f t="shared" si="454"/>
        <v>0.58235294117647063</v>
      </c>
    </row>
    <row r="5826" spans="1:27" x14ac:dyDescent="0.2">
      <c r="A5826">
        <v>5825</v>
      </c>
      <c r="B5826">
        <v>41345</v>
      </c>
      <c r="C5826" s="3">
        <v>40941</v>
      </c>
      <c r="D5826" s="17">
        <f t="shared" si="453"/>
        <v>40940</v>
      </c>
      <c r="E5826">
        <v>36</v>
      </c>
      <c r="F5826" s="8">
        <f t="shared" si="455"/>
        <v>5040</v>
      </c>
      <c r="G5826" s="5">
        <v>0.04</v>
      </c>
      <c r="H5826" s="8">
        <f>VLOOKUP($T5826,Pricebook!$A:$D,4,0)</f>
        <v>140</v>
      </c>
      <c r="I5826" s="10">
        <f t="shared" si="456"/>
        <v>4838.3999999999996</v>
      </c>
      <c r="J5826" t="s">
        <v>1925</v>
      </c>
      <c r="K5826" t="s">
        <v>260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2106</v>
      </c>
      <c r="O5826" s="7">
        <v>76117</v>
      </c>
      <c r="P5826" t="s">
        <v>48</v>
      </c>
      <c r="Q5826" t="s">
        <v>16</v>
      </c>
      <c r="R5826" s="3">
        <v>40941</v>
      </c>
      <c r="S5826" s="12">
        <f t="shared" si="457"/>
        <v>0</v>
      </c>
      <c r="T5826" s="3" t="s">
        <v>14213</v>
      </c>
      <c r="U5826" t="s">
        <v>14229</v>
      </c>
      <c r="V5826" t="s">
        <v>14240</v>
      </c>
      <c r="W5826" t="s">
        <v>14191</v>
      </c>
      <c r="X5826" t="str">
        <f>VLOOKUP(Q5826,Managers!$A:$B,2,0)</f>
        <v>Josh Martinez</v>
      </c>
      <c r="Y5826">
        <f>VLOOKUP(W5826,HourlyWages!$A:$B,2,0)</f>
        <v>60</v>
      </c>
      <c r="Z5826">
        <v>1</v>
      </c>
      <c r="AA5826" s="14">
        <f t="shared" si="454"/>
        <v>0.5714285714285714</v>
      </c>
    </row>
    <row r="5827" spans="1:27" x14ac:dyDescent="0.2">
      <c r="A5827">
        <v>5826</v>
      </c>
      <c r="B5827">
        <v>41349</v>
      </c>
      <c r="C5827" s="3">
        <v>40894</v>
      </c>
      <c r="D5827" s="17">
        <f t="shared" ref="D5827:D5890" si="458">DATE(YEAR(C5827),MONTH(C5827),1)</f>
        <v>40878</v>
      </c>
      <c r="E5827">
        <v>44</v>
      </c>
      <c r="F5827" s="8">
        <f t="shared" si="455"/>
        <v>7040</v>
      </c>
      <c r="G5827" s="5">
        <v>0</v>
      </c>
      <c r="H5827" s="8">
        <f>VLOOKUP($T5827,Pricebook!$A:$D,4,0)</f>
        <v>160</v>
      </c>
      <c r="I5827" s="10">
        <f t="shared" si="456"/>
        <v>7040</v>
      </c>
      <c r="J5827" t="s">
        <v>1360</v>
      </c>
      <c r="K5827" t="s">
        <v>27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2691</v>
      </c>
      <c r="O5827" s="7">
        <v>92404</v>
      </c>
      <c r="P5827" t="s">
        <v>114</v>
      </c>
      <c r="Q5827" t="s">
        <v>23</v>
      </c>
      <c r="R5827" s="3">
        <v>40895</v>
      </c>
      <c r="S5827" s="12">
        <f t="shared" si="457"/>
        <v>1</v>
      </c>
      <c r="T5827" s="3" t="s">
        <v>14218</v>
      </c>
      <c r="U5827" t="s">
        <v>14229</v>
      </c>
      <c r="V5827" t="s">
        <v>14234</v>
      </c>
      <c r="W5827" t="s">
        <v>14201</v>
      </c>
      <c r="X5827" t="str">
        <f>VLOOKUP(Q5827,Managers!$A:$B,2,0)</f>
        <v>Bob Turner</v>
      </c>
      <c r="Y5827">
        <f>VLOOKUP(W5827,HourlyWages!$A:$B,2,0)</f>
        <v>53</v>
      </c>
      <c r="Z5827">
        <v>1</v>
      </c>
      <c r="AA5827" s="14">
        <f t="shared" ref="AA5827:AA5890" si="459">(H5827-Y5827)/H5827</f>
        <v>0.66874999999999996</v>
      </c>
    </row>
    <row r="5828" spans="1:27" x14ac:dyDescent="0.2">
      <c r="A5828">
        <v>5827</v>
      </c>
      <c r="B5828">
        <v>41349</v>
      </c>
      <c r="C5828" s="3">
        <v>40894</v>
      </c>
      <c r="D5828" s="17">
        <f t="shared" si="458"/>
        <v>40878</v>
      </c>
      <c r="E5828">
        <v>4</v>
      </c>
      <c r="F5828" s="8">
        <f t="shared" si="455"/>
        <v>500</v>
      </c>
      <c r="G5828" s="5">
        <v>0.08</v>
      </c>
      <c r="H5828" s="8">
        <f>VLOOKUP($T5828,Pricebook!$A:$D,4,0)</f>
        <v>125</v>
      </c>
      <c r="I5828" s="10">
        <f t="shared" si="456"/>
        <v>460</v>
      </c>
      <c r="J5828" t="s">
        <v>1360</v>
      </c>
      <c r="K5828" t="s">
        <v>27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2691</v>
      </c>
      <c r="O5828" s="7">
        <v>92404</v>
      </c>
      <c r="P5828" t="s">
        <v>114</v>
      </c>
      <c r="Q5828" t="s">
        <v>23</v>
      </c>
      <c r="R5828" s="3">
        <v>40896</v>
      </c>
      <c r="S5828" s="12">
        <f t="shared" si="457"/>
        <v>2</v>
      </c>
      <c r="T5828" s="3" t="s">
        <v>14208</v>
      </c>
      <c r="U5828" t="s">
        <v>14232</v>
      </c>
      <c r="V5828" t="s">
        <v>14244</v>
      </c>
      <c r="W5828" t="s">
        <v>14185</v>
      </c>
      <c r="X5828" t="str">
        <f>VLOOKUP(Q5828,Managers!$A:$B,2,0)</f>
        <v>Bob Turner</v>
      </c>
      <c r="Y5828">
        <f>VLOOKUP(W5828,HourlyWages!$A:$B,2,0)</f>
        <v>70</v>
      </c>
      <c r="Z5828">
        <v>1</v>
      </c>
      <c r="AA5828" s="14">
        <f t="shared" si="459"/>
        <v>0.44</v>
      </c>
    </row>
    <row r="5829" spans="1:27" x14ac:dyDescent="0.2">
      <c r="A5829">
        <v>5828</v>
      </c>
      <c r="B5829">
        <v>41349</v>
      </c>
      <c r="C5829" s="3">
        <v>40894</v>
      </c>
      <c r="D5829" s="17">
        <f t="shared" si="458"/>
        <v>40878</v>
      </c>
      <c r="E5829">
        <v>39</v>
      </c>
      <c r="F5829" s="8">
        <f t="shared" si="455"/>
        <v>7800</v>
      </c>
      <c r="G5829" s="5">
        <v>7.0000000000000007E-2</v>
      </c>
      <c r="H5829" s="8">
        <f>VLOOKUP($T5829,Pricebook!$A:$D,4,0)</f>
        <v>200</v>
      </c>
      <c r="I5829" s="10">
        <f t="shared" si="456"/>
        <v>7253.9999999999991</v>
      </c>
      <c r="J5829" t="s">
        <v>1360</v>
      </c>
      <c r="K5829" t="s">
        <v>27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2691</v>
      </c>
      <c r="O5829" s="7">
        <v>92404</v>
      </c>
      <c r="P5829" t="s">
        <v>114</v>
      </c>
      <c r="Q5829" t="s">
        <v>23</v>
      </c>
      <c r="R5829" s="3">
        <v>40896</v>
      </c>
      <c r="S5829" s="12">
        <f t="shared" si="457"/>
        <v>2</v>
      </c>
      <c r="T5829" s="3" t="s">
        <v>14206</v>
      </c>
      <c r="U5829" t="s">
        <v>14229</v>
      </c>
      <c r="V5829" t="s">
        <v>14244</v>
      </c>
      <c r="W5829" t="s">
        <v>14187</v>
      </c>
      <c r="X5829" t="str">
        <f>VLOOKUP(Q5829,Managers!$A:$B,2,0)</f>
        <v>Bob Turner</v>
      </c>
      <c r="Y5829">
        <f>VLOOKUP(W5829,HourlyWages!$A:$B,2,0)</f>
        <v>45</v>
      </c>
      <c r="Z5829">
        <v>1</v>
      </c>
      <c r="AA5829" s="14">
        <f t="shared" si="459"/>
        <v>0.77500000000000002</v>
      </c>
    </row>
    <row r="5830" spans="1:27" x14ac:dyDescent="0.2">
      <c r="A5830">
        <v>5829</v>
      </c>
      <c r="B5830">
        <v>41350</v>
      </c>
      <c r="C5830" s="3">
        <v>40306</v>
      </c>
      <c r="D5830" s="17">
        <f t="shared" si="458"/>
        <v>40299</v>
      </c>
      <c r="E5830">
        <v>1</v>
      </c>
      <c r="F5830" s="8">
        <f t="shared" si="455"/>
        <v>200</v>
      </c>
      <c r="G5830" s="5">
        <v>0.01</v>
      </c>
      <c r="H5830" s="8">
        <f>VLOOKUP($T5830,Pricebook!$A:$D,4,0)</f>
        <v>200</v>
      </c>
      <c r="I5830" s="10">
        <f t="shared" si="456"/>
        <v>198</v>
      </c>
      <c r="J5830" t="s">
        <v>1852</v>
      </c>
      <c r="K5830" t="s">
        <v>360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940</v>
      </c>
      <c r="O5830" s="7" t="s">
        <v>941</v>
      </c>
      <c r="P5830" t="s">
        <v>87</v>
      </c>
      <c r="Q5830" t="s">
        <v>61</v>
      </c>
      <c r="R5830" s="3">
        <v>40307</v>
      </c>
      <c r="S5830" s="12">
        <f t="shared" si="457"/>
        <v>1</v>
      </c>
      <c r="T5830" s="3" t="s">
        <v>14206</v>
      </c>
      <c r="U5830" t="s">
        <v>14229</v>
      </c>
      <c r="V5830" t="s">
        <v>14243</v>
      </c>
      <c r="W5830" t="s">
        <v>14185</v>
      </c>
      <c r="X5830" t="str">
        <f>VLOOKUP(Q5830,Managers!$A:$B,2,0)</f>
        <v>Allen Young</v>
      </c>
      <c r="Y5830">
        <f>VLOOKUP(W5830,HourlyWages!$A:$B,2,0)</f>
        <v>70</v>
      </c>
      <c r="Z5830">
        <v>1</v>
      </c>
      <c r="AA5830" s="14">
        <f t="shared" si="459"/>
        <v>0.65</v>
      </c>
    </row>
    <row r="5831" spans="1:27" x14ac:dyDescent="0.2">
      <c r="A5831">
        <v>5830</v>
      </c>
      <c r="B5831">
        <v>41351</v>
      </c>
      <c r="C5831" s="3">
        <v>40444</v>
      </c>
      <c r="D5831" s="17">
        <f t="shared" si="458"/>
        <v>40422</v>
      </c>
      <c r="E5831">
        <v>48</v>
      </c>
      <c r="F5831" s="8">
        <f t="shared" si="455"/>
        <v>7200</v>
      </c>
      <c r="G5831" s="5">
        <v>0.08</v>
      </c>
      <c r="H5831" s="8">
        <f>VLOOKUP($T5831,Pricebook!$A:$D,4,0)</f>
        <v>150</v>
      </c>
      <c r="I5831" s="10">
        <f t="shared" si="456"/>
        <v>6624</v>
      </c>
      <c r="J5831" t="s">
        <v>1926</v>
      </c>
      <c r="K5831" t="s">
        <v>1014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1927</v>
      </c>
      <c r="O5831" s="7">
        <v>23320</v>
      </c>
      <c r="P5831" t="s">
        <v>368</v>
      </c>
      <c r="Q5831" t="s">
        <v>34</v>
      </c>
      <c r="R5831" s="3">
        <v>40445</v>
      </c>
      <c r="S5831" s="12">
        <f t="shared" si="457"/>
        <v>1</v>
      </c>
      <c r="T5831" s="3" t="s">
        <v>14210</v>
      </c>
      <c r="U5831" t="s">
        <v>14235</v>
      </c>
      <c r="V5831" t="s">
        <v>14237</v>
      </c>
      <c r="W5831" t="s">
        <v>14201</v>
      </c>
      <c r="X5831" t="str">
        <f>VLOOKUP(Q5831,Managers!$A:$B,2,0)</f>
        <v>Frank Mitchell</v>
      </c>
      <c r="Y5831">
        <f>VLOOKUP(W5831,HourlyWages!$A:$B,2,0)</f>
        <v>53</v>
      </c>
      <c r="Z5831">
        <v>1</v>
      </c>
      <c r="AA5831" s="14">
        <f t="shared" si="459"/>
        <v>0.64666666666666661</v>
      </c>
    </row>
    <row r="5832" spans="1:27" x14ac:dyDescent="0.2">
      <c r="A5832">
        <v>5831</v>
      </c>
      <c r="B5832">
        <v>41378</v>
      </c>
      <c r="C5832" s="3">
        <v>41211</v>
      </c>
      <c r="D5832" s="17">
        <f t="shared" si="458"/>
        <v>41183</v>
      </c>
      <c r="E5832">
        <v>30</v>
      </c>
      <c r="F5832" s="8">
        <f t="shared" si="455"/>
        <v>3750</v>
      </c>
      <c r="G5832" s="5">
        <v>0.03</v>
      </c>
      <c r="H5832" s="8">
        <f>VLOOKUP($T5832,Pricebook!$A:$D,4,0)</f>
        <v>125</v>
      </c>
      <c r="I5832" s="10">
        <f t="shared" si="456"/>
        <v>3637.5</v>
      </c>
      <c r="J5832" t="s">
        <v>507</v>
      </c>
      <c r="K5832" t="s">
        <v>508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2458</v>
      </c>
      <c r="O5832" s="7">
        <v>44145</v>
      </c>
      <c r="P5832" t="s">
        <v>210</v>
      </c>
      <c r="Q5832" t="s">
        <v>61</v>
      </c>
      <c r="R5832" s="3">
        <v>41214</v>
      </c>
      <c r="S5832" s="12">
        <f t="shared" si="457"/>
        <v>3</v>
      </c>
      <c r="T5832" s="3" t="s">
        <v>14221</v>
      </c>
      <c r="U5832" t="s">
        <v>14232</v>
      </c>
      <c r="V5832" t="s">
        <v>14239</v>
      </c>
      <c r="W5832" t="s">
        <v>14202</v>
      </c>
      <c r="X5832" t="str">
        <f>VLOOKUP(Q5832,Managers!$A:$B,2,0)</f>
        <v>Allen Young</v>
      </c>
      <c r="Y5832">
        <f>VLOOKUP(W5832,HourlyWages!$A:$B,2,0)</f>
        <v>71</v>
      </c>
      <c r="Z5832">
        <v>1</v>
      </c>
      <c r="AA5832" s="14">
        <f t="shared" si="459"/>
        <v>0.432</v>
      </c>
    </row>
    <row r="5833" spans="1:27" x14ac:dyDescent="0.2">
      <c r="A5833">
        <v>5832</v>
      </c>
      <c r="B5833">
        <v>41378</v>
      </c>
      <c r="C5833" s="3">
        <v>41211</v>
      </c>
      <c r="D5833" s="17">
        <f t="shared" si="458"/>
        <v>41183</v>
      </c>
      <c r="E5833">
        <v>42</v>
      </c>
      <c r="F5833" s="8">
        <f t="shared" si="455"/>
        <v>6300</v>
      </c>
      <c r="G5833" s="5">
        <v>0.05</v>
      </c>
      <c r="H5833" s="8">
        <f>VLOOKUP($T5833,Pricebook!$A:$D,4,0)</f>
        <v>150</v>
      </c>
      <c r="I5833" s="10">
        <f t="shared" si="456"/>
        <v>5985</v>
      </c>
      <c r="J5833" t="s">
        <v>507</v>
      </c>
      <c r="K5833" t="s">
        <v>508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2458</v>
      </c>
      <c r="O5833" s="7">
        <v>44145</v>
      </c>
      <c r="P5833" t="s">
        <v>210</v>
      </c>
      <c r="Q5833" t="s">
        <v>61</v>
      </c>
      <c r="R5833" s="3">
        <v>41213</v>
      </c>
      <c r="S5833" s="12">
        <f t="shared" si="457"/>
        <v>2</v>
      </c>
      <c r="T5833" s="3" t="s">
        <v>14211</v>
      </c>
      <c r="U5833" t="s">
        <v>14235</v>
      </c>
      <c r="V5833" t="s">
        <v>14230</v>
      </c>
      <c r="W5833" t="s">
        <v>14198</v>
      </c>
      <c r="X5833" t="str">
        <f>VLOOKUP(Q5833,Managers!$A:$B,2,0)</f>
        <v>Allen Young</v>
      </c>
      <c r="Y5833">
        <f>VLOOKUP(W5833,HourlyWages!$A:$B,2,0)</f>
        <v>51</v>
      </c>
      <c r="Z5833">
        <v>1</v>
      </c>
      <c r="AA5833" s="14">
        <f t="shared" si="459"/>
        <v>0.66</v>
      </c>
    </row>
    <row r="5834" spans="1:27" x14ac:dyDescent="0.2">
      <c r="A5834">
        <v>5833</v>
      </c>
      <c r="B5834">
        <v>41383</v>
      </c>
      <c r="C5834" s="3">
        <v>40310</v>
      </c>
      <c r="D5834" s="17">
        <f t="shared" si="458"/>
        <v>40299</v>
      </c>
      <c r="E5834">
        <v>36</v>
      </c>
      <c r="F5834" s="8">
        <f t="shared" si="455"/>
        <v>5760</v>
      </c>
      <c r="G5834" s="5">
        <v>0.04</v>
      </c>
      <c r="H5834" s="8">
        <f>VLOOKUP($T5834,Pricebook!$A:$D,4,0)</f>
        <v>160</v>
      </c>
      <c r="I5834" s="10">
        <f t="shared" si="456"/>
        <v>5529.5999999999995</v>
      </c>
      <c r="J5834" t="s">
        <v>1376</v>
      </c>
      <c r="K5834" t="s">
        <v>226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145</v>
      </c>
      <c r="O5834" s="7" t="s">
        <v>146</v>
      </c>
      <c r="P5834" t="s">
        <v>91</v>
      </c>
      <c r="Q5834" t="s">
        <v>61</v>
      </c>
      <c r="R5834" s="3">
        <v>40317</v>
      </c>
      <c r="S5834" s="12">
        <f t="shared" si="457"/>
        <v>7</v>
      </c>
      <c r="T5834" s="3" t="s">
        <v>14218</v>
      </c>
      <c r="U5834" t="s">
        <v>14229</v>
      </c>
      <c r="V5834" t="s">
        <v>14229</v>
      </c>
      <c r="W5834" t="s">
        <v>14185</v>
      </c>
      <c r="X5834" t="str">
        <f>VLOOKUP(Q5834,Managers!$A:$B,2,0)</f>
        <v>Allen Young</v>
      </c>
      <c r="Y5834">
        <f>VLOOKUP(W5834,HourlyWages!$A:$B,2,0)</f>
        <v>70</v>
      </c>
      <c r="Z5834">
        <v>1</v>
      </c>
      <c r="AA5834" s="14">
        <f t="shared" si="459"/>
        <v>0.5625</v>
      </c>
    </row>
    <row r="5835" spans="1:27" x14ac:dyDescent="0.2">
      <c r="A5835">
        <v>5834</v>
      </c>
      <c r="B5835">
        <v>41383</v>
      </c>
      <c r="C5835" s="3">
        <v>40310</v>
      </c>
      <c r="D5835" s="17">
        <f t="shared" si="458"/>
        <v>40299</v>
      </c>
      <c r="E5835">
        <v>38</v>
      </c>
      <c r="F5835" s="8">
        <f t="shared" si="455"/>
        <v>4750</v>
      </c>
      <c r="G5835" s="5">
        <v>0.03</v>
      </c>
      <c r="H5835" s="8">
        <f>VLOOKUP($T5835,Pricebook!$A:$D,4,0)</f>
        <v>125</v>
      </c>
      <c r="I5835" s="10">
        <f t="shared" si="456"/>
        <v>4607.5</v>
      </c>
      <c r="J5835" t="s">
        <v>1376</v>
      </c>
      <c r="K5835" t="s">
        <v>226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2680</v>
      </c>
      <c r="O5835" s="7" t="s">
        <v>2681</v>
      </c>
      <c r="P5835" t="s">
        <v>87</v>
      </c>
      <c r="Q5835" t="s">
        <v>61</v>
      </c>
      <c r="R5835" s="3">
        <v>40314</v>
      </c>
      <c r="S5835" s="12">
        <f t="shared" si="457"/>
        <v>4</v>
      </c>
      <c r="T5835" s="3" t="s">
        <v>14221</v>
      </c>
      <c r="U5835" t="s">
        <v>14232</v>
      </c>
      <c r="V5835" t="s">
        <v>14238</v>
      </c>
      <c r="W5835" t="s">
        <v>14186</v>
      </c>
      <c r="X5835" t="str">
        <f>VLOOKUP(Q5835,Managers!$A:$B,2,0)</f>
        <v>Allen Young</v>
      </c>
      <c r="Y5835">
        <f>VLOOKUP(W5835,HourlyWages!$A:$B,2,0)</f>
        <v>67</v>
      </c>
      <c r="Z5835">
        <v>1</v>
      </c>
      <c r="AA5835" s="14">
        <f t="shared" si="459"/>
        <v>0.46400000000000002</v>
      </c>
    </row>
    <row r="5836" spans="1:27" x14ac:dyDescent="0.2">
      <c r="A5836">
        <v>5835</v>
      </c>
      <c r="B5836">
        <v>41409</v>
      </c>
      <c r="C5836" s="3">
        <v>40745</v>
      </c>
      <c r="D5836" s="17">
        <f t="shared" si="458"/>
        <v>40725</v>
      </c>
      <c r="E5836">
        <v>1</v>
      </c>
      <c r="F5836" s="8">
        <f t="shared" si="455"/>
        <v>160</v>
      </c>
      <c r="G5836" s="5">
        <v>0</v>
      </c>
      <c r="H5836" s="8">
        <f>VLOOKUP($T5836,Pricebook!$A:$D,4,0)</f>
        <v>160</v>
      </c>
      <c r="I5836" s="10">
        <f t="shared" si="456"/>
        <v>160</v>
      </c>
      <c r="J5836" t="s">
        <v>1075</v>
      </c>
      <c r="K5836" t="s">
        <v>1076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1920</v>
      </c>
      <c r="O5836" s="7">
        <v>61701</v>
      </c>
      <c r="P5836" t="s">
        <v>15</v>
      </c>
      <c r="Q5836" t="s">
        <v>16</v>
      </c>
      <c r="R5836" s="3">
        <v>40747</v>
      </c>
      <c r="S5836" s="12">
        <f t="shared" si="457"/>
        <v>2</v>
      </c>
      <c r="T5836" s="3" t="s">
        <v>14218</v>
      </c>
      <c r="U5836" t="s">
        <v>14229</v>
      </c>
      <c r="V5836" t="s">
        <v>14236</v>
      </c>
      <c r="W5836" t="s">
        <v>14198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9"/>
        <v>0.68125000000000002</v>
      </c>
    </row>
    <row r="5837" spans="1:27" x14ac:dyDescent="0.2">
      <c r="A5837">
        <v>5836</v>
      </c>
      <c r="B5837">
        <v>41412</v>
      </c>
      <c r="C5837" s="3">
        <v>40073</v>
      </c>
      <c r="D5837" s="17">
        <f t="shared" si="458"/>
        <v>40057</v>
      </c>
      <c r="E5837">
        <v>47</v>
      </c>
      <c r="F5837" s="8">
        <f t="shared" si="455"/>
        <v>7520</v>
      </c>
      <c r="G5837" s="5">
        <v>0.03</v>
      </c>
      <c r="H5837" s="8">
        <f>VLOOKUP($T5837,Pricebook!$A:$D,4,0)</f>
        <v>160</v>
      </c>
      <c r="I5837" s="10">
        <f t="shared" si="456"/>
        <v>7294.4</v>
      </c>
      <c r="J5837" t="s">
        <v>500</v>
      </c>
      <c r="K5837" t="s">
        <v>360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561</v>
      </c>
      <c r="O5837" s="7">
        <v>48060</v>
      </c>
      <c r="P5837" t="s">
        <v>172</v>
      </c>
      <c r="Q5837" t="s">
        <v>16</v>
      </c>
      <c r="R5837" s="3">
        <v>40075</v>
      </c>
      <c r="S5837" s="12">
        <f t="shared" si="457"/>
        <v>2</v>
      </c>
      <c r="T5837" s="3" t="s">
        <v>14218</v>
      </c>
      <c r="U5837" t="s">
        <v>14229</v>
      </c>
      <c r="V5837" t="s">
        <v>14234</v>
      </c>
      <c r="W5837" t="s">
        <v>14188</v>
      </c>
      <c r="X5837" t="str">
        <f>VLOOKUP(Q5837,Managers!$A:$B,2,0)</f>
        <v>Josh Martinez</v>
      </c>
      <c r="Y5837">
        <f>VLOOKUP(W5837,HourlyWages!$A:$B,2,0)</f>
        <v>52</v>
      </c>
      <c r="Z5837">
        <v>1</v>
      </c>
      <c r="AA5837" s="14">
        <f t="shared" si="459"/>
        <v>0.67500000000000004</v>
      </c>
    </row>
    <row r="5838" spans="1:27" x14ac:dyDescent="0.2">
      <c r="A5838">
        <v>5837</v>
      </c>
      <c r="B5838">
        <v>41413</v>
      </c>
      <c r="C5838" s="3">
        <v>40863</v>
      </c>
      <c r="D5838" s="17">
        <f t="shared" si="458"/>
        <v>40848</v>
      </c>
      <c r="E5838">
        <v>17</v>
      </c>
      <c r="F5838" s="8">
        <f t="shared" si="455"/>
        <v>2550</v>
      </c>
      <c r="G5838" s="5">
        <v>0.08</v>
      </c>
      <c r="H5838" s="8">
        <f>VLOOKUP($T5838,Pricebook!$A:$D,4,0)</f>
        <v>150</v>
      </c>
      <c r="I5838" s="10">
        <f t="shared" si="456"/>
        <v>2346</v>
      </c>
      <c r="J5838" t="s">
        <v>702</v>
      </c>
      <c r="K5838" t="s">
        <v>235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2707</v>
      </c>
      <c r="O5838" s="7">
        <v>80501</v>
      </c>
      <c r="P5838" t="s">
        <v>237</v>
      </c>
      <c r="Q5838" t="s">
        <v>23</v>
      </c>
      <c r="R5838" s="3">
        <v>40870</v>
      </c>
      <c r="S5838" s="12">
        <f t="shared" si="457"/>
        <v>7</v>
      </c>
      <c r="T5838" s="3" t="s">
        <v>14222</v>
      </c>
      <c r="U5838" t="s">
        <v>14235</v>
      </c>
      <c r="V5838" t="s">
        <v>14229</v>
      </c>
      <c r="W5838" t="s">
        <v>14191</v>
      </c>
      <c r="X5838" t="str">
        <f>VLOOKUP(Q5838,Managers!$A:$B,2,0)</f>
        <v>Bob Turner</v>
      </c>
      <c r="Y5838">
        <f>VLOOKUP(W5838,HourlyWages!$A:$B,2,0)</f>
        <v>60</v>
      </c>
      <c r="Z5838">
        <v>1</v>
      </c>
      <c r="AA5838" s="14">
        <f t="shared" si="459"/>
        <v>0.6</v>
      </c>
    </row>
    <row r="5839" spans="1:27" x14ac:dyDescent="0.2">
      <c r="A5839">
        <v>5838</v>
      </c>
      <c r="B5839">
        <v>41413</v>
      </c>
      <c r="C5839" s="3">
        <v>40863</v>
      </c>
      <c r="D5839" s="17">
        <f t="shared" si="458"/>
        <v>40848</v>
      </c>
      <c r="E5839">
        <v>46</v>
      </c>
      <c r="F5839" s="8">
        <f t="shared" si="455"/>
        <v>5750</v>
      </c>
      <c r="G5839" s="5">
        <v>0.08</v>
      </c>
      <c r="H5839" s="8">
        <f>VLOOKUP($T5839,Pricebook!$A:$D,4,0)</f>
        <v>125</v>
      </c>
      <c r="I5839" s="10">
        <f t="shared" si="456"/>
        <v>5290</v>
      </c>
      <c r="J5839" t="s">
        <v>702</v>
      </c>
      <c r="K5839" t="s">
        <v>235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2707</v>
      </c>
      <c r="O5839" s="7">
        <v>80501</v>
      </c>
      <c r="P5839" t="s">
        <v>237</v>
      </c>
      <c r="Q5839" t="s">
        <v>23</v>
      </c>
      <c r="R5839" s="3">
        <v>40865</v>
      </c>
      <c r="S5839" s="12">
        <f t="shared" si="457"/>
        <v>2</v>
      </c>
      <c r="T5839" s="3" t="s">
        <v>14208</v>
      </c>
      <c r="U5839" t="s">
        <v>14232</v>
      </c>
      <c r="V5839" t="s">
        <v>14236</v>
      </c>
      <c r="W5839" t="s">
        <v>14198</v>
      </c>
      <c r="X5839" t="str">
        <f>VLOOKUP(Q5839,Managers!$A:$B,2,0)</f>
        <v>Bob Turner</v>
      </c>
      <c r="Y5839">
        <f>VLOOKUP(W5839,HourlyWages!$A:$B,2,0)</f>
        <v>51</v>
      </c>
      <c r="Z5839">
        <v>1</v>
      </c>
      <c r="AA5839" s="14">
        <f t="shared" si="459"/>
        <v>0.59199999999999997</v>
      </c>
    </row>
    <row r="5840" spans="1:27" x14ac:dyDescent="0.2">
      <c r="A5840">
        <v>5839</v>
      </c>
      <c r="B5840">
        <v>41413</v>
      </c>
      <c r="C5840" s="3">
        <v>40863</v>
      </c>
      <c r="D5840" s="17">
        <f t="shared" si="458"/>
        <v>40848</v>
      </c>
      <c r="E5840">
        <v>23</v>
      </c>
      <c r="F5840" s="8">
        <f t="shared" si="455"/>
        <v>2530</v>
      </c>
      <c r="G5840" s="5">
        <v>0.01</v>
      </c>
      <c r="H5840" s="8">
        <f>VLOOKUP($T5840,Pricebook!$A:$D,4,0)</f>
        <v>110</v>
      </c>
      <c r="I5840" s="10">
        <f t="shared" si="456"/>
        <v>2504.6999999999998</v>
      </c>
      <c r="J5840" t="s">
        <v>702</v>
      </c>
      <c r="K5840" t="s">
        <v>235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2707</v>
      </c>
      <c r="O5840" s="7">
        <v>80501</v>
      </c>
      <c r="P5840" t="s">
        <v>237</v>
      </c>
      <c r="Q5840" t="s">
        <v>23</v>
      </c>
      <c r="R5840" s="3">
        <v>40867</v>
      </c>
      <c r="S5840" s="12">
        <f t="shared" si="457"/>
        <v>4</v>
      </c>
      <c r="T5840" s="3" t="s">
        <v>14215</v>
      </c>
      <c r="U5840" t="s">
        <v>14229</v>
      </c>
      <c r="V5840" t="s">
        <v>14241</v>
      </c>
      <c r="W5840" t="s">
        <v>14193</v>
      </c>
      <c r="X5840" t="str">
        <f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9"/>
        <v>0.48181818181818181</v>
      </c>
    </row>
    <row r="5841" spans="1:27" x14ac:dyDescent="0.2">
      <c r="A5841">
        <v>5840</v>
      </c>
      <c r="B5841">
        <v>41415</v>
      </c>
      <c r="C5841" s="3">
        <v>40127</v>
      </c>
      <c r="D5841" s="17">
        <f t="shared" si="458"/>
        <v>40118</v>
      </c>
      <c r="E5841">
        <v>10</v>
      </c>
      <c r="F5841" s="8">
        <f t="shared" si="455"/>
        <v>1100</v>
      </c>
      <c r="G5841" s="5">
        <v>0.09</v>
      </c>
      <c r="H5841" s="8">
        <f>VLOOKUP($T5841,Pricebook!$A:$D,4,0)</f>
        <v>110</v>
      </c>
      <c r="I5841" s="10">
        <f t="shared" si="456"/>
        <v>1001</v>
      </c>
      <c r="J5841" t="s">
        <v>1259</v>
      </c>
      <c r="K5841" t="s">
        <v>747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1004</v>
      </c>
      <c r="O5841" s="7" t="s">
        <v>1005</v>
      </c>
      <c r="P5841" t="s">
        <v>91</v>
      </c>
      <c r="Q5841" t="s">
        <v>61</v>
      </c>
      <c r="R5841" s="3">
        <v>40132</v>
      </c>
      <c r="S5841" s="12">
        <f t="shared" si="457"/>
        <v>5</v>
      </c>
      <c r="T5841" s="3" t="s">
        <v>14215</v>
      </c>
      <c r="U5841" t="s">
        <v>14229</v>
      </c>
      <c r="V5841" t="s">
        <v>14233</v>
      </c>
      <c r="W5841" t="s">
        <v>14198</v>
      </c>
      <c r="X5841" t="str">
        <f>VLOOKUP(Q5841,Managers!$A:$B,2,0)</f>
        <v>Allen Young</v>
      </c>
      <c r="Y5841">
        <f>VLOOKUP(W5841,HourlyWages!$A:$B,2,0)</f>
        <v>51</v>
      </c>
      <c r="Z5841">
        <v>1</v>
      </c>
      <c r="AA5841" s="14">
        <f t="shared" si="459"/>
        <v>0.53636363636363638</v>
      </c>
    </row>
    <row r="5842" spans="1:27" x14ac:dyDescent="0.2">
      <c r="A5842">
        <v>5841</v>
      </c>
      <c r="B5842">
        <v>41440</v>
      </c>
      <c r="C5842" s="3">
        <v>40078</v>
      </c>
      <c r="D5842" s="17">
        <f t="shared" si="458"/>
        <v>40057</v>
      </c>
      <c r="E5842">
        <v>20</v>
      </c>
      <c r="F5842" s="8">
        <f t="shared" si="455"/>
        <v>4000</v>
      </c>
      <c r="G5842" s="5">
        <v>0.09</v>
      </c>
      <c r="H5842" s="8">
        <f>VLOOKUP($T5842,Pricebook!$A:$D,4,0)</f>
        <v>200</v>
      </c>
      <c r="I5842" s="10">
        <f t="shared" si="456"/>
        <v>3640</v>
      </c>
      <c r="J5842" t="s">
        <v>1729</v>
      </c>
      <c r="K5842" t="s">
        <v>13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533</v>
      </c>
      <c r="O5842" s="7">
        <v>95687</v>
      </c>
      <c r="P5842" t="s">
        <v>114</v>
      </c>
      <c r="Q5842" t="s">
        <v>23</v>
      </c>
      <c r="R5842" s="3">
        <v>40079</v>
      </c>
      <c r="S5842" s="12">
        <f t="shared" si="457"/>
        <v>1</v>
      </c>
      <c r="T5842" s="3" t="s">
        <v>14214</v>
      </c>
      <c r="U5842" t="s">
        <v>14229</v>
      </c>
      <c r="V5842" t="s">
        <v>14241</v>
      </c>
      <c r="W5842" t="s">
        <v>14202</v>
      </c>
      <c r="X5842" t="str">
        <f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9"/>
        <v>0.64500000000000002</v>
      </c>
    </row>
    <row r="5843" spans="1:27" x14ac:dyDescent="0.2">
      <c r="A5843">
        <v>5842</v>
      </c>
      <c r="B5843">
        <v>41440</v>
      </c>
      <c r="C5843" s="3">
        <v>40078</v>
      </c>
      <c r="D5843" s="17">
        <f t="shared" si="458"/>
        <v>40057</v>
      </c>
      <c r="E5843">
        <v>19</v>
      </c>
      <c r="F5843" s="8">
        <f t="shared" si="455"/>
        <v>2375</v>
      </c>
      <c r="G5843" s="5">
        <v>0.01</v>
      </c>
      <c r="H5843" s="8">
        <f>VLOOKUP($T5843,Pricebook!$A:$D,4,0)</f>
        <v>125</v>
      </c>
      <c r="I5843" s="10">
        <f t="shared" si="456"/>
        <v>2351.25</v>
      </c>
      <c r="J5843" t="s">
        <v>1729</v>
      </c>
      <c r="K5843" t="s">
        <v>13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533</v>
      </c>
      <c r="O5843" s="7">
        <v>95687</v>
      </c>
      <c r="P5843" t="s">
        <v>114</v>
      </c>
      <c r="Q5843" t="s">
        <v>23</v>
      </c>
      <c r="R5843" s="3">
        <v>40081</v>
      </c>
      <c r="S5843" s="12">
        <f t="shared" si="457"/>
        <v>3</v>
      </c>
      <c r="T5843" s="3" t="s">
        <v>14209</v>
      </c>
      <c r="U5843" t="s">
        <v>14232</v>
      </c>
      <c r="V5843" t="s">
        <v>14238</v>
      </c>
      <c r="W5843" t="s">
        <v>14191</v>
      </c>
      <c r="X5843" t="str">
        <f>VLOOKUP(Q5843,Managers!$A:$B,2,0)</f>
        <v>Bob Turner</v>
      </c>
      <c r="Y5843">
        <f>VLOOKUP(W5843,HourlyWages!$A:$B,2,0)</f>
        <v>60</v>
      </c>
      <c r="Z5843">
        <v>1</v>
      </c>
      <c r="AA5843" s="14">
        <f t="shared" si="459"/>
        <v>0.52</v>
      </c>
    </row>
    <row r="5844" spans="1:27" x14ac:dyDescent="0.2">
      <c r="A5844">
        <v>5843</v>
      </c>
      <c r="B5844">
        <v>41441</v>
      </c>
      <c r="C5844" s="3">
        <v>40931</v>
      </c>
      <c r="D5844" s="17">
        <f t="shared" si="458"/>
        <v>40909</v>
      </c>
      <c r="E5844">
        <v>41</v>
      </c>
      <c r="F5844" s="8">
        <f t="shared" si="455"/>
        <v>6560</v>
      </c>
      <c r="G5844" s="5">
        <v>0</v>
      </c>
      <c r="H5844" s="8">
        <f>VLOOKUP($T5844,Pricebook!$A:$D,4,0)</f>
        <v>160</v>
      </c>
      <c r="I5844" s="10">
        <f t="shared" si="456"/>
        <v>6560</v>
      </c>
      <c r="J5844" t="s">
        <v>567</v>
      </c>
      <c r="K5844" t="s">
        <v>79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2708</v>
      </c>
      <c r="O5844" s="7">
        <v>21403</v>
      </c>
      <c r="P5844" t="s">
        <v>187</v>
      </c>
      <c r="Q5844" t="s">
        <v>61</v>
      </c>
      <c r="R5844" s="3">
        <v>40932</v>
      </c>
      <c r="S5844" s="12">
        <f t="shared" si="457"/>
        <v>1</v>
      </c>
      <c r="T5844" s="3" t="s">
        <v>14218</v>
      </c>
      <c r="U5844" t="s">
        <v>14229</v>
      </c>
      <c r="V5844" t="s">
        <v>14238</v>
      </c>
      <c r="W5844" t="s">
        <v>14199</v>
      </c>
      <c r="X5844" t="str">
        <f>VLOOKUP(Q5844,Managers!$A:$B,2,0)</f>
        <v>Allen Young</v>
      </c>
      <c r="Y5844">
        <f>VLOOKUP(W5844,HourlyWages!$A:$B,2,0)</f>
        <v>68</v>
      </c>
      <c r="Z5844">
        <v>1</v>
      </c>
      <c r="AA5844" s="14">
        <f t="shared" si="459"/>
        <v>0.57499999999999996</v>
      </c>
    </row>
    <row r="5845" spans="1:27" x14ac:dyDescent="0.2">
      <c r="A5845">
        <v>5844</v>
      </c>
      <c r="B5845">
        <v>41472</v>
      </c>
      <c r="C5845" s="3">
        <v>40201</v>
      </c>
      <c r="D5845" s="17">
        <f t="shared" si="458"/>
        <v>40179</v>
      </c>
      <c r="E5845">
        <v>48</v>
      </c>
      <c r="F5845" s="8">
        <f t="shared" si="455"/>
        <v>7680</v>
      </c>
      <c r="G5845" s="5">
        <v>0.01</v>
      </c>
      <c r="H5845" s="8">
        <f>VLOOKUP($T5845,Pricebook!$A:$D,4,0)</f>
        <v>160</v>
      </c>
      <c r="I5845" s="10">
        <f t="shared" si="456"/>
        <v>7603.2</v>
      </c>
      <c r="J5845" t="s">
        <v>57</v>
      </c>
      <c r="K5845" t="s">
        <v>58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2089</v>
      </c>
      <c r="O5845" s="7">
        <v>14901</v>
      </c>
      <c r="P5845" t="s">
        <v>60</v>
      </c>
      <c r="Q5845" t="s">
        <v>61</v>
      </c>
      <c r="R5845" s="3">
        <v>40208</v>
      </c>
      <c r="S5845" s="12">
        <f t="shared" si="457"/>
        <v>7</v>
      </c>
      <c r="T5845" s="3" t="s">
        <v>14218</v>
      </c>
      <c r="U5845" t="s">
        <v>14229</v>
      </c>
      <c r="V5845" t="s">
        <v>14244</v>
      </c>
      <c r="W5845" t="s">
        <v>14188</v>
      </c>
      <c r="X5845" t="str">
        <f>VLOOKUP(Q5845,Managers!$A:$B,2,0)</f>
        <v>Allen Young</v>
      </c>
      <c r="Y5845">
        <f>VLOOKUP(W5845,HourlyWages!$A:$B,2,0)</f>
        <v>52</v>
      </c>
      <c r="Z5845">
        <v>1</v>
      </c>
      <c r="AA5845" s="14">
        <f t="shared" si="459"/>
        <v>0.67500000000000004</v>
      </c>
    </row>
    <row r="5846" spans="1:27" x14ac:dyDescent="0.2">
      <c r="A5846">
        <v>5845</v>
      </c>
      <c r="B5846">
        <v>41474</v>
      </c>
      <c r="C5846" s="3">
        <v>39923</v>
      </c>
      <c r="D5846" s="17">
        <f t="shared" si="458"/>
        <v>39904</v>
      </c>
      <c r="E5846">
        <v>35</v>
      </c>
      <c r="F5846" s="8">
        <f t="shared" si="455"/>
        <v>4375</v>
      </c>
      <c r="G5846" s="5">
        <v>0</v>
      </c>
      <c r="H5846" s="8">
        <f>VLOOKUP($T5846,Pricebook!$A:$D,4,0)</f>
        <v>125</v>
      </c>
      <c r="I5846" s="10">
        <f t="shared" si="456"/>
        <v>4375</v>
      </c>
      <c r="J5846" t="s">
        <v>1616</v>
      </c>
      <c r="K5846" t="s">
        <v>998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1501</v>
      </c>
      <c r="O5846" s="7">
        <v>44256</v>
      </c>
      <c r="P5846" t="s">
        <v>210</v>
      </c>
      <c r="Q5846" t="s">
        <v>61</v>
      </c>
      <c r="R5846" s="3">
        <v>39925</v>
      </c>
      <c r="S5846" s="12">
        <f t="shared" si="457"/>
        <v>2</v>
      </c>
      <c r="T5846" s="3" t="s">
        <v>14217</v>
      </c>
      <c r="U5846" t="s">
        <v>14232</v>
      </c>
      <c r="V5846" t="s">
        <v>14244</v>
      </c>
      <c r="W5846" t="s">
        <v>14188</v>
      </c>
      <c r="X5846" t="str">
        <f>VLOOKUP(Q5846,Managers!$A:$B,2,0)</f>
        <v>Allen Young</v>
      </c>
      <c r="Y5846">
        <f>VLOOKUP(W5846,HourlyWages!$A:$B,2,0)</f>
        <v>52</v>
      </c>
      <c r="Z5846">
        <v>1</v>
      </c>
      <c r="AA5846" s="14">
        <f t="shared" si="459"/>
        <v>0.58399999999999996</v>
      </c>
    </row>
    <row r="5847" spans="1:27" x14ac:dyDescent="0.2">
      <c r="A5847">
        <v>5846</v>
      </c>
      <c r="B5847">
        <v>41474</v>
      </c>
      <c r="C5847" s="3">
        <v>39923</v>
      </c>
      <c r="D5847" s="17">
        <f t="shared" si="458"/>
        <v>39904</v>
      </c>
      <c r="E5847">
        <v>50</v>
      </c>
      <c r="F5847" s="8">
        <f t="shared" si="455"/>
        <v>7500</v>
      </c>
      <c r="G5847" s="5">
        <v>0.09</v>
      </c>
      <c r="H5847" s="8">
        <f>VLOOKUP($T5847,Pricebook!$A:$D,4,0)</f>
        <v>150</v>
      </c>
      <c r="I5847" s="10">
        <f t="shared" si="456"/>
        <v>6825</v>
      </c>
      <c r="J5847" t="s">
        <v>1616</v>
      </c>
      <c r="K5847" t="s">
        <v>998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1501</v>
      </c>
      <c r="O5847" s="7">
        <v>44256</v>
      </c>
      <c r="P5847" t="s">
        <v>210</v>
      </c>
      <c r="Q5847" t="s">
        <v>61</v>
      </c>
      <c r="R5847" s="3">
        <v>39925</v>
      </c>
      <c r="S5847" s="12">
        <f t="shared" si="457"/>
        <v>2</v>
      </c>
      <c r="T5847" s="3" t="s">
        <v>14211</v>
      </c>
      <c r="U5847" t="s">
        <v>14235</v>
      </c>
      <c r="V5847" t="s">
        <v>14243</v>
      </c>
      <c r="W5847" t="s">
        <v>14185</v>
      </c>
      <c r="X5847" t="str">
        <f>VLOOKUP(Q5847,Managers!$A:$B,2,0)</f>
        <v>Allen Young</v>
      </c>
      <c r="Y5847">
        <f>VLOOKUP(W5847,HourlyWages!$A:$B,2,0)</f>
        <v>70</v>
      </c>
      <c r="Z5847">
        <v>1</v>
      </c>
      <c r="AA5847" s="14">
        <f t="shared" si="459"/>
        <v>0.53333333333333333</v>
      </c>
    </row>
    <row r="5848" spans="1:27" x14ac:dyDescent="0.2">
      <c r="A5848">
        <v>5847</v>
      </c>
      <c r="B5848">
        <v>41476</v>
      </c>
      <c r="C5848" s="3">
        <v>40329</v>
      </c>
      <c r="D5848" s="17">
        <f t="shared" si="458"/>
        <v>40299</v>
      </c>
      <c r="E5848">
        <v>48</v>
      </c>
      <c r="F5848" s="8">
        <f t="shared" si="455"/>
        <v>6720</v>
      </c>
      <c r="G5848" s="5">
        <v>7.0000000000000007E-2</v>
      </c>
      <c r="H5848" s="8">
        <f>VLOOKUP($T5848,Pricebook!$A:$D,4,0)</f>
        <v>140</v>
      </c>
      <c r="I5848" s="10">
        <f t="shared" si="456"/>
        <v>6249.5999999999995</v>
      </c>
      <c r="J5848" t="s">
        <v>1638</v>
      </c>
      <c r="K5848" t="s">
        <v>165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1973</v>
      </c>
      <c r="O5848" s="7" t="s">
        <v>1974</v>
      </c>
      <c r="P5848" t="s">
        <v>232</v>
      </c>
      <c r="Q5848" t="s">
        <v>61</v>
      </c>
      <c r="R5848" s="3">
        <v>40330</v>
      </c>
      <c r="S5848" s="12">
        <f t="shared" si="457"/>
        <v>1</v>
      </c>
      <c r="T5848" s="3" t="s">
        <v>14213</v>
      </c>
      <c r="U5848" t="s">
        <v>14229</v>
      </c>
      <c r="V5848" t="s">
        <v>14238</v>
      </c>
      <c r="W5848" t="s">
        <v>14195</v>
      </c>
      <c r="X5848" t="str">
        <f>VLOOKUP(Q5848,Managers!$A:$B,2,0)</f>
        <v>Allen Young</v>
      </c>
      <c r="Y5848">
        <f>VLOOKUP(W5848,HourlyWages!$A:$B,2,0)</f>
        <v>52</v>
      </c>
      <c r="Z5848">
        <v>1</v>
      </c>
      <c r="AA5848" s="14">
        <f t="shared" si="459"/>
        <v>0.62857142857142856</v>
      </c>
    </row>
    <row r="5849" spans="1:27" x14ac:dyDescent="0.2">
      <c r="A5849">
        <v>5848</v>
      </c>
      <c r="B5849">
        <v>41504</v>
      </c>
      <c r="C5849" s="3">
        <v>41210</v>
      </c>
      <c r="D5849" s="17">
        <f t="shared" si="458"/>
        <v>41183</v>
      </c>
      <c r="E5849">
        <v>20</v>
      </c>
      <c r="F5849" s="8">
        <f t="shared" si="455"/>
        <v>4000</v>
      </c>
      <c r="G5849" s="5">
        <v>7.0000000000000007E-2</v>
      </c>
      <c r="H5849" s="8">
        <f>VLOOKUP($T5849,Pricebook!$A:$D,4,0)</f>
        <v>200</v>
      </c>
      <c r="I5849" s="10">
        <f t="shared" si="456"/>
        <v>3719.9999999999995</v>
      </c>
      <c r="J5849" t="s">
        <v>606</v>
      </c>
      <c r="K5849" t="s">
        <v>50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1031</v>
      </c>
      <c r="O5849" s="7" t="s">
        <v>1032</v>
      </c>
      <c r="P5849" t="s">
        <v>492</v>
      </c>
      <c r="Q5849" t="s">
        <v>61</v>
      </c>
      <c r="R5849" s="3">
        <v>41212</v>
      </c>
      <c r="S5849" s="12">
        <f t="shared" si="457"/>
        <v>2</v>
      </c>
      <c r="T5849" s="3" t="s">
        <v>14206</v>
      </c>
      <c r="U5849" t="s">
        <v>14229</v>
      </c>
      <c r="V5849" t="s">
        <v>14244</v>
      </c>
      <c r="W5849" t="s">
        <v>14193</v>
      </c>
      <c r="X5849" t="str">
        <f>VLOOKUP(Q5849,Managers!$A:$B,2,0)</f>
        <v>Allen Young</v>
      </c>
      <c r="Y5849">
        <f>VLOOKUP(W5849,HourlyWages!$A:$B,2,0)</f>
        <v>57</v>
      </c>
      <c r="Z5849">
        <v>1</v>
      </c>
      <c r="AA5849" s="14">
        <f t="shared" si="459"/>
        <v>0.71499999999999997</v>
      </c>
    </row>
    <row r="5850" spans="1:27" x14ac:dyDescent="0.2">
      <c r="A5850">
        <v>5849</v>
      </c>
      <c r="B5850">
        <v>41508</v>
      </c>
      <c r="C5850" s="3">
        <v>40445</v>
      </c>
      <c r="D5850" s="17">
        <f t="shared" si="458"/>
        <v>40422</v>
      </c>
      <c r="E5850">
        <v>39</v>
      </c>
      <c r="F5850" s="8">
        <f t="shared" si="455"/>
        <v>4875</v>
      </c>
      <c r="G5850" s="5">
        <v>0.05</v>
      </c>
      <c r="H5850" s="8">
        <f>VLOOKUP($T5850,Pricebook!$A:$D,4,0)</f>
        <v>125</v>
      </c>
      <c r="I5850" s="10">
        <f t="shared" si="456"/>
        <v>4631.25</v>
      </c>
      <c r="J5850" t="s">
        <v>141</v>
      </c>
      <c r="K5850" t="s">
        <v>142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147</v>
      </c>
      <c r="O5850" s="7" t="s">
        <v>1003</v>
      </c>
      <c r="P5850" t="s">
        <v>210</v>
      </c>
      <c r="Q5850" t="s">
        <v>61</v>
      </c>
      <c r="R5850" s="3">
        <v>40447</v>
      </c>
      <c r="S5850" s="12">
        <f t="shared" si="457"/>
        <v>2</v>
      </c>
      <c r="T5850" s="3" t="s">
        <v>14221</v>
      </c>
      <c r="U5850" t="s">
        <v>14232</v>
      </c>
      <c r="V5850" t="s">
        <v>14236</v>
      </c>
      <c r="W5850" t="s">
        <v>14187</v>
      </c>
      <c r="X5850" t="str">
        <f>VLOOKUP(Q5850,Managers!$A:$B,2,0)</f>
        <v>Allen Young</v>
      </c>
      <c r="Y5850">
        <f>VLOOKUP(W5850,HourlyWages!$A:$B,2,0)</f>
        <v>45</v>
      </c>
      <c r="Z5850">
        <v>1</v>
      </c>
      <c r="AA5850" s="14">
        <f t="shared" si="459"/>
        <v>0.64</v>
      </c>
    </row>
    <row r="5851" spans="1:27" x14ac:dyDescent="0.2">
      <c r="A5851">
        <v>5850</v>
      </c>
      <c r="B5851">
        <v>41539</v>
      </c>
      <c r="C5851" s="3">
        <v>40666</v>
      </c>
      <c r="D5851" s="17">
        <f t="shared" si="458"/>
        <v>40664</v>
      </c>
      <c r="E5851">
        <v>24</v>
      </c>
      <c r="F5851" s="8">
        <f t="shared" si="455"/>
        <v>2880</v>
      </c>
      <c r="G5851" s="5">
        <v>0.04</v>
      </c>
      <c r="H5851" s="8">
        <f>VLOOKUP($T5851,Pricebook!$A:$D,4,0)</f>
        <v>120</v>
      </c>
      <c r="I5851" s="10">
        <f t="shared" si="456"/>
        <v>2764.7999999999997</v>
      </c>
      <c r="J5851" t="s">
        <v>767</v>
      </c>
      <c r="K5851" t="s">
        <v>520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2709</v>
      </c>
      <c r="O5851" s="7">
        <v>95062</v>
      </c>
      <c r="P5851" t="s">
        <v>114</v>
      </c>
      <c r="Q5851" t="s">
        <v>23</v>
      </c>
      <c r="R5851" s="3">
        <v>40668</v>
      </c>
      <c r="S5851" s="12">
        <f t="shared" si="457"/>
        <v>2</v>
      </c>
      <c r="T5851" s="3" t="s">
        <v>14212</v>
      </c>
      <c r="U5851" t="s">
        <v>14229</v>
      </c>
      <c r="V5851" t="s">
        <v>14229</v>
      </c>
      <c r="W5851" t="s">
        <v>14188</v>
      </c>
      <c r="X5851" t="str">
        <f>VLOOKUP(Q5851,Managers!$A:$B,2,0)</f>
        <v>Bob Turner</v>
      </c>
      <c r="Y5851">
        <f>VLOOKUP(W5851,HourlyWages!$A:$B,2,0)</f>
        <v>52</v>
      </c>
      <c r="Z5851">
        <v>1</v>
      </c>
      <c r="AA5851" s="14">
        <f t="shared" si="459"/>
        <v>0.56666666666666665</v>
      </c>
    </row>
    <row r="5852" spans="1:27" x14ac:dyDescent="0.2">
      <c r="A5852">
        <v>5851</v>
      </c>
      <c r="B5852">
        <v>41539</v>
      </c>
      <c r="C5852" s="3">
        <v>40666</v>
      </c>
      <c r="D5852" s="17">
        <f t="shared" si="458"/>
        <v>40664</v>
      </c>
      <c r="E5852">
        <v>41</v>
      </c>
      <c r="F5852" s="8">
        <f t="shared" si="455"/>
        <v>6150</v>
      </c>
      <c r="G5852" s="5">
        <v>0.04</v>
      </c>
      <c r="H5852" s="8">
        <f>VLOOKUP($T5852,Pricebook!$A:$D,4,0)</f>
        <v>150</v>
      </c>
      <c r="I5852" s="10">
        <f t="shared" si="456"/>
        <v>5904</v>
      </c>
      <c r="J5852" t="s">
        <v>767</v>
      </c>
      <c r="K5852" t="s">
        <v>520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2709</v>
      </c>
      <c r="O5852" s="7">
        <v>95062</v>
      </c>
      <c r="P5852" t="s">
        <v>114</v>
      </c>
      <c r="Q5852" t="s">
        <v>23</v>
      </c>
      <c r="R5852" s="3">
        <v>40667</v>
      </c>
      <c r="S5852" s="12">
        <f t="shared" si="457"/>
        <v>1</v>
      </c>
      <c r="T5852" s="3" t="s">
        <v>14210</v>
      </c>
      <c r="U5852" t="s">
        <v>14235</v>
      </c>
      <c r="V5852" t="s">
        <v>14237</v>
      </c>
      <c r="W5852" t="s">
        <v>14203</v>
      </c>
      <c r="X5852" t="str">
        <f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9"/>
        <v>0.58666666666666667</v>
      </c>
    </row>
    <row r="5853" spans="1:27" x14ac:dyDescent="0.2">
      <c r="A5853">
        <v>5852</v>
      </c>
      <c r="B5853">
        <v>41542</v>
      </c>
      <c r="C5853" s="3">
        <v>40082</v>
      </c>
      <c r="D5853" s="17">
        <f t="shared" si="458"/>
        <v>40057</v>
      </c>
      <c r="E5853">
        <v>47</v>
      </c>
      <c r="F5853" s="8">
        <f t="shared" si="455"/>
        <v>5875</v>
      </c>
      <c r="G5853" s="5">
        <v>0.03</v>
      </c>
      <c r="H5853" s="8">
        <f>VLOOKUP($T5853,Pricebook!$A:$D,4,0)</f>
        <v>125</v>
      </c>
      <c r="I5853" s="10">
        <f t="shared" si="456"/>
        <v>5698.75</v>
      </c>
      <c r="J5853" t="s">
        <v>1348</v>
      </c>
      <c r="K5853" t="s">
        <v>235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2710</v>
      </c>
      <c r="O5853" s="7">
        <v>72301</v>
      </c>
      <c r="P5853" t="s">
        <v>66</v>
      </c>
      <c r="Q5853" t="s">
        <v>34</v>
      </c>
      <c r="R5853" s="3">
        <v>40083</v>
      </c>
      <c r="S5853" s="12">
        <f t="shared" si="457"/>
        <v>1</v>
      </c>
      <c r="T5853" s="3" t="s">
        <v>14209</v>
      </c>
      <c r="U5853" t="s">
        <v>14232</v>
      </c>
      <c r="V5853" t="s">
        <v>14238</v>
      </c>
      <c r="W5853" t="s">
        <v>14194</v>
      </c>
      <c r="X5853" t="str">
        <f>VLOOKUP(Q5853,Managers!$A:$B,2,0)</f>
        <v>Frank Mitchell</v>
      </c>
      <c r="Y5853">
        <f>VLOOKUP(W5853,HourlyWages!$A:$B,2,0)</f>
        <v>71</v>
      </c>
      <c r="Z5853">
        <v>1</v>
      </c>
      <c r="AA5853" s="14">
        <f t="shared" si="459"/>
        <v>0.432</v>
      </c>
    </row>
    <row r="5854" spans="1:27" x14ac:dyDescent="0.2">
      <c r="A5854">
        <v>5853</v>
      </c>
      <c r="B5854">
        <v>41543</v>
      </c>
      <c r="C5854" s="3">
        <v>39850</v>
      </c>
      <c r="D5854" s="17">
        <f t="shared" si="458"/>
        <v>39845</v>
      </c>
      <c r="E5854">
        <v>45</v>
      </c>
      <c r="F5854" s="8">
        <f t="shared" si="455"/>
        <v>5625</v>
      </c>
      <c r="G5854" s="5">
        <v>0.03</v>
      </c>
      <c r="H5854" s="8">
        <f>VLOOKUP($T5854,Pricebook!$A:$D,4,0)</f>
        <v>125</v>
      </c>
      <c r="I5854" s="10">
        <f t="shared" si="456"/>
        <v>5456.25</v>
      </c>
      <c r="J5854" t="s">
        <v>1624</v>
      </c>
      <c r="K5854" t="s">
        <v>36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929</v>
      </c>
      <c r="O5854" s="7">
        <v>68502</v>
      </c>
      <c r="P5854" t="s">
        <v>440</v>
      </c>
      <c r="Q5854" t="s">
        <v>16</v>
      </c>
      <c r="R5854" s="3">
        <v>39854</v>
      </c>
      <c r="S5854" s="12">
        <f t="shared" si="457"/>
        <v>4</v>
      </c>
      <c r="T5854" s="3" t="s">
        <v>14221</v>
      </c>
      <c r="U5854" t="s">
        <v>14232</v>
      </c>
      <c r="V5854" t="s">
        <v>14233</v>
      </c>
      <c r="W5854" t="s">
        <v>14192</v>
      </c>
      <c r="X5854" t="str">
        <f>VLOOKUP(Q5854,Managers!$A:$B,2,0)</f>
        <v>Josh Martinez</v>
      </c>
      <c r="Y5854">
        <f>VLOOKUP(W5854,HourlyWages!$A:$B,2,0)</f>
        <v>75</v>
      </c>
      <c r="Z5854">
        <v>1</v>
      </c>
      <c r="AA5854" s="14">
        <f t="shared" si="459"/>
        <v>0.4</v>
      </c>
    </row>
    <row r="5855" spans="1:27" x14ac:dyDescent="0.2">
      <c r="A5855">
        <v>5854</v>
      </c>
      <c r="B5855">
        <v>41543</v>
      </c>
      <c r="C5855" s="3">
        <v>39850</v>
      </c>
      <c r="D5855" s="17">
        <f t="shared" si="458"/>
        <v>39845</v>
      </c>
      <c r="E5855">
        <v>24</v>
      </c>
      <c r="F5855" s="8">
        <f t="shared" si="455"/>
        <v>3600</v>
      </c>
      <c r="G5855" s="5">
        <v>0.03</v>
      </c>
      <c r="H5855" s="8">
        <f>VLOOKUP($T5855,Pricebook!$A:$D,4,0)</f>
        <v>150</v>
      </c>
      <c r="I5855" s="10">
        <f t="shared" si="456"/>
        <v>3492</v>
      </c>
      <c r="J5855" t="s">
        <v>1624</v>
      </c>
      <c r="K5855" t="s">
        <v>36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929</v>
      </c>
      <c r="O5855" s="7">
        <v>68502</v>
      </c>
      <c r="P5855" t="s">
        <v>440</v>
      </c>
      <c r="Q5855" t="s">
        <v>16</v>
      </c>
      <c r="R5855" s="3">
        <v>39854</v>
      </c>
      <c r="S5855" s="12">
        <f t="shared" si="457"/>
        <v>4</v>
      </c>
      <c r="T5855" s="3" t="s">
        <v>14210</v>
      </c>
      <c r="U5855" t="s">
        <v>14235</v>
      </c>
      <c r="V5855" t="s">
        <v>14238</v>
      </c>
      <c r="W5855" t="s">
        <v>14203</v>
      </c>
      <c r="X5855" t="str">
        <f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9"/>
        <v>0.58666666666666667</v>
      </c>
    </row>
    <row r="5856" spans="1:27" x14ac:dyDescent="0.2">
      <c r="A5856">
        <v>5855</v>
      </c>
      <c r="B5856">
        <v>41569</v>
      </c>
      <c r="C5856" s="3">
        <v>40380</v>
      </c>
      <c r="D5856" s="17">
        <f t="shared" si="458"/>
        <v>40360</v>
      </c>
      <c r="E5856">
        <v>49</v>
      </c>
      <c r="F5856" s="8">
        <f t="shared" si="455"/>
        <v>5390</v>
      </c>
      <c r="G5856" s="5">
        <v>0.06</v>
      </c>
      <c r="H5856" s="8">
        <f>VLOOKUP($T5856,Pricebook!$A:$D,4,0)</f>
        <v>110</v>
      </c>
      <c r="I5856" s="10">
        <f t="shared" si="456"/>
        <v>5066.5999999999995</v>
      </c>
      <c r="J5856" t="s">
        <v>322</v>
      </c>
      <c r="K5856" t="s">
        <v>185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805</v>
      </c>
      <c r="O5856" s="7">
        <v>44903</v>
      </c>
      <c r="P5856" t="s">
        <v>210</v>
      </c>
      <c r="Q5856" t="s">
        <v>61</v>
      </c>
      <c r="R5856" s="3">
        <v>40381</v>
      </c>
      <c r="S5856" s="12">
        <f t="shared" si="457"/>
        <v>1</v>
      </c>
      <c r="T5856" s="3" t="s">
        <v>14215</v>
      </c>
      <c r="U5856" t="s">
        <v>14229</v>
      </c>
      <c r="V5856" t="s">
        <v>14236</v>
      </c>
      <c r="W5856" t="s">
        <v>14185</v>
      </c>
      <c r="X5856" t="str">
        <f>VLOOKUP(Q5856,Managers!$A:$B,2,0)</f>
        <v>Allen Young</v>
      </c>
      <c r="Y5856">
        <f>VLOOKUP(W5856,HourlyWages!$A:$B,2,0)</f>
        <v>70</v>
      </c>
      <c r="Z5856">
        <v>1</v>
      </c>
      <c r="AA5856" s="14">
        <f t="shared" si="459"/>
        <v>0.36363636363636365</v>
      </c>
    </row>
    <row r="5857" spans="1:27" x14ac:dyDescent="0.2">
      <c r="A5857">
        <v>5856</v>
      </c>
      <c r="B5857">
        <v>41569</v>
      </c>
      <c r="C5857" s="3">
        <v>40380</v>
      </c>
      <c r="D5857" s="17">
        <f t="shared" si="458"/>
        <v>40360</v>
      </c>
      <c r="E5857">
        <v>16</v>
      </c>
      <c r="F5857" s="8">
        <f t="shared" si="455"/>
        <v>2000</v>
      </c>
      <c r="G5857" s="5">
        <v>0.03</v>
      </c>
      <c r="H5857" s="8">
        <f>VLOOKUP($T5857,Pricebook!$A:$D,4,0)</f>
        <v>125</v>
      </c>
      <c r="I5857" s="10">
        <f t="shared" si="456"/>
        <v>1940</v>
      </c>
      <c r="J5857" t="s">
        <v>1055</v>
      </c>
      <c r="K5857" t="s">
        <v>13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2647</v>
      </c>
      <c r="O5857" s="7" t="s">
        <v>2648</v>
      </c>
      <c r="P5857" t="s">
        <v>172</v>
      </c>
      <c r="Q5857" t="s">
        <v>16</v>
      </c>
      <c r="R5857" s="3">
        <v>40382</v>
      </c>
      <c r="S5857" s="12">
        <f t="shared" si="457"/>
        <v>2</v>
      </c>
      <c r="T5857" s="3" t="s">
        <v>14208</v>
      </c>
      <c r="U5857" t="s">
        <v>14232</v>
      </c>
      <c r="V5857" t="s">
        <v>14237</v>
      </c>
      <c r="W5857" t="s">
        <v>14199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4">
        <f t="shared" si="459"/>
        <v>0.45600000000000002</v>
      </c>
    </row>
    <row r="5858" spans="1:27" x14ac:dyDescent="0.2">
      <c r="A5858">
        <v>5857</v>
      </c>
      <c r="B5858">
        <v>41570</v>
      </c>
      <c r="C5858" s="3">
        <v>40515</v>
      </c>
      <c r="D5858" s="17">
        <f t="shared" si="458"/>
        <v>40513</v>
      </c>
      <c r="E5858">
        <v>24</v>
      </c>
      <c r="F5858" s="8">
        <f t="shared" si="455"/>
        <v>2640</v>
      </c>
      <c r="G5858" s="5">
        <v>0.09</v>
      </c>
      <c r="H5858" s="8">
        <f>VLOOKUP($T5858,Pricebook!$A:$D,4,0)</f>
        <v>110</v>
      </c>
      <c r="I5858" s="10">
        <f t="shared" si="456"/>
        <v>2402.4</v>
      </c>
      <c r="J5858" t="s">
        <v>275</v>
      </c>
      <c r="K5858" t="s">
        <v>276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2420</v>
      </c>
      <c r="O5858" s="7">
        <v>46952</v>
      </c>
      <c r="P5858" t="s">
        <v>278</v>
      </c>
      <c r="Q5858" t="s">
        <v>16</v>
      </c>
      <c r="R5858" s="3">
        <v>40517</v>
      </c>
      <c r="S5858" s="12">
        <f t="shared" si="457"/>
        <v>2</v>
      </c>
      <c r="T5858" s="3" t="s">
        <v>14215</v>
      </c>
      <c r="U5858" t="s">
        <v>14229</v>
      </c>
      <c r="V5858" t="s">
        <v>14238</v>
      </c>
      <c r="W5858" t="s">
        <v>14203</v>
      </c>
      <c r="X5858" t="str">
        <f>VLOOKUP(Q5858,Managers!$A:$B,2,0)</f>
        <v>Josh Martinez</v>
      </c>
      <c r="Y5858">
        <f>VLOOKUP(W5858,HourlyWages!$A:$B,2,0)</f>
        <v>62</v>
      </c>
      <c r="Z5858">
        <v>1</v>
      </c>
      <c r="AA5858" s="14">
        <f t="shared" si="459"/>
        <v>0.43636363636363634</v>
      </c>
    </row>
    <row r="5859" spans="1:27" x14ac:dyDescent="0.2">
      <c r="A5859">
        <v>5858</v>
      </c>
      <c r="B5859">
        <v>41571</v>
      </c>
      <c r="C5859" s="3">
        <v>40700</v>
      </c>
      <c r="D5859" s="17">
        <f t="shared" si="458"/>
        <v>40695</v>
      </c>
      <c r="E5859">
        <v>42</v>
      </c>
      <c r="F5859" s="8">
        <f t="shared" si="455"/>
        <v>5040</v>
      </c>
      <c r="G5859" s="5">
        <v>0</v>
      </c>
      <c r="H5859" s="8">
        <f>VLOOKUP($T5859,Pricebook!$A:$D,4,0)</f>
        <v>120</v>
      </c>
      <c r="I5859" s="10">
        <f t="shared" si="456"/>
        <v>5040</v>
      </c>
      <c r="J5859" t="s">
        <v>1760</v>
      </c>
      <c r="K5859" t="s">
        <v>406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323</v>
      </c>
      <c r="O5859" s="7">
        <v>45801</v>
      </c>
      <c r="P5859" t="s">
        <v>210</v>
      </c>
      <c r="Q5859" t="s">
        <v>61</v>
      </c>
      <c r="R5859" s="3">
        <v>40709</v>
      </c>
      <c r="S5859" s="12">
        <f t="shared" si="457"/>
        <v>9</v>
      </c>
      <c r="T5859" s="3" t="s">
        <v>14212</v>
      </c>
      <c r="U5859" t="s">
        <v>14229</v>
      </c>
      <c r="V5859" t="s">
        <v>14236</v>
      </c>
      <c r="W5859" t="s">
        <v>14192</v>
      </c>
      <c r="X5859" t="str">
        <f>VLOOKUP(Q5859,Managers!$A:$B,2,0)</f>
        <v>Allen Young</v>
      </c>
      <c r="Y5859">
        <f>VLOOKUP(W5859,HourlyWages!$A:$B,2,0)</f>
        <v>75</v>
      </c>
      <c r="Z5859">
        <v>1</v>
      </c>
      <c r="AA5859" s="14">
        <f t="shared" si="459"/>
        <v>0.375</v>
      </c>
    </row>
    <row r="5860" spans="1:27" x14ac:dyDescent="0.2">
      <c r="A5860">
        <v>5859</v>
      </c>
      <c r="B5860">
        <v>41574</v>
      </c>
      <c r="C5860" s="3">
        <v>40441</v>
      </c>
      <c r="D5860" s="17">
        <f t="shared" si="458"/>
        <v>40422</v>
      </c>
      <c r="E5860">
        <v>23</v>
      </c>
      <c r="F5860" s="8">
        <f t="shared" si="455"/>
        <v>2760</v>
      </c>
      <c r="G5860" s="5">
        <v>0.01</v>
      </c>
      <c r="H5860" s="8">
        <f>VLOOKUP($T5860,Pricebook!$A:$D,4,0)</f>
        <v>120</v>
      </c>
      <c r="I5860" s="10">
        <f t="shared" si="456"/>
        <v>2732.4</v>
      </c>
      <c r="J5860" t="s">
        <v>2038</v>
      </c>
      <c r="K5860" t="s">
        <v>1014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1386</v>
      </c>
      <c r="O5860" s="7">
        <v>95020</v>
      </c>
      <c r="P5860" t="s">
        <v>114</v>
      </c>
      <c r="Q5860" t="s">
        <v>23</v>
      </c>
      <c r="R5860" s="3">
        <v>40443</v>
      </c>
      <c r="S5860" s="12">
        <f t="shared" si="457"/>
        <v>2</v>
      </c>
      <c r="T5860" s="3" t="s">
        <v>14212</v>
      </c>
      <c r="U5860" t="s">
        <v>14229</v>
      </c>
      <c r="V5860" t="s">
        <v>14236</v>
      </c>
      <c r="W5860" t="s">
        <v>14201</v>
      </c>
      <c r="X5860" t="str">
        <f>VLOOKUP(Q5860,Managers!$A:$B,2,0)</f>
        <v>Bob Turner</v>
      </c>
      <c r="Y5860">
        <f>VLOOKUP(W5860,HourlyWages!$A:$B,2,0)</f>
        <v>53</v>
      </c>
      <c r="Z5860">
        <v>1</v>
      </c>
      <c r="AA5860" s="14">
        <f t="shared" si="459"/>
        <v>0.55833333333333335</v>
      </c>
    </row>
    <row r="5861" spans="1:27" x14ac:dyDescent="0.2">
      <c r="A5861">
        <v>5860</v>
      </c>
      <c r="B5861">
        <v>41604</v>
      </c>
      <c r="C5861" s="3">
        <v>39854</v>
      </c>
      <c r="D5861" s="17">
        <f t="shared" si="458"/>
        <v>39845</v>
      </c>
      <c r="E5861">
        <v>22</v>
      </c>
      <c r="F5861" s="8">
        <f t="shared" si="455"/>
        <v>3520</v>
      </c>
      <c r="G5861" s="5">
        <v>0.06</v>
      </c>
      <c r="H5861" s="8">
        <f>VLOOKUP($T5861,Pricebook!$A:$D,4,0)</f>
        <v>160</v>
      </c>
      <c r="I5861" s="10">
        <f t="shared" si="456"/>
        <v>3308.7999999999997</v>
      </c>
      <c r="J5861" t="s">
        <v>806</v>
      </c>
      <c r="K5861" t="s">
        <v>520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2486</v>
      </c>
      <c r="O5861" s="7">
        <v>76039</v>
      </c>
      <c r="P5861" t="s">
        <v>48</v>
      </c>
      <c r="Q5861" t="s">
        <v>16</v>
      </c>
      <c r="R5861" s="3">
        <v>39855</v>
      </c>
      <c r="S5861" s="12">
        <f t="shared" si="457"/>
        <v>1</v>
      </c>
      <c r="T5861" s="3" t="s">
        <v>14218</v>
      </c>
      <c r="U5861" t="s">
        <v>14229</v>
      </c>
      <c r="V5861" t="s">
        <v>14231</v>
      </c>
      <c r="W5861" t="s">
        <v>14197</v>
      </c>
      <c r="X5861" t="str">
        <f>VLOOKUP(Q5861,Managers!$A:$B,2,0)</f>
        <v>Josh Martinez</v>
      </c>
      <c r="Y5861">
        <f>VLOOKUP(W5861,HourlyWages!$A:$B,2,0)</f>
        <v>71</v>
      </c>
      <c r="Z5861">
        <v>1</v>
      </c>
      <c r="AA5861" s="14">
        <f t="shared" si="459"/>
        <v>0.55625000000000002</v>
      </c>
    </row>
    <row r="5862" spans="1:27" x14ac:dyDescent="0.2">
      <c r="A5862">
        <v>5861</v>
      </c>
      <c r="B5862">
        <v>41605</v>
      </c>
      <c r="C5862" s="3">
        <v>40537</v>
      </c>
      <c r="D5862" s="17">
        <f t="shared" si="458"/>
        <v>40513</v>
      </c>
      <c r="E5862">
        <v>4</v>
      </c>
      <c r="F5862" s="8">
        <f t="shared" si="455"/>
        <v>640</v>
      </c>
      <c r="G5862" s="5">
        <v>0.02</v>
      </c>
      <c r="H5862" s="8">
        <f>VLOOKUP($T5862,Pricebook!$A:$D,4,0)</f>
        <v>160</v>
      </c>
      <c r="I5862" s="10">
        <f t="shared" si="456"/>
        <v>627.20000000000005</v>
      </c>
      <c r="J5862" t="s">
        <v>755</v>
      </c>
      <c r="K5862" t="s">
        <v>452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2675</v>
      </c>
      <c r="O5862" s="7">
        <v>23434</v>
      </c>
      <c r="P5862" t="s">
        <v>368</v>
      </c>
      <c r="Q5862" t="s">
        <v>34</v>
      </c>
      <c r="R5862" s="3">
        <v>40538</v>
      </c>
      <c r="S5862" s="12">
        <f t="shared" si="457"/>
        <v>1</v>
      </c>
      <c r="T5862" s="3" t="s">
        <v>14218</v>
      </c>
      <c r="U5862" t="s">
        <v>14229</v>
      </c>
      <c r="V5862" t="s">
        <v>14245</v>
      </c>
      <c r="W5862" t="s">
        <v>14192</v>
      </c>
      <c r="X5862" t="str">
        <f>VLOOKUP(Q5862,Managers!$A:$B,2,0)</f>
        <v>Frank Mitchell</v>
      </c>
      <c r="Y5862">
        <f>VLOOKUP(W5862,HourlyWages!$A:$B,2,0)</f>
        <v>75</v>
      </c>
      <c r="Z5862">
        <v>1</v>
      </c>
      <c r="AA5862" s="14">
        <f t="shared" si="459"/>
        <v>0.53125</v>
      </c>
    </row>
    <row r="5863" spans="1:27" x14ac:dyDescent="0.2">
      <c r="A5863">
        <v>5862</v>
      </c>
      <c r="B5863">
        <v>41606</v>
      </c>
      <c r="C5863" s="3">
        <v>39987</v>
      </c>
      <c r="D5863" s="17">
        <f t="shared" si="458"/>
        <v>39965</v>
      </c>
      <c r="E5863">
        <v>23</v>
      </c>
      <c r="F5863" s="8">
        <f t="shared" si="455"/>
        <v>2875</v>
      </c>
      <c r="G5863" s="5">
        <v>0.09</v>
      </c>
      <c r="H5863" s="8">
        <f>VLOOKUP($T5863,Pricebook!$A:$D,4,0)</f>
        <v>125</v>
      </c>
      <c r="I5863" s="10">
        <f t="shared" si="456"/>
        <v>2616.25</v>
      </c>
      <c r="J5863" t="s">
        <v>803</v>
      </c>
      <c r="K5863" t="s">
        <v>93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887</v>
      </c>
      <c r="O5863" s="7" t="s">
        <v>2591</v>
      </c>
      <c r="P5863" t="s">
        <v>440</v>
      </c>
      <c r="Q5863" t="s">
        <v>16</v>
      </c>
      <c r="R5863" s="3">
        <v>39988</v>
      </c>
      <c r="S5863" s="12">
        <f t="shared" si="457"/>
        <v>1</v>
      </c>
      <c r="T5863" s="3" t="s">
        <v>14217</v>
      </c>
      <c r="U5863" t="s">
        <v>14232</v>
      </c>
      <c r="V5863" t="s">
        <v>14237</v>
      </c>
      <c r="W5863" t="s">
        <v>14196</v>
      </c>
      <c r="X5863" t="str">
        <f>VLOOKUP(Q5863,Managers!$A:$B,2,0)</f>
        <v>Josh Martinez</v>
      </c>
      <c r="Y5863">
        <f>VLOOKUP(W5863,HourlyWages!$A:$B,2,0)</f>
        <v>58</v>
      </c>
      <c r="Z5863">
        <v>1</v>
      </c>
      <c r="AA5863" s="14">
        <f t="shared" si="459"/>
        <v>0.53600000000000003</v>
      </c>
    </row>
    <row r="5864" spans="1:27" x14ac:dyDescent="0.2">
      <c r="A5864">
        <v>5863</v>
      </c>
      <c r="B5864">
        <v>41606</v>
      </c>
      <c r="C5864" s="3">
        <v>39987</v>
      </c>
      <c r="D5864" s="17">
        <f t="shared" si="458"/>
        <v>39965</v>
      </c>
      <c r="E5864">
        <v>30</v>
      </c>
      <c r="F5864" s="8">
        <f t="shared" si="455"/>
        <v>3600</v>
      </c>
      <c r="G5864" s="5">
        <v>0.09</v>
      </c>
      <c r="H5864" s="8">
        <f>VLOOKUP($T5864,Pricebook!$A:$D,4,0)</f>
        <v>120</v>
      </c>
      <c r="I5864" s="10">
        <f t="shared" si="456"/>
        <v>3276</v>
      </c>
      <c r="J5864" t="s">
        <v>803</v>
      </c>
      <c r="K5864" t="s">
        <v>93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887</v>
      </c>
      <c r="O5864" s="7" t="s">
        <v>2591</v>
      </c>
      <c r="P5864" t="s">
        <v>440</v>
      </c>
      <c r="Q5864" t="s">
        <v>16</v>
      </c>
      <c r="R5864" s="3">
        <v>39988</v>
      </c>
      <c r="S5864" s="12">
        <f t="shared" si="457"/>
        <v>1</v>
      </c>
      <c r="T5864" s="3" t="s">
        <v>14212</v>
      </c>
      <c r="U5864" t="s">
        <v>14229</v>
      </c>
      <c r="V5864" t="s">
        <v>14241</v>
      </c>
      <c r="W5864" t="s">
        <v>14198</v>
      </c>
      <c r="X5864" t="str">
        <f>VLOOKUP(Q5864,Managers!$A:$B,2,0)</f>
        <v>Josh Martinez</v>
      </c>
      <c r="Y5864">
        <f>VLOOKUP(W5864,HourlyWages!$A:$B,2,0)</f>
        <v>51</v>
      </c>
      <c r="Z5864">
        <v>1</v>
      </c>
      <c r="AA5864" s="14">
        <f t="shared" si="459"/>
        <v>0.57499999999999996</v>
      </c>
    </row>
    <row r="5865" spans="1:27" x14ac:dyDescent="0.2">
      <c r="A5865">
        <v>5864</v>
      </c>
      <c r="B5865">
        <v>41607</v>
      </c>
      <c r="C5865" s="3">
        <v>40166</v>
      </c>
      <c r="D5865" s="17">
        <f t="shared" si="458"/>
        <v>40148</v>
      </c>
      <c r="E5865">
        <v>36</v>
      </c>
      <c r="F5865" s="8">
        <f t="shared" si="455"/>
        <v>5760</v>
      </c>
      <c r="G5865" s="5">
        <v>0.1</v>
      </c>
      <c r="H5865" s="8">
        <f>VLOOKUP($T5865,Pricebook!$A:$D,4,0)</f>
        <v>160</v>
      </c>
      <c r="I5865" s="10">
        <f t="shared" si="456"/>
        <v>5184</v>
      </c>
      <c r="J5865" t="s">
        <v>609</v>
      </c>
      <c r="K5865" t="s">
        <v>377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2711</v>
      </c>
      <c r="O5865" s="7" t="s">
        <v>2712</v>
      </c>
      <c r="P5865" t="s">
        <v>421</v>
      </c>
      <c r="Q5865" t="s">
        <v>61</v>
      </c>
      <c r="R5865" s="3">
        <v>40168</v>
      </c>
      <c r="S5865" s="12">
        <f t="shared" si="457"/>
        <v>2</v>
      </c>
      <c r="T5865" s="3" t="s">
        <v>14218</v>
      </c>
      <c r="U5865" t="s">
        <v>14229</v>
      </c>
      <c r="V5865" t="s">
        <v>14244</v>
      </c>
      <c r="W5865" t="s">
        <v>14193</v>
      </c>
      <c r="X5865" t="str">
        <f>VLOOKUP(Q5865,Managers!$A:$B,2,0)</f>
        <v>Allen Young</v>
      </c>
      <c r="Y5865">
        <f>VLOOKUP(W5865,HourlyWages!$A:$B,2,0)</f>
        <v>57</v>
      </c>
      <c r="Z5865">
        <v>1</v>
      </c>
      <c r="AA5865" s="14">
        <f t="shared" si="459"/>
        <v>0.64375000000000004</v>
      </c>
    </row>
    <row r="5866" spans="1:27" x14ac:dyDescent="0.2">
      <c r="A5866">
        <v>5865</v>
      </c>
      <c r="B5866">
        <v>41632</v>
      </c>
      <c r="C5866" s="3">
        <v>40513</v>
      </c>
      <c r="D5866" s="17">
        <f t="shared" si="458"/>
        <v>40513</v>
      </c>
      <c r="E5866">
        <v>34</v>
      </c>
      <c r="F5866" s="8">
        <f t="shared" si="455"/>
        <v>5100</v>
      </c>
      <c r="G5866" s="5">
        <v>0.05</v>
      </c>
      <c r="H5866" s="8">
        <f>VLOOKUP($T5866,Pricebook!$A:$D,4,0)</f>
        <v>150</v>
      </c>
      <c r="I5866" s="10">
        <f t="shared" si="456"/>
        <v>4845</v>
      </c>
      <c r="J5866" t="s">
        <v>855</v>
      </c>
      <c r="K5866" t="s">
        <v>400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2173</v>
      </c>
      <c r="O5866" s="7">
        <v>36869</v>
      </c>
      <c r="P5866" t="s">
        <v>424</v>
      </c>
      <c r="Q5866" t="s">
        <v>34</v>
      </c>
      <c r="R5866" s="3">
        <v>40520</v>
      </c>
      <c r="S5866" s="12">
        <f t="shared" si="457"/>
        <v>7</v>
      </c>
      <c r="T5866" s="3" t="s">
        <v>14210</v>
      </c>
      <c r="U5866" t="s">
        <v>14235</v>
      </c>
      <c r="V5866" t="s">
        <v>14229</v>
      </c>
      <c r="W5866" t="s">
        <v>14186</v>
      </c>
      <c r="X5866" t="str">
        <f>VLOOKUP(Q5866,Managers!$A:$B,2,0)</f>
        <v>Frank Mitchell</v>
      </c>
      <c r="Y5866">
        <f>VLOOKUP(W5866,HourlyWages!$A:$B,2,0)</f>
        <v>67</v>
      </c>
      <c r="Z5866">
        <v>1</v>
      </c>
      <c r="AA5866" s="14">
        <f t="shared" si="459"/>
        <v>0.55333333333333334</v>
      </c>
    </row>
    <row r="5867" spans="1:27" x14ac:dyDescent="0.2">
      <c r="A5867">
        <v>5866</v>
      </c>
      <c r="B5867">
        <v>41633</v>
      </c>
      <c r="C5867" s="3">
        <v>40491</v>
      </c>
      <c r="D5867" s="17">
        <f t="shared" si="458"/>
        <v>40483</v>
      </c>
      <c r="E5867">
        <v>29</v>
      </c>
      <c r="F5867" s="8">
        <f t="shared" si="455"/>
        <v>3625</v>
      </c>
      <c r="G5867" s="5">
        <v>0</v>
      </c>
      <c r="H5867" s="8">
        <f>VLOOKUP($T5867,Pricebook!$A:$D,4,0)</f>
        <v>125</v>
      </c>
      <c r="I5867" s="10">
        <f t="shared" si="456"/>
        <v>3625</v>
      </c>
      <c r="J5867" t="s">
        <v>273</v>
      </c>
      <c r="K5867" t="s">
        <v>274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2697</v>
      </c>
      <c r="O5867" s="7" t="s">
        <v>2698</v>
      </c>
      <c r="P5867" t="s">
        <v>172</v>
      </c>
      <c r="Q5867" t="s">
        <v>16</v>
      </c>
      <c r="R5867" s="3">
        <v>40491</v>
      </c>
      <c r="S5867" s="12">
        <f t="shared" si="457"/>
        <v>0</v>
      </c>
      <c r="T5867" s="3" t="s">
        <v>14221</v>
      </c>
      <c r="U5867" t="s">
        <v>14232</v>
      </c>
      <c r="V5867" t="s">
        <v>14244</v>
      </c>
      <c r="W5867" t="s">
        <v>14186</v>
      </c>
      <c r="X5867" t="str">
        <f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9"/>
        <v>0.46400000000000002</v>
      </c>
    </row>
    <row r="5868" spans="1:27" x14ac:dyDescent="0.2">
      <c r="A5868">
        <v>5867</v>
      </c>
      <c r="B5868">
        <v>41634</v>
      </c>
      <c r="C5868" s="3">
        <v>41251</v>
      </c>
      <c r="D5868" s="17">
        <f t="shared" si="458"/>
        <v>41244</v>
      </c>
      <c r="E5868">
        <v>7</v>
      </c>
      <c r="F5868" s="8">
        <f t="shared" si="455"/>
        <v>1050</v>
      </c>
      <c r="G5868" s="5">
        <v>0.06</v>
      </c>
      <c r="H5868" s="8">
        <f>VLOOKUP($T5868,Pricebook!$A:$D,4,0)</f>
        <v>150</v>
      </c>
      <c r="I5868" s="10">
        <f t="shared" si="456"/>
        <v>987</v>
      </c>
      <c r="J5868" t="s">
        <v>302</v>
      </c>
      <c r="K5868" t="s">
        <v>303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2702</v>
      </c>
      <c r="O5868" s="7">
        <v>42240</v>
      </c>
      <c r="P5868" t="s">
        <v>254</v>
      </c>
      <c r="Q5868" t="s">
        <v>34</v>
      </c>
      <c r="R5868" s="3">
        <v>41252</v>
      </c>
      <c r="S5868" s="12">
        <f t="shared" si="457"/>
        <v>1</v>
      </c>
      <c r="T5868" s="3" t="s">
        <v>14211</v>
      </c>
      <c r="U5868" t="s">
        <v>14235</v>
      </c>
      <c r="V5868" t="s">
        <v>14233</v>
      </c>
      <c r="W5868" t="s">
        <v>14186</v>
      </c>
      <c r="X5868" t="str">
        <f>VLOOKUP(Q5868,Managers!$A:$B,2,0)</f>
        <v>Frank Mitchell</v>
      </c>
      <c r="Y5868">
        <f>VLOOKUP(W5868,HourlyWages!$A:$B,2,0)</f>
        <v>67</v>
      </c>
      <c r="Z5868">
        <v>1</v>
      </c>
      <c r="AA5868" s="14">
        <f t="shared" si="459"/>
        <v>0.55333333333333334</v>
      </c>
    </row>
    <row r="5869" spans="1:27" x14ac:dyDescent="0.2">
      <c r="A5869">
        <v>5868</v>
      </c>
      <c r="B5869">
        <v>41634</v>
      </c>
      <c r="C5869" s="3">
        <v>41251</v>
      </c>
      <c r="D5869" s="17">
        <f t="shared" si="458"/>
        <v>41244</v>
      </c>
      <c r="E5869">
        <v>10</v>
      </c>
      <c r="F5869" s="8">
        <f t="shared" si="455"/>
        <v>1200</v>
      </c>
      <c r="G5869" s="5">
        <v>0.01</v>
      </c>
      <c r="H5869" s="8">
        <f>VLOOKUP($T5869,Pricebook!$A:$D,4,0)</f>
        <v>120</v>
      </c>
      <c r="I5869" s="10">
        <f t="shared" si="456"/>
        <v>1188</v>
      </c>
      <c r="J5869" t="s">
        <v>302</v>
      </c>
      <c r="K5869" t="s">
        <v>303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2702</v>
      </c>
      <c r="O5869" s="7">
        <v>42240</v>
      </c>
      <c r="P5869" t="s">
        <v>254</v>
      </c>
      <c r="Q5869" t="s">
        <v>34</v>
      </c>
      <c r="R5869" s="3">
        <v>41253</v>
      </c>
      <c r="S5869" s="12">
        <f t="shared" si="457"/>
        <v>2</v>
      </c>
      <c r="T5869" s="3" t="s">
        <v>14212</v>
      </c>
      <c r="U5869" t="s">
        <v>14229</v>
      </c>
      <c r="V5869" t="s">
        <v>14236</v>
      </c>
      <c r="W5869" t="s">
        <v>14192</v>
      </c>
      <c r="X5869" t="str">
        <f>VLOOKUP(Q5869,Managers!$A:$B,2,0)</f>
        <v>Frank Mitchell</v>
      </c>
      <c r="Y5869">
        <f>VLOOKUP(W5869,HourlyWages!$A:$B,2,0)</f>
        <v>75</v>
      </c>
      <c r="Z5869">
        <v>1</v>
      </c>
      <c r="AA5869" s="14">
        <f t="shared" si="459"/>
        <v>0.375</v>
      </c>
    </row>
    <row r="5870" spans="1:27" x14ac:dyDescent="0.2">
      <c r="A5870">
        <v>5869</v>
      </c>
      <c r="B5870">
        <v>41636</v>
      </c>
      <c r="C5870" s="3">
        <v>40039</v>
      </c>
      <c r="D5870" s="17">
        <f t="shared" si="458"/>
        <v>40026</v>
      </c>
      <c r="E5870">
        <v>47</v>
      </c>
      <c r="F5870" s="8">
        <f t="shared" si="455"/>
        <v>5875</v>
      </c>
      <c r="G5870" s="5">
        <v>0.03</v>
      </c>
      <c r="H5870" s="8">
        <f>VLOOKUP($T5870,Pricebook!$A:$D,4,0)</f>
        <v>125</v>
      </c>
      <c r="I5870" s="10">
        <f t="shared" si="456"/>
        <v>5698.75</v>
      </c>
      <c r="J5870" t="s">
        <v>1784</v>
      </c>
      <c r="K5870" t="s">
        <v>314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1785</v>
      </c>
      <c r="O5870" s="7">
        <v>28115</v>
      </c>
      <c r="P5870" t="s">
        <v>33</v>
      </c>
      <c r="Q5870" t="s">
        <v>34</v>
      </c>
      <c r="R5870" s="3">
        <v>40040</v>
      </c>
      <c r="S5870" s="12">
        <f t="shared" si="457"/>
        <v>1</v>
      </c>
      <c r="T5870" s="3" t="s">
        <v>14208</v>
      </c>
      <c r="U5870" t="s">
        <v>14232</v>
      </c>
      <c r="V5870" t="s">
        <v>14236</v>
      </c>
      <c r="W5870" t="s">
        <v>14187</v>
      </c>
      <c r="X5870" t="str">
        <f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9"/>
        <v>0.64</v>
      </c>
    </row>
    <row r="5871" spans="1:27" x14ac:dyDescent="0.2">
      <c r="A5871">
        <v>5870</v>
      </c>
      <c r="B5871">
        <v>41636</v>
      </c>
      <c r="C5871" s="3">
        <v>40039</v>
      </c>
      <c r="D5871" s="17">
        <f t="shared" si="458"/>
        <v>40026</v>
      </c>
      <c r="E5871">
        <v>25</v>
      </c>
      <c r="F5871" s="8">
        <f t="shared" si="455"/>
        <v>3000</v>
      </c>
      <c r="G5871" s="5">
        <v>0.05</v>
      </c>
      <c r="H5871" s="8">
        <f>VLOOKUP($T5871,Pricebook!$A:$D,4,0)</f>
        <v>120</v>
      </c>
      <c r="I5871" s="10">
        <f t="shared" si="456"/>
        <v>2850</v>
      </c>
      <c r="J5871" t="s">
        <v>1784</v>
      </c>
      <c r="K5871" t="s">
        <v>314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770</v>
      </c>
      <c r="O5871" s="7">
        <v>28560</v>
      </c>
      <c r="P5871" t="s">
        <v>33</v>
      </c>
      <c r="Q5871" t="s">
        <v>34</v>
      </c>
      <c r="R5871" s="3">
        <v>40041</v>
      </c>
      <c r="S5871" s="12">
        <f t="shared" si="457"/>
        <v>2</v>
      </c>
      <c r="T5871" s="3" t="s">
        <v>14212</v>
      </c>
      <c r="U5871" t="s">
        <v>14229</v>
      </c>
      <c r="V5871" t="s">
        <v>14234</v>
      </c>
      <c r="W5871" t="s">
        <v>14192</v>
      </c>
      <c r="X5871" t="str">
        <f>VLOOKUP(Q5871,Managers!$A:$B,2,0)</f>
        <v>Frank Mitchell</v>
      </c>
      <c r="Y5871">
        <f>VLOOKUP(W5871,HourlyWages!$A:$B,2,0)</f>
        <v>75</v>
      </c>
      <c r="Z5871">
        <v>1</v>
      </c>
      <c r="AA5871" s="14">
        <f t="shared" si="459"/>
        <v>0.375</v>
      </c>
    </row>
    <row r="5872" spans="1:27" x14ac:dyDescent="0.2">
      <c r="A5872">
        <v>5871</v>
      </c>
      <c r="B5872">
        <v>41636</v>
      </c>
      <c r="C5872" s="3">
        <v>40039</v>
      </c>
      <c r="D5872" s="17">
        <f t="shared" si="458"/>
        <v>40026</v>
      </c>
      <c r="E5872">
        <v>27</v>
      </c>
      <c r="F5872" s="8">
        <f t="shared" si="455"/>
        <v>4050</v>
      </c>
      <c r="G5872" s="5">
        <v>0.03</v>
      </c>
      <c r="H5872" s="8">
        <f>VLOOKUP($T5872,Pricebook!$A:$D,4,0)</f>
        <v>150</v>
      </c>
      <c r="I5872" s="10">
        <f t="shared" si="456"/>
        <v>3928.5</v>
      </c>
      <c r="J5872" t="s">
        <v>1784</v>
      </c>
      <c r="K5872" t="s">
        <v>314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770</v>
      </c>
      <c r="O5872" s="7">
        <v>28560</v>
      </c>
      <c r="P5872" t="s">
        <v>33</v>
      </c>
      <c r="Q5872" t="s">
        <v>34</v>
      </c>
      <c r="R5872" s="3">
        <v>40041</v>
      </c>
      <c r="S5872" s="12">
        <f t="shared" si="457"/>
        <v>2</v>
      </c>
      <c r="T5872" s="3" t="s">
        <v>14210</v>
      </c>
      <c r="U5872" t="s">
        <v>14235</v>
      </c>
      <c r="V5872" t="s">
        <v>14244</v>
      </c>
      <c r="W5872" t="s">
        <v>14197</v>
      </c>
      <c r="X5872" t="str">
        <f>VLOOKUP(Q5872,Managers!$A:$B,2,0)</f>
        <v>Frank Mitchell</v>
      </c>
      <c r="Y5872">
        <f>VLOOKUP(W5872,HourlyWages!$A:$B,2,0)</f>
        <v>71</v>
      </c>
      <c r="Z5872">
        <v>1</v>
      </c>
      <c r="AA5872" s="14">
        <f t="shared" si="459"/>
        <v>0.52666666666666662</v>
      </c>
    </row>
    <row r="5873" spans="1:27" x14ac:dyDescent="0.2">
      <c r="A5873">
        <v>5872</v>
      </c>
      <c r="B5873">
        <v>41664</v>
      </c>
      <c r="C5873" s="3">
        <v>40881</v>
      </c>
      <c r="D5873" s="17">
        <f t="shared" si="458"/>
        <v>40878</v>
      </c>
      <c r="E5873">
        <v>5</v>
      </c>
      <c r="F5873" s="8">
        <f t="shared" si="455"/>
        <v>750</v>
      </c>
      <c r="G5873" s="5">
        <v>0</v>
      </c>
      <c r="H5873" s="8">
        <f>VLOOKUP($T5873,Pricebook!$A:$D,4,0)</f>
        <v>150</v>
      </c>
      <c r="I5873" s="10">
        <f t="shared" si="456"/>
        <v>750</v>
      </c>
      <c r="J5873" t="s">
        <v>1593</v>
      </c>
      <c r="K5873" t="s">
        <v>99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1719</v>
      </c>
      <c r="O5873" s="7">
        <v>63044</v>
      </c>
      <c r="P5873" t="s">
        <v>358</v>
      </c>
      <c r="Q5873" t="s">
        <v>16</v>
      </c>
      <c r="R5873" s="3">
        <v>40881</v>
      </c>
      <c r="S5873" s="12">
        <f t="shared" si="457"/>
        <v>0</v>
      </c>
      <c r="T5873" s="3" t="s">
        <v>14211</v>
      </c>
      <c r="U5873" t="s">
        <v>14235</v>
      </c>
      <c r="V5873" t="s">
        <v>14244</v>
      </c>
      <c r="W5873" t="s">
        <v>14198</v>
      </c>
      <c r="X5873" t="str">
        <f>VLOOKUP(Q5873,Managers!$A:$B,2,0)</f>
        <v>Josh Martinez</v>
      </c>
      <c r="Y5873">
        <f>VLOOKUP(W5873,HourlyWages!$A:$B,2,0)</f>
        <v>51</v>
      </c>
      <c r="Z5873">
        <v>1</v>
      </c>
      <c r="AA5873" s="14">
        <f t="shared" si="459"/>
        <v>0.66</v>
      </c>
    </row>
    <row r="5874" spans="1:27" x14ac:dyDescent="0.2">
      <c r="A5874">
        <v>5873</v>
      </c>
      <c r="B5874">
        <v>41664</v>
      </c>
      <c r="C5874" s="3">
        <v>40881</v>
      </c>
      <c r="D5874" s="17">
        <f t="shared" si="458"/>
        <v>40878</v>
      </c>
      <c r="E5874">
        <v>40</v>
      </c>
      <c r="F5874" s="8">
        <f t="shared" ref="F5874:F5937" si="460">H5874*E5874</f>
        <v>4800</v>
      </c>
      <c r="G5874" s="5">
        <v>7.0000000000000007E-2</v>
      </c>
      <c r="H5874" s="8">
        <f>VLOOKUP($T5874,Pricebook!$A:$D,4,0)</f>
        <v>120</v>
      </c>
      <c r="I5874" s="10">
        <f t="shared" ref="I5874:I5937" si="461">F5874*(1-G5874)</f>
        <v>4464</v>
      </c>
      <c r="J5874" t="s">
        <v>1593</v>
      </c>
      <c r="K5874" t="s">
        <v>99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1719</v>
      </c>
      <c r="O5874" s="7">
        <v>63044</v>
      </c>
      <c r="P5874" t="s">
        <v>358</v>
      </c>
      <c r="Q5874" t="s">
        <v>16</v>
      </c>
      <c r="R5874" s="3">
        <v>40883</v>
      </c>
      <c r="S5874" s="12">
        <f t="shared" ref="S5874:S5937" si="462">R5874-C5874</f>
        <v>2</v>
      </c>
      <c r="T5874" s="3" t="s">
        <v>14212</v>
      </c>
      <c r="U5874" t="s">
        <v>14229</v>
      </c>
      <c r="V5874" t="s">
        <v>14242</v>
      </c>
      <c r="W5874" t="s">
        <v>14185</v>
      </c>
      <c r="X5874" t="str">
        <f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9"/>
        <v>0.41666666666666669</v>
      </c>
    </row>
    <row r="5875" spans="1:27" x14ac:dyDescent="0.2">
      <c r="A5875">
        <v>5874</v>
      </c>
      <c r="B5875">
        <v>41666</v>
      </c>
      <c r="C5875" s="3">
        <v>40971</v>
      </c>
      <c r="D5875" s="17">
        <f t="shared" si="458"/>
        <v>40969</v>
      </c>
      <c r="E5875">
        <v>26</v>
      </c>
      <c r="F5875" s="8">
        <f t="shared" si="460"/>
        <v>3900</v>
      </c>
      <c r="G5875" s="5">
        <v>0.1</v>
      </c>
      <c r="H5875" s="8">
        <f>VLOOKUP($T5875,Pricebook!$A:$D,4,0)</f>
        <v>150</v>
      </c>
      <c r="I5875" s="10">
        <f t="shared" si="461"/>
        <v>3510</v>
      </c>
      <c r="J5875" t="s">
        <v>1970</v>
      </c>
      <c r="K5875" t="s">
        <v>118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2713</v>
      </c>
      <c r="O5875" s="7" t="s">
        <v>2714</v>
      </c>
      <c r="P5875" t="s">
        <v>421</v>
      </c>
      <c r="Q5875" t="s">
        <v>61</v>
      </c>
      <c r="R5875" s="3">
        <v>40972</v>
      </c>
      <c r="S5875" s="12">
        <f t="shared" si="462"/>
        <v>1</v>
      </c>
      <c r="T5875" s="3" t="s">
        <v>14210</v>
      </c>
      <c r="U5875" t="s">
        <v>14235</v>
      </c>
      <c r="V5875" t="s">
        <v>14233</v>
      </c>
      <c r="W5875" t="s">
        <v>14203</v>
      </c>
      <c r="X5875" t="str">
        <f>VLOOKUP(Q5875,Managers!$A:$B,2,0)</f>
        <v>Allen Young</v>
      </c>
      <c r="Y5875">
        <f>VLOOKUP(W5875,HourlyWages!$A:$B,2,0)</f>
        <v>62</v>
      </c>
      <c r="Z5875">
        <v>1</v>
      </c>
      <c r="AA5875" s="14">
        <f t="shared" si="459"/>
        <v>0.58666666666666667</v>
      </c>
    </row>
    <row r="5876" spans="1:27" x14ac:dyDescent="0.2">
      <c r="A5876">
        <v>5875</v>
      </c>
      <c r="B5876">
        <v>41667</v>
      </c>
      <c r="C5876" s="3">
        <v>41080</v>
      </c>
      <c r="D5876" s="17">
        <f t="shared" si="458"/>
        <v>41061</v>
      </c>
      <c r="E5876">
        <v>18</v>
      </c>
      <c r="F5876" s="8">
        <f t="shared" si="460"/>
        <v>2700</v>
      </c>
      <c r="G5876" s="5">
        <v>0.03</v>
      </c>
      <c r="H5876" s="8">
        <f>VLOOKUP($T5876,Pricebook!$A:$D,4,0)</f>
        <v>150</v>
      </c>
      <c r="I5876" s="10">
        <f t="shared" si="461"/>
        <v>2619</v>
      </c>
      <c r="J5876" t="s">
        <v>2421</v>
      </c>
      <c r="K5876" t="s">
        <v>449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2422</v>
      </c>
      <c r="O5876" s="7" t="s">
        <v>2423</v>
      </c>
      <c r="P5876" t="s">
        <v>368</v>
      </c>
      <c r="Q5876" t="s">
        <v>34</v>
      </c>
      <c r="R5876" s="3">
        <v>41083</v>
      </c>
      <c r="S5876" s="12">
        <f t="shared" si="462"/>
        <v>3</v>
      </c>
      <c r="T5876" s="3" t="s">
        <v>14210</v>
      </c>
      <c r="U5876" t="s">
        <v>14235</v>
      </c>
      <c r="V5876" t="s">
        <v>14238</v>
      </c>
      <c r="W5876" t="s">
        <v>14188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4">
        <f t="shared" si="459"/>
        <v>0.65333333333333332</v>
      </c>
    </row>
    <row r="5877" spans="1:27" x14ac:dyDescent="0.2">
      <c r="A5877">
        <v>5876</v>
      </c>
      <c r="B5877">
        <v>41671</v>
      </c>
      <c r="C5877" s="3">
        <v>41246</v>
      </c>
      <c r="D5877" s="17">
        <f t="shared" si="458"/>
        <v>41244</v>
      </c>
      <c r="E5877">
        <v>49</v>
      </c>
      <c r="F5877" s="8">
        <f t="shared" si="460"/>
        <v>6860</v>
      </c>
      <c r="G5877" s="5">
        <v>0.02</v>
      </c>
      <c r="H5877" s="8">
        <f>VLOOKUP($T5877,Pricebook!$A:$D,4,0)</f>
        <v>140</v>
      </c>
      <c r="I5877" s="10">
        <f t="shared" si="461"/>
        <v>6722.8</v>
      </c>
      <c r="J5877" t="s">
        <v>2565</v>
      </c>
      <c r="K5877" t="s">
        <v>55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480</v>
      </c>
      <c r="O5877" s="7">
        <v>55113</v>
      </c>
      <c r="P5877" t="s">
        <v>130</v>
      </c>
      <c r="Q5877" t="s">
        <v>16</v>
      </c>
      <c r="R5877" s="3">
        <v>41248</v>
      </c>
      <c r="S5877" s="12">
        <f t="shared" si="462"/>
        <v>2</v>
      </c>
      <c r="T5877" s="3" t="s">
        <v>14207</v>
      </c>
      <c r="U5877" t="s">
        <v>14229</v>
      </c>
      <c r="V5877" t="s">
        <v>14238</v>
      </c>
      <c r="W5877" t="s">
        <v>14195</v>
      </c>
      <c r="X5877" t="str">
        <f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9"/>
        <v>0.62857142857142856</v>
      </c>
    </row>
    <row r="5878" spans="1:27" x14ac:dyDescent="0.2">
      <c r="A5878">
        <v>5877</v>
      </c>
      <c r="B5878">
        <v>41696</v>
      </c>
      <c r="C5878" s="3">
        <v>40007</v>
      </c>
      <c r="D5878" s="17">
        <f t="shared" si="458"/>
        <v>39995</v>
      </c>
      <c r="E5878">
        <v>45</v>
      </c>
      <c r="F5878" s="8">
        <f t="shared" si="460"/>
        <v>7650</v>
      </c>
      <c r="G5878" s="5">
        <v>0.03</v>
      </c>
      <c r="H5878" s="8">
        <f>VLOOKUP($T5878,Pricebook!$A:$D,4,0)</f>
        <v>170</v>
      </c>
      <c r="I5878" s="10">
        <f t="shared" si="461"/>
        <v>7420.5</v>
      </c>
      <c r="J5878" t="s">
        <v>2097</v>
      </c>
      <c r="K5878" t="s">
        <v>374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2098</v>
      </c>
      <c r="O5878" s="7">
        <v>60061</v>
      </c>
      <c r="P5878" t="s">
        <v>15</v>
      </c>
      <c r="Q5878" t="s">
        <v>16</v>
      </c>
      <c r="R5878" s="3">
        <v>40009</v>
      </c>
      <c r="S5878" s="12">
        <f t="shared" si="462"/>
        <v>2</v>
      </c>
      <c r="T5878" s="3" t="s">
        <v>14219</v>
      </c>
      <c r="U5878" t="s">
        <v>14229</v>
      </c>
      <c r="V5878" t="s">
        <v>14236</v>
      </c>
      <c r="W5878" t="s">
        <v>14189</v>
      </c>
      <c r="X5878" t="str">
        <f>VLOOKUP(Q5878,Managers!$A:$B,2,0)</f>
        <v>Josh Martinez</v>
      </c>
      <c r="Y5878">
        <f>VLOOKUP(W5878,HourlyWages!$A:$B,2,0)</f>
        <v>62</v>
      </c>
      <c r="Z5878">
        <v>1</v>
      </c>
      <c r="AA5878" s="14">
        <f t="shared" si="459"/>
        <v>0.63529411764705879</v>
      </c>
    </row>
    <row r="5879" spans="1:27" x14ac:dyDescent="0.2">
      <c r="A5879">
        <v>5878</v>
      </c>
      <c r="B5879">
        <v>41702</v>
      </c>
      <c r="C5879" s="3">
        <v>40534</v>
      </c>
      <c r="D5879" s="17">
        <f t="shared" si="458"/>
        <v>40513</v>
      </c>
      <c r="E5879">
        <v>21</v>
      </c>
      <c r="F5879" s="8">
        <f t="shared" si="460"/>
        <v>3150</v>
      </c>
      <c r="G5879" s="5">
        <v>0.03</v>
      </c>
      <c r="H5879" s="8">
        <f>VLOOKUP($T5879,Pricebook!$A:$D,4,0)</f>
        <v>150</v>
      </c>
      <c r="I5879" s="10">
        <f t="shared" si="461"/>
        <v>3055.5</v>
      </c>
      <c r="J5879" t="s">
        <v>1026</v>
      </c>
      <c r="K5879" t="s">
        <v>180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2354</v>
      </c>
      <c r="O5879" s="7" t="s">
        <v>2355</v>
      </c>
      <c r="P5879" t="s">
        <v>75</v>
      </c>
      <c r="Q5879" t="s">
        <v>16</v>
      </c>
      <c r="R5879" s="3">
        <v>40535</v>
      </c>
      <c r="S5879" s="12">
        <f t="shared" si="462"/>
        <v>1</v>
      </c>
      <c r="T5879" s="3" t="s">
        <v>14211</v>
      </c>
      <c r="U5879" t="s">
        <v>14235</v>
      </c>
      <c r="V5879" t="s">
        <v>14236</v>
      </c>
      <c r="W5879" t="s">
        <v>14186</v>
      </c>
      <c r="X5879" t="str">
        <f>VLOOKUP(Q5879,Managers!$A:$B,2,0)</f>
        <v>Josh Martinez</v>
      </c>
      <c r="Y5879">
        <f>VLOOKUP(W5879,HourlyWages!$A:$B,2,0)</f>
        <v>67</v>
      </c>
      <c r="Z5879">
        <v>1</v>
      </c>
      <c r="AA5879" s="14">
        <f t="shared" si="459"/>
        <v>0.55333333333333334</v>
      </c>
    </row>
    <row r="5880" spans="1:27" x14ac:dyDescent="0.2">
      <c r="A5880">
        <v>5879</v>
      </c>
      <c r="B5880">
        <v>41702</v>
      </c>
      <c r="C5880" s="3">
        <v>40534</v>
      </c>
      <c r="D5880" s="17">
        <f t="shared" si="458"/>
        <v>40513</v>
      </c>
      <c r="E5880">
        <v>5</v>
      </c>
      <c r="F5880" s="8">
        <f t="shared" si="460"/>
        <v>550</v>
      </c>
      <c r="G5880" s="5">
        <v>0.02</v>
      </c>
      <c r="H5880" s="8">
        <f>VLOOKUP($T5880,Pricebook!$A:$D,4,0)</f>
        <v>110</v>
      </c>
      <c r="I5880" s="10">
        <f t="shared" si="461"/>
        <v>539</v>
      </c>
      <c r="J5880" t="s">
        <v>1026</v>
      </c>
      <c r="K5880" t="s">
        <v>180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2354</v>
      </c>
      <c r="O5880" s="7" t="s">
        <v>2355</v>
      </c>
      <c r="P5880" t="s">
        <v>75</v>
      </c>
      <c r="Q5880" t="s">
        <v>16</v>
      </c>
      <c r="R5880" s="3">
        <v>40536</v>
      </c>
      <c r="S5880" s="12">
        <f t="shared" si="462"/>
        <v>2</v>
      </c>
      <c r="T5880" s="3" t="s">
        <v>14215</v>
      </c>
      <c r="U5880" t="s">
        <v>14229</v>
      </c>
      <c r="V5880" t="s">
        <v>14244</v>
      </c>
      <c r="W5880" t="s">
        <v>14194</v>
      </c>
      <c r="X5880" t="str">
        <f>VLOOKUP(Q5880,Managers!$A:$B,2,0)</f>
        <v>Josh Martinez</v>
      </c>
      <c r="Y5880">
        <f>VLOOKUP(W5880,HourlyWages!$A:$B,2,0)</f>
        <v>71</v>
      </c>
      <c r="Z5880">
        <v>1</v>
      </c>
      <c r="AA5880" s="14">
        <f t="shared" si="459"/>
        <v>0.35454545454545455</v>
      </c>
    </row>
    <row r="5881" spans="1:27" x14ac:dyDescent="0.2">
      <c r="A5881">
        <v>5880</v>
      </c>
      <c r="B5881">
        <v>41728</v>
      </c>
      <c r="C5881" s="3">
        <v>40086</v>
      </c>
      <c r="D5881" s="17">
        <f t="shared" si="458"/>
        <v>40057</v>
      </c>
      <c r="E5881">
        <v>28</v>
      </c>
      <c r="F5881" s="8">
        <f t="shared" si="460"/>
        <v>4480</v>
      </c>
      <c r="G5881" s="5">
        <v>0.08</v>
      </c>
      <c r="H5881" s="8">
        <f>VLOOKUP($T5881,Pricebook!$A:$D,4,0)</f>
        <v>160</v>
      </c>
      <c r="I5881" s="10">
        <f t="shared" si="461"/>
        <v>4121.6000000000004</v>
      </c>
      <c r="J5881" t="s">
        <v>593</v>
      </c>
      <c r="K5881" t="s">
        <v>594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2634</v>
      </c>
      <c r="O5881" s="7">
        <v>45231</v>
      </c>
      <c r="P5881" t="s">
        <v>210</v>
      </c>
      <c r="Q5881" t="s">
        <v>61</v>
      </c>
      <c r="R5881" s="3">
        <v>40088</v>
      </c>
      <c r="S5881" s="12">
        <f t="shared" si="462"/>
        <v>2</v>
      </c>
      <c r="T5881" s="3" t="s">
        <v>14218</v>
      </c>
      <c r="U5881" t="s">
        <v>14229</v>
      </c>
      <c r="V5881" t="s">
        <v>14238</v>
      </c>
      <c r="W5881" t="s">
        <v>14197</v>
      </c>
      <c r="X5881" t="str">
        <f>VLOOKUP(Q5881,Managers!$A:$B,2,0)</f>
        <v>Allen Young</v>
      </c>
      <c r="Y5881">
        <f>VLOOKUP(W5881,HourlyWages!$A:$B,2,0)</f>
        <v>71</v>
      </c>
      <c r="Z5881">
        <v>1</v>
      </c>
      <c r="AA5881" s="14">
        <f t="shared" si="459"/>
        <v>0.55625000000000002</v>
      </c>
    </row>
    <row r="5882" spans="1:27" x14ac:dyDescent="0.2">
      <c r="A5882">
        <v>5881</v>
      </c>
      <c r="B5882">
        <v>41728</v>
      </c>
      <c r="C5882" s="3">
        <v>40086</v>
      </c>
      <c r="D5882" s="17">
        <f t="shared" si="458"/>
        <v>40057</v>
      </c>
      <c r="E5882">
        <v>10</v>
      </c>
      <c r="F5882" s="8">
        <f t="shared" si="460"/>
        <v>1250</v>
      </c>
      <c r="G5882" s="5">
        <v>0.02</v>
      </c>
      <c r="H5882" s="8">
        <f>VLOOKUP($T5882,Pricebook!$A:$D,4,0)</f>
        <v>125</v>
      </c>
      <c r="I5882" s="10">
        <f t="shared" si="461"/>
        <v>1225</v>
      </c>
      <c r="J5882" t="s">
        <v>593</v>
      </c>
      <c r="K5882" t="s">
        <v>594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2634</v>
      </c>
      <c r="O5882" s="7">
        <v>45231</v>
      </c>
      <c r="P5882" t="s">
        <v>210</v>
      </c>
      <c r="Q5882" t="s">
        <v>61</v>
      </c>
      <c r="R5882" s="3">
        <v>40087</v>
      </c>
      <c r="S5882" s="12">
        <f t="shared" si="462"/>
        <v>1</v>
      </c>
      <c r="T5882" s="3" t="s">
        <v>14221</v>
      </c>
      <c r="U5882" t="s">
        <v>14232</v>
      </c>
      <c r="V5882" t="s">
        <v>14237</v>
      </c>
      <c r="W5882" t="s">
        <v>14185</v>
      </c>
      <c r="X5882" t="str">
        <f>VLOOKUP(Q5882,Managers!$A:$B,2,0)</f>
        <v>Allen Young</v>
      </c>
      <c r="Y5882">
        <f>VLOOKUP(W5882,HourlyWages!$A:$B,2,0)</f>
        <v>70</v>
      </c>
      <c r="Z5882">
        <v>1</v>
      </c>
      <c r="AA5882" s="14">
        <f t="shared" si="459"/>
        <v>0.44</v>
      </c>
    </row>
    <row r="5883" spans="1:27" x14ac:dyDescent="0.2">
      <c r="A5883">
        <v>5882</v>
      </c>
      <c r="B5883">
        <v>41760</v>
      </c>
      <c r="C5883" s="3">
        <v>40935</v>
      </c>
      <c r="D5883" s="17">
        <f t="shared" si="458"/>
        <v>40909</v>
      </c>
      <c r="E5883">
        <v>21</v>
      </c>
      <c r="F5883" s="8">
        <f t="shared" si="460"/>
        <v>3360</v>
      </c>
      <c r="G5883" s="5">
        <v>0.04</v>
      </c>
      <c r="H5883" s="8">
        <f>VLOOKUP($T5883,Pricebook!$A:$D,4,0)</f>
        <v>160</v>
      </c>
      <c r="I5883" s="10">
        <f t="shared" si="461"/>
        <v>3225.6</v>
      </c>
      <c r="J5883" t="s">
        <v>1635</v>
      </c>
      <c r="K5883" t="s">
        <v>775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2609</v>
      </c>
      <c r="O5883" s="7">
        <v>98801</v>
      </c>
      <c r="P5883" t="s">
        <v>22</v>
      </c>
      <c r="Q5883" t="s">
        <v>23</v>
      </c>
      <c r="R5883" s="3">
        <v>40940</v>
      </c>
      <c r="S5883" s="12">
        <f t="shared" si="462"/>
        <v>5</v>
      </c>
      <c r="T5883" s="3" t="s">
        <v>14218</v>
      </c>
      <c r="U5883" t="s">
        <v>14229</v>
      </c>
      <c r="V5883" t="s">
        <v>14229</v>
      </c>
      <c r="W5883" t="s">
        <v>14200</v>
      </c>
      <c r="X5883" t="str">
        <f>VLOOKUP(Q5883,Managers!$A:$B,2,0)</f>
        <v>Bob Turner</v>
      </c>
      <c r="Y5883">
        <f>VLOOKUP(W5883,HourlyWages!$A:$B,2,0)</f>
        <v>59</v>
      </c>
      <c r="Z5883">
        <v>1</v>
      </c>
      <c r="AA5883" s="14">
        <f t="shared" si="459"/>
        <v>0.63124999999999998</v>
      </c>
    </row>
    <row r="5884" spans="1:27" x14ac:dyDescent="0.2">
      <c r="A5884">
        <v>5883</v>
      </c>
      <c r="B5884">
        <v>41760</v>
      </c>
      <c r="C5884" s="3">
        <v>40935</v>
      </c>
      <c r="D5884" s="17">
        <f t="shared" si="458"/>
        <v>40909</v>
      </c>
      <c r="E5884">
        <v>22</v>
      </c>
      <c r="F5884" s="8">
        <f t="shared" si="460"/>
        <v>2750</v>
      </c>
      <c r="G5884" s="5">
        <v>0</v>
      </c>
      <c r="H5884" s="8">
        <f>VLOOKUP($T5884,Pricebook!$A:$D,4,0)</f>
        <v>125</v>
      </c>
      <c r="I5884" s="10">
        <f t="shared" si="461"/>
        <v>2750</v>
      </c>
      <c r="J5884" t="s">
        <v>1635</v>
      </c>
      <c r="K5884" t="s">
        <v>775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2609</v>
      </c>
      <c r="O5884" s="7">
        <v>98801</v>
      </c>
      <c r="P5884" t="s">
        <v>22</v>
      </c>
      <c r="Q5884" t="s">
        <v>23</v>
      </c>
      <c r="R5884" s="3">
        <v>40942</v>
      </c>
      <c r="S5884" s="12">
        <f t="shared" si="462"/>
        <v>7</v>
      </c>
      <c r="T5884" s="3" t="s">
        <v>14208</v>
      </c>
      <c r="U5884" t="s">
        <v>14232</v>
      </c>
      <c r="V5884" t="s">
        <v>14233</v>
      </c>
      <c r="W5884" t="s">
        <v>14191</v>
      </c>
      <c r="X5884" t="str">
        <f>VLOOKUP(Q5884,Managers!$A:$B,2,0)</f>
        <v>Bob Turner</v>
      </c>
      <c r="Y5884">
        <f>VLOOKUP(W5884,HourlyWages!$A:$B,2,0)</f>
        <v>60</v>
      </c>
      <c r="Z5884">
        <v>1</v>
      </c>
      <c r="AA5884" s="14">
        <f t="shared" si="459"/>
        <v>0.52</v>
      </c>
    </row>
    <row r="5885" spans="1:27" x14ac:dyDescent="0.2">
      <c r="A5885">
        <v>5884</v>
      </c>
      <c r="B5885">
        <v>41760</v>
      </c>
      <c r="C5885" s="3">
        <v>40935</v>
      </c>
      <c r="D5885" s="17">
        <f t="shared" si="458"/>
        <v>40909</v>
      </c>
      <c r="E5885">
        <v>7</v>
      </c>
      <c r="F5885" s="8">
        <f t="shared" si="460"/>
        <v>1050</v>
      </c>
      <c r="G5885" s="5">
        <v>0.08</v>
      </c>
      <c r="H5885" s="8">
        <f>VLOOKUP($T5885,Pricebook!$A:$D,4,0)</f>
        <v>150</v>
      </c>
      <c r="I5885" s="10">
        <f t="shared" si="461"/>
        <v>966</v>
      </c>
      <c r="J5885" t="s">
        <v>1635</v>
      </c>
      <c r="K5885" t="s">
        <v>775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2609</v>
      </c>
      <c r="O5885" s="7">
        <v>98801</v>
      </c>
      <c r="P5885" t="s">
        <v>22</v>
      </c>
      <c r="Q5885" t="s">
        <v>23</v>
      </c>
      <c r="R5885" s="3">
        <v>40940</v>
      </c>
      <c r="S5885" s="12">
        <f t="shared" si="462"/>
        <v>5</v>
      </c>
      <c r="T5885" s="3" t="s">
        <v>14210</v>
      </c>
      <c r="U5885" t="s">
        <v>14235</v>
      </c>
      <c r="V5885" t="s">
        <v>14229</v>
      </c>
      <c r="W5885" t="s">
        <v>14184</v>
      </c>
      <c r="X5885" t="str">
        <f>VLOOKUP(Q5885,Managers!$A:$B,2,0)</f>
        <v>Bob Turner</v>
      </c>
      <c r="Y5885">
        <f>VLOOKUP(W5885,HourlyWages!$A:$B,2,0)</f>
        <v>50</v>
      </c>
      <c r="Z5885">
        <v>1</v>
      </c>
      <c r="AA5885" s="14">
        <f t="shared" si="459"/>
        <v>0.66666666666666663</v>
      </c>
    </row>
    <row r="5886" spans="1:27" x14ac:dyDescent="0.2">
      <c r="A5886">
        <v>5885</v>
      </c>
      <c r="B5886">
        <v>41760</v>
      </c>
      <c r="C5886" s="3">
        <v>40935</v>
      </c>
      <c r="D5886" s="17">
        <f t="shared" si="458"/>
        <v>40909</v>
      </c>
      <c r="E5886">
        <v>40</v>
      </c>
      <c r="F5886" s="8">
        <f t="shared" si="460"/>
        <v>6000</v>
      </c>
      <c r="G5886" s="5">
        <v>0.05</v>
      </c>
      <c r="H5886" s="8">
        <f>VLOOKUP($T5886,Pricebook!$A:$D,4,0)</f>
        <v>150</v>
      </c>
      <c r="I5886" s="10">
        <f t="shared" si="461"/>
        <v>5700</v>
      </c>
      <c r="J5886" t="s">
        <v>1635</v>
      </c>
      <c r="K5886" t="s">
        <v>775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2609</v>
      </c>
      <c r="O5886" s="7">
        <v>98801</v>
      </c>
      <c r="P5886" t="s">
        <v>22</v>
      </c>
      <c r="Q5886" t="s">
        <v>23</v>
      </c>
      <c r="R5886" s="3">
        <v>40940</v>
      </c>
      <c r="S5886" s="12">
        <f t="shared" si="462"/>
        <v>5</v>
      </c>
      <c r="T5886" s="3" t="s">
        <v>14210</v>
      </c>
      <c r="U5886" t="s">
        <v>14235</v>
      </c>
      <c r="V5886" t="s">
        <v>14242</v>
      </c>
      <c r="W5886" t="s">
        <v>14193</v>
      </c>
      <c r="X5886" t="str">
        <f>VLOOKUP(Q5886,Managers!$A:$B,2,0)</f>
        <v>Bob Turner</v>
      </c>
      <c r="Y5886">
        <f>VLOOKUP(W5886,HourlyWages!$A:$B,2,0)</f>
        <v>57</v>
      </c>
      <c r="Z5886">
        <v>1</v>
      </c>
      <c r="AA5886" s="14">
        <f t="shared" si="459"/>
        <v>0.62</v>
      </c>
    </row>
    <row r="5887" spans="1:27" x14ac:dyDescent="0.2">
      <c r="A5887">
        <v>5886</v>
      </c>
      <c r="B5887">
        <v>41764</v>
      </c>
      <c r="C5887" s="3">
        <v>40091</v>
      </c>
      <c r="D5887" s="17">
        <f t="shared" si="458"/>
        <v>40087</v>
      </c>
      <c r="E5887">
        <v>16</v>
      </c>
      <c r="F5887" s="8">
        <f t="shared" si="460"/>
        <v>2000</v>
      </c>
      <c r="G5887" s="5">
        <v>0.03</v>
      </c>
      <c r="H5887" s="8">
        <f>VLOOKUP($T5887,Pricebook!$A:$D,4,0)</f>
        <v>125</v>
      </c>
      <c r="I5887" s="10">
        <f t="shared" si="461"/>
        <v>1940</v>
      </c>
      <c r="J5887" t="s">
        <v>1760</v>
      </c>
      <c r="K5887" t="s">
        <v>406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323</v>
      </c>
      <c r="O5887" s="7">
        <v>45801</v>
      </c>
      <c r="P5887" t="s">
        <v>210</v>
      </c>
      <c r="Q5887" t="s">
        <v>61</v>
      </c>
      <c r="R5887" s="3">
        <v>40093</v>
      </c>
      <c r="S5887" s="12">
        <f t="shared" si="462"/>
        <v>2</v>
      </c>
      <c r="T5887" s="3" t="s">
        <v>14209</v>
      </c>
      <c r="U5887" t="s">
        <v>14232</v>
      </c>
      <c r="V5887" t="s">
        <v>14242</v>
      </c>
      <c r="W5887" t="s">
        <v>14201</v>
      </c>
      <c r="X5887" t="str">
        <f>VLOOKUP(Q5887,Managers!$A:$B,2,0)</f>
        <v>Allen Young</v>
      </c>
      <c r="Y5887">
        <f>VLOOKUP(W5887,HourlyWages!$A:$B,2,0)</f>
        <v>53</v>
      </c>
      <c r="Z5887">
        <v>1</v>
      </c>
      <c r="AA5887" s="14">
        <f t="shared" si="459"/>
        <v>0.57599999999999996</v>
      </c>
    </row>
    <row r="5888" spans="1:27" x14ac:dyDescent="0.2">
      <c r="A5888">
        <v>5887</v>
      </c>
      <c r="B5888">
        <v>41765</v>
      </c>
      <c r="C5888" s="3">
        <v>40156</v>
      </c>
      <c r="D5888" s="17">
        <f t="shared" si="458"/>
        <v>40148</v>
      </c>
      <c r="E5888">
        <v>41</v>
      </c>
      <c r="F5888" s="8">
        <f t="shared" si="460"/>
        <v>6560</v>
      </c>
      <c r="G5888" s="5">
        <v>0.03</v>
      </c>
      <c r="H5888" s="8">
        <f>VLOOKUP($T5888,Pricebook!$A:$D,4,0)</f>
        <v>160</v>
      </c>
      <c r="I5888" s="10">
        <f t="shared" si="461"/>
        <v>6363.2</v>
      </c>
      <c r="J5888" t="s">
        <v>2451</v>
      </c>
      <c r="K5888" t="s">
        <v>760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2650</v>
      </c>
      <c r="O5888" s="7">
        <v>53095</v>
      </c>
      <c r="P5888" t="s">
        <v>95</v>
      </c>
      <c r="Q5888" t="s">
        <v>16</v>
      </c>
      <c r="R5888" s="3">
        <v>40158</v>
      </c>
      <c r="S5888" s="12">
        <f t="shared" si="462"/>
        <v>2</v>
      </c>
      <c r="T5888" s="3" t="s">
        <v>14218</v>
      </c>
      <c r="U5888" t="s">
        <v>14229</v>
      </c>
      <c r="V5888" t="s">
        <v>14241</v>
      </c>
      <c r="W5888" t="s">
        <v>14188</v>
      </c>
      <c r="X5888" t="str">
        <f>VLOOKUP(Q5888,Managers!$A:$B,2,0)</f>
        <v>Josh Martinez</v>
      </c>
      <c r="Y5888">
        <f>VLOOKUP(W5888,HourlyWages!$A:$B,2,0)</f>
        <v>52</v>
      </c>
      <c r="Z5888">
        <v>1</v>
      </c>
      <c r="AA5888" s="14">
        <f t="shared" si="459"/>
        <v>0.67500000000000004</v>
      </c>
    </row>
    <row r="5889" spans="1:27" x14ac:dyDescent="0.2">
      <c r="A5889">
        <v>5888</v>
      </c>
      <c r="B5889">
        <v>41766</v>
      </c>
      <c r="C5889" s="3">
        <v>41163</v>
      </c>
      <c r="D5889" s="17">
        <f t="shared" si="458"/>
        <v>41153</v>
      </c>
      <c r="E5889">
        <v>7</v>
      </c>
      <c r="F5889" s="8">
        <f t="shared" si="460"/>
        <v>1120</v>
      </c>
      <c r="G5889" s="5">
        <v>0</v>
      </c>
      <c r="H5889" s="8">
        <f>VLOOKUP($T5889,Pricebook!$A:$D,4,0)</f>
        <v>160</v>
      </c>
      <c r="I5889" s="10">
        <f t="shared" si="461"/>
        <v>1120</v>
      </c>
      <c r="J5889" t="s">
        <v>376</v>
      </c>
      <c r="K5889" t="s">
        <v>377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378</v>
      </c>
      <c r="O5889" s="7" t="s">
        <v>2715</v>
      </c>
      <c r="P5889" t="s">
        <v>317</v>
      </c>
      <c r="Q5889" t="s">
        <v>61</v>
      </c>
      <c r="R5889" s="3">
        <v>41164</v>
      </c>
      <c r="S5889" s="12">
        <f t="shared" si="462"/>
        <v>1</v>
      </c>
      <c r="T5889" s="3" t="s">
        <v>14218</v>
      </c>
      <c r="U5889" t="s">
        <v>14229</v>
      </c>
      <c r="V5889" t="s">
        <v>14233</v>
      </c>
      <c r="W5889" t="s">
        <v>14198</v>
      </c>
      <c r="X5889" t="str">
        <f>VLOOKUP(Q5889,Managers!$A:$B,2,0)</f>
        <v>Allen Young</v>
      </c>
      <c r="Y5889">
        <f>VLOOKUP(W5889,HourlyWages!$A:$B,2,0)</f>
        <v>51</v>
      </c>
      <c r="Z5889">
        <v>1</v>
      </c>
      <c r="AA5889" s="14">
        <f t="shared" si="459"/>
        <v>0.68125000000000002</v>
      </c>
    </row>
    <row r="5890" spans="1:27" x14ac:dyDescent="0.2">
      <c r="A5890">
        <v>5889</v>
      </c>
      <c r="B5890">
        <v>41766</v>
      </c>
      <c r="C5890" s="3">
        <v>41163</v>
      </c>
      <c r="D5890" s="17">
        <f t="shared" si="458"/>
        <v>41153</v>
      </c>
      <c r="E5890">
        <v>10</v>
      </c>
      <c r="F5890" s="8">
        <f t="shared" si="460"/>
        <v>1500</v>
      </c>
      <c r="G5890" s="5">
        <v>0.01</v>
      </c>
      <c r="H5890" s="8">
        <f>VLOOKUP($T5890,Pricebook!$A:$D,4,0)</f>
        <v>150</v>
      </c>
      <c r="I5890" s="10">
        <f t="shared" si="461"/>
        <v>1485</v>
      </c>
      <c r="J5890" t="s">
        <v>376</v>
      </c>
      <c r="K5890" t="s">
        <v>377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253</v>
      </c>
      <c r="O5890" s="7">
        <v>42071</v>
      </c>
      <c r="P5890" t="s">
        <v>254</v>
      </c>
      <c r="Q5890" t="s">
        <v>34</v>
      </c>
      <c r="R5890" s="3">
        <v>41164</v>
      </c>
      <c r="S5890" s="12">
        <f t="shared" si="462"/>
        <v>1</v>
      </c>
      <c r="T5890" s="3" t="s">
        <v>14216</v>
      </c>
      <c r="U5890" t="s">
        <v>14235</v>
      </c>
      <c r="V5890" t="s">
        <v>14241</v>
      </c>
      <c r="W5890" t="s">
        <v>14203</v>
      </c>
      <c r="X5890" t="str">
        <f>VLOOKUP(Q5890,Managers!$A:$B,2,0)</f>
        <v>Frank Mitchell</v>
      </c>
      <c r="Y5890">
        <f>VLOOKUP(W5890,HourlyWages!$A:$B,2,0)</f>
        <v>62</v>
      </c>
      <c r="Z5890">
        <v>1</v>
      </c>
      <c r="AA5890" s="14">
        <f t="shared" si="459"/>
        <v>0.58666666666666667</v>
      </c>
    </row>
    <row r="5891" spans="1:27" x14ac:dyDescent="0.2">
      <c r="A5891">
        <v>5890</v>
      </c>
      <c r="B5891">
        <v>41793</v>
      </c>
      <c r="C5891" s="3">
        <v>39948</v>
      </c>
      <c r="D5891" s="17">
        <f t="shared" ref="D5891:D5954" si="463">DATE(YEAR(C5891),MONTH(C5891),1)</f>
        <v>39934</v>
      </c>
      <c r="E5891">
        <v>48</v>
      </c>
      <c r="F5891" s="8">
        <f t="shared" si="460"/>
        <v>6000</v>
      </c>
      <c r="G5891" s="5">
        <v>0.05</v>
      </c>
      <c r="H5891" s="8">
        <f>VLOOKUP($T5891,Pricebook!$A:$D,4,0)</f>
        <v>125</v>
      </c>
      <c r="I5891" s="10">
        <f t="shared" si="461"/>
        <v>5700</v>
      </c>
      <c r="J5891" t="s">
        <v>1497</v>
      </c>
      <c r="K5891" t="s">
        <v>508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2009</v>
      </c>
      <c r="O5891" s="7">
        <v>59601</v>
      </c>
      <c r="P5891" t="s">
        <v>1213</v>
      </c>
      <c r="Q5891" t="s">
        <v>23</v>
      </c>
      <c r="R5891" s="3">
        <v>39949</v>
      </c>
      <c r="S5891" s="12">
        <f t="shared" si="462"/>
        <v>1</v>
      </c>
      <c r="T5891" s="3" t="s">
        <v>14208</v>
      </c>
      <c r="U5891" t="s">
        <v>14232</v>
      </c>
      <c r="V5891" t="s">
        <v>14244</v>
      </c>
      <c r="W5891" t="s">
        <v>14193</v>
      </c>
      <c r="X5891" t="str">
        <f>VLOOKUP(Q5891,Managers!$A:$B,2,0)</f>
        <v>Bob Turner</v>
      </c>
      <c r="Y5891">
        <f>VLOOKUP(W5891,HourlyWages!$A:$B,2,0)</f>
        <v>57</v>
      </c>
      <c r="Z5891">
        <v>1</v>
      </c>
      <c r="AA5891" s="14">
        <f t="shared" ref="AA5891:AA5954" si="464">(H5891-Y5891)/H5891</f>
        <v>0.54400000000000004</v>
      </c>
    </row>
    <row r="5892" spans="1:27" x14ac:dyDescent="0.2">
      <c r="A5892">
        <v>5891</v>
      </c>
      <c r="B5892">
        <v>41794</v>
      </c>
      <c r="C5892" s="3">
        <v>40690</v>
      </c>
      <c r="D5892" s="17">
        <f t="shared" si="463"/>
        <v>40664</v>
      </c>
      <c r="E5892">
        <v>48</v>
      </c>
      <c r="F5892" s="8">
        <f t="shared" si="460"/>
        <v>5760</v>
      </c>
      <c r="G5892" s="5">
        <v>0.06</v>
      </c>
      <c r="H5892" s="8">
        <f>VLOOKUP($T5892,Pricebook!$A:$D,4,0)</f>
        <v>120</v>
      </c>
      <c r="I5892" s="10">
        <f t="shared" si="461"/>
        <v>5414.4</v>
      </c>
      <c r="J5892" t="s">
        <v>1485</v>
      </c>
      <c r="K5892" t="s">
        <v>482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2716</v>
      </c>
      <c r="O5892" s="7">
        <v>84037</v>
      </c>
      <c r="P5892" t="s">
        <v>201</v>
      </c>
      <c r="Q5892" t="s">
        <v>23</v>
      </c>
      <c r="R5892" s="3">
        <v>40691</v>
      </c>
      <c r="S5892" s="12">
        <f t="shared" si="462"/>
        <v>1</v>
      </c>
      <c r="T5892" s="3" t="s">
        <v>14212</v>
      </c>
      <c r="U5892" t="s">
        <v>14229</v>
      </c>
      <c r="V5892" t="s">
        <v>14237</v>
      </c>
      <c r="W5892" t="s">
        <v>14184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4"/>
        <v>0.58333333333333337</v>
      </c>
    </row>
    <row r="5893" spans="1:27" x14ac:dyDescent="0.2">
      <c r="A5893">
        <v>5892</v>
      </c>
      <c r="B5893">
        <v>41794</v>
      </c>
      <c r="C5893" s="3">
        <v>40690</v>
      </c>
      <c r="D5893" s="17">
        <f t="shared" si="463"/>
        <v>40664</v>
      </c>
      <c r="E5893">
        <v>21</v>
      </c>
      <c r="F5893" s="8">
        <f t="shared" si="460"/>
        <v>2520</v>
      </c>
      <c r="G5893" s="5">
        <v>0.04</v>
      </c>
      <c r="H5893" s="8">
        <f>VLOOKUP($T5893,Pricebook!$A:$D,4,0)</f>
        <v>120</v>
      </c>
      <c r="I5893" s="10">
        <f t="shared" si="461"/>
        <v>2419.1999999999998</v>
      </c>
      <c r="J5893" t="s">
        <v>1485</v>
      </c>
      <c r="K5893" t="s">
        <v>482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2716</v>
      </c>
      <c r="O5893" s="7">
        <v>84037</v>
      </c>
      <c r="P5893" t="s">
        <v>201</v>
      </c>
      <c r="Q5893" t="s">
        <v>23</v>
      </c>
      <c r="R5893" s="3">
        <v>40692</v>
      </c>
      <c r="S5893" s="12">
        <f t="shared" si="462"/>
        <v>2</v>
      </c>
      <c r="T5893" s="3" t="s">
        <v>14212</v>
      </c>
      <c r="U5893" t="s">
        <v>14229</v>
      </c>
      <c r="V5893" t="s">
        <v>14236</v>
      </c>
      <c r="W5893" t="s">
        <v>14184</v>
      </c>
      <c r="X5893" t="str">
        <f>VLOOKUP(Q5893,Managers!$A:$B,2,0)</f>
        <v>Bob Turner</v>
      </c>
      <c r="Y5893">
        <f>VLOOKUP(W5893,HourlyWages!$A:$B,2,0)</f>
        <v>50</v>
      </c>
      <c r="Z5893">
        <v>1</v>
      </c>
      <c r="AA5893" s="14">
        <f t="shared" si="464"/>
        <v>0.58333333333333337</v>
      </c>
    </row>
    <row r="5894" spans="1:27" x14ac:dyDescent="0.2">
      <c r="A5894">
        <v>5893</v>
      </c>
      <c r="B5894">
        <v>41794</v>
      </c>
      <c r="C5894" s="3">
        <v>40690</v>
      </c>
      <c r="D5894" s="17">
        <f t="shared" si="463"/>
        <v>40664</v>
      </c>
      <c r="E5894">
        <v>49</v>
      </c>
      <c r="F5894" s="8">
        <f t="shared" si="460"/>
        <v>7350</v>
      </c>
      <c r="G5894" s="5">
        <v>0.06</v>
      </c>
      <c r="H5894" s="8">
        <f>VLOOKUP($T5894,Pricebook!$A:$D,4,0)</f>
        <v>150</v>
      </c>
      <c r="I5894" s="10">
        <f t="shared" si="461"/>
        <v>6909</v>
      </c>
      <c r="J5894" t="s">
        <v>1485</v>
      </c>
      <c r="K5894" t="s">
        <v>482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2716</v>
      </c>
      <c r="O5894" s="7">
        <v>84037</v>
      </c>
      <c r="P5894" t="s">
        <v>201</v>
      </c>
      <c r="Q5894" t="s">
        <v>23</v>
      </c>
      <c r="R5894" s="3">
        <v>40692</v>
      </c>
      <c r="S5894" s="12">
        <f t="shared" si="462"/>
        <v>2</v>
      </c>
      <c r="T5894" s="3" t="s">
        <v>14210</v>
      </c>
      <c r="U5894" t="s">
        <v>14235</v>
      </c>
      <c r="V5894" t="s">
        <v>14233</v>
      </c>
      <c r="W5894" t="s">
        <v>14190</v>
      </c>
      <c r="X5894" t="str">
        <f>VLOOKUP(Q5894,Managers!$A:$B,2,0)</f>
        <v>Bob Turner</v>
      </c>
      <c r="Y5894">
        <f>VLOOKUP(W5894,HourlyWages!$A:$B,2,0)</f>
        <v>67</v>
      </c>
      <c r="Z5894">
        <v>1</v>
      </c>
      <c r="AA5894" s="14">
        <f t="shared" si="464"/>
        <v>0.55333333333333334</v>
      </c>
    </row>
    <row r="5895" spans="1:27" x14ac:dyDescent="0.2">
      <c r="A5895">
        <v>5894</v>
      </c>
      <c r="B5895">
        <v>41799</v>
      </c>
      <c r="C5895" s="3">
        <v>39987</v>
      </c>
      <c r="D5895" s="17">
        <f t="shared" si="463"/>
        <v>39965</v>
      </c>
      <c r="E5895">
        <v>21</v>
      </c>
      <c r="F5895" s="8">
        <f t="shared" si="460"/>
        <v>3150</v>
      </c>
      <c r="G5895" s="5">
        <v>0.04</v>
      </c>
      <c r="H5895" s="8">
        <f>VLOOKUP($T5895,Pricebook!$A:$D,4,0)</f>
        <v>150</v>
      </c>
      <c r="I5895" s="10">
        <f t="shared" si="461"/>
        <v>3024</v>
      </c>
      <c r="J5895" t="s">
        <v>54</v>
      </c>
      <c r="K5895" t="s">
        <v>55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2543</v>
      </c>
      <c r="O5895" s="7">
        <v>27405</v>
      </c>
      <c r="P5895" t="s">
        <v>33</v>
      </c>
      <c r="Q5895" t="s">
        <v>34</v>
      </c>
      <c r="R5895" s="3">
        <v>39988</v>
      </c>
      <c r="S5895" s="12">
        <f t="shared" si="462"/>
        <v>1</v>
      </c>
      <c r="T5895" s="3" t="s">
        <v>14210</v>
      </c>
      <c r="U5895" t="s">
        <v>14235</v>
      </c>
      <c r="V5895" t="s">
        <v>14247</v>
      </c>
      <c r="W5895" t="s">
        <v>14201</v>
      </c>
      <c r="X5895" t="str">
        <f>VLOOKUP(Q5895,Managers!$A:$B,2,0)</f>
        <v>Frank Mitchell</v>
      </c>
      <c r="Y5895">
        <f>VLOOKUP(W5895,HourlyWages!$A:$B,2,0)</f>
        <v>53</v>
      </c>
      <c r="Z5895">
        <v>1</v>
      </c>
      <c r="AA5895" s="14">
        <f t="shared" si="464"/>
        <v>0.64666666666666661</v>
      </c>
    </row>
    <row r="5896" spans="1:27" x14ac:dyDescent="0.2">
      <c r="A5896">
        <v>5895</v>
      </c>
      <c r="B5896">
        <v>41824</v>
      </c>
      <c r="C5896" s="3">
        <v>40363</v>
      </c>
      <c r="D5896" s="17">
        <f t="shared" si="463"/>
        <v>40360</v>
      </c>
      <c r="E5896">
        <v>8</v>
      </c>
      <c r="F5896" s="8">
        <f t="shared" si="460"/>
        <v>1280</v>
      </c>
      <c r="G5896" s="5">
        <v>0.01</v>
      </c>
      <c r="H5896" s="8">
        <f>VLOOKUP($T5896,Pricebook!$A:$D,4,0)</f>
        <v>160</v>
      </c>
      <c r="I5896" s="10">
        <f t="shared" si="461"/>
        <v>1267.2</v>
      </c>
      <c r="J5896" t="s">
        <v>702</v>
      </c>
      <c r="K5896" t="s">
        <v>235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2707</v>
      </c>
      <c r="O5896" s="7">
        <v>80501</v>
      </c>
      <c r="P5896" t="s">
        <v>237</v>
      </c>
      <c r="Q5896" t="s">
        <v>23</v>
      </c>
      <c r="R5896" s="3">
        <v>40364</v>
      </c>
      <c r="S5896" s="12">
        <f t="shared" si="462"/>
        <v>1</v>
      </c>
      <c r="T5896" s="3" t="s">
        <v>14218</v>
      </c>
      <c r="U5896" t="s">
        <v>14229</v>
      </c>
      <c r="V5896" t="s">
        <v>14229</v>
      </c>
      <c r="W5896" t="s">
        <v>14185</v>
      </c>
      <c r="X5896" t="str">
        <f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4"/>
        <v>0.5625</v>
      </c>
    </row>
    <row r="5897" spans="1:27" x14ac:dyDescent="0.2">
      <c r="A5897">
        <v>5896</v>
      </c>
      <c r="B5897">
        <v>41824</v>
      </c>
      <c r="C5897" s="3">
        <v>40363</v>
      </c>
      <c r="D5897" s="17">
        <f t="shared" si="463"/>
        <v>40360</v>
      </c>
      <c r="E5897">
        <v>33</v>
      </c>
      <c r="F5897" s="8">
        <f t="shared" si="460"/>
        <v>3960</v>
      </c>
      <c r="G5897" s="5">
        <v>0.09</v>
      </c>
      <c r="H5897" s="8">
        <f>VLOOKUP($T5897,Pricebook!$A:$D,4,0)</f>
        <v>120</v>
      </c>
      <c r="I5897" s="10">
        <f t="shared" si="461"/>
        <v>3603.6</v>
      </c>
      <c r="J5897" t="s">
        <v>702</v>
      </c>
      <c r="K5897" t="s">
        <v>235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1889</v>
      </c>
      <c r="O5897" s="7">
        <v>80538</v>
      </c>
      <c r="P5897" t="s">
        <v>237</v>
      </c>
      <c r="Q5897" t="s">
        <v>23</v>
      </c>
      <c r="R5897" s="3">
        <v>40365</v>
      </c>
      <c r="S5897" s="12">
        <f t="shared" si="462"/>
        <v>2</v>
      </c>
      <c r="T5897" s="3" t="s">
        <v>14212</v>
      </c>
      <c r="U5897" t="s">
        <v>14229</v>
      </c>
      <c r="V5897" t="s">
        <v>14246</v>
      </c>
      <c r="W5897" t="s">
        <v>14200</v>
      </c>
      <c r="X5897" t="str">
        <f>VLOOKUP(Q5897,Managers!$A:$B,2,0)</f>
        <v>Bob Turner</v>
      </c>
      <c r="Y5897">
        <f>VLOOKUP(W5897,HourlyWages!$A:$B,2,0)</f>
        <v>59</v>
      </c>
      <c r="Z5897">
        <v>1</v>
      </c>
      <c r="AA5897" s="14">
        <f t="shared" si="464"/>
        <v>0.5083333333333333</v>
      </c>
    </row>
    <row r="5898" spans="1:27" x14ac:dyDescent="0.2">
      <c r="A5898">
        <v>5897</v>
      </c>
      <c r="B5898">
        <v>41825</v>
      </c>
      <c r="C5898" s="3">
        <v>40047</v>
      </c>
      <c r="D5898" s="17">
        <f t="shared" si="463"/>
        <v>40026</v>
      </c>
      <c r="E5898">
        <v>43</v>
      </c>
      <c r="F5898" s="8">
        <f t="shared" si="460"/>
        <v>6450</v>
      </c>
      <c r="G5898" s="5">
        <v>0.02</v>
      </c>
      <c r="H5898" s="8">
        <f>VLOOKUP($T5898,Pricebook!$A:$D,4,0)</f>
        <v>150</v>
      </c>
      <c r="I5898" s="10">
        <f t="shared" si="461"/>
        <v>6321</v>
      </c>
      <c r="J5898" t="s">
        <v>1521</v>
      </c>
      <c r="K5898" t="s">
        <v>775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1522</v>
      </c>
      <c r="O5898" s="7">
        <v>36608</v>
      </c>
      <c r="P5898" t="s">
        <v>424</v>
      </c>
      <c r="Q5898" t="s">
        <v>34</v>
      </c>
      <c r="R5898" s="3">
        <v>40048</v>
      </c>
      <c r="S5898" s="12">
        <f t="shared" si="462"/>
        <v>1</v>
      </c>
      <c r="T5898" s="3" t="s">
        <v>14211</v>
      </c>
      <c r="U5898" t="s">
        <v>14235</v>
      </c>
      <c r="V5898" t="s">
        <v>14241</v>
      </c>
      <c r="W5898" t="s">
        <v>14184</v>
      </c>
      <c r="X5898" t="str">
        <f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4"/>
        <v>0.66666666666666663</v>
      </c>
    </row>
    <row r="5899" spans="1:27" x14ac:dyDescent="0.2">
      <c r="A5899">
        <v>5898</v>
      </c>
      <c r="B5899">
        <v>41825</v>
      </c>
      <c r="C5899" s="3">
        <v>40047</v>
      </c>
      <c r="D5899" s="17">
        <f t="shared" si="463"/>
        <v>40026</v>
      </c>
      <c r="E5899">
        <v>50</v>
      </c>
      <c r="F5899" s="8">
        <f t="shared" si="460"/>
        <v>6250</v>
      </c>
      <c r="G5899" s="5">
        <v>0.03</v>
      </c>
      <c r="H5899" s="8">
        <f>VLOOKUP($T5899,Pricebook!$A:$D,4,0)</f>
        <v>125</v>
      </c>
      <c r="I5899" s="10">
        <f t="shared" si="461"/>
        <v>6062.5</v>
      </c>
      <c r="J5899" t="s">
        <v>414</v>
      </c>
      <c r="K5899" t="s">
        <v>175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181</v>
      </c>
      <c r="O5899" s="7" t="s">
        <v>183</v>
      </c>
      <c r="P5899" t="s">
        <v>91</v>
      </c>
      <c r="Q5899" t="s">
        <v>61</v>
      </c>
      <c r="R5899" s="3">
        <v>40047</v>
      </c>
      <c r="S5899" s="12">
        <f t="shared" si="462"/>
        <v>0</v>
      </c>
      <c r="T5899" s="3" t="s">
        <v>14221</v>
      </c>
      <c r="U5899" t="s">
        <v>14232</v>
      </c>
      <c r="V5899" t="s">
        <v>14230</v>
      </c>
      <c r="W5899" t="s">
        <v>14197</v>
      </c>
      <c r="X5899" t="str">
        <f>VLOOKUP(Q5899,Managers!$A:$B,2,0)</f>
        <v>Allen Young</v>
      </c>
      <c r="Y5899">
        <f>VLOOKUP(W5899,HourlyWages!$A:$B,2,0)</f>
        <v>71</v>
      </c>
      <c r="Z5899">
        <v>1</v>
      </c>
      <c r="AA5899" s="14">
        <f t="shared" si="464"/>
        <v>0.432</v>
      </c>
    </row>
    <row r="5900" spans="1:27" x14ac:dyDescent="0.2">
      <c r="A5900">
        <v>5899</v>
      </c>
      <c r="B5900">
        <v>41826</v>
      </c>
      <c r="C5900" s="3">
        <v>40467</v>
      </c>
      <c r="D5900" s="17">
        <f t="shared" si="463"/>
        <v>40452</v>
      </c>
      <c r="E5900">
        <v>4</v>
      </c>
      <c r="F5900" s="8">
        <f t="shared" si="460"/>
        <v>500</v>
      </c>
      <c r="G5900" s="5">
        <v>0.03</v>
      </c>
      <c r="H5900" s="8">
        <f>VLOOKUP($T5900,Pricebook!$A:$D,4,0)</f>
        <v>125</v>
      </c>
      <c r="I5900" s="10">
        <f t="shared" si="461"/>
        <v>485</v>
      </c>
      <c r="J5900" t="s">
        <v>1628</v>
      </c>
      <c r="K5900" t="s">
        <v>260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832</v>
      </c>
      <c r="O5900" s="7" t="s">
        <v>833</v>
      </c>
      <c r="P5900" t="s">
        <v>91</v>
      </c>
      <c r="Q5900" t="s">
        <v>61</v>
      </c>
      <c r="R5900" s="3">
        <v>40469</v>
      </c>
      <c r="S5900" s="12">
        <f t="shared" si="462"/>
        <v>2</v>
      </c>
      <c r="T5900" s="3" t="s">
        <v>14208</v>
      </c>
      <c r="U5900" t="s">
        <v>14232</v>
      </c>
      <c r="V5900" t="s">
        <v>14241</v>
      </c>
      <c r="W5900" t="s">
        <v>14191</v>
      </c>
      <c r="X5900" t="str">
        <f>VLOOKUP(Q5900,Managers!$A:$B,2,0)</f>
        <v>Allen Young</v>
      </c>
      <c r="Y5900">
        <f>VLOOKUP(W5900,HourlyWages!$A:$B,2,0)</f>
        <v>60</v>
      </c>
      <c r="Z5900">
        <v>1</v>
      </c>
      <c r="AA5900" s="14">
        <f t="shared" si="464"/>
        <v>0.52</v>
      </c>
    </row>
    <row r="5901" spans="1:27" x14ac:dyDescent="0.2">
      <c r="A5901">
        <v>5900</v>
      </c>
      <c r="B5901">
        <v>41826</v>
      </c>
      <c r="C5901" s="3">
        <v>40467</v>
      </c>
      <c r="D5901" s="17">
        <f t="shared" si="463"/>
        <v>40452</v>
      </c>
      <c r="E5901">
        <v>2</v>
      </c>
      <c r="F5901" s="8">
        <f t="shared" si="460"/>
        <v>250</v>
      </c>
      <c r="G5901" s="5">
        <v>0.05</v>
      </c>
      <c r="H5901" s="8">
        <f>VLOOKUP($T5901,Pricebook!$A:$D,4,0)</f>
        <v>125</v>
      </c>
      <c r="I5901" s="10">
        <f t="shared" si="461"/>
        <v>237.5</v>
      </c>
      <c r="J5901" t="s">
        <v>1628</v>
      </c>
      <c r="K5901" t="s">
        <v>260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2717</v>
      </c>
      <c r="O5901" s="7" t="s">
        <v>2718</v>
      </c>
      <c r="P5901" t="s">
        <v>87</v>
      </c>
      <c r="Q5901" t="s">
        <v>61</v>
      </c>
      <c r="R5901" s="3">
        <v>40469</v>
      </c>
      <c r="S5901" s="12">
        <f t="shared" si="462"/>
        <v>2</v>
      </c>
      <c r="T5901" s="3" t="s">
        <v>14221</v>
      </c>
      <c r="U5901" t="s">
        <v>14232</v>
      </c>
      <c r="V5901" t="s">
        <v>14230</v>
      </c>
      <c r="W5901" t="s">
        <v>14184</v>
      </c>
      <c r="X5901" t="str">
        <f>VLOOKUP(Q5901,Managers!$A:$B,2,0)</f>
        <v>Allen Young</v>
      </c>
      <c r="Y5901">
        <f>VLOOKUP(W5901,HourlyWages!$A:$B,2,0)</f>
        <v>50</v>
      </c>
      <c r="Z5901">
        <v>1</v>
      </c>
      <c r="AA5901" s="14">
        <f t="shared" si="464"/>
        <v>0.6</v>
      </c>
    </row>
    <row r="5902" spans="1:27" x14ac:dyDescent="0.2">
      <c r="A5902">
        <v>5901</v>
      </c>
      <c r="B5902">
        <v>41830</v>
      </c>
      <c r="C5902" s="3">
        <v>40956</v>
      </c>
      <c r="D5902" s="17">
        <f t="shared" si="463"/>
        <v>40940</v>
      </c>
      <c r="E5902">
        <v>42</v>
      </c>
      <c r="F5902" s="8">
        <f t="shared" si="460"/>
        <v>6300</v>
      </c>
      <c r="G5902" s="5">
        <v>0</v>
      </c>
      <c r="H5902" s="8">
        <f>VLOOKUP($T5902,Pricebook!$A:$D,4,0)</f>
        <v>150</v>
      </c>
      <c r="I5902" s="10">
        <f t="shared" si="461"/>
        <v>6300</v>
      </c>
      <c r="J5902" t="s">
        <v>906</v>
      </c>
      <c r="K5902" t="s">
        <v>552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1098</v>
      </c>
      <c r="O5902" s="7">
        <v>11720</v>
      </c>
      <c r="P5902" t="s">
        <v>60</v>
      </c>
      <c r="Q5902" t="s">
        <v>61</v>
      </c>
      <c r="R5902" s="3">
        <v>40963</v>
      </c>
      <c r="S5902" s="12">
        <f t="shared" si="462"/>
        <v>7</v>
      </c>
      <c r="T5902" s="3" t="s">
        <v>14216</v>
      </c>
      <c r="U5902" t="s">
        <v>14235</v>
      </c>
      <c r="V5902" t="s">
        <v>14237</v>
      </c>
      <c r="W5902" t="s">
        <v>14186</v>
      </c>
      <c r="X5902" t="str">
        <f>VLOOKUP(Q5902,Managers!$A:$B,2,0)</f>
        <v>Allen Young</v>
      </c>
      <c r="Y5902">
        <f>VLOOKUP(W5902,HourlyWages!$A:$B,2,0)</f>
        <v>67</v>
      </c>
      <c r="Z5902">
        <v>1</v>
      </c>
      <c r="AA5902" s="14">
        <f t="shared" si="464"/>
        <v>0.55333333333333334</v>
      </c>
    </row>
    <row r="5903" spans="1:27" x14ac:dyDescent="0.2">
      <c r="A5903">
        <v>5902</v>
      </c>
      <c r="B5903">
        <v>41831</v>
      </c>
      <c r="C5903" s="3">
        <v>41111</v>
      </c>
      <c r="D5903" s="17">
        <f t="shared" si="463"/>
        <v>41091</v>
      </c>
      <c r="E5903">
        <v>43</v>
      </c>
      <c r="F5903" s="8">
        <f t="shared" si="460"/>
        <v>6450</v>
      </c>
      <c r="G5903" s="5">
        <v>0.03</v>
      </c>
      <c r="H5903" s="8">
        <f>VLOOKUP($T5903,Pricebook!$A:$D,4,0)</f>
        <v>150</v>
      </c>
      <c r="I5903" s="10">
        <f t="shared" si="461"/>
        <v>6256.5</v>
      </c>
      <c r="J5903" t="s">
        <v>916</v>
      </c>
      <c r="K5903" t="s">
        <v>594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1832</v>
      </c>
      <c r="O5903" s="7">
        <v>92804</v>
      </c>
      <c r="P5903" t="s">
        <v>114</v>
      </c>
      <c r="Q5903" t="s">
        <v>23</v>
      </c>
      <c r="R5903" s="3">
        <v>41113</v>
      </c>
      <c r="S5903" s="12">
        <f t="shared" si="462"/>
        <v>2</v>
      </c>
      <c r="T5903" s="3" t="s">
        <v>14216</v>
      </c>
      <c r="U5903" t="s">
        <v>14235</v>
      </c>
      <c r="V5903" t="s">
        <v>14234</v>
      </c>
      <c r="W5903" t="s">
        <v>14192</v>
      </c>
      <c r="X5903" t="str">
        <f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4"/>
        <v>0.5</v>
      </c>
    </row>
    <row r="5904" spans="1:27" x14ac:dyDescent="0.2">
      <c r="A5904">
        <v>5903</v>
      </c>
      <c r="B5904">
        <v>41831</v>
      </c>
      <c r="C5904" s="3">
        <v>41111</v>
      </c>
      <c r="D5904" s="17">
        <f t="shared" si="463"/>
        <v>41091</v>
      </c>
      <c r="E5904">
        <v>38</v>
      </c>
      <c r="F5904" s="8">
        <f t="shared" si="460"/>
        <v>4180</v>
      </c>
      <c r="G5904" s="5">
        <v>0.05</v>
      </c>
      <c r="H5904" s="8">
        <f>VLOOKUP($T5904,Pricebook!$A:$D,4,0)</f>
        <v>110</v>
      </c>
      <c r="I5904" s="10">
        <f t="shared" si="461"/>
        <v>3971</v>
      </c>
      <c r="J5904" t="s">
        <v>916</v>
      </c>
      <c r="K5904" t="s">
        <v>594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1832</v>
      </c>
      <c r="O5904" s="7">
        <v>92804</v>
      </c>
      <c r="P5904" t="s">
        <v>114</v>
      </c>
      <c r="Q5904" t="s">
        <v>23</v>
      </c>
      <c r="R5904" s="3">
        <v>41112</v>
      </c>
      <c r="S5904" s="12">
        <f t="shared" si="462"/>
        <v>1</v>
      </c>
      <c r="T5904" s="3" t="s">
        <v>14215</v>
      </c>
      <c r="U5904" t="s">
        <v>14229</v>
      </c>
      <c r="V5904" t="s">
        <v>14242</v>
      </c>
      <c r="W5904" t="s">
        <v>14186</v>
      </c>
      <c r="X5904" t="str">
        <f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4"/>
        <v>0.39090909090909093</v>
      </c>
    </row>
    <row r="5905" spans="1:27" x14ac:dyDescent="0.2">
      <c r="A5905">
        <v>5904</v>
      </c>
      <c r="B5905">
        <v>41857</v>
      </c>
      <c r="C5905" s="3">
        <v>40669</v>
      </c>
      <c r="D5905" s="17">
        <f t="shared" si="463"/>
        <v>40664</v>
      </c>
      <c r="E5905">
        <v>45</v>
      </c>
      <c r="F5905" s="8">
        <f t="shared" si="460"/>
        <v>5625</v>
      </c>
      <c r="G5905" s="5">
        <v>0.04</v>
      </c>
      <c r="H5905" s="8">
        <f>VLOOKUP($T5905,Pricebook!$A:$D,4,0)</f>
        <v>125</v>
      </c>
      <c r="I5905" s="10">
        <f t="shared" si="461"/>
        <v>5400</v>
      </c>
      <c r="J5905" t="s">
        <v>736</v>
      </c>
      <c r="K5905" t="s">
        <v>400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435</v>
      </c>
      <c r="O5905" s="7">
        <v>28110</v>
      </c>
      <c r="P5905" t="s">
        <v>33</v>
      </c>
      <c r="Q5905" t="s">
        <v>34</v>
      </c>
      <c r="R5905" s="3">
        <v>40674</v>
      </c>
      <c r="S5905" s="12">
        <f t="shared" si="462"/>
        <v>5</v>
      </c>
      <c r="T5905" s="3" t="s">
        <v>14208</v>
      </c>
      <c r="U5905" t="s">
        <v>14232</v>
      </c>
      <c r="V5905" t="s">
        <v>14229</v>
      </c>
      <c r="W5905" t="s">
        <v>14194</v>
      </c>
      <c r="X5905" t="str">
        <f>VLOOKUP(Q5905,Managers!$A:$B,2,0)</f>
        <v>Frank Mitchell</v>
      </c>
      <c r="Y5905">
        <f>VLOOKUP(W5905,HourlyWages!$A:$B,2,0)</f>
        <v>71</v>
      </c>
      <c r="Z5905">
        <v>1</v>
      </c>
      <c r="AA5905" s="14">
        <f t="shared" si="464"/>
        <v>0.432</v>
      </c>
    </row>
    <row r="5906" spans="1:27" x14ac:dyDescent="0.2">
      <c r="A5906">
        <v>5905</v>
      </c>
      <c r="B5906">
        <v>41861</v>
      </c>
      <c r="C5906" s="3">
        <v>40508</v>
      </c>
      <c r="D5906" s="17">
        <f t="shared" si="463"/>
        <v>40483</v>
      </c>
      <c r="E5906">
        <v>24</v>
      </c>
      <c r="F5906" s="8">
        <f t="shared" si="460"/>
        <v>2640</v>
      </c>
      <c r="G5906" s="5">
        <v>0.02</v>
      </c>
      <c r="H5906" s="8">
        <f>VLOOKUP($T5906,Pricebook!$A:$D,4,0)</f>
        <v>110</v>
      </c>
      <c r="I5906" s="10">
        <f t="shared" si="461"/>
        <v>2587.1999999999998</v>
      </c>
      <c r="J5906" t="s">
        <v>1598</v>
      </c>
      <c r="K5906" t="s">
        <v>303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256</v>
      </c>
      <c r="O5906" s="7">
        <v>15146</v>
      </c>
      <c r="P5906" t="s">
        <v>232</v>
      </c>
      <c r="Q5906" t="s">
        <v>61</v>
      </c>
      <c r="R5906" s="3">
        <v>40510</v>
      </c>
      <c r="S5906" s="12">
        <f t="shared" si="462"/>
        <v>2</v>
      </c>
      <c r="T5906" s="3" t="s">
        <v>14215</v>
      </c>
      <c r="U5906" t="s">
        <v>14229</v>
      </c>
      <c r="V5906" t="s">
        <v>14230</v>
      </c>
      <c r="W5906" t="s">
        <v>14190</v>
      </c>
      <c r="X5906" t="str">
        <f>VLOOKUP(Q5906,Managers!$A:$B,2,0)</f>
        <v>Allen Young</v>
      </c>
      <c r="Y5906">
        <f>VLOOKUP(W5906,HourlyWages!$A:$B,2,0)</f>
        <v>67</v>
      </c>
      <c r="Z5906">
        <v>1</v>
      </c>
      <c r="AA5906" s="14">
        <f t="shared" si="464"/>
        <v>0.39090909090909093</v>
      </c>
    </row>
    <row r="5907" spans="1:27" x14ac:dyDescent="0.2">
      <c r="A5907">
        <v>5906</v>
      </c>
      <c r="B5907">
        <v>41888</v>
      </c>
      <c r="C5907" s="3">
        <v>39872</v>
      </c>
      <c r="D5907" s="17">
        <f t="shared" si="463"/>
        <v>39845</v>
      </c>
      <c r="E5907">
        <v>18</v>
      </c>
      <c r="F5907" s="8">
        <f t="shared" si="460"/>
        <v>2880</v>
      </c>
      <c r="G5907" s="5">
        <v>0.1</v>
      </c>
      <c r="H5907" s="8">
        <f>VLOOKUP($T5907,Pricebook!$A:$D,4,0)</f>
        <v>160</v>
      </c>
      <c r="I5907" s="10">
        <f t="shared" si="461"/>
        <v>2592</v>
      </c>
      <c r="J5907" t="s">
        <v>963</v>
      </c>
      <c r="K5907" t="s">
        <v>520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2572</v>
      </c>
      <c r="O5907" s="7">
        <v>93010</v>
      </c>
      <c r="P5907" t="s">
        <v>114</v>
      </c>
      <c r="Q5907" t="s">
        <v>23</v>
      </c>
      <c r="R5907" s="3">
        <v>39881</v>
      </c>
      <c r="S5907" s="12">
        <f t="shared" si="462"/>
        <v>9</v>
      </c>
      <c r="T5907" s="3" t="s">
        <v>14218</v>
      </c>
      <c r="U5907" t="s">
        <v>14229</v>
      </c>
      <c r="V5907" t="s">
        <v>14229</v>
      </c>
      <c r="W5907" t="s">
        <v>14198</v>
      </c>
      <c r="X5907" t="str">
        <f>VLOOKUP(Q5907,Managers!$A:$B,2,0)</f>
        <v>Bob Turner</v>
      </c>
      <c r="Y5907">
        <f>VLOOKUP(W5907,HourlyWages!$A:$B,2,0)</f>
        <v>51</v>
      </c>
      <c r="Z5907">
        <v>1</v>
      </c>
      <c r="AA5907" s="14">
        <f t="shared" si="464"/>
        <v>0.68125000000000002</v>
      </c>
    </row>
    <row r="5908" spans="1:27" x14ac:dyDescent="0.2">
      <c r="A5908">
        <v>5907</v>
      </c>
      <c r="B5908">
        <v>41888</v>
      </c>
      <c r="C5908" s="3">
        <v>39872</v>
      </c>
      <c r="D5908" s="17">
        <f t="shared" si="463"/>
        <v>39845</v>
      </c>
      <c r="E5908">
        <v>23</v>
      </c>
      <c r="F5908" s="8">
        <f t="shared" si="460"/>
        <v>3450</v>
      </c>
      <c r="G5908" s="5">
        <v>0.08</v>
      </c>
      <c r="H5908" s="8">
        <f>VLOOKUP($T5908,Pricebook!$A:$D,4,0)</f>
        <v>150</v>
      </c>
      <c r="I5908" s="10">
        <f t="shared" si="461"/>
        <v>3174</v>
      </c>
      <c r="J5908" t="s">
        <v>963</v>
      </c>
      <c r="K5908" t="s">
        <v>520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2572</v>
      </c>
      <c r="O5908" s="7">
        <v>93010</v>
      </c>
      <c r="P5908" t="s">
        <v>114</v>
      </c>
      <c r="Q5908" t="s">
        <v>23</v>
      </c>
      <c r="R5908" s="3">
        <v>39876</v>
      </c>
      <c r="S5908" s="12">
        <f t="shared" si="462"/>
        <v>4</v>
      </c>
      <c r="T5908" s="3" t="s">
        <v>14211</v>
      </c>
      <c r="U5908" t="s">
        <v>14235</v>
      </c>
      <c r="V5908" t="s">
        <v>14233</v>
      </c>
      <c r="W5908" t="s">
        <v>14196</v>
      </c>
      <c r="X5908" t="str">
        <f>VLOOKUP(Q5908,Managers!$A:$B,2,0)</f>
        <v>Bob Turner</v>
      </c>
      <c r="Y5908">
        <f>VLOOKUP(W5908,HourlyWages!$A:$B,2,0)</f>
        <v>58</v>
      </c>
      <c r="Z5908">
        <v>1</v>
      </c>
      <c r="AA5908" s="14">
        <f t="shared" si="464"/>
        <v>0.61333333333333329</v>
      </c>
    </row>
    <row r="5909" spans="1:27" x14ac:dyDescent="0.2">
      <c r="A5909">
        <v>5908</v>
      </c>
      <c r="B5909">
        <v>41888</v>
      </c>
      <c r="C5909" s="3">
        <v>39872</v>
      </c>
      <c r="D5909" s="17">
        <f t="shared" si="463"/>
        <v>39845</v>
      </c>
      <c r="E5909">
        <v>29</v>
      </c>
      <c r="F5909" s="8">
        <f t="shared" si="460"/>
        <v>4350</v>
      </c>
      <c r="G5909" s="5">
        <v>0.1</v>
      </c>
      <c r="H5909" s="8">
        <f>VLOOKUP($T5909,Pricebook!$A:$D,4,0)</f>
        <v>150</v>
      </c>
      <c r="I5909" s="10">
        <f t="shared" si="461"/>
        <v>3915</v>
      </c>
      <c r="J5909" t="s">
        <v>963</v>
      </c>
      <c r="K5909" t="s">
        <v>520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2572</v>
      </c>
      <c r="O5909" s="7">
        <v>93010</v>
      </c>
      <c r="P5909" t="s">
        <v>114</v>
      </c>
      <c r="Q5909" t="s">
        <v>23</v>
      </c>
      <c r="R5909" s="3">
        <v>39872</v>
      </c>
      <c r="S5909" s="12">
        <f t="shared" si="462"/>
        <v>0</v>
      </c>
      <c r="T5909" s="3" t="s">
        <v>14210</v>
      </c>
      <c r="U5909" t="s">
        <v>14235</v>
      </c>
      <c r="V5909" t="s">
        <v>14233</v>
      </c>
      <c r="W5909" t="s">
        <v>14190</v>
      </c>
      <c r="X5909" t="str">
        <f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4"/>
        <v>0.55333333333333334</v>
      </c>
    </row>
    <row r="5910" spans="1:27" x14ac:dyDescent="0.2">
      <c r="A5910">
        <v>5909</v>
      </c>
      <c r="B5910">
        <v>41891</v>
      </c>
      <c r="C5910" s="3">
        <v>40685</v>
      </c>
      <c r="D5910" s="17">
        <f t="shared" si="463"/>
        <v>40664</v>
      </c>
      <c r="E5910">
        <v>22</v>
      </c>
      <c r="F5910" s="8">
        <f t="shared" si="460"/>
        <v>2750</v>
      </c>
      <c r="G5910" s="5">
        <v>0.08</v>
      </c>
      <c r="H5910" s="8">
        <f>VLOOKUP($T5910,Pricebook!$A:$D,4,0)</f>
        <v>125</v>
      </c>
      <c r="I5910" s="10">
        <f t="shared" si="461"/>
        <v>2530</v>
      </c>
      <c r="J5910" t="s">
        <v>45</v>
      </c>
      <c r="K5910" t="s">
        <v>46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514</v>
      </c>
      <c r="O5910" s="7">
        <v>78577</v>
      </c>
      <c r="P5910" t="s">
        <v>48</v>
      </c>
      <c r="Q5910" t="s">
        <v>16</v>
      </c>
      <c r="R5910" s="3">
        <v>40686</v>
      </c>
      <c r="S5910" s="12">
        <f t="shared" si="462"/>
        <v>1</v>
      </c>
      <c r="T5910" s="3" t="s">
        <v>14208</v>
      </c>
      <c r="U5910" t="s">
        <v>14232</v>
      </c>
      <c r="V5910" t="s">
        <v>14244</v>
      </c>
      <c r="W5910" t="s">
        <v>14189</v>
      </c>
      <c r="X5910" t="str">
        <f>VLOOKUP(Q5910,Managers!$A:$B,2,0)</f>
        <v>Josh Martinez</v>
      </c>
      <c r="Y5910">
        <f>VLOOKUP(W5910,HourlyWages!$A:$B,2,0)</f>
        <v>62</v>
      </c>
      <c r="Z5910">
        <v>1</v>
      </c>
      <c r="AA5910" s="14">
        <f t="shared" si="464"/>
        <v>0.504</v>
      </c>
    </row>
    <row r="5911" spans="1:27" x14ac:dyDescent="0.2">
      <c r="A5911">
        <v>5910</v>
      </c>
      <c r="B5911">
        <v>41895</v>
      </c>
      <c r="C5911" s="3">
        <v>40553</v>
      </c>
      <c r="D5911" s="17">
        <f t="shared" si="463"/>
        <v>40544</v>
      </c>
      <c r="E5911">
        <v>8</v>
      </c>
      <c r="F5911" s="8">
        <f t="shared" si="460"/>
        <v>1200</v>
      </c>
      <c r="G5911" s="5">
        <v>0.05</v>
      </c>
      <c r="H5911" s="8">
        <f>VLOOKUP($T5911,Pricebook!$A:$D,4,0)</f>
        <v>150</v>
      </c>
      <c r="I5911" s="10">
        <f t="shared" si="461"/>
        <v>1140</v>
      </c>
      <c r="J5911" t="s">
        <v>1607</v>
      </c>
      <c r="K5911" t="s">
        <v>594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1608</v>
      </c>
      <c r="O5911" s="7" t="s">
        <v>1609</v>
      </c>
      <c r="P5911" t="s">
        <v>172</v>
      </c>
      <c r="Q5911" t="s">
        <v>16</v>
      </c>
      <c r="R5911" s="3">
        <v>40555</v>
      </c>
      <c r="S5911" s="12">
        <f t="shared" si="462"/>
        <v>2</v>
      </c>
      <c r="T5911" s="3" t="s">
        <v>14222</v>
      </c>
      <c r="U5911" t="s">
        <v>14235</v>
      </c>
      <c r="V5911" t="s">
        <v>14239</v>
      </c>
      <c r="W5911" t="s">
        <v>14195</v>
      </c>
      <c r="X5911" t="str">
        <f>VLOOKUP(Q5911,Managers!$A:$B,2,0)</f>
        <v>Josh Martinez</v>
      </c>
      <c r="Y5911">
        <f>VLOOKUP(W5911,HourlyWages!$A:$B,2,0)</f>
        <v>52</v>
      </c>
      <c r="Z5911">
        <v>1</v>
      </c>
      <c r="AA5911" s="14">
        <f t="shared" si="464"/>
        <v>0.65333333333333332</v>
      </c>
    </row>
    <row r="5912" spans="1:27" x14ac:dyDescent="0.2">
      <c r="A5912">
        <v>5911</v>
      </c>
      <c r="B5912">
        <v>41921</v>
      </c>
      <c r="C5912" s="3">
        <v>40962</v>
      </c>
      <c r="D5912" s="17">
        <f t="shared" si="463"/>
        <v>40940</v>
      </c>
      <c r="E5912">
        <v>32</v>
      </c>
      <c r="F5912" s="8">
        <f t="shared" si="460"/>
        <v>4000</v>
      </c>
      <c r="G5912" s="5">
        <v>0.04</v>
      </c>
      <c r="H5912" s="8">
        <f>VLOOKUP($T5912,Pricebook!$A:$D,4,0)</f>
        <v>125</v>
      </c>
      <c r="I5912" s="10">
        <f t="shared" si="461"/>
        <v>3840</v>
      </c>
      <c r="J5912" t="s">
        <v>1170</v>
      </c>
      <c r="K5912" t="s">
        <v>344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1171</v>
      </c>
      <c r="O5912" s="7">
        <v>88310</v>
      </c>
      <c r="P5912" t="s">
        <v>52</v>
      </c>
      <c r="Q5912" t="s">
        <v>23</v>
      </c>
      <c r="R5912" s="3">
        <v>40965</v>
      </c>
      <c r="S5912" s="12">
        <f t="shared" si="462"/>
        <v>3</v>
      </c>
      <c r="T5912" s="3" t="s">
        <v>14221</v>
      </c>
      <c r="U5912" t="s">
        <v>14232</v>
      </c>
      <c r="V5912" t="s">
        <v>14244</v>
      </c>
      <c r="W5912" t="s">
        <v>14199</v>
      </c>
      <c r="X5912" t="str">
        <f>VLOOKUP(Q5912,Managers!$A:$B,2,0)</f>
        <v>Bob Turner</v>
      </c>
      <c r="Y5912">
        <f>VLOOKUP(W5912,HourlyWages!$A:$B,2,0)</f>
        <v>68</v>
      </c>
      <c r="Z5912">
        <v>1</v>
      </c>
      <c r="AA5912" s="14">
        <f t="shared" si="464"/>
        <v>0.45600000000000002</v>
      </c>
    </row>
    <row r="5913" spans="1:27" x14ac:dyDescent="0.2">
      <c r="A5913">
        <v>5912</v>
      </c>
      <c r="B5913">
        <v>41921</v>
      </c>
      <c r="C5913" s="3">
        <v>40962</v>
      </c>
      <c r="D5913" s="17">
        <f t="shared" si="463"/>
        <v>40940</v>
      </c>
      <c r="E5913">
        <v>29</v>
      </c>
      <c r="F5913" s="8">
        <f t="shared" si="460"/>
        <v>3190</v>
      </c>
      <c r="G5913" s="5">
        <v>0.04</v>
      </c>
      <c r="H5913" s="8">
        <f>VLOOKUP($T5913,Pricebook!$A:$D,4,0)</f>
        <v>110</v>
      </c>
      <c r="I5913" s="10">
        <f t="shared" si="461"/>
        <v>3062.4</v>
      </c>
      <c r="J5913" t="s">
        <v>1170</v>
      </c>
      <c r="K5913" t="s">
        <v>344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1171</v>
      </c>
      <c r="O5913" s="7">
        <v>88310</v>
      </c>
      <c r="P5913" t="s">
        <v>52</v>
      </c>
      <c r="Q5913" t="s">
        <v>23</v>
      </c>
      <c r="R5913" s="3">
        <v>40963</v>
      </c>
      <c r="S5913" s="12">
        <f t="shared" si="462"/>
        <v>1</v>
      </c>
      <c r="T5913" s="3" t="s">
        <v>14220</v>
      </c>
      <c r="U5913" t="s">
        <v>14229</v>
      </c>
      <c r="V5913" t="s">
        <v>14244</v>
      </c>
      <c r="W5913" t="s">
        <v>14199</v>
      </c>
      <c r="X5913" t="str">
        <f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4"/>
        <v>0.38181818181818183</v>
      </c>
    </row>
    <row r="5914" spans="1:27" x14ac:dyDescent="0.2">
      <c r="A5914">
        <v>5913</v>
      </c>
      <c r="B5914">
        <v>41926</v>
      </c>
      <c r="C5914" s="3">
        <v>40579</v>
      </c>
      <c r="D5914" s="17">
        <f t="shared" si="463"/>
        <v>40575</v>
      </c>
      <c r="E5914">
        <v>17</v>
      </c>
      <c r="F5914" s="8">
        <f t="shared" si="460"/>
        <v>1870</v>
      </c>
      <c r="G5914" s="5">
        <v>0.08</v>
      </c>
      <c r="H5914" s="8">
        <f>VLOOKUP($T5914,Pricebook!$A:$D,4,0)</f>
        <v>110</v>
      </c>
      <c r="I5914" s="10">
        <f t="shared" si="461"/>
        <v>1720.4</v>
      </c>
      <c r="J5914" t="s">
        <v>2056</v>
      </c>
      <c r="K5914" t="s">
        <v>190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1062</v>
      </c>
      <c r="O5914" s="7" t="s">
        <v>2699</v>
      </c>
      <c r="P5914" t="s">
        <v>440</v>
      </c>
      <c r="Q5914" t="s">
        <v>16</v>
      </c>
      <c r="R5914" s="3">
        <v>40580</v>
      </c>
      <c r="S5914" s="12">
        <f t="shared" si="462"/>
        <v>1</v>
      </c>
      <c r="T5914" s="3" t="s">
        <v>14215</v>
      </c>
      <c r="U5914" t="s">
        <v>14229</v>
      </c>
      <c r="V5914" t="s">
        <v>14246</v>
      </c>
      <c r="W5914" t="s">
        <v>14198</v>
      </c>
      <c r="X5914" t="str">
        <f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4"/>
        <v>0.53636363636363638</v>
      </c>
    </row>
    <row r="5915" spans="1:27" x14ac:dyDescent="0.2">
      <c r="A5915">
        <v>5914</v>
      </c>
      <c r="B5915">
        <v>41926</v>
      </c>
      <c r="C5915" s="3">
        <v>40579</v>
      </c>
      <c r="D5915" s="17">
        <f t="shared" si="463"/>
        <v>40575</v>
      </c>
      <c r="E5915">
        <v>43</v>
      </c>
      <c r="F5915" s="8">
        <f t="shared" si="460"/>
        <v>8600</v>
      </c>
      <c r="G5915" s="5">
        <v>0</v>
      </c>
      <c r="H5915" s="8">
        <f>VLOOKUP($T5915,Pricebook!$A:$D,4,0)</f>
        <v>200</v>
      </c>
      <c r="I5915" s="10">
        <f t="shared" si="461"/>
        <v>8600</v>
      </c>
      <c r="J5915" t="s">
        <v>2056</v>
      </c>
      <c r="K5915" t="s">
        <v>190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1062</v>
      </c>
      <c r="O5915" s="7" t="s">
        <v>2699</v>
      </c>
      <c r="P5915" t="s">
        <v>440</v>
      </c>
      <c r="Q5915" t="s">
        <v>16</v>
      </c>
      <c r="R5915" s="3">
        <v>40579</v>
      </c>
      <c r="S5915" s="12">
        <f t="shared" si="462"/>
        <v>0</v>
      </c>
      <c r="T5915" s="3" t="s">
        <v>14206</v>
      </c>
      <c r="U5915" t="s">
        <v>14229</v>
      </c>
      <c r="V5915" t="s">
        <v>14236</v>
      </c>
      <c r="W5915" t="s">
        <v>14201</v>
      </c>
      <c r="X5915" t="str">
        <f>VLOOKUP(Q5915,Managers!$A:$B,2,0)</f>
        <v>Josh Martinez</v>
      </c>
      <c r="Y5915">
        <f>VLOOKUP(W5915,HourlyWages!$A:$B,2,0)</f>
        <v>53</v>
      </c>
      <c r="Z5915">
        <v>1</v>
      </c>
      <c r="AA5915" s="14">
        <f t="shared" si="464"/>
        <v>0.73499999999999999</v>
      </c>
    </row>
    <row r="5916" spans="1:27" x14ac:dyDescent="0.2">
      <c r="A5916">
        <v>5915</v>
      </c>
      <c r="B5916">
        <v>41927</v>
      </c>
      <c r="C5916" s="3">
        <v>41103</v>
      </c>
      <c r="D5916" s="17">
        <f t="shared" si="463"/>
        <v>41091</v>
      </c>
      <c r="E5916">
        <v>46</v>
      </c>
      <c r="F5916" s="8">
        <f t="shared" si="460"/>
        <v>5060</v>
      </c>
      <c r="G5916" s="5">
        <v>0.02</v>
      </c>
      <c r="H5916" s="8">
        <f>VLOOKUP($T5916,Pricebook!$A:$D,4,0)</f>
        <v>110</v>
      </c>
      <c r="I5916" s="10">
        <f t="shared" si="461"/>
        <v>4958.8</v>
      </c>
      <c r="J5916" t="s">
        <v>127</v>
      </c>
      <c r="K5916" t="s">
        <v>128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2524</v>
      </c>
      <c r="O5916" s="7">
        <v>55445</v>
      </c>
      <c r="P5916" t="s">
        <v>130</v>
      </c>
      <c r="Q5916" t="s">
        <v>16</v>
      </c>
      <c r="R5916" s="3">
        <v>41106</v>
      </c>
      <c r="S5916" s="12">
        <f t="shared" si="462"/>
        <v>3</v>
      </c>
      <c r="T5916" s="3" t="s">
        <v>14215</v>
      </c>
      <c r="U5916" t="s">
        <v>14229</v>
      </c>
      <c r="V5916" t="s">
        <v>14241</v>
      </c>
      <c r="W5916" t="s">
        <v>14198</v>
      </c>
      <c r="X5916" t="str">
        <f>VLOOKUP(Q5916,Managers!$A:$B,2,0)</f>
        <v>Josh Martinez</v>
      </c>
      <c r="Y5916">
        <f>VLOOKUP(W5916,HourlyWages!$A:$B,2,0)</f>
        <v>51</v>
      </c>
      <c r="Z5916">
        <v>1</v>
      </c>
      <c r="AA5916" s="14">
        <f t="shared" si="464"/>
        <v>0.53636363636363638</v>
      </c>
    </row>
    <row r="5917" spans="1:27" x14ac:dyDescent="0.2">
      <c r="A5917">
        <v>5916</v>
      </c>
      <c r="B5917">
        <v>41956</v>
      </c>
      <c r="C5917" s="3">
        <v>40889</v>
      </c>
      <c r="D5917" s="17">
        <f t="shared" si="463"/>
        <v>40878</v>
      </c>
      <c r="E5917">
        <v>22</v>
      </c>
      <c r="F5917" s="8">
        <f t="shared" si="460"/>
        <v>4400</v>
      </c>
      <c r="G5917" s="5">
        <v>0.06</v>
      </c>
      <c r="H5917" s="8">
        <f>VLOOKUP($T5917,Pricebook!$A:$D,4,0)</f>
        <v>200</v>
      </c>
      <c r="I5917" s="10">
        <f t="shared" si="461"/>
        <v>4136</v>
      </c>
      <c r="J5917" t="s">
        <v>2719</v>
      </c>
      <c r="K5917" t="s">
        <v>180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2573</v>
      </c>
      <c r="O5917" s="7">
        <v>40356</v>
      </c>
      <c r="P5917" t="s">
        <v>254</v>
      </c>
      <c r="Q5917" t="s">
        <v>34</v>
      </c>
      <c r="R5917" s="3">
        <v>40890</v>
      </c>
      <c r="S5917" s="12">
        <f t="shared" si="462"/>
        <v>1</v>
      </c>
      <c r="T5917" s="3" t="s">
        <v>14206</v>
      </c>
      <c r="U5917" t="s">
        <v>14229</v>
      </c>
      <c r="V5917" t="s">
        <v>14229</v>
      </c>
      <c r="W5917" t="s">
        <v>14197</v>
      </c>
      <c r="X5917" t="str">
        <f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4"/>
        <v>0.64500000000000002</v>
      </c>
    </row>
    <row r="5918" spans="1:27" x14ac:dyDescent="0.2">
      <c r="A5918">
        <v>5917</v>
      </c>
      <c r="B5918">
        <v>41956</v>
      </c>
      <c r="C5918" s="3">
        <v>40889</v>
      </c>
      <c r="D5918" s="17">
        <f t="shared" si="463"/>
        <v>40878</v>
      </c>
      <c r="E5918">
        <v>16</v>
      </c>
      <c r="F5918" s="8">
        <f t="shared" si="460"/>
        <v>2400</v>
      </c>
      <c r="G5918" s="5">
        <v>0</v>
      </c>
      <c r="H5918" s="8">
        <f>VLOOKUP($T5918,Pricebook!$A:$D,4,0)</f>
        <v>150</v>
      </c>
      <c r="I5918" s="10">
        <f t="shared" si="461"/>
        <v>2400</v>
      </c>
      <c r="J5918" t="s">
        <v>2719</v>
      </c>
      <c r="K5918" t="s">
        <v>180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1192</v>
      </c>
      <c r="O5918" s="7">
        <v>42301</v>
      </c>
      <c r="P5918" t="s">
        <v>254</v>
      </c>
      <c r="Q5918" t="s">
        <v>34</v>
      </c>
      <c r="R5918" s="3">
        <v>40891</v>
      </c>
      <c r="S5918" s="12">
        <f t="shared" si="462"/>
        <v>2</v>
      </c>
      <c r="T5918" s="3" t="s">
        <v>14211</v>
      </c>
      <c r="U5918" t="s">
        <v>14235</v>
      </c>
      <c r="V5918" t="s">
        <v>14241</v>
      </c>
      <c r="W5918" t="s">
        <v>14190</v>
      </c>
      <c r="X5918" t="str">
        <f>VLOOKUP(Q5918,Managers!$A:$B,2,0)</f>
        <v>Frank Mitchell</v>
      </c>
      <c r="Y5918">
        <f>VLOOKUP(W5918,HourlyWages!$A:$B,2,0)</f>
        <v>67</v>
      </c>
      <c r="Z5918">
        <v>1</v>
      </c>
      <c r="AA5918" s="14">
        <f t="shared" si="464"/>
        <v>0.55333333333333334</v>
      </c>
    </row>
    <row r="5919" spans="1:27" x14ac:dyDescent="0.2">
      <c r="A5919">
        <v>5918</v>
      </c>
      <c r="B5919">
        <v>41987</v>
      </c>
      <c r="C5919" s="3">
        <v>40837</v>
      </c>
      <c r="D5919" s="17">
        <f t="shared" si="463"/>
        <v>40817</v>
      </c>
      <c r="E5919">
        <v>25</v>
      </c>
      <c r="F5919" s="8">
        <f t="shared" si="460"/>
        <v>3125</v>
      </c>
      <c r="G5919" s="5">
        <v>0.05</v>
      </c>
      <c r="H5919" s="8">
        <f>VLOOKUP($T5919,Pricebook!$A:$D,4,0)</f>
        <v>125</v>
      </c>
      <c r="I5919" s="10">
        <f t="shared" si="461"/>
        <v>2968.75</v>
      </c>
      <c r="J5919" t="s">
        <v>2372</v>
      </c>
      <c r="K5919" t="s">
        <v>400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2720</v>
      </c>
      <c r="O5919" s="7">
        <v>83402</v>
      </c>
      <c r="P5919" t="s">
        <v>197</v>
      </c>
      <c r="Q5919" t="s">
        <v>23</v>
      </c>
      <c r="R5919" s="3">
        <v>40838</v>
      </c>
      <c r="S5919" s="12">
        <f t="shared" si="462"/>
        <v>1</v>
      </c>
      <c r="T5919" s="3" t="s">
        <v>14209</v>
      </c>
      <c r="U5919" t="s">
        <v>14232</v>
      </c>
      <c r="V5919" t="s">
        <v>14231</v>
      </c>
      <c r="W5919" t="s">
        <v>14192</v>
      </c>
      <c r="X5919" t="str">
        <f>VLOOKUP(Q5919,Managers!$A:$B,2,0)</f>
        <v>Bob Turner</v>
      </c>
      <c r="Y5919">
        <f>VLOOKUP(W5919,HourlyWages!$A:$B,2,0)</f>
        <v>75</v>
      </c>
      <c r="Z5919">
        <v>1</v>
      </c>
      <c r="AA5919" s="14">
        <f t="shared" si="464"/>
        <v>0.4</v>
      </c>
    </row>
    <row r="5920" spans="1:27" x14ac:dyDescent="0.2">
      <c r="A5920">
        <v>5919</v>
      </c>
      <c r="B5920">
        <v>41988</v>
      </c>
      <c r="C5920" s="3">
        <v>39848</v>
      </c>
      <c r="D5920" s="17">
        <f t="shared" si="463"/>
        <v>39845</v>
      </c>
      <c r="E5920">
        <v>33</v>
      </c>
      <c r="F5920" s="8">
        <f t="shared" si="460"/>
        <v>4950</v>
      </c>
      <c r="G5920" s="5">
        <v>0.08</v>
      </c>
      <c r="H5920" s="8">
        <f>VLOOKUP($T5920,Pricebook!$A:$D,4,0)</f>
        <v>150</v>
      </c>
      <c r="I5920" s="10">
        <f t="shared" si="461"/>
        <v>4554</v>
      </c>
      <c r="J5920" t="s">
        <v>127</v>
      </c>
      <c r="K5920" t="s">
        <v>128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2524</v>
      </c>
      <c r="O5920" s="7">
        <v>55445</v>
      </c>
      <c r="P5920" t="s">
        <v>130</v>
      </c>
      <c r="Q5920" t="s">
        <v>16</v>
      </c>
      <c r="R5920" s="3">
        <v>39848</v>
      </c>
      <c r="S5920" s="12">
        <f t="shared" si="462"/>
        <v>0</v>
      </c>
      <c r="T5920" s="3" t="s">
        <v>14216</v>
      </c>
      <c r="U5920" t="s">
        <v>14235</v>
      </c>
      <c r="V5920" t="s">
        <v>14238</v>
      </c>
      <c r="W5920" t="s">
        <v>14199</v>
      </c>
      <c r="X5920" t="str">
        <f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4"/>
        <v>0.54666666666666663</v>
      </c>
    </row>
    <row r="5921" spans="1:27" x14ac:dyDescent="0.2">
      <c r="A5921">
        <v>5920</v>
      </c>
      <c r="B5921">
        <v>41988</v>
      </c>
      <c r="C5921" s="3">
        <v>39848</v>
      </c>
      <c r="D5921" s="17">
        <f t="shared" si="463"/>
        <v>39845</v>
      </c>
      <c r="E5921">
        <v>18</v>
      </c>
      <c r="F5921" s="8">
        <f t="shared" si="460"/>
        <v>2250</v>
      </c>
      <c r="G5921" s="5">
        <v>7.0000000000000007E-2</v>
      </c>
      <c r="H5921" s="8">
        <f>VLOOKUP($T5921,Pricebook!$A:$D,4,0)</f>
        <v>125</v>
      </c>
      <c r="I5921" s="10">
        <f t="shared" si="461"/>
        <v>2092.5</v>
      </c>
      <c r="J5921" t="s">
        <v>127</v>
      </c>
      <c r="K5921" t="s">
        <v>128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820</v>
      </c>
      <c r="O5921" s="7">
        <v>55337</v>
      </c>
      <c r="P5921" t="s">
        <v>130</v>
      </c>
      <c r="Q5921" t="s">
        <v>16</v>
      </c>
      <c r="R5921" s="3">
        <v>39852</v>
      </c>
      <c r="S5921" s="12">
        <f t="shared" si="462"/>
        <v>4</v>
      </c>
      <c r="T5921" s="3" t="s">
        <v>14221</v>
      </c>
      <c r="U5921" t="s">
        <v>14232</v>
      </c>
      <c r="V5921" t="s">
        <v>14236</v>
      </c>
      <c r="W5921" t="s">
        <v>14198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4"/>
        <v>0.59199999999999997</v>
      </c>
    </row>
    <row r="5922" spans="1:27" x14ac:dyDescent="0.2">
      <c r="A5922">
        <v>5921</v>
      </c>
      <c r="B5922">
        <v>41988</v>
      </c>
      <c r="C5922" s="3">
        <v>39848</v>
      </c>
      <c r="D5922" s="17">
        <f t="shared" si="463"/>
        <v>39845</v>
      </c>
      <c r="E5922">
        <v>14</v>
      </c>
      <c r="F5922" s="8">
        <f t="shared" si="460"/>
        <v>2800</v>
      </c>
      <c r="G5922" s="5">
        <v>0.1</v>
      </c>
      <c r="H5922" s="8">
        <f>VLOOKUP($T5922,Pricebook!$A:$D,4,0)</f>
        <v>200</v>
      </c>
      <c r="I5922" s="10">
        <f t="shared" si="461"/>
        <v>2520</v>
      </c>
      <c r="J5922" t="s">
        <v>127</v>
      </c>
      <c r="K5922" t="s">
        <v>128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820</v>
      </c>
      <c r="O5922" s="7">
        <v>55337</v>
      </c>
      <c r="P5922" t="s">
        <v>130</v>
      </c>
      <c r="Q5922" t="s">
        <v>16</v>
      </c>
      <c r="R5922" s="3">
        <v>39852</v>
      </c>
      <c r="S5922" s="12">
        <f t="shared" si="462"/>
        <v>4</v>
      </c>
      <c r="T5922" s="3" t="s">
        <v>14206</v>
      </c>
      <c r="U5922" t="s">
        <v>14229</v>
      </c>
      <c r="V5922" t="s">
        <v>14237</v>
      </c>
      <c r="W5922" t="s">
        <v>14193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4">
        <f t="shared" si="464"/>
        <v>0.71499999999999997</v>
      </c>
    </row>
    <row r="5923" spans="1:27" x14ac:dyDescent="0.2">
      <c r="A5923">
        <v>5922</v>
      </c>
      <c r="B5923">
        <v>41991</v>
      </c>
      <c r="C5923" s="3">
        <v>40895</v>
      </c>
      <c r="D5923" s="17">
        <f t="shared" si="463"/>
        <v>40878</v>
      </c>
      <c r="E5923">
        <v>36</v>
      </c>
      <c r="F5923" s="8">
        <f t="shared" si="460"/>
        <v>4500</v>
      </c>
      <c r="G5923" s="5">
        <v>0.06</v>
      </c>
      <c r="H5923" s="8">
        <f>VLOOKUP($T5923,Pricebook!$A:$D,4,0)</f>
        <v>125</v>
      </c>
      <c r="I5923" s="10">
        <f t="shared" si="461"/>
        <v>4230</v>
      </c>
      <c r="J5923" t="s">
        <v>728</v>
      </c>
      <c r="K5923" t="s">
        <v>68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2430</v>
      </c>
      <c r="O5923" s="7">
        <v>46350</v>
      </c>
      <c r="P5923" t="s">
        <v>278</v>
      </c>
      <c r="Q5923" t="s">
        <v>16</v>
      </c>
      <c r="R5923" s="3">
        <v>40900</v>
      </c>
      <c r="S5923" s="12">
        <f t="shared" si="462"/>
        <v>5</v>
      </c>
      <c r="T5923" s="3" t="s">
        <v>14221</v>
      </c>
      <c r="U5923" t="s">
        <v>14232</v>
      </c>
      <c r="V5923" t="s">
        <v>14230</v>
      </c>
      <c r="W5923" t="s">
        <v>14195</v>
      </c>
      <c r="X5923" t="str">
        <f>VLOOKUP(Q5923,Managers!$A:$B,2,0)</f>
        <v>Josh Martinez</v>
      </c>
      <c r="Y5923">
        <f>VLOOKUP(W5923,HourlyWages!$A:$B,2,0)</f>
        <v>52</v>
      </c>
      <c r="Z5923">
        <v>1</v>
      </c>
      <c r="AA5923" s="14">
        <f t="shared" si="464"/>
        <v>0.58399999999999996</v>
      </c>
    </row>
    <row r="5924" spans="1:27" x14ac:dyDescent="0.2">
      <c r="A5924">
        <v>5923</v>
      </c>
      <c r="B5924">
        <v>41991</v>
      </c>
      <c r="C5924" s="3">
        <v>40895</v>
      </c>
      <c r="D5924" s="17">
        <f t="shared" si="463"/>
        <v>40878</v>
      </c>
      <c r="E5924">
        <v>35</v>
      </c>
      <c r="F5924" s="8">
        <f t="shared" si="460"/>
        <v>4375</v>
      </c>
      <c r="G5924" s="5">
        <v>0</v>
      </c>
      <c r="H5924" s="8">
        <f>VLOOKUP($T5924,Pricebook!$A:$D,4,0)</f>
        <v>125</v>
      </c>
      <c r="I5924" s="10">
        <f t="shared" si="461"/>
        <v>4375</v>
      </c>
      <c r="J5924" t="s">
        <v>728</v>
      </c>
      <c r="K5924" t="s">
        <v>68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2430</v>
      </c>
      <c r="O5924" s="7">
        <v>46350</v>
      </c>
      <c r="P5924" t="s">
        <v>278</v>
      </c>
      <c r="Q5924" t="s">
        <v>16</v>
      </c>
      <c r="R5924" s="3">
        <v>40899</v>
      </c>
      <c r="S5924" s="12">
        <f t="shared" si="462"/>
        <v>4</v>
      </c>
      <c r="T5924" s="3" t="s">
        <v>14208</v>
      </c>
      <c r="U5924" t="s">
        <v>14232</v>
      </c>
      <c r="V5924" t="s">
        <v>14230</v>
      </c>
      <c r="W5924" t="s">
        <v>14196</v>
      </c>
      <c r="X5924" t="str">
        <f>VLOOKUP(Q5924,Managers!$A:$B,2,0)</f>
        <v>Josh Martinez</v>
      </c>
      <c r="Y5924">
        <f>VLOOKUP(W5924,HourlyWages!$A:$B,2,0)</f>
        <v>58</v>
      </c>
      <c r="Z5924">
        <v>1</v>
      </c>
      <c r="AA5924" s="14">
        <f t="shared" si="464"/>
        <v>0.53600000000000003</v>
      </c>
    </row>
    <row r="5925" spans="1:27" x14ac:dyDescent="0.2">
      <c r="A5925">
        <v>5924</v>
      </c>
      <c r="B5925">
        <v>41991</v>
      </c>
      <c r="C5925" s="3">
        <v>40895</v>
      </c>
      <c r="D5925" s="17">
        <f t="shared" si="463"/>
        <v>40878</v>
      </c>
      <c r="E5925">
        <v>18</v>
      </c>
      <c r="F5925" s="8">
        <f t="shared" si="460"/>
        <v>2250</v>
      </c>
      <c r="G5925" s="5">
        <v>0.06</v>
      </c>
      <c r="H5925" s="8">
        <f>VLOOKUP($T5925,Pricebook!$A:$D,4,0)</f>
        <v>125</v>
      </c>
      <c r="I5925" s="10">
        <f t="shared" si="461"/>
        <v>2115</v>
      </c>
      <c r="J5925" t="s">
        <v>728</v>
      </c>
      <c r="K5925" t="s">
        <v>68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2430</v>
      </c>
      <c r="O5925" s="7">
        <v>46350</v>
      </c>
      <c r="P5925" t="s">
        <v>278</v>
      </c>
      <c r="Q5925" t="s">
        <v>16</v>
      </c>
      <c r="R5925" s="3">
        <v>40899</v>
      </c>
      <c r="S5925" s="12">
        <f t="shared" si="462"/>
        <v>4</v>
      </c>
      <c r="T5925" s="3" t="s">
        <v>14208</v>
      </c>
      <c r="U5925" t="s">
        <v>14232</v>
      </c>
      <c r="V5925" t="s">
        <v>14241</v>
      </c>
      <c r="W5925" t="s">
        <v>14201</v>
      </c>
      <c r="X5925" t="str">
        <f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4"/>
        <v>0.57599999999999996</v>
      </c>
    </row>
    <row r="5926" spans="1:27" x14ac:dyDescent="0.2">
      <c r="A5926">
        <v>5925</v>
      </c>
      <c r="B5926">
        <v>42022</v>
      </c>
      <c r="C5926" s="3">
        <v>40080</v>
      </c>
      <c r="D5926" s="17">
        <f t="shared" si="463"/>
        <v>40057</v>
      </c>
      <c r="E5926">
        <v>45</v>
      </c>
      <c r="F5926" s="8">
        <f t="shared" si="460"/>
        <v>7200</v>
      </c>
      <c r="G5926" s="5">
        <v>0.04</v>
      </c>
      <c r="H5926" s="8">
        <f>VLOOKUP($T5926,Pricebook!$A:$D,4,0)</f>
        <v>160</v>
      </c>
      <c r="I5926" s="10">
        <f t="shared" si="461"/>
        <v>6912</v>
      </c>
      <c r="J5926" t="s">
        <v>1479</v>
      </c>
      <c r="K5926" t="s">
        <v>108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2674</v>
      </c>
      <c r="O5926" s="7">
        <v>77530</v>
      </c>
      <c r="P5926" t="s">
        <v>48</v>
      </c>
      <c r="Q5926" t="s">
        <v>16</v>
      </c>
      <c r="R5926" s="3">
        <v>40081</v>
      </c>
      <c r="S5926" s="12">
        <f t="shared" si="462"/>
        <v>1</v>
      </c>
      <c r="T5926" s="3" t="s">
        <v>14218</v>
      </c>
      <c r="U5926" t="s">
        <v>14229</v>
      </c>
      <c r="V5926" t="s">
        <v>14236</v>
      </c>
      <c r="W5926" t="s">
        <v>14189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4"/>
        <v>0.61250000000000004</v>
      </c>
    </row>
    <row r="5927" spans="1:27" x14ac:dyDescent="0.2">
      <c r="A5927">
        <v>5926</v>
      </c>
      <c r="B5927">
        <v>42022</v>
      </c>
      <c r="C5927" s="3">
        <v>40080</v>
      </c>
      <c r="D5927" s="17">
        <f t="shared" si="463"/>
        <v>40057</v>
      </c>
      <c r="E5927">
        <v>11</v>
      </c>
      <c r="F5927" s="8">
        <f t="shared" si="460"/>
        <v>1540</v>
      </c>
      <c r="G5927" s="5">
        <v>0.06</v>
      </c>
      <c r="H5927" s="8">
        <f>VLOOKUP($T5927,Pricebook!$A:$D,4,0)</f>
        <v>140</v>
      </c>
      <c r="I5927" s="10">
        <f t="shared" si="461"/>
        <v>1447.6</v>
      </c>
      <c r="J5927" t="s">
        <v>1479</v>
      </c>
      <c r="K5927" t="s">
        <v>108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2674</v>
      </c>
      <c r="O5927" s="7">
        <v>77530</v>
      </c>
      <c r="P5927" t="s">
        <v>48</v>
      </c>
      <c r="Q5927" t="s">
        <v>16</v>
      </c>
      <c r="R5927" s="3">
        <v>40081</v>
      </c>
      <c r="S5927" s="12">
        <f t="shared" si="462"/>
        <v>1</v>
      </c>
      <c r="T5927" s="3" t="s">
        <v>14213</v>
      </c>
      <c r="U5927" t="s">
        <v>14229</v>
      </c>
      <c r="V5927" t="s">
        <v>14236</v>
      </c>
      <c r="W5927" t="s">
        <v>14192</v>
      </c>
      <c r="X5927" t="str">
        <f>VLOOKUP(Q5927,Managers!$A:$B,2,0)</f>
        <v>Josh Martinez</v>
      </c>
      <c r="Y5927">
        <f>VLOOKUP(W5927,HourlyWages!$A:$B,2,0)</f>
        <v>75</v>
      </c>
      <c r="Z5927">
        <v>1</v>
      </c>
      <c r="AA5927" s="14">
        <f t="shared" si="464"/>
        <v>0.4642857142857143</v>
      </c>
    </row>
    <row r="5928" spans="1:27" x14ac:dyDescent="0.2">
      <c r="A5928">
        <v>5927</v>
      </c>
      <c r="B5928">
        <v>42054</v>
      </c>
      <c r="C5928" s="3">
        <v>41166</v>
      </c>
      <c r="D5928" s="17">
        <f t="shared" si="463"/>
        <v>41153</v>
      </c>
      <c r="E5928">
        <v>32</v>
      </c>
      <c r="F5928" s="8">
        <f t="shared" si="460"/>
        <v>5120</v>
      </c>
      <c r="G5928" s="5">
        <v>0.01</v>
      </c>
      <c r="H5928" s="8">
        <f>VLOOKUP($T5928,Pricebook!$A:$D,4,0)</f>
        <v>160</v>
      </c>
      <c r="I5928" s="10">
        <f t="shared" si="461"/>
        <v>5068.8</v>
      </c>
      <c r="J5928" t="s">
        <v>1620</v>
      </c>
      <c r="K5928" t="s">
        <v>360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156</v>
      </c>
      <c r="O5928" s="7">
        <v>95616</v>
      </c>
      <c r="P5928" t="s">
        <v>114</v>
      </c>
      <c r="Q5928" t="s">
        <v>23</v>
      </c>
      <c r="R5928" s="3">
        <v>41168</v>
      </c>
      <c r="S5928" s="12">
        <f t="shared" si="462"/>
        <v>2</v>
      </c>
      <c r="T5928" s="3" t="s">
        <v>14218</v>
      </c>
      <c r="U5928" t="s">
        <v>14229</v>
      </c>
      <c r="V5928" t="s">
        <v>14233</v>
      </c>
      <c r="W5928" t="s">
        <v>14191</v>
      </c>
      <c r="X5928" t="str">
        <f>VLOOKUP(Q5928,Managers!$A:$B,2,0)</f>
        <v>Bob Turner</v>
      </c>
      <c r="Y5928">
        <f>VLOOKUP(W5928,HourlyWages!$A:$B,2,0)</f>
        <v>60</v>
      </c>
      <c r="Z5928">
        <v>1</v>
      </c>
      <c r="AA5928" s="14">
        <f t="shared" si="464"/>
        <v>0.625</v>
      </c>
    </row>
    <row r="5929" spans="1:27" x14ac:dyDescent="0.2">
      <c r="A5929">
        <v>5928</v>
      </c>
      <c r="B5929">
        <v>42081</v>
      </c>
      <c r="C5929" s="3">
        <v>40553</v>
      </c>
      <c r="D5929" s="17">
        <f t="shared" si="463"/>
        <v>40544</v>
      </c>
      <c r="E5929">
        <v>36</v>
      </c>
      <c r="F5929" s="8">
        <f t="shared" si="460"/>
        <v>5760</v>
      </c>
      <c r="G5929" s="5">
        <v>0.04</v>
      </c>
      <c r="H5929" s="8">
        <f>VLOOKUP($T5929,Pricebook!$A:$D,4,0)</f>
        <v>160</v>
      </c>
      <c r="I5929" s="10">
        <f t="shared" si="461"/>
        <v>5529.5999999999995</v>
      </c>
      <c r="J5929" t="s">
        <v>1372</v>
      </c>
      <c r="K5929" t="s">
        <v>142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2721</v>
      </c>
      <c r="O5929" s="7">
        <v>77478</v>
      </c>
      <c r="P5929" t="s">
        <v>48</v>
      </c>
      <c r="Q5929" t="s">
        <v>16</v>
      </c>
      <c r="R5929" s="3">
        <v>40558</v>
      </c>
      <c r="S5929" s="12">
        <f t="shared" si="462"/>
        <v>5</v>
      </c>
      <c r="T5929" s="3" t="s">
        <v>14218</v>
      </c>
      <c r="U5929" t="s">
        <v>14229</v>
      </c>
      <c r="V5929" t="s">
        <v>14245</v>
      </c>
      <c r="W5929" t="s">
        <v>14200</v>
      </c>
      <c r="X5929" t="str">
        <f>VLOOKUP(Q5929,Managers!$A:$B,2,0)</f>
        <v>Josh Martinez</v>
      </c>
      <c r="Y5929">
        <f>VLOOKUP(W5929,HourlyWages!$A:$B,2,0)</f>
        <v>59</v>
      </c>
      <c r="Z5929">
        <v>1</v>
      </c>
      <c r="AA5929" s="14">
        <f t="shared" si="464"/>
        <v>0.63124999999999998</v>
      </c>
    </row>
    <row r="5930" spans="1:27" x14ac:dyDescent="0.2">
      <c r="A5930">
        <v>5929</v>
      </c>
      <c r="B5930">
        <v>42081</v>
      </c>
      <c r="C5930" s="3">
        <v>40553</v>
      </c>
      <c r="D5930" s="17">
        <f t="shared" si="463"/>
        <v>40544</v>
      </c>
      <c r="E5930">
        <v>3</v>
      </c>
      <c r="F5930" s="8">
        <f t="shared" si="460"/>
        <v>330</v>
      </c>
      <c r="G5930" s="5">
        <v>0.08</v>
      </c>
      <c r="H5930" s="8">
        <f>VLOOKUP($T5930,Pricebook!$A:$D,4,0)</f>
        <v>110</v>
      </c>
      <c r="I5930" s="10">
        <f t="shared" si="461"/>
        <v>303.60000000000002</v>
      </c>
      <c r="J5930" t="s">
        <v>1372</v>
      </c>
      <c r="K5930" t="s">
        <v>142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2721</v>
      </c>
      <c r="O5930" s="7">
        <v>77478</v>
      </c>
      <c r="P5930" t="s">
        <v>48</v>
      </c>
      <c r="Q5930" t="s">
        <v>16</v>
      </c>
      <c r="R5930" s="3">
        <v>40555</v>
      </c>
      <c r="S5930" s="12">
        <f t="shared" si="462"/>
        <v>2</v>
      </c>
      <c r="T5930" s="3" t="s">
        <v>14220</v>
      </c>
      <c r="U5930" t="s">
        <v>14229</v>
      </c>
      <c r="V5930" t="s">
        <v>14229</v>
      </c>
      <c r="W5930" t="s">
        <v>14184</v>
      </c>
      <c r="X5930" t="str">
        <f>VLOOKUP(Q5930,Managers!$A:$B,2,0)</f>
        <v>Josh Martinez</v>
      </c>
      <c r="Y5930">
        <f>VLOOKUP(W5930,HourlyWages!$A:$B,2,0)</f>
        <v>50</v>
      </c>
      <c r="Z5930">
        <v>1</v>
      </c>
      <c r="AA5930" s="14">
        <f t="shared" si="464"/>
        <v>0.54545454545454541</v>
      </c>
    </row>
    <row r="5931" spans="1:27" x14ac:dyDescent="0.2">
      <c r="A5931">
        <v>5930</v>
      </c>
      <c r="B5931">
        <v>42081</v>
      </c>
      <c r="C5931" s="3">
        <v>40553</v>
      </c>
      <c r="D5931" s="17">
        <f t="shared" si="463"/>
        <v>40544</v>
      </c>
      <c r="E5931">
        <v>26</v>
      </c>
      <c r="F5931" s="8">
        <f t="shared" si="460"/>
        <v>3900</v>
      </c>
      <c r="G5931" s="5">
        <v>0.02</v>
      </c>
      <c r="H5931" s="8">
        <f>VLOOKUP($T5931,Pricebook!$A:$D,4,0)</f>
        <v>150</v>
      </c>
      <c r="I5931" s="10">
        <f t="shared" si="461"/>
        <v>3822</v>
      </c>
      <c r="J5931" t="s">
        <v>1372</v>
      </c>
      <c r="K5931" t="s">
        <v>142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2721</v>
      </c>
      <c r="O5931" s="7">
        <v>77478</v>
      </c>
      <c r="P5931" t="s">
        <v>48</v>
      </c>
      <c r="Q5931" t="s">
        <v>16</v>
      </c>
      <c r="R5931" s="3">
        <v>40558</v>
      </c>
      <c r="S5931" s="12">
        <f t="shared" si="462"/>
        <v>5</v>
      </c>
      <c r="T5931" s="3" t="s">
        <v>14210</v>
      </c>
      <c r="U5931" t="s">
        <v>14235</v>
      </c>
      <c r="V5931" t="s">
        <v>14240</v>
      </c>
      <c r="W5931" t="s">
        <v>14199</v>
      </c>
      <c r="X5931" t="str">
        <f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4"/>
        <v>0.54666666666666663</v>
      </c>
    </row>
    <row r="5932" spans="1:27" x14ac:dyDescent="0.2">
      <c r="A5932">
        <v>5931</v>
      </c>
      <c r="B5932">
        <v>42082</v>
      </c>
      <c r="C5932" s="3">
        <v>40895</v>
      </c>
      <c r="D5932" s="17">
        <f t="shared" si="463"/>
        <v>40878</v>
      </c>
      <c r="E5932">
        <v>15</v>
      </c>
      <c r="F5932" s="8">
        <f t="shared" si="460"/>
        <v>1650</v>
      </c>
      <c r="G5932" s="5">
        <v>0.03</v>
      </c>
      <c r="H5932" s="8">
        <f>VLOOKUP($T5932,Pricebook!$A:$D,4,0)</f>
        <v>110</v>
      </c>
      <c r="I5932" s="10">
        <f t="shared" si="461"/>
        <v>1600.5</v>
      </c>
      <c r="J5932" t="s">
        <v>322</v>
      </c>
      <c r="K5932" t="s">
        <v>185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805</v>
      </c>
      <c r="O5932" s="7">
        <v>44903</v>
      </c>
      <c r="P5932" t="s">
        <v>210</v>
      </c>
      <c r="Q5932" t="s">
        <v>61</v>
      </c>
      <c r="R5932" s="3">
        <v>40897</v>
      </c>
      <c r="S5932" s="12">
        <f t="shared" si="462"/>
        <v>2</v>
      </c>
      <c r="T5932" s="3" t="s">
        <v>14215</v>
      </c>
      <c r="U5932" t="s">
        <v>14229</v>
      </c>
      <c r="V5932" t="s">
        <v>14233</v>
      </c>
      <c r="W5932" t="s">
        <v>14190</v>
      </c>
      <c r="X5932" t="str">
        <f>VLOOKUP(Q5932,Managers!$A:$B,2,0)</f>
        <v>Allen Young</v>
      </c>
      <c r="Y5932">
        <f>VLOOKUP(W5932,HourlyWages!$A:$B,2,0)</f>
        <v>67</v>
      </c>
      <c r="Z5932">
        <v>1</v>
      </c>
      <c r="AA5932" s="14">
        <f t="shared" si="464"/>
        <v>0.39090909090909093</v>
      </c>
    </row>
    <row r="5933" spans="1:27" x14ac:dyDescent="0.2">
      <c r="A5933">
        <v>5932</v>
      </c>
      <c r="B5933">
        <v>42083</v>
      </c>
      <c r="C5933" s="3">
        <v>40888</v>
      </c>
      <c r="D5933" s="17">
        <f t="shared" si="463"/>
        <v>40878</v>
      </c>
      <c r="E5933">
        <v>38</v>
      </c>
      <c r="F5933" s="8">
        <f t="shared" si="460"/>
        <v>4750</v>
      </c>
      <c r="G5933" s="5">
        <v>0.03</v>
      </c>
      <c r="H5933" s="8">
        <f>VLOOKUP($T5933,Pricebook!$A:$D,4,0)</f>
        <v>125</v>
      </c>
      <c r="I5933" s="10">
        <f t="shared" si="461"/>
        <v>4607.5</v>
      </c>
      <c r="J5933" t="s">
        <v>1481</v>
      </c>
      <c r="K5933" t="s">
        <v>203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1800</v>
      </c>
      <c r="O5933" s="7" t="s">
        <v>1950</v>
      </c>
      <c r="P5933" t="s">
        <v>197</v>
      </c>
      <c r="Q5933" t="s">
        <v>23</v>
      </c>
      <c r="R5933" s="3">
        <v>40890</v>
      </c>
      <c r="S5933" s="12">
        <f t="shared" si="462"/>
        <v>2</v>
      </c>
      <c r="T5933" s="3" t="s">
        <v>14221</v>
      </c>
      <c r="U5933" t="s">
        <v>14232</v>
      </c>
      <c r="V5933" t="s">
        <v>14241</v>
      </c>
      <c r="W5933" t="s">
        <v>14186</v>
      </c>
      <c r="X5933" t="str">
        <f>VLOOKUP(Q5933,Managers!$A:$B,2,0)</f>
        <v>Bob Turner</v>
      </c>
      <c r="Y5933">
        <f>VLOOKUP(W5933,HourlyWages!$A:$B,2,0)</f>
        <v>67</v>
      </c>
      <c r="Z5933">
        <v>1</v>
      </c>
      <c r="AA5933" s="14">
        <f t="shared" si="464"/>
        <v>0.46400000000000002</v>
      </c>
    </row>
    <row r="5934" spans="1:27" x14ac:dyDescent="0.2">
      <c r="A5934">
        <v>5933</v>
      </c>
      <c r="B5934">
        <v>42083</v>
      </c>
      <c r="C5934" s="3">
        <v>40888</v>
      </c>
      <c r="D5934" s="17">
        <f t="shared" si="463"/>
        <v>40878</v>
      </c>
      <c r="E5934">
        <v>36</v>
      </c>
      <c r="F5934" s="8">
        <f t="shared" si="460"/>
        <v>3960</v>
      </c>
      <c r="G5934" s="5">
        <v>0.04</v>
      </c>
      <c r="H5934" s="8">
        <f>VLOOKUP($T5934,Pricebook!$A:$D,4,0)</f>
        <v>110</v>
      </c>
      <c r="I5934" s="10">
        <f t="shared" si="461"/>
        <v>3801.6</v>
      </c>
      <c r="J5934" t="s">
        <v>1481</v>
      </c>
      <c r="K5934" t="s">
        <v>203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1800</v>
      </c>
      <c r="O5934" s="7" t="s">
        <v>1950</v>
      </c>
      <c r="P5934" t="s">
        <v>197</v>
      </c>
      <c r="Q5934" t="s">
        <v>23</v>
      </c>
      <c r="R5934" s="3">
        <v>40890</v>
      </c>
      <c r="S5934" s="12">
        <f t="shared" si="462"/>
        <v>2</v>
      </c>
      <c r="T5934" s="3" t="s">
        <v>14215</v>
      </c>
      <c r="U5934" t="s">
        <v>14229</v>
      </c>
      <c r="V5934" t="s">
        <v>14244</v>
      </c>
      <c r="W5934" t="s">
        <v>14196</v>
      </c>
      <c r="X5934" t="str">
        <f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4"/>
        <v>0.47272727272727272</v>
      </c>
    </row>
    <row r="5935" spans="1:27" x14ac:dyDescent="0.2">
      <c r="A5935">
        <v>5934</v>
      </c>
      <c r="B5935">
        <v>42083</v>
      </c>
      <c r="C5935" s="3">
        <v>40888</v>
      </c>
      <c r="D5935" s="17">
        <f t="shared" si="463"/>
        <v>40878</v>
      </c>
      <c r="E5935">
        <v>33</v>
      </c>
      <c r="F5935" s="8">
        <f t="shared" si="460"/>
        <v>4620</v>
      </c>
      <c r="G5935" s="5">
        <v>0.05</v>
      </c>
      <c r="H5935" s="8">
        <f>VLOOKUP($T5935,Pricebook!$A:$D,4,0)</f>
        <v>140</v>
      </c>
      <c r="I5935" s="10">
        <f t="shared" si="461"/>
        <v>4389</v>
      </c>
      <c r="J5935" t="s">
        <v>1481</v>
      </c>
      <c r="K5935" t="s">
        <v>203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1800</v>
      </c>
      <c r="O5935" s="7" t="s">
        <v>1950</v>
      </c>
      <c r="P5935" t="s">
        <v>197</v>
      </c>
      <c r="Q5935" t="s">
        <v>23</v>
      </c>
      <c r="R5935" s="3">
        <v>40888</v>
      </c>
      <c r="S5935" s="12">
        <f t="shared" si="462"/>
        <v>0</v>
      </c>
      <c r="T5935" s="3" t="s">
        <v>14207</v>
      </c>
      <c r="U5935" t="s">
        <v>14229</v>
      </c>
      <c r="V5935" t="s">
        <v>14237</v>
      </c>
      <c r="W5935" t="s">
        <v>14190</v>
      </c>
      <c r="X5935" t="str">
        <f>VLOOKUP(Q5935,Managers!$A:$B,2,0)</f>
        <v>Bob Turner</v>
      </c>
      <c r="Y5935">
        <f>VLOOKUP(W5935,HourlyWages!$A:$B,2,0)</f>
        <v>67</v>
      </c>
      <c r="Z5935">
        <v>1</v>
      </c>
      <c r="AA5935" s="14">
        <f t="shared" si="464"/>
        <v>0.52142857142857146</v>
      </c>
    </row>
    <row r="5936" spans="1:27" x14ac:dyDescent="0.2">
      <c r="A5936">
        <v>5935</v>
      </c>
      <c r="B5936">
        <v>42086</v>
      </c>
      <c r="C5936" s="3">
        <v>40381</v>
      </c>
      <c r="D5936" s="17">
        <f t="shared" si="463"/>
        <v>40360</v>
      </c>
      <c r="E5936">
        <v>18</v>
      </c>
      <c r="F5936" s="8">
        <f t="shared" si="460"/>
        <v>2160</v>
      </c>
      <c r="G5936" s="5">
        <v>0.09</v>
      </c>
      <c r="H5936" s="8">
        <f>VLOOKUP($T5936,Pricebook!$A:$D,4,0)</f>
        <v>120</v>
      </c>
      <c r="I5936" s="10">
        <f t="shared" si="461"/>
        <v>1965.6000000000001</v>
      </c>
      <c r="J5936" t="s">
        <v>899</v>
      </c>
      <c r="K5936" t="s">
        <v>235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900</v>
      </c>
      <c r="O5936" s="7">
        <v>77573</v>
      </c>
      <c r="P5936" t="s">
        <v>48</v>
      </c>
      <c r="Q5936" t="s">
        <v>16</v>
      </c>
      <c r="R5936" s="3">
        <v>40382</v>
      </c>
      <c r="S5936" s="12">
        <f t="shared" si="462"/>
        <v>1</v>
      </c>
      <c r="T5936" s="3" t="s">
        <v>14212</v>
      </c>
      <c r="U5936" t="s">
        <v>14229</v>
      </c>
      <c r="V5936" t="s">
        <v>14242</v>
      </c>
      <c r="W5936" t="s">
        <v>14203</v>
      </c>
      <c r="X5936" t="str">
        <f>VLOOKUP(Q5936,Managers!$A:$B,2,0)</f>
        <v>Josh Martinez</v>
      </c>
      <c r="Y5936">
        <f>VLOOKUP(W5936,HourlyWages!$A:$B,2,0)</f>
        <v>62</v>
      </c>
      <c r="Z5936">
        <v>1</v>
      </c>
      <c r="AA5936" s="14">
        <f t="shared" si="464"/>
        <v>0.48333333333333334</v>
      </c>
    </row>
    <row r="5937" spans="1:27" x14ac:dyDescent="0.2">
      <c r="A5937">
        <v>5936</v>
      </c>
      <c r="B5937">
        <v>42112</v>
      </c>
      <c r="C5937" s="3">
        <v>40536</v>
      </c>
      <c r="D5937" s="17">
        <f t="shared" si="463"/>
        <v>40513</v>
      </c>
      <c r="E5937">
        <v>16</v>
      </c>
      <c r="F5937" s="8">
        <f t="shared" si="460"/>
        <v>2400</v>
      </c>
      <c r="G5937" s="5">
        <v>0.01</v>
      </c>
      <c r="H5937" s="8">
        <f>VLOOKUP($T5937,Pricebook!$A:$D,4,0)</f>
        <v>150</v>
      </c>
      <c r="I5937" s="10">
        <f t="shared" si="461"/>
        <v>2376</v>
      </c>
      <c r="J5937" t="s">
        <v>273</v>
      </c>
      <c r="K5937" t="s">
        <v>274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2697</v>
      </c>
      <c r="O5937" s="7" t="s">
        <v>2698</v>
      </c>
      <c r="P5937" t="s">
        <v>172</v>
      </c>
      <c r="Q5937" t="s">
        <v>16</v>
      </c>
      <c r="R5937" s="3">
        <v>40538</v>
      </c>
      <c r="S5937" s="12">
        <f t="shared" si="462"/>
        <v>2</v>
      </c>
      <c r="T5937" s="3" t="s">
        <v>14210</v>
      </c>
      <c r="U5937" t="s">
        <v>14235</v>
      </c>
      <c r="V5937" t="s">
        <v>14244</v>
      </c>
      <c r="W5937" t="s">
        <v>14200</v>
      </c>
      <c r="X5937" t="str">
        <f>VLOOKUP(Q5937,Managers!$A:$B,2,0)</f>
        <v>Josh Martinez</v>
      </c>
      <c r="Y5937">
        <f>VLOOKUP(W5937,HourlyWages!$A:$B,2,0)</f>
        <v>59</v>
      </c>
      <c r="Z5937">
        <v>1</v>
      </c>
      <c r="AA5937" s="14">
        <f t="shared" si="464"/>
        <v>0.60666666666666669</v>
      </c>
    </row>
    <row r="5938" spans="1:27" x14ac:dyDescent="0.2">
      <c r="A5938">
        <v>5937</v>
      </c>
      <c r="B5938">
        <v>42115</v>
      </c>
      <c r="C5938" s="3">
        <v>40957</v>
      </c>
      <c r="D5938" s="17">
        <f t="shared" si="463"/>
        <v>40940</v>
      </c>
      <c r="E5938">
        <v>21</v>
      </c>
      <c r="F5938" s="8">
        <f t="shared" ref="F5938:F6001" si="465">H5938*E5938</f>
        <v>3150</v>
      </c>
      <c r="G5938" s="5">
        <v>0.01</v>
      </c>
      <c r="H5938" s="8">
        <f>VLOOKUP($T5938,Pricebook!$A:$D,4,0)</f>
        <v>150</v>
      </c>
      <c r="I5938" s="10">
        <f t="shared" ref="I5938:I6001" si="466">F5938*(1-G5938)</f>
        <v>3118.5</v>
      </c>
      <c r="J5938" t="s">
        <v>412</v>
      </c>
      <c r="K5938" t="s">
        <v>327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2679</v>
      </c>
      <c r="O5938" s="7">
        <v>85364</v>
      </c>
      <c r="P5938" t="s">
        <v>70</v>
      </c>
      <c r="Q5938" t="s">
        <v>23</v>
      </c>
      <c r="R5938" s="3">
        <v>40957</v>
      </c>
      <c r="S5938" s="12">
        <f t="shared" ref="S5938:S6001" si="467">R5938-C5938</f>
        <v>0</v>
      </c>
      <c r="T5938" s="3" t="s">
        <v>14211</v>
      </c>
      <c r="U5938" t="s">
        <v>14235</v>
      </c>
      <c r="V5938" t="s">
        <v>14241</v>
      </c>
      <c r="W5938" t="s">
        <v>14201</v>
      </c>
      <c r="X5938" t="str">
        <f>VLOOKUP(Q5938,Managers!$A:$B,2,0)</f>
        <v>Bob Turner</v>
      </c>
      <c r="Y5938">
        <f>VLOOKUP(W5938,HourlyWages!$A:$B,2,0)</f>
        <v>53</v>
      </c>
      <c r="Z5938">
        <v>1</v>
      </c>
      <c r="AA5938" s="14">
        <f t="shared" si="464"/>
        <v>0.64666666666666661</v>
      </c>
    </row>
    <row r="5939" spans="1:27" x14ac:dyDescent="0.2">
      <c r="A5939">
        <v>5938</v>
      </c>
      <c r="B5939">
        <v>42115</v>
      </c>
      <c r="C5939" s="3">
        <v>40957</v>
      </c>
      <c r="D5939" s="17">
        <f t="shared" si="463"/>
        <v>40940</v>
      </c>
      <c r="E5939">
        <v>19</v>
      </c>
      <c r="F5939" s="8">
        <f t="shared" si="465"/>
        <v>3800</v>
      </c>
      <c r="G5939" s="5">
        <v>0.02</v>
      </c>
      <c r="H5939" s="8">
        <f>VLOOKUP($T5939,Pricebook!$A:$D,4,0)</f>
        <v>200</v>
      </c>
      <c r="I5939" s="10">
        <f t="shared" si="466"/>
        <v>3724</v>
      </c>
      <c r="J5939" t="s">
        <v>412</v>
      </c>
      <c r="K5939" t="s">
        <v>327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2679</v>
      </c>
      <c r="O5939" s="7">
        <v>85364</v>
      </c>
      <c r="P5939" t="s">
        <v>70</v>
      </c>
      <c r="Q5939" t="s">
        <v>23</v>
      </c>
      <c r="R5939" s="3">
        <v>40958</v>
      </c>
      <c r="S5939" s="12">
        <f t="shared" si="467"/>
        <v>1</v>
      </c>
      <c r="T5939" s="3" t="s">
        <v>14206</v>
      </c>
      <c r="U5939" t="s">
        <v>14229</v>
      </c>
      <c r="V5939" t="s">
        <v>14237</v>
      </c>
      <c r="W5939" t="s">
        <v>14202</v>
      </c>
      <c r="X5939" t="str">
        <f>VLOOKUP(Q5939,Managers!$A:$B,2,0)</f>
        <v>Bob Turner</v>
      </c>
      <c r="Y5939">
        <f>VLOOKUP(W5939,HourlyWages!$A:$B,2,0)</f>
        <v>71</v>
      </c>
      <c r="Z5939">
        <v>1</v>
      </c>
      <c r="AA5939" s="14">
        <f t="shared" si="464"/>
        <v>0.64500000000000002</v>
      </c>
    </row>
    <row r="5940" spans="1:27" x14ac:dyDescent="0.2">
      <c r="A5940">
        <v>5939</v>
      </c>
      <c r="B5940">
        <v>42144</v>
      </c>
      <c r="C5940" s="3">
        <v>40129</v>
      </c>
      <c r="D5940" s="17">
        <f t="shared" si="463"/>
        <v>40118</v>
      </c>
      <c r="E5940">
        <v>10</v>
      </c>
      <c r="F5940" s="8">
        <f t="shared" si="465"/>
        <v>2000</v>
      </c>
      <c r="G5940" s="5">
        <v>0.01</v>
      </c>
      <c r="H5940" s="8">
        <f>VLOOKUP($T5940,Pricebook!$A:$D,4,0)</f>
        <v>200</v>
      </c>
      <c r="I5940" s="10">
        <f t="shared" si="466"/>
        <v>1980</v>
      </c>
      <c r="J5940" t="s">
        <v>96</v>
      </c>
      <c r="K5940" t="s">
        <v>84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2605</v>
      </c>
      <c r="O5940" s="7">
        <v>13501</v>
      </c>
      <c r="P5940" t="s">
        <v>60</v>
      </c>
      <c r="Q5940" t="s">
        <v>61</v>
      </c>
      <c r="R5940" s="3">
        <v>40131</v>
      </c>
      <c r="S5940" s="12">
        <f t="shared" si="467"/>
        <v>2</v>
      </c>
      <c r="T5940" s="3" t="s">
        <v>14206</v>
      </c>
      <c r="U5940" t="s">
        <v>14229</v>
      </c>
      <c r="V5940" t="s">
        <v>14238</v>
      </c>
      <c r="W5940" t="s">
        <v>14185</v>
      </c>
      <c r="X5940" t="str">
        <f>VLOOKUP(Q5940,Managers!$A:$B,2,0)</f>
        <v>Allen Young</v>
      </c>
      <c r="Y5940">
        <f>VLOOKUP(W5940,HourlyWages!$A:$B,2,0)</f>
        <v>70</v>
      </c>
      <c r="Z5940">
        <v>1</v>
      </c>
      <c r="AA5940" s="14">
        <f t="shared" si="464"/>
        <v>0.65</v>
      </c>
    </row>
    <row r="5941" spans="1:27" x14ac:dyDescent="0.2">
      <c r="A5941">
        <v>5940</v>
      </c>
      <c r="B5941">
        <v>42148</v>
      </c>
      <c r="C5941" s="3">
        <v>40836</v>
      </c>
      <c r="D5941" s="17">
        <f t="shared" si="463"/>
        <v>40817</v>
      </c>
      <c r="E5941">
        <v>11</v>
      </c>
      <c r="F5941" s="8">
        <f t="shared" si="465"/>
        <v>1210</v>
      </c>
      <c r="G5941" s="5">
        <v>7.0000000000000007E-2</v>
      </c>
      <c r="H5941" s="8">
        <f>VLOOKUP($T5941,Pricebook!$A:$D,4,0)</f>
        <v>110</v>
      </c>
      <c r="I5941" s="10">
        <f t="shared" si="466"/>
        <v>1125.3</v>
      </c>
      <c r="J5941" t="s">
        <v>1438</v>
      </c>
      <c r="K5941" t="s">
        <v>142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1560</v>
      </c>
      <c r="O5941" s="7">
        <v>90503</v>
      </c>
      <c r="P5941" t="s">
        <v>114</v>
      </c>
      <c r="Q5941" t="s">
        <v>23</v>
      </c>
      <c r="R5941" s="3">
        <v>40839</v>
      </c>
      <c r="S5941" s="12">
        <f t="shared" si="467"/>
        <v>3</v>
      </c>
      <c r="T5941" s="3" t="s">
        <v>14215</v>
      </c>
      <c r="U5941" t="s">
        <v>14229</v>
      </c>
      <c r="V5941" t="s">
        <v>14237</v>
      </c>
      <c r="W5941" t="s">
        <v>14192</v>
      </c>
      <c r="X5941" t="str">
        <f>VLOOKUP(Q5941,Managers!$A:$B,2,0)</f>
        <v>Bob Turner</v>
      </c>
      <c r="Y5941">
        <f>VLOOKUP(W5941,HourlyWages!$A:$B,2,0)</f>
        <v>75</v>
      </c>
      <c r="Z5941">
        <v>1</v>
      </c>
      <c r="AA5941" s="14">
        <f t="shared" si="464"/>
        <v>0.31818181818181818</v>
      </c>
    </row>
    <row r="5942" spans="1:27" x14ac:dyDescent="0.2">
      <c r="A5942">
        <v>5941</v>
      </c>
      <c r="B5942">
        <v>42151</v>
      </c>
      <c r="C5942" s="3">
        <v>40527</v>
      </c>
      <c r="D5942" s="17">
        <f t="shared" si="463"/>
        <v>40513</v>
      </c>
      <c r="E5942">
        <v>35</v>
      </c>
      <c r="F5942" s="8">
        <f t="shared" si="465"/>
        <v>5250</v>
      </c>
      <c r="G5942" s="5">
        <v>0.05</v>
      </c>
      <c r="H5942" s="8">
        <f>VLOOKUP($T5942,Pricebook!$A:$D,4,0)</f>
        <v>150</v>
      </c>
      <c r="I5942" s="10">
        <f t="shared" si="466"/>
        <v>4987.5</v>
      </c>
      <c r="J5942" t="s">
        <v>756</v>
      </c>
      <c r="K5942" t="s">
        <v>190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758</v>
      </c>
      <c r="O5942" s="7">
        <v>83301</v>
      </c>
      <c r="P5942" t="s">
        <v>197</v>
      </c>
      <c r="Q5942" t="s">
        <v>23</v>
      </c>
      <c r="R5942" s="3">
        <v>40530</v>
      </c>
      <c r="S5942" s="12">
        <f t="shared" si="467"/>
        <v>3</v>
      </c>
      <c r="T5942" s="3" t="s">
        <v>14210</v>
      </c>
      <c r="U5942" t="s">
        <v>14235</v>
      </c>
      <c r="V5942" t="s">
        <v>14233</v>
      </c>
      <c r="W5942" t="s">
        <v>14201</v>
      </c>
      <c r="X5942" t="str">
        <f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4"/>
        <v>0.64666666666666661</v>
      </c>
    </row>
    <row r="5943" spans="1:27" x14ac:dyDescent="0.2">
      <c r="A5943">
        <v>5942</v>
      </c>
      <c r="B5943">
        <v>42177</v>
      </c>
      <c r="C5943" s="3">
        <v>41059</v>
      </c>
      <c r="D5943" s="17">
        <f t="shared" si="463"/>
        <v>41030</v>
      </c>
      <c r="E5943">
        <v>49</v>
      </c>
      <c r="F5943" s="8">
        <f t="shared" si="465"/>
        <v>7350</v>
      </c>
      <c r="G5943" s="5">
        <v>0.03</v>
      </c>
      <c r="H5943" s="8">
        <f>VLOOKUP($T5943,Pricebook!$A:$D,4,0)</f>
        <v>150</v>
      </c>
      <c r="I5943" s="10">
        <f t="shared" si="466"/>
        <v>7129.5</v>
      </c>
      <c r="J5943" t="s">
        <v>1072</v>
      </c>
      <c r="K5943" t="s">
        <v>363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1850</v>
      </c>
      <c r="O5943" s="7">
        <v>49442</v>
      </c>
      <c r="P5943" t="s">
        <v>172</v>
      </c>
      <c r="Q5943" t="s">
        <v>16</v>
      </c>
      <c r="R5943" s="3">
        <v>41060</v>
      </c>
      <c r="S5943" s="12">
        <f t="shared" si="467"/>
        <v>1</v>
      </c>
      <c r="T5943" s="3" t="s">
        <v>14210</v>
      </c>
      <c r="U5943" t="s">
        <v>14235</v>
      </c>
      <c r="V5943" t="s">
        <v>14237</v>
      </c>
      <c r="W5943" t="s">
        <v>14198</v>
      </c>
      <c r="X5943" t="str">
        <f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4"/>
        <v>0.66</v>
      </c>
    </row>
    <row r="5944" spans="1:27" x14ac:dyDescent="0.2">
      <c r="A5944">
        <v>5943</v>
      </c>
      <c r="B5944">
        <v>42177</v>
      </c>
      <c r="C5944" s="3">
        <v>41059</v>
      </c>
      <c r="D5944" s="17">
        <f t="shared" si="463"/>
        <v>41030</v>
      </c>
      <c r="E5944">
        <v>38</v>
      </c>
      <c r="F5944" s="8">
        <f t="shared" si="465"/>
        <v>4750</v>
      </c>
      <c r="G5944" s="5">
        <v>0</v>
      </c>
      <c r="H5944" s="8">
        <f>VLOOKUP($T5944,Pricebook!$A:$D,4,0)</f>
        <v>125</v>
      </c>
      <c r="I5944" s="10">
        <f t="shared" si="466"/>
        <v>4750</v>
      </c>
      <c r="J5944" t="s">
        <v>1072</v>
      </c>
      <c r="K5944" t="s">
        <v>363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501</v>
      </c>
      <c r="O5944" s="7">
        <v>48375</v>
      </c>
      <c r="P5944" t="s">
        <v>172</v>
      </c>
      <c r="Q5944" t="s">
        <v>16</v>
      </c>
      <c r="R5944" s="3">
        <v>41062</v>
      </c>
      <c r="S5944" s="12">
        <f t="shared" si="467"/>
        <v>3</v>
      </c>
      <c r="T5944" s="3" t="s">
        <v>14208</v>
      </c>
      <c r="U5944" t="s">
        <v>14232</v>
      </c>
      <c r="V5944" t="s">
        <v>14244</v>
      </c>
      <c r="W5944" t="s">
        <v>14191</v>
      </c>
      <c r="X5944" t="str">
        <f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4"/>
        <v>0.52</v>
      </c>
    </row>
    <row r="5945" spans="1:27" x14ac:dyDescent="0.2">
      <c r="A5945">
        <v>5944</v>
      </c>
      <c r="B5945">
        <v>42209</v>
      </c>
      <c r="C5945" s="3">
        <v>40266</v>
      </c>
      <c r="D5945" s="17">
        <f t="shared" si="463"/>
        <v>40238</v>
      </c>
      <c r="E5945">
        <v>5</v>
      </c>
      <c r="F5945" s="8">
        <f t="shared" si="465"/>
        <v>850</v>
      </c>
      <c r="G5945" s="5">
        <v>0.08</v>
      </c>
      <c r="H5945" s="8">
        <f>VLOOKUP($T5945,Pricebook!$A:$D,4,0)</f>
        <v>170</v>
      </c>
      <c r="I5945" s="10">
        <f t="shared" si="466"/>
        <v>782</v>
      </c>
      <c r="J5945" t="s">
        <v>690</v>
      </c>
      <c r="K5945" t="s">
        <v>58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2053</v>
      </c>
      <c r="O5945" s="7">
        <v>60107</v>
      </c>
      <c r="P5945" t="s">
        <v>15</v>
      </c>
      <c r="Q5945" t="s">
        <v>16</v>
      </c>
      <c r="R5945" s="3">
        <v>40266</v>
      </c>
      <c r="S5945" s="12">
        <f t="shared" si="467"/>
        <v>0</v>
      </c>
      <c r="T5945" s="3" t="s">
        <v>14219</v>
      </c>
      <c r="U5945" t="s">
        <v>14229</v>
      </c>
      <c r="V5945" t="s">
        <v>14245</v>
      </c>
      <c r="W5945" t="s">
        <v>14194</v>
      </c>
      <c r="X5945" t="str">
        <f>VLOOKUP(Q5945,Managers!$A:$B,2,0)</f>
        <v>Josh Martinez</v>
      </c>
      <c r="Y5945">
        <f>VLOOKUP(W5945,HourlyWages!$A:$B,2,0)</f>
        <v>71</v>
      </c>
      <c r="Z5945">
        <v>1</v>
      </c>
      <c r="AA5945" s="14">
        <f t="shared" si="464"/>
        <v>0.58235294117647063</v>
      </c>
    </row>
    <row r="5946" spans="1:27" x14ac:dyDescent="0.2">
      <c r="A5946">
        <v>5945</v>
      </c>
      <c r="B5946">
        <v>42209</v>
      </c>
      <c r="C5946" s="3">
        <v>40266</v>
      </c>
      <c r="D5946" s="17">
        <f t="shared" si="463"/>
        <v>40238</v>
      </c>
      <c r="E5946">
        <v>31</v>
      </c>
      <c r="F5946" s="8">
        <f t="shared" si="465"/>
        <v>3875</v>
      </c>
      <c r="G5946" s="5">
        <v>0.04</v>
      </c>
      <c r="H5946" s="8">
        <f>VLOOKUP($T5946,Pricebook!$A:$D,4,0)</f>
        <v>125</v>
      </c>
      <c r="I5946" s="10">
        <f t="shared" si="466"/>
        <v>3720</v>
      </c>
      <c r="J5946" t="s">
        <v>690</v>
      </c>
      <c r="K5946" t="s">
        <v>58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166</v>
      </c>
      <c r="O5946" s="7">
        <v>60477</v>
      </c>
      <c r="P5946" t="s">
        <v>15</v>
      </c>
      <c r="Q5946" t="s">
        <v>16</v>
      </c>
      <c r="R5946" s="3">
        <v>40269</v>
      </c>
      <c r="S5946" s="12">
        <f t="shared" si="467"/>
        <v>3</v>
      </c>
      <c r="T5946" s="3" t="s">
        <v>14221</v>
      </c>
      <c r="U5946" t="s">
        <v>14232</v>
      </c>
      <c r="V5946" t="s">
        <v>14238</v>
      </c>
      <c r="W5946" t="s">
        <v>14201</v>
      </c>
      <c r="X5946" t="str">
        <f>VLOOKUP(Q5946,Managers!$A:$B,2,0)</f>
        <v>Josh Martinez</v>
      </c>
      <c r="Y5946">
        <f>VLOOKUP(W5946,HourlyWages!$A:$B,2,0)</f>
        <v>53</v>
      </c>
      <c r="Z5946">
        <v>1</v>
      </c>
      <c r="AA5946" s="14">
        <f t="shared" si="464"/>
        <v>0.57599999999999996</v>
      </c>
    </row>
    <row r="5947" spans="1:27" x14ac:dyDescent="0.2">
      <c r="A5947">
        <v>5946</v>
      </c>
      <c r="B5947">
        <v>42213</v>
      </c>
      <c r="C5947" s="3">
        <v>40623</v>
      </c>
      <c r="D5947" s="17">
        <f t="shared" si="463"/>
        <v>40603</v>
      </c>
      <c r="E5947">
        <v>46</v>
      </c>
      <c r="F5947" s="8">
        <f t="shared" si="465"/>
        <v>9200</v>
      </c>
      <c r="G5947" s="5">
        <v>0.08</v>
      </c>
      <c r="H5947" s="8">
        <f>VLOOKUP($T5947,Pricebook!$A:$D,4,0)</f>
        <v>200</v>
      </c>
      <c r="I5947" s="10">
        <f t="shared" si="466"/>
        <v>8464</v>
      </c>
      <c r="J5947" t="s">
        <v>869</v>
      </c>
      <c r="K5947" t="s">
        <v>707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145</v>
      </c>
      <c r="O5947" s="7" t="s">
        <v>146</v>
      </c>
      <c r="P5947" t="s">
        <v>91</v>
      </c>
      <c r="Q5947" t="s">
        <v>61</v>
      </c>
      <c r="R5947" s="3">
        <v>40625</v>
      </c>
      <c r="S5947" s="12">
        <f t="shared" si="467"/>
        <v>2</v>
      </c>
      <c r="T5947" s="3" t="s">
        <v>14214</v>
      </c>
      <c r="U5947" t="s">
        <v>14229</v>
      </c>
      <c r="V5947" t="s">
        <v>14233</v>
      </c>
      <c r="W5947" t="s">
        <v>14196</v>
      </c>
      <c r="X5947" t="str">
        <f>VLOOKUP(Q5947,Managers!$A:$B,2,0)</f>
        <v>Allen Young</v>
      </c>
      <c r="Y5947">
        <f>VLOOKUP(W5947,HourlyWages!$A:$B,2,0)</f>
        <v>58</v>
      </c>
      <c r="Z5947">
        <v>1</v>
      </c>
      <c r="AA5947" s="14">
        <f t="shared" si="464"/>
        <v>0.71</v>
      </c>
    </row>
    <row r="5948" spans="1:27" x14ac:dyDescent="0.2">
      <c r="A5948">
        <v>5947</v>
      </c>
      <c r="B5948">
        <v>42214</v>
      </c>
      <c r="C5948" s="3">
        <v>40687</v>
      </c>
      <c r="D5948" s="17">
        <f t="shared" si="463"/>
        <v>40664</v>
      </c>
      <c r="E5948">
        <v>46</v>
      </c>
      <c r="F5948" s="8">
        <f t="shared" si="465"/>
        <v>5750</v>
      </c>
      <c r="G5948" s="5">
        <v>0.03</v>
      </c>
      <c r="H5948" s="8">
        <f>VLOOKUP($T5948,Pricebook!$A:$D,4,0)</f>
        <v>125</v>
      </c>
      <c r="I5948" s="10">
        <f t="shared" si="466"/>
        <v>5577.5</v>
      </c>
      <c r="J5948" t="s">
        <v>1084</v>
      </c>
      <c r="K5948" t="s">
        <v>274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1049</v>
      </c>
      <c r="O5948" s="7">
        <v>37042</v>
      </c>
      <c r="P5948" t="s">
        <v>81</v>
      </c>
      <c r="Q5948" t="s">
        <v>34</v>
      </c>
      <c r="R5948" s="3">
        <v>40694</v>
      </c>
      <c r="S5948" s="12">
        <f t="shared" si="467"/>
        <v>7</v>
      </c>
      <c r="T5948" s="3" t="s">
        <v>14208</v>
      </c>
      <c r="U5948" t="s">
        <v>14232</v>
      </c>
      <c r="V5948" t="s">
        <v>14245</v>
      </c>
      <c r="W5948" t="s">
        <v>14195</v>
      </c>
      <c r="X5948" t="str">
        <f>VLOOKUP(Q5948,Managers!$A:$B,2,0)</f>
        <v>Frank Mitchell</v>
      </c>
      <c r="Y5948">
        <f>VLOOKUP(W5948,HourlyWages!$A:$B,2,0)</f>
        <v>52</v>
      </c>
      <c r="Z5948">
        <v>1</v>
      </c>
      <c r="AA5948" s="14">
        <f t="shared" si="464"/>
        <v>0.58399999999999996</v>
      </c>
    </row>
    <row r="5949" spans="1:27" x14ac:dyDescent="0.2">
      <c r="A5949">
        <v>5948</v>
      </c>
      <c r="B5949">
        <v>42214</v>
      </c>
      <c r="C5949" s="3">
        <v>40687</v>
      </c>
      <c r="D5949" s="17">
        <f t="shared" si="463"/>
        <v>40664</v>
      </c>
      <c r="E5949">
        <v>28</v>
      </c>
      <c r="F5949" s="8">
        <f t="shared" si="465"/>
        <v>3080</v>
      </c>
      <c r="G5949" s="5">
        <v>0.02</v>
      </c>
      <c r="H5949" s="8">
        <f>VLOOKUP($T5949,Pricebook!$A:$D,4,0)</f>
        <v>110</v>
      </c>
      <c r="I5949" s="10">
        <f t="shared" si="466"/>
        <v>3018.4</v>
      </c>
      <c r="J5949" t="s">
        <v>1084</v>
      </c>
      <c r="K5949" t="s">
        <v>274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1049</v>
      </c>
      <c r="O5949" s="7">
        <v>37042</v>
      </c>
      <c r="P5949" t="s">
        <v>81</v>
      </c>
      <c r="Q5949" t="s">
        <v>34</v>
      </c>
      <c r="R5949" s="3">
        <v>40694</v>
      </c>
      <c r="S5949" s="12">
        <f t="shared" si="467"/>
        <v>7</v>
      </c>
      <c r="T5949" s="3" t="s">
        <v>14215</v>
      </c>
      <c r="U5949" t="s">
        <v>14229</v>
      </c>
      <c r="V5949" t="s">
        <v>14239</v>
      </c>
      <c r="W5949" t="s">
        <v>14202</v>
      </c>
      <c r="X5949" t="str">
        <f>VLOOKUP(Q5949,Managers!$A:$B,2,0)</f>
        <v>Frank Mitchell</v>
      </c>
      <c r="Y5949">
        <f>VLOOKUP(W5949,HourlyWages!$A:$B,2,0)</f>
        <v>71</v>
      </c>
      <c r="Z5949">
        <v>1</v>
      </c>
      <c r="AA5949" s="14">
        <f t="shared" si="464"/>
        <v>0.35454545454545455</v>
      </c>
    </row>
    <row r="5950" spans="1:27" x14ac:dyDescent="0.2">
      <c r="A5950">
        <v>5949</v>
      </c>
      <c r="B5950">
        <v>42242</v>
      </c>
      <c r="C5950" s="3">
        <v>39904</v>
      </c>
      <c r="D5950" s="17">
        <f t="shared" si="463"/>
        <v>39904</v>
      </c>
      <c r="E5950">
        <v>23</v>
      </c>
      <c r="F5950" s="8">
        <f t="shared" si="465"/>
        <v>3680</v>
      </c>
      <c r="G5950" s="5">
        <v>0.09</v>
      </c>
      <c r="H5950" s="8">
        <f>VLOOKUP($T5950,Pricebook!$A:$D,4,0)</f>
        <v>160</v>
      </c>
      <c r="I5950" s="10">
        <f t="shared" si="466"/>
        <v>3348.8</v>
      </c>
      <c r="J5950" t="s">
        <v>296</v>
      </c>
      <c r="K5950" t="s">
        <v>297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622</v>
      </c>
      <c r="O5950" s="7">
        <v>53590</v>
      </c>
      <c r="P5950" t="s">
        <v>95</v>
      </c>
      <c r="Q5950" t="s">
        <v>16</v>
      </c>
      <c r="R5950" s="3">
        <v>39905</v>
      </c>
      <c r="S5950" s="12">
        <f t="shared" si="467"/>
        <v>1</v>
      </c>
      <c r="T5950" s="3" t="s">
        <v>14218</v>
      </c>
      <c r="U5950" t="s">
        <v>14229</v>
      </c>
      <c r="V5950" t="s">
        <v>14236</v>
      </c>
      <c r="W5950" t="s">
        <v>14188</v>
      </c>
      <c r="X5950" t="str">
        <f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4"/>
        <v>0.67500000000000004</v>
      </c>
    </row>
    <row r="5951" spans="1:27" x14ac:dyDescent="0.2">
      <c r="A5951">
        <v>5950</v>
      </c>
      <c r="B5951">
        <v>42242</v>
      </c>
      <c r="C5951" s="3">
        <v>39904</v>
      </c>
      <c r="D5951" s="17">
        <f t="shared" si="463"/>
        <v>39904</v>
      </c>
      <c r="E5951">
        <v>15</v>
      </c>
      <c r="F5951" s="8">
        <f t="shared" si="465"/>
        <v>2250</v>
      </c>
      <c r="G5951" s="5">
        <v>0.1</v>
      </c>
      <c r="H5951" s="8">
        <f>VLOOKUP($T5951,Pricebook!$A:$D,4,0)</f>
        <v>150</v>
      </c>
      <c r="I5951" s="10">
        <f t="shared" si="466"/>
        <v>2025</v>
      </c>
      <c r="J5951" t="s">
        <v>296</v>
      </c>
      <c r="K5951" t="s">
        <v>297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622</v>
      </c>
      <c r="O5951" s="7">
        <v>53590</v>
      </c>
      <c r="P5951" t="s">
        <v>95</v>
      </c>
      <c r="Q5951" t="s">
        <v>16</v>
      </c>
      <c r="R5951" s="3">
        <v>39905</v>
      </c>
      <c r="S5951" s="12">
        <f t="shared" si="467"/>
        <v>1</v>
      </c>
      <c r="T5951" s="3" t="s">
        <v>14211</v>
      </c>
      <c r="U5951" t="s">
        <v>14235</v>
      </c>
      <c r="V5951" t="s">
        <v>14236</v>
      </c>
      <c r="W5951" t="s">
        <v>14192</v>
      </c>
      <c r="X5951" t="str">
        <f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4"/>
        <v>0.5</v>
      </c>
    </row>
    <row r="5952" spans="1:27" x14ac:dyDescent="0.2">
      <c r="A5952">
        <v>5951</v>
      </c>
      <c r="B5952">
        <v>42242</v>
      </c>
      <c r="C5952" s="3">
        <v>39904</v>
      </c>
      <c r="D5952" s="17">
        <f t="shared" si="463"/>
        <v>39904</v>
      </c>
      <c r="E5952">
        <v>23</v>
      </c>
      <c r="F5952" s="8">
        <f t="shared" si="465"/>
        <v>3450</v>
      </c>
      <c r="G5952" s="5">
        <v>7.0000000000000007E-2</v>
      </c>
      <c r="H5952" s="8">
        <f>VLOOKUP($T5952,Pricebook!$A:$D,4,0)</f>
        <v>150</v>
      </c>
      <c r="I5952" s="10">
        <f t="shared" si="466"/>
        <v>3208.5</v>
      </c>
      <c r="J5952" t="s">
        <v>296</v>
      </c>
      <c r="K5952" t="s">
        <v>297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622</v>
      </c>
      <c r="O5952" s="7">
        <v>53590</v>
      </c>
      <c r="P5952" t="s">
        <v>95</v>
      </c>
      <c r="Q5952" t="s">
        <v>16</v>
      </c>
      <c r="R5952" s="3">
        <v>39905</v>
      </c>
      <c r="S5952" s="12">
        <f t="shared" si="467"/>
        <v>1</v>
      </c>
      <c r="T5952" s="3" t="s">
        <v>14216</v>
      </c>
      <c r="U5952" t="s">
        <v>14235</v>
      </c>
      <c r="V5952" t="s">
        <v>14233</v>
      </c>
      <c r="W5952" t="s">
        <v>14184</v>
      </c>
      <c r="X5952" t="str">
        <f>VLOOKUP(Q5952,Managers!$A:$B,2,0)</f>
        <v>Josh Martinez</v>
      </c>
      <c r="Y5952">
        <f>VLOOKUP(W5952,HourlyWages!$A:$B,2,0)</f>
        <v>50</v>
      </c>
      <c r="Z5952">
        <v>1</v>
      </c>
      <c r="AA5952" s="14">
        <f t="shared" si="464"/>
        <v>0.66666666666666663</v>
      </c>
    </row>
    <row r="5953" spans="1:27" x14ac:dyDescent="0.2">
      <c r="A5953">
        <v>5952</v>
      </c>
      <c r="B5953">
        <v>42243</v>
      </c>
      <c r="C5953" s="3">
        <v>40979</v>
      </c>
      <c r="D5953" s="17">
        <f t="shared" si="463"/>
        <v>40969</v>
      </c>
      <c r="E5953">
        <v>42</v>
      </c>
      <c r="F5953" s="8">
        <f t="shared" si="465"/>
        <v>6720</v>
      </c>
      <c r="G5953" s="5">
        <v>0.02</v>
      </c>
      <c r="H5953" s="8">
        <f>VLOOKUP($T5953,Pricebook!$A:$D,4,0)</f>
        <v>160</v>
      </c>
      <c r="I5953" s="10">
        <f t="shared" si="466"/>
        <v>6585.5999999999995</v>
      </c>
      <c r="J5953" t="s">
        <v>1146</v>
      </c>
      <c r="K5953" t="s">
        <v>203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2085</v>
      </c>
      <c r="O5953" s="7">
        <v>33952</v>
      </c>
      <c r="P5953" t="s">
        <v>101</v>
      </c>
      <c r="Q5953" t="s">
        <v>34</v>
      </c>
      <c r="R5953" s="3">
        <v>40981</v>
      </c>
      <c r="S5953" s="12">
        <f t="shared" si="467"/>
        <v>2</v>
      </c>
      <c r="T5953" s="3" t="s">
        <v>14218</v>
      </c>
      <c r="U5953" t="s">
        <v>14229</v>
      </c>
      <c r="V5953" t="s">
        <v>14236</v>
      </c>
      <c r="W5953" t="s">
        <v>14185</v>
      </c>
      <c r="X5953" t="str">
        <f>VLOOKUP(Q5953,Managers!$A:$B,2,0)</f>
        <v>Frank Mitchell</v>
      </c>
      <c r="Y5953">
        <f>VLOOKUP(W5953,HourlyWages!$A:$B,2,0)</f>
        <v>70</v>
      </c>
      <c r="Z5953">
        <v>1</v>
      </c>
      <c r="AA5953" s="14">
        <f t="shared" si="464"/>
        <v>0.5625</v>
      </c>
    </row>
    <row r="5954" spans="1:27" x14ac:dyDescent="0.2">
      <c r="A5954">
        <v>5953</v>
      </c>
      <c r="B5954">
        <v>42243</v>
      </c>
      <c r="C5954" s="3">
        <v>40979</v>
      </c>
      <c r="D5954" s="17">
        <f t="shared" si="463"/>
        <v>40969</v>
      </c>
      <c r="E5954">
        <v>19</v>
      </c>
      <c r="F5954" s="8">
        <f t="shared" si="465"/>
        <v>2090</v>
      </c>
      <c r="G5954" s="5">
        <v>0.05</v>
      </c>
      <c r="H5954" s="8">
        <f>VLOOKUP($T5954,Pricebook!$A:$D,4,0)</f>
        <v>110</v>
      </c>
      <c r="I5954" s="10">
        <f t="shared" si="466"/>
        <v>1985.5</v>
      </c>
      <c r="J5954" t="s">
        <v>1146</v>
      </c>
      <c r="K5954" t="s">
        <v>203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2085</v>
      </c>
      <c r="O5954" s="7">
        <v>33952</v>
      </c>
      <c r="P5954" t="s">
        <v>101</v>
      </c>
      <c r="Q5954" t="s">
        <v>34</v>
      </c>
      <c r="R5954" s="3">
        <v>40981</v>
      </c>
      <c r="S5954" s="12">
        <f t="shared" si="467"/>
        <v>2</v>
      </c>
      <c r="T5954" s="3" t="s">
        <v>14215</v>
      </c>
      <c r="U5954" t="s">
        <v>14229</v>
      </c>
      <c r="V5954" t="s">
        <v>14241</v>
      </c>
      <c r="W5954" t="s">
        <v>14202</v>
      </c>
      <c r="X5954" t="str">
        <f>VLOOKUP(Q5954,Managers!$A:$B,2,0)</f>
        <v>Frank Mitchell</v>
      </c>
      <c r="Y5954">
        <f>VLOOKUP(W5954,HourlyWages!$A:$B,2,0)</f>
        <v>71</v>
      </c>
      <c r="Z5954">
        <v>1</v>
      </c>
      <c r="AA5954" s="14">
        <f t="shared" si="464"/>
        <v>0.35454545454545455</v>
      </c>
    </row>
    <row r="5955" spans="1:27" x14ac:dyDescent="0.2">
      <c r="A5955">
        <v>5954</v>
      </c>
      <c r="B5955">
        <v>42246</v>
      </c>
      <c r="C5955" s="3">
        <v>41025</v>
      </c>
      <c r="D5955" s="17">
        <f t="shared" ref="D5955:D6018" si="468">DATE(YEAR(C5955),MONTH(C5955),1)</f>
        <v>41000</v>
      </c>
      <c r="E5955">
        <v>40</v>
      </c>
      <c r="F5955" s="8">
        <f t="shared" si="465"/>
        <v>6000</v>
      </c>
      <c r="G5955" s="5">
        <v>7.0000000000000007E-2</v>
      </c>
      <c r="H5955" s="8">
        <f>VLOOKUP($T5955,Pricebook!$A:$D,4,0)</f>
        <v>150</v>
      </c>
      <c r="I5955" s="10">
        <f t="shared" si="466"/>
        <v>5580</v>
      </c>
      <c r="J5955" t="s">
        <v>513</v>
      </c>
      <c r="K5955" t="s">
        <v>93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1799</v>
      </c>
      <c r="O5955" s="7">
        <v>75023</v>
      </c>
      <c r="P5955" t="s">
        <v>48</v>
      </c>
      <c r="Q5955" t="s">
        <v>16</v>
      </c>
      <c r="R5955" s="3">
        <v>41026</v>
      </c>
      <c r="S5955" s="12">
        <f t="shared" si="467"/>
        <v>1</v>
      </c>
      <c r="T5955" s="3" t="s">
        <v>14211</v>
      </c>
      <c r="U5955" t="s">
        <v>14235</v>
      </c>
      <c r="V5955" t="s">
        <v>14234</v>
      </c>
      <c r="W5955" t="s">
        <v>14185</v>
      </c>
      <c r="X5955" t="str">
        <f>VLOOKUP(Q5955,Managers!$A:$B,2,0)</f>
        <v>Josh Martinez</v>
      </c>
      <c r="Y5955">
        <f>VLOOKUP(W5955,HourlyWages!$A:$B,2,0)</f>
        <v>70</v>
      </c>
      <c r="Z5955">
        <v>1</v>
      </c>
      <c r="AA5955" s="14">
        <f t="shared" ref="AA5955:AA6018" si="469">(H5955-Y5955)/H5955</f>
        <v>0.53333333333333333</v>
      </c>
    </row>
    <row r="5956" spans="1:27" x14ac:dyDescent="0.2">
      <c r="A5956">
        <v>5955</v>
      </c>
      <c r="B5956">
        <v>42246</v>
      </c>
      <c r="C5956" s="3">
        <v>41025</v>
      </c>
      <c r="D5956" s="17">
        <f t="shared" si="468"/>
        <v>41000</v>
      </c>
      <c r="E5956">
        <v>5</v>
      </c>
      <c r="F5956" s="8">
        <f t="shared" si="465"/>
        <v>600</v>
      </c>
      <c r="G5956" s="5">
        <v>0.05</v>
      </c>
      <c r="H5956" s="8">
        <f>VLOOKUP($T5956,Pricebook!$A:$D,4,0)</f>
        <v>120</v>
      </c>
      <c r="I5956" s="10">
        <f t="shared" si="466"/>
        <v>570</v>
      </c>
      <c r="J5956" t="s">
        <v>513</v>
      </c>
      <c r="K5956" t="s">
        <v>93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1799</v>
      </c>
      <c r="O5956" s="7">
        <v>75023</v>
      </c>
      <c r="P5956" t="s">
        <v>48</v>
      </c>
      <c r="Q5956" t="s">
        <v>16</v>
      </c>
      <c r="R5956" s="3">
        <v>41027</v>
      </c>
      <c r="S5956" s="12">
        <f t="shared" si="467"/>
        <v>2</v>
      </c>
      <c r="T5956" s="3" t="s">
        <v>14212</v>
      </c>
      <c r="U5956" t="s">
        <v>14229</v>
      </c>
      <c r="V5956" t="s">
        <v>14241</v>
      </c>
      <c r="W5956" t="s">
        <v>14197</v>
      </c>
      <c r="X5956" t="str">
        <f>VLOOKUP(Q5956,Managers!$A:$B,2,0)</f>
        <v>Josh Martinez</v>
      </c>
      <c r="Y5956">
        <f>VLOOKUP(W5956,HourlyWages!$A:$B,2,0)</f>
        <v>71</v>
      </c>
      <c r="Z5956">
        <v>1</v>
      </c>
      <c r="AA5956" s="14">
        <f t="shared" si="469"/>
        <v>0.40833333333333333</v>
      </c>
    </row>
    <row r="5957" spans="1:27" x14ac:dyDescent="0.2">
      <c r="A5957">
        <v>5956</v>
      </c>
      <c r="B5957">
        <v>42274</v>
      </c>
      <c r="C5957" s="3">
        <v>40789</v>
      </c>
      <c r="D5957" s="17">
        <f t="shared" si="468"/>
        <v>40787</v>
      </c>
      <c r="E5957">
        <v>23</v>
      </c>
      <c r="F5957" s="8">
        <f t="shared" si="465"/>
        <v>3450</v>
      </c>
      <c r="G5957" s="5">
        <v>0.01</v>
      </c>
      <c r="H5957" s="8">
        <f>VLOOKUP($T5957,Pricebook!$A:$D,4,0)</f>
        <v>150</v>
      </c>
      <c r="I5957" s="10">
        <f t="shared" si="466"/>
        <v>3415.5</v>
      </c>
      <c r="J5957" t="s">
        <v>456</v>
      </c>
      <c r="K5957" t="s">
        <v>99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2342</v>
      </c>
      <c r="O5957" s="7">
        <v>19143</v>
      </c>
      <c r="P5957" t="s">
        <v>232</v>
      </c>
      <c r="Q5957" t="s">
        <v>61</v>
      </c>
      <c r="R5957" s="3">
        <v>40791</v>
      </c>
      <c r="S5957" s="12">
        <f t="shared" si="467"/>
        <v>2</v>
      </c>
      <c r="T5957" s="3" t="s">
        <v>14211</v>
      </c>
      <c r="U5957" t="s">
        <v>14235</v>
      </c>
      <c r="V5957" t="s">
        <v>14243</v>
      </c>
      <c r="W5957" t="s">
        <v>14199</v>
      </c>
      <c r="X5957" t="str">
        <f>VLOOKUP(Q5957,Managers!$A:$B,2,0)</f>
        <v>Allen Young</v>
      </c>
      <c r="Y5957">
        <f>VLOOKUP(W5957,HourlyWages!$A:$B,2,0)</f>
        <v>68</v>
      </c>
      <c r="Z5957">
        <v>1</v>
      </c>
      <c r="AA5957" s="14">
        <f t="shared" si="469"/>
        <v>0.54666666666666663</v>
      </c>
    </row>
    <row r="5958" spans="1:27" x14ac:dyDescent="0.2">
      <c r="A5958">
        <v>5957</v>
      </c>
      <c r="B5958">
        <v>42274</v>
      </c>
      <c r="C5958" s="3">
        <v>40789</v>
      </c>
      <c r="D5958" s="17">
        <f t="shared" si="468"/>
        <v>40787</v>
      </c>
      <c r="E5958">
        <v>45</v>
      </c>
      <c r="F5958" s="8">
        <f t="shared" si="465"/>
        <v>5625</v>
      </c>
      <c r="G5958" s="5">
        <v>0.1</v>
      </c>
      <c r="H5958" s="8">
        <f>VLOOKUP($T5958,Pricebook!$A:$D,4,0)</f>
        <v>125</v>
      </c>
      <c r="I5958" s="10">
        <f t="shared" si="466"/>
        <v>5062.5</v>
      </c>
      <c r="J5958" t="s">
        <v>456</v>
      </c>
      <c r="K5958" t="s">
        <v>99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2342</v>
      </c>
      <c r="O5958" s="7">
        <v>19143</v>
      </c>
      <c r="P5958" t="s">
        <v>232</v>
      </c>
      <c r="Q5958" t="s">
        <v>61</v>
      </c>
      <c r="R5958" s="3">
        <v>40791</v>
      </c>
      <c r="S5958" s="12">
        <f t="shared" si="467"/>
        <v>2</v>
      </c>
      <c r="T5958" s="3" t="s">
        <v>14208</v>
      </c>
      <c r="U5958" t="s">
        <v>14232</v>
      </c>
      <c r="V5958" t="s">
        <v>14241</v>
      </c>
      <c r="W5958" t="s">
        <v>14202</v>
      </c>
      <c r="X5958" t="str">
        <f>VLOOKUP(Q5958,Managers!$A:$B,2,0)</f>
        <v>Allen Young</v>
      </c>
      <c r="Y5958">
        <f>VLOOKUP(W5958,HourlyWages!$A:$B,2,0)</f>
        <v>71</v>
      </c>
      <c r="Z5958">
        <v>1</v>
      </c>
      <c r="AA5958" s="14">
        <f t="shared" si="469"/>
        <v>0.432</v>
      </c>
    </row>
    <row r="5959" spans="1:27" x14ac:dyDescent="0.2">
      <c r="A5959">
        <v>5958</v>
      </c>
      <c r="B5959">
        <v>42279</v>
      </c>
      <c r="C5959" s="3">
        <v>39994</v>
      </c>
      <c r="D5959" s="17">
        <f t="shared" si="468"/>
        <v>39965</v>
      </c>
      <c r="E5959">
        <v>44</v>
      </c>
      <c r="F5959" s="8">
        <f t="shared" si="465"/>
        <v>6600</v>
      </c>
      <c r="G5959" s="5">
        <v>0.02</v>
      </c>
      <c r="H5959" s="8">
        <f>VLOOKUP($T5959,Pricebook!$A:$D,4,0)</f>
        <v>150</v>
      </c>
      <c r="I5959" s="10">
        <f t="shared" si="466"/>
        <v>6468</v>
      </c>
      <c r="J5959" t="s">
        <v>507</v>
      </c>
      <c r="K5959" t="s">
        <v>508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2458</v>
      </c>
      <c r="O5959" s="7">
        <v>44145</v>
      </c>
      <c r="P5959" t="s">
        <v>210</v>
      </c>
      <c r="Q5959" t="s">
        <v>61</v>
      </c>
      <c r="R5959" s="3">
        <v>39995</v>
      </c>
      <c r="S5959" s="12">
        <f t="shared" si="467"/>
        <v>1</v>
      </c>
      <c r="T5959" s="3" t="s">
        <v>14211</v>
      </c>
      <c r="U5959" t="s">
        <v>14235</v>
      </c>
      <c r="V5959" t="s">
        <v>14237</v>
      </c>
      <c r="W5959" t="s">
        <v>14191</v>
      </c>
      <c r="X5959" t="str">
        <f>VLOOKUP(Q5959,Managers!$A:$B,2,0)</f>
        <v>Allen Young</v>
      </c>
      <c r="Y5959">
        <f>VLOOKUP(W5959,HourlyWages!$A:$B,2,0)</f>
        <v>60</v>
      </c>
      <c r="Z5959">
        <v>1</v>
      </c>
      <c r="AA5959" s="14">
        <f t="shared" si="469"/>
        <v>0.6</v>
      </c>
    </row>
    <row r="5960" spans="1:27" x14ac:dyDescent="0.2">
      <c r="A5960">
        <v>5959</v>
      </c>
      <c r="B5960">
        <v>42306</v>
      </c>
      <c r="C5960" s="3">
        <v>41166</v>
      </c>
      <c r="D5960" s="17">
        <f t="shared" si="468"/>
        <v>41153</v>
      </c>
      <c r="E5960">
        <v>4</v>
      </c>
      <c r="F5960" s="8">
        <f t="shared" si="465"/>
        <v>640</v>
      </c>
      <c r="G5960" s="5">
        <v>0.1</v>
      </c>
      <c r="H5960" s="8">
        <f>VLOOKUP($T5960,Pricebook!$A:$D,4,0)</f>
        <v>160</v>
      </c>
      <c r="I5960" s="10">
        <f t="shared" si="466"/>
        <v>576</v>
      </c>
      <c r="J5960" t="s">
        <v>384</v>
      </c>
      <c r="K5960" t="s">
        <v>385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1332</v>
      </c>
      <c r="O5960" s="7">
        <v>91711</v>
      </c>
      <c r="P5960" t="s">
        <v>114</v>
      </c>
      <c r="Q5960" t="s">
        <v>23</v>
      </c>
      <c r="R5960" s="3">
        <v>41168</v>
      </c>
      <c r="S5960" s="12">
        <f t="shared" si="467"/>
        <v>2</v>
      </c>
      <c r="T5960" s="3" t="s">
        <v>14218</v>
      </c>
      <c r="U5960" t="s">
        <v>14229</v>
      </c>
      <c r="V5960" t="s">
        <v>14244</v>
      </c>
      <c r="W5960" t="s">
        <v>14199</v>
      </c>
      <c r="X5960" t="str">
        <f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9"/>
        <v>0.57499999999999996</v>
      </c>
    </row>
    <row r="5961" spans="1:27" x14ac:dyDescent="0.2">
      <c r="A5961">
        <v>5960</v>
      </c>
      <c r="B5961">
        <v>42306</v>
      </c>
      <c r="C5961" s="3">
        <v>41166</v>
      </c>
      <c r="D5961" s="17">
        <f t="shared" si="468"/>
        <v>41153</v>
      </c>
      <c r="E5961">
        <v>19</v>
      </c>
      <c r="F5961" s="8">
        <f t="shared" si="465"/>
        <v>3230</v>
      </c>
      <c r="G5961" s="5">
        <v>0.06</v>
      </c>
      <c r="H5961" s="8">
        <f>VLOOKUP($T5961,Pricebook!$A:$D,4,0)</f>
        <v>170</v>
      </c>
      <c r="I5961" s="10">
        <f t="shared" si="466"/>
        <v>3036.2</v>
      </c>
      <c r="J5961" t="s">
        <v>384</v>
      </c>
      <c r="K5961" t="s">
        <v>385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805</v>
      </c>
      <c r="O5961" s="7" t="s">
        <v>2722</v>
      </c>
      <c r="P5961" t="s">
        <v>317</v>
      </c>
      <c r="Q5961" t="s">
        <v>61</v>
      </c>
      <c r="R5961" s="3">
        <v>41168</v>
      </c>
      <c r="S5961" s="12">
        <f t="shared" si="467"/>
        <v>2</v>
      </c>
      <c r="T5961" s="3" t="s">
        <v>14219</v>
      </c>
      <c r="U5961" t="s">
        <v>14229</v>
      </c>
      <c r="V5961" t="s">
        <v>14244</v>
      </c>
      <c r="W5961" t="s">
        <v>14200</v>
      </c>
      <c r="X5961" t="str">
        <f>VLOOKUP(Q5961,Managers!$A:$B,2,0)</f>
        <v>Allen Young</v>
      </c>
      <c r="Y5961">
        <f>VLOOKUP(W5961,HourlyWages!$A:$B,2,0)</f>
        <v>59</v>
      </c>
      <c r="Z5961">
        <v>1</v>
      </c>
      <c r="AA5961" s="14">
        <f t="shared" si="469"/>
        <v>0.65294117647058825</v>
      </c>
    </row>
    <row r="5962" spans="1:27" x14ac:dyDescent="0.2">
      <c r="A5962">
        <v>5961</v>
      </c>
      <c r="B5962">
        <v>42306</v>
      </c>
      <c r="C5962" s="3">
        <v>41166</v>
      </c>
      <c r="D5962" s="17">
        <f t="shared" si="468"/>
        <v>41153</v>
      </c>
      <c r="E5962">
        <v>18</v>
      </c>
      <c r="F5962" s="8">
        <f t="shared" si="465"/>
        <v>2160</v>
      </c>
      <c r="G5962" s="5">
        <v>0.03</v>
      </c>
      <c r="H5962" s="8">
        <f>VLOOKUP($T5962,Pricebook!$A:$D,4,0)</f>
        <v>120</v>
      </c>
      <c r="I5962" s="10">
        <f t="shared" si="466"/>
        <v>2095.1999999999998</v>
      </c>
      <c r="J5962" t="s">
        <v>384</v>
      </c>
      <c r="K5962" t="s">
        <v>385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473</v>
      </c>
      <c r="O5962" s="7" t="s">
        <v>474</v>
      </c>
      <c r="P5962" t="s">
        <v>421</v>
      </c>
      <c r="Q5962" t="s">
        <v>61</v>
      </c>
      <c r="R5962" s="3">
        <v>41168</v>
      </c>
      <c r="S5962" s="12">
        <f t="shared" si="467"/>
        <v>2</v>
      </c>
      <c r="T5962" s="3" t="s">
        <v>14212</v>
      </c>
      <c r="U5962" t="s">
        <v>14229</v>
      </c>
      <c r="V5962" t="s">
        <v>14237</v>
      </c>
      <c r="W5962" t="s">
        <v>14203</v>
      </c>
      <c r="X5962" t="str">
        <f>VLOOKUP(Q5962,Managers!$A:$B,2,0)</f>
        <v>Allen Young</v>
      </c>
      <c r="Y5962">
        <f>VLOOKUP(W5962,HourlyWages!$A:$B,2,0)</f>
        <v>62</v>
      </c>
      <c r="Z5962">
        <v>1</v>
      </c>
      <c r="AA5962" s="14">
        <f t="shared" si="469"/>
        <v>0.48333333333333334</v>
      </c>
    </row>
    <row r="5963" spans="1:27" x14ac:dyDescent="0.2">
      <c r="A5963">
        <v>5962</v>
      </c>
      <c r="B5963">
        <v>42308</v>
      </c>
      <c r="C5963" s="3">
        <v>39976</v>
      </c>
      <c r="D5963" s="17">
        <f t="shared" si="468"/>
        <v>39965</v>
      </c>
      <c r="E5963">
        <v>16</v>
      </c>
      <c r="F5963" s="8">
        <f t="shared" si="465"/>
        <v>2000</v>
      </c>
      <c r="G5963" s="5">
        <v>0.09</v>
      </c>
      <c r="H5963" s="8">
        <f>VLOOKUP($T5963,Pricebook!$A:$D,4,0)</f>
        <v>125</v>
      </c>
      <c r="I5963" s="10">
        <f t="shared" si="466"/>
        <v>1820</v>
      </c>
      <c r="J5963" t="s">
        <v>596</v>
      </c>
      <c r="K5963" t="s">
        <v>597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598</v>
      </c>
      <c r="O5963" s="7">
        <v>43068</v>
      </c>
      <c r="P5963" t="s">
        <v>210</v>
      </c>
      <c r="Q5963" t="s">
        <v>61</v>
      </c>
      <c r="R5963" s="3">
        <v>39979</v>
      </c>
      <c r="S5963" s="12">
        <f t="shared" si="467"/>
        <v>3</v>
      </c>
      <c r="T5963" s="3" t="s">
        <v>14208</v>
      </c>
      <c r="U5963" t="s">
        <v>14232</v>
      </c>
      <c r="V5963" t="s">
        <v>14244</v>
      </c>
      <c r="W5963" t="s">
        <v>14187</v>
      </c>
      <c r="X5963" t="str">
        <f>VLOOKUP(Q5963,Managers!$A:$B,2,0)</f>
        <v>Allen Young</v>
      </c>
      <c r="Y5963">
        <f>VLOOKUP(W5963,HourlyWages!$A:$B,2,0)</f>
        <v>45</v>
      </c>
      <c r="Z5963">
        <v>1</v>
      </c>
      <c r="AA5963" s="14">
        <f t="shared" si="469"/>
        <v>0.64</v>
      </c>
    </row>
    <row r="5964" spans="1:27" x14ac:dyDescent="0.2">
      <c r="A5964">
        <v>5963</v>
      </c>
      <c r="B5964">
        <v>42309</v>
      </c>
      <c r="C5964" s="3">
        <v>40031</v>
      </c>
      <c r="D5964" s="17">
        <f t="shared" si="468"/>
        <v>40026</v>
      </c>
      <c r="E5964">
        <v>41</v>
      </c>
      <c r="F5964" s="8">
        <f t="shared" si="465"/>
        <v>6970</v>
      </c>
      <c r="G5964" s="5">
        <v>0.01</v>
      </c>
      <c r="H5964" s="8">
        <f>VLOOKUP($T5964,Pricebook!$A:$D,4,0)</f>
        <v>170</v>
      </c>
      <c r="I5964" s="10">
        <f t="shared" si="466"/>
        <v>6900.3</v>
      </c>
      <c r="J5964" t="s">
        <v>1304</v>
      </c>
      <c r="K5964" t="s">
        <v>230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2460</v>
      </c>
      <c r="O5964" s="7" t="s">
        <v>2461</v>
      </c>
      <c r="P5964" t="s">
        <v>163</v>
      </c>
      <c r="Q5964" t="s">
        <v>34</v>
      </c>
      <c r="R5964" s="3">
        <v>40033</v>
      </c>
      <c r="S5964" s="12">
        <f t="shared" si="467"/>
        <v>2</v>
      </c>
      <c r="T5964" s="3" t="s">
        <v>14219</v>
      </c>
      <c r="U5964" t="s">
        <v>14229</v>
      </c>
      <c r="V5964" t="s">
        <v>14244</v>
      </c>
      <c r="W5964" t="s">
        <v>14189</v>
      </c>
      <c r="X5964" t="str">
        <f>VLOOKUP(Q5964,Managers!$A:$B,2,0)</f>
        <v>Frank Mitchell</v>
      </c>
      <c r="Y5964">
        <f>VLOOKUP(W5964,HourlyWages!$A:$B,2,0)</f>
        <v>62</v>
      </c>
      <c r="Z5964">
        <v>1</v>
      </c>
      <c r="AA5964" s="14">
        <f t="shared" si="469"/>
        <v>0.63529411764705879</v>
      </c>
    </row>
    <row r="5965" spans="1:27" x14ac:dyDescent="0.2">
      <c r="A5965">
        <v>5964</v>
      </c>
      <c r="B5965">
        <v>42309</v>
      </c>
      <c r="C5965" s="3">
        <v>40031</v>
      </c>
      <c r="D5965" s="17">
        <f t="shared" si="468"/>
        <v>40026</v>
      </c>
      <c r="E5965">
        <v>26</v>
      </c>
      <c r="F5965" s="8">
        <f t="shared" si="465"/>
        <v>3640</v>
      </c>
      <c r="G5965" s="5">
        <v>0.09</v>
      </c>
      <c r="H5965" s="8">
        <f>VLOOKUP($T5965,Pricebook!$A:$D,4,0)</f>
        <v>140</v>
      </c>
      <c r="I5965" s="10">
        <f t="shared" si="466"/>
        <v>3312.4</v>
      </c>
      <c r="J5965" t="s">
        <v>1304</v>
      </c>
      <c r="K5965" t="s">
        <v>230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2460</v>
      </c>
      <c r="O5965" s="7" t="s">
        <v>2461</v>
      </c>
      <c r="P5965" t="s">
        <v>163</v>
      </c>
      <c r="Q5965" t="s">
        <v>34</v>
      </c>
      <c r="R5965" s="3">
        <v>40036</v>
      </c>
      <c r="S5965" s="12">
        <f t="shared" si="467"/>
        <v>5</v>
      </c>
      <c r="T5965" s="3" t="s">
        <v>14213</v>
      </c>
      <c r="U5965" t="s">
        <v>14229</v>
      </c>
      <c r="V5965" t="s">
        <v>14238</v>
      </c>
      <c r="W5965" t="s">
        <v>14191</v>
      </c>
      <c r="X5965" t="str">
        <f>VLOOKUP(Q5965,Managers!$A:$B,2,0)</f>
        <v>Frank Mitchell</v>
      </c>
      <c r="Y5965">
        <f>VLOOKUP(W5965,HourlyWages!$A:$B,2,0)</f>
        <v>60</v>
      </c>
      <c r="Z5965">
        <v>1</v>
      </c>
      <c r="AA5965" s="14">
        <f t="shared" si="469"/>
        <v>0.5714285714285714</v>
      </c>
    </row>
    <row r="5966" spans="1:27" x14ac:dyDescent="0.2">
      <c r="A5966">
        <v>5965</v>
      </c>
      <c r="B5966">
        <v>42309</v>
      </c>
      <c r="C5966" s="3">
        <v>40031</v>
      </c>
      <c r="D5966" s="17">
        <f t="shared" si="468"/>
        <v>40026</v>
      </c>
      <c r="E5966">
        <v>38</v>
      </c>
      <c r="F5966" s="8">
        <f t="shared" si="465"/>
        <v>5700</v>
      </c>
      <c r="G5966" s="5">
        <v>0.08</v>
      </c>
      <c r="H5966" s="8">
        <f>VLOOKUP($T5966,Pricebook!$A:$D,4,0)</f>
        <v>150</v>
      </c>
      <c r="I5966" s="10">
        <f t="shared" si="466"/>
        <v>5244</v>
      </c>
      <c r="J5966" t="s">
        <v>1304</v>
      </c>
      <c r="K5966" t="s">
        <v>230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2460</v>
      </c>
      <c r="O5966" s="7" t="s">
        <v>2461</v>
      </c>
      <c r="P5966" t="s">
        <v>163</v>
      </c>
      <c r="Q5966" t="s">
        <v>34</v>
      </c>
      <c r="R5966" s="3">
        <v>40036</v>
      </c>
      <c r="S5966" s="12">
        <f t="shared" si="467"/>
        <v>5</v>
      </c>
      <c r="T5966" s="3" t="s">
        <v>14210</v>
      </c>
      <c r="U5966" t="s">
        <v>14235</v>
      </c>
      <c r="V5966" t="s">
        <v>14237</v>
      </c>
      <c r="W5966" t="s">
        <v>14193</v>
      </c>
      <c r="X5966" t="str">
        <f>VLOOKUP(Q5966,Managers!$A:$B,2,0)</f>
        <v>Frank Mitchell</v>
      </c>
      <c r="Y5966">
        <f>VLOOKUP(W5966,HourlyWages!$A:$B,2,0)</f>
        <v>57</v>
      </c>
      <c r="Z5966">
        <v>1</v>
      </c>
      <c r="AA5966" s="14">
        <f t="shared" si="469"/>
        <v>0.62</v>
      </c>
    </row>
    <row r="5967" spans="1:27" x14ac:dyDescent="0.2">
      <c r="A5967">
        <v>5966</v>
      </c>
      <c r="B5967">
        <v>42310</v>
      </c>
      <c r="C5967" s="3">
        <v>40015</v>
      </c>
      <c r="D5967" s="17">
        <f t="shared" si="468"/>
        <v>39995</v>
      </c>
      <c r="E5967">
        <v>20</v>
      </c>
      <c r="F5967" s="8">
        <f t="shared" si="465"/>
        <v>3000</v>
      </c>
      <c r="G5967" s="5">
        <v>0.04</v>
      </c>
      <c r="H5967" s="8">
        <f>VLOOKUP($T5967,Pricebook!$A:$D,4,0)</f>
        <v>150</v>
      </c>
      <c r="I5967" s="10">
        <f t="shared" si="466"/>
        <v>2880</v>
      </c>
      <c r="J5967" t="s">
        <v>848</v>
      </c>
      <c r="K5967" t="s">
        <v>385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2368</v>
      </c>
      <c r="O5967" s="7" t="s">
        <v>2369</v>
      </c>
      <c r="P5967" t="s">
        <v>134</v>
      </c>
      <c r="Q5967" t="s">
        <v>34</v>
      </c>
      <c r="R5967" s="3">
        <v>40016</v>
      </c>
      <c r="S5967" s="12">
        <f t="shared" si="467"/>
        <v>1</v>
      </c>
      <c r="T5967" s="3" t="s">
        <v>14210</v>
      </c>
      <c r="U5967" t="s">
        <v>14235</v>
      </c>
      <c r="V5967" t="s">
        <v>14237</v>
      </c>
      <c r="W5967" t="s">
        <v>14187</v>
      </c>
      <c r="X5967" t="str">
        <f>VLOOKUP(Q5967,Managers!$A:$B,2,0)</f>
        <v>Frank Mitchell</v>
      </c>
      <c r="Y5967">
        <f>VLOOKUP(W5967,HourlyWages!$A:$B,2,0)</f>
        <v>45</v>
      </c>
      <c r="Z5967">
        <v>1</v>
      </c>
      <c r="AA5967" s="14">
        <f t="shared" si="469"/>
        <v>0.7</v>
      </c>
    </row>
    <row r="5968" spans="1:27" x14ac:dyDescent="0.2">
      <c r="A5968">
        <v>5967</v>
      </c>
      <c r="B5968">
        <v>42338</v>
      </c>
      <c r="C5968" s="3">
        <v>40119</v>
      </c>
      <c r="D5968" s="17">
        <f t="shared" si="468"/>
        <v>40118</v>
      </c>
      <c r="E5968">
        <v>14</v>
      </c>
      <c r="F5968" s="8">
        <f t="shared" si="465"/>
        <v>1750</v>
      </c>
      <c r="G5968" s="5">
        <v>0.04</v>
      </c>
      <c r="H5968" s="8">
        <f>VLOOKUP($T5968,Pricebook!$A:$D,4,0)</f>
        <v>125</v>
      </c>
      <c r="I5968" s="10">
        <f t="shared" si="466"/>
        <v>1680</v>
      </c>
      <c r="J5968" t="s">
        <v>680</v>
      </c>
      <c r="K5968" t="s">
        <v>185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703</v>
      </c>
      <c r="O5968" s="7">
        <v>90712</v>
      </c>
      <c r="P5968" t="s">
        <v>114</v>
      </c>
      <c r="Q5968" t="s">
        <v>23</v>
      </c>
      <c r="R5968" s="3">
        <v>40121</v>
      </c>
      <c r="S5968" s="12">
        <f t="shared" si="467"/>
        <v>2</v>
      </c>
      <c r="T5968" s="3" t="s">
        <v>14208</v>
      </c>
      <c r="U5968" t="s">
        <v>14232</v>
      </c>
      <c r="V5968" t="s">
        <v>14240</v>
      </c>
      <c r="W5968" t="s">
        <v>14184</v>
      </c>
      <c r="X5968" t="str">
        <f>VLOOKUP(Q5968,Managers!$A:$B,2,0)</f>
        <v>Bob Turner</v>
      </c>
      <c r="Y5968">
        <f>VLOOKUP(W5968,HourlyWages!$A:$B,2,0)</f>
        <v>50</v>
      </c>
      <c r="Z5968">
        <v>1</v>
      </c>
      <c r="AA5968" s="14">
        <f t="shared" si="469"/>
        <v>0.6</v>
      </c>
    </row>
    <row r="5969" spans="1:27" x14ac:dyDescent="0.2">
      <c r="A5969">
        <v>5968</v>
      </c>
      <c r="B5969">
        <v>42338</v>
      </c>
      <c r="C5969" s="3">
        <v>40119</v>
      </c>
      <c r="D5969" s="17">
        <f t="shared" si="468"/>
        <v>40118</v>
      </c>
      <c r="E5969">
        <v>32</v>
      </c>
      <c r="F5969" s="8">
        <f t="shared" si="465"/>
        <v>4800</v>
      </c>
      <c r="G5969" s="5">
        <v>0.01</v>
      </c>
      <c r="H5969" s="8">
        <f>VLOOKUP($T5969,Pricebook!$A:$D,4,0)</f>
        <v>150</v>
      </c>
      <c r="I5969" s="10">
        <f t="shared" si="466"/>
        <v>4752</v>
      </c>
      <c r="J5969" t="s">
        <v>680</v>
      </c>
      <c r="K5969" t="s">
        <v>185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703</v>
      </c>
      <c r="O5969" s="7">
        <v>90712</v>
      </c>
      <c r="P5969" t="s">
        <v>114</v>
      </c>
      <c r="Q5969" t="s">
        <v>23</v>
      </c>
      <c r="R5969" s="3">
        <v>40121</v>
      </c>
      <c r="S5969" s="12">
        <f t="shared" si="467"/>
        <v>2</v>
      </c>
      <c r="T5969" s="3" t="s">
        <v>14210</v>
      </c>
      <c r="U5969" t="s">
        <v>14235</v>
      </c>
      <c r="V5969" t="s">
        <v>14238</v>
      </c>
      <c r="W5969" t="s">
        <v>14201</v>
      </c>
      <c r="X5969" t="str">
        <f>VLOOKUP(Q5969,Managers!$A:$B,2,0)</f>
        <v>Bob Turner</v>
      </c>
      <c r="Y5969">
        <f>VLOOKUP(W5969,HourlyWages!$A:$B,2,0)</f>
        <v>53</v>
      </c>
      <c r="Z5969">
        <v>1</v>
      </c>
      <c r="AA5969" s="14">
        <f t="shared" si="469"/>
        <v>0.64666666666666661</v>
      </c>
    </row>
    <row r="5970" spans="1:27" x14ac:dyDescent="0.2">
      <c r="A5970">
        <v>5969</v>
      </c>
      <c r="B5970">
        <v>42339</v>
      </c>
      <c r="C5970" s="3">
        <v>39856</v>
      </c>
      <c r="D5970" s="17">
        <f t="shared" si="468"/>
        <v>39845</v>
      </c>
      <c r="E5970">
        <v>31</v>
      </c>
      <c r="F5970" s="8">
        <f t="shared" si="465"/>
        <v>3410</v>
      </c>
      <c r="G5970" s="5">
        <v>0.02</v>
      </c>
      <c r="H5970" s="8">
        <f>VLOOKUP($T5970,Pricebook!$A:$D,4,0)</f>
        <v>110</v>
      </c>
      <c r="I5970" s="10">
        <f t="shared" si="466"/>
        <v>3341.7999999999997</v>
      </c>
      <c r="J5970" t="s">
        <v>828</v>
      </c>
      <c r="K5970" t="s">
        <v>241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724</v>
      </c>
      <c r="O5970" s="7">
        <v>48195</v>
      </c>
      <c r="P5970" t="s">
        <v>172</v>
      </c>
      <c r="Q5970" t="s">
        <v>16</v>
      </c>
      <c r="R5970" s="3">
        <v>39856</v>
      </c>
      <c r="S5970" s="12">
        <f t="shared" si="467"/>
        <v>0</v>
      </c>
      <c r="T5970" s="3" t="s">
        <v>14215</v>
      </c>
      <c r="U5970" t="s">
        <v>14229</v>
      </c>
      <c r="V5970" t="s">
        <v>14241</v>
      </c>
      <c r="W5970" t="s">
        <v>14196</v>
      </c>
      <c r="X5970" t="str">
        <f>VLOOKUP(Q5970,Managers!$A:$B,2,0)</f>
        <v>Josh Martinez</v>
      </c>
      <c r="Y5970">
        <f>VLOOKUP(W5970,HourlyWages!$A:$B,2,0)</f>
        <v>58</v>
      </c>
      <c r="Z5970">
        <v>1</v>
      </c>
      <c r="AA5970" s="14">
        <f t="shared" si="469"/>
        <v>0.47272727272727272</v>
      </c>
    </row>
    <row r="5971" spans="1:27" x14ac:dyDescent="0.2">
      <c r="A5971">
        <v>5970</v>
      </c>
      <c r="B5971">
        <v>42342</v>
      </c>
      <c r="C5971" s="3">
        <v>40060</v>
      </c>
      <c r="D5971" s="17">
        <f t="shared" si="468"/>
        <v>40057</v>
      </c>
      <c r="E5971">
        <v>43</v>
      </c>
      <c r="F5971" s="8">
        <f t="shared" si="465"/>
        <v>5375</v>
      </c>
      <c r="G5971" s="5">
        <v>7.0000000000000007E-2</v>
      </c>
      <c r="H5971" s="8">
        <f>VLOOKUP($T5971,Pricebook!$A:$D,4,0)</f>
        <v>125</v>
      </c>
      <c r="I5971" s="10">
        <f t="shared" si="466"/>
        <v>4998.75</v>
      </c>
      <c r="J5971" t="s">
        <v>273</v>
      </c>
      <c r="K5971" t="s">
        <v>274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2723</v>
      </c>
      <c r="O5971" s="7" t="s">
        <v>2724</v>
      </c>
      <c r="P5971" t="s">
        <v>33</v>
      </c>
      <c r="Q5971" t="s">
        <v>34</v>
      </c>
      <c r="R5971" s="3">
        <v>40062</v>
      </c>
      <c r="S5971" s="12">
        <f t="shared" si="467"/>
        <v>2</v>
      </c>
      <c r="T5971" s="3" t="s">
        <v>14209</v>
      </c>
      <c r="U5971" t="s">
        <v>14232</v>
      </c>
      <c r="V5971" t="s">
        <v>14242</v>
      </c>
      <c r="W5971" t="s">
        <v>14194</v>
      </c>
      <c r="X5971" t="str">
        <f>VLOOKUP(Q5971,Managers!$A:$B,2,0)</f>
        <v>Frank Mitchell</v>
      </c>
      <c r="Y5971">
        <f>VLOOKUP(W5971,HourlyWages!$A:$B,2,0)</f>
        <v>71</v>
      </c>
      <c r="Z5971">
        <v>1</v>
      </c>
      <c r="AA5971" s="14">
        <f t="shared" si="469"/>
        <v>0.432</v>
      </c>
    </row>
    <row r="5972" spans="1:27" x14ac:dyDescent="0.2">
      <c r="A5972">
        <v>5971</v>
      </c>
      <c r="B5972">
        <v>42342</v>
      </c>
      <c r="C5972" s="3">
        <v>40060</v>
      </c>
      <c r="D5972" s="17">
        <f t="shared" si="468"/>
        <v>40057</v>
      </c>
      <c r="E5972">
        <v>25</v>
      </c>
      <c r="F5972" s="8">
        <f t="shared" si="465"/>
        <v>2750</v>
      </c>
      <c r="G5972" s="5">
        <v>0.01</v>
      </c>
      <c r="H5972" s="8">
        <f>VLOOKUP($T5972,Pricebook!$A:$D,4,0)</f>
        <v>110</v>
      </c>
      <c r="I5972" s="10">
        <f t="shared" si="466"/>
        <v>2722.5</v>
      </c>
      <c r="J5972" t="s">
        <v>273</v>
      </c>
      <c r="K5972" t="s">
        <v>274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2697</v>
      </c>
      <c r="O5972" s="7" t="s">
        <v>2698</v>
      </c>
      <c r="P5972" t="s">
        <v>172</v>
      </c>
      <c r="Q5972" t="s">
        <v>16</v>
      </c>
      <c r="R5972" s="3">
        <v>40061</v>
      </c>
      <c r="S5972" s="12">
        <f t="shared" si="467"/>
        <v>1</v>
      </c>
      <c r="T5972" s="3" t="s">
        <v>14215</v>
      </c>
      <c r="U5972" t="s">
        <v>14229</v>
      </c>
      <c r="V5972" t="s">
        <v>14247</v>
      </c>
      <c r="W5972" t="s">
        <v>14195</v>
      </c>
      <c r="X5972" t="str">
        <f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9"/>
        <v>0.52727272727272723</v>
      </c>
    </row>
    <row r="5973" spans="1:27" x14ac:dyDescent="0.2">
      <c r="A5973">
        <v>5972</v>
      </c>
      <c r="B5973">
        <v>42343</v>
      </c>
      <c r="C5973" s="3">
        <v>40039</v>
      </c>
      <c r="D5973" s="17">
        <f t="shared" si="468"/>
        <v>40026</v>
      </c>
      <c r="E5973">
        <v>46</v>
      </c>
      <c r="F5973" s="8">
        <f t="shared" si="465"/>
        <v>5750</v>
      </c>
      <c r="G5973" s="5">
        <v>0.04</v>
      </c>
      <c r="H5973" s="8">
        <f>VLOOKUP($T5973,Pricebook!$A:$D,4,0)</f>
        <v>125</v>
      </c>
      <c r="I5973" s="10">
        <f t="shared" si="466"/>
        <v>5520</v>
      </c>
      <c r="J5973" t="s">
        <v>1605</v>
      </c>
      <c r="K5973" t="s">
        <v>434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752</v>
      </c>
      <c r="O5973" s="7">
        <v>94601</v>
      </c>
      <c r="P5973" t="s">
        <v>114</v>
      </c>
      <c r="Q5973" t="s">
        <v>23</v>
      </c>
      <c r="R5973" s="3">
        <v>40041</v>
      </c>
      <c r="S5973" s="12">
        <f t="shared" si="467"/>
        <v>2</v>
      </c>
      <c r="T5973" s="3" t="s">
        <v>14217</v>
      </c>
      <c r="U5973" t="s">
        <v>14232</v>
      </c>
      <c r="V5973" t="s">
        <v>14238</v>
      </c>
      <c r="W5973" t="s">
        <v>14197</v>
      </c>
      <c r="X5973" t="str">
        <f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9"/>
        <v>0.432</v>
      </c>
    </row>
    <row r="5974" spans="1:27" x14ac:dyDescent="0.2">
      <c r="A5974">
        <v>5973</v>
      </c>
      <c r="B5974">
        <v>42343</v>
      </c>
      <c r="C5974" s="3">
        <v>40039</v>
      </c>
      <c r="D5974" s="17">
        <f t="shared" si="468"/>
        <v>40026</v>
      </c>
      <c r="E5974">
        <v>31</v>
      </c>
      <c r="F5974" s="8">
        <f t="shared" si="465"/>
        <v>3410</v>
      </c>
      <c r="G5974" s="5">
        <v>0.03</v>
      </c>
      <c r="H5974" s="8">
        <f>VLOOKUP($T5974,Pricebook!$A:$D,4,0)</f>
        <v>110</v>
      </c>
      <c r="I5974" s="10">
        <f t="shared" si="466"/>
        <v>3307.7</v>
      </c>
      <c r="J5974" t="s">
        <v>1605</v>
      </c>
      <c r="K5974" t="s">
        <v>434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752</v>
      </c>
      <c r="O5974" s="7">
        <v>94601</v>
      </c>
      <c r="P5974" t="s">
        <v>114</v>
      </c>
      <c r="Q5974" t="s">
        <v>23</v>
      </c>
      <c r="R5974" s="3">
        <v>40040</v>
      </c>
      <c r="S5974" s="12">
        <f t="shared" si="467"/>
        <v>1</v>
      </c>
      <c r="T5974" s="3" t="s">
        <v>14215</v>
      </c>
      <c r="U5974" t="s">
        <v>14229</v>
      </c>
      <c r="V5974" t="s">
        <v>14238</v>
      </c>
      <c r="W5974" t="s">
        <v>14190</v>
      </c>
      <c r="X5974" t="str">
        <f>VLOOKUP(Q5974,Managers!$A:$B,2,0)</f>
        <v>Bob Turner</v>
      </c>
      <c r="Y5974">
        <f>VLOOKUP(W5974,HourlyWages!$A:$B,2,0)</f>
        <v>67</v>
      </c>
      <c r="Z5974">
        <v>1</v>
      </c>
      <c r="AA5974" s="14">
        <f t="shared" si="469"/>
        <v>0.39090909090909093</v>
      </c>
    </row>
    <row r="5975" spans="1:27" x14ac:dyDescent="0.2">
      <c r="A5975">
        <v>5974</v>
      </c>
      <c r="B5975">
        <v>42369</v>
      </c>
      <c r="C5975" s="3">
        <v>40395</v>
      </c>
      <c r="D5975" s="17">
        <f t="shared" si="468"/>
        <v>40391</v>
      </c>
      <c r="E5975">
        <v>44</v>
      </c>
      <c r="F5975" s="8">
        <f t="shared" si="465"/>
        <v>6600</v>
      </c>
      <c r="G5975" s="5">
        <v>0.01</v>
      </c>
      <c r="H5975" s="8">
        <f>VLOOKUP($T5975,Pricebook!$A:$D,4,0)</f>
        <v>150</v>
      </c>
      <c r="I5975" s="10">
        <f t="shared" si="466"/>
        <v>6534</v>
      </c>
      <c r="J5975" t="s">
        <v>1915</v>
      </c>
      <c r="K5975" t="s">
        <v>363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1235</v>
      </c>
      <c r="O5975" s="7" t="s">
        <v>1236</v>
      </c>
      <c r="P5975" t="s">
        <v>95</v>
      </c>
      <c r="Q5975" t="s">
        <v>16</v>
      </c>
      <c r="R5975" s="3">
        <v>40396</v>
      </c>
      <c r="S5975" s="12">
        <f t="shared" si="467"/>
        <v>1</v>
      </c>
      <c r="T5975" s="3" t="s">
        <v>14211</v>
      </c>
      <c r="U5975" t="s">
        <v>14235</v>
      </c>
      <c r="V5975" t="s">
        <v>14241</v>
      </c>
      <c r="W5975" t="s">
        <v>14190</v>
      </c>
      <c r="X5975" t="str">
        <f>VLOOKUP(Q5975,Managers!$A:$B,2,0)</f>
        <v>Josh Martinez</v>
      </c>
      <c r="Y5975">
        <f>VLOOKUP(W5975,HourlyWages!$A:$B,2,0)</f>
        <v>67</v>
      </c>
      <c r="Z5975">
        <v>1</v>
      </c>
      <c r="AA5975" s="14">
        <f t="shared" si="469"/>
        <v>0.55333333333333334</v>
      </c>
    </row>
    <row r="5976" spans="1:27" x14ac:dyDescent="0.2">
      <c r="A5976">
        <v>5975</v>
      </c>
      <c r="B5976">
        <v>42370</v>
      </c>
      <c r="C5976" s="3">
        <v>40868</v>
      </c>
      <c r="D5976" s="17">
        <f t="shared" si="468"/>
        <v>40848</v>
      </c>
      <c r="E5976">
        <v>33</v>
      </c>
      <c r="F5976" s="8">
        <f t="shared" si="465"/>
        <v>5280</v>
      </c>
      <c r="G5976" s="5">
        <v>7.0000000000000007E-2</v>
      </c>
      <c r="H5976" s="8">
        <f>VLOOKUP($T5976,Pricebook!$A:$D,4,0)</f>
        <v>160</v>
      </c>
      <c r="I5976" s="10">
        <f t="shared" si="466"/>
        <v>4910.3999999999996</v>
      </c>
      <c r="J5976" t="s">
        <v>2184</v>
      </c>
      <c r="K5976" t="s">
        <v>41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691</v>
      </c>
      <c r="O5976" s="7">
        <v>97477</v>
      </c>
      <c r="P5976" t="s">
        <v>43</v>
      </c>
      <c r="Q5976" t="s">
        <v>23</v>
      </c>
      <c r="R5976" s="3">
        <v>40870</v>
      </c>
      <c r="S5976" s="12">
        <f t="shared" si="467"/>
        <v>2</v>
      </c>
      <c r="T5976" s="3" t="s">
        <v>14218</v>
      </c>
      <c r="U5976" t="s">
        <v>14229</v>
      </c>
      <c r="V5976" t="s">
        <v>14244</v>
      </c>
      <c r="W5976" t="s">
        <v>14187</v>
      </c>
      <c r="X5976" t="str">
        <f>VLOOKUP(Q5976,Managers!$A:$B,2,0)</f>
        <v>Bob Turner</v>
      </c>
      <c r="Y5976">
        <f>VLOOKUP(W5976,HourlyWages!$A:$B,2,0)</f>
        <v>45</v>
      </c>
      <c r="Z5976">
        <v>1</v>
      </c>
      <c r="AA5976" s="14">
        <f t="shared" si="469"/>
        <v>0.71875</v>
      </c>
    </row>
    <row r="5977" spans="1:27" x14ac:dyDescent="0.2">
      <c r="A5977">
        <v>5976</v>
      </c>
      <c r="B5977">
        <v>42373</v>
      </c>
      <c r="C5977" s="3">
        <v>40772</v>
      </c>
      <c r="D5977" s="17">
        <f t="shared" si="468"/>
        <v>40756</v>
      </c>
      <c r="E5977">
        <v>11</v>
      </c>
      <c r="F5977" s="8">
        <f t="shared" si="465"/>
        <v>1760</v>
      </c>
      <c r="G5977" s="5">
        <v>0.1</v>
      </c>
      <c r="H5977" s="8">
        <f>VLOOKUP($T5977,Pricebook!$A:$D,4,0)</f>
        <v>160</v>
      </c>
      <c r="I5977" s="10">
        <f t="shared" si="466"/>
        <v>1584</v>
      </c>
      <c r="J5977" t="s">
        <v>83</v>
      </c>
      <c r="K5977" t="s">
        <v>84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1378</v>
      </c>
      <c r="O5977" s="7">
        <v>35756</v>
      </c>
      <c r="P5977" t="s">
        <v>424</v>
      </c>
      <c r="Q5977" t="s">
        <v>34</v>
      </c>
      <c r="R5977" s="3">
        <v>40773</v>
      </c>
      <c r="S5977" s="12">
        <f t="shared" si="467"/>
        <v>1</v>
      </c>
      <c r="T5977" s="3" t="s">
        <v>14218</v>
      </c>
      <c r="U5977" t="s">
        <v>14229</v>
      </c>
      <c r="V5977" t="s">
        <v>14237</v>
      </c>
      <c r="W5977" t="s">
        <v>14190</v>
      </c>
      <c r="X5977" t="str">
        <f>VLOOKUP(Q5977,Managers!$A:$B,2,0)</f>
        <v>Frank Mitchell</v>
      </c>
      <c r="Y5977">
        <f>VLOOKUP(W5977,HourlyWages!$A:$B,2,0)</f>
        <v>67</v>
      </c>
      <c r="Z5977">
        <v>1</v>
      </c>
      <c r="AA5977" s="14">
        <f t="shared" si="469"/>
        <v>0.58125000000000004</v>
      </c>
    </row>
    <row r="5978" spans="1:27" x14ac:dyDescent="0.2">
      <c r="A5978">
        <v>5977</v>
      </c>
      <c r="B5978">
        <v>42374</v>
      </c>
      <c r="C5978" s="3">
        <v>41107</v>
      </c>
      <c r="D5978" s="17">
        <f t="shared" si="468"/>
        <v>41091</v>
      </c>
      <c r="E5978">
        <v>21</v>
      </c>
      <c r="F5978" s="8">
        <f t="shared" si="465"/>
        <v>3150</v>
      </c>
      <c r="G5978" s="5">
        <v>0.08</v>
      </c>
      <c r="H5978" s="8">
        <f>VLOOKUP($T5978,Pricebook!$A:$D,4,0)</f>
        <v>150</v>
      </c>
      <c r="I5978" s="10">
        <f t="shared" si="466"/>
        <v>2898</v>
      </c>
      <c r="J5978" t="s">
        <v>1324</v>
      </c>
      <c r="K5978" t="s">
        <v>374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378</v>
      </c>
      <c r="O5978" s="7">
        <v>28027</v>
      </c>
      <c r="P5978" t="s">
        <v>33</v>
      </c>
      <c r="Q5978" t="s">
        <v>34</v>
      </c>
      <c r="R5978" s="3">
        <v>41107</v>
      </c>
      <c r="S5978" s="12">
        <f t="shared" si="467"/>
        <v>0</v>
      </c>
      <c r="T5978" s="3" t="s">
        <v>14211</v>
      </c>
      <c r="U5978" t="s">
        <v>14235</v>
      </c>
      <c r="V5978" t="s">
        <v>14236</v>
      </c>
      <c r="W5978" t="s">
        <v>14198</v>
      </c>
      <c r="X5978" t="str">
        <f>VLOOKUP(Q5978,Managers!$A:$B,2,0)</f>
        <v>Frank Mitchell</v>
      </c>
      <c r="Y5978">
        <f>VLOOKUP(W5978,HourlyWages!$A:$B,2,0)</f>
        <v>51</v>
      </c>
      <c r="Z5978">
        <v>1</v>
      </c>
      <c r="AA5978" s="14">
        <f t="shared" si="469"/>
        <v>0.66</v>
      </c>
    </row>
    <row r="5979" spans="1:27" x14ac:dyDescent="0.2">
      <c r="A5979">
        <v>5978</v>
      </c>
      <c r="B5979">
        <v>42374</v>
      </c>
      <c r="C5979" s="3">
        <v>41107</v>
      </c>
      <c r="D5979" s="17">
        <f t="shared" si="468"/>
        <v>41091</v>
      </c>
      <c r="E5979">
        <v>47</v>
      </c>
      <c r="F5979" s="8">
        <f t="shared" si="465"/>
        <v>7520</v>
      </c>
      <c r="G5979" s="5">
        <v>0</v>
      </c>
      <c r="H5979" s="8">
        <f>VLOOKUP($T5979,Pricebook!$A:$D,4,0)</f>
        <v>160</v>
      </c>
      <c r="I5979" s="10">
        <f t="shared" si="466"/>
        <v>7520</v>
      </c>
      <c r="J5979" t="s">
        <v>1324</v>
      </c>
      <c r="K5979" t="s">
        <v>374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2725</v>
      </c>
      <c r="O5979" s="7">
        <v>27707</v>
      </c>
      <c r="P5979" t="s">
        <v>33</v>
      </c>
      <c r="Q5979" t="s">
        <v>34</v>
      </c>
      <c r="R5979" s="3">
        <v>41108</v>
      </c>
      <c r="S5979" s="12">
        <f t="shared" si="467"/>
        <v>1</v>
      </c>
      <c r="T5979" s="3" t="s">
        <v>14218</v>
      </c>
      <c r="U5979" t="s">
        <v>14229</v>
      </c>
      <c r="V5979" t="s">
        <v>14244</v>
      </c>
      <c r="W5979" t="s">
        <v>14191</v>
      </c>
      <c r="X5979" t="str">
        <f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9"/>
        <v>0.625</v>
      </c>
    </row>
    <row r="5980" spans="1:27" x14ac:dyDescent="0.2">
      <c r="A5980">
        <v>5979</v>
      </c>
      <c r="B5980">
        <v>42374</v>
      </c>
      <c r="C5980" s="3">
        <v>41107</v>
      </c>
      <c r="D5980" s="17">
        <f t="shared" si="468"/>
        <v>41091</v>
      </c>
      <c r="E5980">
        <v>11</v>
      </c>
      <c r="F5980" s="8">
        <f t="shared" si="465"/>
        <v>1760</v>
      </c>
      <c r="G5980" s="5">
        <v>0</v>
      </c>
      <c r="H5980" s="8">
        <f>VLOOKUP($T5980,Pricebook!$A:$D,4,0)</f>
        <v>160</v>
      </c>
      <c r="I5980" s="10">
        <f t="shared" si="466"/>
        <v>1760</v>
      </c>
      <c r="J5980" t="s">
        <v>1324</v>
      </c>
      <c r="K5980" t="s">
        <v>374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2725</v>
      </c>
      <c r="O5980" s="7">
        <v>27707</v>
      </c>
      <c r="P5980" t="s">
        <v>33</v>
      </c>
      <c r="Q5980" t="s">
        <v>34</v>
      </c>
      <c r="R5980" s="3">
        <v>41109</v>
      </c>
      <c r="S5980" s="12">
        <f t="shared" si="467"/>
        <v>2</v>
      </c>
      <c r="T5980" s="3" t="s">
        <v>14218</v>
      </c>
      <c r="U5980" t="s">
        <v>14229</v>
      </c>
      <c r="V5980" t="s">
        <v>14244</v>
      </c>
      <c r="W5980" t="s">
        <v>14193</v>
      </c>
      <c r="X5980" t="str">
        <f>VLOOKUP(Q5980,Managers!$A:$B,2,0)</f>
        <v>Frank Mitchell</v>
      </c>
      <c r="Y5980">
        <f>VLOOKUP(W5980,HourlyWages!$A:$B,2,0)</f>
        <v>57</v>
      </c>
      <c r="Z5980">
        <v>1</v>
      </c>
      <c r="AA5980" s="14">
        <f t="shared" si="469"/>
        <v>0.64375000000000004</v>
      </c>
    </row>
    <row r="5981" spans="1:27" x14ac:dyDescent="0.2">
      <c r="A5981">
        <v>5980</v>
      </c>
      <c r="B5981">
        <v>42375</v>
      </c>
      <c r="C5981" s="3">
        <v>40452</v>
      </c>
      <c r="D5981" s="17">
        <f t="shared" si="468"/>
        <v>40452</v>
      </c>
      <c r="E5981">
        <v>45</v>
      </c>
      <c r="F5981" s="8">
        <f t="shared" si="465"/>
        <v>5400</v>
      </c>
      <c r="G5981" s="5">
        <v>0.03</v>
      </c>
      <c r="H5981" s="8">
        <f>VLOOKUP($T5981,Pricebook!$A:$D,4,0)</f>
        <v>120</v>
      </c>
      <c r="I5981" s="10">
        <f t="shared" si="466"/>
        <v>5238</v>
      </c>
      <c r="J5981" t="s">
        <v>382</v>
      </c>
      <c r="K5981" t="s">
        <v>327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2415</v>
      </c>
      <c r="O5981" s="7" t="s">
        <v>2416</v>
      </c>
      <c r="P5981" t="s">
        <v>210</v>
      </c>
      <c r="Q5981" t="s">
        <v>61</v>
      </c>
      <c r="R5981" s="3">
        <v>40453</v>
      </c>
      <c r="S5981" s="12">
        <f t="shared" si="467"/>
        <v>1</v>
      </c>
      <c r="T5981" s="3" t="s">
        <v>14212</v>
      </c>
      <c r="U5981" t="s">
        <v>14229</v>
      </c>
      <c r="V5981" t="s">
        <v>14238</v>
      </c>
      <c r="W5981" t="s">
        <v>14201</v>
      </c>
      <c r="X5981" t="str">
        <f>VLOOKUP(Q5981,Managers!$A:$B,2,0)</f>
        <v>Allen Young</v>
      </c>
      <c r="Y5981">
        <f>VLOOKUP(W5981,HourlyWages!$A:$B,2,0)</f>
        <v>53</v>
      </c>
      <c r="Z5981">
        <v>1</v>
      </c>
      <c r="AA5981" s="14">
        <f t="shared" si="469"/>
        <v>0.55833333333333335</v>
      </c>
    </row>
    <row r="5982" spans="1:27" x14ac:dyDescent="0.2">
      <c r="A5982">
        <v>5981</v>
      </c>
      <c r="B5982">
        <v>42400</v>
      </c>
      <c r="C5982" s="3">
        <v>41130</v>
      </c>
      <c r="D5982" s="17">
        <f t="shared" si="468"/>
        <v>41122</v>
      </c>
      <c r="E5982">
        <v>44</v>
      </c>
      <c r="F5982" s="8">
        <f t="shared" si="465"/>
        <v>6600</v>
      </c>
      <c r="G5982" s="5">
        <v>0.03</v>
      </c>
      <c r="H5982" s="8">
        <f>VLOOKUP($T5982,Pricebook!$A:$D,4,0)</f>
        <v>150</v>
      </c>
      <c r="I5982" s="10">
        <f t="shared" si="466"/>
        <v>6402</v>
      </c>
      <c r="J5982" t="s">
        <v>857</v>
      </c>
      <c r="K5982" t="s">
        <v>269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858</v>
      </c>
      <c r="O5982" s="7">
        <v>46342</v>
      </c>
      <c r="P5982" t="s">
        <v>278</v>
      </c>
      <c r="Q5982" t="s">
        <v>16</v>
      </c>
      <c r="R5982" s="3">
        <v>41132</v>
      </c>
      <c r="S5982" s="12">
        <f t="shared" si="467"/>
        <v>2</v>
      </c>
      <c r="T5982" s="3" t="s">
        <v>14211</v>
      </c>
      <c r="U5982" t="s">
        <v>14235</v>
      </c>
      <c r="V5982" t="s">
        <v>14245</v>
      </c>
      <c r="W5982" t="s">
        <v>14201</v>
      </c>
      <c r="X5982" t="str">
        <f>VLOOKUP(Q5982,Managers!$A:$B,2,0)</f>
        <v>Josh Martinez</v>
      </c>
      <c r="Y5982">
        <f>VLOOKUP(W5982,HourlyWages!$A:$B,2,0)</f>
        <v>53</v>
      </c>
      <c r="Z5982">
        <v>1</v>
      </c>
      <c r="AA5982" s="14">
        <f t="shared" si="469"/>
        <v>0.64666666666666661</v>
      </c>
    </row>
    <row r="5983" spans="1:27" x14ac:dyDescent="0.2">
      <c r="A5983">
        <v>5982</v>
      </c>
      <c r="B5983">
        <v>42400</v>
      </c>
      <c r="C5983" s="3">
        <v>41130</v>
      </c>
      <c r="D5983" s="17">
        <f t="shared" si="468"/>
        <v>41122</v>
      </c>
      <c r="E5983">
        <v>41</v>
      </c>
      <c r="F5983" s="8">
        <f t="shared" si="465"/>
        <v>6150</v>
      </c>
      <c r="G5983" s="5">
        <v>0.06</v>
      </c>
      <c r="H5983" s="8">
        <f>VLOOKUP($T5983,Pricebook!$A:$D,4,0)</f>
        <v>150</v>
      </c>
      <c r="I5983" s="10">
        <f t="shared" si="466"/>
        <v>5781</v>
      </c>
      <c r="J5983" t="s">
        <v>857</v>
      </c>
      <c r="K5983" t="s">
        <v>269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426</v>
      </c>
      <c r="O5983" s="7">
        <v>46203</v>
      </c>
      <c r="P5983" t="s">
        <v>278</v>
      </c>
      <c r="Q5983" t="s">
        <v>16</v>
      </c>
      <c r="R5983" s="3">
        <v>41135</v>
      </c>
      <c r="S5983" s="12">
        <f t="shared" si="467"/>
        <v>5</v>
      </c>
      <c r="T5983" s="3" t="s">
        <v>14211</v>
      </c>
      <c r="U5983" t="s">
        <v>14235</v>
      </c>
      <c r="V5983" t="s">
        <v>14244</v>
      </c>
      <c r="W5983" t="s">
        <v>14191</v>
      </c>
      <c r="X5983" t="str">
        <f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9"/>
        <v>0.6</v>
      </c>
    </row>
    <row r="5984" spans="1:27" x14ac:dyDescent="0.2">
      <c r="A5984">
        <v>5983</v>
      </c>
      <c r="B5984">
        <v>42403</v>
      </c>
      <c r="C5984" s="3">
        <v>39984</v>
      </c>
      <c r="D5984" s="17">
        <f t="shared" si="468"/>
        <v>39965</v>
      </c>
      <c r="E5984">
        <v>38</v>
      </c>
      <c r="F5984" s="8">
        <f t="shared" si="465"/>
        <v>7600</v>
      </c>
      <c r="G5984" s="5">
        <v>0.04</v>
      </c>
      <c r="H5984" s="8">
        <f>VLOOKUP($T5984,Pricebook!$A:$D,4,0)</f>
        <v>200</v>
      </c>
      <c r="I5984" s="10">
        <f t="shared" si="466"/>
        <v>7296</v>
      </c>
      <c r="J5984" t="s">
        <v>2390</v>
      </c>
      <c r="K5984" t="s">
        <v>760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2726</v>
      </c>
      <c r="O5984" s="7">
        <v>30084</v>
      </c>
      <c r="P5984" t="s">
        <v>134</v>
      </c>
      <c r="Q5984" t="s">
        <v>34</v>
      </c>
      <c r="R5984" s="3">
        <v>39985</v>
      </c>
      <c r="S5984" s="12">
        <f t="shared" si="467"/>
        <v>1</v>
      </c>
      <c r="T5984" s="3" t="s">
        <v>14214</v>
      </c>
      <c r="U5984" t="s">
        <v>14229</v>
      </c>
      <c r="V5984" t="s">
        <v>14241</v>
      </c>
      <c r="W5984" t="s">
        <v>14195</v>
      </c>
      <c r="X5984" t="str">
        <f>VLOOKUP(Q5984,Managers!$A:$B,2,0)</f>
        <v>Frank Mitchell</v>
      </c>
      <c r="Y5984">
        <f>VLOOKUP(W5984,HourlyWages!$A:$B,2,0)</f>
        <v>52</v>
      </c>
      <c r="Z5984">
        <v>1</v>
      </c>
      <c r="AA5984" s="14">
        <f t="shared" si="469"/>
        <v>0.74</v>
      </c>
    </row>
    <row r="5985" spans="1:27" x14ac:dyDescent="0.2">
      <c r="A5985">
        <v>5984</v>
      </c>
      <c r="B5985">
        <v>42403</v>
      </c>
      <c r="C5985" s="3">
        <v>39984</v>
      </c>
      <c r="D5985" s="17">
        <f t="shared" si="468"/>
        <v>39965</v>
      </c>
      <c r="E5985">
        <v>47</v>
      </c>
      <c r="F5985" s="8">
        <f t="shared" si="465"/>
        <v>5640</v>
      </c>
      <c r="G5985" s="5">
        <v>0.1</v>
      </c>
      <c r="H5985" s="8">
        <f>VLOOKUP($T5985,Pricebook!$A:$D,4,0)</f>
        <v>120</v>
      </c>
      <c r="I5985" s="10">
        <f t="shared" si="466"/>
        <v>5076</v>
      </c>
      <c r="J5985" t="s">
        <v>2390</v>
      </c>
      <c r="K5985" t="s">
        <v>760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2726</v>
      </c>
      <c r="O5985" s="7">
        <v>30084</v>
      </c>
      <c r="P5985" t="s">
        <v>134</v>
      </c>
      <c r="Q5985" t="s">
        <v>34</v>
      </c>
      <c r="R5985" s="3">
        <v>39985</v>
      </c>
      <c r="S5985" s="12">
        <f t="shared" si="467"/>
        <v>1</v>
      </c>
      <c r="T5985" s="3" t="s">
        <v>14212</v>
      </c>
      <c r="U5985" t="s">
        <v>14229</v>
      </c>
      <c r="V5985" t="s">
        <v>14230</v>
      </c>
      <c r="W5985" t="s">
        <v>14189</v>
      </c>
      <c r="X5985" t="str">
        <f>VLOOKUP(Q5985,Managers!$A:$B,2,0)</f>
        <v>Frank Mitchell</v>
      </c>
      <c r="Y5985">
        <f>VLOOKUP(W5985,HourlyWages!$A:$B,2,0)</f>
        <v>62</v>
      </c>
      <c r="Z5985">
        <v>1</v>
      </c>
      <c r="AA5985" s="14">
        <f t="shared" si="469"/>
        <v>0.48333333333333334</v>
      </c>
    </row>
    <row r="5986" spans="1:27" x14ac:dyDescent="0.2">
      <c r="A5986">
        <v>5985</v>
      </c>
      <c r="B5986">
        <v>42405</v>
      </c>
      <c r="C5986" s="3">
        <v>40199</v>
      </c>
      <c r="D5986" s="17">
        <f t="shared" si="468"/>
        <v>40179</v>
      </c>
      <c r="E5986">
        <v>13</v>
      </c>
      <c r="F5986" s="8">
        <f t="shared" si="465"/>
        <v>1430</v>
      </c>
      <c r="G5986" s="5">
        <v>0.08</v>
      </c>
      <c r="H5986" s="8">
        <f>VLOOKUP($T5986,Pricebook!$A:$D,4,0)</f>
        <v>110</v>
      </c>
      <c r="I5986" s="10">
        <f t="shared" si="466"/>
        <v>1315.6000000000001</v>
      </c>
      <c r="J5986" t="s">
        <v>1141</v>
      </c>
      <c r="K5986" t="s">
        <v>585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565</v>
      </c>
      <c r="O5986" s="7" t="s">
        <v>566</v>
      </c>
      <c r="P5986" t="s">
        <v>339</v>
      </c>
      <c r="Q5986" t="s">
        <v>16</v>
      </c>
      <c r="R5986" s="3">
        <v>40201</v>
      </c>
      <c r="S5986" s="12">
        <f t="shared" si="467"/>
        <v>2</v>
      </c>
      <c r="T5986" s="3" t="s">
        <v>14215</v>
      </c>
      <c r="U5986" t="s">
        <v>14229</v>
      </c>
      <c r="V5986" t="s">
        <v>14237</v>
      </c>
      <c r="W5986" t="s">
        <v>14199</v>
      </c>
      <c r="X5986" t="str">
        <f>VLOOKUP(Q5986,Managers!$A:$B,2,0)</f>
        <v>Josh Martinez</v>
      </c>
      <c r="Y5986">
        <f>VLOOKUP(W5986,HourlyWages!$A:$B,2,0)</f>
        <v>68</v>
      </c>
      <c r="Z5986">
        <v>1</v>
      </c>
      <c r="AA5986" s="14">
        <f t="shared" si="469"/>
        <v>0.38181818181818183</v>
      </c>
    </row>
    <row r="5987" spans="1:27" x14ac:dyDescent="0.2">
      <c r="A5987">
        <v>5986</v>
      </c>
      <c r="B5987">
        <v>42436</v>
      </c>
      <c r="C5987" s="3">
        <v>41130</v>
      </c>
      <c r="D5987" s="17">
        <f t="shared" si="468"/>
        <v>41122</v>
      </c>
      <c r="E5987">
        <v>30</v>
      </c>
      <c r="F5987" s="8">
        <f t="shared" si="465"/>
        <v>4500</v>
      </c>
      <c r="G5987" s="5">
        <v>0.09</v>
      </c>
      <c r="H5987" s="8">
        <f>VLOOKUP($T5987,Pricebook!$A:$D,4,0)</f>
        <v>150</v>
      </c>
      <c r="I5987" s="10">
        <f t="shared" si="466"/>
        <v>4095</v>
      </c>
      <c r="J5987" t="s">
        <v>562</v>
      </c>
      <c r="K5987" t="s">
        <v>128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815</v>
      </c>
      <c r="O5987" s="7">
        <v>97206</v>
      </c>
      <c r="P5987" t="s">
        <v>43</v>
      </c>
      <c r="Q5987" t="s">
        <v>23</v>
      </c>
      <c r="R5987" s="3">
        <v>41131</v>
      </c>
      <c r="S5987" s="12">
        <f t="shared" si="467"/>
        <v>1</v>
      </c>
      <c r="T5987" s="3" t="s">
        <v>14216</v>
      </c>
      <c r="U5987" t="s">
        <v>14235</v>
      </c>
      <c r="V5987" t="s">
        <v>14239</v>
      </c>
      <c r="W5987" t="s">
        <v>14202</v>
      </c>
      <c r="X5987" t="str">
        <f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9"/>
        <v>0.52666666666666662</v>
      </c>
    </row>
    <row r="5988" spans="1:27" x14ac:dyDescent="0.2">
      <c r="A5988">
        <v>5987</v>
      </c>
      <c r="B5988">
        <v>42437</v>
      </c>
      <c r="C5988" s="3">
        <v>40973</v>
      </c>
      <c r="D5988" s="17">
        <f t="shared" si="468"/>
        <v>40969</v>
      </c>
      <c r="E5988">
        <v>43</v>
      </c>
      <c r="F5988" s="8">
        <f t="shared" si="465"/>
        <v>6450</v>
      </c>
      <c r="G5988" s="5">
        <v>0.06</v>
      </c>
      <c r="H5988" s="8">
        <f>VLOOKUP($T5988,Pricebook!$A:$D,4,0)</f>
        <v>150</v>
      </c>
      <c r="I5988" s="10">
        <f t="shared" si="466"/>
        <v>6063</v>
      </c>
      <c r="J5988" t="s">
        <v>1762</v>
      </c>
      <c r="K5988" t="s">
        <v>79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1763</v>
      </c>
      <c r="O5988" s="7" t="s">
        <v>1764</v>
      </c>
      <c r="P5988" t="s">
        <v>101</v>
      </c>
      <c r="Q5988" t="s">
        <v>34</v>
      </c>
      <c r="R5988" s="3">
        <v>40975</v>
      </c>
      <c r="S5988" s="12">
        <f t="shared" si="467"/>
        <v>2</v>
      </c>
      <c r="T5988" s="3" t="s">
        <v>14222</v>
      </c>
      <c r="U5988" t="s">
        <v>14235</v>
      </c>
      <c r="V5988" t="s">
        <v>14241</v>
      </c>
      <c r="W5988" t="s">
        <v>14192</v>
      </c>
      <c r="X5988" t="str">
        <f>VLOOKUP(Q5988,Managers!$A:$B,2,0)</f>
        <v>Frank Mitchell</v>
      </c>
      <c r="Y5988">
        <f>VLOOKUP(W5988,HourlyWages!$A:$B,2,0)</f>
        <v>75</v>
      </c>
      <c r="Z5988">
        <v>1</v>
      </c>
      <c r="AA5988" s="14">
        <f t="shared" si="469"/>
        <v>0.5</v>
      </c>
    </row>
    <row r="5989" spans="1:27" x14ac:dyDescent="0.2">
      <c r="A5989">
        <v>5988</v>
      </c>
      <c r="B5989">
        <v>42437</v>
      </c>
      <c r="C5989" s="3">
        <v>40973</v>
      </c>
      <c r="D5989" s="17">
        <f t="shared" si="468"/>
        <v>40969</v>
      </c>
      <c r="E5989">
        <v>14</v>
      </c>
      <c r="F5989" s="8">
        <f t="shared" si="465"/>
        <v>1680</v>
      </c>
      <c r="G5989" s="5">
        <v>0.03</v>
      </c>
      <c r="H5989" s="8">
        <f>VLOOKUP($T5989,Pricebook!$A:$D,4,0)</f>
        <v>120</v>
      </c>
      <c r="I5989" s="10">
        <f t="shared" si="466"/>
        <v>1629.6</v>
      </c>
      <c r="J5989" t="s">
        <v>1762</v>
      </c>
      <c r="K5989" t="s">
        <v>79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1763</v>
      </c>
      <c r="O5989" s="7" t="s">
        <v>1764</v>
      </c>
      <c r="P5989" t="s">
        <v>101</v>
      </c>
      <c r="Q5989" t="s">
        <v>34</v>
      </c>
      <c r="R5989" s="3">
        <v>40974</v>
      </c>
      <c r="S5989" s="12">
        <f t="shared" si="467"/>
        <v>1</v>
      </c>
      <c r="T5989" s="3" t="s">
        <v>14212</v>
      </c>
      <c r="U5989" t="s">
        <v>14229</v>
      </c>
      <c r="V5989" t="s">
        <v>14238</v>
      </c>
      <c r="W5989" t="s">
        <v>14199</v>
      </c>
      <c r="X5989" t="str">
        <f>VLOOKUP(Q5989,Managers!$A:$B,2,0)</f>
        <v>Frank Mitchell</v>
      </c>
      <c r="Y5989">
        <f>VLOOKUP(W5989,HourlyWages!$A:$B,2,0)</f>
        <v>68</v>
      </c>
      <c r="Z5989">
        <v>1</v>
      </c>
      <c r="AA5989" s="14">
        <f t="shared" si="469"/>
        <v>0.43333333333333335</v>
      </c>
    </row>
    <row r="5990" spans="1:27" x14ac:dyDescent="0.2">
      <c r="A5990">
        <v>5989</v>
      </c>
      <c r="B5990">
        <v>42439</v>
      </c>
      <c r="C5990" s="3">
        <v>40348</v>
      </c>
      <c r="D5990" s="17">
        <f t="shared" si="468"/>
        <v>40330</v>
      </c>
      <c r="E5990">
        <v>28</v>
      </c>
      <c r="F5990" s="8">
        <f t="shared" si="465"/>
        <v>3360</v>
      </c>
      <c r="G5990" s="5">
        <v>0.01</v>
      </c>
      <c r="H5990" s="8">
        <f>VLOOKUP($T5990,Pricebook!$A:$D,4,0)</f>
        <v>120</v>
      </c>
      <c r="I5990" s="10">
        <f t="shared" si="466"/>
        <v>3326.4</v>
      </c>
      <c r="J5990" t="s">
        <v>305</v>
      </c>
      <c r="K5990" t="s">
        <v>306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1147</v>
      </c>
      <c r="O5990" s="7">
        <v>11803</v>
      </c>
      <c r="P5990" t="s">
        <v>60</v>
      </c>
      <c r="Q5990" t="s">
        <v>61</v>
      </c>
      <c r="R5990" s="3">
        <v>40349</v>
      </c>
      <c r="S5990" s="12">
        <f t="shared" si="467"/>
        <v>1</v>
      </c>
      <c r="T5990" s="3" t="s">
        <v>14212</v>
      </c>
      <c r="U5990" t="s">
        <v>14229</v>
      </c>
      <c r="V5990" t="s">
        <v>14241</v>
      </c>
      <c r="W5990" t="s">
        <v>14202</v>
      </c>
      <c r="X5990" t="str">
        <f>VLOOKUP(Q5990,Managers!$A:$B,2,0)</f>
        <v>Allen Young</v>
      </c>
      <c r="Y5990">
        <f>VLOOKUP(W5990,HourlyWages!$A:$B,2,0)</f>
        <v>71</v>
      </c>
      <c r="Z5990">
        <v>1</v>
      </c>
      <c r="AA5990" s="14">
        <f t="shared" si="469"/>
        <v>0.40833333333333333</v>
      </c>
    </row>
    <row r="5991" spans="1:27" x14ac:dyDescent="0.2">
      <c r="A5991">
        <v>5990</v>
      </c>
      <c r="B5991">
        <v>42465</v>
      </c>
      <c r="C5991" s="3">
        <v>40533</v>
      </c>
      <c r="D5991" s="17">
        <f t="shared" si="468"/>
        <v>40513</v>
      </c>
      <c r="E5991">
        <v>15</v>
      </c>
      <c r="F5991" s="8">
        <f t="shared" si="465"/>
        <v>1650</v>
      </c>
      <c r="G5991" s="5">
        <v>0.08</v>
      </c>
      <c r="H5991" s="8">
        <f>VLOOKUP($T5991,Pricebook!$A:$D,4,0)</f>
        <v>110</v>
      </c>
      <c r="I5991" s="10">
        <f t="shared" si="466"/>
        <v>1518</v>
      </c>
      <c r="J5991" t="s">
        <v>45</v>
      </c>
      <c r="K5991" t="s">
        <v>46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514</v>
      </c>
      <c r="O5991" s="7">
        <v>78577</v>
      </c>
      <c r="P5991" t="s">
        <v>48</v>
      </c>
      <c r="Q5991" t="s">
        <v>16</v>
      </c>
      <c r="R5991" s="3">
        <v>40534</v>
      </c>
      <c r="S5991" s="12">
        <f t="shared" si="467"/>
        <v>1</v>
      </c>
      <c r="T5991" s="3" t="s">
        <v>14215</v>
      </c>
      <c r="U5991" t="s">
        <v>14229</v>
      </c>
      <c r="V5991" t="s">
        <v>14245</v>
      </c>
      <c r="W5991" t="s">
        <v>14198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4">
        <f t="shared" si="469"/>
        <v>0.53636363636363638</v>
      </c>
    </row>
    <row r="5992" spans="1:27" x14ac:dyDescent="0.2">
      <c r="A5992">
        <v>5991</v>
      </c>
      <c r="B5992">
        <v>42467</v>
      </c>
      <c r="C5992" s="3">
        <v>40465</v>
      </c>
      <c r="D5992" s="17">
        <f t="shared" si="468"/>
        <v>40452</v>
      </c>
      <c r="E5992">
        <v>10</v>
      </c>
      <c r="F5992" s="8">
        <f t="shared" si="465"/>
        <v>1600</v>
      </c>
      <c r="G5992" s="5">
        <v>0.01</v>
      </c>
      <c r="H5992" s="8">
        <f>VLOOKUP($T5992,Pricebook!$A:$D,4,0)</f>
        <v>160</v>
      </c>
      <c r="I5992" s="10">
        <f t="shared" si="466"/>
        <v>1584</v>
      </c>
      <c r="J5992" t="s">
        <v>1421</v>
      </c>
      <c r="K5992" t="s">
        <v>434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2727</v>
      </c>
      <c r="O5992" s="7">
        <v>92105</v>
      </c>
      <c r="P5992" t="s">
        <v>114</v>
      </c>
      <c r="Q5992" t="s">
        <v>23</v>
      </c>
      <c r="R5992" s="3">
        <v>40465</v>
      </c>
      <c r="S5992" s="12">
        <f t="shared" si="467"/>
        <v>0</v>
      </c>
      <c r="T5992" s="3" t="s">
        <v>14218</v>
      </c>
      <c r="U5992" t="s">
        <v>14229</v>
      </c>
      <c r="V5992" t="s">
        <v>14236</v>
      </c>
      <c r="W5992" t="s">
        <v>14201</v>
      </c>
      <c r="X5992" t="str">
        <f>VLOOKUP(Q5992,Managers!$A:$B,2,0)</f>
        <v>Bob Turner</v>
      </c>
      <c r="Y5992">
        <f>VLOOKUP(W5992,HourlyWages!$A:$B,2,0)</f>
        <v>53</v>
      </c>
      <c r="Z5992">
        <v>1</v>
      </c>
      <c r="AA5992" s="14">
        <f t="shared" si="469"/>
        <v>0.66874999999999996</v>
      </c>
    </row>
    <row r="5993" spans="1:27" x14ac:dyDescent="0.2">
      <c r="A5993">
        <v>5992</v>
      </c>
      <c r="B5993">
        <v>42467</v>
      </c>
      <c r="C5993" s="3">
        <v>40465</v>
      </c>
      <c r="D5993" s="17">
        <f t="shared" si="468"/>
        <v>40452</v>
      </c>
      <c r="E5993">
        <v>39</v>
      </c>
      <c r="F5993" s="8">
        <f t="shared" si="465"/>
        <v>5850</v>
      </c>
      <c r="G5993" s="5">
        <v>0</v>
      </c>
      <c r="H5993" s="8">
        <f>VLOOKUP($T5993,Pricebook!$A:$D,4,0)</f>
        <v>150</v>
      </c>
      <c r="I5993" s="10">
        <f t="shared" si="466"/>
        <v>5850</v>
      </c>
      <c r="J5993" t="s">
        <v>1421</v>
      </c>
      <c r="K5993" t="s">
        <v>434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2727</v>
      </c>
      <c r="O5993" s="7">
        <v>92105</v>
      </c>
      <c r="P5993" t="s">
        <v>114</v>
      </c>
      <c r="Q5993" t="s">
        <v>23</v>
      </c>
      <c r="R5993" s="3">
        <v>40467</v>
      </c>
      <c r="S5993" s="12">
        <f t="shared" si="467"/>
        <v>2</v>
      </c>
      <c r="T5993" s="3" t="s">
        <v>14211</v>
      </c>
      <c r="U5993" t="s">
        <v>14235</v>
      </c>
      <c r="V5993" t="s">
        <v>14244</v>
      </c>
      <c r="W5993" t="s">
        <v>14185</v>
      </c>
      <c r="X5993" t="str">
        <f>VLOOKUP(Q5993,Managers!$A:$B,2,0)</f>
        <v>Bob Turner</v>
      </c>
      <c r="Y5993">
        <f>VLOOKUP(W5993,HourlyWages!$A:$B,2,0)</f>
        <v>70</v>
      </c>
      <c r="Z5993">
        <v>1</v>
      </c>
      <c r="AA5993" s="14">
        <f t="shared" si="469"/>
        <v>0.53333333333333333</v>
      </c>
    </row>
    <row r="5994" spans="1:27" x14ac:dyDescent="0.2">
      <c r="A5994">
        <v>5993</v>
      </c>
      <c r="B5994">
        <v>42467</v>
      </c>
      <c r="C5994" s="3">
        <v>40465</v>
      </c>
      <c r="D5994" s="17">
        <f t="shared" si="468"/>
        <v>40452</v>
      </c>
      <c r="E5994">
        <v>12</v>
      </c>
      <c r="F5994" s="8">
        <f t="shared" si="465"/>
        <v>1800</v>
      </c>
      <c r="G5994" s="5">
        <v>0.09</v>
      </c>
      <c r="H5994" s="8">
        <f>VLOOKUP($T5994,Pricebook!$A:$D,4,0)</f>
        <v>150</v>
      </c>
      <c r="I5994" s="10">
        <f t="shared" si="466"/>
        <v>1638</v>
      </c>
      <c r="J5994" t="s">
        <v>1421</v>
      </c>
      <c r="K5994" t="s">
        <v>434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2727</v>
      </c>
      <c r="O5994" s="7">
        <v>92105</v>
      </c>
      <c r="P5994" t="s">
        <v>114</v>
      </c>
      <c r="Q5994" t="s">
        <v>23</v>
      </c>
      <c r="R5994" s="3">
        <v>40467</v>
      </c>
      <c r="S5994" s="12">
        <f t="shared" si="467"/>
        <v>2</v>
      </c>
      <c r="T5994" s="3" t="s">
        <v>14210</v>
      </c>
      <c r="U5994" t="s">
        <v>14235</v>
      </c>
      <c r="V5994" t="s">
        <v>14229</v>
      </c>
      <c r="W5994" t="s">
        <v>14197</v>
      </c>
      <c r="X5994" t="str">
        <f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9"/>
        <v>0.52666666666666662</v>
      </c>
    </row>
    <row r="5995" spans="1:27" x14ac:dyDescent="0.2">
      <c r="A5995">
        <v>5994</v>
      </c>
      <c r="B5995">
        <v>42469</v>
      </c>
      <c r="C5995" s="3">
        <v>41221</v>
      </c>
      <c r="D5995" s="17">
        <f t="shared" si="468"/>
        <v>41214</v>
      </c>
      <c r="E5995">
        <v>31</v>
      </c>
      <c r="F5995" s="8">
        <f t="shared" si="465"/>
        <v>4960</v>
      </c>
      <c r="G5995" s="5">
        <v>0.09</v>
      </c>
      <c r="H5995" s="8">
        <f>VLOOKUP($T5995,Pricebook!$A:$D,4,0)</f>
        <v>160</v>
      </c>
      <c r="I5995" s="10">
        <f t="shared" si="466"/>
        <v>4513.6000000000004</v>
      </c>
      <c r="J5995" t="s">
        <v>410</v>
      </c>
      <c r="K5995" t="s">
        <v>20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1085</v>
      </c>
      <c r="O5995" s="7" t="s">
        <v>1891</v>
      </c>
      <c r="P5995" t="s">
        <v>421</v>
      </c>
      <c r="Q5995" t="s">
        <v>61</v>
      </c>
      <c r="R5995" s="3">
        <v>41222</v>
      </c>
      <c r="S5995" s="12">
        <f t="shared" si="467"/>
        <v>1</v>
      </c>
      <c r="T5995" s="3" t="s">
        <v>14218</v>
      </c>
      <c r="U5995" t="s">
        <v>14229</v>
      </c>
      <c r="V5995" t="s">
        <v>14244</v>
      </c>
      <c r="W5995" t="s">
        <v>14191</v>
      </c>
      <c r="X5995" t="str">
        <f>VLOOKUP(Q5995,Managers!$A:$B,2,0)</f>
        <v>Allen Young</v>
      </c>
      <c r="Y5995">
        <f>VLOOKUP(W5995,HourlyWages!$A:$B,2,0)</f>
        <v>60</v>
      </c>
      <c r="Z5995">
        <v>1</v>
      </c>
      <c r="AA5995" s="14">
        <f t="shared" si="469"/>
        <v>0.625</v>
      </c>
    </row>
    <row r="5996" spans="1:27" x14ac:dyDescent="0.2">
      <c r="A5996">
        <v>5995</v>
      </c>
      <c r="B5996">
        <v>42469</v>
      </c>
      <c r="C5996" s="3">
        <v>41221</v>
      </c>
      <c r="D5996" s="17">
        <f t="shared" si="468"/>
        <v>41214</v>
      </c>
      <c r="E5996">
        <v>18</v>
      </c>
      <c r="F5996" s="8">
        <f t="shared" si="465"/>
        <v>2880</v>
      </c>
      <c r="G5996" s="5">
        <v>0.05</v>
      </c>
      <c r="H5996" s="8">
        <f>VLOOKUP($T5996,Pricebook!$A:$D,4,0)</f>
        <v>160</v>
      </c>
      <c r="I5996" s="10">
        <f t="shared" si="466"/>
        <v>2736</v>
      </c>
      <c r="J5996" t="s">
        <v>410</v>
      </c>
      <c r="K5996" t="s">
        <v>20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181</v>
      </c>
      <c r="O5996" s="7" t="s">
        <v>183</v>
      </c>
      <c r="P5996" t="s">
        <v>91</v>
      </c>
      <c r="Q5996" t="s">
        <v>61</v>
      </c>
      <c r="R5996" s="3">
        <v>41222</v>
      </c>
      <c r="S5996" s="12">
        <f t="shared" si="467"/>
        <v>1</v>
      </c>
      <c r="T5996" s="3" t="s">
        <v>14218</v>
      </c>
      <c r="U5996" t="s">
        <v>14229</v>
      </c>
      <c r="V5996" t="s">
        <v>14234</v>
      </c>
      <c r="W5996" t="s">
        <v>14203</v>
      </c>
      <c r="X5996" t="str">
        <f>VLOOKUP(Q5996,Managers!$A:$B,2,0)</f>
        <v>Allen Young</v>
      </c>
      <c r="Y5996">
        <f>VLOOKUP(W5996,HourlyWages!$A:$B,2,0)</f>
        <v>62</v>
      </c>
      <c r="Z5996">
        <v>1</v>
      </c>
      <c r="AA5996" s="14">
        <f t="shared" si="469"/>
        <v>0.61250000000000004</v>
      </c>
    </row>
    <row r="5997" spans="1:27" x14ac:dyDescent="0.2">
      <c r="A5997">
        <v>5996</v>
      </c>
      <c r="B5997">
        <v>42471</v>
      </c>
      <c r="C5997" s="3">
        <v>40977</v>
      </c>
      <c r="D5997" s="17">
        <f t="shared" si="468"/>
        <v>40969</v>
      </c>
      <c r="E5997">
        <v>23</v>
      </c>
      <c r="F5997" s="8">
        <f t="shared" si="465"/>
        <v>2760</v>
      </c>
      <c r="G5997" s="5">
        <v>0.09</v>
      </c>
      <c r="H5997" s="8">
        <f>VLOOKUP($T5997,Pricebook!$A:$D,4,0)</f>
        <v>120</v>
      </c>
      <c r="I5997" s="10">
        <f t="shared" si="466"/>
        <v>2511.6</v>
      </c>
      <c r="J5997" t="s">
        <v>1859</v>
      </c>
      <c r="K5997" t="s">
        <v>449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2631</v>
      </c>
      <c r="O5997" s="7" t="s">
        <v>2632</v>
      </c>
      <c r="P5997" t="s">
        <v>87</v>
      </c>
      <c r="Q5997" t="s">
        <v>61</v>
      </c>
      <c r="R5997" s="3">
        <v>40979</v>
      </c>
      <c r="S5997" s="12">
        <f t="shared" si="467"/>
        <v>2</v>
      </c>
      <c r="T5997" s="3" t="s">
        <v>14212</v>
      </c>
      <c r="U5997" t="s">
        <v>14229</v>
      </c>
      <c r="V5997" t="s">
        <v>14238</v>
      </c>
      <c r="W5997" t="s">
        <v>14202</v>
      </c>
      <c r="X5997" t="str">
        <f>VLOOKUP(Q5997,Managers!$A:$B,2,0)</f>
        <v>Allen Young</v>
      </c>
      <c r="Y5997">
        <f>VLOOKUP(W5997,HourlyWages!$A:$B,2,0)</f>
        <v>71</v>
      </c>
      <c r="Z5997">
        <v>1</v>
      </c>
      <c r="AA5997" s="14">
        <f t="shared" si="469"/>
        <v>0.40833333333333333</v>
      </c>
    </row>
    <row r="5998" spans="1:27" x14ac:dyDescent="0.2">
      <c r="A5998">
        <v>5997</v>
      </c>
      <c r="B5998">
        <v>42500</v>
      </c>
      <c r="C5998" s="3">
        <v>40214</v>
      </c>
      <c r="D5998" s="17">
        <f t="shared" si="468"/>
        <v>40210</v>
      </c>
      <c r="E5998">
        <v>39</v>
      </c>
      <c r="F5998" s="8">
        <f t="shared" si="465"/>
        <v>6630</v>
      </c>
      <c r="G5998" s="5">
        <v>0.04</v>
      </c>
      <c r="H5998" s="8">
        <f>VLOOKUP($T5998,Pricebook!$A:$D,4,0)</f>
        <v>170</v>
      </c>
      <c r="I5998" s="10">
        <f t="shared" si="466"/>
        <v>6364.8</v>
      </c>
      <c r="J5998" t="s">
        <v>1978</v>
      </c>
      <c r="K5998" t="s">
        <v>396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1444</v>
      </c>
      <c r="O5998" s="7">
        <v>52240</v>
      </c>
      <c r="P5998" t="s">
        <v>38</v>
      </c>
      <c r="Q5998" t="s">
        <v>16</v>
      </c>
      <c r="R5998" s="3">
        <v>40216</v>
      </c>
      <c r="S5998" s="12">
        <f t="shared" si="467"/>
        <v>2</v>
      </c>
      <c r="T5998" s="3" t="s">
        <v>14219</v>
      </c>
      <c r="U5998" t="s">
        <v>14229</v>
      </c>
      <c r="V5998" t="s">
        <v>14237</v>
      </c>
      <c r="W5998" t="s">
        <v>14192</v>
      </c>
      <c r="X5998" t="str">
        <f>VLOOKUP(Q5998,Managers!$A:$B,2,0)</f>
        <v>Josh Martinez</v>
      </c>
      <c r="Y5998">
        <f>VLOOKUP(W5998,HourlyWages!$A:$B,2,0)</f>
        <v>75</v>
      </c>
      <c r="Z5998">
        <v>1</v>
      </c>
      <c r="AA5998" s="14">
        <f t="shared" si="469"/>
        <v>0.55882352941176472</v>
      </c>
    </row>
    <row r="5999" spans="1:27" x14ac:dyDescent="0.2">
      <c r="A5999">
        <v>5998</v>
      </c>
      <c r="B5999">
        <v>42500</v>
      </c>
      <c r="C5999" s="3">
        <v>40214</v>
      </c>
      <c r="D5999" s="17">
        <f t="shared" si="468"/>
        <v>40210</v>
      </c>
      <c r="E5999">
        <v>2</v>
      </c>
      <c r="F5999" s="8">
        <f t="shared" si="465"/>
        <v>320</v>
      </c>
      <c r="G5999" s="5">
        <v>0.03</v>
      </c>
      <c r="H5999" s="8">
        <f>VLOOKUP($T5999,Pricebook!$A:$D,4,0)</f>
        <v>160</v>
      </c>
      <c r="I5999" s="10">
        <f t="shared" si="466"/>
        <v>310.39999999999998</v>
      </c>
      <c r="J5999" t="s">
        <v>1978</v>
      </c>
      <c r="K5999" t="s">
        <v>396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1444</v>
      </c>
      <c r="O5999" s="7">
        <v>52240</v>
      </c>
      <c r="P5999" t="s">
        <v>38</v>
      </c>
      <c r="Q5999" t="s">
        <v>16</v>
      </c>
      <c r="R5999" s="3">
        <v>40216</v>
      </c>
      <c r="S5999" s="12">
        <f t="shared" si="467"/>
        <v>2</v>
      </c>
      <c r="T5999" s="3" t="s">
        <v>14218</v>
      </c>
      <c r="U5999" t="s">
        <v>14229</v>
      </c>
      <c r="V5999" t="s">
        <v>14243</v>
      </c>
      <c r="W5999" t="s">
        <v>14194</v>
      </c>
      <c r="X5999" t="str">
        <f>VLOOKUP(Q5999,Managers!$A:$B,2,0)</f>
        <v>Josh Martinez</v>
      </c>
      <c r="Y5999">
        <f>VLOOKUP(W5999,HourlyWages!$A:$B,2,0)</f>
        <v>71</v>
      </c>
      <c r="Z5999">
        <v>1</v>
      </c>
      <c r="AA5999" s="14">
        <f t="shared" si="469"/>
        <v>0.55625000000000002</v>
      </c>
    </row>
    <row r="6000" spans="1:27" x14ac:dyDescent="0.2">
      <c r="A6000">
        <v>5999</v>
      </c>
      <c r="B6000">
        <v>42528</v>
      </c>
      <c r="C6000" s="3">
        <v>40232</v>
      </c>
      <c r="D6000" s="17">
        <f t="shared" si="468"/>
        <v>40210</v>
      </c>
      <c r="E6000">
        <v>37</v>
      </c>
      <c r="F6000" s="8">
        <f t="shared" si="465"/>
        <v>4070</v>
      </c>
      <c r="G6000" s="5">
        <v>0.02</v>
      </c>
      <c r="H6000" s="8">
        <f>VLOOKUP($T6000,Pricebook!$A:$D,4,0)</f>
        <v>110</v>
      </c>
      <c r="I6000" s="10">
        <f t="shared" si="466"/>
        <v>3988.6</v>
      </c>
      <c r="J6000" t="s">
        <v>831</v>
      </c>
      <c r="K6000" t="s">
        <v>341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1323</v>
      </c>
      <c r="O6000" s="7" t="s">
        <v>2728</v>
      </c>
      <c r="P6000" t="s">
        <v>317</v>
      </c>
      <c r="Q6000" t="s">
        <v>61</v>
      </c>
      <c r="R6000" s="3">
        <v>40234</v>
      </c>
      <c r="S6000" s="12">
        <f t="shared" si="467"/>
        <v>2</v>
      </c>
      <c r="T6000" s="3" t="s">
        <v>14215</v>
      </c>
      <c r="U6000" t="s">
        <v>14229</v>
      </c>
      <c r="V6000" t="s">
        <v>14234</v>
      </c>
      <c r="W6000" t="s">
        <v>14191</v>
      </c>
      <c r="X6000" t="str">
        <f>VLOOKUP(Q6000,Managers!$A:$B,2,0)</f>
        <v>Allen Young</v>
      </c>
      <c r="Y6000">
        <f>VLOOKUP(W6000,HourlyWages!$A:$B,2,0)</f>
        <v>60</v>
      </c>
      <c r="Z6000">
        <v>1</v>
      </c>
      <c r="AA6000" s="14">
        <f t="shared" si="469"/>
        <v>0.45454545454545453</v>
      </c>
    </row>
    <row r="6001" spans="1:27" x14ac:dyDescent="0.2">
      <c r="A6001">
        <v>6000</v>
      </c>
      <c r="B6001">
        <v>42528</v>
      </c>
      <c r="C6001" s="3">
        <v>40232</v>
      </c>
      <c r="D6001" s="17">
        <f t="shared" si="468"/>
        <v>40210</v>
      </c>
      <c r="E6001">
        <v>13</v>
      </c>
      <c r="F6001" s="8">
        <f t="shared" si="465"/>
        <v>2600</v>
      </c>
      <c r="G6001" s="5">
        <v>0.02</v>
      </c>
      <c r="H6001" s="8">
        <f>VLOOKUP($T6001,Pricebook!$A:$D,4,0)</f>
        <v>200</v>
      </c>
      <c r="I6001" s="10">
        <f t="shared" si="466"/>
        <v>2548</v>
      </c>
      <c r="J6001" t="s">
        <v>831</v>
      </c>
      <c r="K6001" t="s">
        <v>341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2729</v>
      </c>
      <c r="O6001" s="7" t="s">
        <v>2730</v>
      </c>
      <c r="P6001" t="s">
        <v>317</v>
      </c>
      <c r="Q6001" t="s">
        <v>61</v>
      </c>
      <c r="R6001" s="3">
        <v>40233</v>
      </c>
      <c r="S6001" s="12">
        <f t="shared" si="467"/>
        <v>1</v>
      </c>
      <c r="T6001" s="3" t="s">
        <v>14206</v>
      </c>
      <c r="U6001" t="s">
        <v>14229</v>
      </c>
      <c r="V6001" t="s">
        <v>14237</v>
      </c>
      <c r="W6001" t="s">
        <v>14202</v>
      </c>
      <c r="X6001" t="str">
        <f>VLOOKUP(Q6001,Managers!$A:$B,2,0)</f>
        <v>Allen Young</v>
      </c>
      <c r="Y6001">
        <f>VLOOKUP(W6001,HourlyWages!$A:$B,2,0)</f>
        <v>71</v>
      </c>
      <c r="Z6001">
        <v>1</v>
      </c>
      <c r="AA6001" s="14">
        <f t="shared" si="469"/>
        <v>0.64500000000000002</v>
      </c>
    </row>
    <row r="6002" spans="1:27" x14ac:dyDescent="0.2">
      <c r="A6002">
        <v>6001</v>
      </c>
      <c r="B6002">
        <v>42528</v>
      </c>
      <c r="C6002" s="3">
        <v>40232</v>
      </c>
      <c r="D6002" s="17">
        <f t="shared" si="468"/>
        <v>40210</v>
      </c>
      <c r="E6002">
        <v>31</v>
      </c>
      <c r="F6002" s="8">
        <f t="shared" ref="F6002:F6065" si="470">H6002*E6002</f>
        <v>4650</v>
      </c>
      <c r="G6002" s="5">
        <v>0.02</v>
      </c>
      <c r="H6002" s="8">
        <f>VLOOKUP($T6002,Pricebook!$A:$D,4,0)</f>
        <v>150</v>
      </c>
      <c r="I6002" s="10">
        <f t="shared" ref="I6002:I6065" si="471">F6002*(1-G6002)</f>
        <v>4557</v>
      </c>
      <c r="J6002" t="s">
        <v>831</v>
      </c>
      <c r="K6002" t="s">
        <v>341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2731</v>
      </c>
      <c r="O6002" s="7" t="s">
        <v>2732</v>
      </c>
      <c r="P6002" t="s">
        <v>317</v>
      </c>
      <c r="Q6002" t="s">
        <v>61</v>
      </c>
      <c r="R6002" s="3">
        <v>40233</v>
      </c>
      <c r="S6002" s="12">
        <f t="shared" ref="S6002:S6065" si="472">R6002-C6002</f>
        <v>1</v>
      </c>
      <c r="T6002" s="3" t="s">
        <v>14211</v>
      </c>
      <c r="U6002" t="s">
        <v>14235</v>
      </c>
      <c r="V6002" t="s">
        <v>14240</v>
      </c>
      <c r="W6002" t="s">
        <v>14200</v>
      </c>
      <c r="X6002" t="str">
        <f>VLOOKUP(Q6002,Managers!$A:$B,2,0)</f>
        <v>Allen Young</v>
      </c>
      <c r="Y6002">
        <f>VLOOKUP(W6002,HourlyWages!$A:$B,2,0)</f>
        <v>59</v>
      </c>
      <c r="Z6002">
        <v>1</v>
      </c>
      <c r="AA6002" s="14">
        <f t="shared" si="469"/>
        <v>0.60666666666666669</v>
      </c>
    </row>
    <row r="6003" spans="1:27" x14ac:dyDescent="0.2">
      <c r="A6003">
        <v>6002</v>
      </c>
      <c r="B6003">
        <v>42528</v>
      </c>
      <c r="C6003" s="3">
        <v>40232</v>
      </c>
      <c r="D6003" s="17">
        <f t="shared" si="468"/>
        <v>40210</v>
      </c>
      <c r="E6003">
        <v>46</v>
      </c>
      <c r="F6003" s="8">
        <f t="shared" si="470"/>
        <v>6440</v>
      </c>
      <c r="G6003" s="5">
        <v>0.01</v>
      </c>
      <c r="H6003" s="8">
        <f>VLOOKUP($T6003,Pricebook!$A:$D,4,0)</f>
        <v>140</v>
      </c>
      <c r="I6003" s="10">
        <f t="shared" si="471"/>
        <v>6375.6</v>
      </c>
      <c r="J6003" t="s">
        <v>831</v>
      </c>
      <c r="K6003" t="s">
        <v>341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2733</v>
      </c>
      <c r="O6003" s="7" t="s">
        <v>2734</v>
      </c>
      <c r="P6003" t="s">
        <v>421</v>
      </c>
      <c r="Q6003" t="s">
        <v>61</v>
      </c>
      <c r="R6003" s="3">
        <v>40234</v>
      </c>
      <c r="S6003" s="12">
        <f t="shared" si="472"/>
        <v>2</v>
      </c>
      <c r="T6003" s="3" t="s">
        <v>14213</v>
      </c>
      <c r="U6003" t="s">
        <v>14229</v>
      </c>
      <c r="V6003" t="s">
        <v>14241</v>
      </c>
      <c r="W6003" t="s">
        <v>14186</v>
      </c>
      <c r="X6003" t="str">
        <f>VLOOKUP(Q6003,Managers!$A:$B,2,0)</f>
        <v>Allen Young</v>
      </c>
      <c r="Y6003">
        <f>VLOOKUP(W6003,HourlyWages!$A:$B,2,0)</f>
        <v>67</v>
      </c>
      <c r="Z6003">
        <v>1</v>
      </c>
      <c r="AA6003" s="14">
        <f t="shared" si="469"/>
        <v>0.52142857142857146</v>
      </c>
    </row>
    <row r="6004" spans="1:27" x14ac:dyDescent="0.2">
      <c r="A6004">
        <v>6003</v>
      </c>
      <c r="B6004">
        <v>42528</v>
      </c>
      <c r="C6004" s="3">
        <v>40232</v>
      </c>
      <c r="D6004" s="17">
        <f t="shared" si="468"/>
        <v>40210</v>
      </c>
      <c r="E6004">
        <v>29</v>
      </c>
      <c r="F6004" s="8">
        <f t="shared" si="470"/>
        <v>3190</v>
      </c>
      <c r="G6004" s="5">
        <v>0.02</v>
      </c>
      <c r="H6004" s="8">
        <f>VLOOKUP($T6004,Pricebook!$A:$D,4,0)</f>
        <v>110</v>
      </c>
      <c r="I6004" s="10">
        <f t="shared" si="471"/>
        <v>3126.2</v>
      </c>
      <c r="J6004" t="s">
        <v>831</v>
      </c>
      <c r="K6004" t="s">
        <v>341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2544</v>
      </c>
      <c r="O6004" s="7" t="s">
        <v>2545</v>
      </c>
      <c r="P6004" t="s">
        <v>87</v>
      </c>
      <c r="Q6004" t="s">
        <v>61</v>
      </c>
      <c r="R6004" s="3">
        <v>40233</v>
      </c>
      <c r="S6004" s="12">
        <f t="shared" si="472"/>
        <v>1</v>
      </c>
      <c r="T6004" s="3" t="s">
        <v>14215</v>
      </c>
      <c r="U6004" t="s">
        <v>14229</v>
      </c>
      <c r="V6004" t="s">
        <v>14236</v>
      </c>
      <c r="W6004" t="s">
        <v>14192</v>
      </c>
      <c r="X6004" t="str">
        <f>VLOOKUP(Q6004,Managers!$A:$B,2,0)</f>
        <v>Allen Young</v>
      </c>
      <c r="Y6004">
        <f>VLOOKUP(W6004,HourlyWages!$A:$B,2,0)</f>
        <v>75</v>
      </c>
      <c r="Z6004">
        <v>1</v>
      </c>
      <c r="AA6004" s="14">
        <f t="shared" si="469"/>
        <v>0.31818181818181818</v>
      </c>
    </row>
    <row r="6005" spans="1:27" x14ac:dyDescent="0.2">
      <c r="A6005">
        <v>6004</v>
      </c>
      <c r="B6005">
        <v>42529</v>
      </c>
      <c r="C6005" s="3">
        <v>40461</v>
      </c>
      <c r="D6005" s="17">
        <f t="shared" si="468"/>
        <v>40452</v>
      </c>
      <c r="E6005">
        <v>2</v>
      </c>
      <c r="F6005" s="8">
        <f t="shared" si="470"/>
        <v>240</v>
      </c>
      <c r="G6005" s="5">
        <v>0.08</v>
      </c>
      <c r="H6005" s="8">
        <f>VLOOKUP($T6005,Pricebook!$A:$D,4,0)</f>
        <v>120</v>
      </c>
      <c r="I6005" s="10">
        <f t="shared" si="471"/>
        <v>220.8</v>
      </c>
      <c r="J6005" t="s">
        <v>688</v>
      </c>
      <c r="K6005" t="s">
        <v>230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2735</v>
      </c>
      <c r="O6005" s="7" t="s">
        <v>2736</v>
      </c>
      <c r="P6005" t="s">
        <v>87</v>
      </c>
      <c r="Q6005" t="s">
        <v>61</v>
      </c>
      <c r="R6005" s="3">
        <v>40465</v>
      </c>
      <c r="S6005" s="12">
        <f t="shared" si="472"/>
        <v>4</v>
      </c>
      <c r="T6005" s="3" t="s">
        <v>14212</v>
      </c>
      <c r="U6005" t="s">
        <v>14229</v>
      </c>
      <c r="V6005" t="s">
        <v>14241</v>
      </c>
      <c r="W6005" t="s">
        <v>14203</v>
      </c>
      <c r="X6005" t="str">
        <f>VLOOKUP(Q6005,Managers!$A:$B,2,0)</f>
        <v>Allen Young</v>
      </c>
      <c r="Y6005">
        <f>VLOOKUP(W6005,HourlyWages!$A:$B,2,0)</f>
        <v>62</v>
      </c>
      <c r="Z6005">
        <v>1</v>
      </c>
      <c r="AA6005" s="14">
        <f t="shared" si="469"/>
        <v>0.48333333333333334</v>
      </c>
    </row>
    <row r="6006" spans="1:27" x14ac:dyDescent="0.2">
      <c r="A6006">
        <v>6005</v>
      </c>
      <c r="B6006">
        <v>42529</v>
      </c>
      <c r="C6006" s="3">
        <v>40461</v>
      </c>
      <c r="D6006" s="17">
        <f t="shared" si="468"/>
        <v>40452</v>
      </c>
      <c r="E6006">
        <v>8</v>
      </c>
      <c r="F6006" s="8">
        <f t="shared" si="470"/>
        <v>880</v>
      </c>
      <c r="G6006" s="5">
        <v>0.03</v>
      </c>
      <c r="H6006" s="8">
        <f>VLOOKUP($T6006,Pricebook!$A:$D,4,0)</f>
        <v>110</v>
      </c>
      <c r="I6006" s="10">
        <f t="shared" si="471"/>
        <v>853.6</v>
      </c>
      <c r="J6006" t="s">
        <v>688</v>
      </c>
      <c r="K6006" t="s">
        <v>230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2737</v>
      </c>
      <c r="O6006" s="7">
        <v>94403</v>
      </c>
      <c r="P6006" t="s">
        <v>114</v>
      </c>
      <c r="Q6006" t="s">
        <v>23</v>
      </c>
      <c r="R6006" s="3">
        <v>40466</v>
      </c>
      <c r="S6006" s="12">
        <f t="shared" si="472"/>
        <v>5</v>
      </c>
      <c r="T6006" s="3" t="s">
        <v>14215</v>
      </c>
      <c r="U6006" t="s">
        <v>14229</v>
      </c>
      <c r="V6006" t="s">
        <v>14244</v>
      </c>
      <c r="W6006" t="s">
        <v>14188</v>
      </c>
      <c r="X6006" t="str">
        <f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9"/>
        <v>0.52727272727272723</v>
      </c>
    </row>
    <row r="6007" spans="1:27" x14ac:dyDescent="0.2">
      <c r="A6007">
        <v>6006</v>
      </c>
      <c r="B6007">
        <v>42529</v>
      </c>
      <c r="C6007" s="3">
        <v>40461</v>
      </c>
      <c r="D6007" s="17">
        <f t="shared" si="468"/>
        <v>40452</v>
      </c>
      <c r="E6007">
        <v>48</v>
      </c>
      <c r="F6007" s="8">
        <f t="shared" si="470"/>
        <v>8160</v>
      </c>
      <c r="G6007" s="5">
        <v>0.04</v>
      </c>
      <c r="H6007" s="8">
        <f>VLOOKUP($T6007,Pricebook!$A:$D,4,0)</f>
        <v>170</v>
      </c>
      <c r="I6007" s="10">
        <f t="shared" si="471"/>
        <v>7833.5999999999995</v>
      </c>
      <c r="J6007" t="s">
        <v>688</v>
      </c>
      <c r="K6007" t="s">
        <v>230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2738</v>
      </c>
      <c r="O6007" s="7" t="s">
        <v>2739</v>
      </c>
      <c r="P6007" t="s">
        <v>87</v>
      </c>
      <c r="Q6007" t="s">
        <v>61</v>
      </c>
      <c r="R6007" s="3">
        <v>40465</v>
      </c>
      <c r="S6007" s="12">
        <f t="shared" si="472"/>
        <v>4</v>
      </c>
      <c r="T6007" s="3" t="s">
        <v>14219</v>
      </c>
      <c r="U6007" t="s">
        <v>14229</v>
      </c>
      <c r="V6007" t="s">
        <v>14244</v>
      </c>
      <c r="W6007" t="s">
        <v>14184</v>
      </c>
      <c r="X6007" t="str">
        <f>VLOOKUP(Q6007,Managers!$A:$B,2,0)</f>
        <v>Allen Young</v>
      </c>
      <c r="Y6007">
        <f>VLOOKUP(W6007,HourlyWages!$A:$B,2,0)</f>
        <v>50</v>
      </c>
      <c r="Z6007">
        <v>1</v>
      </c>
      <c r="AA6007" s="14">
        <f t="shared" si="469"/>
        <v>0.70588235294117652</v>
      </c>
    </row>
    <row r="6008" spans="1:27" x14ac:dyDescent="0.2">
      <c r="A6008">
        <v>6007</v>
      </c>
      <c r="B6008">
        <v>42561</v>
      </c>
      <c r="C6008" s="3">
        <v>40215</v>
      </c>
      <c r="D6008" s="17">
        <f t="shared" si="468"/>
        <v>40210</v>
      </c>
      <c r="E6008">
        <v>15</v>
      </c>
      <c r="F6008" s="8">
        <f t="shared" si="470"/>
        <v>2250</v>
      </c>
      <c r="G6008" s="5">
        <v>7.0000000000000007E-2</v>
      </c>
      <c r="H6008" s="8">
        <f>VLOOKUP($T6008,Pricebook!$A:$D,4,0)</f>
        <v>150</v>
      </c>
      <c r="I6008" s="10">
        <f t="shared" si="471"/>
        <v>2092.5</v>
      </c>
      <c r="J6008" t="s">
        <v>1306</v>
      </c>
      <c r="K6008" t="s">
        <v>290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1420</v>
      </c>
      <c r="O6008" s="7">
        <v>62223</v>
      </c>
      <c r="P6008" t="s">
        <v>15</v>
      </c>
      <c r="Q6008" t="s">
        <v>16</v>
      </c>
      <c r="R6008" s="3">
        <v>40217</v>
      </c>
      <c r="S6008" s="12">
        <f t="shared" si="472"/>
        <v>2</v>
      </c>
      <c r="T6008" s="3" t="s">
        <v>14210</v>
      </c>
      <c r="U6008" t="s">
        <v>14235</v>
      </c>
      <c r="V6008" t="s">
        <v>14230</v>
      </c>
      <c r="W6008" t="s">
        <v>14202</v>
      </c>
      <c r="X6008" t="str">
        <f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9"/>
        <v>0.52666666666666662</v>
      </c>
    </row>
    <row r="6009" spans="1:27" x14ac:dyDescent="0.2">
      <c r="A6009">
        <v>6008</v>
      </c>
      <c r="B6009">
        <v>42563</v>
      </c>
      <c r="C6009" s="3">
        <v>40402</v>
      </c>
      <c r="D6009" s="17">
        <f t="shared" si="468"/>
        <v>40391</v>
      </c>
      <c r="E6009">
        <v>7</v>
      </c>
      <c r="F6009" s="8">
        <f t="shared" si="470"/>
        <v>1120</v>
      </c>
      <c r="G6009" s="5">
        <v>7.0000000000000007E-2</v>
      </c>
      <c r="H6009" s="8">
        <f>VLOOKUP($T6009,Pricebook!$A:$D,4,0)</f>
        <v>160</v>
      </c>
      <c r="I6009" s="10">
        <f t="shared" si="471"/>
        <v>1041.5999999999999</v>
      </c>
      <c r="J6009" t="s">
        <v>1438</v>
      </c>
      <c r="K6009" t="s">
        <v>142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1560</v>
      </c>
      <c r="O6009" s="7">
        <v>90503</v>
      </c>
      <c r="P6009" t="s">
        <v>114</v>
      </c>
      <c r="Q6009" t="s">
        <v>23</v>
      </c>
      <c r="R6009" s="3">
        <v>40402</v>
      </c>
      <c r="S6009" s="12">
        <f t="shared" si="472"/>
        <v>0</v>
      </c>
      <c r="T6009" s="3" t="s">
        <v>14218</v>
      </c>
      <c r="U6009" t="s">
        <v>14229</v>
      </c>
      <c r="V6009" t="s">
        <v>14233</v>
      </c>
      <c r="W6009" t="s">
        <v>14193</v>
      </c>
      <c r="X6009" t="str">
        <f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9"/>
        <v>0.64375000000000004</v>
      </c>
    </row>
    <row r="6010" spans="1:27" x14ac:dyDescent="0.2">
      <c r="A6010">
        <v>6009</v>
      </c>
      <c r="B6010">
        <v>42564</v>
      </c>
      <c r="C6010" s="3">
        <v>41164</v>
      </c>
      <c r="D6010" s="17">
        <f t="shared" si="468"/>
        <v>41153</v>
      </c>
      <c r="E6010">
        <v>35</v>
      </c>
      <c r="F6010" s="8">
        <f t="shared" si="470"/>
        <v>4375</v>
      </c>
      <c r="G6010" s="5">
        <v>0.02</v>
      </c>
      <c r="H6010" s="8">
        <f>VLOOKUP($T6010,Pricebook!$A:$D,4,0)</f>
        <v>125</v>
      </c>
      <c r="I6010" s="10">
        <f t="shared" si="471"/>
        <v>4287.5</v>
      </c>
      <c r="J6010" t="s">
        <v>2290</v>
      </c>
      <c r="K6010" t="s">
        <v>389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272</v>
      </c>
      <c r="O6010" s="7">
        <v>60031</v>
      </c>
      <c r="P6010" t="s">
        <v>15</v>
      </c>
      <c r="Q6010" t="s">
        <v>16</v>
      </c>
      <c r="R6010" s="3">
        <v>41171</v>
      </c>
      <c r="S6010" s="12">
        <f t="shared" si="472"/>
        <v>7</v>
      </c>
      <c r="T6010" s="3" t="s">
        <v>14221</v>
      </c>
      <c r="U6010" t="s">
        <v>14232</v>
      </c>
      <c r="V6010" t="s">
        <v>14230</v>
      </c>
      <c r="W6010" t="s">
        <v>14200</v>
      </c>
      <c r="X6010" t="str">
        <f>VLOOKUP(Q6010,Managers!$A:$B,2,0)</f>
        <v>Josh Martinez</v>
      </c>
      <c r="Y6010">
        <f>VLOOKUP(W6010,HourlyWages!$A:$B,2,0)</f>
        <v>59</v>
      </c>
      <c r="Z6010">
        <v>1</v>
      </c>
      <c r="AA6010" s="14">
        <f t="shared" si="469"/>
        <v>0.52800000000000002</v>
      </c>
    </row>
    <row r="6011" spans="1:27" x14ac:dyDescent="0.2">
      <c r="A6011">
        <v>6010</v>
      </c>
      <c r="B6011">
        <v>42565</v>
      </c>
      <c r="C6011" s="3">
        <v>40443</v>
      </c>
      <c r="D6011" s="17">
        <f t="shared" si="468"/>
        <v>40422</v>
      </c>
      <c r="E6011">
        <v>33</v>
      </c>
      <c r="F6011" s="8">
        <f t="shared" si="470"/>
        <v>5280</v>
      </c>
      <c r="G6011" s="5">
        <v>0.04</v>
      </c>
      <c r="H6011" s="8">
        <f>VLOOKUP($T6011,Pricebook!$A:$D,4,0)</f>
        <v>160</v>
      </c>
      <c r="I6011" s="10">
        <f t="shared" si="471"/>
        <v>5068.8</v>
      </c>
      <c r="J6011" t="s">
        <v>257</v>
      </c>
      <c r="K6011" t="s">
        <v>108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2577</v>
      </c>
      <c r="O6011" s="7">
        <v>72903</v>
      </c>
      <c r="P6011" t="s">
        <v>66</v>
      </c>
      <c r="Q6011" t="s">
        <v>34</v>
      </c>
      <c r="R6011" s="3">
        <v>40450</v>
      </c>
      <c r="S6011" s="12">
        <f t="shared" si="472"/>
        <v>7</v>
      </c>
      <c r="T6011" s="3" t="s">
        <v>14218</v>
      </c>
      <c r="U6011" t="s">
        <v>14229</v>
      </c>
      <c r="V6011" t="s">
        <v>14241</v>
      </c>
      <c r="W6011" t="s">
        <v>14202</v>
      </c>
      <c r="X6011" t="str">
        <f>VLOOKUP(Q6011,Managers!$A:$B,2,0)</f>
        <v>Frank Mitchell</v>
      </c>
      <c r="Y6011">
        <f>VLOOKUP(W6011,HourlyWages!$A:$B,2,0)</f>
        <v>71</v>
      </c>
      <c r="Z6011">
        <v>1</v>
      </c>
      <c r="AA6011" s="14">
        <f t="shared" si="469"/>
        <v>0.55625000000000002</v>
      </c>
    </row>
    <row r="6012" spans="1:27" x14ac:dyDescent="0.2">
      <c r="A6012">
        <v>6011</v>
      </c>
      <c r="B6012">
        <v>42567</v>
      </c>
      <c r="C6012" s="3">
        <v>40189</v>
      </c>
      <c r="D6012" s="17">
        <f t="shared" si="468"/>
        <v>40179</v>
      </c>
      <c r="E6012">
        <v>12</v>
      </c>
      <c r="F6012" s="8">
        <f t="shared" si="470"/>
        <v>1500</v>
      </c>
      <c r="G6012" s="5">
        <v>0</v>
      </c>
      <c r="H6012" s="8">
        <f>VLOOKUP($T6012,Pricebook!$A:$D,4,0)</f>
        <v>125</v>
      </c>
      <c r="I6012" s="10">
        <f t="shared" si="471"/>
        <v>1500</v>
      </c>
      <c r="J6012" t="s">
        <v>862</v>
      </c>
      <c r="K6012" t="s">
        <v>193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1066</v>
      </c>
      <c r="O6012" s="7">
        <v>91505</v>
      </c>
      <c r="P6012" t="s">
        <v>114</v>
      </c>
      <c r="Q6012" t="s">
        <v>23</v>
      </c>
      <c r="R6012" s="3">
        <v>40191</v>
      </c>
      <c r="S6012" s="12">
        <f t="shared" si="472"/>
        <v>2</v>
      </c>
      <c r="T6012" s="3" t="s">
        <v>14209</v>
      </c>
      <c r="U6012" t="s">
        <v>14232</v>
      </c>
      <c r="V6012" t="s">
        <v>14241</v>
      </c>
      <c r="W6012" t="s">
        <v>14198</v>
      </c>
      <c r="X6012" t="str">
        <f>VLOOKUP(Q6012,Managers!$A:$B,2,0)</f>
        <v>Bob Turner</v>
      </c>
      <c r="Y6012">
        <f>VLOOKUP(W6012,HourlyWages!$A:$B,2,0)</f>
        <v>51</v>
      </c>
      <c r="Z6012">
        <v>1</v>
      </c>
      <c r="AA6012" s="14">
        <f t="shared" si="469"/>
        <v>0.59199999999999997</v>
      </c>
    </row>
    <row r="6013" spans="1:27" x14ac:dyDescent="0.2">
      <c r="A6013">
        <v>6012</v>
      </c>
      <c r="B6013">
        <v>42596</v>
      </c>
      <c r="C6013" s="3">
        <v>41135</v>
      </c>
      <c r="D6013" s="17">
        <f t="shared" si="468"/>
        <v>41122</v>
      </c>
      <c r="E6013">
        <v>9</v>
      </c>
      <c r="F6013" s="8">
        <f t="shared" si="470"/>
        <v>1080</v>
      </c>
      <c r="G6013" s="5">
        <v>0.05</v>
      </c>
      <c r="H6013" s="8">
        <f>VLOOKUP($T6013,Pricebook!$A:$D,4,0)</f>
        <v>120</v>
      </c>
      <c r="I6013" s="10">
        <f t="shared" si="471"/>
        <v>1026</v>
      </c>
      <c r="J6013" t="s">
        <v>664</v>
      </c>
      <c r="K6013" t="s">
        <v>84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186</v>
      </c>
      <c r="O6013" s="7">
        <v>65203</v>
      </c>
      <c r="P6013" t="s">
        <v>358</v>
      </c>
      <c r="Q6013" t="s">
        <v>16</v>
      </c>
      <c r="R6013" s="3">
        <v>41137</v>
      </c>
      <c r="S6013" s="12">
        <f t="shared" si="472"/>
        <v>2</v>
      </c>
      <c r="T6013" s="3" t="s">
        <v>14212</v>
      </c>
      <c r="U6013" t="s">
        <v>14229</v>
      </c>
      <c r="V6013" t="s">
        <v>14230</v>
      </c>
      <c r="W6013" t="s">
        <v>14188</v>
      </c>
      <c r="X6013" t="str">
        <f>VLOOKUP(Q6013,Managers!$A:$B,2,0)</f>
        <v>Josh Martinez</v>
      </c>
      <c r="Y6013">
        <f>VLOOKUP(W6013,HourlyWages!$A:$B,2,0)</f>
        <v>52</v>
      </c>
      <c r="Z6013">
        <v>1</v>
      </c>
      <c r="AA6013" s="14">
        <f t="shared" si="469"/>
        <v>0.56666666666666665</v>
      </c>
    </row>
    <row r="6014" spans="1:27" x14ac:dyDescent="0.2">
      <c r="A6014">
        <v>6013</v>
      </c>
      <c r="B6014">
        <v>42597</v>
      </c>
      <c r="C6014" s="3">
        <v>40262</v>
      </c>
      <c r="D6014" s="17">
        <f t="shared" si="468"/>
        <v>40238</v>
      </c>
      <c r="E6014">
        <v>5</v>
      </c>
      <c r="F6014" s="8">
        <f t="shared" si="470"/>
        <v>750</v>
      </c>
      <c r="G6014" s="5">
        <v>0.04</v>
      </c>
      <c r="H6014" s="8">
        <f>VLOOKUP($T6014,Pricebook!$A:$D,4,0)</f>
        <v>150</v>
      </c>
      <c r="I6014" s="10">
        <f t="shared" si="471"/>
        <v>720</v>
      </c>
      <c r="J6014" t="s">
        <v>787</v>
      </c>
      <c r="K6014" t="s">
        <v>585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788</v>
      </c>
      <c r="O6014" s="7">
        <v>57103</v>
      </c>
      <c r="P6014" t="s">
        <v>789</v>
      </c>
      <c r="Q6014" t="s">
        <v>16</v>
      </c>
      <c r="R6014" s="3">
        <v>40264</v>
      </c>
      <c r="S6014" s="12">
        <f t="shared" si="472"/>
        <v>2</v>
      </c>
      <c r="T6014" s="3" t="s">
        <v>14211</v>
      </c>
      <c r="U6014" t="s">
        <v>14235</v>
      </c>
      <c r="V6014" t="s">
        <v>14236</v>
      </c>
      <c r="W6014" t="s">
        <v>14201</v>
      </c>
      <c r="X6014" t="str">
        <f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9"/>
        <v>0.64666666666666661</v>
      </c>
    </row>
    <row r="6015" spans="1:27" x14ac:dyDescent="0.2">
      <c r="A6015">
        <v>6014</v>
      </c>
      <c r="B6015">
        <v>42599</v>
      </c>
      <c r="C6015" s="3">
        <v>39909</v>
      </c>
      <c r="D6015" s="17">
        <f t="shared" si="468"/>
        <v>39904</v>
      </c>
      <c r="E6015">
        <v>31</v>
      </c>
      <c r="F6015" s="8">
        <f t="shared" si="470"/>
        <v>3875</v>
      </c>
      <c r="G6015" s="5">
        <v>0.04</v>
      </c>
      <c r="H6015" s="8">
        <f>VLOOKUP($T6015,Pricebook!$A:$D,4,0)</f>
        <v>125</v>
      </c>
      <c r="I6015" s="10">
        <f t="shared" si="471"/>
        <v>3720</v>
      </c>
      <c r="J6015" t="s">
        <v>831</v>
      </c>
      <c r="K6015" t="s">
        <v>341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782</v>
      </c>
      <c r="O6015" s="7" t="s">
        <v>2583</v>
      </c>
      <c r="P6015" t="s">
        <v>149</v>
      </c>
      <c r="Q6015" t="s">
        <v>61</v>
      </c>
      <c r="R6015" s="3">
        <v>39910</v>
      </c>
      <c r="S6015" s="12">
        <f t="shared" si="472"/>
        <v>1</v>
      </c>
      <c r="T6015" s="3" t="s">
        <v>14217</v>
      </c>
      <c r="U6015" t="s">
        <v>14232</v>
      </c>
      <c r="V6015" t="s">
        <v>14245</v>
      </c>
      <c r="W6015" t="s">
        <v>14201</v>
      </c>
      <c r="X6015" t="str">
        <f>VLOOKUP(Q6015,Managers!$A:$B,2,0)</f>
        <v>Allen Young</v>
      </c>
      <c r="Y6015">
        <f>VLOOKUP(W6015,HourlyWages!$A:$B,2,0)</f>
        <v>53</v>
      </c>
      <c r="Z6015">
        <v>1</v>
      </c>
      <c r="AA6015" s="14">
        <f t="shared" si="469"/>
        <v>0.57599999999999996</v>
      </c>
    </row>
    <row r="6016" spans="1:27" x14ac:dyDescent="0.2">
      <c r="A6016">
        <v>6015</v>
      </c>
      <c r="B6016">
        <v>42628</v>
      </c>
      <c r="C6016" s="3">
        <v>40668</v>
      </c>
      <c r="D6016" s="17">
        <f t="shared" si="468"/>
        <v>40664</v>
      </c>
      <c r="E6016">
        <v>4</v>
      </c>
      <c r="F6016" s="8">
        <f t="shared" si="470"/>
        <v>500</v>
      </c>
      <c r="G6016" s="5">
        <v>0.01</v>
      </c>
      <c r="H6016" s="8">
        <f>VLOOKUP($T6016,Pricebook!$A:$D,4,0)</f>
        <v>125</v>
      </c>
      <c r="I6016" s="10">
        <f t="shared" si="471"/>
        <v>495</v>
      </c>
      <c r="J6016" t="s">
        <v>1407</v>
      </c>
      <c r="K6016" t="s">
        <v>594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969</v>
      </c>
      <c r="O6016" s="7">
        <v>80027</v>
      </c>
      <c r="P6016" t="s">
        <v>237</v>
      </c>
      <c r="Q6016" t="s">
        <v>23</v>
      </c>
      <c r="R6016" s="3">
        <v>40670</v>
      </c>
      <c r="S6016" s="12">
        <f t="shared" si="472"/>
        <v>2</v>
      </c>
      <c r="T6016" s="3" t="s">
        <v>14209</v>
      </c>
      <c r="U6016" t="s">
        <v>14232</v>
      </c>
      <c r="V6016" t="s">
        <v>14233</v>
      </c>
      <c r="W6016" t="s">
        <v>14198</v>
      </c>
      <c r="X6016" t="str">
        <f>VLOOKUP(Q6016,Managers!$A:$B,2,0)</f>
        <v>Bob Turner</v>
      </c>
      <c r="Y6016">
        <f>VLOOKUP(W6016,HourlyWages!$A:$B,2,0)</f>
        <v>51</v>
      </c>
      <c r="Z6016">
        <v>1</v>
      </c>
      <c r="AA6016" s="14">
        <f t="shared" si="469"/>
        <v>0.59199999999999997</v>
      </c>
    </row>
    <row r="6017" spans="1:27" x14ac:dyDescent="0.2">
      <c r="A6017">
        <v>6016</v>
      </c>
      <c r="B6017">
        <v>42631</v>
      </c>
      <c r="C6017" s="3">
        <v>39942</v>
      </c>
      <c r="D6017" s="17">
        <f t="shared" si="468"/>
        <v>39934</v>
      </c>
      <c r="E6017">
        <v>41</v>
      </c>
      <c r="F6017" s="8">
        <f t="shared" si="470"/>
        <v>6150</v>
      </c>
      <c r="G6017" s="5">
        <v>0.05</v>
      </c>
      <c r="H6017" s="8">
        <f>VLOOKUP($T6017,Pricebook!$A:$D,4,0)</f>
        <v>150</v>
      </c>
      <c r="I6017" s="10">
        <f t="shared" si="471"/>
        <v>5842.5</v>
      </c>
      <c r="J6017" t="s">
        <v>2017</v>
      </c>
      <c r="K6017" t="s">
        <v>142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2740</v>
      </c>
      <c r="O6017" s="7" t="s">
        <v>2741</v>
      </c>
      <c r="P6017" t="s">
        <v>33</v>
      </c>
      <c r="Q6017" t="s">
        <v>34</v>
      </c>
      <c r="R6017" s="3">
        <v>39942</v>
      </c>
      <c r="S6017" s="12">
        <f t="shared" si="472"/>
        <v>0</v>
      </c>
      <c r="T6017" s="3" t="s">
        <v>14211</v>
      </c>
      <c r="U6017" t="s">
        <v>14235</v>
      </c>
      <c r="V6017" t="s">
        <v>14230</v>
      </c>
      <c r="W6017" t="s">
        <v>14189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4">
        <f t="shared" si="469"/>
        <v>0.58666666666666667</v>
      </c>
    </row>
    <row r="6018" spans="1:27" x14ac:dyDescent="0.2">
      <c r="A6018">
        <v>6017</v>
      </c>
      <c r="B6018">
        <v>42631</v>
      </c>
      <c r="C6018" s="3">
        <v>39942</v>
      </c>
      <c r="D6018" s="17">
        <f t="shared" si="468"/>
        <v>39934</v>
      </c>
      <c r="E6018">
        <v>18</v>
      </c>
      <c r="F6018" s="8">
        <f t="shared" si="470"/>
        <v>3600</v>
      </c>
      <c r="G6018" s="5">
        <v>0.09</v>
      </c>
      <c r="H6018" s="8">
        <f>VLOOKUP($T6018,Pricebook!$A:$D,4,0)</f>
        <v>200</v>
      </c>
      <c r="I6018" s="10">
        <f t="shared" si="471"/>
        <v>3276</v>
      </c>
      <c r="J6018" t="s">
        <v>2017</v>
      </c>
      <c r="K6018" t="s">
        <v>142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2740</v>
      </c>
      <c r="O6018" s="7" t="s">
        <v>2741</v>
      </c>
      <c r="P6018" t="s">
        <v>33</v>
      </c>
      <c r="Q6018" t="s">
        <v>34</v>
      </c>
      <c r="R6018" s="3">
        <v>39943</v>
      </c>
      <c r="S6018" s="12">
        <f t="shared" si="472"/>
        <v>1</v>
      </c>
      <c r="T6018" s="3" t="s">
        <v>14214</v>
      </c>
      <c r="U6018" t="s">
        <v>14229</v>
      </c>
      <c r="V6018" t="s">
        <v>14229</v>
      </c>
      <c r="W6018" t="s">
        <v>14185</v>
      </c>
      <c r="X6018" t="str">
        <f>VLOOKUP(Q6018,Managers!$A:$B,2,0)</f>
        <v>Frank Mitchell</v>
      </c>
      <c r="Y6018">
        <f>VLOOKUP(W6018,HourlyWages!$A:$B,2,0)</f>
        <v>70</v>
      </c>
      <c r="Z6018">
        <v>1</v>
      </c>
      <c r="AA6018" s="14">
        <f t="shared" si="469"/>
        <v>0.65</v>
      </c>
    </row>
    <row r="6019" spans="1:27" x14ac:dyDescent="0.2">
      <c r="A6019">
        <v>6018</v>
      </c>
      <c r="B6019">
        <v>42631</v>
      </c>
      <c r="C6019" s="3">
        <v>39942</v>
      </c>
      <c r="D6019" s="17">
        <f t="shared" ref="D6019:D6082" si="473">DATE(YEAR(C6019),MONTH(C6019),1)</f>
        <v>39934</v>
      </c>
      <c r="E6019">
        <v>44</v>
      </c>
      <c r="F6019" s="8">
        <f t="shared" si="470"/>
        <v>4840</v>
      </c>
      <c r="G6019" s="5">
        <v>0.06</v>
      </c>
      <c r="H6019" s="8">
        <f>VLOOKUP($T6019,Pricebook!$A:$D,4,0)</f>
        <v>110</v>
      </c>
      <c r="I6019" s="10">
        <f t="shared" si="471"/>
        <v>4549.5999999999995</v>
      </c>
      <c r="J6019" t="s">
        <v>2017</v>
      </c>
      <c r="K6019" t="s">
        <v>142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2740</v>
      </c>
      <c r="O6019" s="7" t="s">
        <v>2741</v>
      </c>
      <c r="P6019" t="s">
        <v>33</v>
      </c>
      <c r="Q6019" t="s">
        <v>34</v>
      </c>
      <c r="R6019" s="3">
        <v>39943</v>
      </c>
      <c r="S6019" s="12">
        <f t="shared" si="472"/>
        <v>1</v>
      </c>
      <c r="T6019" s="3" t="s">
        <v>14215</v>
      </c>
      <c r="U6019" t="s">
        <v>14229</v>
      </c>
      <c r="V6019" t="s">
        <v>14231</v>
      </c>
      <c r="W6019" t="s">
        <v>14203</v>
      </c>
      <c r="X6019" t="str">
        <f>VLOOKUP(Q6019,Managers!$A:$B,2,0)</f>
        <v>Frank Mitchell</v>
      </c>
      <c r="Y6019">
        <f>VLOOKUP(W6019,HourlyWages!$A:$B,2,0)</f>
        <v>62</v>
      </c>
      <c r="Z6019">
        <v>1</v>
      </c>
      <c r="AA6019" s="14">
        <f t="shared" ref="AA6019:AA6082" si="474">(H6019-Y6019)/H6019</f>
        <v>0.43636363636363634</v>
      </c>
    </row>
    <row r="6020" spans="1:27" x14ac:dyDescent="0.2">
      <c r="A6020">
        <v>6019</v>
      </c>
      <c r="B6020">
        <v>42631</v>
      </c>
      <c r="C6020" s="3">
        <v>39942</v>
      </c>
      <c r="D6020" s="17">
        <f t="shared" si="473"/>
        <v>39934</v>
      </c>
      <c r="E6020">
        <v>22</v>
      </c>
      <c r="F6020" s="8">
        <f t="shared" si="470"/>
        <v>3300</v>
      </c>
      <c r="G6020" s="5">
        <v>0.08</v>
      </c>
      <c r="H6020" s="8">
        <f>VLOOKUP($T6020,Pricebook!$A:$D,4,0)</f>
        <v>150</v>
      </c>
      <c r="I6020" s="10">
        <f t="shared" si="471"/>
        <v>3036</v>
      </c>
      <c r="J6020" t="s">
        <v>2017</v>
      </c>
      <c r="K6020" t="s">
        <v>142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2740</v>
      </c>
      <c r="O6020" s="7" t="s">
        <v>2741</v>
      </c>
      <c r="P6020" t="s">
        <v>33</v>
      </c>
      <c r="Q6020" t="s">
        <v>34</v>
      </c>
      <c r="R6020" s="3">
        <v>39944</v>
      </c>
      <c r="S6020" s="12">
        <f t="shared" si="472"/>
        <v>2</v>
      </c>
      <c r="T6020" s="3" t="s">
        <v>14210</v>
      </c>
      <c r="U6020" t="s">
        <v>14235</v>
      </c>
      <c r="V6020" t="s">
        <v>14236</v>
      </c>
      <c r="W6020" t="s">
        <v>14196</v>
      </c>
      <c r="X6020" t="str">
        <f>VLOOKUP(Q6020,Managers!$A:$B,2,0)</f>
        <v>Frank Mitchell</v>
      </c>
      <c r="Y6020">
        <f>VLOOKUP(W6020,HourlyWages!$A:$B,2,0)</f>
        <v>58</v>
      </c>
      <c r="Z6020">
        <v>1</v>
      </c>
      <c r="AA6020" s="14">
        <f t="shared" si="474"/>
        <v>0.61333333333333329</v>
      </c>
    </row>
    <row r="6021" spans="1:27" x14ac:dyDescent="0.2">
      <c r="A6021">
        <v>6020</v>
      </c>
      <c r="B6021">
        <v>42657</v>
      </c>
      <c r="C6021" s="3">
        <v>40819</v>
      </c>
      <c r="D6021" s="17">
        <f t="shared" si="473"/>
        <v>40817</v>
      </c>
      <c r="E6021">
        <v>48</v>
      </c>
      <c r="F6021" s="8">
        <f t="shared" si="470"/>
        <v>5280</v>
      </c>
      <c r="G6021" s="5">
        <v>0.03</v>
      </c>
      <c r="H6021" s="8">
        <f>VLOOKUP($T6021,Pricebook!$A:$D,4,0)</f>
        <v>110</v>
      </c>
      <c r="I6021" s="10">
        <f t="shared" si="471"/>
        <v>5121.5999999999995</v>
      </c>
      <c r="J6021" t="s">
        <v>706</v>
      </c>
      <c r="K6021" t="s">
        <v>707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2117</v>
      </c>
      <c r="O6021" s="7">
        <v>76086</v>
      </c>
      <c r="P6021" t="s">
        <v>48</v>
      </c>
      <c r="Q6021" t="s">
        <v>16</v>
      </c>
      <c r="R6021" s="3">
        <v>40821</v>
      </c>
      <c r="S6021" s="12">
        <f t="shared" si="472"/>
        <v>2</v>
      </c>
      <c r="T6021" s="3" t="s">
        <v>14215</v>
      </c>
      <c r="U6021" t="s">
        <v>14229</v>
      </c>
      <c r="V6021" t="s">
        <v>14244</v>
      </c>
      <c r="W6021" t="s">
        <v>14203</v>
      </c>
      <c r="X6021" t="str">
        <f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4"/>
        <v>0.43636363636363634</v>
      </c>
    </row>
    <row r="6022" spans="1:27" x14ac:dyDescent="0.2">
      <c r="A6022">
        <v>6021</v>
      </c>
      <c r="B6022">
        <v>42658</v>
      </c>
      <c r="C6022" s="3">
        <v>40344</v>
      </c>
      <c r="D6022" s="17">
        <f t="shared" si="473"/>
        <v>40330</v>
      </c>
      <c r="E6022">
        <v>29</v>
      </c>
      <c r="F6022" s="8">
        <f t="shared" si="470"/>
        <v>4640</v>
      </c>
      <c r="G6022" s="5">
        <v>0.08</v>
      </c>
      <c r="H6022" s="8">
        <f>VLOOKUP($T6022,Pricebook!$A:$D,4,0)</f>
        <v>160</v>
      </c>
      <c r="I6022" s="10">
        <f t="shared" si="471"/>
        <v>4268.8</v>
      </c>
      <c r="J6022" t="s">
        <v>251</v>
      </c>
      <c r="K6022" t="s">
        <v>252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577</v>
      </c>
      <c r="O6022" s="7">
        <v>83686</v>
      </c>
      <c r="P6022" t="s">
        <v>197</v>
      </c>
      <c r="Q6022" t="s">
        <v>23</v>
      </c>
      <c r="R6022" s="3">
        <v>40344</v>
      </c>
      <c r="S6022" s="12">
        <f t="shared" si="472"/>
        <v>0</v>
      </c>
      <c r="T6022" s="3" t="s">
        <v>14218</v>
      </c>
      <c r="U6022" t="s">
        <v>14229</v>
      </c>
      <c r="V6022" t="s">
        <v>14237</v>
      </c>
      <c r="W6022" t="s">
        <v>14196</v>
      </c>
      <c r="X6022" t="str">
        <f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4"/>
        <v>0.63749999999999996</v>
      </c>
    </row>
    <row r="6023" spans="1:27" x14ac:dyDescent="0.2">
      <c r="A6023">
        <v>6022</v>
      </c>
      <c r="B6023">
        <v>42690</v>
      </c>
      <c r="C6023" s="3">
        <v>40449</v>
      </c>
      <c r="D6023" s="17">
        <f t="shared" si="473"/>
        <v>40422</v>
      </c>
      <c r="E6023">
        <v>44</v>
      </c>
      <c r="F6023" s="8">
        <f t="shared" si="470"/>
        <v>7040</v>
      </c>
      <c r="G6023" s="5">
        <v>0.02</v>
      </c>
      <c r="H6023" s="8">
        <f>VLOOKUP($T6023,Pricebook!$A:$D,4,0)</f>
        <v>160</v>
      </c>
      <c r="I6023" s="10">
        <f t="shared" si="471"/>
        <v>6899.2</v>
      </c>
      <c r="J6023" t="s">
        <v>331</v>
      </c>
      <c r="K6023" t="s">
        <v>142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1378</v>
      </c>
      <c r="O6023" s="7">
        <v>53711</v>
      </c>
      <c r="P6023" t="s">
        <v>95</v>
      </c>
      <c r="Q6023" t="s">
        <v>16</v>
      </c>
      <c r="R6023" s="3">
        <v>40453</v>
      </c>
      <c r="S6023" s="12">
        <f t="shared" si="472"/>
        <v>4</v>
      </c>
      <c r="T6023" s="3" t="s">
        <v>14218</v>
      </c>
      <c r="U6023" t="s">
        <v>14229</v>
      </c>
      <c r="V6023" t="s">
        <v>14241</v>
      </c>
      <c r="W6023" t="s">
        <v>14184</v>
      </c>
      <c r="X6023" t="str">
        <f>VLOOKUP(Q6023,Managers!$A:$B,2,0)</f>
        <v>Josh Martinez</v>
      </c>
      <c r="Y6023">
        <f>VLOOKUP(W6023,HourlyWages!$A:$B,2,0)</f>
        <v>50</v>
      </c>
      <c r="Z6023">
        <v>1</v>
      </c>
      <c r="AA6023" s="14">
        <f t="shared" si="474"/>
        <v>0.6875</v>
      </c>
    </row>
    <row r="6024" spans="1:27" x14ac:dyDescent="0.2">
      <c r="A6024">
        <v>6023</v>
      </c>
      <c r="B6024">
        <v>42690</v>
      </c>
      <c r="C6024" s="3">
        <v>40449</v>
      </c>
      <c r="D6024" s="17">
        <f t="shared" si="473"/>
        <v>40422</v>
      </c>
      <c r="E6024">
        <v>48</v>
      </c>
      <c r="F6024" s="8">
        <f t="shared" si="470"/>
        <v>9600</v>
      </c>
      <c r="G6024" s="5">
        <v>0.04</v>
      </c>
      <c r="H6024" s="8">
        <f>VLOOKUP($T6024,Pricebook!$A:$D,4,0)</f>
        <v>200</v>
      </c>
      <c r="I6024" s="10">
        <f t="shared" si="471"/>
        <v>9216</v>
      </c>
      <c r="J6024" t="s">
        <v>331</v>
      </c>
      <c r="K6024" t="s">
        <v>142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1378</v>
      </c>
      <c r="O6024" s="7">
        <v>53711</v>
      </c>
      <c r="P6024" t="s">
        <v>95</v>
      </c>
      <c r="Q6024" t="s">
        <v>16</v>
      </c>
      <c r="R6024" s="3">
        <v>40453</v>
      </c>
      <c r="S6024" s="12">
        <f t="shared" si="472"/>
        <v>4</v>
      </c>
      <c r="T6024" s="3" t="s">
        <v>14206</v>
      </c>
      <c r="U6024" t="s">
        <v>14229</v>
      </c>
      <c r="V6024" t="s">
        <v>14241</v>
      </c>
      <c r="W6024" t="s">
        <v>14190</v>
      </c>
      <c r="X6024" t="str">
        <f>VLOOKUP(Q6024,Managers!$A:$B,2,0)</f>
        <v>Josh Martinez</v>
      </c>
      <c r="Y6024">
        <f>VLOOKUP(W6024,HourlyWages!$A:$B,2,0)</f>
        <v>67</v>
      </c>
      <c r="Z6024">
        <v>1</v>
      </c>
      <c r="AA6024" s="14">
        <f t="shared" si="474"/>
        <v>0.66500000000000004</v>
      </c>
    </row>
    <row r="6025" spans="1:27" x14ac:dyDescent="0.2">
      <c r="A6025">
        <v>6024</v>
      </c>
      <c r="B6025">
        <v>42691</v>
      </c>
      <c r="C6025" s="3">
        <v>40322</v>
      </c>
      <c r="D6025" s="17">
        <f t="shared" si="473"/>
        <v>40299</v>
      </c>
      <c r="E6025">
        <v>50</v>
      </c>
      <c r="F6025" s="8">
        <f t="shared" si="470"/>
        <v>6250</v>
      </c>
      <c r="G6025" s="5">
        <v>0</v>
      </c>
      <c r="H6025" s="8">
        <f>VLOOKUP($T6025,Pricebook!$A:$D,4,0)</f>
        <v>125</v>
      </c>
      <c r="I6025" s="10">
        <f t="shared" si="471"/>
        <v>6250</v>
      </c>
      <c r="J6025" t="s">
        <v>486</v>
      </c>
      <c r="K6025" t="s">
        <v>487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2742</v>
      </c>
      <c r="O6025" s="7">
        <v>94015</v>
      </c>
      <c r="P6025" t="s">
        <v>114</v>
      </c>
      <c r="Q6025" t="s">
        <v>23</v>
      </c>
      <c r="R6025" s="3">
        <v>40331</v>
      </c>
      <c r="S6025" s="12">
        <f t="shared" si="472"/>
        <v>9</v>
      </c>
      <c r="T6025" s="3" t="s">
        <v>14208</v>
      </c>
      <c r="U6025" t="s">
        <v>14232</v>
      </c>
      <c r="V6025" t="s">
        <v>14244</v>
      </c>
      <c r="W6025" t="s">
        <v>14188</v>
      </c>
      <c r="X6025" t="str">
        <f>VLOOKUP(Q6025,Managers!$A:$B,2,0)</f>
        <v>Bob Turner</v>
      </c>
      <c r="Y6025">
        <f>VLOOKUP(W6025,HourlyWages!$A:$B,2,0)</f>
        <v>52</v>
      </c>
      <c r="Z6025">
        <v>1</v>
      </c>
      <c r="AA6025" s="14">
        <f t="shared" si="474"/>
        <v>0.58399999999999996</v>
      </c>
    </row>
    <row r="6026" spans="1:27" x14ac:dyDescent="0.2">
      <c r="A6026">
        <v>6025</v>
      </c>
      <c r="B6026">
        <v>42691</v>
      </c>
      <c r="C6026" s="3">
        <v>40322</v>
      </c>
      <c r="D6026" s="17">
        <f t="shared" si="473"/>
        <v>40299</v>
      </c>
      <c r="E6026">
        <v>7</v>
      </c>
      <c r="F6026" s="8">
        <f t="shared" si="470"/>
        <v>1400</v>
      </c>
      <c r="G6026" s="5">
        <v>0.09</v>
      </c>
      <c r="H6026" s="8">
        <f>VLOOKUP($T6026,Pricebook!$A:$D,4,0)</f>
        <v>200</v>
      </c>
      <c r="I6026" s="10">
        <f t="shared" si="471"/>
        <v>1274</v>
      </c>
      <c r="J6026" t="s">
        <v>486</v>
      </c>
      <c r="K6026" t="s">
        <v>487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2742</v>
      </c>
      <c r="O6026" s="7">
        <v>94015</v>
      </c>
      <c r="P6026" t="s">
        <v>114</v>
      </c>
      <c r="Q6026" t="s">
        <v>23</v>
      </c>
      <c r="R6026" s="3">
        <v>40326</v>
      </c>
      <c r="S6026" s="12">
        <f t="shared" si="472"/>
        <v>4</v>
      </c>
      <c r="T6026" s="3" t="s">
        <v>14206</v>
      </c>
      <c r="U6026" t="s">
        <v>14229</v>
      </c>
      <c r="V6026" t="s">
        <v>14241</v>
      </c>
      <c r="W6026" t="s">
        <v>14196</v>
      </c>
      <c r="X6026" t="str">
        <f>VLOOKUP(Q6026,Managers!$A:$B,2,0)</f>
        <v>Bob Turner</v>
      </c>
      <c r="Y6026">
        <f>VLOOKUP(W6026,HourlyWages!$A:$B,2,0)</f>
        <v>58</v>
      </c>
      <c r="Z6026">
        <v>1</v>
      </c>
      <c r="AA6026" s="14">
        <f t="shared" si="474"/>
        <v>0.71</v>
      </c>
    </row>
    <row r="6027" spans="1:27" x14ac:dyDescent="0.2">
      <c r="A6027">
        <v>6026</v>
      </c>
      <c r="B6027">
        <v>42692</v>
      </c>
      <c r="C6027" s="3">
        <v>40897</v>
      </c>
      <c r="D6027" s="17">
        <f t="shared" si="473"/>
        <v>40878</v>
      </c>
      <c r="E6027">
        <v>41</v>
      </c>
      <c r="F6027" s="8">
        <f t="shared" si="470"/>
        <v>4510</v>
      </c>
      <c r="G6027" s="5">
        <v>0.08</v>
      </c>
      <c r="H6027" s="8">
        <f>VLOOKUP($T6027,Pricebook!$A:$D,4,0)</f>
        <v>110</v>
      </c>
      <c r="I6027" s="10">
        <f t="shared" si="471"/>
        <v>4149.2</v>
      </c>
      <c r="J6027" t="s">
        <v>973</v>
      </c>
      <c r="K6027" t="s">
        <v>27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974</v>
      </c>
      <c r="O6027" s="7">
        <v>55407</v>
      </c>
      <c r="P6027" t="s">
        <v>130</v>
      </c>
      <c r="Q6027" t="s">
        <v>16</v>
      </c>
      <c r="R6027" s="3">
        <v>40899</v>
      </c>
      <c r="S6027" s="12">
        <f t="shared" si="472"/>
        <v>2</v>
      </c>
      <c r="T6027" s="3" t="s">
        <v>14215</v>
      </c>
      <c r="U6027" t="s">
        <v>14229</v>
      </c>
      <c r="V6027" t="s">
        <v>14241</v>
      </c>
      <c r="W6027" t="s">
        <v>14197</v>
      </c>
      <c r="X6027" t="str">
        <f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4"/>
        <v>0.35454545454545455</v>
      </c>
    </row>
    <row r="6028" spans="1:27" x14ac:dyDescent="0.2">
      <c r="A6028">
        <v>6027</v>
      </c>
      <c r="B6028">
        <v>42692</v>
      </c>
      <c r="C6028" s="3">
        <v>40897</v>
      </c>
      <c r="D6028" s="17">
        <f t="shared" si="473"/>
        <v>40878</v>
      </c>
      <c r="E6028">
        <v>42</v>
      </c>
      <c r="F6028" s="8">
        <f t="shared" si="470"/>
        <v>4620</v>
      </c>
      <c r="G6028" s="5">
        <v>0.03</v>
      </c>
      <c r="H6028" s="8">
        <f>VLOOKUP($T6028,Pricebook!$A:$D,4,0)</f>
        <v>110</v>
      </c>
      <c r="I6028" s="10">
        <f t="shared" si="471"/>
        <v>4481.3999999999996</v>
      </c>
      <c r="J6028" t="s">
        <v>973</v>
      </c>
      <c r="K6028" t="s">
        <v>27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974</v>
      </c>
      <c r="O6028" s="7">
        <v>55407</v>
      </c>
      <c r="P6028" t="s">
        <v>130</v>
      </c>
      <c r="Q6028" t="s">
        <v>16</v>
      </c>
      <c r="R6028" s="3">
        <v>40898</v>
      </c>
      <c r="S6028" s="12">
        <f t="shared" si="472"/>
        <v>1</v>
      </c>
      <c r="T6028" s="3" t="s">
        <v>14215</v>
      </c>
      <c r="U6028" t="s">
        <v>14229</v>
      </c>
      <c r="V6028" t="s">
        <v>14237</v>
      </c>
      <c r="W6028" t="s">
        <v>14190</v>
      </c>
      <c r="X6028" t="str">
        <f>VLOOKUP(Q6028,Managers!$A:$B,2,0)</f>
        <v>Josh Martinez</v>
      </c>
      <c r="Y6028">
        <f>VLOOKUP(W6028,HourlyWages!$A:$B,2,0)</f>
        <v>67</v>
      </c>
      <c r="Z6028">
        <v>1</v>
      </c>
      <c r="AA6028" s="14">
        <f t="shared" si="474"/>
        <v>0.39090909090909093</v>
      </c>
    </row>
    <row r="6029" spans="1:27" x14ac:dyDescent="0.2">
      <c r="A6029">
        <v>6028</v>
      </c>
      <c r="B6029">
        <v>42693</v>
      </c>
      <c r="C6029" s="3">
        <v>39907</v>
      </c>
      <c r="D6029" s="17">
        <f t="shared" si="473"/>
        <v>39904</v>
      </c>
      <c r="E6029">
        <v>33</v>
      </c>
      <c r="F6029" s="8">
        <f t="shared" si="470"/>
        <v>6600</v>
      </c>
      <c r="G6029" s="5">
        <v>0.01</v>
      </c>
      <c r="H6029" s="8">
        <f>VLOOKUP($T6029,Pricebook!$A:$D,4,0)</f>
        <v>200</v>
      </c>
      <c r="I6029" s="10">
        <f t="shared" si="471"/>
        <v>6534</v>
      </c>
      <c r="J6029" t="s">
        <v>1561</v>
      </c>
      <c r="K6029" t="s">
        <v>93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249</v>
      </c>
      <c r="O6029" s="7" t="s">
        <v>2433</v>
      </c>
      <c r="P6029" t="s">
        <v>655</v>
      </c>
      <c r="Q6029" t="s">
        <v>61</v>
      </c>
      <c r="R6029" s="3">
        <v>39909</v>
      </c>
      <c r="S6029" s="12">
        <f t="shared" si="472"/>
        <v>2</v>
      </c>
      <c r="T6029" s="3" t="s">
        <v>14206</v>
      </c>
      <c r="U6029" t="s">
        <v>14229</v>
      </c>
      <c r="V6029" t="s">
        <v>14239</v>
      </c>
      <c r="W6029" t="s">
        <v>14194</v>
      </c>
      <c r="X6029" t="str">
        <f>VLOOKUP(Q6029,Managers!$A:$B,2,0)</f>
        <v>Allen Young</v>
      </c>
      <c r="Y6029">
        <f>VLOOKUP(W6029,HourlyWages!$A:$B,2,0)</f>
        <v>71</v>
      </c>
      <c r="Z6029">
        <v>1</v>
      </c>
      <c r="AA6029" s="14">
        <f t="shared" si="474"/>
        <v>0.64500000000000002</v>
      </c>
    </row>
    <row r="6030" spans="1:27" x14ac:dyDescent="0.2">
      <c r="A6030">
        <v>6029</v>
      </c>
      <c r="B6030">
        <v>42695</v>
      </c>
      <c r="C6030" s="3">
        <v>40534</v>
      </c>
      <c r="D6030" s="17">
        <f t="shared" si="473"/>
        <v>40513</v>
      </c>
      <c r="E6030">
        <v>12</v>
      </c>
      <c r="F6030" s="8">
        <f t="shared" si="470"/>
        <v>1800</v>
      </c>
      <c r="G6030" s="5">
        <v>0.02</v>
      </c>
      <c r="H6030" s="8">
        <f>VLOOKUP($T6030,Pricebook!$A:$D,4,0)</f>
        <v>150</v>
      </c>
      <c r="I6030" s="10">
        <f t="shared" si="471"/>
        <v>1764</v>
      </c>
      <c r="J6030" t="s">
        <v>1505</v>
      </c>
      <c r="K6030" t="s">
        <v>64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1066</v>
      </c>
      <c r="O6030" s="7">
        <v>60459</v>
      </c>
      <c r="P6030" t="s">
        <v>15</v>
      </c>
      <c r="Q6030" t="s">
        <v>16</v>
      </c>
      <c r="R6030" s="3">
        <v>40536</v>
      </c>
      <c r="S6030" s="12">
        <f t="shared" si="472"/>
        <v>2</v>
      </c>
      <c r="T6030" s="3" t="s">
        <v>14210</v>
      </c>
      <c r="U6030" t="s">
        <v>14235</v>
      </c>
      <c r="V6030" t="s">
        <v>14236</v>
      </c>
      <c r="W6030" t="s">
        <v>14199</v>
      </c>
      <c r="X6030" t="str">
        <f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4"/>
        <v>0.54666666666666663</v>
      </c>
    </row>
    <row r="6031" spans="1:27" x14ac:dyDescent="0.2">
      <c r="A6031">
        <v>6030</v>
      </c>
      <c r="B6031">
        <v>42722</v>
      </c>
      <c r="C6031" s="3">
        <v>41189</v>
      </c>
      <c r="D6031" s="17">
        <f t="shared" si="473"/>
        <v>41183</v>
      </c>
      <c r="E6031">
        <v>23</v>
      </c>
      <c r="F6031" s="8">
        <f t="shared" si="470"/>
        <v>3910</v>
      </c>
      <c r="G6031" s="5">
        <v>0</v>
      </c>
      <c r="H6031" s="8">
        <f>VLOOKUP($T6031,Pricebook!$A:$D,4,0)</f>
        <v>170</v>
      </c>
      <c r="I6031" s="10">
        <f t="shared" si="471"/>
        <v>3910</v>
      </c>
      <c r="J6031" t="s">
        <v>669</v>
      </c>
      <c r="K6031" t="s">
        <v>68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2520</v>
      </c>
      <c r="O6031" s="7">
        <v>80219</v>
      </c>
      <c r="P6031" t="s">
        <v>237</v>
      </c>
      <c r="Q6031" t="s">
        <v>23</v>
      </c>
      <c r="R6031" s="3">
        <v>41190</v>
      </c>
      <c r="S6031" s="12">
        <f t="shared" si="472"/>
        <v>1</v>
      </c>
      <c r="T6031" s="3" t="s">
        <v>14219</v>
      </c>
      <c r="U6031" t="s">
        <v>14229</v>
      </c>
      <c r="V6031" t="s">
        <v>14241</v>
      </c>
      <c r="W6031" t="s">
        <v>14198</v>
      </c>
      <c r="X6031" t="str">
        <f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4"/>
        <v>0.7</v>
      </c>
    </row>
    <row r="6032" spans="1:27" x14ac:dyDescent="0.2">
      <c r="A6032">
        <v>6031</v>
      </c>
      <c r="B6032">
        <v>42722</v>
      </c>
      <c r="C6032" s="3">
        <v>41189</v>
      </c>
      <c r="D6032" s="17">
        <f t="shared" si="473"/>
        <v>41183</v>
      </c>
      <c r="E6032">
        <v>2</v>
      </c>
      <c r="F6032" s="8">
        <f t="shared" si="470"/>
        <v>250</v>
      </c>
      <c r="G6032" s="5">
        <v>7.0000000000000007E-2</v>
      </c>
      <c r="H6032" s="8">
        <f>VLOOKUP($T6032,Pricebook!$A:$D,4,0)</f>
        <v>125</v>
      </c>
      <c r="I6032" s="10">
        <f t="shared" si="471"/>
        <v>232.49999999999997</v>
      </c>
      <c r="J6032" t="s">
        <v>669</v>
      </c>
      <c r="K6032" t="s">
        <v>68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2520</v>
      </c>
      <c r="O6032" s="7">
        <v>80219</v>
      </c>
      <c r="P6032" t="s">
        <v>237</v>
      </c>
      <c r="Q6032" t="s">
        <v>23</v>
      </c>
      <c r="R6032" s="3">
        <v>41191</v>
      </c>
      <c r="S6032" s="12">
        <f t="shared" si="472"/>
        <v>2</v>
      </c>
      <c r="T6032" s="3" t="s">
        <v>14208</v>
      </c>
      <c r="U6032" t="s">
        <v>14232</v>
      </c>
      <c r="V6032" t="s">
        <v>14230</v>
      </c>
      <c r="W6032" t="s">
        <v>14198</v>
      </c>
      <c r="X6032" t="str">
        <f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4"/>
        <v>0.59199999999999997</v>
      </c>
    </row>
    <row r="6033" spans="1:27" x14ac:dyDescent="0.2">
      <c r="A6033">
        <v>6032</v>
      </c>
      <c r="B6033">
        <v>42725</v>
      </c>
      <c r="C6033" s="3">
        <v>40665</v>
      </c>
      <c r="D6033" s="17">
        <f t="shared" si="473"/>
        <v>40664</v>
      </c>
      <c r="E6033">
        <v>18</v>
      </c>
      <c r="F6033" s="8">
        <f t="shared" si="470"/>
        <v>3600</v>
      </c>
      <c r="G6033" s="5">
        <v>0.04</v>
      </c>
      <c r="H6033" s="8">
        <f>VLOOKUP($T6033,Pricebook!$A:$D,4,0)</f>
        <v>200</v>
      </c>
      <c r="I6033" s="10">
        <f t="shared" si="471"/>
        <v>3456</v>
      </c>
      <c r="J6033" t="s">
        <v>477</v>
      </c>
      <c r="K6033" t="s">
        <v>121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2623</v>
      </c>
      <c r="O6033" s="7">
        <v>84084</v>
      </c>
      <c r="P6033" t="s">
        <v>201</v>
      </c>
      <c r="Q6033" t="s">
        <v>23</v>
      </c>
      <c r="R6033" s="3">
        <v>40666</v>
      </c>
      <c r="S6033" s="12">
        <f t="shared" si="472"/>
        <v>1</v>
      </c>
      <c r="T6033" s="3" t="s">
        <v>14206</v>
      </c>
      <c r="U6033" t="s">
        <v>14229</v>
      </c>
      <c r="V6033" t="s">
        <v>14245</v>
      </c>
      <c r="W6033" t="s">
        <v>14202</v>
      </c>
      <c r="X6033" t="str">
        <f>VLOOKUP(Q6033,Managers!$A:$B,2,0)</f>
        <v>Bob Turner</v>
      </c>
      <c r="Y6033">
        <f>VLOOKUP(W6033,HourlyWages!$A:$B,2,0)</f>
        <v>71</v>
      </c>
      <c r="Z6033">
        <v>1</v>
      </c>
      <c r="AA6033" s="14">
        <f t="shared" si="474"/>
        <v>0.64500000000000002</v>
      </c>
    </row>
    <row r="6034" spans="1:27" x14ac:dyDescent="0.2">
      <c r="A6034">
        <v>6033</v>
      </c>
      <c r="B6034">
        <v>42727</v>
      </c>
      <c r="C6034" s="3">
        <v>40662</v>
      </c>
      <c r="D6034" s="17">
        <f t="shared" si="473"/>
        <v>40634</v>
      </c>
      <c r="E6034">
        <v>11</v>
      </c>
      <c r="F6034" s="8">
        <f t="shared" si="470"/>
        <v>1375</v>
      </c>
      <c r="G6034" s="5">
        <v>0.01</v>
      </c>
      <c r="H6034" s="8">
        <f>VLOOKUP($T6034,Pricebook!$A:$D,4,0)</f>
        <v>125</v>
      </c>
      <c r="I6034" s="10">
        <f t="shared" si="471"/>
        <v>1361.25</v>
      </c>
      <c r="J6034" t="s">
        <v>1570</v>
      </c>
      <c r="K6034" t="s">
        <v>544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2310</v>
      </c>
      <c r="O6034" s="7">
        <v>29624</v>
      </c>
      <c r="P6034" t="s">
        <v>163</v>
      </c>
      <c r="Q6034" t="s">
        <v>34</v>
      </c>
      <c r="R6034" s="3">
        <v>40663</v>
      </c>
      <c r="S6034" s="12">
        <f t="shared" si="472"/>
        <v>1</v>
      </c>
      <c r="T6034" s="3" t="s">
        <v>14221</v>
      </c>
      <c r="U6034" t="s">
        <v>14232</v>
      </c>
      <c r="V6034" t="s">
        <v>14234</v>
      </c>
      <c r="W6034" t="s">
        <v>14189</v>
      </c>
      <c r="X6034" t="str">
        <f>VLOOKUP(Q6034,Managers!$A:$B,2,0)</f>
        <v>Frank Mitchell</v>
      </c>
      <c r="Y6034">
        <f>VLOOKUP(W6034,HourlyWages!$A:$B,2,0)</f>
        <v>62</v>
      </c>
      <c r="Z6034">
        <v>1</v>
      </c>
      <c r="AA6034" s="14">
        <f t="shared" si="474"/>
        <v>0.504</v>
      </c>
    </row>
    <row r="6035" spans="1:27" x14ac:dyDescent="0.2">
      <c r="A6035">
        <v>6034</v>
      </c>
      <c r="B6035">
        <v>42727</v>
      </c>
      <c r="C6035" s="3">
        <v>40662</v>
      </c>
      <c r="D6035" s="17">
        <f t="shared" si="473"/>
        <v>40634</v>
      </c>
      <c r="E6035">
        <v>21</v>
      </c>
      <c r="F6035" s="8">
        <f t="shared" si="470"/>
        <v>2940</v>
      </c>
      <c r="G6035" s="5">
        <v>0.1</v>
      </c>
      <c r="H6035" s="8">
        <f>VLOOKUP($T6035,Pricebook!$A:$D,4,0)</f>
        <v>140</v>
      </c>
      <c r="I6035" s="10">
        <f t="shared" si="471"/>
        <v>2646</v>
      </c>
      <c r="J6035" t="s">
        <v>1570</v>
      </c>
      <c r="K6035" t="s">
        <v>544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2310</v>
      </c>
      <c r="O6035" s="7">
        <v>29624</v>
      </c>
      <c r="P6035" t="s">
        <v>163</v>
      </c>
      <c r="Q6035" t="s">
        <v>34</v>
      </c>
      <c r="R6035" s="3">
        <v>40663</v>
      </c>
      <c r="S6035" s="12">
        <f t="shared" si="472"/>
        <v>1</v>
      </c>
      <c r="T6035" s="3" t="s">
        <v>14207</v>
      </c>
      <c r="U6035" t="s">
        <v>14229</v>
      </c>
      <c r="V6035" t="s">
        <v>14240</v>
      </c>
      <c r="W6035" t="s">
        <v>14184</v>
      </c>
      <c r="X6035" t="str">
        <f>VLOOKUP(Q6035,Managers!$A:$B,2,0)</f>
        <v>Frank Mitchell</v>
      </c>
      <c r="Y6035">
        <f>VLOOKUP(W6035,HourlyWages!$A:$B,2,0)</f>
        <v>50</v>
      </c>
      <c r="Z6035">
        <v>1</v>
      </c>
      <c r="AA6035" s="14">
        <f t="shared" si="474"/>
        <v>0.6428571428571429</v>
      </c>
    </row>
    <row r="6036" spans="1:27" x14ac:dyDescent="0.2">
      <c r="A6036">
        <v>6035</v>
      </c>
      <c r="B6036">
        <v>42753</v>
      </c>
      <c r="C6036" s="3">
        <v>40926</v>
      </c>
      <c r="D6036" s="17">
        <f t="shared" si="473"/>
        <v>40909</v>
      </c>
      <c r="E6036">
        <v>45</v>
      </c>
      <c r="F6036" s="8">
        <f t="shared" si="470"/>
        <v>6750</v>
      </c>
      <c r="G6036" s="5">
        <v>0.1</v>
      </c>
      <c r="H6036" s="8">
        <f>VLOOKUP($T6036,Pricebook!$A:$D,4,0)</f>
        <v>150</v>
      </c>
      <c r="I6036" s="10">
        <f t="shared" si="471"/>
        <v>6075</v>
      </c>
      <c r="J6036" t="s">
        <v>1680</v>
      </c>
      <c r="K6036" t="s">
        <v>775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1681</v>
      </c>
      <c r="O6036" s="7">
        <v>80817</v>
      </c>
      <c r="P6036" t="s">
        <v>237</v>
      </c>
      <c r="Q6036" t="s">
        <v>23</v>
      </c>
      <c r="R6036" s="3">
        <v>40928</v>
      </c>
      <c r="S6036" s="12">
        <f t="shared" si="472"/>
        <v>2</v>
      </c>
      <c r="T6036" s="3" t="s">
        <v>14210</v>
      </c>
      <c r="U6036" t="s">
        <v>14235</v>
      </c>
      <c r="V6036" t="s">
        <v>14246</v>
      </c>
      <c r="W6036" t="s">
        <v>14199</v>
      </c>
      <c r="X6036" t="str">
        <f>VLOOKUP(Q6036,Managers!$A:$B,2,0)</f>
        <v>Bob Turner</v>
      </c>
      <c r="Y6036">
        <f>VLOOKUP(W6036,HourlyWages!$A:$B,2,0)</f>
        <v>68</v>
      </c>
      <c r="Z6036">
        <v>1</v>
      </c>
      <c r="AA6036" s="14">
        <f t="shared" si="474"/>
        <v>0.54666666666666663</v>
      </c>
    </row>
    <row r="6037" spans="1:27" x14ac:dyDescent="0.2">
      <c r="A6037">
        <v>6036</v>
      </c>
      <c r="B6037">
        <v>42754</v>
      </c>
      <c r="C6037" s="3">
        <v>40414</v>
      </c>
      <c r="D6037" s="17">
        <f t="shared" si="473"/>
        <v>40391</v>
      </c>
      <c r="E6037">
        <v>31</v>
      </c>
      <c r="F6037" s="8">
        <f t="shared" si="470"/>
        <v>4960</v>
      </c>
      <c r="G6037" s="5">
        <v>0.04</v>
      </c>
      <c r="H6037" s="8">
        <f>VLOOKUP($T6037,Pricebook!$A:$D,4,0)</f>
        <v>160</v>
      </c>
      <c r="I6037" s="10">
        <f t="shared" si="471"/>
        <v>4761.5999999999995</v>
      </c>
      <c r="J6037" t="s">
        <v>1917</v>
      </c>
      <c r="K6037" t="s">
        <v>235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301</v>
      </c>
      <c r="O6037" s="7">
        <v>46321</v>
      </c>
      <c r="P6037" t="s">
        <v>278</v>
      </c>
      <c r="Q6037" t="s">
        <v>16</v>
      </c>
      <c r="R6037" s="3">
        <v>40415</v>
      </c>
      <c r="S6037" s="12">
        <f t="shared" si="472"/>
        <v>1</v>
      </c>
      <c r="T6037" s="3" t="s">
        <v>14218</v>
      </c>
      <c r="U6037" t="s">
        <v>14229</v>
      </c>
      <c r="V6037" t="s">
        <v>14238</v>
      </c>
      <c r="W6037" t="s">
        <v>14197</v>
      </c>
      <c r="X6037" t="str">
        <f>VLOOKUP(Q6037,Managers!$A:$B,2,0)</f>
        <v>Josh Martinez</v>
      </c>
      <c r="Y6037">
        <f>VLOOKUP(W6037,HourlyWages!$A:$B,2,0)</f>
        <v>71</v>
      </c>
      <c r="Z6037">
        <v>1</v>
      </c>
      <c r="AA6037" s="14">
        <f t="shared" si="474"/>
        <v>0.55625000000000002</v>
      </c>
    </row>
    <row r="6038" spans="1:27" x14ac:dyDescent="0.2">
      <c r="A6038">
        <v>6037</v>
      </c>
      <c r="B6038">
        <v>42758</v>
      </c>
      <c r="C6038" s="3">
        <v>41223</v>
      </c>
      <c r="D6038" s="17">
        <f t="shared" si="473"/>
        <v>41214</v>
      </c>
      <c r="E6038">
        <v>12</v>
      </c>
      <c r="F6038" s="8">
        <f t="shared" si="470"/>
        <v>1800</v>
      </c>
      <c r="G6038" s="5">
        <v>7.0000000000000007E-2</v>
      </c>
      <c r="H6038" s="8">
        <f>VLOOKUP($T6038,Pricebook!$A:$D,4,0)</f>
        <v>150</v>
      </c>
      <c r="I6038" s="10">
        <f t="shared" si="471"/>
        <v>1674</v>
      </c>
      <c r="J6038" t="s">
        <v>755</v>
      </c>
      <c r="K6038" t="s">
        <v>452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2743</v>
      </c>
      <c r="O6038" s="7" t="s">
        <v>2744</v>
      </c>
      <c r="P6038" t="s">
        <v>60</v>
      </c>
      <c r="Q6038" t="s">
        <v>61</v>
      </c>
      <c r="R6038" s="3">
        <v>41225</v>
      </c>
      <c r="S6038" s="12">
        <f t="shared" si="472"/>
        <v>2</v>
      </c>
      <c r="T6038" s="3" t="s">
        <v>14211</v>
      </c>
      <c r="U6038" t="s">
        <v>14235</v>
      </c>
      <c r="V6038" t="s">
        <v>14234</v>
      </c>
      <c r="W6038" t="s">
        <v>14195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4">
        <f t="shared" si="474"/>
        <v>0.65333333333333332</v>
      </c>
    </row>
    <row r="6039" spans="1:27" x14ac:dyDescent="0.2">
      <c r="A6039">
        <v>6038</v>
      </c>
      <c r="B6039">
        <v>42758</v>
      </c>
      <c r="C6039" s="3">
        <v>41223</v>
      </c>
      <c r="D6039" s="17">
        <f t="shared" si="473"/>
        <v>41214</v>
      </c>
      <c r="E6039">
        <v>42</v>
      </c>
      <c r="F6039" s="8">
        <f t="shared" si="470"/>
        <v>4620</v>
      </c>
      <c r="G6039" s="5">
        <v>0.05</v>
      </c>
      <c r="H6039" s="8">
        <f>VLOOKUP($T6039,Pricebook!$A:$D,4,0)</f>
        <v>110</v>
      </c>
      <c r="I6039" s="10">
        <f t="shared" si="471"/>
        <v>4389</v>
      </c>
      <c r="J6039" t="s">
        <v>755</v>
      </c>
      <c r="K6039" t="s">
        <v>452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2743</v>
      </c>
      <c r="O6039" s="7" t="s">
        <v>2744</v>
      </c>
      <c r="P6039" t="s">
        <v>60</v>
      </c>
      <c r="Q6039" t="s">
        <v>61</v>
      </c>
      <c r="R6039" s="3">
        <v>41224</v>
      </c>
      <c r="S6039" s="12">
        <f t="shared" si="472"/>
        <v>1</v>
      </c>
      <c r="T6039" s="3" t="s">
        <v>14215</v>
      </c>
      <c r="U6039" t="s">
        <v>14229</v>
      </c>
      <c r="V6039" t="s">
        <v>14230</v>
      </c>
      <c r="W6039" t="s">
        <v>14197</v>
      </c>
      <c r="X6039" t="str">
        <f>VLOOKUP(Q6039,Managers!$A:$B,2,0)</f>
        <v>Allen Young</v>
      </c>
      <c r="Y6039">
        <f>VLOOKUP(W6039,HourlyWages!$A:$B,2,0)</f>
        <v>71</v>
      </c>
      <c r="Z6039">
        <v>1</v>
      </c>
      <c r="AA6039" s="14">
        <f t="shared" si="474"/>
        <v>0.35454545454545455</v>
      </c>
    </row>
    <row r="6040" spans="1:27" x14ac:dyDescent="0.2">
      <c r="A6040">
        <v>6039</v>
      </c>
      <c r="B6040">
        <v>42788</v>
      </c>
      <c r="C6040" s="3">
        <v>40829</v>
      </c>
      <c r="D6040" s="17">
        <f t="shared" si="473"/>
        <v>40817</v>
      </c>
      <c r="E6040">
        <v>26</v>
      </c>
      <c r="F6040" s="8">
        <f t="shared" si="470"/>
        <v>2860</v>
      </c>
      <c r="G6040" s="5">
        <v>0.1</v>
      </c>
      <c r="H6040" s="8">
        <f>VLOOKUP($T6040,Pricebook!$A:$D,4,0)</f>
        <v>110</v>
      </c>
      <c r="I6040" s="10">
        <f t="shared" si="471"/>
        <v>2574</v>
      </c>
      <c r="J6040" t="s">
        <v>1298</v>
      </c>
      <c r="K6040" t="s">
        <v>241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2640</v>
      </c>
      <c r="O6040" s="7">
        <v>37086</v>
      </c>
      <c r="P6040" t="s">
        <v>81</v>
      </c>
      <c r="Q6040" t="s">
        <v>34</v>
      </c>
      <c r="R6040" s="3">
        <v>40831</v>
      </c>
      <c r="S6040" s="12">
        <f t="shared" si="472"/>
        <v>2</v>
      </c>
      <c r="T6040" s="3" t="s">
        <v>14215</v>
      </c>
      <c r="U6040" t="s">
        <v>14229</v>
      </c>
      <c r="V6040" t="s">
        <v>14244</v>
      </c>
      <c r="W6040" t="s">
        <v>14199</v>
      </c>
      <c r="X6040" t="str">
        <f>VLOOKUP(Q6040,Managers!$A:$B,2,0)</f>
        <v>Frank Mitchell</v>
      </c>
      <c r="Y6040">
        <f>VLOOKUP(W6040,HourlyWages!$A:$B,2,0)</f>
        <v>68</v>
      </c>
      <c r="Z6040">
        <v>1</v>
      </c>
      <c r="AA6040" s="14">
        <f t="shared" si="474"/>
        <v>0.38181818181818183</v>
      </c>
    </row>
    <row r="6041" spans="1:27" x14ac:dyDescent="0.2">
      <c r="A6041">
        <v>6040</v>
      </c>
      <c r="B6041">
        <v>42820</v>
      </c>
      <c r="C6041" s="3">
        <v>40225</v>
      </c>
      <c r="D6041" s="17">
        <f t="shared" si="473"/>
        <v>40210</v>
      </c>
      <c r="E6041">
        <v>27</v>
      </c>
      <c r="F6041" s="8">
        <f t="shared" si="470"/>
        <v>4320</v>
      </c>
      <c r="G6041" s="5">
        <v>0.1</v>
      </c>
      <c r="H6041" s="8">
        <f>VLOOKUP($T6041,Pricebook!$A:$D,4,0)</f>
        <v>160</v>
      </c>
      <c r="I6041" s="10">
        <f t="shared" si="471"/>
        <v>3888</v>
      </c>
      <c r="J6041" t="s">
        <v>513</v>
      </c>
      <c r="K6041" t="s">
        <v>93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1799</v>
      </c>
      <c r="O6041" s="7">
        <v>75023</v>
      </c>
      <c r="P6041" t="s">
        <v>48</v>
      </c>
      <c r="Q6041" t="s">
        <v>16</v>
      </c>
      <c r="R6041" s="3">
        <v>40232</v>
      </c>
      <c r="S6041" s="12">
        <f t="shared" si="472"/>
        <v>7</v>
      </c>
      <c r="T6041" s="3" t="s">
        <v>14218</v>
      </c>
      <c r="U6041" t="s">
        <v>14229</v>
      </c>
      <c r="V6041" t="s">
        <v>14242</v>
      </c>
      <c r="W6041" t="s">
        <v>14193</v>
      </c>
      <c r="X6041" t="str">
        <f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4"/>
        <v>0.64375000000000004</v>
      </c>
    </row>
    <row r="6042" spans="1:27" x14ac:dyDescent="0.2">
      <c r="A6042">
        <v>6041</v>
      </c>
      <c r="B6042">
        <v>42823</v>
      </c>
      <c r="C6042" s="3">
        <v>40354</v>
      </c>
      <c r="D6042" s="17">
        <f t="shared" si="473"/>
        <v>40330</v>
      </c>
      <c r="E6042">
        <v>8</v>
      </c>
      <c r="F6042" s="8">
        <f t="shared" si="470"/>
        <v>880</v>
      </c>
      <c r="G6042" s="5">
        <v>0.05</v>
      </c>
      <c r="H6042" s="8">
        <f>VLOOKUP($T6042,Pricebook!$A:$D,4,0)</f>
        <v>110</v>
      </c>
      <c r="I6042" s="10">
        <f t="shared" si="471"/>
        <v>836</v>
      </c>
      <c r="J6042" t="s">
        <v>1254</v>
      </c>
      <c r="K6042" t="s">
        <v>121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258</v>
      </c>
      <c r="O6042" s="7">
        <v>72701</v>
      </c>
      <c r="P6042" t="s">
        <v>66</v>
      </c>
      <c r="Q6042" t="s">
        <v>34</v>
      </c>
      <c r="R6042" s="3">
        <v>40356</v>
      </c>
      <c r="S6042" s="12">
        <f t="shared" si="472"/>
        <v>2</v>
      </c>
      <c r="T6042" s="3" t="s">
        <v>14215</v>
      </c>
      <c r="U6042" t="s">
        <v>14229</v>
      </c>
      <c r="V6042" t="s">
        <v>14244</v>
      </c>
      <c r="W6042" t="s">
        <v>14196</v>
      </c>
      <c r="X6042" t="str">
        <f>VLOOKUP(Q6042,Managers!$A:$B,2,0)</f>
        <v>Frank Mitchell</v>
      </c>
      <c r="Y6042">
        <f>VLOOKUP(W6042,HourlyWages!$A:$B,2,0)</f>
        <v>58</v>
      </c>
      <c r="Z6042">
        <v>1</v>
      </c>
      <c r="AA6042" s="14">
        <f t="shared" si="474"/>
        <v>0.47272727272727272</v>
      </c>
    </row>
    <row r="6043" spans="1:27" x14ac:dyDescent="0.2">
      <c r="A6043">
        <v>6042</v>
      </c>
      <c r="B6043">
        <v>42848</v>
      </c>
      <c r="C6043" s="3">
        <v>41188</v>
      </c>
      <c r="D6043" s="17">
        <f t="shared" si="473"/>
        <v>41183</v>
      </c>
      <c r="E6043">
        <v>50</v>
      </c>
      <c r="F6043" s="8">
        <f t="shared" si="470"/>
        <v>5500</v>
      </c>
      <c r="G6043" s="5">
        <v>0.01</v>
      </c>
      <c r="H6043" s="8">
        <f>VLOOKUP($T6043,Pricebook!$A:$D,4,0)</f>
        <v>110</v>
      </c>
      <c r="I6043" s="10">
        <f t="shared" si="471"/>
        <v>5445</v>
      </c>
      <c r="J6043" t="s">
        <v>1123</v>
      </c>
      <c r="K6043" t="s">
        <v>297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1776</v>
      </c>
      <c r="O6043" s="7" t="s">
        <v>1777</v>
      </c>
      <c r="P6043" t="s">
        <v>48</v>
      </c>
      <c r="Q6043" t="s">
        <v>16</v>
      </c>
      <c r="R6043" s="3">
        <v>41190</v>
      </c>
      <c r="S6043" s="12">
        <f t="shared" si="472"/>
        <v>2</v>
      </c>
      <c r="T6043" s="3" t="s">
        <v>14215</v>
      </c>
      <c r="U6043" t="s">
        <v>14229</v>
      </c>
      <c r="V6043" t="s">
        <v>14236</v>
      </c>
      <c r="W6043" t="s">
        <v>14188</v>
      </c>
      <c r="X6043" t="str">
        <f>VLOOKUP(Q6043,Managers!$A:$B,2,0)</f>
        <v>Josh Martinez</v>
      </c>
      <c r="Y6043">
        <f>VLOOKUP(W6043,HourlyWages!$A:$B,2,0)</f>
        <v>52</v>
      </c>
      <c r="Z6043">
        <v>1</v>
      </c>
      <c r="AA6043" s="14">
        <f t="shared" si="474"/>
        <v>0.52727272727272723</v>
      </c>
    </row>
    <row r="6044" spans="1:27" x14ac:dyDescent="0.2">
      <c r="A6044">
        <v>6043</v>
      </c>
      <c r="B6044">
        <v>42850</v>
      </c>
      <c r="C6044" s="3">
        <v>40715</v>
      </c>
      <c r="D6044" s="17">
        <f t="shared" si="473"/>
        <v>40695</v>
      </c>
      <c r="E6044">
        <v>27</v>
      </c>
      <c r="F6044" s="8">
        <f t="shared" si="470"/>
        <v>4050</v>
      </c>
      <c r="G6044" s="5">
        <v>0.05</v>
      </c>
      <c r="H6044" s="8">
        <f>VLOOKUP($T6044,Pricebook!$A:$D,4,0)</f>
        <v>150</v>
      </c>
      <c r="I6044" s="10">
        <f t="shared" si="471"/>
        <v>3847.5</v>
      </c>
      <c r="J6044" t="s">
        <v>1184</v>
      </c>
      <c r="K6044" t="s">
        <v>175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1185</v>
      </c>
      <c r="O6044" s="7">
        <v>26101</v>
      </c>
      <c r="P6044" t="s">
        <v>655</v>
      </c>
      <c r="Q6044" t="s">
        <v>61</v>
      </c>
      <c r="R6044" s="3">
        <v>40716</v>
      </c>
      <c r="S6044" s="12">
        <f t="shared" si="472"/>
        <v>1</v>
      </c>
      <c r="T6044" s="3" t="s">
        <v>14211</v>
      </c>
      <c r="U6044" t="s">
        <v>14235</v>
      </c>
      <c r="V6044" t="s">
        <v>14229</v>
      </c>
      <c r="W6044" t="s">
        <v>14195</v>
      </c>
      <c r="X6044" t="str">
        <f>VLOOKUP(Q6044,Managers!$A:$B,2,0)</f>
        <v>Allen Young</v>
      </c>
      <c r="Y6044">
        <f>VLOOKUP(W6044,HourlyWages!$A:$B,2,0)</f>
        <v>52</v>
      </c>
      <c r="Z6044">
        <v>1</v>
      </c>
      <c r="AA6044" s="14">
        <f t="shared" si="474"/>
        <v>0.65333333333333332</v>
      </c>
    </row>
    <row r="6045" spans="1:27" x14ac:dyDescent="0.2">
      <c r="A6045">
        <v>6044</v>
      </c>
      <c r="B6045">
        <v>42851</v>
      </c>
      <c r="C6045" s="3">
        <v>39965</v>
      </c>
      <c r="D6045" s="17">
        <f t="shared" si="473"/>
        <v>39965</v>
      </c>
      <c r="E6045">
        <v>4</v>
      </c>
      <c r="F6045" s="8">
        <f t="shared" si="470"/>
        <v>560</v>
      </c>
      <c r="G6045" s="5">
        <v>0.05</v>
      </c>
      <c r="H6045" s="8">
        <f>VLOOKUP($T6045,Pricebook!$A:$D,4,0)</f>
        <v>140</v>
      </c>
      <c r="I6045" s="10">
        <f t="shared" si="471"/>
        <v>532</v>
      </c>
      <c r="J6045" t="s">
        <v>1374</v>
      </c>
      <c r="K6045" t="s">
        <v>185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649</v>
      </c>
      <c r="O6045" s="7">
        <v>43055</v>
      </c>
      <c r="P6045" t="s">
        <v>210</v>
      </c>
      <c r="Q6045" t="s">
        <v>61</v>
      </c>
      <c r="R6045" s="3">
        <v>39966</v>
      </c>
      <c r="S6045" s="12">
        <f t="shared" si="472"/>
        <v>1</v>
      </c>
      <c r="T6045" s="3" t="s">
        <v>14213</v>
      </c>
      <c r="U6045" t="s">
        <v>14229</v>
      </c>
      <c r="V6045" t="s">
        <v>14245</v>
      </c>
      <c r="W6045" t="s">
        <v>14198</v>
      </c>
      <c r="X6045" t="str">
        <f>VLOOKUP(Q6045,Managers!$A:$B,2,0)</f>
        <v>Allen Young</v>
      </c>
      <c r="Y6045">
        <f>VLOOKUP(W6045,HourlyWages!$A:$B,2,0)</f>
        <v>51</v>
      </c>
      <c r="Z6045">
        <v>1</v>
      </c>
      <c r="AA6045" s="14">
        <f t="shared" si="474"/>
        <v>0.63571428571428568</v>
      </c>
    </row>
    <row r="6046" spans="1:27" x14ac:dyDescent="0.2">
      <c r="A6046">
        <v>6045</v>
      </c>
      <c r="B6046">
        <v>42851</v>
      </c>
      <c r="C6046" s="3">
        <v>39965</v>
      </c>
      <c r="D6046" s="17">
        <f t="shared" si="473"/>
        <v>39965</v>
      </c>
      <c r="E6046">
        <v>7</v>
      </c>
      <c r="F6046" s="8">
        <f t="shared" si="470"/>
        <v>1050</v>
      </c>
      <c r="G6046" s="5">
        <v>0.04</v>
      </c>
      <c r="H6046" s="8">
        <f>VLOOKUP($T6046,Pricebook!$A:$D,4,0)</f>
        <v>150</v>
      </c>
      <c r="I6046" s="10">
        <f t="shared" si="471"/>
        <v>1008</v>
      </c>
      <c r="J6046" t="s">
        <v>1374</v>
      </c>
      <c r="K6046" t="s">
        <v>185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649</v>
      </c>
      <c r="O6046" s="7">
        <v>43055</v>
      </c>
      <c r="P6046" t="s">
        <v>210</v>
      </c>
      <c r="Q6046" t="s">
        <v>61</v>
      </c>
      <c r="R6046" s="3">
        <v>39966</v>
      </c>
      <c r="S6046" s="12">
        <f t="shared" si="472"/>
        <v>1</v>
      </c>
      <c r="T6046" s="3" t="s">
        <v>14210</v>
      </c>
      <c r="U6046" t="s">
        <v>14235</v>
      </c>
      <c r="V6046" t="s">
        <v>14237</v>
      </c>
      <c r="W6046" t="s">
        <v>14194</v>
      </c>
      <c r="X6046" t="str">
        <f>VLOOKUP(Q6046,Managers!$A:$B,2,0)</f>
        <v>Allen Young</v>
      </c>
      <c r="Y6046">
        <f>VLOOKUP(W6046,HourlyWages!$A:$B,2,0)</f>
        <v>71</v>
      </c>
      <c r="Z6046">
        <v>1</v>
      </c>
      <c r="AA6046" s="14">
        <f t="shared" si="474"/>
        <v>0.52666666666666662</v>
      </c>
    </row>
    <row r="6047" spans="1:27" x14ac:dyDescent="0.2">
      <c r="A6047">
        <v>6046</v>
      </c>
      <c r="B6047">
        <v>42852</v>
      </c>
      <c r="C6047" s="3">
        <v>40167</v>
      </c>
      <c r="D6047" s="17">
        <f t="shared" si="473"/>
        <v>40148</v>
      </c>
      <c r="E6047">
        <v>13</v>
      </c>
      <c r="F6047" s="8">
        <f t="shared" si="470"/>
        <v>1430</v>
      </c>
      <c r="G6047" s="5">
        <v>0.02</v>
      </c>
      <c r="H6047" s="8">
        <f>VLOOKUP($T6047,Pricebook!$A:$D,4,0)</f>
        <v>110</v>
      </c>
      <c r="I6047" s="10">
        <f t="shared" si="471"/>
        <v>1401.3999999999999</v>
      </c>
      <c r="J6047" t="s">
        <v>1067</v>
      </c>
      <c r="K6047" t="s">
        <v>396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1194</v>
      </c>
      <c r="O6047" s="7">
        <v>98115</v>
      </c>
      <c r="P6047" t="s">
        <v>22</v>
      </c>
      <c r="Q6047" t="s">
        <v>23</v>
      </c>
      <c r="R6047" s="3">
        <v>40169</v>
      </c>
      <c r="S6047" s="12">
        <f t="shared" si="472"/>
        <v>2</v>
      </c>
      <c r="T6047" s="3" t="s">
        <v>14215</v>
      </c>
      <c r="U6047" t="s">
        <v>14229</v>
      </c>
      <c r="V6047" t="s">
        <v>14239</v>
      </c>
      <c r="W6047" t="s">
        <v>14203</v>
      </c>
      <c r="X6047" t="str">
        <f>VLOOKUP(Q6047,Managers!$A:$B,2,0)</f>
        <v>Bob Turner</v>
      </c>
      <c r="Y6047">
        <f>VLOOKUP(W6047,HourlyWages!$A:$B,2,0)</f>
        <v>62</v>
      </c>
      <c r="Z6047">
        <v>1</v>
      </c>
      <c r="AA6047" s="14">
        <f t="shared" si="474"/>
        <v>0.43636363636363634</v>
      </c>
    </row>
    <row r="6048" spans="1:27" x14ac:dyDescent="0.2">
      <c r="A6048">
        <v>6047</v>
      </c>
      <c r="B6048">
        <v>42855</v>
      </c>
      <c r="C6048" s="3">
        <v>40732</v>
      </c>
      <c r="D6048" s="17">
        <f t="shared" si="473"/>
        <v>40725</v>
      </c>
      <c r="E6048">
        <v>17</v>
      </c>
      <c r="F6048" s="8">
        <f t="shared" si="470"/>
        <v>3400</v>
      </c>
      <c r="G6048" s="5">
        <v>0.05</v>
      </c>
      <c r="H6048" s="8">
        <f>VLOOKUP($T6048,Pricebook!$A:$D,4,0)</f>
        <v>200</v>
      </c>
      <c r="I6048" s="10">
        <f t="shared" si="471"/>
        <v>3230</v>
      </c>
      <c r="J6048" t="s">
        <v>202</v>
      </c>
      <c r="K6048" t="s">
        <v>203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1303</v>
      </c>
      <c r="O6048" s="7">
        <v>97330</v>
      </c>
      <c r="P6048" t="s">
        <v>43</v>
      </c>
      <c r="Q6048" t="s">
        <v>23</v>
      </c>
      <c r="R6048" s="3">
        <v>40734</v>
      </c>
      <c r="S6048" s="12">
        <f t="shared" si="472"/>
        <v>2</v>
      </c>
      <c r="T6048" s="3" t="s">
        <v>14206</v>
      </c>
      <c r="U6048" t="s">
        <v>14229</v>
      </c>
      <c r="V6048" t="s">
        <v>14242</v>
      </c>
      <c r="W6048" t="s">
        <v>14193</v>
      </c>
      <c r="X6048" t="str">
        <f>VLOOKUP(Q6048,Managers!$A:$B,2,0)</f>
        <v>Bob Turner</v>
      </c>
      <c r="Y6048">
        <f>VLOOKUP(W6048,HourlyWages!$A:$B,2,0)</f>
        <v>57</v>
      </c>
      <c r="Z6048">
        <v>1</v>
      </c>
      <c r="AA6048" s="14">
        <f t="shared" si="474"/>
        <v>0.71499999999999997</v>
      </c>
    </row>
    <row r="6049" spans="1:27" x14ac:dyDescent="0.2">
      <c r="A6049">
        <v>6048</v>
      </c>
      <c r="B6049">
        <v>42882</v>
      </c>
      <c r="C6049" s="3">
        <v>40478</v>
      </c>
      <c r="D6049" s="17">
        <f t="shared" si="473"/>
        <v>40452</v>
      </c>
      <c r="E6049">
        <v>17</v>
      </c>
      <c r="F6049" s="8">
        <f t="shared" si="470"/>
        <v>2890</v>
      </c>
      <c r="G6049" s="5">
        <v>0.08</v>
      </c>
      <c r="H6049" s="8">
        <f>VLOOKUP($T6049,Pricebook!$A:$D,4,0)</f>
        <v>170</v>
      </c>
      <c r="I6049" s="10">
        <f t="shared" si="471"/>
        <v>2658.8</v>
      </c>
      <c r="J6049" t="s">
        <v>92</v>
      </c>
      <c r="K6049" t="s">
        <v>93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2574</v>
      </c>
      <c r="O6049" s="7" t="s">
        <v>2575</v>
      </c>
      <c r="P6049" t="s">
        <v>232</v>
      </c>
      <c r="Q6049" t="s">
        <v>61</v>
      </c>
      <c r="R6049" s="3">
        <v>40480</v>
      </c>
      <c r="S6049" s="12">
        <f t="shared" si="472"/>
        <v>2</v>
      </c>
      <c r="T6049" s="3" t="s">
        <v>14219</v>
      </c>
      <c r="U6049" t="s">
        <v>14229</v>
      </c>
      <c r="V6049" t="s">
        <v>14236</v>
      </c>
      <c r="W6049" t="s">
        <v>14192</v>
      </c>
      <c r="X6049" t="str">
        <f>VLOOKUP(Q6049,Managers!$A:$B,2,0)</f>
        <v>Allen Young</v>
      </c>
      <c r="Y6049">
        <f>VLOOKUP(W6049,HourlyWages!$A:$B,2,0)</f>
        <v>75</v>
      </c>
      <c r="Z6049">
        <v>1</v>
      </c>
      <c r="AA6049" s="14">
        <f t="shared" si="474"/>
        <v>0.55882352941176472</v>
      </c>
    </row>
    <row r="6050" spans="1:27" x14ac:dyDescent="0.2">
      <c r="A6050">
        <v>6049</v>
      </c>
      <c r="B6050">
        <v>42884</v>
      </c>
      <c r="C6050" s="3">
        <v>40249</v>
      </c>
      <c r="D6050" s="17">
        <f t="shared" si="473"/>
        <v>40238</v>
      </c>
      <c r="E6050">
        <v>29</v>
      </c>
      <c r="F6050" s="8">
        <f t="shared" si="470"/>
        <v>3625</v>
      </c>
      <c r="G6050" s="5">
        <v>0.04</v>
      </c>
      <c r="H6050" s="8">
        <f>VLOOKUP($T6050,Pricebook!$A:$D,4,0)</f>
        <v>125</v>
      </c>
      <c r="I6050" s="10">
        <f t="shared" si="471"/>
        <v>3480</v>
      </c>
      <c r="J6050" t="s">
        <v>410</v>
      </c>
      <c r="K6050" t="s">
        <v>20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2745</v>
      </c>
      <c r="O6050" s="7" t="s">
        <v>2746</v>
      </c>
      <c r="P6050" t="s">
        <v>421</v>
      </c>
      <c r="Q6050" t="s">
        <v>61</v>
      </c>
      <c r="R6050" s="3">
        <v>40249</v>
      </c>
      <c r="S6050" s="12">
        <f t="shared" si="472"/>
        <v>0</v>
      </c>
      <c r="T6050" s="3" t="s">
        <v>14209</v>
      </c>
      <c r="U6050" t="s">
        <v>14232</v>
      </c>
      <c r="V6050" t="s">
        <v>14236</v>
      </c>
      <c r="W6050" t="s">
        <v>14186</v>
      </c>
      <c r="X6050" t="str">
        <f>VLOOKUP(Q6050,Managers!$A:$B,2,0)</f>
        <v>Allen Young</v>
      </c>
      <c r="Y6050">
        <f>VLOOKUP(W6050,HourlyWages!$A:$B,2,0)</f>
        <v>67</v>
      </c>
      <c r="Z6050">
        <v>1</v>
      </c>
      <c r="AA6050" s="14">
        <f t="shared" si="474"/>
        <v>0.46400000000000002</v>
      </c>
    </row>
    <row r="6051" spans="1:27" x14ac:dyDescent="0.2">
      <c r="A6051">
        <v>6050</v>
      </c>
      <c r="B6051">
        <v>42886</v>
      </c>
      <c r="C6051" s="3">
        <v>40916</v>
      </c>
      <c r="D6051" s="17">
        <f t="shared" si="473"/>
        <v>40909</v>
      </c>
      <c r="E6051">
        <v>42</v>
      </c>
      <c r="F6051" s="8">
        <f t="shared" si="470"/>
        <v>8400</v>
      </c>
      <c r="G6051" s="5">
        <v>0.02</v>
      </c>
      <c r="H6051" s="8">
        <f>VLOOKUP($T6051,Pricebook!$A:$D,4,0)</f>
        <v>200</v>
      </c>
      <c r="I6051" s="10">
        <f t="shared" si="471"/>
        <v>8232</v>
      </c>
      <c r="J6051" t="s">
        <v>2592</v>
      </c>
      <c r="K6051" t="s">
        <v>571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2594</v>
      </c>
      <c r="O6051" s="7">
        <v>38801</v>
      </c>
      <c r="P6051" t="s">
        <v>699</v>
      </c>
      <c r="Q6051" t="s">
        <v>34</v>
      </c>
      <c r="R6051" s="3">
        <v>40918</v>
      </c>
      <c r="S6051" s="12">
        <f t="shared" si="472"/>
        <v>2</v>
      </c>
      <c r="T6051" s="3" t="s">
        <v>14214</v>
      </c>
      <c r="U6051" t="s">
        <v>14229</v>
      </c>
      <c r="V6051" t="s">
        <v>14229</v>
      </c>
      <c r="W6051" t="s">
        <v>14185</v>
      </c>
      <c r="X6051" t="str">
        <f>VLOOKUP(Q6051,Managers!$A:$B,2,0)</f>
        <v>Frank Mitchell</v>
      </c>
      <c r="Y6051">
        <f>VLOOKUP(W6051,HourlyWages!$A:$B,2,0)</f>
        <v>70</v>
      </c>
      <c r="Z6051">
        <v>1</v>
      </c>
      <c r="AA6051" s="14">
        <f t="shared" si="474"/>
        <v>0.65</v>
      </c>
    </row>
    <row r="6052" spans="1:27" x14ac:dyDescent="0.2">
      <c r="A6052">
        <v>6051</v>
      </c>
      <c r="B6052">
        <v>42887</v>
      </c>
      <c r="C6052" s="3">
        <v>41070</v>
      </c>
      <c r="D6052" s="17">
        <f t="shared" si="473"/>
        <v>41061</v>
      </c>
      <c r="E6052">
        <v>3</v>
      </c>
      <c r="F6052" s="8">
        <f t="shared" si="470"/>
        <v>330</v>
      </c>
      <c r="G6052" s="5">
        <v>0.01</v>
      </c>
      <c r="H6052" s="8">
        <f>VLOOKUP($T6052,Pricebook!$A:$D,4,0)</f>
        <v>110</v>
      </c>
      <c r="I6052" s="10">
        <f t="shared" si="471"/>
        <v>326.7</v>
      </c>
      <c r="J6052" t="s">
        <v>1826</v>
      </c>
      <c r="K6052" t="s">
        <v>341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719</v>
      </c>
      <c r="O6052" s="7">
        <v>34741</v>
      </c>
      <c r="P6052" t="s">
        <v>101</v>
      </c>
      <c r="Q6052" t="s">
        <v>34</v>
      </c>
      <c r="R6052" s="3">
        <v>41071</v>
      </c>
      <c r="S6052" s="12">
        <f t="shared" si="472"/>
        <v>1</v>
      </c>
      <c r="T6052" s="3" t="s">
        <v>14220</v>
      </c>
      <c r="U6052" t="s">
        <v>14229</v>
      </c>
      <c r="V6052" t="s">
        <v>14244</v>
      </c>
      <c r="W6052" t="s">
        <v>14193</v>
      </c>
      <c r="X6052" t="str">
        <f>VLOOKUP(Q6052,Managers!$A:$B,2,0)</f>
        <v>Frank Mitchell</v>
      </c>
      <c r="Y6052">
        <f>VLOOKUP(W6052,HourlyWages!$A:$B,2,0)</f>
        <v>57</v>
      </c>
      <c r="Z6052">
        <v>1</v>
      </c>
      <c r="AA6052" s="14">
        <f t="shared" si="474"/>
        <v>0.48181818181818181</v>
      </c>
    </row>
    <row r="6053" spans="1:27" x14ac:dyDescent="0.2">
      <c r="A6053">
        <v>6052</v>
      </c>
      <c r="B6053">
        <v>42887</v>
      </c>
      <c r="C6053" s="3">
        <v>41070</v>
      </c>
      <c r="D6053" s="17">
        <f t="shared" si="473"/>
        <v>41061</v>
      </c>
      <c r="E6053">
        <v>11</v>
      </c>
      <c r="F6053" s="8">
        <f t="shared" si="470"/>
        <v>1320</v>
      </c>
      <c r="G6053" s="5">
        <v>0.04</v>
      </c>
      <c r="H6053" s="8">
        <f>VLOOKUP($T6053,Pricebook!$A:$D,4,0)</f>
        <v>120</v>
      </c>
      <c r="I6053" s="10">
        <f t="shared" si="471"/>
        <v>1267.2</v>
      </c>
      <c r="J6053" t="s">
        <v>1826</v>
      </c>
      <c r="K6053" t="s">
        <v>341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719</v>
      </c>
      <c r="O6053" s="7">
        <v>34741</v>
      </c>
      <c r="P6053" t="s">
        <v>101</v>
      </c>
      <c r="Q6053" t="s">
        <v>34</v>
      </c>
      <c r="R6053" s="3">
        <v>41072</v>
      </c>
      <c r="S6053" s="12">
        <f t="shared" si="472"/>
        <v>2</v>
      </c>
      <c r="T6053" s="3" t="s">
        <v>14212</v>
      </c>
      <c r="U6053" t="s">
        <v>14229</v>
      </c>
      <c r="V6053" t="s">
        <v>14233</v>
      </c>
      <c r="W6053" t="s">
        <v>14201</v>
      </c>
      <c r="X6053" t="str">
        <f>VLOOKUP(Q6053,Managers!$A:$B,2,0)</f>
        <v>Frank Mitchell</v>
      </c>
      <c r="Y6053">
        <f>VLOOKUP(W6053,HourlyWages!$A:$B,2,0)</f>
        <v>53</v>
      </c>
      <c r="Z6053">
        <v>1</v>
      </c>
      <c r="AA6053" s="14">
        <f t="shared" si="474"/>
        <v>0.55833333333333335</v>
      </c>
    </row>
    <row r="6054" spans="1:27" x14ac:dyDescent="0.2">
      <c r="A6054">
        <v>6053</v>
      </c>
      <c r="B6054">
        <v>42887</v>
      </c>
      <c r="C6054" s="3">
        <v>41070</v>
      </c>
      <c r="D6054" s="17">
        <f t="shared" si="473"/>
        <v>41061</v>
      </c>
      <c r="E6054">
        <v>3</v>
      </c>
      <c r="F6054" s="8">
        <f t="shared" si="470"/>
        <v>375</v>
      </c>
      <c r="G6054" s="5">
        <v>0.01</v>
      </c>
      <c r="H6054" s="8">
        <f>VLOOKUP($T6054,Pricebook!$A:$D,4,0)</f>
        <v>125</v>
      </c>
      <c r="I6054" s="10">
        <f t="shared" si="471"/>
        <v>371.25</v>
      </c>
      <c r="J6054" t="s">
        <v>1826</v>
      </c>
      <c r="K6054" t="s">
        <v>341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719</v>
      </c>
      <c r="O6054" s="7">
        <v>34741</v>
      </c>
      <c r="P6054" t="s">
        <v>101</v>
      </c>
      <c r="Q6054" t="s">
        <v>34</v>
      </c>
      <c r="R6054" s="3">
        <v>41072</v>
      </c>
      <c r="S6054" s="12">
        <f t="shared" si="472"/>
        <v>2</v>
      </c>
      <c r="T6054" s="3" t="s">
        <v>14209</v>
      </c>
      <c r="U6054" t="s">
        <v>14232</v>
      </c>
      <c r="V6054" t="s">
        <v>14233</v>
      </c>
      <c r="W6054" t="s">
        <v>14185</v>
      </c>
      <c r="X6054" t="str">
        <f>VLOOKUP(Q6054,Managers!$A:$B,2,0)</f>
        <v>Frank Mitchell</v>
      </c>
      <c r="Y6054">
        <f>VLOOKUP(W6054,HourlyWages!$A:$B,2,0)</f>
        <v>70</v>
      </c>
      <c r="Z6054">
        <v>1</v>
      </c>
      <c r="AA6054" s="14">
        <f t="shared" si="474"/>
        <v>0.44</v>
      </c>
    </row>
    <row r="6055" spans="1:27" x14ac:dyDescent="0.2">
      <c r="A6055">
        <v>6054</v>
      </c>
      <c r="B6055">
        <v>42912</v>
      </c>
      <c r="C6055" s="3">
        <v>40302</v>
      </c>
      <c r="D6055" s="17">
        <f t="shared" si="473"/>
        <v>40299</v>
      </c>
      <c r="E6055">
        <v>4</v>
      </c>
      <c r="F6055" s="8">
        <f t="shared" si="470"/>
        <v>800</v>
      </c>
      <c r="G6055" s="5">
        <v>0.05</v>
      </c>
      <c r="H6055" s="8">
        <f>VLOOKUP($T6055,Pricebook!$A:$D,4,0)</f>
        <v>200</v>
      </c>
      <c r="I6055" s="10">
        <f t="shared" si="471"/>
        <v>760</v>
      </c>
      <c r="J6055" t="s">
        <v>1507</v>
      </c>
      <c r="K6055" t="s">
        <v>55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1188</v>
      </c>
      <c r="O6055" s="7">
        <v>37830</v>
      </c>
      <c r="P6055" t="s">
        <v>81</v>
      </c>
      <c r="Q6055" t="s">
        <v>34</v>
      </c>
      <c r="R6055" s="3">
        <v>40304</v>
      </c>
      <c r="S6055" s="12">
        <f t="shared" si="472"/>
        <v>2</v>
      </c>
      <c r="T6055" s="3" t="s">
        <v>14206</v>
      </c>
      <c r="U6055" t="s">
        <v>14229</v>
      </c>
      <c r="V6055" t="s">
        <v>14241</v>
      </c>
      <c r="W6055" t="s">
        <v>14184</v>
      </c>
      <c r="X6055" t="str">
        <f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4"/>
        <v>0.75</v>
      </c>
    </row>
    <row r="6056" spans="1:27" x14ac:dyDescent="0.2">
      <c r="A6056">
        <v>6055</v>
      </c>
      <c r="B6056">
        <v>42918</v>
      </c>
      <c r="C6056" s="3">
        <v>40685</v>
      </c>
      <c r="D6056" s="17">
        <f t="shared" si="473"/>
        <v>40664</v>
      </c>
      <c r="E6056">
        <v>46</v>
      </c>
      <c r="F6056" s="8">
        <f t="shared" si="470"/>
        <v>7360</v>
      </c>
      <c r="G6056" s="5">
        <v>7.0000000000000007E-2</v>
      </c>
      <c r="H6056" s="8">
        <f>VLOOKUP($T6056,Pricebook!$A:$D,4,0)</f>
        <v>160</v>
      </c>
      <c r="I6056" s="10">
        <f t="shared" si="471"/>
        <v>6844.7999999999993</v>
      </c>
      <c r="J6056" t="s">
        <v>868</v>
      </c>
      <c r="K6056" t="s">
        <v>306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2747</v>
      </c>
      <c r="O6056" s="7">
        <v>47362</v>
      </c>
      <c r="P6056" t="s">
        <v>278</v>
      </c>
      <c r="Q6056" t="s">
        <v>16</v>
      </c>
      <c r="R6056" s="3">
        <v>40687</v>
      </c>
      <c r="S6056" s="12">
        <f t="shared" si="472"/>
        <v>2</v>
      </c>
      <c r="T6056" s="3" t="s">
        <v>14218</v>
      </c>
      <c r="U6056" t="s">
        <v>14229</v>
      </c>
      <c r="V6056" t="s">
        <v>14241</v>
      </c>
      <c r="W6056" t="s">
        <v>14190</v>
      </c>
      <c r="X6056" t="str">
        <f>VLOOKUP(Q6056,Managers!$A:$B,2,0)</f>
        <v>Josh Martinez</v>
      </c>
      <c r="Y6056">
        <f>VLOOKUP(W6056,HourlyWages!$A:$B,2,0)</f>
        <v>67</v>
      </c>
      <c r="Z6056">
        <v>1</v>
      </c>
      <c r="AA6056" s="14">
        <f t="shared" si="474"/>
        <v>0.58125000000000004</v>
      </c>
    </row>
    <row r="6057" spans="1:27" x14ac:dyDescent="0.2">
      <c r="A6057">
        <v>6056</v>
      </c>
      <c r="B6057">
        <v>42918</v>
      </c>
      <c r="C6057" s="3">
        <v>40685</v>
      </c>
      <c r="D6057" s="17">
        <f t="shared" si="473"/>
        <v>40664</v>
      </c>
      <c r="E6057">
        <v>46</v>
      </c>
      <c r="F6057" s="8">
        <f t="shared" si="470"/>
        <v>6900</v>
      </c>
      <c r="G6057" s="5">
        <v>0.1</v>
      </c>
      <c r="H6057" s="8">
        <f>VLOOKUP($T6057,Pricebook!$A:$D,4,0)</f>
        <v>150</v>
      </c>
      <c r="I6057" s="10">
        <f t="shared" si="471"/>
        <v>6210</v>
      </c>
      <c r="J6057" t="s">
        <v>868</v>
      </c>
      <c r="K6057" t="s">
        <v>306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2747</v>
      </c>
      <c r="O6057" s="7">
        <v>47362</v>
      </c>
      <c r="P6057" t="s">
        <v>278</v>
      </c>
      <c r="Q6057" t="s">
        <v>16</v>
      </c>
      <c r="R6057" s="3">
        <v>40687</v>
      </c>
      <c r="S6057" s="12">
        <f t="shared" si="472"/>
        <v>2</v>
      </c>
      <c r="T6057" s="3" t="s">
        <v>14216</v>
      </c>
      <c r="U6057" t="s">
        <v>14235</v>
      </c>
      <c r="V6057" t="s">
        <v>14233</v>
      </c>
      <c r="W6057" t="s">
        <v>14186</v>
      </c>
      <c r="X6057" t="str">
        <f>VLOOKUP(Q6057,Managers!$A:$B,2,0)</f>
        <v>Josh Martinez</v>
      </c>
      <c r="Y6057">
        <f>VLOOKUP(W6057,HourlyWages!$A:$B,2,0)</f>
        <v>67</v>
      </c>
      <c r="Z6057">
        <v>1</v>
      </c>
      <c r="AA6057" s="14">
        <f t="shared" si="474"/>
        <v>0.55333333333333334</v>
      </c>
    </row>
    <row r="6058" spans="1:27" x14ac:dyDescent="0.2">
      <c r="A6058">
        <v>6057</v>
      </c>
      <c r="B6058">
        <v>42918</v>
      </c>
      <c r="C6058" s="3">
        <v>40685</v>
      </c>
      <c r="D6058" s="17">
        <f t="shared" si="473"/>
        <v>40664</v>
      </c>
      <c r="E6058">
        <v>38</v>
      </c>
      <c r="F6058" s="8">
        <f t="shared" si="470"/>
        <v>6080</v>
      </c>
      <c r="G6058" s="5">
        <v>0.02</v>
      </c>
      <c r="H6058" s="8">
        <f>VLOOKUP($T6058,Pricebook!$A:$D,4,0)</f>
        <v>160</v>
      </c>
      <c r="I6058" s="10">
        <f t="shared" si="471"/>
        <v>5958.4</v>
      </c>
      <c r="J6058" t="s">
        <v>868</v>
      </c>
      <c r="K6058" t="s">
        <v>306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2403</v>
      </c>
      <c r="O6058" s="7">
        <v>10801</v>
      </c>
      <c r="P6058" t="s">
        <v>60</v>
      </c>
      <c r="Q6058" t="s">
        <v>61</v>
      </c>
      <c r="R6058" s="3">
        <v>40687</v>
      </c>
      <c r="S6058" s="12">
        <f t="shared" si="472"/>
        <v>2</v>
      </c>
      <c r="T6058" s="3" t="s">
        <v>14218</v>
      </c>
      <c r="U6058" t="s">
        <v>14229</v>
      </c>
      <c r="V6058" t="s">
        <v>14230</v>
      </c>
      <c r="W6058" t="s">
        <v>14197</v>
      </c>
      <c r="X6058" t="str">
        <f>VLOOKUP(Q6058,Managers!$A:$B,2,0)</f>
        <v>Allen Young</v>
      </c>
      <c r="Y6058">
        <f>VLOOKUP(W6058,HourlyWages!$A:$B,2,0)</f>
        <v>71</v>
      </c>
      <c r="Z6058">
        <v>1</v>
      </c>
      <c r="AA6058" s="14">
        <f t="shared" si="474"/>
        <v>0.55625000000000002</v>
      </c>
    </row>
    <row r="6059" spans="1:27" x14ac:dyDescent="0.2">
      <c r="A6059">
        <v>6058</v>
      </c>
      <c r="B6059">
        <v>42919</v>
      </c>
      <c r="C6059" s="3">
        <v>40822</v>
      </c>
      <c r="D6059" s="17">
        <f t="shared" si="473"/>
        <v>40817</v>
      </c>
      <c r="E6059">
        <v>7</v>
      </c>
      <c r="F6059" s="8">
        <f t="shared" si="470"/>
        <v>1050</v>
      </c>
      <c r="G6059" s="5">
        <v>0.04</v>
      </c>
      <c r="H6059" s="8">
        <f>VLOOKUP($T6059,Pricebook!$A:$D,4,0)</f>
        <v>150</v>
      </c>
      <c r="I6059" s="10">
        <f t="shared" si="471"/>
        <v>1008</v>
      </c>
      <c r="J6059" t="s">
        <v>1724</v>
      </c>
      <c r="K6059" t="s">
        <v>468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1245</v>
      </c>
      <c r="O6059" s="7">
        <v>90278</v>
      </c>
      <c r="P6059" t="s">
        <v>114</v>
      </c>
      <c r="Q6059" t="s">
        <v>23</v>
      </c>
      <c r="R6059" s="3">
        <v>40823</v>
      </c>
      <c r="S6059" s="12">
        <f t="shared" si="472"/>
        <v>1</v>
      </c>
      <c r="T6059" s="3" t="s">
        <v>14210</v>
      </c>
      <c r="U6059" t="s">
        <v>14235</v>
      </c>
      <c r="V6059" t="s">
        <v>14245</v>
      </c>
      <c r="W6059" t="s">
        <v>14189</v>
      </c>
      <c r="X6059" t="str">
        <f>VLOOKUP(Q6059,Managers!$A:$B,2,0)</f>
        <v>Bob Turner</v>
      </c>
      <c r="Y6059">
        <f>VLOOKUP(W6059,HourlyWages!$A:$B,2,0)</f>
        <v>62</v>
      </c>
      <c r="Z6059">
        <v>1</v>
      </c>
      <c r="AA6059" s="14">
        <f t="shared" si="474"/>
        <v>0.58666666666666667</v>
      </c>
    </row>
    <row r="6060" spans="1:27" x14ac:dyDescent="0.2">
      <c r="A6060">
        <v>6059</v>
      </c>
      <c r="B6060">
        <v>42944</v>
      </c>
      <c r="C6060" s="3">
        <v>41231</v>
      </c>
      <c r="D6060" s="17">
        <f t="shared" si="473"/>
        <v>41214</v>
      </c>
      <c r="E6060">
        <v>43</v>
      </c>
      <c r="F6060" s="8">
        <f t="shared" si="470"/>
        <v>5375</v>
      </c>
      <c r="G6060" s="5">
        <v>0</v>
      </c>
      <c r="H6060" s="8">
        <f>VLOOKUP($T6060,Pricebook!$A:$D,4,0)</f>
        <v>125</v>
      </c>
      <c r="I6060" s="10">
        <f t="shared" si="471"/>
        <v>5375</v>
      </c>
      <c r="J6060" t="s">
        <v>1135</v>
      </c>
      <c r="K6060" t="s">
        <v>377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1934</v>
      </c>
      <c r="O6060" s="7">
        <v>47591</v>
      </c>
      <c r="P6060" t="s">
        <v>278</v>
      </c>
      <c r="Q6060" t="s">
        <v>16</v>
      </c>
      <c r="R6060" s="3">
        <v>41232</v>
      </c>
      <c r="S6060" s="12">
        <f t="shared" si="472"/>
        <v>1</v>
      </c>
      <c r="T6060" s="3" t="s">
        <v>14221</v>
      </c>
      <c r="U6060" t="s">
        <v>14232</v>
      </c>
      <c r="V6060" t="s">
        <v>14244</v>
      </c>
      <c r="W6060" t="s">
        <v>14185</v>
      </c>
      <c r="X6060" t="str">
        <f>VLOOKUP(Q6060,Managers!$A:$B,2,0)</f>
        <v>Josh Martinez</v>
      </c>
      <c r="Y6060">
        <f>VLOOKUP(W6060,HourlyWages!$A:$B,2,0)</f>
        <v>70</v>
      </c>
      <c r="Z6060">
        <v>1</v>
      </c>
      <c r="AA6060" s="14">
        <f t="shared" si="474"/>
        <v>0.44</v>
      </c>
    </row>
    <row r="6061" spans="1:27" x14ac:dyDescent="0.2">
      <c r="A6061">
        <v>6060</v>
      </c>
      <c r="B6061">
        <v>42945</v>
      </c>
      <c r="C6061" s="3">
        <v>41272</v>
      </c>
      <c r="D6061" s="17">
        <f t="shared" si="473"/>
        <v>41244</v>
      </c>
      <c r="E6061">
        <v>45</v>
      </c>
      <c r="F6061" s="8">
        <f t="shared" si="470"/>
        <v>7650</v>
      </c>
      <c r="G6061" s="5">
        <v>7.0000000000000007E-2</v>
      </c>
      <c r="H6061" s="8">
        <f>VLOOKUP($T6061,Pricebook!$A:$D,4,0)</f>
        <v>170</v>
      </c>
      <c r="I6061" s="10">
        <f t="shared" si="471"/>
        <v>7114.4999999999991</v>
      </c>
      <c r="J6061" t="s">
        <v>684</v>
      </c>
      <c r="K6061" t="s">
        <v>576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459</v>
      </c>
      <c r="O6061" s="7" t="s">
        <v>1678</v>
      </c>
      <c r="P6061" t="s">
        <v>52</v>
      </c>
      <c r="Q6061" t="s">
        <v>23</v>
      </c>
      <c r="R6061" s="3">
        <v>41272</v>
      </c>
      <c r="S6061" s="12">
        <f t="shared" si="472"/>
        <v>0</v>
      </c>
      <c r="T6061" s="3" t="s">
        <v>14219</v>
      </c>
      <c r="U6061" t="s">
        <v>14229</v>
      </c>
      <c r="V6061" t="s">
        <v>14242</v>
      </c>
      <c r="W6061" t="s">
        <v>14192</v>
      </c>
      <c r="X6061" t="str">
        <f>VLOOKUP(Q6061,Managers!$A:$B,2,0)</f>
        <v>Bob Turner</v>
      </c>
      <c r="Y6061">
        <f>VLOOKUP(W6061,HourlyWages!$A:$B,2,0)</f>
        <v>75</v>
      </c>
      <c r="Z6061">
        <v>1</v>
      </c>
      <c r="AA6061" s="14">
        <f t="shared" si="474"/>
        <v>0.55882352941176472</v>
      </c>
    </row>
    <row r="6062" spans="1:27" x14ac:dyDescent="0.2">
      <c r="A6062">
        <v>6061</v>
      </c>
      <c r="B6062">
        <v>42947</v>
      </c>
      <c r="C6062" s="3">
        <v>40416</v>
      </c>
      <c r="D6062" s="17">
        <f t="shared" si="473"/>
        <v>40391</v>
      </c>
      <c r="E6062">
        <v>5</v>
      </c>
      <c r="F6062" s="8">
        <f t="shared" si="470"/>
        <v>750</v>
      </c>
      <c r="G6062" s="5">
        <v>0</v>
      </c>
      <c r="H6062" s="8">
        <f>VLOOKUP($T6062,Pricebook!$A:$D,4,0)</f>
        <v>150</v>
      </c>
      <c r="I6062" s="10">
        <f t="shared" si="471"/>
        <v>750</v>
      </c>
      <c r="J6062" t="s">
        <v>1346</v>
      </c>
      <c r="K6062" t="s">
        <v>136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1350</v>
      </c>
      <c r="O6062" s="7">
        <v>48141</v>
      </c>
      <c r="P6062" t="s">
        <v>172</v>
      </c>
      <c r="Q6062" t="s">
        <v>16</v>
      </c>
      <c r="R6062" s="3">
        <v>40418</v>
      </c>
      <c r="S6062" s="12">
        <f t="shared" si="472"/>
        <v>2</v>
      </c>
      <c r="T6062" s="3" t="s">
        <v>14211</v>
      </c>
      <c r="U6062" t="s">
        <v>14235</v>
      </c>
      <c r="V6062" t="s">
        <v>14233</v>
      </c>
      <c r="W6062" t="s">
        <v>14203</v>
      </c>
      <c r="X6062" t="str">
        <f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4"/>
        <v>0.58666666666666667</v>
      </c>
    </row>
    <row r="6063" spans="1:27" x14ac:dyDescent="0.2">
      <c r="A6063">
        <v>6062</v>
      </c>
      <c r="B6063">
        <v>42949</v>
      </c>
      <c r="C6063" s="3">
        <v>39954</v>
      </c>
      <c r="D6063" s="17">
        <f t="shared" si="473"/>
        <v>39934</v>
      </c>
      <c r="E6063">
        <v>40</v>
      </c>
      <c r="F6063" s="8">
        <f t="shared" si="470"/>
        <v>5600</v>
      </c>
      <c r="G6063" s="5">
        <v>0.08</v>
      </c>
      <c r="H6063" s="8">
        <f>VLOOKUP($T6063,Pricebook!$A:$D,4,0)</f>
        <v>140</v>
      </c>
      <c r="I6063" s="10">
        <f t="shared" si="471"/>
        <v>5152</v>
      </c>
      <c r="J6063" t="s">
        <v>1497</v>
      </c>
      <c r="K6063" t="s">
        <v>508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2009</v>
      </c>
      <c r="O6063" s="7">
        <v>59601</v>
      </c>
      <c r="P6063" t="s">
        <v>1213</v>
      </c>
      <c r="Q6063" t="s">
        <v>23</v>
      </c>
      <c r="R6063" s="3">
        <v>39955</v>
      </c>
      <c r="S6063" s="12">
        <f t="shared" si="472"/>
        <v>1</v>
      </c>
      <c r="T6063" s="3" t="s">
        <v>14213</v>
      </c>
      <c r="U6063" t="s">
        <v>14229</v>
      </c>
      <c r="V6063" t="s">
        <v>14234</v>
      </c>
      <c r="W6063" t="s">
        <v>14196</v>
      </c>
      <c r="X6063" t="str">
        <f>VLOOKUP(Q6063,Managers!$A:$B,2,0)</f>
        <v>Bob Turner</v>
      </c>
      <c r="Y6063">
        <f>VLOOKUP(W6063,HourlyWages!$A:$B,2,0)</f>
        <v>58</v>
      </c>
      <c r="Z6063">
        <v>1</v>
      </c>
      <c r="AA6063" s="14">
        <f t="shared" si="474"/>
        <v>0.58571428571428574</v>
      </c>
    </row>
    <row r="6064" spans="1:27" x14ac:dyDescent="0.2">
      <c r="A6064">
        <v>6063</v>
      </c>
      <c r="B6064">
        <v>42949</v>
      </c>
      <c r="C6064" s="3">
        <v>39954</v>
      </c>
      <c r="D6064" s="17">
        <f t="shared" si="473"/>
        <v>39934</v>
      </c>
      <c r="E6064">
        <v>49</v>
      </c>
      <c r="F6064" s="8">
        <f t="shared" si="470"/>
        <v>7350</v>
      </c>
      <c r="G6064" s="5">
        <v>7.0000000000000007E-2</v>
      </c>
      <c r="H6064" s="8">
        <f>VLOOKUP($T6064,Pricebook!$A:$D,4,0)</f>
        <v>150</v>
      </c>
      <c r="I6064" s="10">
        <f t="shared" si="471"/>
        <v>6835.4999999999991</v>
      </c>
      <c r="J6064" t="s">
        <v>1497</v>
      </c>
      <c r="K6064" t="s">
        <v>508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2748</v>
      </c>
      <c r="O6064" s="7">
        <v>59801</v>
      </c>
      <c r="P6064" t="s">
        <v>1213</v>
      </c>
      <c r="Q6064" t="s">
        <v>23</v>
      </c>
      <c r="R6064" s="3">
        <v>39956</v>
      </c>
      <c r="S6064" s="12">
        <f t="shared" si="472"/>
        <v>2</v>
      </c>
      <c r="T6064" s="3" t="s">
        <v>14216</v>
      </c>
      <c r="U6064" t="s">
        <v>14235</v>
      </c>
      <c r="V6064" t="s">
        <v>14229</v>
      </c>
      <c r="W6064" t="s">
        <v>14192</v>
      </c>
      <c r="X6064" t="str">
        <f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4"/>
        <v>0.5</v>
      </c>
    </row>
    <row r="6065" spans="1:27" x14ac:dyDescent="0.2">
      <c r="A6065">
        <v>6064</v>
      </c>
      <c r="B6065">
        <v>42950</v>
      </c>
      <c r="C6065" s="3">
        <v>40412</v>
      </c>
      <c r="D6065" s="17">
        <f t="shared" si="473"/>
        <v>40391</v>
      </c>
      <c r="E6065">
        <v>38</v>
      </c>
      <c r="F6065" s="8">
        <f t="shared" si="470"/>
        <v>5700</v>
      </c>
      <c r="G6065" s="5">
        <v>0.09</v>
      </c>
      <c r="H6065" s="8">
        <f>VLOOKUP($T6065,Pricebook!$A:$D,4,0)</f>
        <v>150</v>
      </c>
      <c r="I6065" s="10">
        <f t="shared" si="471"/>
        <v>5187</v>
      </c>
      <c r="J6065" t="s">
        <v>1102</v>
      </c>
      <c r="K6065" t="s">
        <v>344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1754</v>
      </c>
      <c r="O6065" s="7" t="s">
        <v>1755</v>
      </c>
      <c r="P6065" t="s">
        <v>60</v>
      </c>
      <c r="Q6065" t="s">
        <v>61</v>
      </c>
      <c r="R6065" s="3">
        <v>40413</v>
      </c>
      <c r="S6065" s="12">
        <f t="shared" si="472"/>
        <v>1</v>
      </c>
      <c r="T6065" s="3" t="s">
        <v>14210</v>
      </c>
      <c r="U6065" t="s">
        <v>14235</v>
      </c>
      <c r="V6065" t="s">
        <v>14237</v>
      </c>
      <c r="W6065" t="s">
        <v>14190</v>
      </c>
      <c r="X6065" t="str">
        <f>VLOOKUP(Q6065,Managers!$A:$B,2,0)</f>
        <v>Allen Young</v>
      </c>
      <c r="Y6065">
        <f>VLOOKUP(W6065,HourlyWages!$A:$B,2,0)</f>
        <v>67</v>
      </c>
      <c r="Z6065">
        <v>1</v>
      </c>
      <c r="AA6065" s="14">
        <f t="shared" si="474"/>
        <v>0.55333333333333334</v>
      </c>
    </row>
    <row r="6066" spans="1:27" x14ac:dyDescent="0.2">
      <c r="A6066">
        <v>6065</v>
      </c>
      <c r="B6066">
        <v>42951</v>
      </c>
      <c r="C6066" s="3">
        <v>41168</v>
      </c>
      <c r="D6066" s="17">
        <f t="shared" si="473"/>
        <v>41153</v>
      </c>
      <c r="E6066">
        <v>20</v>
      </c>
      <c r="F6066" s="8">
        <f t="shared" ref="F6066:F6129" si="475">H6066*E6066</f>
        <v>3000</v>
      </c>
      <c r="G6066" s="5">
        <v>0.09</v>
      </c>
      <c r="H6066" s="8">
        <f>VLOOKUP($T6066,Pricebook!$A:$D,4,0)</f>
        <v>150</v>
      </c>
      <c r="I6066" s="10">
        <f t="shared" ref="I6066:I6129" si="476">F6066*(1-G6066)</f>
        <v>2730</v>
      </c>
      <c r="J6066" t="s">
        <v>2621</v>
      </c>
      <c r="K6066" t="s">
        <v>747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2194</v>
      </c>
      <c r="O6066" s="7" t="s">
        <v>2195</v>
      </c>
      <c r="P6066" t="s">
        <v>60</v>
      </c>
      <c r="Q6066" t="s">
        <v>61</v>
      </c>
      <c r="R6066" s="3">
        <v>41170</v>
      </c>
      <c r="S6066" s="12">
        <f t="shared" ref="S6066:S6129" si="477">R6066-C6066</f>
        <v>2</v>
      </c>
      <c r="T6066" s="3" t="s">
        <v>14210</v>
      </c>
      <c r="U6066" t="s">
        <v>14235</v>
      </c>
      <c r="V6066" t="s">
        <v>14242</v>
      </c>
      <c r="W6066" t="s">
        <v>14187</v>
      </c>
      <c r="X6066" t="str">
        <f>VLOOKUP(Q6066,Managers!$A:$B,2,0)</f>
        <v>Allen Young</v>
      </c>
      <c r="Y6066">
        <f>VLOOKUP(W6066,HourlyWages!$A:$B,2,0)</f>
        <v>45</v>
      </c>
      <c r="Z6066">
        <v>1</v>
      </c>
      <c r="AA6066" s="14">
        <f t="shared" si="474"/>
        <v>0.7</v>
      </c>
    </row>
    <row r="6067" spans="1:27" x14ac:dyDescent="0.2">
      <c r="A6067">
        <v>6066</v>
      </c>
      <c r="B6067">
        <v>42979</v>
      </c>
      <c r="C6067" s="3">
        <v>40664</v>
      </c>
      <c r="D6067" s="17">
        <f t="shared" si="473"/>
        <v>40664</v>
      </c>
      <c r="E6067">
        <v>29</v>
      </c>
      <c r="F6067" s="8">
        <f t="shared" si="475"/>
        <v>3625</v>
      </c>
      <c r="G6067" s="5">
        <v>0.02</v>
      </c>
      <c r="H6067" s="8">
        <f>VLOOKUP($T6067,Pricebook!$A:$D,4,0)</f>
        <v>125</v>
      </c>
      <c r="I6067" s="10">
        <f t="shared" si="476"/>
        <v>3552.5</v>
      </c>
      <c r="J6067" t="s">
        <v>769</v>
      </c>
      <c r="K6067" t="s">
        <v>269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2376</v>
      </c>
      <c r="O6067" s="7">
        <v>27604</v>
      </c>
      <c r="P6067" t="s">
        <v>33</v>
      </c>
      <c r="Q6067" t="s">
        <v>34</v>
      </c>
      <c r="R6067" s="3">
        <v>40666</v>
      </c>
      <c r="S6067" s="12">
        <f t="shared" si="477"/>
        <v>2</v>
      </c>
      <c r="T6067" s="3" t="s">
        <v>14221</v>
      </c>
      <c r="U6067" t="s">
        <v>14232</v>
      </c>
      <c r="V6067" t="s">
        <v>14244</v>
      </c>
      <c r="W6067" t="s">
        <v>14190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4">
        <f t="shared" si="474"/>
        <v>0.46400000000000002</v>
      </c>
    </row>
    <row r="6068" spans="1:27" x14ac:dyDescent="0.2">
      <c r="A6068">
        <v>6067</v>
      </c>
      <c r="B6068">
        <v>42981</v>
      </c>
      <c r="C6068" s="3">
        <v>39963</v>
      </c>
      <c r="D6068" s="17">
        <f t="shared" si="473"/>
        <v>39934</v>
      </c>
      <c r="E6068">
        <v>4</v>
      </c>
      <c r="F6068" s="8">
        <f t="shared" si="475"/>
        <v>640</v>
      </c>
      <c r="G6068" s="5">
        <v>0.05</v>
      </c>
      <c r="H6068" s="8">
        <f>VLOOKUP($T6068,Pricebook!$A:$D,4,0)</f>
        <v>160</v>
      </c>
      <c r="I6068" s="10">
        <f t="shared" si="476"/>
        <v>608</v>
      </c>
      <c r="J6068" t="s">
        <v>564</v>
      </c>
      <c r="K6068" t="s">
        <v>36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2478</v>
      </c>
      <c r="O6068" s="7">
        <v>60160</v>
      </c>
      <c r="P6068" t="s">
        <v>15</v>
      </c>
      <c r="Q6068" t="s">
        <v>16</v>
      </c>
      <c r="R6068" s="3">
        <v>39965</v>
      </c>
      <c r="S6068" s="12">
        <f t="shared" si="477"/>
        <v>2</v>
      </c>
      <c r="T6068" s="3" t="s">
        <v>14218</v>
      </c>
      <c r="U6068" t="s">
        <v>14229</v>
      </c>
      <c r="V6068" t="s">
        <v>14237</v>
      </c>
      <c r="W6068" t="s">
        <v>14192</v>
      </c>
      <c r="X6068" t="str">
        <f>VLOOKUP(Q6068,Managers!$A:$B,2,0)</f>
        <v>Josh Martinez</v>
      </c>
      <c r="Y6068">
        <f>VLOOKUP(W6068,HourlyWages!$A:$B,2,0)</f>
        <v>75</v>
      </c>
      <c r="Z6068">
        <v>1</v>
      </c>
      <c r="AA6068" s="14">
        <f t="shared" si="474"/>
        <v>0.53125</v>
      </c>
    </row>
    <row r="6069" spans="1:27" x14ac:dyDescent="0.2">
      <c r="A6069">
        <v>6068</v>
      </c>
      <c r="B6069">
        <v>42982</v>
      </c>
      <c r="C6069" s="3">
        <v>41117</v>
      </c>
      <c r="D6069" s="17">
        <f t="shared" si="473"/>
        <v>41091</v>
      </c>
      <c r="E6069">
        <v>12</v>
      </c>
      <c r="F6069" s="8">
        <f t="shared" si="475"/>
        <v>1500</v>
      </c>
      <c r="G6069" s="5">
        <v>0.02</v>
      </c>
      <c r="H6069" s="8">
        <f>VLOOKUP($T6069,Pricebook!$A:$D,4,0)</f>
        <v>125</v>
      </c>
      <c r="I6069" s="10">
        <f t="shared" si="476"/>
        <v>1470</v>
      </c>
      <c r="J6069" t="s">
        <v>1067</v>
      </c>
      <c r="K6069" t="s">
        <v>396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558</v>
      </c>
      <c r="O6069" s="7" t="s">
        <v>559</v>
      </c>
      <c r="P6069" t="s">
        <v>368</v>
      </c>
      <c r="Q6069" t="s">
        <v>34</v>
      </c>
      <c r="R6069" s="3">
        <v>41126</v>
      </c>
      <c r="S6069" s="12">
        <f t="shared" si="477"/>
        <v>9</v>
      </c>
      <c r="T6069" s="3" t="s">
        <v>14208</v>
      </c>
      <c r="U6069" t="s">
        <v>14232</v>
      </c>
      <c r="V6069" t="s">
        <v>14237</v>
      </c>
      <c r="W6069" t="s">
        <v>14203</v>
      </c>
      <c r="X6069" t="str">
        <f>VLOOKUP(Q6069,Managers!$A:$B,2,0)</f>
        <v>Frank Mitchell</v>
      </c>
      <c r="Y6069">
        <f>VLOOKUP(W6069,HourlyWages!$A:$B,2,0)</f>
        <v>62</v>
      </c>
      <c r="Z6069">
        <v>1</v>
      </c>
      <c r="AA6069" s="14">
        <f t="shared" si="474"/>
        <v>0.504</v>
      </c>
    </row>
    <row r="6070" spans="1:27" x14ac:dyDescent="0.2">
      <c r="A6070">
        <v>6069</v>
      </c>
      <c r="B6070">
        <v>42982</v>
      </c>
      <c r="C6070" s="3">
        <v>41117</v>
      </c>
      <c r="D6070" s="17">
        <f t="shared" si="473"/>
        <v>41091</v>
      </c>
      <c r="E6070">
        <v>42</v>
      </c>
      <c r="F6070" s="8">
        <f t="shared" si="475"/>
        <v>5250</v>
      </c>
      <c r="G6070" s="5">
        <v>0.08</v>
      </c>
      <c r="H6070" s="8">
        <f>VLOOKUP($T6070,Pricebook!$A:$D,4,0)</f>
        <v>125</v>
      </c>
      <c r="I6070" s="10">
        <f t="shared" si="476"/>
        <v>4830</v>
      </c>
      <c r="J6070" t="s">
        <v>1067</v>
      </c>
      <c r="K6070" t="s">
        <v>396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1194</v>
      </c>
      <c r="O6070" s="7">
        <v>98115</v>
      </c>
      <c r="P6070" t="s">
        <v>22</v>
      </c>
      <c r="Q6070" t="s">
        <v>23</v>
      </c>
      <c r="R6070" s="3">
        <v>41122</v>
      </c>
      <c r="S6070" s="12">
        <f t="shared" si="477"/>
        <v>5</v>
      </c>
      <c r="T6070" s="3" t="s">
        <v>14208</v>
      </c>
      <c r="U6070" t="s">
        <v>14232</v>
      </c>
      <c r="V6070" t="s">
        <v>14241</v>
      </c>
      <c r="W6070" t="s">
        <v>14199</v>
      </c>
      <c r="X6070" t="str">
        <f>VLOOKUP(Q6070,Managers!$A:$B,2,0)</f>
        <v>Bob Turner</v>
      </c>
      <c r="Y6070">
        <f>VLOOKUP(W6070,HourlyWages!$A:$B,2,0)</f>
        <v>68</v>
      </c>
      <c r="Z6070">
        <v>1</v>
      </c>
      <c r="AA6070" s="14">
        <f t="shared" si="474"/>
        <v>0.45600000000000002</v>
      </c>
    </row>
    <row r="6071" spans="1:27" x14ac:dyDescent="0.2">
      <c r="A6071">
        <v>6070</v>
      </c>
      <c r="B6071">
        <v>43010</v>
      </c>
      <c r="C6071" s="3">
        <v>41191</v>
      </c>
      <c r="D6071" s="17">
        <f t="shared" si="473"/>
        <v>41183</v>
      </c>
      <c r="E6071">
        <v>40</v>
      </c>
      <c r="F6071" s="8">
        <f t="shared" si="475"/>
        <v>4400</v>
      </c>
      <c r="G6071" s="5">
        <v>0</v>
      </c>
      <c r="H6071" s="8">
        <f>VLOOKUP($T6071,Pricebook!$A:$D,4,0)</f>
        <v>110</v>
      </c>
      <c r="I6071" s="10">
        <f t="shared" si="476"/>
        <v>4400</v>
      </c>
      <c r="J6071" t="s">
        <v>810</v>
      </c>
      <c r="K6071" t="s">
        <v>193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768</v>
      </c>
      <c r="O6071" s="7">
        <v>95051</v>
      </c>
      <c r="P6071" t="s">
        <v>114</v>
      </c>
      <c r="Q6071" t="s">
        <v>23</v>
      </c>
      <c r="R6071" s="3">
        <v>41191</v>
      </c>
      <c r="S6071" s="12">
        <f t="shared" si="477"/>
        <v>0</v>
      </c>
      <c r="T6071" s="3" t="s">
        <v>14215</v>
      </c>
      <c r="U6071" t="s">
        <v>14229</v>
      </c>
      <c r="V6071" t="s">
        <v>14247</v>
      </c>
      <c r="W6071" t="s">
        <v>14201</v>
      </c>
      <c r="X6071" t="str">
        <f>VLOOKUP(Q6071,Managers!$A:$B,2,0)</f>
        <v>Bob Turner</v>
      </c>
      <c r="Y6071">
        <f>VLOOKUP(W6071,HourlyWages!$A:$B,2,0)</f>
        <v>53</v>
      </c>
      <c r="Z6071">
        <v>1</v>
      </c>
      <c r="AA6071" s="14">
        <f t="shared" si="474"/>
        <v>0.51818181818181819</v>
      </c>
    </row>
    <row r="6072" spans="1:27" x14ac:dyDescent="0.2">
      <c r="A6072">
        <v>6071</v>
      </c>
      <c r="B6072">
        <v>43010</v>
      </c>
      <c r="C6072" s="3">
        <v>41191</v>
      </c>
      <c r="D6072" s="17">
        <f t="shared" si="473"/>
        <v>41183</v>
      </c>
      <c r="E6072">
        <v>24</v>
      </c>
      <c r="F6072" s="8">
        <f t="shared" si="475"/>
        <v>2640</v>
      </c>
      <c r="G6072" s="5">
        <v>0.02</v>
      </c>
      <c r="H6072" s="8">
        <f>VLOOKUP($T6072,Pricebook!$A:$D,4,0)</f>
        <v>110</v>
      </c>
      <c r="I6072" s="10">
        <f t="shared" si="476"/>
        <v>2587.1999999999998</v>
      </c>
      <c r="J6072" t="s">
        <v>810</v>
      </c>
      <c r="K6072" t="s">
        <v>193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768</v>
      </c>
      <c r="O6072" s="7">
        <v>95051</v>
      </c>
      <c r="P6072" t="s">
        <v>114</v>
      </c>
      <c r="Q6072" t="s">
        <v>23</v>
      </c>
      <c r="R6072" s="3">
        <v>41193</v>
      </c>
      <c r="S6072" s="12">
        <f t="shared" si="477"/>
        <v>2</v>
      </c>
      <c r="T6072" s="3" t="s">
        <v>14215</v>
      </c>
      <c r="U6072" t="s">
        <v>14229</v>
      </c>
      <c r="V6072" t="s">
        <v>14244</v>
      </c>
      <c r="W6072" t="s">
        <v>14188</v>
      </c>
      <c r="X6072" t="str">
        <f>VLOOKUP(Q6072,Managers!$A:$B,2,0)</f>
        <v>Bob Turner</v>
      </c>
      <c r="Y6072">
        <f>VLOOKUP(W6072,HourlyWages!$A:$B,2,0)</f>
        <v>52</v>
      </c>
      <c r="Z6072">
        <v>1</v>
      </c>
      <c r="AA6072" s="14">
        <f t="shared" si="474"/>
        <v>0.52727272727272723</v>
      </c>
    </row>
    <row r="6073" spans="1:27" x14ac:dyDescent="0.2">
      <c r="A6073">
        <v>6072</v>
      </c>
      <c r="B6073">
        <v>43013</v>
      </c>
      <c r="C6073" s="3">
        <v>40655</v>
      </c>
      <c r="D6073" s="17">
        <f t="shared" si="473"/>
        <v>40634</v>
      </c>
      <c r="E6073">
        <v>50</v>
      </c>
      <c r="F6073" s="8">
        <f t="shared" si="475"/>
        <v>6250</v>
      </c>
      <c r="G6073" s="5">
        <v>0.08</v>
      </c>
      <c r="H6073" s="8">
        <f>VLOOKUP($T6073,Pricebook!$A:$D,4,0)</f>
        <v>125</v>
      </c>
      <c r="I6073" s="10">
        <f t="shared" si="476"/>
        <v>5750</v>
      </c>
      <c r="J6073" t="s">
        <v>1042</v>
      </c>
      <c r="K6073" t="s">
        <v>41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550</v>
      </c>
      <c r="O6073" s="7">
        <v>87105</v>
      </c>
      <c r="P6073" t="s">
        <v>52</v>
      </c>
      <c r="Q6073" t="s">
        <v>23</v>
      </c>
      <c r="R6073" s="3">
        <v>40659</v>
      </c>
      <c r="S6073" s="12">
        <f t="shared" si="477"/>
        <v>4</v>
      </c>
      <c r="T6073" s="3" t="s">
        <v>14208</v>
      </c>
      <c r="U6073" t="s">
        <v>14232</v>
      </c>
      <c r="V6073" t="s">
        <v>14230</v>
      </c>
      <c r="W6073" t="s">
        <v>14198</v>
      </c>
      <c r="X6073" t="str">
        <f>VLOOKUP(Q6073,Managers!$A:$B,2,0)</f>
        <v>Bob Turner</v>
      </c>
      <c r="Y6073">
        <f>VLOOKUP(W6073,HourlyWages!$A:$B,2,0)</f>
        <v>51</v>
      </c>
      <c r="Z6073">
        <v>1</v>
      </c>
      <c r="AA6073" s="14">
        <f t="shared" si="474"/>
        <v>0.59199999999999997</v>
      </c>
    </row>
    <row r="6074" spans="1:27" x14ac:dyDescent="0.2">
      <c r="A6074">
        <v>6073</v>
      </c>
      <c r="B6074">
        <v>43013</v>
      </c>
      <c r="C6074" s="3">
        <v>40655</v>
      </c>
      <c r="D6074" s="17">
        <f t="shared" si="473"/>
        <v>40634</v>
      </c>
      <c r="E6074">
        <v>43</v>
      </c>
      <c r="F6074" s="8">
        <f t="shared" si="475"/>
        <v>8600</v>
      </c>
      <c r="G6074" s="5">
        <v>0.08</v>
      </c>
      <c r="H6074" s="8">
        <f>VLOOKUP($T6074,Pricebook!$A:$D,4,0)</f>
        <v>200</v>
      </c>
      <c r="I6074" s="10">
        <f t="shared" si="476"/>
        <v>7912</v>
      </c>
      <c r="J6074" t="s">
        <v>1042</v>
      </c>
      <c r="K6074" t="s">
        <v>41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661</v>
      </c>
      <c r="O6074" s="7">
        <v>81301</v>
      </c>
      <c r="P6074" t="s">
        <v>237</v>
      </c>
      <c r="Q6074" t="s">
        <v>23</v>
      </c>
      <c r="R6074" s="3">
        <v>40660</v>
      </c>
      <c r="S6074" s="12">
        <f t="shared" si="477"/>
        <v>5</v>
      </c>
      <c r="T6074" s="3" t="s">
        <v>14206</v>
      </c>
      <c r="U6074" t="s">
        <v>14229</v>
      </c>
      <c r="V6074" t="s">
        <v>14244</v>
      </c>
      <c r="W6074" t="s">
        <v>14201</v>
      </c>
      <c r="X6074" t="str">
        <f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4"/>
        <v>0.73499999999999999</v>
      </c>
    </row>
    <row r="6075" spans="1:27" x14ac:dyDescent="0.2">
      <c r="A6075">
        <v>6074</v>
      </c>
      <c r="B6075">
        <v>43043</v>
      </c>
      <c r="C6075" s="3">
        <v>41013</v>
      </c>
      <c r="D6075" s="17">
        <f t="shared" si="473"/>
        <v>41000</v>
      </c>
      <c r="E6075">
        <v>4</v>
      </c>
      <c r="F6075" s="8">
        <f t="shared" si="475"/>
        <v>680</v>
      </c>
      <c r="G6075" s="5">
        <v>7.0000000000000007E-2</v>
      </c>
      <c r="H6075" s="8">
        <f>VLOOKUP($T6075,Pricebook!$A:$D,4,0)</f>
        <v>170</v>
      </c>
      <c r="I6075" s="10">
        <f t="shared" si="476"/>
        <v>632.4</v>
      </c>
      <c r="J6075" t="s">
        <v>680</v>
      </c>
      <c r="K6075" t="s">
        <v>185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335</v>
      </c>
      <c r="O6075" s="7">
        <v>93534</v>
      </c>
      <c r="P6075" t="s">
        <v>114</v>
      </c>
      <c r="Q6075" t="s">
        <v>23</v>
      </c>
      <c r="R6075" s="3">
        <v>41015</v>
      </c>
      <c r="S6075" s="12">
        <f t="shared" si="477"/>
        <v>2</v>
      </c>
      <c r="T6075" s="3" t="s">
        <v>14219</v>
      </c>
      <c r="U6075" t="s">
        <v>14229</v>
      </c>
      <c r="V6075" t="s">
        <v>14243</v>
      </c>
      <c r="W6075" t="s">
        <v>14203</v>
      </c>
      <c r="X6075" t="str">
        <f>VLOOKUP(Q6075,Managers!$A:$B,2,0)</f>
        <v>Bob Turner</v>
      </c>
      <c r="Y6075">
        <f>VLOOKUP(W6075,HourlyWages!$A:$B,2,0)</f>
        <v>62</v>
      </c>
      <c r="Z6075">
        <v>1</v>
      </c>
      <c r="AA6075" s="14">
        <f t="shared" si="474"/>
        <v>0.63529411764705879</v>
      </c>
    </row>
    <row r="6076" spans="1:27" x14ac:dyDescent="0.2">
      <c r="A6076">
        <v>6075</v>
      </c>
      <c r="B6076">
        <v>43044</v>
      </c>
      <c r="C6076" s="3">
        <v>40103</v>
      </c>
      <c r="D6076" s="17">
        <f t="shared" si="473"/>
        <v>40087</v>
      </c>
      <c r="E6076">
        <v>23</v>
      </c>
      <c r="F6076" s="8">
        <f t="shared" si="475"/>
        <v>3680</v>
      </c>
      <c r="G6076" s="5">
        <v>0.06</v>
      </c>
      <c r="H6076" s="8">
        <f>VLOOKUP($T6076,Pricebook!$A:$D,4,0)</f>
        <v>160</v>
      </c>
      <c r="I6076" s="10">
        <f t="shared" si="476"/>
        <v>3459.2</v>
      </c>
      <c r="J6076" t="s">
        <v>2196</v>
      </c>
      <c r="K6076" t="s">
        <v>597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1211</v>
      </c>
      <c r="O6076" s="7">
        <v>59715</v>
      </c>
      <c r="P6076" t="s">
        <v>1213</v>
      </c>
      <c r="Q6076" t="s">
        <v>23</v>
      </c>
      <c r="R6076" s="3">
        <v>40105</v>
      </c>
      <c r="S6076" s="12">
        <f t="shared" si="477"/>
        <v>2</v>
      </c>
      <c r="T6076" s="3" t="s">
        <v>14218</v>
      </c>
      <c r="U6076" t="s">
        <v>14229</v>
      </c>
      <c r="V6076" t="s">
        <v>14241</v>
      </c>
      <c r="W6076" t="s">
        <v>14201</v>
      </c>
      <c r="X6076" t="str">
        <f>VLOOKUP(Q6076,Managers!$A:$B,2,0)</f>
        <v>Bob Turner</v>
      </c>
      <c r="Y6076">
        <f>VLOOKUP(W6076,HourlyWages!$A:$B,2,0)</f>
        <v>53</v>
      </c>
      <c r="Z6076">
        <v>1</v>
      </c>
      <c r="AA6076" s="14">
        <f t="shared" si="474"/>
        <v>0.66874999999999996</v>
      </c>
    </row>
    <row r="6077" spans="1:27" x14ac:dyDescent="0.2">
      <c r="A6077">
        <v>6076</v>
      </c>
      <c r="B6077">
        <v>43044</v>
      </c>
      <c r="C6077" s="3">
        <v>40103</v>
      </c>
      <c r="D6077" s="17">
        <f t="shared" si="473"/>
        <v>40087</v>
      </c>
      <c r="E6077">
        <v>3</v>
      </c>
      <c r="F6077" s="8">
        <f t="shared" si="475"/>
        <v>450</v>
      </c>
      <c r="G6077" s="5">
        <v>0.04</v>
      </c>
      <c r="H6077" s="8">
        <f>VLOOKUP($T6077,Pricebook!$A:$D,4,0)</f>
        <v>150</v>
      </c>
      <c r="I6077" s="10">
        <f t="shared" si="476"/>
        <v>432</v>
      </c>
      <c r="J6077" t="s">
        <v>2196</v>
      </c>
      <c r="K6077" t="s">
        <v>597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1211</v>
      </c>
      <c r="O6077" s="7">
        <v>59715</v>
      </c>
      <c r="P6077" t="s">
        <v>1213</v>
      </c>
      <c r="Q6077" t="s">
        <v>23</v>
      </c>
      <c r="R6077" s="3">
        <v>40105</v>
      </c>
      <c r="S6077" s="12">
        <f t="shared" si="477"/>
        <v>2</v>
      </c>
      <c r="T6077" s="3" t="s">
        <v>14216</v>
      </c>
      <c r="U6077" t="s">
        <v>14235</v>
      </c>
      <c r="V6077" t="s">
        <v>14242</v>
      </c>
      <c r="W6077" t="s">
        <v>14192</v>
      </c>
      <c r="X6077" t="str">
        <f>VLOOKUP(Q6077,Managers!$A:$B,2,0)</f>
        <v>Bob Turner</v>
      </c>
      <c r="Y6077">
        <f>VLOOKUP(W6077,HourlyWages!$A:$B,2,0)</f>
        <v>75</v>
      </c>
      <c r="Z6077">
        <v>1</v>
      </c>
      <c r="AA6077" s="14">
        <f t="shared" si="474"/>
        <v>0.5</v>
      </c>
    </row>
    <row r="6078" spans="1:27" x14ac:dyDescent="0.2">
      <c r="A6078">
        <v>6077</v>
      </c>
      <c r="B6078">
        <v>43045</v>
      </c>
      <c r="C6078" s="3">
        <v>41074</v>
      </c>
      <c r="D6078" s="17">
        <f t="shared" si="473"/>
        <v>41061</v>
      </c>
      <c r="E6078">
        <v>47</v>
      </c>
      <c r="F6078" s="8">
        <f t="shared" si="475"/>
        <v>5875</v>
      </c>
      <c r="G6078" s="5">
        <v>0.01</v>
      </c>
      <c r="H6078" s="8">
        <f>VLOOKUP($T6078,Pricebook!$A:$D,4,0)</f>
        <v>125</v>
      </c>
      <c r="I6078" s="10">
        <f t="shared" si="476"/>
        <v>5816.25</v>
      </c>
      <c r="J6078" t="s">
        <v>812</v>
      </c>
      <c r="K6078" t="s">
        <v>99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2692</v>
      </c>
      <c r="O6078" s="7">
        <v>27360</v>
      </c>
      <c r="P6078" t="s">
        <v>33</v>
      </c>
      <c r="Q6078" t="s">
        <v>34</v>
      </c>
      <c r="R6078" s="3">
        <v>41076</v>
      </c>
      <c r="S6078" s="12">
        <f t="shared" si="477"/>
        <v>2</v>
      </c>
      <c r="T6078" s="3" t="s">
        <v>14208</v>
      </c>
      <c r="U6078" t="s">
        <v>14232</v>
      </c>
      <c r="V6078" t="s">
        <v>14241</v>
      </c>
      <c r="W6078" t="s">
        <v>14194</v>
      </c>
      <c r="X6078" t="str">
        <f>VLOOKUP(Q6078,Managers!$A:$B,2,0)</f>
        <v>Frank Mitchell</v>
      </c>
      <c r="Y6078">
        <f>VLOOKUP(W6078,HourlyWages!$A:$B,2,0)</f>
        <v>71</v>
      </c>
      <c r="Z6078">
        <v>1</v>
      </c>
      <c r="AA6078" s="14">
        <f t="shared" si="474"/>
        <v>0.432</v>
      </c>
    </row>
    <row r="6079" spans="1:27" x14ac:dyDescent="0.2">
      <c r="A6079">
        <v>6078</v>
      </c>
      <c r="B6079">
        <v>43045</v>
      </c>
      <c r="C6079" s="3">
        <v>41074</v>
      </c>
      <c r="D6079" s="17">
        <f t="shared" si="473"/>
        <v>41061</v>
      </c>
      <c r="E6079">
        <v>12</v>
      </c>
      <c r="F6079" s="8">
        <f t="shared" si="475"/>
        <v>1500</v>
      </c>
      <c r="G6079" s="5">
        <v>0.05</v>
      </c>
      <c r="H6079" s="8">
        <f>VLOOKUP($T6079,Pricebook!$A:$D,4,0)</f>
        <v>125</v>
      </c>
      <c r="I6079" s="10">
        <f t="shared" si="476"/>
        <v>1425</v>
      </c>
      <c r="J6079" t="s">
        <v>812</v>
      </c>
      <c r="K6079" t="s">
        <v>99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2692</v>
      </c>
      <c r="O6079" s="7">
        <v>27360</v>
      </c>
      <c r="P6079" t="s">
        <v>33</v>
      </c>
      <c r="Q6079" t="s">
        <v>34</v>
      </c>
      <c r="R6079" s="3">
        <v>41074</v>
      </c>
      <c r="S6079" s="12">
        <f t="shared" si="477"/>
        <v>0</v>
      </c>
      <c r="T6079" s="3" t="s">
        <v>14209</v>
      </c>
      <c r="U6079" t="s">
        <v>14232</v>
      </c>
      <c r="V6079" t="s">
        <v>14239</v>
      </c>
      <c r="W6079" t="s">
        <v>14185</v>
      </c>
      <c r="X6079" t="str">
        <f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4"/>
        <v>0.44</v>
      </c>
    </row>
    <row r="6080" spans="1:27" x14ac:dyDescent="0.2">
      <c r="A6080">
        <v>6079</v>
      </c>
      <c r="B6080">
        <v>43076</v>
      </c>
      <c r="C6080" s="3">
        <v>40345</v>
      </c>
      <c r="D6080" s="17">
        <f t="shared" si="473"/>
        <v>40330</v>
      </c>
      <c r="E6080">
        <v>33</v>
      </c>
      <c r="F6080" s="8">
        <f t="shared" si="475"/>
        <v>4125</v>
      </c>
      <c r="G6080" s="5">
        <v>0.06</v>
      </c>
      <c r="H6080" s="8">
        <f>VLOOKUP($T6080,Pricebook!$A:$D,4,0)</f>
        <v>125</v>
      </c>
      <c r="I6080" s="10">
        <f t="shared" si="476"/>
        <v>3877.5</v>
      </c>
      <c r="J6080" t="s">
        <v>2491</v>
      </c>
      <c r="K6080" t="s">
        <v>285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2492</v>
      </c>
      <c r="O6080" s="7">
        <v>21215</v>
      </c>
      <c r="P6080" t="s">
        <v>187</v>
      </c>
      <c r="Q6080" t="s">
        <v>61</v>
      </c>
      <c r="R6080" s="3">
        <v>40345</v>
      </c>
      <c r="S6080" s="12">
        <f t="shared" si="477"/>
        <v>0</v>
      </c>
      <c r="T6080" s="3" t="s">
        <v>14221</v>
      </c>
      <c r="U6080" t="s">
        <v>14232</v>
      </c>
      <c r="V6080" t="s">
        <v>14244</v>
      </c>
      <c r="W6080" t="s">
        <v>14188</v>
      </c>
      <c r="X6080" t="str">
        <f>VLOOKUP(Q6080,Managers!$A:$B,2,0)</f>
        <v>Allen Young</v>
      </c>
      <c r="Y6080">
        <f>VLOOKUP(W6080,HourlyWages!$A:$B,2,0)</f>
        <v>52</v>
      </c>
      <c r="Z6080">
        <v>1</v>
      </c>
      <c r="AA6080" s="14">
        <f t="shared" si="474"/>
        <v>0.58399999999999996</v>
      </c>
    </row>
    <row r="6081" spans="1:27" x14ac:dyDescent="0.2">
      <c r="A6081">
        <v>6080</v>
      </c>
      <c r="B6081">
        <v>43079</v>
      </c>
      <c r="C6081" s="3">
        <v>40015</v>
      </c>
      <c r="D6081" s="17">
        <f t="shared" si="473"/>
        <v>39995</v>
      </c>
      <c r="E6081">
        <v>40</v>
      </c>
      <c r="F6081" s="8">
        <f t="shared" si="475"/>
        <v>6000</v>
      </c>
      <c r="G6081" s="5">
        <v>0.04</v>
      </c>
      <c r="H6081" s="8">
        <f>VLOOKUP($T6081,Pricebook!$A:$D,4,0)</f>
        <v>150</v>
      </c>
      <c r="I6081" s="10">
        <f t="shared" si="476"/>
        <v>5760</v>
      </c>
      <c r="J6081" t="s">
        <v>170</v>
      </c>
      <c r="K6081" t="s">
        <v>103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2635</v>
      </c>
      <c r="O6081" s="7">
        <v>49017</v>
      </c>
      <c r="P6081" t="s">
        <v>172</v>
      </c>
      <c r="Q6081" t="s">
        <v>16</v>
      </c>
      <c r="R6081" s="3">
        <v>40016</v>
      </c>
      <c r="S6081" s="12">
        <f t="shared" si="477"/>
        <v>1</v>
      </c>
      <c r="T6081" s="3" t="s">
        <v>14211</v>
      </c>
      <c r="U6081" t="s">
        <v>14235</v>
      </c>
      <c r="V6081" t="s">
        <v>14236</v>
      </c>
      <c r="W6081" t="s">
        <v>14201</v>
      </c>
      <c r="X6081" t="str">
        <f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4"/>
        <v>0.64666666666666661</v>
      </c>
    </row>
    <row r="6082" spans="1:27" x14ac:dyDescent="0.2">
      <c r="A6082">
        <v>6081</v>
      </c>
      <c r="B6082">
        <v>43104</v>
      </c>
      <c r="C6082" s="3">
        <v>41210</v>
      </c>
      <c r="D6082" s="17">
        <f t="shared" si="473"/>
        <v>41183</v>
      </c>
      <c r="E6082">
        <v>50</v>
      </c>
      <c r="F6082" s="8">
        <f t="shared" si="475"/>
        <v>7500</v>
      </c>
      <c r="G6082" s="5">
        <v>0.1</v>
      </c>
      <c r="H6082" s="8">
        <f>VLOOKUP($T6082,Pricebook!$A:$D,4,0)</f>
        <v>150</v>
      </c>
      <c r="I6082" s="10">
        <f t="shared" si="476"/>
        <v>6750</v>
      </c>
      <c r="J6082" t="s">
        <v>1477</v>
      </c>
      <c r="K6082" t="s">
        <v>576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1162</v>
      </c>
      <c r="O6082" s="7">
        <v>88240</v>
      </c>
      <c r="P6082" t="s">
        <v>52</v>
      </c>
      <c r="Q6082" t="s">
        <v>23</v>
      </c>
      <c r="R6082" s="3">
        <v>41213</v>
      </c>
      <c r="S6082" s="12">
        <f t="shared" si="477"/>
        <v>3</v>
      </c>
      <c r="T6082" s="3" t="s">
        <v>14216</v>
      </c>
      <c r="U6082" t="s">
        <v>14235</v>
      </c>
      <c r="V6082" t="s">
        <v>14241</v>
      </c>
      <c r="W6082" t="s">
        <v>14186</v>
      </c>
      <c r="X6082" t="str">
        <f>VLOOKUP(Q6082,Managers!$A:$B,2,0)</f>
        <v>Bob Turner</v>
      </c>
      <c r="Y6082">
        <f>VLOOKUP(W6082,HourlyWages!$A:$B,2,0)</f>
        <v>67</v>
      </c>
      <c r="Z6082">
        <v>1</v>
      </c>
      <c r="AA6082" s="14">
        <f t="shared" si="474"/>
        <v>0.55333333333333334</v>
      </c>
    </row>
    <row r="6083" spans="1:27" x14ac:dyDescent="0.2">
      <c r="A6083">
        <v>6082</v>
      </c>
      <c r="B6083">
        <v>43109</v>
      </c>
      <c r="C6083" s="3">
        <v>41264</v>
      </c>
      <c r="D6083" s="17">
        <f t="shared" ref="D6083:D6146" si="478">DATE(YEAR(C6083),MONTH(C6083),1)</f>
        <v>41244</v>
      </c>
      <c r="E6083">
        <v>19</v>
      </c>
      <c r="F6083" s="8">
        <f t="shared" si="475"/>
        <v>3040</v>
      </c>
      <c r="G6083" s="5">
        <v>0.06</v>
      </c>
      <c r="H6083" s="8">
        <f>VLOOKUP($T6083,Pricebook!$A:$D,4,0)</f>
        <v>160</v>
      </c>
      <c r="I6083" s="10">
        <f t="shared" si="476"/>
        <v>2857.6</v>
      </c>
      <c r="J6083" t="s">
        <v>918</v>
      </c>
      <c r="K6083" t="s">
        <v>482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2749</v>
      </c>
      <c r="O6083" s="7">
        <v>60193</v>
      </c>
      <c r="P6083" t="s">
        <v>15</v>
      </c>
      <c r="Q6083" t="s">
        <v>16</v>
      </c>
      <c r="R6083" s="3">
        <v>41265</v>
      </c>
      <c r="S6083" s="12">
        <f t="shared" si="477"/>
        <v>1</v>
      </c>
      <c r="T6083" s="3" t="s">
        <v>14218</v>
      </c>
      <c r="U6083" t="s">
        <v>14229</v>
      </c>
      <c r="V6083" t="s">
        <v>14237</v>
      </c>
      <c r="W6083" t="s">
        <v>14194</v>
      </c>
      <c r="X6083" t="str">
        <f>VLOOKUP(Q6083,Managers!$A:$B,2,0)</f>
        <v>Josh Martinez</v>
      </c>
      <c r="Y6083">
        <f>VLOOKUP(W6083,HourlyWages!$A:$B,2,0)</f>
        <v>71</v>
      </c>
      <c r="Z6083">
        <v>1</v>
      </c>
      <c r="AA6083" s="14">
        <f t="shared" ref="AA6083:AA6146" si="479">(H6083-Y6083)/H6083</f>
        <v>0.55625000000000002</v>
      </c>
    </row>
    <row r="6084" spans="1:27" x14ac:dyDescent="0.2">
      <c r="A6084">
        <v>6083</v>
      </c>
      <c r="B6084">
        <v>43109</v>
      </c>
      <c r="C6084" s="3">
        <v>41264</v>
      </c>
      <c r="D6084" s="17">
        <f t="shared" si="478"/>
        <v>41244</v>
      </c>
      <c r="E6084">
        <v>25</v>
      </c>
      <c r="F6084" s="8">
        <f t="shared" si="475"/>
        <v>3750</v>
      </c>
      <c r="G6084" s="5">
        <v>0.05</v>
      </c>
      <c r="H6084" s="8">
        <f>VLOOKUP($T6084,Pricebook!$A:$D,4,0)</f>
        <v>150</v>
      </c>
      <c r="I6084" s="10">
        <f t="shared" si="476"/>
        <v>3562.5</v>
      </c>
      <c r="J6084" t="s">
        <v>918</v>
      </c>
      <c r="K6084" t="s">
        <v>482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2749</v>
      </c>
      <c r="O6084" s="7">
        <v>60193</v>
      </c>
      <c r="P6084" t="s">
        <v>15</v>
      </c>
      <c r="Q6084" t="s">
        <v>16</v>
      </c>
      <c r="R6084" s="3">
        <v>41265</v>
      </c>
      <c r="S6084" s="12">
        <f t="shared" si="477"/>
        <v>1</v>
      </c>
      <c r="T6084" s="3" t="s">
        <v>14211</v>
      </c>
      <c r="U6084" t="s">
        <v>14235</v>
      </c>
      <c r="V6084" t="s">
        <v>14233</v>
      </c>
      <c r="W6084" t="s">
        <v>14195</v>
      </c>
      <c r="X6084" t="str">
        <f>VLOOKUP(Q6084,Managers!$A:$B,2,0)</f>
        <v>Josh Martinez</v>
      </c>
      <c r="Y6084">
        <f>VLOOKUP(W6084,HourlyWages!$A:$B,2,0)</f>
        <v>52</v>
      </c>
      <c r="Z6084">
        <v>1</v>
      </c>
      <c r="AA6084" s="14">
        <f t="shared" si="479"/>
        <v>0.65333333333333332</v>
      </c>
    </row>
    <row r="6085" spans="1:27" x14ac:dyDescent="0.2">
      <c r="A6085">
        <v>6084</v>
      </c>
      <c r="B6085">
        <v>43109</v>
      </c>
      <c r="C6085" s="3">
        <v>41264</v>
      </c>
      <c r="D6085" s="17">
        <f t="shared" si="478"/>
        <v>41244</v>
      </c>
      <c r="E6085">
        <v>10</v>
      </c>
      <c r="F6085" s="8">
        <f t="shared" si="475"/>
        <v>1500</v>
      </c>
      <c r="G6085" s="5">
        <v>0.06</v>
      </c>
      <c r="H6085" s="8">
        <f>VLOOKUP($T6085,Pricebook!$A:$D,4,0)</f>
        <v>150</v>
      </c>
      <c r="I6085" s="10">
        <f t="shared" si="476"/>
        <v>1410</v>
      </c>
      <c r="J6085" t="s">
        <v>918</v>
      </c>
      <c r="K6085" t="s">
        <v>482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2749</v>
      </c>
      <c r="O6085" s="7">
        <v>60193</v>
      </c>
      <c r="P6085" t="s">
        <v>15</v>
      </c>
      <c r="Q6085" t="s">
        <v>16</v>
      </c>
      <c r="R6085" s="3">
        <v>41265</v>
      </c>
      <c r="S6085" s="12">
        <f t="shared" si="477"/>
        <v>1</v>
      </c>
      <c r="T6085" s="3" t="s">
        <v>14211</v>
      </c>
      <c r="U6085" t="s">
        <v>14235</v>
      </c>
      <c r="V6085" t="s">
        <v>14238</v>
      </c>
      <c r="W6085" t="s">
        <v>14187</v>
      </c>
      <c r="X6085" t="str">
        <f>VLOOKUP(Q6085,Managers!$A:$B,2,0)</f>
        <v>Josh Martinez</v>
      </c>
      <c r="Y6085">
        <f>VLOOKUP(W6085,HourlyWages!$A:$B,2,0)</f>
        <v>45</v>
      </c>
      <c r="Z6085">
        <v>1</v>
      </c>
      <c r="AA6085" s="14">
        <f t="shared" si="479"/>
        <v>0.7</v>
      </c>
    </row>
    <row r="6086" spans="1:27" x14ac:dyDescent="0.2">
      <c r="A6086">
        <v>6085</v>
      </c>
      <c r="B6086">
        <v>43110</v>
      </c>
      <c r="C6086" s="3">
        <v>40580</v>
      </c>
      <c r="D6086" s="17">
        <f t="shared" si="478"/>
        <v>40575</v>
      </c>
      <c r="E6086">
        <v>3</v>
      </c>
      <c r="F6086" s="8">
        <f t="shared" si="475"/>
        <v>330</v>
      </c>
      <c r="G6086" s="5">
        <v>0</v>
      </c>
      <c r="H6086" s="8">
        <f>VLOOKUP($T6086,Pricebook!$A:$D,4,0)</f>
        <v>110</v>
      </c>
      <c r="I6086" s="10">
        <f t="shared" si="476"/>
        <v>330</v>
      </c>
      <c r="J6086" t="s">
        <v>769</v>
      </c>
      <c r="K6086" t="s">
        <v>269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2376</v>
      </c>
      <c r="O6086" s="7">
        <v>27604</v>
      </c>
      <c r="P6086" t="s">
        <v>33</v>
      </c>
      <c r="Q6086" t="s">
        <v>34</v>
      </c>
      <c r="R6086" s="3">
        <v>40580</v>
      </c>
      <c r="S6086" s="12">
        <f t="shared" si="477"/>
        <v>0</v>
      </c>
      <c r="T6086" s="3" t="s">
        <v>14215</v>
      </c>
      <c r="U6086" t="s">
        <v>14229</v>
      </c>
      <c r="V6086" t="s">
        <v>14239</v>
      </c>
      <c r="W6086" t="s">
        <v>14193</v>
      </c>
      <c r="X6086" t="str">
        <f>VLOOKUP(Q6086,Managers!$A:$B,2,0)</f>
        <v>Frank Mitchell</v>
      </c>
      <c r="Y6086">
        <f>VLOOKUP(W6086,HourlyWages!$A:$B,2,0)</f>
        <v>57</v>
      </c>
      <c r="Z6086">
        <v>1</v>
      </c>
      <c r="AA6086" s="14">
        <f t="shared" si="479"/>
        <v>0.48181818181818181</v>
      </c>
    </row>
    <row r="6087" spans="1:27" x14ac:dyDescent="0.2">
      <c r="A6087">
        <v>6086</v>
      </c>
      <c r="B6087">
        <v>43110</v>
      </c>
      <c r="C6087" s="3">
        <v>40580</v>
      </c>
      <c r="D6087" s="17">
        <f t="shared" si="478"/>
        <v>40575</v>
      </c>
      <c r="E6087">
        <v>1</v>
      </c>
      <c r="F6087" s="8">
        <f t="shared" si="475"/>
        <v>150</v>
      </c>
      <c r="G6087" s="5">
        <v>0.05</v>
      </c>
      <c r="H6087" s="8">
        <f>VLOOKUP($T6087,Pricebook!$A:$D,4,0)</f>
        <v>150</v>
      </c>
      <c r="I6087" s="10">
        <f t="shared" si="476"/>
        <v>142.5</v>
      </c>
      <c r="J6087" t="s">
        <v>769</v>
      </c>
      <c r="K6087" t="s">
        <v>269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813</v>
      </c>
      <c r="O6087" s="7">
        <v>27801</v>
      </c>
      <c r="P6087" t="s">
        <v>33</v>
      </c>
      <c r="Q6087" t="s">
        <v>34</v>
      </c>
      <c r="R6087" s="3">
        <v>40582</v>
      </c>
      <c r="S6087" s="12">
        <f t="shared" si="477"/>
        <v>2</v>
      </c>
      <c r="T6087" s="3" t="s">
        <v>14222</v>
      </c>
      <c r="U6087" t="s">
        <v>14235</v>
      </c>
      <c r="V6087" t="s">
        <v>14241</v>
      </c>
      <c r="W6087" t="s">
        <v>14196</v>
      </c>
      <c r="X6087" t="str">
        <f>VLOOKUP(Q6087,Managers!$A:$B,2,0)</f>
        <v>Frank Mitchell</v>
      </c>
      <c r="Y6087">
        <f>VLOOKUP(W6087,HourlyWages!$A:$B,2,0)</f>
        <v>58</v>
      </c>
      <c r="Z6087">
        <v>1</v>
      </c>
      <c r="AA6087" s="14">
        <f t="shared" si="479"/>
        <v>0.61333333333333329</v>
      </c>
    </row>
    <row r="6088" spans="1:27" x14ac:dyDescent="0.2">
      <c r="A6088">
        <v>6087</v>
      </c>
      <c r="B6088">
        <v>43111</v>
      </c>
      <c r="C6088" s="3">
        <v>40798</v>
      </c>
      <c r="D6088" s="17">
        <f t="shared" si="478"/>
        <v>40787</v>
      </c>
      <c r="E6088">
        <v>27</v>
      </c>
      <c r="F6088" s="8">
        <f t="shared" si="475"/>
        <v>4320</v>
      </c>
      <c r="G6088" s="5">
        <v>0.01</v>
      </c>
      <c r="H6088" s="8">
        <f>VLOOKUP($T6088,Pricebook!$A:$D,4,0)</f>
        <v>160</v>
      </c>
      <c r="I6088" s="10">
        <f t="shared" si="476"/>
        <v>4276.8</v>
      </c>
      <c r="J6088" t="s">
        <v>1487</v>
      </c>
      <c r="K6088" t="s">
        <v>482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1745</v>
      </c>
      <c r="O6088" s="7">
        <v>48071</v>
      </c>
      <c r="P6088" t="s">
        <v>172</v>
      </c>
      <c r="Q6088" t="s">
        <v>16</v>
      </c>
      <c r="R6088" s="3">
        <v>40799</v>
      </c>
      <c r="S6088" s="12">
        <f t="shared" si="477"/>
        <v>1</v>
      </c>
      <c r="T6088" s="3" t="s">
        <v>14218</v>
      </c>
      <c r="U6088" t="s">
        <v>14229</v>
      </c>
      <c r="V6088" t="s">
        <v>14233</v>
      </c>
      <c r="W6088" t="s">
        <v>14191</v>
      </c>
      <c r="X6088" t="str">
        <f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9"/>
        <v>0.625</v>
      </c>
    </row>
    <row r="6089" spans="1:27" x14ac:dyDescent="0.2">
      <c r="A6089">
        <v>6088</v>
      </c>
      <c r="B6089">
        <v>43137</v>
      </c>
      <c r="C6089" s="3">
        <v>40600</v>
      </c>
      <c r="D6089" s="17">
        <f t="shared" si="478"/>
        <v>40575</v>
      </c>
      <c r="E6089">
        <v>40</v>
      </c>
      <c r="F6089" s="8">
        <f t="shared" si="475"/>
        <v>8000</v>
      </c>
      <c r="G6089" s="5">
        <v>0.05</v>
      </c>
      <c r="H6089" s="8">
        <f>VLOOKUP($T6089,Pricebook!$A:$D,4,0)</f>
        <v>200</v>
      </c>
      <c r="I6089" s="10">
        <f t="shared" si="476"/>
        <v>7600</v>
      </c>
      <c r="J6089" t="s">
        <v>519</v>
      </c>
      <c r="K6089" t="s">
        <v>520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2462</v>
      </c>
      <c r="O6089" s="7">
        <v>32905</v>
      </c>
      <c r="P6089" t="s">
        <v>101</v>
      </c>
      <c r="Q6089" t="s">
        <v>34</v>
      </c>
      <c r="R6089" s="3">
        <v>40601</v>
      </c>
      <c r="S6089" s="12">
        <f t="shared" si="477"/>
        <v>1</v>
      </c>
      <c r="T6089" s="3" t="s">
        <v>14206</v>
      </c>
      <c r="U6089" t="s">
        <v>14229</v>
      </c>
      <c r="V6089" t="s">
        <v>14244</v>
      </c>
      <c r="W6089" t="s">
        <v>14194</v>
      </c>
      <c r="X6089" t="str">
        <f>VLOOKUP(Q6089,Managers!$A:$B,2,0)</f>
        <v>Frank Mitchell</v>
      </c>
      <c r="Y6089">
        <f>VLOOKUP(W6089,HourlyWages!$A:$B,2,0)</f>
        <v>71</v>
      </c>
      <c r="Z6089">
        <v>1</v>
      </c>
      <c r="AA6089" s="14">
        <f t="shared" si="479"/>
        <v>0.64500000000000002</v>
      </c>
    </row>
    <row r="6090" spans="1:27" x14ac:dyDescent="0.2">
      <c r="A6090">
        <v>6089</v>
      </c>
      <c r="B6090">
        <v>43138</v>
      </c>
      <c r="C6090" s="3">
        <v>40982</v>
      </c>
      <c r="D6090" s="17">
        <f t="shared" si="478"/>
        <v>40969</v>
      </c>
      <c r="E6090">
        <v>43</v>
      </c>
      <c r="F6090" s="8">
        <f t="shared" si="475"/>
        <v>6880</v>
      </c>
      <c r="G6090" s="5">
        <v>0.06</v>
      </c>
      <c r="H6090" s="8">
        <f>VLOOKUP($T6090,Pricebook!$A:$D,4,0)</f>
        <v>160</v>
      </c>
      <c r="I6090" s="10">
        <f t="shared" si="476"/>
        <v>6467.2</v>
      </c>
      <c r="J6090" t="s">
        <v>791</v>
      </c>
      <c r="K6090" t="s">
        <v>215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2338</v>
      </c>
      <c r="O6090" s="7" t="s">
        <v>2339</v>
      </c>
      <c r="P6090" t="s">
        <v>134</v>
      </c>
      <c r="Q6090" t="s">
        <v>34</v>
      </c>
      <c r="R6090" s="3">
        <v>40986</v>
      </c>
      <c r="S6090" s="12">
        <f t="shared" si="477"/>
        <v>4</v>
      </c>
      <c r="T6090" s="3" t="s">
        <v>14218</v>
      </c>
      <c r="U6090" t="s">
        <v>14229</v>
      </c>
      <c r="V6090" t="s">
        <v>14245</v>
      </c>
      <c r="W6090" t="s">
        <v>14194</v>
      </c>
      <c r="X6090" t="str">
        <f>VLOOKUP(Q6090,Managers!$A:$B,2,0)</f>
        <v>Frank Mitchell</v>
      </c>
      <c r="Y6090">
        <f>VLOOKUP(W6090,HourlyWages!$A:$B,2,0)</f>
        <v>71</v>
      </c>
      <c r="Z6090">
        <v>1</v>
      </c>
      <c r="AA6090" s="14">
        <f t="shared" si="479"/>
        <v>0.55625000000000002</v>
      </c>
    </row>
    <row r="6091" spans="1:27" x14ac:dyDescent="0.2">
      <c r="A6091">
        <v>6090</v>
      </c>
      <c r="B6091">
        <v>43138</v>
      </c>
      <c r="C6091" s="3">
        <v>40982</v>
      </c>
      <c r="D6091" s="17">
        <f t="shared" si="478"/>
        <v>40969</v>
      </c>
      <c r="E6091">
        <v>50</v>
      </c>
      <c r="F6091" s="8">
        <f t="shared" si="475"/>
        <v>6250</v>
      </c>
      <c r="G6091" s="5">
        <v>7.0000000000000007E-2</v>
      </c>
      <c r="H6091" s="8">
        <f>VLOOKUP($T6091,Pricebook!$A:$D,4,0)</f>
        <v>125</v>
      </c>
      <c r="I6091" s="10">
        <f t="shared" si="476"/>
        <v>5812.5</v>
      </c>
      <c r="J6091" t="s">
        <v>791</v>
      </c>
      <c r="K6091" t="s">
        <v>215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2338</v>
      </c>
      <c r="O6091" s="7" t="s">
        <v>2339</v>
      </c>
      <c r="P6091" t="s">
        <v>134</v>
      </c>
      <c r="Q6091" t="s">
        <v>34</v>
      </c>
      <c r="R6091" s="3">
        <v>40984</v>
      </c>
      <c r="S6091" s="12">
        <f t="shared" si="477"/>
        <v>2</v>
      </c>
      <c r="T6091" s="3" t="s">
        <v>14217</v>
      </c>
      <c r="U6091" t="s">
        <v>14232</v>
      </c>
      <c r="V6091" t="s">
        <v>14241</v>
      </c>
      <c r="W6091" t="s">
        <v>14194</v>
      </c>
      <c r="X6091" t="str">
        <f>VLOOKUP(Q6091,Managers!$A:$B,2,0)</f>
        <v>Frank Mitchell</v>
      </c>
      <c r="Y6091">
        <f>VLOOKUP(W6091,HourlyWages!$A:$B,2,0)</f>
        <v>71</v>
      </c>
      <c r="Z6091">
        <v>1</v>
      </c>
      <c r="AA6091" s="14">
        <f t="shared" si="479"/>
        <v>0.432</v>
      </c>
    </row>
    <row r="6092" spans="1:27" x14ac:dyDescent="0.2">
      <c r="A6092">
        <v>6091</v>
      </c>
      <c r="B6092">
        <v>43140</v>
      </c>
      <c r="C6092" s="3">
        <v>39890</v>
      </c>
      <c r="D6092" s="17">
        <f t="shared" si="478"/>
        <v>39873</v>
      </c>
      <c r="E6092">
        <v>23</v>
      </c>
      <c r="F6092" s="8">
        <f t="shared" si="475"/>
        <v>2530</v>
      </c>
      <c r="G6092" s="5">
        <v>0.1</v>
      </c>
      <c r="H6092" s="8">
        <f>VLOOKUP($T6092,Pricebook!$A:$D,4,0)</f>
        <v>110</v>
      </c>
      <c r="I6092" s="10">
        <f t="shared" si="476"/>
        <v>2277</v>
      </c>
      <c r="J6092" t="s">
        <v>897</v>
      </c>
      <c r="K6092" t="s">
        <v>235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898</v>
      </c>
      <c r="O6092" s="7">
        <v>48310</v>
      </c>
      <c r="P6092" t="s">
        <v>172</v>
      </c>
      <c r="Q6092" t="s">
        <v>16</v>
      </c>
      <c r="R6092" s="3">
        <v>39892</v>
      </c>
      <c r="S6092" s="12">
        <f t="shared" si="477"/>
        <v>2</v>
      </c>
      <c r="T6092" s="3" t="s">
        <v>14215</v>
      </c>
      <c r="U6092" t="s">
        <v>14229</v>
      </c>
      <c r="V6092" t="s">
        <v>14244</v>
      </c>
      <c r="W6092" t="s">
        <v>14188</v>
      </c>
      <c r="X6092" t="str">
        <f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9"/>
        <v>0.52727272727272723</v>
      </c>
    </row>
    <row r="6093" spans="1:27" x14ac:dyDescent="0.2">
      <c r="A6093">
        <v>6092</v>
      </c>
      <c r="B6093">
        <v>43170</v>
      </c>
      <c r="C6093" s="3">
        <v>40311</v>
      </c>
      <c r="D6093" s="17">
        <f t="shared" si="478"/>
        <v>40299</v>
      </c>
      <c r="E6093">
        <v>25</v>
      </c>
      <c r="F6093" s="8">
        <f t="shared" si="475"/>
        <v>3750</v>
      </c>
      <c r="G6093" s="5">
        <v>0.04</v>
      </c>
      <c r="H6093" s="8">
        <f>VLOOKUP($T6093,Pricebook!$A:$D,4,0)</f>
        <v>150</v>
      </c>
      <c r="I6093" s="10">
        <f t="shared" si="476"/>
        <v>3600</v>
      </c>
      <c r="J6093" t="s">
        <v>688</v>
      </c>
      <c r="K6093" t="s">
        <v>230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2737</v>
      </c>
      <c r="O6093" s="7">
        <v>94403</v>
      </c>
      <c r="P6093" t="s">
        <v>114</v>
      </c>
      <c r="Q6093" t="s">
        <v>23</v>
      </c>
      <c r="R6093" s="3">
        <v>40318</v>
      </c>
      <c r="S6093" s="12">
        <f t="shared" si="477"/>
        <v>7</v>
      </c>
      <c r="T6093" s="3" t="s">
        <v>14216</v>
      </c>
      <c r="U6093" t="s">
        <v>14235</v>
      </c>
      <c r="V6093" t="s">
        <v>14240</v>
      </c>
      <c r="W6093" t="s">
        <v>14190</v>
      </c>
      <c r="X6093" t="str">
        <f>VLOOKUP(Q6093,Managers!$A:$B,2,0)</f>
        <v>Bob Turner</v>
      </c>
      <c r="Y6093">
        <f>VLOOKUP(W6093,HourlyWages!$A:$B,2,0)</f>
        <v>67</v>
      </c>
      <c r="Z6093">
        <v>1</v>
      </c>
      <c r="AA6093" s="14">
        <f t="shared" si="479"/>
        <v>0.55333333333333334</v>
      </c>
    </row>
    <row r="6094" spans="1:27" x14ac:dyDescent="0.2">
      <c r="A6094">
        <v>6093</v>
      </c>
      <c r="B6094">
        <v>43170</v>
      </c>
      <c r="C6094" s="3">
        <v>40311</v>
      </c>
      <c r="D6094" s="17">
        <f t="shared" si="478"/>
        <v>40299</v>
      </c>
      <c r="E6094">
        <v>40</v>
      </c>
      <c r="F6094" s="8">
        <f t="shared" si="475"/>
        <v>4400</v>
      </c>
      <c r="G6094" s="5">
        <v>0</v>
      </c>
      <c r="H6094" s="8">
        <f>VLOOKUP($T6094,Pricebook!$A:$D,4,0)</f>
        <v>110</v>
      </c>
      <c r="I6094" s="10">
        <f t="shared" si="476"/>
        <v>4400</v>
      </c>
      <c r="J6094" t="s">
        <v>688</v>
      </c>
      <c r="K6094" t="s">
        <v>230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2737</v>
      </c>
      <c r="O6094" s="7">
        <v>94403</v>
      </c>
      <c r="P6094" t="s">
        <v>114</v>
      </c>
      <c r="Q6094" t="s">
        <v>23</v>
      </c>
      <c r="R6094" s="3">
        <v>40315</v>
      </c>
      <c r="S6094" s="12">
        <f t="shared" si="477"/>
        <v>4</v>
      </c>
      <c r="T6094" s="3" t="s">
        <v>14215</v>
      </c>
      <c r="U6094" t="s">
        <v>14229</v>
      </c>
      <c r="V6094" t="s">
        <v>14238</v>
      </c>
      <c r="W6094" t="s">
        <v>14192</v>
      </c>
      <c r="X6094" t="str">
        <f>VLOOKUP(Q6094,Managers!$A:$B,2,0)</f>
        <v>Bob Turner</v>
      </c>
      <c r="Y6094">
        <f>VLOOKUP(W6094,HourlyWages!$A:$B,2,0)</f>
        <v>75</v>
      </c>
      <c r="Z6094">
        <v>1</v>
      </c>
      <c r="AA6094" s="14">
        <f t="shared" si="479"/>
        <v>0.31818181818181818</v>
      </c>
    </row>
    <row r="6095" spans="1:27" x14ac:dyDescent="0.2">
      <c r="A6095">
        <v>6094</v>
      </c>
      <c r="B6095">
        <v>43172</v>
      </c>
      <c r="C6095" s="3">
        <v>39997</v>
      </c>
      <c r="D6095" s="17">
        <f t="shared" si="478"/>
        <v>39995</v>
      </c>
      <c r="E6095">
        <v>19</v>
      </c>
      <c r="F6095" s="8">
        <f t="shared" si="475"/>
        <v>2660</v>
      </c>
      <c r="G6095" s="5">
        <v>0.09</v>
      </c>
      <c r="H6095" s="8">
        <f>VLOOKUP($T6095,Pricebook!$A:$D,4,0)</f>
        <v>140</v>
      </c>
      <c r="I6095" s="10">
        <f t="shared" si="476"/>
        <v>2420.6</v>
      </c>
      <c r="J6095" t="s">
        <v>141</v>
      </c>
      <c r="K6095" t="s">
        <v>142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1160</v>
      </c>
      <c r="O6095" s="7">
        <v>14853</v>
      </c>
      <c r="P6095" t="s">
        <v>60</v>
      </c>
      <c r="Q6095" t="s">
        <v>61</v>
      </c>
      <c r="R6095" s="3">
        <v>39999</v>
      </c>
      <c r="S6095" s="12">
        <f t="shared" si="477"/>
        <v>2</v>
      </c>
      <c r="T6095" s="3" t="s">
        <v>14213</v>
      </c>
      <c r="U6095" t="s">
        <v>14229</v>
      </c>
      <c r="V6095" t="s">
        <v>14244</v>
      </c>
      <c r="W6095" t="s">
        <v>14185</v>
      </c>
      <c r="X6095" t="str">
        <f>VLOOKUP(Q6095,Managers!$A:$B,2,0)</f>
        <v>Allen Young</v>
      </c>
      <c r="Y6095">
        <f>VLOOKUP(W6095,HourlyWages!$A:$B,2,0)</f>
        <v>70</v>
      </c>
      <c r="Z6095">
        <v>1</v>
      </c>
      <c r="AA6095" s="14">
        <f t="shared" si="479"/>
        <v>0.5</v>
      </c>
    </row>
    <row r="6096" spans="1:27" x14ac:dyDescent="0.2">
      <c r="A6096">
        <v>6095</v>
      </c>
      <c r="B6096">
        <v>43200</v>
      </c>
      <c r="C6096" s="3">
        <v>40390</v>
      </c>
      <c r="D6096" s="17">
        <f t="shared" si="478"/>
        <v>40360</v>
      </c>
      <c r="E6096">
        <v>3</v>
      </c>
      <c r="F6096" s="8">
        <f t="shared" si="475"/>
        <v>480</v>
      </c>
      <c r="G6096" s="5">
        <v>0.01</v>
      </c>
      <c r="H6096" s="8">
        <f>VLOOKUP($T6096,Pricebook!$A:$D,4,0)</f>
        <v>160</v>
      </c>
      <c r="I6096" s="10">
        <f t="shared" si="476"/>
        <v>475.2</v>
      </c>
      <c r="J6096" t="s">
        <v>673</v>
      </c>
      <c r="K6096" t="s">
        <v>520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782</v>
      </c>
      <c r="O6096" s="7" t="s">
        <v>2560</v>
      </c>
      <c r="P6096" t="s">
        <v>87</v>
      </c>
      <c r="Q6096" t="s">
        <v>61</v>
      </c>
      <c r="R6096" s="3">
        <v>40391</v>
      </c>
      <c r="S6096" s="12">
        <f t="shared" si="477"/>
        <v>1</v>
      </c>
      <c r="T6096" s="3" t="s">
        <v>14218</v>
      </c>
      <c r="U6096" t="s">
        <v>14229</v>
      </c>
      <c r="V6096" t="s">
        <v>14247</v>
      </c>
      <c r="W6096" t="s">
        <v>14200</v>
      </c>
      <c r="X6096" t="str">
        <f>VLOOKUP(Q6096,Managers!$A:$B,2,0)</f>
        <v>Allen Young</v>
      </c>
      <c r="Y6096">
        <f>VLOOKUP(W6096,HourlyWages!$A:$B,2,0)</f>
        <v>59</v>
      </c>
      <c r="Z6096">
        <v>1</v>
      </c>
      <c r="AA6096" s="14">
        <f t="shared" si="479"/>
        <v>0.63124999999999998</v>
      </c>
    </row>
    <row r="6097" spans="1:27" x14ac:dyDescent="0.2">
      <c r="A6097">
        <v>6096</v>
      </c>
      <c r="B6097">
        <v>43200</v>
      </c>
      <c r="C6097" s="3">
        <v>40390</v>
      </c>
      <c r="D6097" s="17">
        <f t="shared" si="478"/>
        <v>40360</v>
      </c>
      <c r="E6097">
        <v>15</v>
      </c>
      <c r="F6097" s="8">
        <f t="shared" si="475"/>
        <v>2250</v>
      </c>
      <c r="G6097" s="5">
        <v>0.04</v>
      </c>
      <c r="H6097" s="8">
        <f>VLOOKUP($T6097,Pricebook!$A:$D,4,0)</f>
        <v>150</v>
      </c>
      <c r="I6097" s="10">
        <f t="shared" si="476"/>
        <v>2160</v>
      </c>
      <c r="J6097" t="s">
        <v>673</v>
      </c>
      <c r="K6097" t="s">
        <v>520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2563</v>
      </c>
      <c r="O6097" s="7" t="s">
        <v>2564</v>
      </c>
      <c r="P6097" t="s">
        <v>87</v>
      </c>
      <c r="Q6097" t="s">
        <v>61</v>
      </c>
      <c r="R6097" s="3">
        <v>40391</v>
      </c>
      <c r="S6097" s="12">
        <f t="shared" si="477"/>
        <v>1</v>
      </c>
      <c r="T6097" s="3" t="s">
        <v>14210</v>
      </c>
      <c r="U6097" t="s">
        <v>14235</v>
      </c>
      <c r="V6097" t="s">
        <v>14241</v>
      </c>
      <c r="W6097" t="s">
        <v>14197</v>
      </c>
      <c r="X6097" t="str">
        <f>VLOOKUP(Q6097,Managers!$A:$B,2,0)</f>
        <v>Allen Young</v>
      </c>
      <c r="Y6097">
        <f>VLOOKUP(W6097,HourlyWages!$A:$B,2,0)</f>
        <v>71</v>
      </c>
      <c r="Z6097">
        <v>1</v>
      </c>
      <c r="AA6097" s="14">
        <f t="shared" si="479"/>
        <v>0.52666666666666662</v>
      </c>
    </row>
    <row r="6098" spans="1:27" x14ac:dyDescent="0.2">
      <c r="A6098">
        <v>6097</v>
      </c>
      <c r="B6098">
        <v>43203</v>
      </c>
      <c r="C6098" s="3">
        <v>40953</v>
      </c>
      <c r="D6098" s="17">
        <f t="shared" si="478"/>
        <v>40940</v>
      </c>
      <c r="E6098">
        <v>32</v>
      </c>
      <c r="F6098" s="8">
        <f t="shared" si="475"/>
        <v>3520</v>
      </c>
      <c r="G6098" s="5">
        <v>0.02</v>
      </c>
      <c r="H6098" s="8">
        <f>VLOOKUP($T6098,Pricebook!$A:$D,4,0)</f>
        <v>110</v>
      </c>
      <c r="I6098" s="10">
        <f t="shared" si="476"/>
        <v>3449.6</v>
      </c>
      <c r="J6098" t="s">
        <v>564</v>
      </c>
      <c r="K6098" t="s">
        <v>36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2478</v>
      </c>
      <c r="O6098" s="7">
        <v>60160</v>
      </c>
      <c r="P6098" t="s">
        <v>15</v>
      </c>
      <c r="Q6098" t="s">
        <v>16</v>
      </c>
      <c r="R6098" s="3">
        <v>40955</v>
      </c>
      <c r="S6098" s="12">
        <f t="shared" si="477"/>
        <v>2</v>
      </c>
      <c r="T6098" s="3" t="s">
        <v>14215</v>
      </c>
      <c r="U6098" t="s">
        <v>14229</v>
      </c>
      <c r="V6098" t="s">
        <v>14229</v>
      </c>
      <c r="W6098" t="s">
        <v>14194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4">
        <f t="shared" si="479"/>
        <v>0.35454545454545455</v>
      </c>
    </row>
    <row r="6099" spans="1:27" x14ac:dyDescent="0.2">
      <c r="A6099">
        <v>6098</v>
      </c>
      <c r="B6099">
        <v>43206</v>
      </c>
      <c r="C6099" s="3">
        <v>40048</v>
      </c>
      <c r="D6099" s="17">
        <f t="shared" si="478"/>
        <v>40026</v>
      </c>
      <c r="E6099">
        <v>16</v>
      </c>
      <c r="F6099" s="8">
        <f t="shared" si="475"/>
        <v>2400</v>
      </c>
      <c r="G6099" s="5">
        <v>0</v>
      </c>
      <c r="H6099" s="8">
        <f>VLOOKUP($T6099,Pricebook!$A:$D,4,0)</f>
        <v>150</v>
      </c>
      <c r="I6099" s="10">
        <f t="shared" si="476"/>
        <v>2400</v>
      </c>
      <c r="J6099" t="s">
        <v>700</v>
      </c>
      <c r="K6099" t="s">
        <v>377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2275</v>
      </c>
      <c r="O6099" s="7">
        <v>30907</v>
      </c>
      <c r="P6099" t="s">
        <v>134</v>
      </c>
      <c r="Q6099" t="s">
        <v>34</v>
      </c>
      <c r="R6099" s="3">
        <v>40049</v>
      </c>
      <c r="S6099" s="12">
        <f t="shared" si="477"/>
        <v>1</v>
      </c>
      <c r="T6099" s="3" t="s">
        <v>14211</v>
      </c>
      <c r="U6099" t="s">
        <v>14235</v>
      </c>
      <c r="V6099" t="s">
        <v>14230</v>
      </c>
      <c r="W6099" t="s">
        <v>14195</v>
      </c>
      <c r="X6099" t="str">
        <f>VLOOKUP(Q6099,Managers!$A:$B,2,0)</f>
        <v>Frank Mitchell</v>
      </c>
      <c r="Y6099">
        <f>VLOOKUP(W6099,HourlyWages!$A:$B,2,0)</f>
        <v>52</v>
      </c>
      <c r="Z6099">
        <v>1</v>
      </c>
      <c r="AA6099" s="14">
        <f t="shared" si="479"/>
        <v>0.65333333333333332</v>
      </c>
    </row>
    <row r="6100" spans="1:27" x14ac:dyDescent="0.2">
      <c r="A6100">
        <v>6099</v>
      </c>
      <c r="B6100">
        <v>43207</v>
      </c>
      <c r="C6100" s="3">
        <v>40338</v>
      </c>
      <c r="D6100" s="17">
        <f t="shared" si="478"/>
        <v>40330</v>
      </c>
      <c r="E6100">
        <v>45</v>
      </c>
      <c r="F6100" s="8">
        <f t="shared" si="475"/>
        <v>5625</v>
      </c>
      <c r="G6100" s="5">
        <v>0.02</v>
      </c>
      <c r="H6100" s="8">
        <f>VLOOKUP($T6100,Pricebook!$A:$D,4,0)</f>
        <v>125</v>
      </c>
      <c r="I6100" s="10">
        <f t="shared" si="476"/>
        <v>5512.5</v>
      </c>
      <c r="J6100" t="s">
        <v>848</v>
      </c>
      <c r="K6100" t="s">
        <v>385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2368</v>
      </c>
      <c r="O6100" s="7" t="s">
        <v>2369</v>
      </c>
      <c r="P6100" t="s">
        <v>134</v>
      </c>
      <c r="Q6100" t="s">
        <v>34</v>
      </c>
      <c r="R6100" s="3">
        <v>40342</v>
      </c>
      <c r="S6100" s="12">
        <f t="shared" si="477"/>
        <v>4</v>
      </c>
      <c r="T6100" s="3" t="s">
        <v>14208</v>
      </c>
      <c r="U6100" t="s">
        <v>14232</v>
      </c>
      <c r="V6100" t="s">
        <v>14236</v>
      </c>
      <c r="W6100" t="s">
        <v>14191</v>
      </c>
      <c r="X6100" t="str">
        <f>VLOOKUP(Q6100,Managers!$A:$B,2,0)</f>
        <v>Frank Mitchell</v>
      </c>
      <c r="Y6100">
        <f>VLOOKUP(W6100,HourlyWages!$A:$B,2,0)</f>
        <v>60</v>
      </c>
      <c r="Z6100">
        <v>1</v>
      </c>
      <c r="AA6100" s="14">
        <f t="shared" si="479"/>
        <v>0.52</v>
      </c>
    </row>
    <row r="6101" spans="1:27" x14ac:dyDescent="0.2">
      <c r="A6101">
        <v>6100</v>
      </c>
      <c r="B6101">
        <v>43207</v>
      </c>
      <c r="C6101" s="3">
        <v>40338</v>
      </c>
      <c r="D6101" s="17">
        <f t="shared" si="478"/>
        <v>40330</v>
      </c>
      <c r="E6101">
        <v>41</v>
      </c>
      <c r="F6101" s="8">
        <f t="shared" si="475"/>
        <v>4920</v>
      </c>
      <c r="G6101" s="5">
        <v>0.05</v>
      </c>
      <c r="H6101" s="8">
        <f>VLOOKUP($T6101,Pricebook!$A:$D,4,0)</f>
        <v>120</v>
      </c>
      <c r="I6101" s="10">
        <f t="shared" si="476"/>
        <v>4674</v>
      </c>
      <c r="J6101" t="s">
        <v>848</v>
      </c>
      <c r="K6101" t="s">
        <v>385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2368</v>
      </c>
      <c r="O6101" s="7" t="s">
        <v>2369</v>
      </c>
      <c r="P6101" t="s">
        <v>134</v>
      </c>
      <c r="Q6101" t="s">
        <v>34</v>
      </c>
      <c r="R6101" s="3">
        <v>40345</v>
      </c>
      <c r="S6101" s="12">
        <f t="shared" si="477"/>
        <v>7</v>
      </c>
      <c r="T6101" s="3" t="s">
        <v>14212</v>
      </c>
      <c r="U6101" t="s">
        <v>14229</v>
      </c>
      <c r="V6101" t="s">
        <v>14238</v>
      </c>
      <c r="W6101" t="s">
        <v>14201</v>
      </c>
      <c r="X6101" t="str">
        <f>VLOOKUP(Q6101,Managers!$A:$B,2,0)</f>
        <v>Frank Mitchell</v>
      </c>
      <c r="Y6101">
        <f>VLOOKUP(W6101,HourlyWages!$A:$B,2,0)</f>
        <v>53</v>
      </c>
      <c r="Z6101">
        <v>1</v>
      </c>
      <c r="AA6101" s="14">
        <f t="shared" si="479"/>
        <v>0.55833333333333335</v>
      </c>
    </row>
    <row r="6102" spans="1:27" x14ac:dyDescent="0.2">
      <c r="A6102">
        <v>6101</v>
      </c>
      <c r="B6102">
        <v>43207</v>
      </c>
      <c r="C6102" s="3">
        <v>40338</v>
      </c>
      <c r="D6102" s="17">
        <f t="shared" si="478"/>
        <v>40330</v>
      </c>
      <c r="E6102">
        <v>8</v>
      </c>
      <c r="F6102" s="8">
        <f t="shared" si="475"/>
        <v>1120</v>
      </c>
      <c r="G6102" s="5">
        <v>0.05</v>
      </c>
      <c r="H6102" s="8">
        <f>VLOOKUP($T6102,Pricebook!$A:$D,4,0)</f>
        <v>140</v>
      </c>
      <c r="I6102" s="10">
        <f t="shared" si="476"/>
        <v>1064</v>
      </c>
      <c r="J6102" t="s">
        <v>848</v>
      </c>
      <c r="K6102" t="s">
        <v>385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2368</v>
      </c>
      <c r="O6102" s="7" t="s">
        <v>2369</v>
      </c>
      <c r="P6102" t="s">
        <v>134</v>
      </c>
      <c r="Q6102" t="s">
        <v>34</v>
      </c>
      <c r="R6102" s="3">
        <v>40340</v>
      </c>
      <c r="S6102" s="12">
        <f t="shared" si="477"/>
        <v>2</v>
      </c>
      <c r="T6102" s="3" t="s">
        <v>14213</v>
      </c>
      <c r="U6102" t="s">
        <v>14229</v>
      </c>
      <c r="V6102" t="s">
        <v>14236</v>
      </c>
      <c r="W6102" t="s">
        <v>14196</v>
      </c>
      <c r="X6102" t="str">
        <f>VLOOKUP(Q6102,Managers!$A:$B,2,0)</f>
        <v>Frank Mitchell</v>
      </c>
      <c r="Y6102">
        <f>VLOOKUP(W6102,HourlyWages!$A:$B,2,0)</f>
        <v>58</v>
      </c>
      <c r="Z6102">
        <v>1</v>
      </c>
      <c r="AA6102" s="14">
        <f t="shared" si="479"/>
        <v>0.58571428571428574</v>
      </c>
    </row>
    <row r="6103" spans="1:27" x14ac:dyDescent="0.2">
      <c r="A6103">
        <v>6102</v>
      </c>
      <c r="B6103">
        <v>43233</v>
      </c>
      <c r="C6103" s="3">
        <v>40348</v>
      </c>
      <c r="D6103" s="17">
        <f t="shared" si="478"/>
        <v>40330</v>
      </c>
      <c r="E6103">
        <v>30</v>
      </c>
      <c r="F6103" s="8">
        <f t="shared" si="475"/>
        <v>3300</v>
      </c>
      <c r="G6103" s="5">
        <v>0.04</v>
      </c>
      <c r="H6103" s="8">
        <f>VLOOKUP($T6103,Pricebook!$A:$D,4,0)</f>
        <v>110</v>
      </c>
      <c r="I6103" s="10">
        <f t="shared" si="476"/>
        <v>3168</v>
      </c>
      <c r="J6103" t="s">
        <v>640</v>
      </c>
      <c r="K6103" t="s">
        <v>549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1572</v>
      </c>
      <c r="O6103" s="7">
        <v>20832</v>
      </c>
      <c r="P6103" t="s">
        <v>187</v>
      </c>
      <c r="Q6103" t="s">
        <v>61</v>
      </c>
      <c r="R6103" s="3">
        <v>40350</v>
      </c>
      <c r="S6103" s="12">
        <f t="shared" si="477"/>
        <v>2</v>
      </c>
      <c r="T6103" s="3" t="s">
        <v>14215</v>
      </c>
      <c r="U6103" t="s">
        <v>14229</v>
      </c>
      <c r="V6103" t="s">
        <v>14245</v>
      </c>
      <c r="W6103" t="s">
        <v>14187</v>
      </c>
      <c r="X6103" t="str">
        <f>VLOOKUP(Q6103,Managers!$A:$B,2,0)</f>
        <v>Allen Young</v>
      </c>
      <c r="Y6103">
        <f>VLOOKUP(W6103,HourlyWages!$A:$B,2,0)</f>
        <v>45</v>
      </c>
      <c r="Z6103">
        <v>1</v>
      </c>
      <c r="AA6103" s="14">
        <f t="shared" si="479"/>
        <v>0.59090909090909094</v>
      </c>
    </row>
    <row r="6104" spans="1:27" x14ac:dyDescent="0.2">
      <c r="A6104">
        <v>6103</v>
      </c>
      <c r="B6104">
        <v>43236</v>
      </c>
      <c r="C6104" s="3">
        <v>40362</v>
      </c>
      <c r="D6104" s="17">
        <f t="shared" si="478"/>
        <v>40360</v>
      </c>
      <c r="E6104">
        <v>20</v>
      </c>
      <c r="F6104" s="8">
        <f t="shared" si="475"/>
        <v>2500</v>
      </c>
      <c r="G6104" s="5">
        <v>0</v>
      </c>
      <c r="H6104" s="8">
        <f>VLOOKUP($T6104,Pricebook!$A:$D,4,0)</f>
        <v>125</v>
      </c>
      <c r="I6104" s="10">
        <f t="shared" si="476"/>
        <v>2500</v>
      </c>
      <c r="J6104" t="s">
        <v>1573</v>
      </c>
      <c r="K6104" t="s">
        <v>597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464</v>
      </c>
      <c r="O6104" s="7">
        <v>60123</v>
      </c>
      <c r="P6104" t="s">
        <v>15</v>
      </c>
      <c r="Q6104" t="s">
        <v>16</v>
      </c>
      <c r="R6104" s="3">
        <v>40364</v>
      </c>
      <c r="S6104" s="12">
        <f t="shared" si="477"/>
        <v>2</v>
      </c>
      <c r="T6104" s="3" t="s">
        <v>14208</v>
      </c>
      <c r="U6104" t="s">
        <v>14232</v>
      </c>
      <c r="V6104" t="s">
        <v>14236</v>
      </c>
      <c r="W6104" t="s">
        <v>14191</v>
      </c>
      <c r="X6104" t="str">
        <f>VLOOKUP(Q6104,Managers!$A:$B,2,0)</f>
        <v>Josh Martinez</v>
      </c>
      <c r="Y6104">
        <f>VLOOKUP(W6104,HourlyWages!$A:$B,2,0)</f>
        <v>60</v>
      </c>
      <c r="Z6104">
        <v>1</v>
      </c>
      <c r="AA6104" s="14">
        <f t="shared" si="479"/>
        <v>0.52</v>
      </c>
    </row>
    <row r="6105" spans="1:27" x14ac:dyDescent="0.2">
      <c r="A6105">
        <v>6104</v>
      </c>
      <c r="B6105">
        <v>43239</v>
      </c>
      <c r="C6105" s="3">
        <v>40618</v>
      </c>
      <c r="D6105" s="17">
        <f t="shared" si="478"/>
        <v>40603</v>
      </c>
      <c r="E6105">
        <v>14</v>
      </c>
      <c r="F6105" s="8">
        <f t="shared" si="475"/>
        <v>2240</v>
      </c>
      <c r="G6105" s="5">
        <v>0.02</v>
      </c>
      <c r="H6105" s="8">
        <f>VLOOKUP($T6105,Pricebook!$A:$D,4,0)</f>
        <v>160</v>
      </c>
      <c r="I6105" s="10">
        <f t="shared" si="476"/>
        <v>2195.1999999999998</v>
      </c>
      <c r="J6105" t="s">
        <v>736</v>
      </c>
      <c r="K6105" t="s">
        <v>400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435</v>
      </c>
      <c r="O6105" s="7">
        <v>28110</v>
      </c>
      <c r="P6105" t="s">
        <v>33</v>
      </c>
      <c r="Q6105" t="s">
        <v>34</v>
      </c>
      <c r="R6105" s="3">
        <v>40620</v>
      </c>
      <c r="S6105" s="12">
        <f t="shared" si="477"/>
        <v>2</v>
      </c>
      <c r="T6105" s="3" t="s">
        <v>14218</v>
      </c>
      <c r="U6105" t="s">
        <v>14229</v>
      </c>
      <c r="V6105" t="s">
        <v>14241</v>
      </c>
      <c r="W6105" t="s">
        <v>14194</v>
      </c>
      <c r="X6105" t="str">
        <f>VLOOKUP(Q6105,Managers!$A:$B,2,0)</f>
        <v>Frank Mitchell</v>
      </c>
      <c r="Y6105">
        <f>VLOOKUP(W6105,HourlyWages!$A:$B,2,0)</f>
        <v>71</v>
      </c>
      <c r="Z6105">
        <v>1</v>
      </c>
      <c r="AA6105" s="14">
        <f t="shared" si="479"/>
        <v>0.55625000000000002</v>
      </c>
    </row>
    <row r="6106" spans="1:27" x14ac:dyDescent="0.2">
      <c r="A6106">
        <v>6105</v>
      </c>
      <c r="B6106">
        <v>43267</v>
      </c>
      <c r="C6106" s="3">
        <v>40679</v>
      </c>
      <c r="D6106" s="17">
        <f t="shared" si="478"/>
        <v>40664</v>
      </c>
      <c r="E6106">
        <v>17</v>
      </c>
      <c r="F6106" s="8">
        <f t="shared" si="475"/>
        <v>2890</v>
      </c>
      <c r="G6106" s="5">
        <v>0.05</v>
      </c>
      <c r="H6106" s="8">
        <f>VLOOKUP($T6106,Pricebook!$A:$D,4,0)</f>
        <v>170</v>
      </c>
      <c r="I6106" s="10">
        <f t="shared" si="476"/>
        <v>2745.5</v>
      </c>
      <c r="J6106" t="s">
        <v>2158</v>
      </c>
      <c r="K6106" t="s">
        <v>215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2316</v>
      </c>
      <c r="O6106" s="7">
        <v>62234</v>
      </c>
      <c r="P6106" t="s">
        <v>15</v>
      </c>
      <c r="Q6106" t="s">
        <v>16</v>
      </c>
      <c r="R6106" s="3">
        <v>40681</v>
      </c>
      <c r="S6106" s="12">
        <f t="shared" si="477"/>
        <v>2</v>
      </c>
      <c r="T6106" s="3" t="s">
        <v>14219</v>
      </c>
      <c r="U6106" t="s">
        <v>14229</v>
      </c>
      <c r="V6106" t="s">
        <v>14233</v>
      </c>
      <c r="W6106" t="s">
        <v>14196</v>
      </c>
      <c r="X6106" t="str">
        <f>VLOOKUP(Q6106,Managers!$A:$B,2,0)</f>
        <v>Josh Martinez</v>
      </c>
      <c r="Y6106">
        <f>VLOOKUP(W6106,HourlyWages!$A:$B,2,0)</f>
        <v>58</v>
      </c>
      <c r="Z6106">
        <v>1</v>
      </c>
      <c r="AA6106" s="14">
        <f t="shared" si="479"/>
        <v>0.6588235294117647</v>
      </c>
    </row>
    <row r="6107" spans="1:27" x14ac:dyDescent="0.2">
      <c r="A6107">
        <v>6106</v>
      </c>
      <c r="B6107">
        <v>43269</v>
      </c>
      <c r="C6107" s="3">
        <v>39913</v>
      </c>
      <c r="D6107" s="17">
        <f t="shared" si="478"/>
        <v>39904</v>
      </c>
      <c r="E6107">
        <v>16</v>
      </c>
      <c r="F6107" s="8">
        <f t="shared" si="475"/>
        <v>1760</v>
      </c>
      <c r="G6107" s="5">
        <v>0</v>
      </c>
      <c r="H6107" s="8">
        <f>VLOOKUP($T6107,Pricebook!$A:$D,4,0)</f>
        <v>110</v>
      </c>
      <c r="I6107" s="10">
        <f t="shared" si="476"/>
        <v>1760</v>
      </c>
      <c r="J6107" t="s">
        <v>804</v>
      </c>
      <c r="K6107" t="s">
        <v>158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2087</v>
      </c>
      <c r="O6107" s="7">
        <v>78501</v>
      </c>
      <c r="P6107" t="s">
        <v>48</v>
      </c>
      <c r="Q6107" t="s">
        <v>16</v>
      </c>
      <c r="R6107" s="3">
        <v>39915</v>
      </c>
      <c r="S6107" s="12">
        <f t="shared" si="477"/>
        <v>2</v>
      </c>
      <c r="T6107" s="3" t="s">
        <v>14215</v>
      </c>
      <c r="U6107" t="s">
        <v>14229</v>
      </c>
      <c r="V6107" t="s">
        <v>14229</v>
      </c>
      <c r="W6107" t="s">
        <v>14199</v>
      </c>
      <c r="X6107" t="str">
        <f>VLOOKUP(Q6107,Managers!$A:$B,2,0)</f>
        <v>Josh Martinez</v>
      </c>
      <c r="Y6107">
        <f>VLOOKUP(W6107,HourlyWages!$A:$B,2,0)</f>
        <v>68</v>
      </c>
      <c r="Z6107">
        <v>1</v>
      </c>
      <c r="AA6107" s="14">
        <f t="shared" si="479"/>
        <v>0.38181818181818183</v>
      </c>
    </row>
    <row r="6108" spans="1:27" x14ac:dyDescent="0.2">
      <c r="A6108">
        <v>6107</v>
      </c>
      <c r="B6108">
        <v>43269</v>
      </c>
      <c r="C6108" s="3">
        <v>39913</v>
      </c>
      <c r="D6108" s="17">
        <f t="shared" si="478"/>
        <v>39904</v>
      </c>
      <c r="E6108">
        <v>24</v>
      </c>
      <c r="F6108" s="8">
        <f t="shared" si="475"/>
        <v>3840</v>
      </c>
      <c r="G6108" s="5">
        <v>0.08</v>
      </c>
      <c r="H6108" s="8">
        <f>VLOOKUP($T6108,Pricebook!$A:$D,4,0)</f>
        <v>160</v>
      </c>
      <c r="I6108" s="10">
        <f t="shared" si="476"/>
        <v>3532.8</v>
      </c>
      <c r="J6108" t="s">
        <v>804</v>
      </c>
      <c r="K6108" t="s">
        <v>158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1546</v>
      </c>
      <c r="O6108" s="7">
        <v>75150</v>
      </c>
      <c r="P6108" t="s">
        <v>48</v>
      </c>
      <c r="Q6108" t="s">
        <v>16</v>
      </c>
      <c r="R6108" s="3">
        <v>39915</v>
      </c>
      <c r="S6108" s="12">
        <f t="shared" si="477"/>
        <v>2</v>
      </c>
      <c r="T6108" s="3" t="s">
        <v>14218</v>
      </c>
      <c r="U6108" t="s">
        <v>14229</v>
      </c>
      <c r="V6108" t="s">
        <v>14238</v>
      </c>
      <c r="W6108" t="s">
        <v>14200</v>
      </c>
      <c r="X6108" t="str">
        <f>VLOOKUP(Q6108,Managers!$A:$B,2,0)</f>
        <v>Josh Martinez</v>
      </c>
      <c r="Y6108">
        <f>VLOOKUP(W6108,HourlyWages!$A:$B,2,0)</f>
        <v>59</v>
      </c>
      <c r="Z6108">
        <v>1</v>
      </c>
      <c r="AA6108" s="14">
        <f t="shared" si="479"/>
        <v>0.63124999999999998</v>
      </c>
    </row>
    <row r="6109" spans="1:27" x14ac:dyDescent="0.2">
      <c r="A6109">
        <v>6108</v>
      </c>
      <c r="B6109">
        <v>43270</v>
      </c>
      <c r="C6109" s="3">
        <v>41153</v>
      </c>
      <c r="D6109" s="17">
        <f t="shared" si="478"/>
        <v>41153</v>
      </c>
      <c r="E6109">
        <v>35</v>
      </c>
      <c r="F6109" s="8">
        <f t="shared" si="475"/>
        <v>7000</v>
      </c>
      <c r="G6109" s="5">
        <v>0.06</v>
      </c>
      <c r="H6109" s="8">
        <f>VLOOKUP($T6109,Pricebook!$A:$D,4,0)</f>
        <v>200</v>
      </c>
      <c r="I6109" s="10">
        <f t="shared" si="476"/>
        <v>6580</v>
      </c>
      <c r="J6109" t="s">
        <v>647</v>
      </c>
      <c r="K6109" t="s">
        <v>348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2194</v>
      </c>
      <c r="O6109" s="7" t="s">
        <v>2195</v>
      </c>
      <c r="P6109" t="s">
        <v>60</v>
      </c>
      <c r="Q6109" t="s">
        <v>61</v>
      </c>
      <c r="R6109" s="3">
        <v>41155</v>
      </c>
      <c r="S6109" s="12">
        <f t="shared" si="477"/>
        <v>2</v>
      </c>
      <c r="T6109" s="3" t="s">
        <v>14214</v>
      </c>
      <c r="U6109" t="s">
        <v>14229</v>
      </c>
      <c r="V6109" t="s">
        <v>14229</v>
      </c>
      <c r="W6109" t="s">
        <v>14193</v>
      </c>
      <c r="X6109" t="str">
        <f>VLOOKUP(Q6109,Managers!$A:$B,2,0)</f>
        <v>Allen Young</v>
      </c>
      <c r="Y6109">
        <f>VLOOKUP(W6109,HourlyWages!$A:$B,2,0)</f>
        <v>57</v>
      </c>
      <c r="Z6109">
        <v>1</v>
      </c>
      <c r="AA6109" s="14">
        <f t="shared" si="479"/>
        <v>0.71499999999999997</v>
      </c>
    </row>
    <row r="6110" spans="1:27" x14ac:dyDescent="0.2">
      <c r="A6110">
        <v>6109</v>
      </c>
      <c r="B6110">
        <v>43271</v>
      </c>
      <c r="C6110" s="3">
        <v>40240</v>
      </c>
      <c r="D6110" s="17">
        <f t="shared" si="478"/>
        <v>40238</v>
      </c>
      <c r="E6110">
        <v>2</v>
      </c>
      <c r="F6110" s="8">
        <f t="shared" si="475"/>
        <v>240</v>
      </c>
      <c r="G6110" s="5">
        <v>0.03</v>
      </c>
      <c r="H6110" s="8">
        <f>VLOOKUP($T6110,Pricebook!$A:$D,4,0)</f>
        <v>120</v>
      </c>
      <c r="I6110" s="10">
        <f t="shared" si="476"/>
        <v>232.79999999999998</v>
      </c>
      <c r="J6110" t="s">
        <v>696</v>
      </c>
      <c r="K6110" t="s">
        <v>344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1250</v>
      </c>
      <c r="O6110" s="7">
        <v>11704</v>
      </c>
      <c r="P6110" t="s">
        <v>60</v>
      </c>
      <c r="Q6110" t="s">
        <v>61</v>
      </c>
      <c r="R6110" s="3">
        <v>40241</v>
      </c>
      <c r="S6110" s="12">
        <f t="shared" si="477"/>
        <v>1</v>
      </c>
      <c r="T6110" s="3" t="s">
        <v>14212</v>
      </c>
      <c r="U6110" t="s">
        <v>14229</v>
      </c>
      <c r="V6110" t="s">
        <v>14246</v>
      </c>
      <c r="W6110" t="s">
        <v>14196</v>
      </c>
      <c r="X6110" t="str">
        <f>VLOOKUP(Q6110,Managers!$A:$B,2,0)</f>
        <v>Allen Young</v>
      </c>
      <c r="Y6110">
        <f>VLOOKUP(W6110,HourlyWages!$A:$B,2,0)</f>
        <v>58</v>
      </c>
      <c r="Z6110">
        <v>1</v>
      </c>
      <c r="AA6110" s="14">
        <f t="shared" si="479"/>
        <v>0.51666666666666672</v>
      </c>
    </row>
    <row r="6111" spans="1:27" x14ac:dyDescent="0.2">
      <c r="A6111">
        <v>6110</v>
      </c>
      <c r="B6111">
        <v>43296</v>
      </c>
      <c r="C6111" s="3">
        <v>40971</v>
      </c>
      <c r="D6111" s="17">
        <f t="shared" si="478"/>
        <v>40969</v>
      </c>
      <c r="E6111">
        <v>41</v>
      </c>
      <c r="F6111" s="8">
        <f t="shared" si="475"/>
        <v>6560</v>
      </c>
      <c r="G6111" s="5">
        <v>0.06</v>
      </c>
      <c r="H6111" s="8">
        <f>VLOOKUP($T6111,Pricebook!$A:$D,4,0)</f>
        <v>160</v>
      </c>
      <c r="I6111" s="10">
        <f t="shared" si="476"/>
        <v>6166.4</v>
      </c>
      <c r="J6111" t="s">
        <v>1485</v>
      </c>
      <c r="K6111" t="s">
        <v>482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2716</v>
      </c>
      <c r="O6111" s="7">
        <v>84037</v>
      </c>
      <c r="P6111" t="s">
        <v>201</v>
      </c>
      <c r="Q6111" t="s">
        <v>23</v>
      </c>
      <c r="R6111" s="3">
        <v>40972</v>
      </c>
      <c r="S6111" s="12">
        <f t="shared" si="477"/>
        <v>1</v>
      </c>
      <c r="T6111" s="3" t="s">
        <v>14218</v>
      </c>
      <c r="U6111" t="s">
        <v>14229</v>
      </c>
      <c r="V6111" t="s">
        <v>14241</v>
      </c>
      <c r="W6111" t="s">
        <v>14184</v>
      </c>
      <c r="X6111" t="str">
        <f>VLOOKUP(Q6111,Managers!$A:$B,2,0)</f>
        <v>Bob Turner</v>
      </c>
      <c r="Y6111">
        <f>VLOOKUP(W6111,HourlyWages!$A:$B,2,0)</f>
        <v>50</v>
      </c>
      <c r="Z6111">
        <v>1</v>
      </c>
      <c r="AA6111" s="14">
        <f t="shared" si="479"/>
        <v>0.6875</v>
      </c>
    </row>
    <row r="6112" spans="1:27" x14ac:dyDescent="0.2">
      <c r="A6112">
        <v>6111</v>
      </c>
      <c r="B6112">
        <v>43298</v>
      </c>
      <c r="C6112" s="3">
        <v>40734</v>
      </c>
      <c r="D6112" s="17">
        <f t="shared" si="478"/>
        <v>40725</v>
      </c>
      <c r="E6112">
        <v>33</v>
      </c>
      <c r="F6112" s="8">
        <f t="shared" si="475"/>
        <v>4950</v>
      </c>
      <c r="G6112" s="5">
        <v>0.1</v>
      </c>
      <c r="H6112" s="8">
        <f>VLOOKUP($T6112,Pricebook!$A:$D,4,0)</f>
        <v>150</v>
      </c>
      <c r="I6112" s="10">
        <f t="shared" si="476"/>
        <v>4455</v>
      </c>
      <c r="J6112" t="s">
        <v>1050</v>
      </c>
      <c r="K6112" t="s">
        <v>199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2485</v>
      </c>
      <c r="O6112" s="7">
        <v>98037</v>
      </c>
      <c r="P6112" t="s">
        <v>22</v>
      </c>
      <c r="Q6112" t="s">
        <v>23</v>
      </c>
      <c r="R6112" s="3">
        <v>40736</v>
      </c>
      <c r="S6112" s="12">
        <f t="shared" si="477"/>
        <v>2</v>
      </c>
      <c r="T6112" s="3" t="s">
        <v>14222</v>
      </c>
      <c r="U6112" t="s">
        <v>14235</v>
      </c>
      <c r="V6112" t="s">
        <v>14231</v>
      </c>
      <c r="W6112" t="s">
        <v>14199</v>
      </c>
      <c r="X6112" t="str">
        <f>VLOOKUP(Q6112,Managers!$A:$B,2,0)</f>
        <v>Bob Turner</v>
      </c>
      <c r="Y6112">
        <f>VLOOKUP(W6112,HourlyWages!$A:$B,2,0)</f>
        <v>68</v>
      </c>
      <c r="Z6112">
        <v>1</v>
      </c>
      <c r="AA6112" s="14">
        <f t="shared" si="479"/>
        <v>0.54666666666666663</v>
      </c>
    </row>
    <row r="6113" spans="1:27" x14ac:dyDescent="0.2">
      <c r="A6113">
        <v>6112</v>
      </c>
      <c r="B6113">
        <v>43298</v>
      </c>
      <c r="C6113" s="3">
        <v>40734</v>
      </c>
      <c r="D6113" s="17">
        <f t="shared" si="478"/>
        <v>40725</v>
      </c>
      <c r="E6113">
        <v>15</v>
      </c>
      <c r="F6113" s="8">
        <f t="shared" si="475"/>
        <v>1650</v>
      </c>
      <c r="G6113" s="5">
        <v>0.03</v>
      </c>
      <c r="H6113" s="8">
        <f>VLOOKUP($T6113,Pricebook!$A:$D,4,0)</f>
        <v>110</v>
      </c>
      <c r="I6113" s="10">
        <f t="shared" si="476"/>
        <v>1600.5</v>
      </c>
      <c r="J6113" t="s">
        <v>1050</v>
      </c>
      <c r="K6113" t="s">
        <v>199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2485</v>
      </c>
      <c r="O6113" s="7">
        <v>98037</v>
      </c>
      <c r="P6113" t="s">
        <v>22</v>
      </c>
      <c r="Q6113" t="s">
        <v>23</v>
      </c>
      <c r="R6113" s="3">
        <v>40736</v>
      </c>
      <c r="S6113" s="12">
        <f t="shared" si="477"/>
        <v>2</v>
      </c>
      <c r="T6113" s="3" t="s">
        <v>14215</v>
      </c>
      <c r="U6113" t="s">
        <v>14229</v>
      </c>
      <c r="V6113" t="s">
        <v>14230</v>
      </c>
      <c r="W6113" t="s">
        <v>14196</v>
      </c>
      <c r="X6113" t="str">
        <f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9"/>
        <v>0.47272727272727272</v>
      </c>
    </row>
    <row r="6114" spans="1:27" x14ac:dyDescent="0.2">
      <c r="A6114">
        <v>6113</v>
      </c>
      <c r="B6114">
        <v>43301</v>
      </c>
      <c r="C6114" s="3">
        <v>40046</v>
      </c>
      <c r="D6114" s="17">
        <f t="shared" si="478"/>
        <v>40026</v>
      </c>
      <c r="E6114">
        <v>33</v>
      </c>
      <c r="F6114" s="8">
        <f t="shared" si="475"/>
        <v>4125</v>
      </c>
      <c r="G6114" s="5">
        <v>0</v>
      </c>
      <c r="H6114" s="8">
        <f>VLOOKUP($T6114,Pricebook!$A:$D,4,0)</f>
        <v>125</v>
      </c>
      <c r="I6114" s="10">
        <f t="shared" si="476"/>
        <v>4125</v>
      </c>
      <c r="J6114" t="s">
        <v>1477</v>
      </c>
      <c r="K6114" t="s">
        <v>576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1162</v>
      </c>
      <c r="O6114" s="7">
        <v>88240</v>
      </c>
      <c r="P6114" t="s">
        <v>52</v>
      </c>
      <c r="Q6114" t="s">
        <v>23</v>
      </c>
      <c r="R6114" s="3">
        <v>40047</v>
      </c>
      <c r="S6114" s="12">
        <f t="shared" si="477"/>
        <v>1</v>
      </c>
      <c r="T6114" s="3" t="s">
        <v>14221</v>
      </c>
      <c r="U6114" t="s">
        <v>14232</v>
      </c>
      <c r="V6114" t="s">
        <v>14246</v>
      </c>
      <c r="W6114" t="s">
        <v>14193</v>
      </c>
      <c r="X6114" t="str">
        <f>VLOOKUP(Q6114,Managers!$A:$B,2,0)</f>
        <v>Bob Turner</v>
      </c>
      <c r="Y6114">
        <f>VLOOKUP(W6114,HourlyWages!$A:$B,2,0)</f>
        <v>57</v>
      </c>
      <c r="Z6114">
        <v>1</v>
      </c>
      <c r="AA6114" s="14">
        <f t="shared" si="479"/>
        <v>0.54400000000000004</v>
      </c>
    </row>
    <row r="6115" spans="1:27" x14ac:dyDescent="0.2">
      <c r="A6115">
        <v>6114</v>
      </c>
      <c r="B6115">
        <v>43301</v>
      </c>
      <c r="C6115" s="3">
        <v>40046</v>
      </c>
      <c r="D6115" s="17">
        <f t="shared" si="478"/>
        <v>40026</v>
      </c>
      <c r="E6115">
        <v>43</v>
      </c>
      <c r="F6115" s="8">
        <f t="shared" si="475"/>
        <v>8600</v>
      </c>
      <c r="G6115" s="5">
        <v>0.01</v>
      </c>
      <c r="H6115" s="8">
        <f>VLOOKUP($T6115,Pricebook!$A:$D,4,0)</f>
        <v>200</v>
      </c>
      <c r="I6115" s="10">
        <f t="shared" si="476"/>
        <v>8514</v>
      </c>
      <c r="J6115" t="s">
        <v>1477</v>
      </c>
      <c r="K6115" t="s">
        <v>576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1162</v>
      </c>
      <c r="O6115" s="7">
        <v>88240</v>
      </c>
      <c r="P6115" t="s">
        <v>52</v>
      </c>
      <c r="Q6115" t="s">
        <v>23</v>
      </c>
      <c r="R6115" s="3">
        <v>40048</v>
      </c>
      <c r="S6115" s="12">
        <f t="shared" si="477"/>
        <v>2</v>
      </c>
      <c r="T6115" s="3" t="s">
        <v>14206</v>
      </c>
      <c r="U6115" t="s">
        <v>14229</v>
      </c>
      <c r="V6115" t="s">
        <v>14229</v>
      </c>
      <c r="W6115" t="s">
        <v>14191</v>
      </c>
      <c r="X6115" t="str">
        <f>VLOOKUP(Q6115,Managers!$A:$B,2,0)</f>
        <v>Bob Turner</v>
      </c>
      <c r="Y6115">
        <f>VLOOKUP(W6115,HourlyWages!$A:$B,2,0)</f>
        <v>60</v>
      </c>
      <c r="Z6115">
        <v>1</v>
      </c>
      <c r="AA6115" s="14">
        <f t="shared" si="479"/>
        <v>0.7</v>
      </c>
    </row>
    <row r="6116" spans="1:27" x14ac:dyDescent="0.2">
      <c r="A6116">
        <v>6115</v>
      </c>
      <c r="B6116">
        <v>43302</v>
      </c>
      <c r="C6116" s="3">
        <v>40778</v>
      </c>
      <c r="D6116" s="17">
        <f t="shared" si="478"/>
        <v>40756</v>
      </c>
      <c r="E6116">
        <v>39</v>
      </c>
      <c r="F6116" s="8">
        <f t="shared" si="475"/>
        <v>5850</v>
      </c>
      <c r="G6116" s="5">
        <v>0.03</v>
      </c>
      <c r="H6116" s="8">
        <f>VLOOKUP($T6116,Pricebook!$A:$D,4,0)</f>
        <v>150</v>
      </c>
      <c r="I6116" s="10">
        <f t="shared" si="476"/>
        <v>5674.5</v>
      </c>
      <c r="J6116" t="s">
        <v>1224</v>
      </c>
      <c r="K6116" t="s">
        <v>252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2750</v>
      </c>
      <c r="O6116" s="7" t="s">
        <v>2751</v>
      </c>
      <c r="P6116" t="s">
        <v>317</v>
      </c>
      <c r="Q6116" t="s">
        <v>61</v>
      </c>
      <c r="R6116" s="3">
        <v>40785</v>
      </c>
      <c r="S6116" s="12">
        <f t="shared" si="477"/>
        <v>7</v>
      </c>
      <c r="T6116" s="3" t="s">
        <v>14210</v>
      </c>
      <c r="U6116" t="s">
        <v>14235</v>
      </c>
      <c r="V6116" t="s">
        <v>14234</v>
      </c>
      <c r="W6116" t="s">
        <v>14193</v>
      </c>
      <c r="X6116" t="str">
        <f>VLOOKUP(Q6116,Managers!$A:$B,2,0)</f>
        <v>Allen Young</v>
      </c>
      <c r="Y6116">
        <f>VLOOKUP(W6116,HourlyWages!$A:$B,2,0)</f>
        <v>57</v>
      </c>
      <c r="Z6116">
        <v>1</v>
      </c>
      <c r="AA6116" s="14">
        <f t="shared" si="479"/>
        <v>0.62</v>
      </c>
    </row>
    <row r="6117" spans="1:27" x14ac:dyDescent="0.2">
      <c r="A6117">
        <v>6116</v>
      </c>
      <c r="B6117">
        <v>43302</v>
      </c>
      <c r="C6117" s="3">
        <v>40778</v>
      </c>
      <c r="D6117" s="17">
        <f t="shared" si="478"/>
        <v>40756</v>
      </c>
      <c r="E6117">
        <v>4</v>
      </c>
      <c r="F6117" s="8">
        <f t="shared" si="475"/>
        <v>480</v>
      </c>
      <c r="G6117" s="5">
        <v>0.09</v>
      </c>
      <c r="H6117" s="8">
        <f>VLOOKUP($T6117,Pricebook!$A:$D,4,0)</f>
        <v>120</v>
      </c>
      <c r="I6117" s="10">
        <f t="shared" si="476"/>
        <v>436.8</v>
      </c>
      <c r="J6117" t="s">
        <v>1224</v>
      </c>
      <c r="K6117" t="s">
        <v>252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2657</v>
      </c>
      <c r="O6117" s="7" t="s">
        <v>2752</v>
      </c>
      <c r="P6117" t="s">
        <v>421</v>
      </c>
      <c r="Q6117" t="s">
        <v>61</v>
      </c>
      <c r="R6117" s="3">
        <v>40787</v>
      </c>
      <c r="S6117" s="12">
        <f t="shared" si="477"/>
        <v>9</v>
      </c>
      <c r="T6117" s="3" t="s">
        <v>14212</v>
      </c>
      <c r="U6117" t="s">
        <v>14229</v>
      </c>
      <c r="V6117" t="s">
        <v>14238</v>
      </c>
      <c r="W6117" t="s">
        <v>14198</v>
      </c>
      <c r="X6117" t="str">
        <f>VLOOKUP(Q6117,Managers!$A:$B,2,0)</f>
        <v>Allen Young</v>
      </c>
      <c r="Y6117">
        <f>VLOOKUP(W6117,HourlyWages!$A:$B,2,0)</f>
        <v>51</v>
      </c>
      <c r="Z6117">
        <v>1</v>
      </c>
      <c r="AA6117" s="14">
        <f t="shared" si="479"/>
        <v>0.57499999999999996</v>
      </c>
    </row>
    <row r="6118" spans="1:27" x14ac:dyDescent="0.2">
      <c r="A6118">
        <v>6117</v>
      </c>
      <c r="B6118">
        <v>43302</v>
      </c>
      <c r="C6118" s="3">
        <v>40778</v>
      </c>
      <c r="D6118" s="17">
        <f t="shared" si="478"/>
        <v>40756</v>
      </c>
      <c r="E6118">
        <v>43</v>
      </c>
      <c r="F6118" s="8">
        <f t="shared" si="475"/>
        <v>6450</v>
      </c>
      <c r="G6118" s="5">
        <v>7.0000000000000007E-2</v>
      </c>
      <c r="H6118" s="8">
        <f>VLOOKUP($T6118,Pricebook!$A:$D,4,0)</f>
        <v>150</v>
      </c>
      <c r="I6118" s="10">
        <f t="shared" si="476"/>
        <v>5998.5</v>
      </c>
      <c r="J6118" t="s">
        <v>1224</v>
      </c>
      <c r="K6118" t="s">
        <v>252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629</v>
      </c>
      <c r="O6118" s="7" t="s">
        <v>630</v>
      </c>
      <c r="P6118" t="s">
        <v>91</v>
      </c>
      <c r="Q6118" t="s">
        <v>61</v>
      </c>
      <c r="R6118" s="3">
        <v>40787</v>
      </c>
      <c r="S6118" s="12">
        <f t="shared" si="477"/>
        <v>9</v>
      </c>
      <c r="T6118" s="3" t="s">
        <v>14210</v>
      </c>
      <c r="U6118" t="s">
        <v>14235</v>
      </c>
      <c r="V6118" t="s">
        <v>14234</v>
      </c>
      <c r="W6118" t="s">
        <v>14190</v>
      </c>
      <c r="X6118" t="str">
        <f>VLOOKUP(Q6118,Managers!$A:$B,2,0)</f>
        <v>Allen Young</v>
      </c>
      <c r="Y6118">
        <f>VLOOKUP(W6118,HourlyWages!$A:$B,2,0)</f>
        <v>67</v>
      </c>
      <c r="Z6118">
        <v>1</v>
      </c>
      <c r="AA6118" s="14">
        <f t="shared" si="479"/>
        <v>0.55333333333333334</v>
      </c>
    </row>
    <row r="6119" spans="1:27" x14ac:dyDescent="0.2">
      <c r="A6119">
        <v>6118</v>
      </c>
      <c r="B6119">
        <v>43329</v>
      </c>
      <c r="C6119" s="3">
        <v>40244</v>
      </c>
      <c r="D6119" s="17">
        <f t="shared" si="478"/>
        <v>40238</v>
      </c>
      <c r="E6119">
        <v>42</v>
      </c>
      <c r="F6119" s="8">
        <f t="shared" si="475"/>
        <v>7140</v>
      </c>
      <c r="G6119" s="5">
        <v>0.09</v>
      </c>
      <c r="H6119" s="8">
        <f>VLOOKUP($T6119,Pricebook!$A:$D,4,0)</f>
        <v>170</v>
      </c>
      <c r="I6119" s="10">
        <f t="shared" si="476"/>
        <v>6497.4000000000005</v>
      </c>
      <c r="J6119" t="s">
        <v>1547</v>
      </c>
      <c r="K6119" t="s">
        <v>244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1243</v>
      </c>
      <c r="O6119" s="7">
        <v>60174</v>
      </c>
      <c r="P6119" t="s">
        <v>15</v>
      </c>
      <c r="Q6119" t="s">
        <v>16</v>
      </c>
      <c r="R6119" s="3">
        <v>40247</v>
      </c>
      <c r="S6119" s="12">
        <f t="shared" si="477"/>
        <v>3</v>
      </c>
      <c r="T6119" s="3" t="s">
        <v>14219</v>
      </c>
      <c r="U6119" t="s">
        <v>14229</v>
      </c>
      <c r="V6119" t="s">
        <v>14241</v>
      </c>
      <c r="W6119" t="s">
        <v>14184</v>
      </c>
      <c r="X6119" t="str">
        <f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9"/>
        <v>0.70588235294117652</v>
      </c>
    </row>
    <row r="6120" spans="1:27" x14ac:dyDescent="0.2">
      <c r="A6120">
        <v>6119</v>
      </c>
      <c r="B6120">
        <v>43330</v>
      </c>
      <c r="C6120" s="3">
        <v>39930</v>
      </c>
      <c r="D6120" s="17">
        <f t="shared" si="478"/>
        <v>39904</v>
      </c>
      <c r="E6120">
        <v>40</v>
      </c>
      <c r="F6120" s="8">
        <f t="shared" si="475"/>
        <v>6000</v>
      </c>
      <c r="G6120" s="5">
        <v>0.03</v>
      </c>
      <c r="H6120" s="8">
        <f>VLOOKUP($T6120,Pricebook!$A:$D,4,0)</f>
        <v>150</v>
      </c>
      <c r="I6120" s="10">
        <f t="shared" si="476"/>
        <v>5820</v>
      </c>
      <c r="J6120" t="s">
        <v>2158</v>
      </c>
      <c r="K6120" t="s">
        <v>215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2316</v>
      </c>
      <c r="O6120" s="7">
        <v>62234</v>
      </c>
      <c r="P6120" t="s">
        <v>15</v>
      </c>
      <c r="Q6120" t="s">
        <v>16</v>
      </c>
      <c r="R6120" s="3">
        <v>39931</v>
      </c>
      <c r="S6120" s="12">
        <f t="shared" si="477"/>
        <v>1</v>
      </c>
      <c r="T6120" s="3" t="s">
        <v>14210</v>
      </c>
      <c r="U6120" t="s">
        <v>14235</v>
      </c>
      <c r="V6120" t="s">
        <v>14245</v>
      </c>
      <c r="W6120" t="s">
        <v>14201</v>
      </c>
      <c r="X6120" t="str">
        <f>VLOOKUP(Q6120,Managers!$A:$B,2,0)</f>
        <v>Josh Martinez</v>
      </c>
      <c r="Y6120">
        <f>VLOOKUP(W6120,HourlyWages!$A:$B,2,0)</f>
        <v>53</v>
      </c>
      <c r="Z6120">
        <v>1</v>
      </c>
      <c r="AA6120" s="14">
        <f t="shared" si="479"/>
        <v>0.64666666666666661</v>
      </c>
    </row>
    <row r="6121" spans="1:27" x14ac:dyDescent="0.2">
      <c r="A6121">
        <v>6120</v>
      </c>
      <c r="B6121">
        <v>43332</v>
      </c>
      <c r="C6121" s="3">
        <v>41162</v>
      </c>
      <c r="D6121" s="17">
        <f t="shared" si="478"/>
        <v>41153</v>
      </c>
      <c r="E6121">
        <v>31</v>
      </c>
      <c r="F6121" s="8">
        <f t="shared" si="475"/>
        <v>3410</v>
      </c>
      <c r="G6121" s="5">
        <v>0.03</v>
      </c>
      <c r="H6121" s="8">
        <f>VLOOKUP($T6121,Pricebook!$A:$D,4,0)</f>
        <v>110</v>
      </c>
      <c r="I6121" s="10">
        <f t="shared" si="476"/>
        <v>3307.7</v>
      </c>
      <c r="J6121" t="s">
        <v>1458</v>
      </c>
      <c r="K6121" t="s">
        <v>430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2511</v>
      </c>
      <c r="O6121" s="7">
        <v>20901</v>
      </c>
      <c r="P6121" t="s">
        <v>187</v>
      </c>
      <c r="Q6121" t="s">
        <v>61</v>
      </c>
      <c r="R6121" s="3">
        <v>41162</v>
      </c>
      <c r="S6121" s="12">
        <f t="shared" si="477"/>
        <v>0</v>
      </c>
      <c r="T6121" s="3" t="s">
        <v>14215</v>
      </c>
      <c r="U6121" t="s">
        <v>14229</v>
      </c>
      <c r="V6121" t="s">
        <v>14242</v>
      </c>
      <c r="W6121" t="s">
        <v>14190</v>
      </c>
      <c r="X6121" t="str">
        <f>VLOOKUP(Q6121,Managers!$A:$B,2,0)</f>
        <v>Allen Young</v>
      </c>
      <c r="Y6121">
        <f>VLOOKUP(W6121,HourlyWages!$A:$B,2,0)</f>
        <v>67</v>
      </c>
      <c r="Z6121">
        <v>1</v>
      </c>
      <c r="AA6121" s="14">
        <f t="shared" si="479"/>
        <v>0.39090909090909093</v>
      </c>
    </row>
    <row r="6122" spans="1:27" x14ac:dyDescent="0.2">
      <c r="A6122">
        <v>6121</v>
      </c>
      <c r="B6122">
        <v>43360</v>
      </c>
      <c r="C6122" s="3">
        <v>40099</v>
      </c>
      <c r="D6122" s="17">
        <f t="shared" si="478"/>
        <v>40087</v>
      </c>
      <c r="E6122">
        <v>48</v>
      </c>
      <c r="F6122" s="8">
        <f t="shared" si="475"/>
        <v>6000</v>
      </c>
      <c r="G6122" s="5">
        <v>0</v>
      </c>
      <c r="H6122" s="8">
        <f>VLOOKUP($T6122,Pricebook!$A:$D,4,0)</f>
        <v>125</v>
      </c>
      <c r="I6122" s="10">
        <f t="shared" si="476"/>
        <v>6000</v>
      </c>
      <c r="J6122" t="s">
        <v>393</v>
      </c>
      <c r="K6122" t="s">
        <v>274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2471</v>
      </c>
      <c r="O6122" s="7">
        <v>16801</v>
      </c>
      <c r="P6122" t="s">
        <v>232</v>
      </c>
      <c r="Q6122" t="s">
        <v>61</v>
      </c>
      <c r="R6122" s="3">
        <v>40106</v>
      </c>
      <c r="S6122" s="12">
        <f t="shared" si="477"/>
        <v>7</v>
      </c>
      <c r="T6122" s="3" t="s">
        <v>14208</v>
      </c>
      <c r="U6122" t="s">
        <v>14232</v>
      </c>
      <c r="V6122" t="s">
        <v>14244</v>
      </c>
      <c r="W6122" t="s">
        <v>14193</v>
      </c>
      <c r="X6122" t="str">
        <f>VLOOKUP(Q6122,Managers!$A:$B,2,0)</f>
        <v>Allen Young</v>
      </c>
      <c r="Y6122">
        <f>VLOOKUP(W6122,HourlyWages!$A:$B,2,0)</f>
        <v>57</v>
      </c>
      <c r="Z6122">
        <v>1</v>
      </c>
      <c r="AA6122" s="14">
        <f t="shared" si="479"/>
        <v>0.54400000000000004</v>
      </c>
    </row>
    <row r="6123" spans="1:27" x14ac:dyDescent="0.2">
      <c r="A6123">
        <v>6122</v>
      </c>
      <c r="B6123">
        <v>43362</v>
      </c>
      <c r="C6123" s="3">
        <v>39825</v>
      </c>
      <c r="D6123" s="17">
        <f t="shared" si="478"/>
        <v>39814</v>
      </c>
      <c r="E6123">
        <v>45</v>
      </c>
      <c r="F6123" s="8">
        <f t="shared" si="475"/>
        <v>5625</v>
      </c>
      <c r="G6123" s="5">
        <v>0.03</v>
      </c>
      <c r="H6123" s="8">
        <f>VLOOKUP($T6123,Pricebook!$A:$D,4,0)</f>
        <v>125</v>
      </c>
      <c r="I6123" s="10">
        <f t="shared" si="476"/>
        <v>5456.25</v>
      </c>
      <c r="J6123" t="s">
        <v>2143</v>
      </c>
      <c r="K6123" t="s">
        <v>468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2753</v>
      </c>
      <c r="O6123" s="7">
        <v>20877</v>
      </c>
      <c r="P6123" t="s">
        <v>187</v>
      </c>
      <c r="Q6123" t="s">
        <v>61</v>
      </c>
      <c r="R6123" s="3">
        <v>39828</v>
      </c>
      <c r="S6123" s="12">
        <f t="shared" si="477"/>
        <v>3</v>
      </c>
      <c r="T6123" s="3" t="s">
        <v>14221</v>
      </c>
      <c r="U6123" t="s">
        <v>14232</v>
      </c>
      <c r="V6123" t="s">
        <v>14245</v>
      </c>
      <c r="W6123" t="s">
        <v>14201</v>
      </c>
      <c r="X6123" t="str">
        <f>VLOOKUP(Q6123,Managers!$A:$B,2,0)</f>
        <v>Allen Young</v>
      </c>
      <c r="Y6123">
        <f>VLOOKUP(W6123,HourlyWages!$A:$B,2,0)</f>
        <v>53</v>
      </c>
      <c r="Z6123">
        <v>1</v>
      </c>
      <c r="AA6123" s="14">
        <f t="shared" si="479"/>
        <v>0.57599999999999996</v>
      </c>
    </row>
    <row r="6124" spans="1:27" x14ac:dyDescent="0.2">
      <c r="A6124">
        <v>6123</v>
      </c>
      <c r="B6124">
        <v>43362</v>
      </c>
      <c r="C6124" s="3">
        <v>39825</v>
      </c>
      <c r="D6124" s="17">
        <f t="shared" si="478"/>
        <v>39814</v>
      </c>
      <c r="E6124">
        <v>33</v>
      </c>
      <c r="F6124" s="8">
        <f t="shared" si="475"/>
        <v>3960</v>
      </c>
      <c r="G6124" s="5">
        <v>0.04</v>
      </c>
      <c r="H6124" s="8">
        <f>VLOOKUP($T6124,Pricebook!$A:$D,4,0)</f>
        <v>120</v>
      </c>
      <c r="I6124" s="10">
        <f t="shared" si="476"/>
        <v>3801.6</v>
      </c>
      <c r="J6124" t="s">
        <v>2143</v>
      </c>
      <c r="K6124" t="s">
        <v>468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2753</v>
      </c>
      <c r="O6124" s="7">
        <v>20877</v>
      </c>
      <c r="P6124" t="s">
        <v>187</v>
      </c>
      <c r="Q6124" t="s">
        <v>61</v>
      </c>
      <c r="R6124" s="3">
        <v>39827</v>
      </c>
      <c r="S6124" s="12">
        <f t="shared" si="477"/>
        <v>2</v>
      </c>
      <c r="T6124" s="3" t="s">
        <v>14212</v>
      </c>
      <c r="U6124" t="s">
        <v>14229</v>
      </c>
      <c r="V6124" t="s">
        <v>14246</v>
      </c>
      <c r="W6124" t="s">
        <v>14196</v>
      </c>
      <c r="X6124" t="str">
        <f>VLOOKUP(Q6124,Managers!$A:$B,2,0)</f>
        <v>Allen Young</v>
      </c>
      <c r="Y6124">
        <f>VLOOKUP(W6124,HourlyWages!$A:$B,2,0)</f>
        <v>58</v>
      </c>
      <c r="Z6124">
        <v>1</v>
      </c>
      <c r="AA6124" s="14">
        <f t="shared" si="479"/>
        <v>0.51666666666666672</v>
      </c>
    </row>
    <row r="6125" spans="1:27" x14ac:dyDescent="0.2">
      <c r="A6125">
        <v>6124</v>
      </c>
      <c r="B6125">
        <v>43363</v>
      </c>
      <c r="C6125" s="3">
        <v>40791</v>
      </c>
      <c r="D6125" s="17">
        <f t="shared" si="478"/>
        <v>40787</v>
      </c>
      <c r="E6125">
        <v>35</v>
      </c>
      <c r="F6125" s="8">
        <f t="shared" si="475"/>
        <v>4375</v>
      </c>
      <c r="G6125" s="5">
        <v>0.03</v>
      </c>
      <c r="H6125" s="8">
        <f>VLOOKUP($T6125,Pricebook!$A:$D,4,0)</f>
        <v>125</v>
      </c>
      <c r="I6125" s="10">
        <f t="shared" si="476"/>
        <v>4243.75</v>
      </c>
      <c r="J6125" t="s">
        <v>742</v>
      </c>
      <c r="K6125" t="s">
        <v>360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2678</v>
      </c>
      <c r="O6125" s="7">
        <v>29406</v>
      </c>
      <c r="P6125" t="s">
        <v>163</v>
      </c>
      <c r="Q6125" t="s">
        <v>34</v>
      </c>
      <c r="R6125" s="3">
        <v>40793</v>
      </c>
      <c r="S6125" s="12">
        <f t="shared" si="477"/>
        <v>2</v>
      </c>
      <c r="T6125" s="3" t="s">
        <v>14221</v>
      </c>
      <c r="U6125" t="s">
        <v>14232</v>
      </c>
      <c r="V6125" t="s">
        <v>14233</v>
      </c>
      <c r="W6125" t="s">
        <v>14188</v>
      </c>
      <c r="X6125" t="str">
        <f>VLOOKUP(Q6125,Managers!$A:$B,2,0)</f>
        <v>Frank Mitchell</v>
      </c>
      <c r="Y6125">
        <f>VLOOKUP(W6125,HourlyWages!$A:$B,2,0)</f>
        <v>52</v>
      </c>
      <c r="Z6125">
        <v>1</v>
      </c>
      <c r="AA6125" s="14">
        <f t="shared" si="479"/>
        <v>0.58399999999999996</v>
      </c>
    </row>
    <row r="6126" spans="1:27" x14ac:dyDescent="0.2">
      <c r="A6126">
        <v>6125</v>
      </c>
      <c r="B6126">
        <v>43364</v>
      </c>
      <c r="C6126" s="3">
        <v>41006</v>
      </c>
      <c r="D6126" s="17">
        <f t="shared" si="478"/>
        <v>41000</v>
      </c>
      <c r="E6126">
        <v>21</v>
      </c>
      <c r="F6126" s="8">
        <f t="shared" si="475"/>
        <v>2310</v>
      </c>
      <c r="G6126" s="5">
        <v>0.04</v>
      </c>
      <c r="H6126" s="8">
        <f>VLOOKUP($T6126,Pricebook!$A:$D,4,0)</f>
        <v>110</v>
      </c>
      <c r="I6126" s="10">
        <f t="shared" si="476"/>
        <v>2217.6</v>
      </c>
      <c r="J6126" t="s">
        <v>564</v>
      </c>
      <c r="K6126" t="s">
        <v>36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2754</v>
      </c>
      <c r="O6126" s="7">
        <v>61265</v>
      </c>
      <c r="P6126" t="s">
        <v>15</v>
      </c>
      <c r="Q6126" t="s">
        <v>16</v>
      </c>
      <c r="R6126" s="3">
        <v>41009</v>
      </c>
      <c r="S6126" s="12">
        <f t="shared" si="477"/>
        <v>3</v>
      </c>
      <c r="T6126" s="3" t="s">
        <v>14220</v>
      </c>
      <c r="U6126" t="s">
        <v>14229</v>
      </c>
      <c r="V6126" t="s">
        <v>14244</v>
      </c>
      <c r="W6126" t="s">
        <v>14203</v>
      </c>
      <c r="X6126" t="str">
        <f>VLOOKUP(Q6126,Managers!$A:$B,2,0)</f>
        <v>Josh Martinez</v>
      </c>
      <c r="Y6126">
        <f>VLOOKUP(W6126,HourlyWages!$A:$B,2,0)</f>
        <v>62</v>
      </c>
      <c r="Z6126">
        <v>1</v>
      </c>
      <c r="AA6126" s="14">
        <f t="shared" si="479"/>
        <v>0.43636363636363634</v>
      </c>
    </row>
    <row r="6127" spans="1:27" x14ac:dyDescent="0.2">
      <c r="A6127">
        <v>6126</v>
      </c>
      <c r="B6127">
        <v>43367</v>
      </c>
      <c r="C6127" s="3">
        <v>40246</v>
      </c>
      <c r="D6127" s="17">
        <f t="shared" si="478"/>
        <v>40238</v>
      </c>
      <c r="E6127">
        <v>3</v>
      </c>
      <c r="F6127" s="8">
        <f t="shared" si="475"/>
        <v>330</v>
      </c>
      <c r="G6127" s="5">
        <v>0.08</v>
      </c>
      <c r="H6127" s="8">
        <f>VLOOKUP($T6127,Pricebook!$A:$D,4,0)</f>
        <v>110</v>
      </c>
      <c r="I6127" s="10">
        <f t="shared" si="476"/>
        <v>303.60000000000002</v>
      </c>
      <c r="J6127" t="s">
        <v>1880</v>
      </c>
      <c r="K6127" t="s">
        <v>760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2755</v>
      </c>
      <c r="O6127" s="7">
        <v>78415</v>
      </c>
      <c r="P6127" t="s">
        <v>48</v>
      </c>
      <c r="Q6127" t="s">
        <v>16</v>
      </c>
      <c r="R6127" s="3">
        <v>40249</v>
      </c>
      <c r="S6127" s="12">
        <f t="shared" si="477"/>
        <v>3</v>
      </c>
      <c r="T6127" s="3" t="s">
        <v>14215</v>
      </c>
      <c r="U6127" t="s">
        <v>14229</v>
      </c>
      <c r="V6127" t="s">
        <v>14247</v>
      </c>
      <c r="W6127" t="s">
        <v>14195</v>
      </c>
      <c r="X6127" t="str">
        <f>VLOOKUP(Q6127,Managers!$A:$B,2,0)</f>
        <v>Josh Martinez</v>
      </c>
      <c r="Y6127">
        <f>VLOOKUP(W6127,HourlyWages!$A:$B,2,0)</f>
        <v>52</v>
      </c>
      <c r="Z6127">
        <v>1</v>
      </c>
      <c r="AA6127" s="14">
        <f t="shared" si="479"/>
        <v>0.52727272727272723</v>
      </c>
    </row>
    <row r="6128" spans="1:27" x14ac:dyDescent="0.2">
      <c r="A6128">
        <v>6127</v>
      </c>
      <c r="B6128">
        <v>43367</v>
      </c>
      <c r="C6128" s="3">
        <v>40246</v>
      </c>
      <c r="D6128" s="17">
        <f t="shared" si="478"/>
        <v>40238</v>
      </c>
      <c r="E6128">
        <v>16</v>
      </c>
      <c r="F6128" s="8">
        <f t="shared" si="475"/>
        <v>2240</v>
      </c>
      <c r="G6128" s="5">
        <v>0.04</v>
      </c>
      <c r="H6128" s="8">
        <f>VLOOKUP($T6128,Pricebook!$A:$D,4,0)</f>
        <v>140</v>
      </c>
      <c r="I6128" s="10">
        <f t="shared" si="476"/>
        <v>2150.4</v>
      </c>
      <c r="J6128" t="s">
        <v>1880</v>
      </c>
      <c r="K6128" t="s">
        <v>760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2755</v>
      </c>
      <c r="O6128" s="7">
        <v>78415</v>
      </c>
      <c r="P6128" t="s">
        <v>48</v>
      </c>
      <c r="Q6128" t="s">
        <v>16</v>
      </c>
      <c r="R6128" s="3">
        <v>40247</v>
      </c>
      <c r="S6128" s="12">
        <f t="shared" si="477"/>
        <v>1</v>
      </c>
      <c r="T6128" s="3" t="s">
        <v>14207</v>
      </c>
      <c r="U6128" t="s">
        <v>14229</v>
      </c>
      <c r="V6128" t="s">
        <v>14241</v>
      </c>
      <c r="W6128" t="s">
        <v>14184</v>
      </c>
      <c r="X6128" t="str">
        <f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9"/>
        <v>0.6428571428571429</v>
      </c>
    </row>
    <row r="6129" spans="1:27" x14ac:dyDescent="0.2">
      <c r="A6129">
        <v>6128</v>
      </c>
      <c r="B6129">
        <v>43367</v>
      </c>
      <c r="C6129" s="3">
        <v>40246</v>
      </c>
      <c r="D6129" s="17">
        <f t="shared" si="478"/>
        <v>40238</v>
      </c>
      <c r="E6129">
        <v>18</v>
      </c>
      <c r="F6129" s="8">
        <f t="shared" si="475"/>
        <v>3600</v>
      </c>
      <c r="G6129" s="5">
        <v>0.01</v>
      </c>
      <c r="H6129" s="8">
        <f>VLOOKUP($T6129,Pricebook!$A:$D,4,0)</f>
        <v>200</v>
      </c>
      <c r="I6129" s="10">
        <f t="shared" si="476"/>
        <v>3564</v>
      </c>
      <c r="J6129" t="s">
        <v>1880</v>
      </c>
      <c r="K6129" t="s">
        <v>760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2755</v>
      </c>
      <c r="O6129" s="7">
        <v>78415</v>
      </c>
      <c r="P6129" t="s">
        <v>48</v>
      </c>
      <c r="Q6129" t="s">
        <v>16</v>
      </c>
      <c r="R6129" s="3">
        <v>40246</v>
      </c>
      <c r="S6129" s="12">
        <f t="shared" si="477"/>
        <v>0</v>
      </c>
      <c r="T6129" s="3" t="s">
        <v>14206</v>
      </c>
      <c r="U6129" t="s">
        <v>14229</v>
      </c>
      <c r="V6129" t="s">
        <v>14241</v>
      </c>
      <c r="W6129" t="s">
        <v>14184</v>
      </c>
      <c r="X6129" t="str">
        <f>VLOOKUP(Q6129,Managers!$A:$B,2,0)</f>
        <v>Josh Martinez</v>
      </c>
      <c r="Y6129">
        <f>VLOOKUP(W6129,HourlyWages!$A:$B,2,0)</f>
        <v>50</v>
      </c>
      <c r="Z6129">
        <v>1</v>
      </c>
      <c r="AA6129" s="14">
        <f t="shared" si="479"/>
        <v>0.75</v>
      </c>
    </row>
    <row r="6130" spans="1:27" x14ac:dyDescent="0.2">
      <c r="A6130">
        <v>6129</v>
      </c>
      <c r="B6130">
        <v>43392</v>
      </c>
      <c r="C6130" s="3">
        <v>40543</v>
      </c>
      <c r="D6130" s="17">
        <f t="shared" si="478"/>
        <v>40513</v>
      </c>
      <c r="E6130">
        <v>39</v>
      </c>
      <c r="F6130" s="8">
        <f t="shared" ref="F6130:F6193" si="480">H6130*E6130</f>
        <v>4290</v>
      </c>
      <c r="G6130" s="5">
        <v>0.03</v>
      </c>
      <c r="H6130" s="8">
        <f>VLOOKUP($T6130,Pricebook!$A:$D,4,0)</f>
        <v>110</v>
      </c>
      <c r="I6130" s="10">
        <f t="shared" ref="I6130:I6193" si="481">F6130*(1-G6130)</f>
        <v>4161.3</v>
      </c>
      <c r="J6130" t="s">
        <v>1547</v>
      </c>
      <c r="K6130" t="s">
        <v>244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1243</v>
      </c>
      <c r="O6130" s="7">
        <v>60174</v>
      </c>
      <c r="P6130" t="s">
        <v>15</v>
      </c>
      <c r="Q6130" t="s">
        <v>16</v>
      </c>
      <c r="R6130" s="3">
        <v>40545</v>
      </c>
      <c r="S6130" s="12">
        <f t="shared" ref="S6130:S6193" si="482">R6130-C6130</f>
        <v>2</v>
      </c>
      <c r="T6130" s="3" t="s">
        <v>14220</v>
      </c>
      <c r="U6130" t="s">
        <v>14229</v>
      </c>
      <c r="V6130" t="s">
        <v>14236</v>
      </c>
      <c r="W6130" t="s">
        <v>14187</v>
      </c>
      <c r="X6130" t="str">
        <f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9"/>
        <v>0.59090909090909094</v>
      </c>
    </row>
    <row r="6131" spans="1:27" x14ac:dyDescent="0.2">
      <c r="A6131">
        <v>6130</v>
      </c>
      <c r="B6131">
        <v>43397</v>
      </c>
      <c r="C6131" s="3">
        <v>40675</v>
      </c>
      <c r="D6131" s="17">
        <f t="shared" si="478"/>
        <v>40664</v>
      </c>
      <c r="E6131">
        <v>35</v>
      </c>
      <c r="F6131" s="8">
        <f t="shared" si="480"/>
        <v>4375</v>
      </c>
      <c r="G6131" s="5">
        <v>0.08</v>
      </c>
      <c r="H6131" s="8">
        <f>VLOOKUP($T6131,Pricebook!$A:$D,4,0)</f>
        <v>125</v>
      </c>
      <c r="I6131" s="10">
        <f t="shared" si="481"/>
        <v>4025</v>
      </c>
      <c r="J6131" t="s">
        <v>1224</v>
      </c>
      <c r="K6131" t="s">
        <v>252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959</v>
      </c>
      <c r="O6131" s="7">
        <v>93117</v>
      </c>
      <c r="P6131" t="s">
        <v>114</v>
      </c>
      <c r="Q6131" t="s">
        <v>23</v>
      </c>
      <c r="R6131" s="3">
        <v>40676</v>
      </c>
      <c r="S6131" s="12">
        <f t="shared" si="482"/>
        <v>1</v>
      </c>
      <c r="T6131" s="3" t="s">
        <v>14221</v>
      </c>
      <c r="U6131" t="s">
        <v>14232</v>
      </c>
      <c r="V6131" t="s">
        <v>14242</v>
      </c>
      <c r="W6131" t="s">
        <v>14201</v>
      </c>
      <c r="X6131" t="str">
        <f>VLOOKUP(Q6131,Managers!$A:$B,2,0)</f>
        <v>Bob Turner</v>
      </c>
      <c r="Y6131">
        <f>VLOOKUP(W6131,HourlyWages!$A:$B,2,0)</f>
        <v>53</v>
      </c>
      <c r="Z6131">
        <v>1</v>
      </c>
      <c r="AA6131" s="14">
        <f t="shared" si="479"/>
        <v>0.57599999999999996</v>
      </c>
    </row>
    <row r="6132" spans="1:27" x14ac:dyDescent="0.2">
      <c r="A6132">
        <v>6131</v>
      </c>
      <c r="B6132">
        <v>43398</v>
      </c>
      <c r="C6132" s="3">
        <v>40657</v>
      </c>
      <c r="D6132" s="17">
        <f t="shared" si="478"/>
        <v>40634</v>
      </c>
      <c r="E6132">
        <v>10</v>
      </c>
      <c r="F6132" s="8">
        <f t="shared" si="480"/>
        <v>1250</v>
      </c>
      <c r="G6132" s="5">
        <v>7.0000000000000007E-2</v>
      </c>
      <c r="H6132" s="8">
        <f>VLOOKUP($T6132,Pricebook!$A:$D,4,0)</f>
        <v>125</v>
      </c>
      <c r="I6132" s="10">
        <f t="shared" si="481"/>
        <v>1162.5</v>
      </c>
      <c r="J6132" t="s">
        <v>1846</v>
      </c>
      <c r="K6132" t="s">
        <v>180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65</v>
      </c>
      <c r="O6132" s="7">
        <v>72209</v>
      </c>
      <c r="P6132" t="s">
        <v>66</v>
      </c>
      <c r="Q6132" t="s">
        <v>34</v>
      </c>
      <c r="R6132" s="3">
        <v>40658</v>
      </c>
      <c r="S6132" s="12">
        <f t="shared" si="482"/>
        <v>1</v>
      </c>
      <c r="T6132" s="3" t="s">
        <v>14209</v>
      </c>
      <c r="U6132" t="s">
        <v>14232</v>
      </c>
      <c r="V6132" t="s">
        <v>14241</v>
      </c>
      <c r="W6132" t="s">
        <v>14195</v>
      </c>
      <c r="X6132" t="str">
        <f>VLOOKUP(Q6132,Managers!$A:$B,2,0)</f>
        <v>Frank Mitchell</v>
      </c>
      <c r="Y6132">
        <f>VLOOKUP(W6132,HourlyWages!$A:$B,2,0)</f>
        <v>52</v>
      </c>
      <c r="Z6132">
        <v>1</v>
      </c>
      <c r="AA6132" s="14">
        <f t="shared" si="479"/>
        <v>0.58399999999999996</v>
      </c>
    </row>
    <row r="6133" spans="1:27" x14ac:dyDescent="0.2">
      <c r="A6133">
        <v>6132</v>
      </c>
      <c r="B6133">
        <v>43399</v>
      </c>
      <c r="C6133" s="3">
        <v>40024</v>
      </c>
      <c r="D6133" s="17">
        <f t="shared" si="478"/>
        <v>39995</v>
      </c>
      <c r="E6133">
        <v>35</v>
      </c>
      <c r="F6133" s="8">
        <f t="shared" si="480"/>
        <v>4200</v>
      </c>
      <c r="G6133" s="5">
        <v>0.05</v>
      </c>
      <c r="H6133" s="8">
        <f>VLOOKUP($T6133,Pricebook!$A:$D,4,0)</f>
        <v>120</v>
      </c>
      <c r="I6133" s="10">
        <f t="shared" si="481"/>
        <v>3990</v>
      </c>
      <c r="J6133" t="s">
        <v>1930</v>
      </c>
      <c r="K6133" t="s">
        <v>300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2590</v>
      </c>
      <c r="O6133" s="7">
        <v>78155</v>
      </c>
      <c r="P6133" t="s">
        <v>48</v>
      </c>
      <c r="Q6133" t="s">
        <v>16</v>
      </c>
      <c r="R6133" s="3">
        <v>40025</v>
      </c>
      <c r="S6133" s="12">
        <f t="shared" si="482"/>
        <v>1</v>
      </c>
      <c r="T6133" s="3" t="s">
        <v>14212</v>
      </c>
      <c r="U6133" t="s">
        <v>14229</v>
      </c>
      <c r="V6133" t="s">
        <v>14246</v>
      </c>
      <c r="W6133" t="s">
        <v>14200</v>
      </c>
      <c r="X6133" t="str">
        <f>VLOOKUP(Q6133,Managers!$A:$B,2,0)</f>
        <v>Josh Martinez</v>
      </c>
      <c r="Y6133">
        <f>VLOOKUP(W6133,HourlyWages!$A:$B,2,0)</f>
        <v>59</v>
      </c>
      <c r="Z6133">
        <v>1</v>
      </c>
      <c r="AA6133" s="14">
        <f t="shared" si="479"/>
        <v>0.5083333333333333</v>
      </c>
    </row>
    <row r="6134" spans="1:27" x14ac:dyDescent="0.2">
      <c r="A6134">
        <v>6133</v>
      </c>
      <c r="B6134">
        <v>43399</v>
      </c>
      <c r="C6134" s="3">
        <v>40024</v>
      </c>
      <c r="D6134" s="17">
        <f t="shared" si="478"/>
        <v>39995</v>
      </c>
      <c r="E6134">
        <v>2</v>
      </c>
      <c r="F6134" s="8">
        <f t="shared" si="480"/>
        <v>250</v>
      </c>
      <c r="G6134" s="5">
        <v>0.1</v>
      </c>
      <c r="H6134" s="8">
        <f>VLOOKUP($T6134,Pricebook!$A:$D,4,0)</f>
        <v>125</v>
      </c>
      <c r="I6134" s="10">
        <f t="shared" si="481"/>
        <v>225</v>
      </c>
      <c r="J6134" t="s">
        <v>1930</v>
      </c>
      <c r="K6134" t="s">
        <v>300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2590</v>
      </c>
      <c r="O6134" s="7">
        <v>78155</v>
      </c>
      <c r="P6134" t="s">
        <v>48</v>
      </c>
      <c r="Q6134" t="s">
        <v>16</v>
      </c>
      <c r="R6134" s="3">
        <v>40026</v>
      </c>
      <c r="S6134" s="12">
        <f t="shared" si="482"/>
        <v>2</v>
      </c>
      <c r="T6134" s="3" t="s">
        <v>14209</v>
      </c>
      <c r="U6134" t="s">
        <v>14232</v>
      </c>
      <c r="V6134" t="s">
        <v>14230</v>
      </c>
      <c r="W6134" t="s">
        <v>14188</v>
      </c>
      <c r="X6134" t="str">
        <f>VLOOKUP(Q6134,Managers!$A:$B,2,0)</f>
        <v>Josh Martinez</v>
      </c>
      <c r="Y6134">
        <f>VLOOKUP(W6134,HourlyWages!$A:$B,2,0)</f>
        <v>52</v>
      </c>
      <c r="Z6134">
        <v>1</v>
      </c>
      <c r="AA6134" s="14">
        <f t="shared" si="479"/>
        <v>0.58399999999999996</v>
      </c>
    </row>
    <row r="6135" spans="1:27" x14ac:dyDescent="0.2">
      <c r="A6135">
        <v>6134</v>
      </c>
      <c r="B6135">
        <v>43399</v>
      </c>
      <c r="C6135" s="3">
        <v>40024</v>
      </c>
      <c r="D6135" s="17">
        <f t="shared" si="478"/>
        <v>39995</v>
      </c>
      <c r="E6135">
        <v>8</v>
      </c>
      <c r="F6135" s="8">
        <f t="shared" si="480"/>
        <v>880</v>
      </c>
      <c r="G6135" s="5">
        <v>0</v>
      </c>
      <c r="H6135" s="8">
        <f>VLOOKUP($T6135,Pricebook!$A:$D,4,0)</f>
        <v>110</v>
      </c>
      <c r="I6135" s="10">
        <f t="shared" si="481"/>
        <v>880</v>
      </c>
      <c r="J6135" t="s">
        <v>1930</v>
      </c>
      <c r="K6135" t="s">
        <v>300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2756</v>
      </c>
      <c r="O6135" s="7">
        <v>75090</v>
      </c>
      <c r="P6135" t="s">
        <v>48</v>
      </c>
      <c r="Q6135" t="s">
        <v>16</v>
      </c>
      <c r="R6135" s="3">
        <v>40026</v>
      </c>
      <c r="S6135" s="12">
        <f t="shared" si="482"/>
        <v>2</v>
      </c>
      <c r="T6135" s="3" t="s">
        <v>14215</v>
      </c>
      <c r="U6135" t="s">
        <v>14229</v>
      </c>
      <c r="V6135" t="s">
        <v>14241</v>
      </c>
      <c r="W6135" t="s">
        <v>14192</v>
      </c>
      <c r="X6135" t="str">
        <f>VLOOKUP(Q6135,Managers!$A:$B,2,0)</f>
        <v>Josh Martinez</v>
      </c>
      <c r="Y6135">
        <f>VLOOKUP(W6135,HourlyWages!$A:$B,2,0)</f>
        <v>75</v>
      </c>
      <c r="Z6135">
        <v>1</v>
      </c>
      <c r="AA6135" s="14">
        <f t="shared" si="479"/>
        <v>0.31818181818181818</v>
      </c>
    </row>
    <row r="6136" spans="1:27" x14ac:dyDescent="0.2">
      <c r="A6136">
        <v>6135</v>
      </c>
      <c r="B6136">
        <v>43424</v>
      </c>
      <c r="C6136" s="3">
        <v>40773</v>
      </c>
      <c r="D6136" s="17">
        <f t="shared" si="478"/>
        <v>40756</v>
      </c>
      <c r="E6136">
        <v>34</v>
      </c>
      <c r="F6136" s="8">
        <f t="shared" si="480"/>
        <v>5780</v>
      </c>
      <c r="G6136" s="5">
        <v>0.04</v>
      </c>
      <c r="H6136" s="8">
        <f>VLOOKUP($T6136,Pricebook!$A:$D,4,0)</f>
        <v>170</v>
      </c>
      <c r="I6136" s="10">
        <f t="shared" si="481"/>
        <v>5548.8</v>
      </c>
      <c r="J6136" t="s">
        <v>1520</v>
      </c>
      <c r="K6136" t="s">
        <v>50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2381</v>
      </c>
      <c r="O6136" s="7">
        <v>63042</v>
      </c>
      <c r="P6136" t="s">
        <v>358</v>
      </c>
      <c r="Q6136" t="s">
        <v>16</v>
      </c>
      <c r="R6136" s="3">
        <v>40775</v>
      </c>
      <c r="S6136" s="12">
        <f t="shared" si="482"/>
        <v>2</v>
      </c>
      <c r="T6136" s="3" t="s">
        <v>14219</v>
      </c>
      <c r="U6136" t="s">
        <v>14229</v>
      </c>
      <c r="V6136" t="s">
        <v>14241</v>
      </c>
      <c r="W6136" t="s">
        <v>14199</v>
      </c>
      <c r="X6136" t="str">
        <f>VLOOKUP(Q6136,Managers!$A:$B,2,0)</f>
        <v>Josh Martinez</v>
      </c>
      <c r="Y6136">
        <f>VLOOKUP(W6136,HourlyWages!$A:$B,2,0)</f>
        <v>68</v>
      </c>
      <c r="Z6136">
        <v>1</v>
      </c>
      <c r="AA6136" s="14">
        <f t="shared" si="479"/>
        <v>0.6</v>
      </c>
    </row>
    <row r="6137" spans="1:27" x14ac:dyDescent="0.2">
      <c r="A6137">
        <v>6136</v>
      </c>
      <c r="B6137">
        <v>43459</v>
      </c>
      <c r="C6137" s="3">
        <v>40854</v>
      </c>
      <c r="D6137" s="17">
        <f t="shared" si="478"/>
        <v>40848</v>
      </c>
      <c r="E6137">
        <v>26</v>
      </c>
      <c r="F6137" s="8">
        <f t="shared" si="480"/>
        <v>3900</v>
      </c>
      <c r="G6137" s="5">
        <v>0.05</v>
      </c>
      <c r="H6137" s="8">
        <f>VLOOKUP($T6137,Pricebook!$A:$D,4,0)</f>
        <v>150</v>
      </c>
      <c r="I6137" s="10">
        <f t="shared" si="481"/>
        <v>3705</v>
      </c>
      <c r="J6137" t="s">
        <v>412</v>
      </c>
      <c r="K6137" t="s">
        <v>327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2679</v>
      </c>
      <c r="O6137" s="7">
        <v>85364</v>
      </c>
      <c r="P6137" t="s">
        <v>70</v>
      </c>
      <c r="Q6137" t="s">
        <v>23</v>
      </c>
      <c r="R6137" s="3">
        <v>40855</v>
      </c>
      <c r="S6137" s="12">
        <f t="shared" si="482"/>
        <v>1</v>
      </c>
      <c r="T6137" s="3" t="s">
        <v>14216</v>
      </c>
      <c r="U6137" t="s">
        <v>14235</v>
      </c>
      <c r="V6137" t="s">
        <v>14239</v>
      </c>
      <c r="W6137" t="s">
        <v>14198</v>
      </c>
      <c r="X6137" t="str">
        <f>VLOOKUP(Q6137,Managers!$A:$B,2,0)</f>
        <v>Bob Turner</v>
      </c>
      <c r="Y6137">
        <f>VLOOKUP(W6137,HourlyWages!$A:$B,2,0)</f>
        <v>51</v>
      </c>
      <c r="Z6137">
        <v>1</v>
      </c>
      <c r="AA6137" s="14">
        <f t="shared" si="479"/>
        <v>0.66</v>
      </c>
    </row>
    <row r="6138" spans="1:27" x14ac:dyDescent="0.2">
      <c r="A6138">
        <v>6137</v>
      </c>
      <c r="B6138">
        <v>43460</v>
      </c>
      <c r="C6138" s="3">
        <v>41071</v>
      </c>
      <c r="D6138" s="17">
        <f t="shared" si="478"/>
        <v>41061</v>
      </c>
      <c r="E6138">
        <v>2</v>
      </c>
      <c r="F6138" s="8">
        <f t="shared" si="480"/>
        <v>320</v>
      </c>
      <c r="G6138" s="5">
        <v>7.0000000000000007E-2</v>
      </c>
      <c r="H6138" s="8">
        <f>VLOOKUP($T6138,Pricebook!$A:$D,4,0)</f>
        <v>160</v>
      </c>
      <c r="I6138" s="10">
        <f t="shared" si="481"/>
        <v>297.59999999999997</v>
      </c>
      <c r="J6138" t="s">
        <v>1201</v>
      </c>
      <c r="K6138" t="s">
        <v>203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2757</v>
      </c>
      <c r="O6138" s="7" t="s">
        <v>2758</v>
      </c>
      <c r="P6138" t="s">
        <v>421</v>
      </c>
      <c r="Q6138" t="s">
        <v>61</v>
      </c>
      <c r="R6138" s="3">
        <v>41072</v>
      </c>
      <c r="S6138" s="12">
        <f t="shared" si="482"/>
        <v>1</v>
      </c>
      <c r="T6138" s="3" t="s">
        <v>14218</v>
      </c>
      <c r="U6138" t="s">
        <v>14229</v>
      </c>
      <c r="V6138" t="s">
        <v>14241</v>
      </c>
      <c r="W6138" t="s">
        <v>14184</v>
      </c>
      <c r="X6138" t="str">
        <f>VLOOKUP(Q6138,Managers!$A:$B,2,0)</f>
        <v>Allen Young</v>
      </c>
      <c r="Y6138">
        <f>VLOOKUP(W6138,HourlyWages!$A:$B,2,0)</f>
        <v>50</v>
      </c>
      <c r="Z6138">
        <v>1</v>
      </c>
      <c r="AA6138" s="14">
        <f t="shared" si="479"/>
        <v>0.6875</v>
      </c>
    </row>
    <row r="6139" spans="1:27" x14ac:dyDescent="0.2">
      <c r="A6139">
        <v>6138</v>
      </c>
      <c r="B6139">
        <v>43488</v>
      </c>
      <c r="C6139" s="3">
        <v>41078</v>
      </c>
      <c r="D6139" s="17">
        <f t="shared" si="478"/>
        <v>41061</v>
      </c>
      <c r="E6139">
        <v>46</v>
      </c>
      <c r="F6139" s="8">
        <f t="shared" si="480"/>
        <v>7820</v>
      </c>
      <c r="G6139" s="5">
        <v>0.08</v>
      </c>
      <c r="H6139" s="8">
        <f>VLOOKUP($T6139,Pricebook!$A:$D,4,0)</f>
        <v>170</v>
      </c>
      <c r="I6139" s="10">
        <f t="shared" si="481"/>
        <v>7194.4000000000005</v>
      </c>
      <c r="J6139" t="s">
        <v>2493</v>
      </c>
      <c r="K6139" t="s">
        <v>276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1534</v>
      </c>
      <c r="O6139" s="7">
        <v>20735</v>
      </c>
      <c r="P6139" t="s">
        <v>187</v>
      </c>
      <c r="Q6139" t="s">
        <v>61</v>
      </c>
      <c r="R6139" s="3">
        <v>41079</v>
      </c>
      <c r="S6139" s="12">
        <f t="shared" si="482"/>
        <v>1</v>
      </c>
      <c r="T6139" s="3" t="s">
        <v>14219</v>
      </c>
      <c r="U6139" t="s">
        <v>14229</v>
      </c>
      <c r="V6139" t="s">
        <v>14241</v>
      </c>
      <c r="W6139" t="s">
        <v>14196</v>
      </c>
      <c r="X6139" t="str">
        <f>VLOOKUP(Q6139,Managers!$A:$B,2,0)</f>
        <v>Allen Young</v>
      </c>
      <c r="Y6139">
        <f>VLOOKUP(W6139,HourlyWages!$A:$B,2,0)</f>
        <v>58</v>
      </c>
      <c r="Z6139">
        <v>1</v>
      </c>
      <c r="AA6139" s="14">
        <f t="shared" si="479"/>
        <v>0.6588235294117647</v>
      </c>
    </row>
    <row r="6140" spans="1:27" x14ac:dyDescent="0.2">
      <c r="A6140">
        <v>6139</v>
      </c>
      <c r="B6140">
        <v>43488</v>
      </c>
      <c r="C6140" s="3">
        <v>41078</v>
      </c>
      <c r="D6140" s="17">
        <f t="shared" si="478"/>
        <v>41061</v>
      </c>
      <c r="E6140">
        <v>46</v>
      </c>
      <c r="F6140" s="8">
        <f t="shared" si="480"/>
        <v>5060</v>
      </c>
      <c r="G6140" s="5">
        <v>0</v>
      </c>
      <c r="H6140" s="8">
        <f>VLOOKUP($T6140,Pricebook!$A:$D,4,0)</f>
        <v>110</v>
      </c>
      <c r="I6140" s="10">
        <f t="shared" si="481"/>
        <v>5060</v>
      </c>
      <c r="J6140" t="s">
        <v>2493</v>
      </c>
      <c r="K6140" t="s">
        <v>276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1534</v>
      </c>
      <c r="O6140" s="7">
        <v>20735</v>
      </c>
      <c r="P6140" t="s">
        <v>187</v>
      </c>
      <c r="Q6140" t="s">
        <v>61</v>
      </c>
      <c r="R6140" s="3">
        <v>41079</v>
      </c>
      <c r="S6140" s="12">
        <f t="shared" si="482"/>
        <v>1</v>
      </c>
      <c r="T6140" s="3" t="s">
        <v>14220</v>
      </c>
      <c r="U6140" t="s">
        <v>14229</v>
      </c>
      <c r="V6140" t="s">
        <v>14241</v>
      </c>
      <c r="W6140" t="s">
        <v>14186</v>
      </c>
      <c r="X6140" t="str">
        <f>VLOOKUP(Q6140,Managers!$A:$B,2,0)</f>
        <v>Allen Young</v>
      </c>
      <c r="Y6140">
        <f>VLOOKUP(W6140,HourlyWages!$A:$B,2,0)</f>
        <v>67</v>
      </c>
      <c r="Z6140">
        <v>1</v>
      </c>
      <c r="AA6140" s="14">
        <f t="shared" si="479"/>
        <v>0.39090909090909093</v>
      </c>
    </row>
    <row r="6141" spans="1:27" x14ac:dyDescent="0.2">
      <c r="A6141">
        <v>6140</v>
      </c>
      <c r="B6141">
        <v>43488</v>
      </c>
      <c r="C6141" s="3">
        <v>41078</v>
      </c>
      <c r="D6141" s="17">
        <f t="shared" si="478"/>
        <v>41061</v>
      </c>
      <c r="E6141">
        <v>28</v>
      </c>
      <c r="F6141" s="8">
        <f t="shared" si="480"/>
        <v>3500</v>
      </c>
      <c r="G6141" s="5">
        <v>0.1</v>
      </c>
      <c r="H6141" s="8">
        <f>VLOOKUP($T6141,Pricebook!$A:$D,4,0)</f>
        <v>125</v>
      </c>
      <c r="I6141" s="10">
        <f t="shared" si="481"/>
        <v>3150</v>
      </c>
      <c r="J6141" t="s">
        <v>2493</v>
      </c>
      <c r="K6141" t="s">
        <v>276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1534</v>
      </c>
      <c r="O6141" s="7">
        <v>20735</v>
      </c>
      <c r="P6141" t="s">
        <v>187</v>
      </c>
      <c r="Q6141" t="s">
        <v>61</v>
      </c>
      <c r="R6141" s="3">
        <v>41079</v>
      </c>
      <c r="S6141" s="12">
        <f t="shared" si="482"/>
        <v>1</v>
      </c>
      <c r="T6141" s="3" t="s">
        <v>14208</v>
      </c>
      <c r="U6141" t="s">
        <v>14232</v>
      </c>
      <c r="V6141" t="s">
        <v>14234</v>
      </c>
      <c r="W6141" t="s">
        <v>14184</v>
      </c>
      <c r="X6141" t="str">
        <f>VLOOKUP(Q6141,Managers!$A:$B,2,0)</f>
        <v>Allen Young</v>
      </c>
      <c r="Y6141">
        <f>VLOOKUP(W6141,HourlyWages!$A:$B,2,0)</f>
        <v>50</v>
      </c>
      <c r="Z6141">
        <v>1</v>
      </c>
      <c r="AA6141" s="14">
        <f t="shared" si="479"/>
        <v>0.6</v>
      </c>
    </row>
    <row r="6142" spans="1:27" x14ac:dyDescent="0.2">
      <c r="A6142">
        <v>6141</v>
      </c>
      <c r="B6142">
        <v>43488</v>
      </c>
      <c r="C6142" s="3">
        <v>41078</v>
      </c>
      <c r="D6142" s="17">
        <f t="shared" si="478"/>
        <v>41061</v>
      </c>
      <c r="E6142">
        <v>13</v>
      </c>
      <c r="F6142" s="8">
        <f t="shared" si="480"/>
        <v>2080</v>
      </c>
      <c r="G6142" s="5">
        <v>0.05</v>
      </c>
      <c r="H6142" s="8">
        <f>VLOOKUP($T6142,Pricebook!$A:$D,4,0)</f>
        <v>160</v>
      </c>
      <c r="I6142" s="10">
        <f t="shared" si="481"/>
        <v>1976</v>
      </c>
      <c r="J6142" t="s">
        <v>2493</v>
      </c>
      <c r="K6142" t="s">
        <v>276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2338</v>
      </c>
      <c r="O6142" s="7">
        <v>20740</v>
      </c>
      <c r="P6142" t="s">
        <v>187</v>
      </c>
      <c r="Q6142" t="s">
        <v>61</v>
      </c>
      <c r="R6142" s="3">
        <v>41080</v>
      </c>
      <c r="S6142" s="12">
        <f t="shared" si="482"/>
        <v>2</v>
      </c>
      <c r="T6142" s="3" t="s">
        <v>14218</v>
      </c>
      <c r="U6142" t="s">
        <v>14229</v>
      </c>
      <c r="V6142" t="s">
        <v>14229</v>
      </c>
      <c r="W6142" t="s">
        <v>14195</v>
      </c>
      <c r="X6142" t="str">
        <f>VLOOKUP(Q6142,Managers!$A:$B,2,0)</f>
        <v>Allen Young</v>
      </c>
      <c r="Y6142">
        <f>VLOOKUP(W6142,HourlyWages!$A:$B,2,0)</f>
        <v>52</v>
      </c>
      <c r="Z6142">
        <v>1</v>
      </c>
      <c r="AA6142" s="14">
        <f t="shared" si="479"/>
        <v>0.67500000000000004</v>
      </c>
    </row>
    <row r="6143" spans="1:27" x14ac:dyDescent="0.2">
      <c r="A6143">
        <v>6142</v>
      </c>
      <c r="B6143">
        <v>43488</v>
      </c>
      <c r="C6143" s="3">
        <v>41078</v>
      </c>
      <c r="D6143" s="17">
        <f t="shared" si="478"/>
        <v>41061</v>
      </c>
      <c r="E6143">
        <v>3</v>
      </c>
      <c r="F6143" s="8">
        <f t="shared" si="480"/>
        <v>450</v>
      </c>
      <c r="G6143" s="5">
        <v>0.06</v>
      </c>
      <c r="H6143" s="8">
        <f>VLOOKUP($T6143,Pricebook!$A:$D,4,0)</f>
        <v>150</v>
      </c>
      <c r="I6143" s="10">
        <f t="shared" si="481"/>
        <v>423</v>
      </c>
      <c r="J6143" t="s">
        <v>2493</v>
      </c>
      <c r="K6143" t="s">
        <v>276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2338</v>
      </c>
      <c r="O6143" s="7">
        <v>20740</v>
      </c>
      <c r="P6143" t="s">
        <v>187</v>
      </c>
      <c r="Q6143" t="s">
        <v>61</v>
      </c>
      <c r="R6143" s="3">
        <v>41080</v>
      </c>
      <c r="S6143" s="12">
        <f t="shared" si="482"/>
        <v>2</v>
      </c>
      <c r="T6143" s="3" t="s">
        <v>14222</v>
      </c>
      <c r="U6143" t="s">
        <v>14235</v>
      </c>
      <c r="V6143" t="s">
        <v>14245</v>
      </c>
      <c r="W6143" t="s">
        <v>14188</v>
      </c>
      <c r="X6143" t="str">
        <f>VLOOKUP(Q6143,Managers!$A:$B,2,0)</f>
        <v>Allen Young</v>
      </c>
      <c r="Y6143">
        <f>VLOOKUP(W6143,HourlyWages!$A:$B,2,0)</f>
        <v>52</v>
      </c>
      <c r="Z6143">
        <v>1</v>
      </c>
      <c r="AA6143" s="14">
        <f t="shared" si="479"/>
        <v>0.65333333333333332</v>
      </c>
    </row>
    <row r="6144" spans="1:27" x14ac:dyDescent="0.2">
      <c r="A6144">
        <v>6143</v>
      </c>
      <c r="B6144">
        <v>43493</v>
      </c>
      <c r="C6144" s="3">
        <v>41039</v>
      </c>
      <c r="D6144" s="17">
        <f t="shared" si="478"/>
        <v>41030</v>
      </c>
      <c r="E6144">
        <v>22</v>
      </c>
      <c r="F6144" s="8">
        <f t="shared" si="480"/>
        <v>2420</v>
      </c>
      <c r="G6144" s="5">
        <v>0.03</v>
      </c>
      <c r="H6144" s="8">
        <f>VLOOKUP($T6144,Pricebook!$A:$D,4,0)</f>
        <v>110</v>
      </c>
      <c r="I6144" s="10">
        <f t="shared" si="481"/>
        <v>2347.4</v>
      </c>
      <c r="J6144" t="s">
        <v>1997</v>
      </c>
      <c r="K6144" t="s">
        <v>544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2464</v>
      </c>
      <c r="O6144" s="7">
        <v>70065</v>
      </c>
      <c r="P6144" t="s">
        <v>436</v>
      </c>
      <c r="Q6144" t="s">
        <v>34</v>
      </c>
      <c r="R6144" s="3">
        <v>41040</v>
      </c>
      <c r="S6144" s="12">
        <f t="shared" si="482"/>
        <v>1</v>
      </c>
      <c r="T6144" s="3" t="s">
        <v>14215</v>
      </c>
      <c r="U6144" t="s">
        <v>14229</v>
      </c>
      <c r="V6144" t="s">
        <v>14241</v>
      </c>
      <c r="W6144" t="s">
        <v>14186</v>
      </c>
      <c r="X6144" t="str">
        <f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9"/>
        <v>0.39090909090909093</v>
      </c>
    </row>
    <row r="6145" spans="1:27" x14ac:dyDescent="0.2">
      <c r="A6145">
        <v>6144</v>
      </c>
      <c r="B6145">
        <v>43493</v>
      </c>
      <c r="C6145" s="3">
        <v>41039</v>
      </c>
      <c r="D6145" s="17">
        <f t="shared" si="478"/>
        <v>41030</v>
      </c>
      <c r="E6145">
        <v>14</v>
      </c>
      <c r="F6145" s="8">
        <f t="shared" si="480"/>
        <v>1540</v>
      </c>
      <c r="G6145" s="5">
        <v>0.05</v>
      </c>
      <c r="H6145" s="8">
        <f>VLOOKUP($T6145,Pricebook!$A:$D,4,0)</f>
        <v>110</v>
      </c>
      <c r="I6145" s="10">
        <f t="shared" si="481"/>
        <v>1463</v>
      </c>
      <c r="J6145" t="s">
        <v>1997</v>
      </c>
      <c r="K6145" t="s">
        <v>544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2464</v>
      </c>
      <c r="O6145" s="7">
        <v>70065</v>
      </c>
      <c r="P6145" t="s">
        <v>436</v>
      </c>
      <c r="Q6145" t="s">
        <v>34</v>
      </c>
      <c r="R6145" s="3">
        <v>41041</v>
      </c>
      <c r="S6145" s="12">
        <f t="shared" si="482"/>
        <v>2</v>
      </c>
      <c r="T6145" s="3" t="s">
        <v>14215</v>
      </c>
      <c r="U6145" t="s">
        <v>14229</v>
      </c>
      <c r="V6145" t="s">
        <v>14247</v>
      </c>
      <c r="W6145" t="s">
        <v>14188</v>
      </c>
      <c r="X6145" t="str">
        <f>VLOOKUP(Q6145,Managers!$A:$B,2,0)</f>
        <v>Frank Mitchell</v>
      </c>
      <c r="Y6145">
        <f>VLOOKUP(W6145,HourlyWages!$A:$B,2,0)</f>
        <v>52</v>
      </c>
      <c r="Z6145">
        <v>1</v>
      </c>
      <c r="AA6145" s="14">
        <f t="shared" si="479"/>
        <v>0.52727272727272723</v>
      </c>
    </row>
    <row r="6146" spans="1:27" x14ac:dyDescent="0.2">
      <c r="A6146">
        <v>6145</v>
      </c>
      <c r="B6146">
        <v>43493</v>
      </c>
      <c r="C6146" s="3">
        <v>41039</v>
      </c>
      <c r="D6146" s="17">
        <f t="shared" si="478"/>
        <v>41030</v>
      </c>
      <c r="E6146">
        <v>37</v>
      </c>
      <c r="F6146" s="8">
        <f t="shared" si="480"/>
        <v>5550</v>
      </c>
      <c r="G6146" s="5">
        <v>0.1</v>
      </c>
      <c r="H6146" s="8">
        <f>VLOOKUP($T6146,Pricebook!$A:$D,4,0)</f>
        <v>150</v>
      </c>
      <c r="I6146" s="10">
        <f t="shared" si="481"/>
        <v>4995</v>
      </c>
      <c r="J6146" t="s">
        <v>1997</v>
      </c>
      <c r="K6146" t="s">
        <v>544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2464</v>
      </c>
      <c r="O6146" s="7">
        <v>70065</v>
      </c>
      <c r="P6146" t="s">
        <v>436</v>
      </c>
      <c r="Q6146" t="s">
        <v>34</v>
      </c>
      <c r="R6146" s="3">
        <v>41042</v>
      </c>
      <c r="S6146" s="12">
        <f t="shared" si="482"/>
        <v>3</v>
      </c>
      <c r="T6146" s="3" t="s">
        <v>14210</v>
      </c>
      <c r="U6146" t="s">
        <v>14235</v>
      </c>
      <c r="V6146" t="s">
        <v>14238</v>
      </c>
      <c r="W6146" t="s">
        <v>14199</v>
      </c>
      <c r="X6146" t="str">
        <f>VLOOKUP(Q6146,Managers!$A:$B,2,0)</f>
        <v>Frank Mitchell</v>
      </c>
      <c r="Y6146">
        <f>VLOOKUP(W6146,HourlyWages!$A:$B,2,0)</f>
        <v>68</v>
      </c>
      <c r="Z6146">
        <v>1</v>
      </c>
      <c r="AA6146" s="14">
        <f t="shared" si="479"/>
        <v>0.54666666666666663</v>
      </c>
    </row>
    <row r="6147" spans="1:27" x14ac:dyDescent="0.2">
      <c r="A6147">
        <v>6146</v>
      </c>
      <c r="B6147">
        <v>43494</v>
      </c>
      <c r="C6147" s="3">
        <v>40911</v>
      </c>
      <c r="D6147" s="17">
        <f t="shared" ref="D6147:D6210" si="483">DATE(YEAR(C6147),MONTH(C6147),1)</f>
        <v>40909</v>
      </c>
      <c r="E6147">
        <v>2</v>
      </c>
      <c r="F6147" s="8">
        <f t="shared" si="480"/>
        <v>300</v>
      </c>
      <c r="G6147" s="5">
        <v>0.09</v>
      </c>
      <c r="H6147" s="8">
        <f>VLOOKUP($T6147,Pricebook!$A:$D,4,0)</f>
        <v>150</v>
      </c>
      <c r="I6147" s="10">
        <f t="shared" si="481"/>
        <v>273</v>
      </c>
      <c r="J6147" t="s">
        <v>1783</v>
      </c>
      <c r="K6147" t="s">
        <v>360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681</v>
      </c>
      <c r="O6147" s="7">
        <v>92653</v>
      </c>
      <c r="P6147" t="s">
        <v>114</v>
      </c>
      <c r="Q6147" t="s">
        <v>23</v>
      </c>
      <c r="R6147" s="3">
        <v>40912</v>
      </c>
      <c r="S6147" s="12">
        <f t="shared" si="482"/>
        <v>1</v>
      </c>
      <c r="T6147" s="3" t="s">
        <v>14216</v>
      </c>
      <c r="U6147" t="s">
        <v>14235</v>
      </c>
      <c r="V6147" t="s">
        <v>14239</v>
      </c>
      <c r="W6147" t="s">
        <v>14198</v>
      </c>
      <c r="X6147" t="str">
        <f>VLOOKUP(Q6147,Managers!$A:$B,2,0)</f>
        <v>Bob Turner</v>
      </c>
      <c r="Y6147">
        <f>VLOOKUP(W6147,HourlyWages!$A:$B,2,0)</f>
        <v>51</v>
      </c>
      <c r="Z6147">
        <v>1</v>
      </c>
      <c r="AA6147" s="14">
        <f t="shared" ref="AA6147:AA6210" si="484">(H6147-Y6147)/H6147</f>
        <v>0.66</v>
      </c>
    </row>
    <row r="6148" spans="1:27" x14ac:dyDescent="0.2">
      <c r="A6148">
        <v>6147</v>
      </c>
      <c r="B6148">
        <v>43523</v>
      </c>
      <c r="C6148" s="3">
        <v>41052</v>
      </c>
      <c r="D6148" s="17">
        <f t="shared" si="483"/>
        <v>41030</v>
      </c>
      <c r="E6148">
        <v>50</v>
      </c>
      <c r="F6148" s="8">
        <f t="shared" si="480"/>
        <v>5500</v>
      </c>
      <c r="G6148" s="5">
        <v>0.04</v>
      </c>
      <c r="H6148" s="8">
        <f>VLOOKUP($T6148,Pricebook!$A:$D,4,0)</f>
        <v>110</v>
      </c>
      <c r="I6148" s="10">
        <f t="shared" si="481"/>
        <v>5280</v>
      </c>
      <c r="J6148" t="s">
        <v>1073</v>
      </c>
      <c r="K6148" t="s">
        <v>487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361</v>
      </c>
      <c r="O6148" s="7">
        <v>66212</v>
      </c>
      <c r="P6148" t="s">
        <v>153</v>
      </c>
      <c r="Q6148" t="s">
        <v>16</v>
      </c>
      <c r="R6148" s="3">
        <v>41054</v>
      </c>
      <c r="S6148" s="12">
        <f t="shared" si="482"/>
        <v>2</v>
      </c>
      <c r="T6148" s="3" t="s">
        <v>14215</v>
      </c>
      <c r="U6148" t="s">
        <v>14229</v>
      </c>
      <c r="V6148" t="s">
        <v>14231</v>
      </c>
      <c r="W6148" t="s">
        <v>14200</v>
      </c>
      <c r="X6148" t="str">
        <f>VLOOKUP(Q6148,Managers!$A:$B,2,0)</f>
        <v>Josh Martinez</v>
      </c>
      <c r="Y6148">
        <f>VLOOKUP(W6148,HourlyWages!$A:$B,2,0)</f>
        <v>59</v>
      </c>
      <c r="Z6148">
        <v>1</v>
      </c>
      <c r="AA6148" s="14">
        <f t="shared" si="484"/>
        <v>0.46363636363636362</v>
      </c>
    </row>
    <row r="6149" spans="1:27" x14ac:dyDescent="0.2">
      <c r="A6149">
        <v>6148</v>
      </c>
      <c r="B6149">
        <v>43526</v>
      </c>
      <c r="C6149" s="3">
        <v>40324</v>
      </c>
      <c r="D6149" s="17">
        <f t="shared" si="483"/>
        <v>40299</v>
      </c>
      <c r="E6149">
        <v>49</v>
      </c>
      <c r="F6149" s="8">
        <f t="shared" si="480"/>
        <v>5390</v>
      </c>
      <c r="G6149" s="5">
        <v>7.0000000000000007E-2</v>
      </c>
      <c r="H6149" s="8">
        <f>VLOOKUP($T6149,Pricebook!$A:$D,4,0)</f>
        <v>110</v>
      </c>
      <c r="I6149" s="10">
        <f t="shared" si="481"/>
        <v>5012.7</v>
      </c>
      <c r="J6149" t="s">
        <v>502</v>
      </c>
      <c r="K6149" t="s">
        <v>118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2029</v>
      </c>
      <c r="O6149" s="7">
        <v>20854</v>
      </c>
      <c r="P6149" t="s">
        <v>187</v>
      </c>
      <c r="Q6149" t="s">
        <v>61</v>
      </c>
      <c r="R6149" s="3">
        <v>40324</v>
      </c>
      <c r="S6149" s="12">
        <f t="shared" si="482"/>
        <v>0</v>
      </c>
      <c r="T6149" s="3" t="s">
        <v>14220</v>
      </c>
      <c r="U6149" t="s">
        <v>14229</v>
      </c>
      <c r="V6149" t="s">
        <v>14230</v>
      </c>
      <c r="W6149" t="s">
        <v>14197</v>
      </c>
      <c r="X6149" t="str">
        <f>VLOOKUP(Q6149,Managers!$A:$B,2,0)</f>
        <v>Allen Young</v>
      </c>
      <c r="Y6149">
        <f>VLOOKUP(W6149,HourlyWages!$A:$B,2,0)</f>
        <v>71</v>
      </c>
      <c r="Z6149">
        <v>1</v>
      </c>
      <c r="AA6149" s="14">
        <f t="shared" si="484"/>
        <v>0.35454545454545455</v>
      </c>
    </row>
    <row r="6150" spans="1:27" x14ac:dyDescent="0.2">
      <c r="A6150">
        <v>6149</v>
      </c>
      <c r="B6150">
        <v>43526</v>
      </c>
      <c r="C6150" s="3">
        <v>40324</v>
      </c>
      <c r="D6150" s="17">
        <f t="shared" si="483"/>
        <v>40299</v>
      </c>
      <c r="E6150">
        <v>19</v>
      </c>
      <c r="F6150" s="8">
        <f t="shared" si="480"/>
        <v>3800</v>
      </c>
      <c r="G6150" s="5">
        <v>0</v>
      </c>
      <c r="H6150" s="8">
        <f>VLOOKUP($T6150,Pricebook!$A:$D,4,0)</f>
        <v>200</v>
      </c>
      <c r="I6150" s="10">
        <f t="shared" si="481"/>
        <v>3800</v>
      </c>
      <c r="J6150" t="s">
        <v>502</v>
      </c>
      <c r="K6150" t="s">
        <v>118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2029</v>
      </c>
      <c r="O6150" s="7">
        <v>20854</v>
      </c>
      <c r="P6150" t="s">
        <v>187</v>
      </c>
      <c r="Q6150" t="s">
        <v>61</v>
      </c>
      <c r="R6150" s="3">
        <v>40325</v>
      </c>
      <c r="S6150" s="12">
        <f t="shared" si="482"/>
        <v>1</v>
      </c>
      <c r="T6150" s="3" t="s">
        <v>14206</v>
      </c>
      <c r="U6150" t="s">
        <v>14229</v>
      </c>
      <c r="V6150" t="s">
        <v>14236</v>
      </c>
      <c r="W6150" t="s">
        <v>14201</v>
      </c>
      <c r="X6150" t="str">
        <f>VLOOKUP(Q6150,Managers!$A:$B,2,0)</f>
        <v>Allen Young</v>
      </c>
      <c r="Y6150">
        <f>VLOOKUP(W6150,HourlyWages!$A:$B,2,0)</f>
        <v>53</v>
      </c>
      <c r="Z6150">
        <v>1</v>
      </c>
      <c r="AA6150" s="14">
        <f t="shared" si="484"/>
        <v>0.73499999999999999</v>
      </c>
    </row>
    <row r="6151" spans="1:27" x14ac:dyDescent="0.2">
      <c r="A6151">
        <v>6150</v>
      </c>
      <c r="B6151">
        <v>43553</v>
      </c>
      <c r="C6151" s="3">
        <v>39947</v>
      </c>
      <c r="D6151" s="17">
        <f t="shared" si="483"/>
        <v>39934</v>
      </c>
      <c r="E6151">
        <v>29</v>
      </c>
      <c r="F6151" s="8">
        <f t="shared" si="480"/>
        <v>3190</v>
      </c>
      <c r="G6151" s="5">
        <v>0.05</v>
      </c>
      <c r="H6151" s="8">
        <f>VLOOKUP($T6151,Pricebook!$A:$D,4,0)</f>
        <v>110</v>
      </c>
      <c r="I6151" s="10">
        <f t="shared" si="481"/>
        <v>3030.5</v>
      </c>
      <c r="J6151" t="s">
        <v>120</v>
      </c>
      <c r="K6151" t="s">
        <v>121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2444</v>
      </c>
      <c r="O6151" s="7" t="s">
        <v>2445</v>
      </c>
      <c r="P6151" t="s">
        <v>87</v>
      </c>
      <c r="Q6151" t="s">
        <v>61</v>
      </c>
      <c r="R6151" s="3">
        <v>39948</v>
      </c>
      <c r="S6151" s="12">
        <f t="shared" si="482"/>
        <v>1</v>
      </c>
      <c r="T6151" s="3" t="s">
        <v>14215</v>
      </c>
      <c r="U6151" t="s">
        <v>14229</v>
      </c>
      <c r="V6151" t="s">
        <v>14237</v>
      </c>
      <c r="W6151" t="s">
        <v>14201</v>
      </c>
      <c r="X6151" t="str">
        <f>VLOOKUP(Q6151,Managers!$A:$B,2,0)</f>
        <v>Allen Young</v>
      </c>
      <c r="Y6151">
        <f>VLOOKUP(W6151,HourlyWages!$A:$B,2,0)</f>
        <v>53</v>
      </c>
      <c r="Z6151">
        <v>1</v>
      </c>
      <c r="AA6151" s="14">
        <f t="shared" si="484"/>
        <v>0.51818181818181819</v>
      </c>
    </row>
    <row r="6152" spans="1:27" x14ac:dyDescent="0.2">
      <c r="A6152">
        <v>6151</v>
      </c>
      <c r="B6152">
        <v>43554</v>
      </c>
      <c r="C6152" s="3">
        <v>40116</v>
      </c>
      <c r="D6152" s="17">
        <f t="shared" si="483"/>
        <v>40087</v>
      </c>
      <c r="E6152">
        <v>9</v>
      </c>
      <c r="F6152" s="8">
        <f t="shared" si="480"/>
        <v>990</v>
      </c>
      <c r="G6152" s="5">
        <v>0.06</v>
      </c>
      <c r="H6152" s="8">
        <f>VLOOKUP($T6152,Pricebook!$A:$D,4,0)</f>
        <v>110</v>
      </c>
      <c r="I6152" s="10">
        <f t="shared" si="481"/>
        <v>930.59999999999991</v>
      </c>
      <c r="J6152" t="s">
        <v>2383</v>
      </c>
      <c r="K6152" t="s">
        <v>434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2384</v>
      </c>
      <c r="O6152" s="7">
        <v>32503</v>
      </c>
      <c r="P6152" t="s">
        <v>101</v>
      </c>
      <c r="Q6152" t="s">
        <v>34</v>
      </c>
      <c r="R6152" s="3">
        <v>40119</v>
      </c>
      <c r="S6152" s="12">
        <f t="shared" si="482"/>
        <v>3</v>
      </c>
      <c r="T6152" s="3" t="s">
        <v>14215</v>
      </c>
      <c r="U6152" t="s">
        <v>14229</v>
      </c>
      <c r="V6152" t="s">
        <v>14238</v>
      </c>
      <c r="W6152" t="s">
        <v>14192</v>
      </c>
      <c r="X6152" t="str">
        <f>VLOOKUP(Q6152,Managers!$A:$B,2,0)</f>
        <v>Frank Mitchell</v>
      </c>
      <c r="Y6152">
        <f>VLOOKUP(W6152,HourlyWages!$A:$B,2,0)</f>
        <v>75</v>
      </c>
      <c r="Z6152">
        <v>1</v>
      </c>
      <c r="AA6152" s="14">
        <f t="shared" si="484"/>
        <v>0.31818181818181818</v>
      </c>
    </row>
    <row r="6153" spans="1:27" x14ac:dyDescent="0.2">
      <c r="A6153">
        <v>6152</v>
      </c>
      <c r="B6153">
        <v>43555</v>
      </c>
      <c r="C6153" s="3">
        <v>41093</v>
      </c>
      <c r="D6153" s="17">
        <f t="shared" si="483"/>
        <v>41091</v>
      </c>
      <c r="E6153">
        <v>34</v>
      </c>
      <c r="F6153" s="8">
        <f t="shared" si="480"/>
        <v>4760</v>
      </c>
      <c r="G6153" s="5">
        <v>0</v>
      </c>
      <c r="H6153" s="8">
        <f>VLOOKUP($T6153,Pricebook!$A:$D,4,0)</f>
        <v>140</v>
      </c>
      <c r="I6153" s="10">
        <f t="shared" si="481"/>
        <v>4760</v>
      </c>
      <c r="J6153" t="s">
        <v>433</v>
      </c>
      <c r="K6153" t="s">
        <v>434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1699</v>
      </c>
      <c r="O6153" s="7">
        <v>70560</v>
      </c>
      <c r="P6153" t="s">
        <v>436</v>
      </c>
      <c r="Q6153" t="s">
        <v>34</v>
      </c>
      <c r="R6153" s="3">
        <v>41095</v>
      </c>
      <c r="S6153" s="12">
        <f t="shared" si="482"/>
        <v>2</v>
      </c>
      <c r="T6153" s="3" t="s">
        <v>14213</v>
      </c>
      <c r="U6153" t="s">
        <v>14229</v>
      </c>
      <c r="V6153" t="s">
        <v>14245</v>
      </c>
      <c r="W6153" t="s">
        <v>14191</v>
      </c>
      <c r="X6153" t="str">
        <f>VLOOKUP(Q6153,Managers!$A:$B,2,0)</f>
        <v>Frank Mitchell</v>
      </c>
      <c r="Y6153">
        <f>VLOOKUP(W6153,HourlyWages!$A:$B,2,0)</f>
        <v>60</v>
      </c>
      <c r="Z6153">
        <v>1</v>
      </c>
      <c r="AA6153" s="14">
        <f t="shared" si="484"/>
        <v>0.5714285714285714</v>
      </c>
    </row>
    <row r="6154" spans="1:27" x14ac:dyDescent="0.2">
      <c r="A6154">
        <v>6153</v>
      </c>
      <c r="B6154">
        <v>43556</v>
      </c>
      <c r="C6154" s="3">
        <v>41112</v>
      </c>
      <c r="D6154" s="17">
        <f t="shared" si="483"/>
        <v>41091</v>
      </c>
      <c r="E6154">
        <v>31</v>
      </c>
      <c r="F6154" s="8">
        <f t="shared" si="480"/>
        <v>3410</v>
      </c>
      <c r="G6154" s="5">
        <v>0.02</v>
      </c>
      <c r="H6154" s="8">
        <f>VLOOKUP($T6154,Pricebook!$A:$D,4,0)</f>
        <v>110</v>
      </c>
      <c r="I6154" s="10">
        <f t="shared" si="481"/>
        <v>3341.7999999999997</v>
      </c>
      <c r="J6154" t="s">
        <v>1570</v>
      </c>
      <c r="K6154" t="s">
        <v>544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2310</v>
      </c>
      <c r="O6154" s="7">
        <v>29624</v>
      </c>
      <c r="P6154" t="s">
        <v>163</v>
      </c>
      <c r="Q6154" t="s">
        <v>34</v>
      </c>
      <c r="R6154" s="3">
        <v>41117</v>
      </c>
      <c r="S6154" s="12">
        <f t="shared" si="482"/>
        <v>5</v>
      </c>
      <c r="T6154" s="3" t="s">
        <v>14215</v>
      </c>
      <c r="U6154" t="s">
        <v>14229</v>
      </c>
      <c r="V6154" t="s">
        <v>14237</v>
      </c>
      <c r="W6154" t="s">
        <v>14189</v>
      </c>
      <c r="X6154" t="str">
        <f>VLOOKUP(Q6154,Managers!$A:$B,2,0)</f>
        <v>Frank Mitchell</v>
      </c>
      <c r="Y6154">
        <f>VLOOKUP(W6154,HourlyWages!$A:$B,2,0)</f>
        <v>62</v>
      </c>
      <c r="Z6154">
        <v>1</v>
      </c>
      <c r="AA6154" s="14">
        <f t="shared" si="484"/>
        <v>0.43636363636363634</v>
      </c>
    </row>
    <row r="6155" spans="1:27" x14ac:dyDescent="0.2">
      <c r="A6155">
        <v>6154</v>
      </c>
      <c r="B6155">
        <v>43585</v>
      </c>
      <c r="C6155" s="3">
        <v>40492</v>
      </c>
      <c r="D6155" s="17">
        <f t="shared" si="483"/>
        <v>40483</v>
      </c>
      <c r="E6155">
        <v>19</v>
      </c>
      <c r="F6155" s="8">
        <f t="shared" si="480"/>
        <v>2090</v>
      </c>
      <c r="G6155" s="5">
        <v>0.08</v>
      </c>
      <c r="H6155" s="8">
        <f>VLOOKUP($T6155,Pricebook!$A:$D,4,0)</f>
        <v>110</v>
      </c>
      <c r="I6155" s="10">
        <f t="shared" si="481"/>
        <v>1922.8000000000002</v>
      </c>
      <c r="J6155" t="s">
        <v>2346</v>
      </c>
      <c r="K6155" t="s">
        <v>180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2347</v>
      </c>
      <c r="O6155" s="7">
        <v>44312</v>
      </c>
      <c r="P6155" t="s">
        <v>210</v>
      </c>
      <c r="Q6155" t="s">
        <v>61</v>
      </c>
      <c r="R6155" s="3">
        <v>40494</v>
      </c>
      <c r="S6155" s="12">
        <f t="shared" si="482"/>
        <v>2</v>
      </c>
      <c r="T6155" s="3" t="s">
        <v>14215</v>
      </c>
      <c r="U6155" t="s">
        <v>14229</v>
      </c>
      <c r="V6155" t="s">
        <v>14241</v>
      </c>
      <c r="W6155" t="s">
        <v>14185</v>
      </c>
      <c r="X6155" t="str">
        <f>VLOOKUP(Q6155,Managers!$A:$B,2,0)</f>
        <v>Allen Young</v>
      </c>
      <c r="Y6155">
        <f>VLOOKUP(W6155,HourlyWages!$A:$B,2,0)</f>
        <v>70</v>
      </c>
      <c r="Z6155">
        <v>1</v>
      </c>
      <c r="AA6155" s="14">
        <f t="shared" si="484"/>
        <v>0.36363636363636365</v>
      </c>
    </row>
    <row r="6156" spans="1:27" x14ac:dyDescent="0.2">
      <c r="A6156">
        <v>6155</v>
      </c>
      <c r="B6156">
        <v>43588</v>
      </c>
      <c r="C6156" s="3">
        <v>41153</v>
      </c>
      <c r="D6156" s="17">
        <f t="shared" si="483"/>
        <v>41153</v>
      </c>
      <c r="E6156">
        <v>6</v>
      </c>
      <c r="F6156" s="8">
        <f t="shared" si="480"/>
        <v>660</v>
      </c>
      <c r="G6156" s="5">
        <v>0.09</v>
      </c>
      <c r="H6156" s="8">
        <f>VLOOKUP($T6156,Pricebook!$A:$D,4,0)</f>
        <v>110</v>
      </c>
      <c r="I6156" s="10">
        <f t="shared" si="481"/>
        <v>600.6</v>
      </c>
      <c r="J6156" t="s">
        <v>1360</v>
      </c>
      <c r="K6156" t="s">
        <v>27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1260</v>
      </c>
      <c r="O6156" s="7" t="s">
        <v>1261</v>
      </c>
      <c r="P6156" t="s">
        <v>492</v>
      </c>
      <c r="Q6156" t="s">
        <v>61</v>
      </c>
      <c r="R6156" s="3">
        <v>41154</v>
      </c>
      <c r="S6156" s="12">
        <f t="shared" si="482"/>
        <v>1</v>
      </c>
      <c r="T6156" s="3" t="s">
        <v>14215</v>
      </c>
      <c r="U6156" t="s">
        <v>14229</v>
      </c>
      <c r="V6156" t="s">
        <v>14236</v>
      </c>
      <c r="W6156" t="s">
        <v>14196</v>
      </c>
      <c r="X6156" t="str">
        <f>VLOOKUP(Q6156,Managers!$A:$B,2,0)</f>
        <v>Allen Young</v>
      </c>
      <c r="Y6156">
        <f>VLOOKUP(W6156,HourlyWages!$A:$B,2,0)</f>
        <v>58</v>
      </c>
      <c r="Z6156">
        <v>1</v>
      </c>
      <c r="AA6156" s="14">
        <f t="shared" si="484"/>
        <v>0.47272727272727272</v>
      </c>
    </row>
    <row r="6157" spans="1:27" x14ac:dyDescent="0.2">
      <c r="A6157">
        <v>6156</v>
      </c>
      <c r="B6157">
        <v>43588</v>
      </c>
      <c r="C6157" s="3">
        <v>41153</v>
      </c>
      <c r="D6157" s="17">
        <f t="shared" si="483"/>
        <v>41153</v>
      </c>
      <c r="E6157">
        <v>16</v>
      </c>
      <c r="F6157" s="8">
        <f t="shared" si="480"/>
        <v>2000</v>
      </c>
      <c r="G6157" s="5">
        <v>0.04</v>
      </c>
      <c r="H6157" s="8">
        <f>VLOOKUP($T6157,Pricebook!$A:$D,4,0)</f>
        <v>125</v>
      </c>
      <c r="I6157" s="10">
        <f t="shared" si="481"/>
        <v>1920</v>
      </c>
      <c r="J6157" t="s">
        <v>1360</v>
      </c>
      <c r="K6157" t="s">
        <v>27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1878</v>
      </c>
      <c r="O6157" s="7" t="s">
        <v>1879</v>
      </c>
      <c r="P6157" t="s">
        <v>91</v>
      </c>
      <c r="Q6157" t="s">
        <v>61</v>
      </c>
      <c r="R6157" s="3">
        <v>41156</v>
      </c>
      <c r="S6157" s="12">
        <f t="shared" si="482"/>
        <v>3</v>
      </c>
      <c r="T6157" s="3" t="s">
        <v>14209</v>
      </c>
      <c r="U6157" t="s">
        <v>14232</v>
      </c>
      <c r="V6157" t="s">
        <v>14245</v>
      </c>
      <c r="W6157" t="s">
        <v>14189</v>
      </c>
      <c r="X6157" t="str">
        <f>VLOOKUP(Q6157,Managers!$A:$B,2,0)</f>
        <v>Allen Young</v>
      </c>
      <c r="Y6157">
        <f>VLOOKUP(W6157,HourlyWages!$A:$B,2,0)</f>
        <v>62</v>
      </c>
      <c r="Z6157">
        <v>1</v>
      </c>
      <c r="AA6157" s="14">
        <f t="shared" si="484"/>
        <v>0.504</v>
      </c>
    </row>
    <row r="6158" spans="1:27" x14ac:dyDescent="0.2">
      <c r="A6158">
        <v>6157</v>
      </c>
      <c r="B6158">
        <v>43590</v>
      </c>
      <c r="C6158" s="3">
        <v>40066</v>
      </c>
      <c r="D6158" s="17">
        <f t="shared" si="483"/>
        <v>40057</v>
      </c>
      <c r="E6158">
        <v>24</v>
      </c>
      <c r="F6158" s="8">
        <f t="shared" si="480"/>
        <v>3000</v>
      </c>
      <c r="G6158" s="5">
        <v>0.06</v>
      </c>
      <c r="H6158" s="8">
        <f>VLOOKUP($T6158,Pricebook!$A:$D,4,0)</f>
        <v>125</v>
      </c>
      <c r="I6158" s="10">
        <f t="shared" si="481"/>
        <v>2820</v>
      </c>
      <c r="J6158" t="s">
        <v>507</v>
      </c>
      <c r="K6158" t="s">
        <v>508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731</v>
      </c>
      <c r="O6158" s="7">
        <v>44691</v>
      </c>
      <c r="P6158" t="s">
        <v>210</v>
      </c>
      <c r="Q6158" t="s">
        <v>61</v>
      </c>
      <c r="R6158" s="3">
        <v>40068</v>
      </c>
      <c r="S6158" s="12">
        <f t="shared" si="482"/>
        <v>2</v>
      </c>
      <c r="T6158" s="3" t="s">
        <v>14221</v>
      </c>
      <c r="U6158" t="s">
        <v>14232</v>
      </c>
      <c r="V6158" t="s">
        <v>14239</v>
      </c>
      <c r="W6158" t="s">
        <v>14188</v>
      </c>
      <c r="X6158" t="str">
        <f>VLOOKUP(Q6158,Managers!$A:$B,2,0)</f>
        <v>Allen Young</v>
      </c>
      <c r="Y6158">
        <f>VLOOKUP(W6158,HourlyWages!$A:$B,2,0)</f>
        <v>52</v>
      </c>
      <c r="Z6158">
        <v>1</v>
      </c>
      <c r="AA6158" s="14">
        <f t="shared" si="484"/>
        <v>0.58399999999999996</v>
      </c>
    </row>
    <row r="6159" spans="1:27" x14ac:dyDescent="0.2">
      <c r="A6159">
        <v>6158</v>
      </c>
      <c r="B6159">
        <v>43620</v>
      </c>
      <c r="C6159" s="3">
        <v>39830</v>
      </c>
      <c r="D6159" s="17">
        <f t="shared" si="483"/>
        <v>39814</v>
      </c>
      <c r="E6159">
        <v>13</v>
      </c>
      <c r="F6159" s="8">
        <f t="shared" si="480"/>
        <v>2210</v>
      </c>
      <c r="G6159" s="5">
        <v>0.05</v>
      </c>
      <c r="H6159" s="8">
        <f>VLOOKUP($T6159,Pricebook!$A:$D,4,0)</f>
        <v>170</v>
      </c>
      <c r="I6159" s="10">
        <f t="shared" si="481"/>
        <v>2099.5</v>
      </c>
      <c r="J6159" t="s">
        <v>1679</v>
      </c>
      <c r="K6159" t="s">
        <v>203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1163</v>
      </c>
      <c r="O6159" s="7">
        <v>39301</v>
      </c>
      <c r="P6159" t="s">
        <v>699</v>
      </c>
      <c r="Q6159" t="s">
        <v>34</v>
      </c>
      <c r="R6159" s="3">
        <v>39833</v>
      </c>
      <c r="S6159" s="12">
        <f t="shared" si="482"/>
        <v>3</v>
      </c>
      <c r="T6159" s="3" t="s">
        <v>14219</v>
      </c>
      <c r="U6159" t="s">
        <v>14229</v>
      </c>
      <c r="V6159" t="s">
        <v>14230</v>
      </c>
      <c r="W6159" t="s">
        <v>14189</v>
      </c>
      <c r="X6159" t="str">
        <f>VLOOKUP(Q6159,Managers!$A:$B,2,0)</f>
        <v>Frank Mitchell</v>
      </c>
      <c r="Y6159">
        <f>VLOOKUP(W6159,HourlyWages!$A:$B,2,0)</f>
        <v>62</v>
      </c>
      <c r="Z6159">
        <v>1</v>
      </c>
      <c r="AA6159" s="14">
        <f t="shared" si="484"/>
        <v>0.63529411764705879</v>
      </c>
    </row>
    <row r="6160" spans="1:27" x14ac:dyDescent="0.2">
      <c r="A6160">
        <v>6159</v>
      </c>
      <c r="B6160">
        <v>43620</v>
      </c>
      <c r="C6160" s="3">
        <v>39830</v>
      </c>
      <c r="D6160" s="17">
        <f t="shared" si="483"/>
        <v>39814</v>
      </c>
      <c r="E6160">
        <v>11</v>
      </c>
      <c r="F6160" s="8">
        <f t="shared" si="480"/>
        <v>1210</v>
      </c>
      <c r="G6160" s="5">
        <v>0.05</v>
      </c>
      <c r="H6160" s="8">
        <f>VLOOKUP($T6160,Pricebook!$A:$D,4,0)</f>
        <v>110</v>
      </c>
      <c r="I6160" s="10">
        <f t="shared" si="481"/>
        <v>1149.5</v>
      </c>
      <c r="J6160" t="s">
        <v>1679</v>
      </c>
      <c r="K6160" t="s">
        <v>203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1163</v>
      </c>
      <c r="O6160" s="7">
        <v>39301</v>
      </c>
      <c r="P6160" t="s">
        <v>699</v>
      </c>
      <c r="Q6160" t="s">
        <v>34</v>
      </c>
      <c r="R6160" s="3">
        <v>39832</v>
      </c>
      <c r="S6160" s="12">
        <f t="shared" si="482"/>
        <v>2</v>
      </c>
      <c r="T6160" s="3" t="s">
        <v>14215</v>
      </c>
      <c r="U6160" t="s">
        <v>14229</v>
      </c>
      <c r="V6160" t="s">
        <v>14233</v>
      </c>
      <c r="W6160" t="s">
        <v>14200</v>
      </c>
      <c r="X6160" t="str">
        <f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4"/>
        <v>0.46363636363636362</v>
      </c>
    </row>
    <row r="6161" spans="1:27" x14ac:dyDescent="0.2">
      <c r="A6161">
        <v>6160</v>
      </c>
      <c r="B6161">
        <v>43650</v>
      </c>
      <c r="C6161" s="3">
        <v>39895</v>
      </c>
      <c r="D6161" s="17">
        <f t="shared" si="483"/>
        <v>39873</v>
      </c>
      <c r="E6161">
        <v>3</v>
      </c>
      <c r="F6161" s="8">
        <f t="shared" si="480"/>
        <v>450</v>
      </c>
      <c r="G6161" s="5">
        <v>0.06</v>
      </c>
      <c r="H6161" s="8">
        <f>VLOOKUP($T6161,Pricebook!$A:$D,4,0)</f>
        <v>150</v>
      </c>
      <c r="I6161" s="10">
        <f t="shared" si="481"/>
        <v>423</v>
      </c>
      <c r="J6161" t="s">
        <v>1052</v>
      </c>
      <c r="K6161" t="s">
        <v>487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2759</v>
      </c>
      <c r="O6161" s="7">
        <v>31204</v>
      </c>
      <c r="P6161" t="s">
        <v>134</v>
      </c>
      <c r="Q6161" t="s">
        <v>34</v>
      </c>
      <c r="R6161" s="3">
        <v>39896</v>
      </c>
      <c r="S6161" s="12">
        <f t="shared" si="482"/>
        <v>1</v>
      </c>
      <c r="T6161" s="3" t="s">
        <v>14222</v>
      </c>
      <c r="U6161" t="s">
        <v>14235</v>
      </c>
      <c r="V6161" t="s">
        <v>14246</v>
      </c>
      <c r="W6161" t="s">
        <v>14198</v>
      </c>
      <c r="X6161" t="str">
        <f>VLOOKUP(Q6161,Managers!$A:$B,2,0)</f>
        <v>Frank Mitchell</v>
      </c>
      <c r="Y6161">
        <f>VLOOKUP(W6161,HourlyWages!$A:$B,2,0)</f>
        <v>51</v>
      </c>
      <c r="Z6161">
        <v>1</v>
      </c>
      <c r="AA6161" s="14">
        <f t="shared" si="484"/>
        <v>0.66</v>
      </c>
    </row>
    <row r="6162" spans="1:27" x14ac:dyDescent="0.2">
      <c r="A6162">
        <v>6161</v>
      </c>
      <c r="B6162">
        <v>43650</v>
      </c>
      <c r="C6162" s="3">
        <v>39895</v>
      </c>
      <c r="D6162" s="17">
        <f t="shared" si="483"/>
        <v>39873</v>
      </c>
      <c r="E6162">
        <v>7</v>
      </c>
      <c r="F6162" s="8">
        <f t="shared" si="480"/>
        <v>840</v>
      </c>
      <c r="G6162" s="5">
        <v>0.05</v>
      </c>
      <c r="H6162" s="8">
        <f>VLOOKUP($T6162,Pricebook!$A:$D,4,0)</f>
        <v>120</v>
      </c>
      <c r="I6162" s="10">
        <f t="shared" si="481"/>
        <v>798</v>
      </c>
      <c r="J6162" t="s">
        <v>1052</v>
      </c>
      <c r="K6162" t="s">
        <v>487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2759</v>
      </c>
      <c r="O6162" s="7">
        <v>31204</v>
      </c>
      <c r="P6162" t="s">
        <v>134</v>
      </c>
      <c r="Q6162" t="s">
        <v>34</v>
      </c>
      <c r="R6162" s="3">
        <v>39897</v>
      </c>
      <c r="S6162" s="12">
        <f t="shared" si="482"/>
        <v>2</v>
      </c>
      <c r="T6162" s="3" t="s">
        <v>14212</v>
      </c>
      <c r="U6162" t="s">
        <v>14229</v>
      </c>
      <c r="V6162" t="s">
        <v>14244</v>
      </c>
      <c r="W6162" t="s">
        <v>14187</v>
      </c>
      <c r="X6162" t="str">
        <f>VLOOKUP(Q6162,Managers!$A:$B,2,0)</f>
        <v>Frank Mitchell</v>
      </c>
      <c r="Y6162">
        <f>VLOOKUP(W6162,HourlyWages!$A:$B,2,0)</f>
        <v>45</v>
      </c>
      <c r="Z6162">
        <v>1</v>
      </c>
      <c r="AA6162" s="14">
        <f t="shared" si="484"/>
        <v>0.625</v>
      </c>
    </row>
    <row r="6163" spans="1:27" x14ac:dyDescent="0.2">
      <c r="A6163">
        <v>6162</v>
      </c>
      <c r="B6163">
        <v>43653</v>
      </c>
      <c r="C6163" s="3">
        <v>41212</v>
      </c>
      <c r="D6163" s="17">
        <f t="shared" si="483"/>
        <v>41183</v>
      </c>
      <c r="E6163">
        <v>3</v>
      </c>
      <c r="F6163" s="8">
        <f t="shared" si="480"/>
        <v>420</v>
      </c>
      <c r="G6163" s="5">
        <v>7.0000000000000007E-2</v>
      </c>
      <c r="H6163" s="8">
        <f>VLOOKUP($T6163,Pricebook!$A:$D,4,0)</f>
        <v>140</v>
      </c>
      <c r="I6163" s="10">
        <f t="shared" si="481"/>
        <v>390.59999999999997</v>
      </c>
      <c r="J6163" t="s">
        <v>1298</v>
      </c>
      <c r="K6163" t="s">
        <v>241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2640</v>
      </c>
      <c r="O6163" s="7">
        <v>37086</v>
      </c>
      <c r="P6163" t="s">
        <v>81</v>
      </c>
      <c r="Q6163" t="s">
        <v>34</v>
      </c>
      <c r="R6163" s="3">
        <v>41212</v>
      </c>
      <c r="S6163" s="12">
        <f t="shared" si="482"/>
        <v>0</v>
      </c>
      <c r="T6163" s="3" t="s">
        <v>14213</v>
      </c>
      <c r="U6163" t="s">
        <v>14229</v>
      </c>
      <c r="V6163" t="s">
        <v>14244</v>
      </c>
      <c r="W6163" t="s">
        <v>14193</v>
      </c>
      <c r="X6163" t="str">
        <f>VLOOKUP(Q6163,Managers!$A:$B,2,0)</f>
        <v>Frank Mitchell</v>
      </c>
      <c r="Y6163">
        <f>VLOOKUP(W6163,HourlyWages!$A:$B,2,0)</f>
        <v>57</v>
      </c>
      <c r="Z6163">
        <v>1</v>
      </c>
      <c r="AA6163" s="14">
        <f t="shared" si="484"/>
        <v>0.59285714285714286</v>
      </c>
    </row>
    <row r="6164" spans="1:27" x14ac:dyDescent="0.2">
      <c r="A6164">
        <v>6163</v>
      </c>
      <c r="B6164">
        <v>43653</v>
      </c>
      <c r="C6164" s="3">
        <v>41212</v>
      </c>
      <c r="D6164" s="17">
        <f t="shared" si="483"/>
        <v>41183</v>
      </c>
      <c r="E6164">
        <v>39</v>
      </c>
      <c r="F6164" s="8">
        <f t="shared" si="480"/>
        <v>5460</v>
      </c>
      <c r="G6164" s="5">
        <v>0</v>
      </c>
      <c r="H6164" s="8">
        <f>VLOOKUP($T6164,Pricebook!$A:$D,4,0)</f>
        <v>140</v>
      </c>
      <c r="I6164" s="10">
        <f t="shared" si="481"/>
        <v>5460</v>
      </c>
      <c r="J6164" t="s">
        <v>1298</v>
      </c>
      <c r="K6164" t="s">
        <v>241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2640</v>
      </c>
      <c r="O6164" s="7">
        <v>37086</v>
      </c>
      <c r="P6164" t="s">
        <v>81</v>
      </c>
      <c r="Q6164" t="s">
        <v>34</v>
      </c>
      <c r="R6164" s="3">
        <v>41213</v>
      </c>
      <c r="S6164" s="12">
        <f t="shared" si="482"/>
        <v>1</v>
      </c>
      <c r="T6164" s="3" t="s">
        <v>14207</v>
      </c>
      <c r="U6164" t="s">
        <v>14229</v>
      </c>
      <c r="V6164" t="s">
        <v>14233</v>
      </c>
      <c r="W6164" t="s">
        <v>14201</v>
      </c>
      <c r="X6164" t="str">
        <f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4"/>
        <v>0.62142857142857144</v>
      </c>
    </row>
    <row r="6165" spans="1:27" x14ac:dyDescent="0.2">
      <c r="A6165">
        <v>6164</v>
      </c>
      <c r="B6165">
        <v>43653</v>
      </c>
      <c r="C6165" s="3">
        <v>41212</v>
      </c>
      <c r="D6165" s="17">
        <f t="shared" si="483"/>
        <v>41183</v>
      </c>
      <c r="E6165">
        <v>10</v>
      </c>
      <c r="F6165" s="8">
        <f t="shared" si="480"/>
        <v>2000</v>
      </c>
      <c r="G6165" s="5">
        <v>0.06</v>
      </c>
      <c r="H6165" s="8">
        <f>VLOOKUP($T6165,Pricebook!$A:$D,4,0)</f>
        <v>200</v>
      </c>
      <c r="I6165" s="10">
        <f t="shared" si="481"/>
        <v>1880</v>
      </c>
      <c r="J6165" t="s">
        <v>1298</v>
      </c>
      <c r="K6165" t="s">
        <v>241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2640</v>
      </c>
      <c r="O6165" s="7">
        <v>37086</v>
      </c>
      <c r="P6165" t="s">
        <v>81</v>
      </c>
      <c r="Q6165" t="s">
        <v>34</v>
      </c>
      <c r="R6165" s="3">
        <v>41214</v>
      </c>
      <c r="S6165" s="12">
        <f t="shared" si="482"/>
        <v>2</v>
      </c>
      <c r="T6165" s="3" t="s">
        <v>14206</v>
      </c>
      <c r="U6165" t="s">
        <v>14229</v>
      </c>
      <c r="V6165" t="s">
        <v>14230</v>
      </c>
      <c r="W6165" t="s">
        <v>14186</v>
      </c>
      <c r="X6165" t="str">
        <f>VLOOKUP(Q6165,Managers!$A:$B,2,0)</f>
        <v>Frank Mitchell</v>
      </c>
      <c r="Y6165">
        <f>VLOOKUP(W6165,HourlyWages!$A:$B,2,0)</f>
        <v>67</v>
      </c>
      <c r="Z6165">
        <v>1</v>
      </c>
      <c r="AA6165" s="14">
        <f t="shared" si="484"/>
        <v>0.66500000000000004</v>
      </c>
    </row>
    <row r="6166" spans="1:27" x14ac:dyDescent="0.2">
      <c r="A6166">
        <v>6165</v>
      </c>
      <c r="B6166">
        <v>43682</v>
      </c>
      <c r="C6166" s="3">
        <v>41148</v>
      </c>
      <c r="D6166" s="17">
        <f t="shared" si="483"/>
        <v>41122</v>
      </c>
      <c r="E6166">
        <v>14</v>
      </c>
      <c r="F6166" s="8">
        <f t="shared" si="480"/>
        <v>2100</v>
      </c>
      <c r="G6166" s="5">
        <v>0.06</v>
      </c>
      <c r="H6166" s="8">
        <f>VLOOKUP($T6166,Pricebook!$A:$D,4,0)</f>
        <v>150</v>
      </c>
      <c r="I6166" s="10">
        <f t="shared" si="481"/>
        <v>1974</v>
      </c>
      <c r="J6166" t="s">
        <v>1820</v>
      </c>
      <c r="K6166" t="s">
        <v>508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2162</v>
      </c>
      <c r="O6166" s="7">
        <v>90210</v>
      </c>
      <c r="P6166" t="s">
        <v>114</v>
      </c>
      <c r="Q6166" t="s">
        <v>23</v>
      </c>
      <c r="R6166" s="3">
        <v>41150</v>
      </c>
      <c r="S6166" s="12">
        <f t="shared" si="482"/>
        <v>2</v>
      </c>
      <c r="T6166" s="3" t="s">
        <v>14210</v>
      </c>
      <c r="U6166" t="s">
        <v>14235</v>
      </c>
      <c r="V6166" t="s">
        <v>14244</v>
      </c>
      <c r="W6166" t="s">
        <v>14188</v>
      </c>
      <c r="X6166" t="str">
        <f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4"/>
        <v>0.65333333333333332</v>
      </c>
    </row>
    <row r="6167" spans="1:27" x14ac:dyDescent="0.2">
      <c r="A6167">
        <v>6166</v>
      </c>
      <c r="B6167">
        <v>43686</v>
      </c>
      <c r="C6167" s="3">
        <v>40670</v>
      </c>
      <c r="D6167" s="17">
        <f t="shared" si="483"/>
        <v>40664</v>
      </c>
      <c r="E6167">
        <v>16</v>
      </c>
      <c r="F6167" s="8">
        <f t="shared" si="480"/>
        <v>2400</v>
      </c>
      <c r="G6167" s="5">
        <v>0.05</v>
      </c>
      <c r="H6167" s="8">
        <f>VLOOKUP($T6167,Pricebook!$A:$D,4,0)</f>
        <v>150</v>
      </c>
      <c r="I6167" s="10">
        <f t="shared" si="481"/>
        <v>2280</v>
      </c>
      <c r="J6167" t="s">
        <v>1302</v>
      </c>
      <c r="K6167" t="s">
        <v>374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1169</v>
      </c>
      <c r="O6167" s="7">
        <v>97405</v>
      </c>
      <c r="P6167" t="s">
        <v>43</v>
      </c>
      <c r="Q6167" t="s">
        <v>23</v>
      </c>
      <c r="R6167" s="3">
        <v>40671</v>
      </c>
      <c r="S6167" s="12">
        <f t="shared" si="482"/>
        <v>1</v>
      </c>
      <c r="T6167" s="3" t="s">
        <v>14211</v>
      </c>
      <c r="U6167" t="s">
        <v>14235</v>
      </c>
      <c r="V6167" t="s">
        <v>14241</v>
      </c>
      <c r="W6167" t="s">
        <v>14186</v>
      </c>
      <c r="X6167" t="str">
        <f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4"/>
        <v>0.55333333333333334</v>
      </c>
    </row>
    <row r="6168" spans="1:27" x14ac:dyDescent="0.2">
      <c r="A6168">
        <v>6167</v>
      </c>
      <c r="B6168">
        <v>43713</v>
      </c>
      <c r="C6168" s="3">
        <v>41159</v>
      </c>
      <c r="D6168" s="17">
        <f t="shared" si="483"/>
        <v>41153</v>
      </c>
      <c r="E6168">
        <v>12</v>
      </c>
      <c r="F6168" s="8">
        <f t="shared" si="480"/>
        <v>1440</v>
      </c>
      <c r="G6168" s="5">
        <v>0.05</v>
      </c>
      <c r="H6168" s="8">
        <f>VLOOKUP($T6168,Pricebook!$A:$D,4,0)</f>
        <v>120</v>
      </c>
      <c r="I6168" s="10">
        <f t="shared" si="481"/>
        <v>1368</v>
      </c>
      <c r="J6168" t="s">
        <v>982</v>
      </c>
      <c r="K6168" t="s">
        <v>84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1916</v>
      </c>
      <c r="O6168" s="7">
        <v>17403</v>
      </c>
      <c r="P6168" t="s">
        <v>232</v>
      </c>
      <c r="Q6168" t="s">
        <v>61</v>
      </c>
      <c r="R6168" s="3">
        <v>41161</v>
      </c>
      <c r="S6168" s="12">
        <f t="shared" si="482"/>
        <v>2</v>
      </c>
      <c r="T6168" s="3" t="s">
        <v>14212</v>
      </c>
      <c r="U6168" t="s">
        <v>14229</v>
      </c>
      <c r="V6168" t="s">
        <v>14244</v>
      </c>
      <c r="W6168" t="s">
        <v>14188</v>
      </c>
      <c r="X6168" t="str">
        <f>VLOOKUP(Q6168,Managers!$A:$B,2,0)</f>
        <v>Allen Young</v>
      </c>
      <c r="Y6168">
        <f>VLOOKUP(W6168,HourlyWages!$A:$B,2,0)</f>
        <v>52</v>
      </c>
      <c r="Z6168">
        <v>1</v>
      </c>
      <c r="AA6168" s="14">
        <f t="shared" si="484"/>
        <v>0.56666666666666665</v>
      </c>
    </row>
    <row r="6169" spans="1:27" x14ac:dyDescent="0.2">
      <c r="A6169">
        <v>6168</v>
      </c>
      <c r="B6169">
        <v>43745</v>
      </c>
      <c r="C6169" s="3">
        <v>40483</v>
      </c>
      <c r="D6169" s="17">
        <f t="shared" si="483"/>
        <v>40483</v>
      </c>
      <c r="E6169">
        <v>43</v>
      </c>
      <c r="F6169" s="8">
        <f t="shared" si="480"/>
        <v>7310</v>
      </c>
      <c r="G6169" s="5">
        <v>0.02</v>
      </c>
      <c r="H6169" s="8">
        <f>VLOOKUP($T6169,Pricebook!$A:$D,4,0)</f>
        <v>170</v>
      </c>
      <c r="I6169" s="10">
        <f t="shared" si="481"/>
        <v>7163.8</v>
      </c>
      <c r="J6169" t="s">
        <v>1709</v>
      </c>
      <c r="K6169" t="s">
        <v>244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1962</v>
      </c>
      <c r="O6169" s="7" t="s">
        <v>1963</v>
      </c>
      <c r="P6169" t="s">
        <v>60</v>
      </c>
      <c r="Q6169" t="s">
        <v>61</v>
      </c>
      <c r="R6169" s="3">
        <v>40483</v>
      </c>
      <c r="S6169" s="12">
        <f t="shared" si="482"/>
        <v>0</v>
      </c>
      <c r="T6169" s="3" t="s">
        <v>14219</v>
      </c>
      <c r="U6169" t="s">
        <v>14229</v>
      </c>
      <c r="V6169" t="s">
        <v>14241</v>
      </c>
      <c r="W6169" t="s">
        <v>14196</v>
      </c>
      <c r="X6169" t="str">
        <f>VLOOKUP(Q6169,Managers!$A:$B,2,0)</f>
        <v>Allen Young</v>
      </c>
      <c r="Y6169">
        <f>VLOOKUP(W6169,HourlyWages!$A:$B,2,0)</f>
        <v>58</v>
      </c>
      <c r="Z6169">
        <v>1</v>
      </c>
      <c r="AA6169" s="14">
        <f t="shared" si="484"/>
        <v>0.6588235294117647</v>
      </c>
    </row>
    <row r="6170" spans="1:27" x14ac:dyDescent="0.2">
      <c r="A6170">
        <v>6169</v>
      </c>
      <c r="B6170">
        <v>43745</v>
      </c>
      <c r="C6170" s="3">
        <v>40483</v>
      </c>
      <c r="D6170" s="17">
        <f t="shared" si="483"/>
        <v>40483</v>
      </c>
      <c r="E6170">
        <v>26</v>
      </c>
      <c r="F6170" s="8">
        <f t="shared" si="480"/>
        <v>3900</v>
      </c>
      <c r="G6170" s="5">
        <v>0.04</v>
      </c>
      <c r="H6170" s="8">
        <f>VLOOKUP($T6170,Pricebook!$A:$D,4,0)</f>
        <v>150</v>
      </c>
      <c r="I6170" s="10">
        <f t="shared" si="481"/>
        <v>3744</v>
      </c>
      <c r="J6170" t="s">
        <v>1709</v>
      </c>
      <c r="K6170" t="s">
        <v>244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1962</v>
      </c>
      <c r="O6170" s="7" t="s">
        <v>1963</v>
      </c>
      <c r="P6170" t="s">
        <v>60</v>
      </c>
      <c r="Q6170" t="s">
        <v>61</v>
      </c>
      <c r="R6170" s="3">
        <v>40485</v>
      </c>
      <c r="S6170" s="12">
        <f t="shared" si="482"/>
        <v>2</v>
      </c>
      <c r="T6170" s="3" t="s">
        <v>14211</v>
      </c>
      <c r="U6170" t="s">
        <v>14235</v>
      </c>
      <c r="V6170" t="s">
        <v>14230</v>
      </c>
      <c r="W6170" t="s">
        <v>14188</v>
      </c>
      <c r="X6170" t="str">
        <f>VLOOKUP(Q6170,Managers!$A:$B,2,0)</f>
        <v>Allen Young</v>
      </c>
      <c r="Y6170">
        <f>VLOOKUP(W6170,HourlyWages!$A:$B,2,0)</f>
        <v>52</v>
      </c>
      <c r="Z6170">
        <v>1</v>
      </c>
      <c r="AA6170" s="14">
        <f t="shared" si="484"/>
        <v>0.65333333333333332</v>
      </c>
    </row>
    <row r="6171" spans="1:27" x14ac:dyDescent="0.2">
      <c r="A6171">
        <v>6170</v>
      </c>
      <c r="B6171">
        <v>43745</v>
      </c>
      <c r="C6171" s="3">
        <v>40483</v>
      </c>
      <c r="D6171" s="17">
        <f t="shared" si="483"/>
        <v>40483</v>
      </c>
      <c r="E6171">
        <v>41</v>
      </c>
      <c r="F6171" s="8">
        <f t="shared" si="480"/>
        <v>4510</v>
      </c>
      <c r="G6171" s="5">
        <v>0.08</v>
      </c>
      <c r="H6171" s="8">
        <f>VLOOKUP($T6171,Pricebook!$A:$D,4,0)</f>
        <v>110</v>
      </c>
      <c r="I6171" s="10">
        <f t="shared" si="481"/>
        <v>4149.2</v>
      </c>
      <c r="J6171" t="s">
        <v>1709</v>
      </c>
      <c r="K6171" t="s">
        <v>244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1962</v>
      </c>
      <c r="O6171" s="7" t="s">
        <v>1963</v>
      </c>
      <c r="P6171" t="s">
        <v>60</v>
      </c>
      <c r="Q6171" t="s">
        <v>61</v>
      </c>
      <c r="R6171" s="3">
        <v>40485</v>
      </c>
      <c r="S6171" s="12">
        <f t="shared" si="482"/>
        <v>2</v>
      </c>
      <c r="T6171" s="3" t="s">
        <v>14215</v>
      </c>
      <c r="U6171" t="s">
        <v>14229</v>
      </c>
      <c r="V6171" t="s">
        <v>14236</v>
      </c>
      <c r="W6171" t="s">
        <v>14202</v>
      </c>
      <c r="X6171" t="str">
        <f>VLOOKUP(Q6171,Managers!$A:$B,2,0)</f>
        <v>Allen Young</v>
      </c>
      <c r="Y6171">
        <f>VLOOKUP(W6171,HourlyWages!$A:$B,2,0)</f>
        <v>71</v>
      </c>
      <c r="Z6171">
        <v>1</v>
      </c>
      <c r="AA6171" s="14">
        <f t="shared" si="484"/>
        <v>0.35454545454545455</v>
      </c>
    </row>
    <row r="6172" spans="1:27" x14ac:dyDescent="0.2">
      <c r="A6172">
        <v>6171</v>
      </c>
      <c r="B6172">
        <v>43745</v>
      </c>
      <c r="C6172" s="3">
        <v>40483</v>
      </c>
      <c r="D6172" s="17">
        <f t="shared" si="483"/>
        <v>40483</v>
      </c>
      <c r="E6172">
        <v>32</v>
      </c>
      <c r="F6172" s="8">
        <f t="shared" si="480"/>
        <v>4800</v>
      </c>
      <c r="G6172" s="5">
        <v>0.02</v>
      </c>
      <c r="H6172" s="8">
        <f>VLOOKUP($T6172,Pricebook!$A:$D,4,0)</f>
        <v>150</v>
      </c>
      <c r="I6172" s="10">
        <f t="shared" si="481"/>
        <v>4704</v>
      </c>
      <c r="J6172" t="s">
        <v>1709</v>
      </c>
      <c r="K6172" t="s">
        <v>244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1962</v>
      </c>
      <c r="O6172" s="7" t="s">
        <v>1963</v>
      </c>
      <c r="P6172" t="s">
        <v>60</v>
      </c>
      <c r="Q6172" t="s">
        <v>61</v>
      </c>
      <c r="R6172" s="3">
        <v>40483</v>
      </c>
      <c r="S6172" s="12">
        <f t="shared" si="482"/>
        <v>0</v>
      </c>
      <c r="T6172" s="3" t="s">
        <v>14210</v>
      </c>
      <c r="U6172" t="s">
        <v>14235</v>
      </c>
      <c r="V6172" t="s">
        <v>14241</v>
      </c>
      <c r="W6172" t="s">
        <v>14199</v>
      </c>
      <c r="X6172" t="str">
        <f>VLOOKUP(Q6172,Managers!$A:$B,2,0)</f>
        <v>Allen Young</v>
      </c>
      <c r="Y6172">
        <f>VLOOKUP(W6172,HourlyWages!$A:$B,2,0)</f>
        <v>68</v>
      </c>
      <c r="Z6172">
        <v>1</v>
      </c>
      <c r="AA6172" s="14">
        <f t="shared" si="484"/>
        <v>0.54666666666666663</v>
      </c>
    </row>
    <row r="6173" spans="1:27" x14ac:dyDescent="0.2">
      <c r="A6173">
        <v>6172</v>
      </c>
      <c r="B6173">
        <v>43745</v>
      </c>
      <c r="C6173" s="3">
        <v>40483</v>
      </c>
      <c r="D6173" s="17">
        <f t="shared" si="483"/>
        <v>40483</v>
      </c>
      <c r="E6173">
        <v>5</v>
      </c>
      <c r="F6173" s="8">
        <f t="shared" si="480"/>
        <v>850</v>
      </c>
      <c r="G6173" s="5">
        <v>7.0000000000000007E-2</v>
      </c>
      <c r="H6173" s="8">
        <f>VLOOKUP($T6173,Pricebook!$A:$D,4,0)</f>
        <v>170</v>
      </c>
      <c r="I6173" s="10">
        <f t="shared" si="481"/>
        <v>790.5</v>
      </c>
      <c r="J6173" t="s">
        <v>1709</v>
      </c>
      <c r="K6173" t="s">
        <v>244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511</v>
      </c>
      <c r="O6173" s="7">
        <v>23666</v>
      </c>
      <c r="P6173" t="s">
        <v>368</v>
      </c>
      <c r="Q6173" t="s">
        <v>34</v>
      </c>
      <c r="R6173" s="3">
        <v>40490</v>
      </c>
      <c r="S6173" s="12">
        <f t="shared" si="482"/>
        <v>7</v>
      </c>
      <c r="T6173" s="3" t="s">
        <v>14219</v>
      </c>
      <c r="U6173" t="s">
        <v>14229</v>
      </c>
      <c r="V6173" t="s">
        <v>14238</v>
      </c>
      <c r="W6173" t="s">
        <v>14190</v>
      </c>
      <c r="X6173" t="str">
        <f>VLOOKUP(Q6173,Managers!$A:$B,2,0)</f>
        <v>Frank Mitchell</v>
      </c>
      <c r="Y6173">
        <f>VLOOKUP(W6173,HourlyWages!$A:$B,2,0)</f>
        <v>67</v>
      </c>
      <c r="Z6173">
        <v>1</v>
      </c>
      <c r="AA6173" s="14">
        <f t="shared" si="484"/>
        <v>0.60588235294117643</v>
      </c>
    </row>
    <row r="6174" spans="1:27" x14ac:dyDescent="0.2">
      <c r="A6174">
        <v>6173</v>
      </c>
      <c r="B6174">
        <v>43745</v>
      </c>
      <c r="C6174" s="3">
        <v>40483</v>
      </c>
      <c r="D6174" s="17">
        <f t="shared" si="483"/>
        <v>40483</v>
      </c>
      <c r="E6174">
        <v>1</v>
      </c>
      <c r="F6174" s="8">
        <f t="shared" si="480"/>
        <v>140</v>
      </c>
      <c r="G6174" s="5">
        <v>0.04</v>
      </c>
      <c r="H6174" s="8">
        <f>VLOOKUP($T6174,Pricebook!$A:$D,4,0)</f>
        <v>140</v>
      </c>
      <c r="I6174" s="10">
        <f t="shared" si="481"/>
        <v>134.4</v>
      </c>
      <c r="J6174" t="s">
        <v>1709</v>
      </c>
      <c r="K6174" t="s">
        <v>244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511</v>
      </c>
      <c r="O6174" s="7">
        <v>23666</v>
      </c>
      <c r="P6174" t="s">
        <v>368</v>
      </c>
      <c r="Q6174" t="s">
        <v>34</v>
      </c>
      <c r="R6174" s="3">
        <v>40487</v>
      </c>
      <c r="S6174" s="12">
        <f t="shared" si="482"/>
        <v>4</v>
      </c>
      <c r="T6174" s="3" t="s">
        <v>14213</v>
      </c>
      <c r="U6174" t="s">
        <v>14229</v>
      </c>
      <c r="V6174" t="s">
        <v>14245</v>
      </c>
      <c r="W6174" t="s">
        <v>14196</v>
      </c>
      <c r="X6174" t="str">
        <f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4"/>
        <v>0.58571428571428574</v>
      </c>
    </row>
    <row r="6175" spans="1:27" x14ac:dyDescent="0.2">
      <c r="A6175">
        <v>6174</v>
      </c>
      <c r="B6175">
        <v>43751</v>
      </c>
      <c r="C6175" s="3">
        <v>41087</v>
      </c>
      <c r="D6175" s="17">
        <f t="shared" si="483"/>
        <v>41061</v>
      </c>
      <c r="E6175">
        <v>43</v>
      </c>
      <c r="F6175" s="8">
        <f t="shared" si="480"/>
        <v>8600</v>
      </c>
      <c r="G6175" s="5">
        <v>0.08</v>
      </c>
      <c r="H6175" s="8">
        <f>VLOOKUP($T6175,Pricebook!$A:$D,4,0)</f>
        <v>200</v>
      </c>
      <c r="I6175" s="10">
        <f t="shared" si="481"/>
        <v>7912</v>
      </c>
      <c r="J6175" t="s">
        <v>1150</v>
      </c>
      <c r="K6175" t="s">
        <v>125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1312</v>
      </c>
      <c r="O6175" s="7" t="s">
        <v>1377</v>
      </c>
      <c r="P6175" t="s">
        <v>492</v>
      </c>
      <c r="Q6175" t="s">
        <v>61</v>
      </c>
      <c r="R6175" s="3">
        <v>41089</v>
      </c>
      <c r="S6175" s="12">
        <f t="shared" si="482"/>
        <v>2</v>
      </c>
      <c r="T6175" s="3" t="s">
        <v>14206</v>
      </c>
      <c r="U6175" t="s">
        <v>14229</v>
      </c>
      <c r="V6175" t="s">
        <v>14229</v>
      </c>
      <c r="W6175" t="s">
        <v>14202</v>
      </c>
      <c r="X6175" t="str">
        <f>VLOOKUP(Q6175,Managers!$A:$B,2,0)</f>
        <v>Allen Young</v>
      </c>
      <c r="Y6175">
        <f>VLOOKUP(W6175,HourlyWages!$A:$B,2,0)</f>
        <v>71</v>
      </c>
      <c r="Z6175">
        <v>1</v>
      </c>
      <c r="AA6175" s="14">
        <f t="shared" si="484"/>
        <v>0.64500000000000002</v>
      </c>
    </row>
    <row r="6176" spans="1:27" x14ac:dyDescent="0.2">
      <c r="A6176">
        <v>6175</v>
      </c>
      <c r="B6176">
        <v>43779</v>
      </c>
      <c r="C6176" s="3">
        <v>40046</v>
      </c>
      <c r="D6176" s="17">
        <f t="shared" si="483"/>
        <v>40026</v>
      </c>
      <c r="E6176">
        <v>20</v>
      </c>
      <c r="F6176" s="8">
        <f t="shared" si="480"/>
        <v>2500</v>
      </c>
      <c r="G6176" s="5">
        <v>0.09</v>
      </c>
      <c r="H6176" s="8">
        <f>VLOOKUP($T6176,Pricebook!$A:$D,4,0)</f>
        <v>125</v>
      </c>
      <c r="I6176" s="10">
        <f t="shared" si="481"/>
        <v>2275</v>
      </c>
      <c r="J6176" t="s">
        <v>1210</v>
      </c>
      <c r="K6176" t="s">
        <v>760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208</v>
      </c>
      <c r="O6176" s="7">
        <v>10550</v>
      </c>
      <c r="P6176" t="s">
        <v>60</v>
      </c>
      <c r="Q6176" t="s">
        <v>61</v>
      </c>
      <c r="R6176" s="3">
        <v>40049</v>
      </c>
      <c r="S6176" s="12">
        <f t="shared" si="482"/>
        <v>3</v>
      </c>
      <c r="T6176" s="3" t="s">
        <v>14208</v>
      </c>
      <c r="U6176" t="s">
        <v>14232</v>
      </c>
      <c r="V6176" t="s">
        <v>14242</v>
      </c>
      <c r="W6176" t="s">
        <v>14184</v>
      </c>
      <c r="X6176" t="str">
        <f>VLOOKUP(Q6176,Managers!$A:$B,2,0)</f>
        <v>Allen Young</v>
      </c>
      <c r="Y6176">
        <f>VLOOKUP(W6176,HourlyWages!$A:$B,2,0)</f>
        <v>50</v>
      </c>
      <c r="Z6176">
        <v>1</v>
      </c>
      <c r="AA6176" s="14">
        <f t="shared" si="484"/>
        <v>0.6</v>
      </c>
    </row>
    <row r="6177" spans="1:27" x14ac:dyDescent="0.2">
      <c r="A6177">
        <v>6176</v>
      </c>
      <c r="B6177">
        <v>43781</v>
      </c>
      <c r="C6177" s="3">
        <v>40211</v>
      </c>
      <c r="D6177" s="17">
        <f t="shared" si="483"/>
        <v>40210</v>
      </c>
      <c r="E6177">
        <v>45</v>
      </c>
      <c r="F6177" s="8">
        <f t="shared" si="480"/>
        <v>4950</v>
      </c>
      <c r="G6177" s="5">
        <v>0.05</v>
      </c>
      <c r="H6177" s="8">
        <f>VLOOKUP($T6177,Pricebook!$A:$D,4,0)</f>
        <v>110</v>
      </c>
      <c r="I6177" s="10">
        <f t="shared" si="481"/>
        <v>4702.5</v>
      </c>
      <c r="J6177" t="s">
        <v>369</v>
      </c>
      <c r="K6177" t="s">
        <v>108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370</v>
      </c>
      <c r="O6177" s="7">
        <v>62301</v>
      </c>
      <c r="P6177" t="s">
        <v>15</v>
      </c>
      <c r="Q6177" t="s">
        <v>16</v>
      </c>
      <c r="R6177" s="3">
        <v>40211</v>
      </c>
      <c r="S6177" s="12">
        <f t="shared" si="482"/>
        <v>0</v>
      </c>
      <c r="T6177" s="3" t="s">
        <v>14220</v>
      </c>
      <c r="U6177" t="s">
        <v>14229</v>
      </c>
      <c r="V6177" t="s">
        <v>14236</v>
      </c>
      <c r="W6177" t="s">
        <v>14202</v>
      </c>
      <c r="X6177" t="str">
        <f>VLOOKUP(Q6177,Managers!$A:$B,2,0)</f>
        <v>Josh Martinez</v>
      </c>
      <c r="Y6177">
        <f>VLOOKUP(W6177,HourlyWages!$A:$B,2,0)</f>
        <v>71</v>
      </c>
      <c r="Z6177">
        <v>1</v>
      </c>
      <c r="AA6177" s="14">
        <f t="shared" si="484"/>
        <v>0.35454545454545455</v>
      </c>
    </row>
    <row r="6178" spans="1:27" x14ac:dyDescent="0.2">
      <c r="A6178">
        <v>6177</v>
      </c>
      <c r="B6178">
        <v>43781</v>
      </c>
      <c r="C6178" s="3">
        <v>40211</v>
      </c>
      <c r="D6178" s="17">
        <f t="shared" si="483"/>
        <v>40210</v>
      </c>
      <c r="E6178">
        <v>21</v>
      </c>
      <c r="F6178" s="8">
        <f t="shared" si="480"/>
        <v>3360</v>
      </c>
      <c r="G6178" s="5">
        <v>0.02</v>
      </c>
      <c r="H6178" s="8">
        <f>VLOOKUP($T6178,Pricebook!$A:$D,4,0)</f>
        <v>160</v>
      </c>
      <c r="I6178" s="10">
        <f t="shared" si="481"/>
        <v>3292.7999999999997</v>
      </c>
      <c r="J6178" t="s">
        <v>369</v>
      </c>
      <c r="K6178" t="s">
        <v>108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239</v>
      </c>
      <c r="O6178" s="7">
        <v>61201</v>
      </c>
      <c r="P6178" t="s">
        <v>15</v>
      </c>
      <c r="Q6178" t="s">
        <v>16</v>
      </c>
      <c r="R6178" s="3">
        <v>40212</v>
      </c>
      <c r="S6178" s="12">
        <f t="shared" si="482"/>
        <v>1</v>
      </c>
      <c r="T6178" s="3" t="s">
        <v>14218</v>
      </c>
      <c r="U6178" t="s">
        <v>14229</v>
      </c>
      <c r="V6178" t="s">
        <v>14236</v>
      </c>
      <c r="W6178" t="s">
        <v>14190</v>
      </c>
      <c r="X6178" t="str">
        <f>VLOOKUP(Q6178,Managers!$A:$B,2,0)</f>
        <v>Josh Martinez</v>
      </c>
      <c r="Y6178">
        <f>VLOOKUP(W6178,HourlyWages!$A:$B,2,0)</f>
        <v>67</v>
      </c>
      <c r="Z6178">
        <v>1</v>
      </c>
      <c r="AA6178" s="14">
        <f t="shared" si="484"/>
        <v>0.58125000000000004</v>
      </c>
    </row>
    <row r="6179" spans="1:27" x14ac:dyDescent="0.2">
      <c r="A6179">
        <v>6178</v>
      </c>
      <c r="B6179">
        <v>43782</v>
      </c>
      <c r="C6179" s="3">
        <v>40495</v>
      </c>
      <c r="D6179" s="17">
        <f t="shared" si="483"/>
        <v>40483</v>
      </c>
      <c r="E6179">
        <v>27</v>
      </c>
      <c r="F6179" s="8">
        <f t="shared" si="480"/>
        <v>4320</v>
      </c>
      <c r="G6179" s="5">
        <v>0</v>
      </c>
      <c r="H6179" s="8">
        <f>VLOOKUP($T6179,Pricebook!$A:$D,4,0)</f>
        <v>160</v>
      </c>
      <c r="I6179" s="10">
        <f t="shared" si="481"/>
        <v>4320</v>
      </c>
      <c r="J6179" t="s">
        <v>2521</v>
      </c>
      <c r="K6179" t="s">
        <v>93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2522</v>
      </c>
      <c r="O6179" s="7">
        <v>33566</v>
      </c>
      <c r="P6179" t="s">
        <v>101</v>
      </c>
      <c r="Q6179" t="s">
        <v>34</v>
      </c>
      <c r="R6179" s="3">
        <v>40497</v>
      </c>
      <c r="S6179" s="12">
        <f t="shared" si="482"/>
        <v>2</v>
      </c>
      <c r="T6179" s="3" t="s">
        <v>14218</v>
      </c>
      <c r="U6179" t="s">
        <v>14229</v>
      </c>
      <c r="V6179" t="s">
        <v>14230</v>
      </c>
      <c r="W6179" t="s">
        <v>14184</v>
      </c>
      <c r="X6179" t="str">
        <f>VLOOKUP(Q6179,Managers!$A:$B,2,0)</f>
        <v>Frank Mitchell</v>
      </c>
      <c r="Y6179">
        <f>VLOOKUP(W6179,HourlyWages!$A:$B,2,0)</f>
        <v>50</v>
      </c>
      <c r="Z6179">
        <v>1</v>
      </c>
      <c r="AA6179" s="14">
        <f t="shared" si="484"/>
        <v>0.6875</v>
      </c>
    </row>
    <row r="6180" spans="1:27" x14ac:dyDescent="0.2">
      <c r="A6180">
        <v>6179</v>
      </c>
      <c r="B6180">
        <v>43808</v>
      </c>
      <c r="C6180" s="3">
        <v>40549</v>
      </c>
      <c r="D6180" s="17">
        <f t="shared" si="483"/>
        <v>40544</v>
      </c>
      <c r="E6180">
        <v>16</v>
      </c>
      <c r="F6180" s="8">
        <f t="shared" si="480"/>
        <v>2000</v>
      </c>
      <c r="G6180" s="5">
        <v>0.04</v>
      </c>
      <c r="H6180" s="8">
        <f>VLOOKUP($T6180,Pricebook!$A:$D,4,0)</f>
        <v>125</v>
      </c>
      <c r="I6180" s="10">
        <f t="shared" si="481"/>
        <v>1920</v>
      </c>
      <c r="J6180" t="s">
        <v>935</v>
      </c>
      <c r="K6180" t="s">
        <v>306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1122</v>
      </c>
      <c r="O6180" s="7">
        <v>63376</v>
      </c>
      <c r="P6180" t="s">
        <v>358</v>
      </c>
      <c r="Q6180" t="s">
        <v>16</v>
      </c>
      <c r="R6180" s="3">
        <v>40556</v>
      </c>
      <c r="S6180" s="12">
        <f t="shared" si="482"/>
        <v>7</v>
      </c>
      <c r="T6180" s="3" t="s">
        <v>14208</v>
      </c>
      <c r="U6180" t="s">
        <v>14232</v>
      </c>
      <c r="V6180" t="s">
        <v>14237</v>
      </c>
      <c r="W6180" t="s">
        <v>14203</v>
      </c>
      <c r="X6180" t="str">
        <f>VLOOKUP(Q6180,Managers!$A:$B,2,0)</f>
        <v>Josh Martinez</v>
      </c>
      <c r="Y6180">
        <f>VLOOKUP(W6180,HourlyWages!$A:$B,2,0)</f>
        <v>62</v>
      </c>
      <c r="Z6180">
        <v>1</v>
      </c>
      <c r="AA6180" s="14">
        <f t="shared" si="484"/>
        <v>0.504</v>
      </c>
    </row>
    <row r="6181" spans="1:27" x14ac:dyDescent="0.2">
      <c r="A6181">
        <v>6180</v>
      </c>
      <c r="B6181">
        <v>43813</v>
      </c>
      <c r="C6181" s="3">
        <v>40015</v>
      </c>
      <c r="D6181" s="17">
        <f t="shared" si="483"/>
        <v>39995</v>
      </c>
      <c r="E6181">
        <v>23</v>
      </c>
      <c r="F6181" s="8">
        <f t="shared" si="480"/>
        <v>4600</v>
      </c>
      <c r="G6181" s="5">
        <v>0.04</v>
      </c>
      <c r="H6181" s="8">
        <f>VLOOKUP($T6181,Pricebook!$A:$D,4,0)</f>
        <v>200</v>
      </c>
      <c r="I6181" s="10">
        <f t="shared" si="481"/>
        <v>4416</v>
      </c>
      <c r="J6181" t="s">
        <v>981</v>
      </c>
      <c r="K6181" t="s">
        <v>713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2760</v>
      </c>
      <c r="O6181" s="7" t="s">
        <v>2761</v>
      </c>
      <c r="P6181" t="s">
        <v>317</v>
      </c>
      <c r="Q6181" t="s">
        <v>61</v>
      </c>
      <c r="R6181" s="3">
        <v>40017</v>
      </c>
      <c r="S6181" s="12">
        <f t="shared" si="482"/>
        <v>2</v>
      </c>
      <c r="T6181" s="3" t="s">
        <v>14206</v>
      </c>
      <c r="U6181" t="s">
        <v>14229</v>
      </c>
      <c r="V6181" t="s">
        <v>14236</v>
      </c>
      <c r="W6181" t="s">
        <v>14190</v>
      </c>
      <c r="X6181" t="str">
        <f>VLOOKUP(Q6181,Managers!$A:$B,2,0)</f>
        <v>Allen Young</v>
      </c>
      <c r="Y6181">
        <f>VLOOKUP(W6181,HourlyWages!$A:$B,2,0)</f>
        <v>67</v>
      </c>
      <c r="Z6181">
        <v>1</v>
      </c>
      <c r="AA6181" s="14">
        <f t="shared" si="484"/>
        <v>0.66500000000000004</v>
      </c>
    </row>
    <row r="6182" spans="1:27" x14ac:dyDescent="0.2">
      <c r="A6182">
        <v>6181</v>
      </c>
      <c r="B6182">
        <v>43814</v>
      </c>
      <c r="C6182" s="3">
        <v>40552</v>
      </c>
      <c r="D6182" s="17">
        <f t="shared" si="483"/>
        <v>40544</v>
      </c>
      <c r="E6182">
        <v>40</v>
      </c>
      <c r="F6182" s="8">
        <f t="shared" si="480"/>
        <v>6400</v>
      </c>
      <c r="G6182" s="5">
        <v>0.09</v>
      </c>
      <c r="H6182" s="8">
        <f>VLOOKUP($T6182,Pricebook!$A:$D,4,0)</f>
        <v>160</v>
      </c>
      <c r="I6182" s="10">
        <f t="shared" si="481"/>
        <v>5824</v>
      </c>
      <c r="J6182" t="s">
        <v>510</v>
      </c>
      <c r="K6182" t="s">
        <v>93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2005</v>
      </c>
      <c r="O6182" s="7">
        <v>95037</v>
      </c>
      <c r="P6182" t="s">
        <v>114</v>
      </c>
      <c r="Q6182" t="s">
        <v>23</v>
      </c>
      <c r="R6182" s="3">
        <v>40553</v>
      </c>
      <c r="S6182" s="12">
        <f t="shared" si="482"/>
        <v>1</v>
      </c>
      <c r="T6182" s="3" t="s">
        <v>14218</v>
      </c>
      <c r="U6182" t="s">
        <v>14229</v>
      </c>
      <c r="V6182" t="s">
        <v>14237</v>
      </c>
      <c r="W6182" t="s">
        <v>14187</v>
      </c>
      <c r="X6182" t="str">
        <f>VLOOKUP(Q6182,Managers!$A:$B,2,0)</f>
        <v>Bob Turner</v>
      </c>
      <c r="Y6182">
        <f>VLOOKUP(W6182,HourlyWages!$A:$B,2,0)</f>
        <v>45</v>
      </c>
      <c r="Z6182">
        <v>1</v>
      </c>
      <c r="AA6182" s="14">
        <f t="shared" si="484"/>
        <v>0.71875</v>
      </c>
    </row>
    <row r="6183" spans="1:27" x14ac:dyDescent="0.2">
      <c r="A6183">
        <v>6182</v>
      </c>
      <c r="B6183">
        <v>43814</v>
      </c>
      <c r="C6183" s="3">
        <v>40552</v>
      </c>
      <c r="D6183" s="17">
        <f t="shared" si="483"/>
        <v>40544</v>
      </c>
      <c r="E6183">
        <v>47</v>
      </c>
      <c r="F6183" s="8">
        <f t="shared" si="480"/>
        <v>5170</v>
      </c>
      <c r="G6183" s="5">
        <v>0.03</v>
      </c>
      <c r="H6183" s="8">
        <f>VLOOKUP($T6183,Pricebook!$A:$D,4,0)</f>
        <v>110</v>
      </c>
      <c r="I6183" s="10">
        <f t="shared" si="481"/>
        <v>5014.8999999999996</v>
      </c>
      <c r="J6183" t="s">
        <v>510</v>
      </c>
      <c r="K6183" t="s">
        <v>93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2005</v>
      </c>
      <c r="O6183" s="7">
        <v>95037</v>
      </c>
      <c r="P6183" t="s">
        <v>114</v>
      </c>
      <c r="Q6183" t="s">
        <v>23</v>
      </c>
      <c r="R6183" s="3">
        <v>40553</v>
      </c>
      <c r="S6183" s="12">
        <f t="shared" si="482"/>
        <v>1</v>
      </c>
      <c r="T6183" s="3" t="s">
        <v>14215</v>
      </c>
      <c r="U6183" t="s">
        <v>14229</v>
      </c>
      <c r="V6183" t="s">
        <v>14234</v>
      </c>
      <c r="W6183" t="s">
        <v>14196</v>
      </c>
      <c r="X6183" t="str">
        <f>VLOOKUP(Q6183,Managers!$A:$B,2,0)</f>
        <v>Bob Turner</v>
      </c>
      <c r="Y6183">
        <f>VLOOKUP(W6183,HourlyWages!$A:$B,2,0)</f>
        <v>58</v>
      </c>
      <c r="Z6183">
        <v>1</v>
      </c>
      <c r="AA6183" s="14">
        <f t="shared" si="484"/>
        <v>0.47272727272727272</v>
      </c>
    </row>
    <row r="6184" spans="1:27" x14ac:dyDescent="0.2">
      <c r="A6184">
        <v>6183</v>
      </c>
      <c r="B6184">
        <v>43815</v>
      </c>
      <c r="C6184" s="3">
        <v>41073</v>
      </c>
      <c r="D6184" s="17">
        <f t="shared" si="483"/>
        <v>41061</v>
      </c>
      <c r="E6184">
        <v>40</v>
      </c>
      <c r="F6184" s="8">
        <f t="shared" si="480"/>
        <v>6400</v>
      </c>
      <c r="G6184" s="5">
        <v>7.0000000000000007E-2</v>
      </c>
      <c r="H6184" s="8">
        <f>VLOOKUP($T6184,Pricebook!$A:$D,4,0)</f>
        <v>160</v>
      </c>
      <c r="I6184" s="10">
        <f t="shared" si="481"/>
        <v>5952</v>
      </c>
      <c r="J6184" t="s">
        <v>470</v>
      </c>
      <c r="K6184" t="s">
        <v>377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307</v>
      </c>
      <c r="O6184" s="7">
        <v>92054</v>
      </c>
      <c r="P6184" t="s">
        <v>114</v>
      </c>
      <c r="Q6184" t="s">
        <v>23</v>
      </c>
      <c r="R6184" s="3">
        <v>41074</v>
      </c>
      <c r="S6184" s="12">
        <f t="shared" si="482"/>
        <v>1</v>
      </c>
      <c r="T6184" s="3" t="s">
        <v>14218</v>
      </c>
      <c r="U6184" t="s">
        <v>14229</v>
      </c>
      <c r="V6184" t="s">
        <v>14244</v>
      </c>
      <c r="W6184" t="s">
        <v>14202</v>
      </c>
      <c r="X6184" t="str">
        <f>VLOOKUP(Q6184,Managers!$A:$B,2,0)</f>
        <v>Bob Turner</v>
      </c>
      <c r="Y6184">
        <f>VLOOKUP(W6184,HourlyWages!$A:$B,2,0)</f>
        <v>71</v>
      </c>
      <c r="Z6184">
        <v>1</v>
      </c>
      <c r="AA6184" s="14">
        <f t="shared" si="484"/>
        <v>0.55625000000000002</v>
      </c>
    </row>
    <row r="6185" spans="1:27" x14ac:dyDescent="0.2">
      <c r="A6185">
        <v>6184</v>
      </c>
      <c r="B6185">
        <v>43815</v>
      </c>
      <c r="C6185" s="3">
        <v>41073</v>
      </c>
      <c r="D6185" s="17">
        <f t="shared" si="483"/>
        <v>41061</v>
      </c>
      <c r="E6185">
        <v>22</v>
      </c>
      <c r="F6185" s="8">
        <f t="shared" si="480"/>
        <v>2420</v>
      </c>
      <c r="G6185" s="5">
        <v>0.01</v>
      </c>
      <c r="H6185" s="8">
        <f>VLOOKUP($T6185,Pricebook!$A:$D,4,0)</f>
        <v>110</v>
      </c>
      <c r="I6185" s="10">
        <f t="shared" si="481"/>
        <v>2395.8000000000002</v>
      </c>
      <c r="J6185" t="s">
        <v>470</v>
      </c>
      <c r="K6185" t="s">
        <v>377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307</v>
      </c>
      <c r="O6185" s="7">
        <v>92054</v>
      </c>
      <c r="P6185" t="s">
        <v>114</v>
      </c>
      <c r="Q6185" t="s">
        <v>23</v>
      </c>
      <c r="R6185" s="3">
        <v>41074</v>
      </c>
      <c r="S6185" s="12">
        <f t="shared" si="482"/>
        <v>1</v>
      </c>
      <c r="T6185" s="3" t="s">
        <v>14215</v>
      </c>
      <c r="U6185" t="s">
        <v>14229</v>
      </c>
      <c r="V6185" t="s">
        <v>14233</v>
      </c>
      <c r="W6185" t="s">
        <v>14194</v>
      </c>
      <c r="X6185" t="str">
        <f>VLOOKUP(Q6185,Managers!$A:$B,2,0)</f>
        <v>Bob Turner</v>
      </c>
      <c r="Y6185">
        <f>VLOOKUP(W6185,HourlyWages!$A:$B,2,0)</f>
        <v>71</v>
      </c>
      <c r="Z6185">
        <v>1</v>
      </c>
      <c r="AA6185" s="14">
        <f t="shared" si="484"/>
        <v>0.35454545454545455</v>
      </c>
    </row>
    <row r="6186" spans="1:27" x14ac:dyDescent="0.2">
      <c r="A6186">
        <v>6185</v>
      </c>
      <c r="B6186">
        <v>43815</v>
      </c>
      <c r="C6186" s="3">
        <v>41073</v>
      </c>
      <c r="D6186" s="17">
        <f t="shared" si="483"/>
        <v>41061</v>
      </c>
      <c r="E6186">
        <v>45</v>
      </c>
      <c r="F6186" s="8">
        <f t="shared" si="480"/>
        <v>9000</v>
      </c>
      <c r="G6186" s="5">
        <v>0.03</v>
      </c>
      <c r="H6186" s="8">
        <f>VLOOKUP($T6186,Pricebook!$A:$D,4,0)</f>
        <v>200</v>
      </c>
      <c r="I6186" s="10">
        <f t="shared" si="481"/>
        <v>8730</v>
      </c>
      <c r="J6186" t="s">
        <v>470</v>
      </c>
      <c r="K6186" t="s">
        <v>377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307</v>
      </c>
      <c r="O6186" s="7">
        <v>92054</v>
      </c>
      <c r="P6186" t="s">
        <v>114</v>
      </c>
      <c r="Q6186" t="s">
        <v>23</v>
      </c>
      <c r="R6186" s="3">
        <v>41074</v>
      </c>
      <c r="S6186" s="12">
        <f t="shared" si="482"/>
        <v>1</v>
      </c>
      <c r="T6186" s="3" t="s">
        <v>14206</v>
      </c>
      <c r="U6186" t="s">
        <v>14229</v>
      </c>
      <c r="V6186" t="s">
        <v>14242</v>
      </c>
      <c r="W6186" t="s">
        <v>14192</v>
      </c>
      <c r="X6186" t="str">
        <f>VLOOKUP(Q6186,Managers!$A:$B,2,0)</f>
        <v>Bob Turner</v>
      </c>
      <c r="Y6186">
        <f>VLOOKUP(W6186,HourlyWages!$A:$B,2,0)</f>
        <v>75</v>
      </c>
      <c r="Z6186">
        <v>1</v>
      </c>
      <c r="AA6186" s="14">
        <f t="shared" si="484"/>
        <v>0.625</v>
      </c>
    </row>
    <row r="6187" spans="1:27" x14ac:dyDescent="0.2">
      <c r="A6187">
        <v>6186</v>
      </c>
      <c r="B6187">
        <v>43844</v>
      </c>
      <c r="C6187" s="3">
        <v>40482</v>
      </c>
      <c r="D6187" s="17">
        <f t="shared" si="483"/>
        <v>40452</v>
      </c>
      <c r="E6187">
        <v>25</v>
      </c>
      <c r="F6187" s="8">
        <f t="shared" si="480"/>
        <v>3750</v>
      </c>
      <c r="G6187" s="5">
        <v>0.02</v>
      </c>
      <c r="H6187" s="8">
        <f>VLOOKUP($T6187,Pricebook!$A:$D,4,0)</f>
        <v>150</v>
      </c>
      <c r="I6187" s="10">
        <f t="shared" si="481"/>
        <v>3675</v>
      </c>
      <c r="J6187" t="s">
        <v>1567</v>
      </c>
      <c r="K6187" t="s">
        <v>185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2349</v>
      </c>
      <c r="O6187" s="7">
        <v>91761</v>
      </c>
      <c r="P6187" t="s">
        <v>114</v>
      </c>
      <c r="Q6187" t="s">
        <v>23</v>
      </c>
      <c r="R6187" s="3">
        <v>40482</v>
      </c>
      <c r="S6187" s="12">
        <f t="shared" si="482"/>
        <v>0</v>
      </c>
      <c r="T6187" s="3" t="s">
        <v>14210</v>
      </c>
      <c r="U6187" t="s">
        <v>14235</v>
      </c>
      <c r="V6187" t="s">
        <v>14229</v>
      </c>
      <c r="W6187" t="s">
        <v>14185</v>
      </c>
      <c r="X6187" t="str">
        <f>VLOOKUP(Q6187,Managers!$A:$B,2,0)</f>
        <v>Bob Turner</v>
      </c>
      <c r="Y6187">
        <f>VLOOKUP(W6187,HourlyWages!$A:$B,2,0)</f>
        <v>70</v>
      </c>
      <c r="Z6187">
        <v>1</v>
      </c>
      <c r="AA6187" s="14">
        <f t="shared" si="484"/>
        <v>0.53333333333333333</v>
      </c>
    </row>
    <row r="6188" spans="1:27" x14ac:dyDescent="0.2">
      <c r="A6188">
        <v>6187</v>
      </c>
      <c r="B6188">
        <v>43846</v>
      </c>
      <c r="C6188" s="3">
        <v>39870</v>
      </c>
      <c r="D6188" s="17">
        <f t="shared" si="483"/>
        <v>39845</v>
      </c>
      <c r="E6188">
        <v>9</v>
      </c>
      <c r="F6188" s="8">
        <f t="shared" si="480"/>
        <v>990</v>
      </c>
      <c r="G6188" s="5">
        <v>0.1</v>
      </c>
      <c r="H6188" s="8">
        <f>VLOOKUP($T6188,Pricebook!$A:$D,4,0)</f>
        <v>110</v>
      </c>
      <c r="I6188" s="10">
        <f t="shared" si="481"/>
        <v>891</v>
      </c>
      <c r="J6188" t="s">
        <v>1783</v>
      </c>
      <c r="K6188" t="s">
        <v>360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681</v>
      </c>
      <c r="O6188" s="7">
        <v>92653</v>
      </c>
      <c r="P6188" t="s">
        <v>114</v>
      </c>
      <c r="Q6188" t="s">
        <v>23</v>
      </c>
      <c r="R6188" s="3">
        <v>39871</v>
      </c>
      <c r="S6188" s="12">
        <f t="shared" si="482"/>
        <v>1</v>
      </c>
      <c r="T6188" s="3" t="s">
        <v>14215</v>
      </c>
      <c r="U6188" t="s">
        <v>14229</v>
      </c>
      <c r="V6188" t="s">
        <v>14238</v>
      </c>
      <c r="W6188" t="s">
        <v>14200</v>
      </c>
      <c r="X6188" t="str">
        <f>VLOOKUP(Q6188,Managers!$A:$B,2,0)</f>
        <v>Bob Turner</v>
      </c>
      <c r="Y6188">
        <f>VLOOKUP(W6188,HourlyWages!$A:$B,2,0)</f>
        <v>59</v>
      </c>
      <c r="Z6188">
        <v>1</v>
      </c>
      <c r="AA6188" s="14">
        <f t="shared" si="484"/>
        <v>0.46363636363636362</v>
      </c>
    </row>
    <row r="6189" spans="1:27" x14ac:dyDescent="0.2">
      <c r="A6189">
        <v>6188</v>
      </c>
      <c r="B6189">
        <v>43874</v>
      </c>
      <c r="C6189" s="3">
        <v>41070</v>
      </c>
      <c r="D6189" s="17">
        <f t="shared" si="483"/>
        <v>41061</v>
      </c>
      <c r="E6189">
        <v>46</v>
      </c>
      <c r="F6189" s="8">
        <f t="shared" si="480"/>
        <v>5520</v>
      </c>
      <c r="G6189" s="5">
        <v>0.09</v>
      </c>
      <c r="H6189" s="8">
        <f>VLOOKUP($T6189,Pricebook!$A:$D,4,0)</f>
        <v>120</v>
      </c>
      <c r="I6189" s="10">
        <f t="shared" si="481"/>
        <v>5023.2</v>
      </c>
      <c r="J6189" t="s">
        <v>1500</v>
      </c>
      <c r="K6189" t="s">
        <v>64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1501</v>
      </c>
      <c r="O6189" s="7">
        <v>44256</v>
      </c>
      <c r="P6189" t="s">
        <v>210</v>
      </c>
      <c r="Q6189" t="s">
        <v>61</v>
      </c>
      <c r="R6189" s="3">
        <v>41071</v>
      </c>
      <c r="S6189" s="12">
        <f t="shared" si="482"/>
        <v>1</v>
      </c>
      <c r="T6189" s="3" t="s">
        <v>14212</v>
      </c>
      <c r="U6189" t="s">
        <v>14229</v>
      </c>
      <c r="V6189" t="s">
        <v>14236</v>
      </c>
      <c r="W6189" t="s">
        <v>14188</v>
      </c>
      <c r="X6189" t="str">
        <f>VLOOKUP(Q6189,Managers!$A:$B,2,0)</f>
        <v>Allen Young</v>
      </c>
      <c r="Y6189">
        <f>VLOOKUP(W6189,HourlyWages!$A:$B,2,0)</f>
        <v>52</v>
      </c>
      <c r="Z6189">
        <v>1</v>
      </c>
      <c r="AA6189" s="14">
        <f t="shared" si="484"/>
        <v>0.56666666666666665</v>
      </c>
    </row>
    <row r="6190" spans="1:27" x14ac:dyDescent="0.2">
      <c r="A6190">
        <v>6189</v>
      </c>
      <c r="B6190">
        <v>43875</v>
      </c>
      <c r="C6190" s="3">
        <v>40884</v>
      </c>
      <c r="D6190" s="17">
        <f t="shared" si="483"/>
        <v>40878</v>
      </c>
      <c r="E6190">
        <v>24</v>
      </c>
      <c r="F6190" s="8">
        <f t="shared" si="480"/>
        <v>4080</v>
      </c>
      <c r="G6190" s="5">
        <v>0.03</v>
      </c>
      <c r="H6190" s="8">
        <f>VLOOKUP($T6190,Pricebook!$A:$D,4,0)</f>
        <v>170</v>
      </c>
      <c r="I6190" s="10">
        <f t="shared" si="481"/>
        <v>3957.6</v>
      </c>
      <c r="J6190" t="s">
        <v>1535</v>
      </c>
      <c r="K6190" t="s">
        <v>449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2207</v>
      </c>
      <c r="O6190" s="7">
        <v>77036</v>
      </c>
      <c r="P6190" t="s">
        <v>48</v>
      </c>
      <c r="Q6190" t="s">
        <v>16</v>
      </c>
      <c r="R6190" s="3">
        <v>40887</v>
      </c>
      <c r="S6190" s="12">
        <f t="shared" si="482"/>
        <v>3</v>
      </c>
      <c r="T6190" s="3" t="s">
        <v>14219</v>
      </c>
      <c r="U6190" t="s">
        <v>14229</v>
      </c>
      <c r="V6190" t="s">
        <v>14238</v>
      </c>
      <c r="W6190" t="s">
        <v>14185</v>
      </c>
      <c r="X6190" t="str">
        <f>VLOOKUP(Q6190,Managers!$A:$B,2,0)</f>
        <v>Josh Martinez</v>
      </c>
      <c r="Y6190">
        <f>VLOOKUP(W6190,HourlyWages!$A:$B,2,0)</f>
        <v>70</v>
      </c>
      <c r="Z6190">
        <v>1</v>
      </c>
      <c r="AA6190" s="14">
        <f t="shared" si="484"/>
        <v>0.58823529411764708</v>
      </c>
    </row>
    <row r="6191" spans="1:27" x14ac:dyDescent="0.2">
      <c r="A6191">
        <v>6190</v>
      </c>
      <c r="B6191">
        <v>43875</v>
      </c>
      <c r="C6191" s="3">
        <v>40884</v>
      </c>
      <c r="D6191" s="17">
        <f t="shared" si="483"/>
        <v>40878</v>
      </c>
      <c r="E6191">
        <v>17</v>
      </c>
      <c r="F6191" s="8">
        <f t="shared" si="480"/>
        <v>2125</v>
      </c>
      <c r="G6191" s="5">
        <v>7.0000000000000007E-2</v>
      </c>
      <c r="H6191" s="8">
        <f>VLOOKUP($T6191,Pricebook!$A:$D,4,0)</f>
        <v>125</v>
      </c>
      <c r="I6191" s="10">
        <f t="shared" si="481"/>
        <v>1976.2499999999998</v>
      </c>
      <c r="J6191" t="s">
        <v>1535</v>
      </c>
      <c r="K6191" t="s">
        <v>449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2207</v>
      </c>
      <c r="O6191" s="7">
        <v>77036</v>
      </c>
      <c r="P6191" t="s">
        <v>48</v>
      </c>
      <c r="Q6191" t="s">
        <v>16</v>
      </c>
      <c r="R6191" s="3">
        <v>40886</v>
      </c>
      <c r="S6191" s="12">
        <f t="shared" si="482"/>
        <v>2</v>
      </c>
      <c r="T6191" s="3" t="s">
        <v>14221</v>
      </c>
      <c r="U6191" t="s">
        <v>14232</v>
      </c>
      <c r="V6191" t="s">
        <v>14236</v>
      </c>
      <c r="W6191" t="s">
        <v>14191</v>
      </c>
      <c r="X6191" t="str">
        <f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4"/>
        <v>0.52</v>
      </c>
    </row>
    <row r="6192" spans="1:27" x14ac:dyDescent="0.2">
      <c r="A6192">
        <v>6191</v>
      </c>
      <c r="B6192">
        <v>43875</v>
      </c>
      <c r="C6192" s="3">
        <v>40884</v>
      </c>
      <c r="D6192" s="17">
        <f t="shared" si="483"/>
        <v>40878</v>
      </c>
      <c r="E6192">
        <v>40</v>
      </c>
      <c r="F6192" s="8">
        <f t="shared" si="480"/>
        <v>6000</v>
      </c>
      <c r="G6192" s="5">
        <v>0.01</v>
      </c>
      <c r="H6192" s="8">
        <f>VLOOKUP($T6192,Pricebook!$A:$D,4,0)</f>
        <v>150</v>
      </c>
      <c r="I6192" s="10">
        <f t="shared" si="481"/>
        <v>5940</v>
      </c>
      <c r="J6192" t="s">
        <v>1535</v>
      </c>
      <c r="K6192" t="s">
        <v>449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2207</v>
      </c>
      <c r="O6192" s="7">
        <v>77036</v>
      </c>
      <c r="P6192" t="s">
        <v>48</v>
      </c>
      <c r="Q6192" t="s">
        <v>16</v>
      </c>
      <c r="R6192" s="3">
        <v>40886</v>
      </c>
      <c r="S6192" s="12">
        <f t="shared" si="482"/>
        <v>2</v>
      </c>
      <c r="T6192" s="3" t="s">
        <v>14216</v>
      </c>
      <c r="U6192" t="s">
        <v>14235</v>
      </c>
      <c r="V6192" t="s">
        <v>14246</v>
      </c>
      <c r="W6192" t="s">
        <v>14193</v>
      </c>
      <c r="X6192" t="str">
        <f>VLOOKUP(Q6192,Managers!$A:$B,2,0)</f>
        <v>Josh Martinez</v>
      </c>
      <c r="Y6192">
        <f>VLOOKUP(W6192,HourlyWages!$A:$B,2,0)</f>
        <v>57</v>
      </c>
      <c r="Z6192">
        <v>1</v>
      </c>
      <c r="AA6192" s="14">
        <f t="shared" si="484"/>
        <v>0.62</v>
      </c>
    </row>
    <row r="6193" spans="1:27" x14ac:dyDescent="0.2">
      <c r="A6193">
        <v>6192</v>
      </c>
      <c r="B6193">
        <v>43875</v>
      </c>
      <c r="C6193" s="3">
        <v>40884</v>
      </c>
      <c r="D6193" s="17">
        <f t="shared" si="483"/>
        <v>40878</v>
      </c>
      <c r="E6193">
        <v>16</v>
      </c>
      <c r="F6193" s="8">
        <f t="shared" si="480"/>
        <v>2400</v>
      </c>
      <c r="G6193" s="5">
        <v>0.02</v>
      </c>
      <c r="H6193" s="8">
        <f>VLOOKUP($T6193,Pricebook!$A:$D,4,0)</f>
        <v>150</v>
      </c>
      <c r="I6193" s="10">
        <f t="shared" si="481"/>
        <v>2352</v>
      </c>
      <c r="J6193" t="s">
        <v>1535</v>
      </c>
      <c r="K6193" t="s">
        <v>449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2207</v>
      </c>
      <c r="O6193" s="7">
        <v>77036</v>
      </c>
      <c r="P6193" t="s">
        <v>48</v>
      </c>
      <c r="Q6193" t="s">
        <v>16</v>
      </c>
      <c r="R6193" s="3">
        <v>40885</v>
      </c>
      <c r="S6193" s="12">
        <f t="shared" si="482"/>
        <v>1</v>
      </c>
      <c r="T6193" s="3" t="s">
        <v>14210</v>
      </c>
      <c r="U6193" t="s">
        <v>14235</v>
      </c>
      <c r="V6193" t="s">
        <v>14241</v>
      </c>
      <c r="W6193" t="s">
        <v>14198</v>
      </c>
      <c r="X6193" t="str">
        <f>VLOOKUP(Q6193,Managers!$A:$B,2,0)</f>
        <v>Josh Martinez</v>
      </c>
      <c r="Y6193">
        <f>VLOOKUP(W6193,HourlyWages!$A:$B,2,0)</f>
        <v>51</v>
      </c>
      <c r="Z6193">
        <v>1</v>
      </c>
      <c r="AA6193" s="14">
        <f t="shared" si="484"/>
        <v>0.66</v>
      </c>
    </row>
    <row r="6194" spans="1:27" x14ac:dyDescent="0.2">
      <c r="A6194">
        <v>6193</v>
      </c>
      <c r="B6194">
        <v>43875</v>
      </c>
      <c r="C6194" s="3">
        <v>40884</v>
      </c>
      <c r="D6194" s="17">
        <f t="shared" si="483"/>
        <v>40878</v>
      </c>
      <c r="E6194">
        <v>25</v>
      </c>
      <c r="F6194" s="8">
        <f t="shared" ref="F6194:F6257" si="485">H6194*E6194</f>
        <v>3750</v>
      </c>
      <c r="G6194" s="5">
        <v>7.0000000000000007E-2</v>
      </c>
      <c r="H6194" s="8">
        <f>VLOOKUP($T6194,Pricebook!$A:$D,4,0)</f>
        <v>150</v>
      </c>
      <c r="I6194" s="10">
        <f t="shared" ref="I6194:I6257" si="486">F6194*(1-G6194)</f>
        <v>3487.4999999999995</v>
      </c>
      <c r="J6194" t="s">
        <v>1535</v>
      </c>
      <c r="K6194" t="s">
        <v>449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2207</v>
      </c>
      <c r="O6194" s="7">
        <v>77036</v>
      </c>
      <c r="P6194" t="s">
        <v>48</v>
      </c>
      <c r="Q6194" t="s">
        <v>16</v>
      </c>
      <c r="R6194" s="3">
        <v>40886</v>
      </c>
      <c r="S6194" s="12">
        <f t="shared" ref="S6194:S6257" si="487">R6194-C6194</f>
        <v>2</v>
      </c>
      <c r="T6194" s="3" t="s">
        <v>14210</v>
      </c>
      <c r="U6194" t="s">
        <v>14235</v>
      </c>
      <c r="V6194" t="s">
        <v>14244</v>
      </c>
      <c r="W6194" t="s">
        <v>14191</v>
      </c>
      <c r="X6194" t="str">
        <f>VLOOKUP(Q6194,Managers!$A:$B,2,0)</f>
        <v>Josh Martinez</v>
      </c>
      <c r="Y6194">
        <f>VLOOKUP(W6194,HourlyWages!$A:$B,2,0)</f>
        <v>60</v>
      </c>
      <c r="Z6194">
        <v>1</v>
      </c>
      <c r="AA6194" s="14">
        <f t="shared" si="484"/>
        <v>0.6</v>
      </c>
    </row>
    <row r="6195" spans="1:27" x14ac:dyDescent="0.2">
      <c r="A6195">
        <v>6194</v>
      </c>
      <c r="B6195">
        <v>43877</v>
      </c>
      <c r="C6195" s="3">
        <v>40252</v>
      </c>
      <c r="D6195" s="17">
        <f t="shared" si="483"/>
        <v>40238</v>
      </c>
      <c r="E6195">
        <v>36</v>
      </c>
      <c r="F6195" s="8">
        <f t="shared" si="485"/>
        <v>7200</v>
      </c>
      <c r="G6195" s="5">
        <v>0.09</v>
      </c>
      <c r="H6195" s="8">
        <f>VLOOKUP($T6195,Pricebook!$A:$D,4,0)</f>
        <v>200</v>
      </c>
      <c r="I6195" s="10">
        <f t="shared" si="486"/>
        <v>6552</v>
      </c>
      <c r="J6195" t="s">
        <v>157</v>
      </c>
      <c r="K6195" t="s">
        <v>158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159</v>
      </c>
      <c r="O6195" s="7">
        <v>11729</v>
      </c>
      <c r="P6195" t="s">
        <v>60</v>
      </c>
      <c r="Q6195" t="s">
        <v>61</v>
      </c>
      <c r="R6195" s="3">
        <v>40252</v>
      </c>
      <c r="S6195" s="12">
        <f t="shared" si="487"/>
        <v>0</v>
      </c>
      <c r="T6195" s="3" t="s">
        <v>14206</v>
      </c>
      <c r="U6195" t="s">
        <v>14229</v>
      </c>
      <c r="V6195" t="s">
        <v>14233</v>
      </c>
      <c r="W6195" t="s">
        <v>14189</v>
      </c>
      <c r="X6195" t="str">
        <f>VLOOKUP(Q6195,Managers!$A:$B,2,0)</f>
        <v>Allen Young</v>
      </c>
      <c r="Y6195">
        <f>VLOOKUP(W6195,HourlyWages!$A:$B,2,0)</f>
        <v>62</v>
      </c>
      <c r="Z6195">
        <v>1</v>
      </c>
      <c r="AA6195" s="14">
        <f t="shared" si="484"/>
        <v>0.69</v>
      </c>
    </row>
    <row r="6196" spans="1:27" x14ac:dyDescent="0.2">
      <c r="A6196">
        <v>6195</v>
      </c>
      <c r="B6196">
        <v>43904</v>
      </c>
      <c r="C6196" s="3">
        <v>40299</v>
      </c>
      <c r="D6196" s="17">
        <f t="shared" si="483"/>
        <v>40299</v>
      </c>
      <c r="E6196">
        <v>43</v>
      </c>
      <c r="F6196" s="8">
        <f t="shared" si="485"/>
        <v>6450</v>
      </c>
      <c r="G6196" s="5">
        <v>0.08</v>
      </c>
      <c r="H6196" s="8">
        <f>VLOOKUP($T6196,Pricebook!$A:$D,4,0)</f>
        <v>150</v>
      </c>
      <c r="I6196" s="10">
        <f t="shared" si="486"/>
        <v>5934</v>
      </c>
      <c r="J6196" t="s">
        <v>1707</v>
      </c>
      <c r="K6196" t="s">
        <v>344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2695</v>
      </c>
      <c r="O6196" s="7">
        <v>33063</v>
      </c>
      <c r="P6196" t="s">
        <v>101</v>
      </c>
      <c r="Q6196" t="s">
        <v>34</v>
      </c>
      <c r="R6196" s="3">
        <v>40301</v>
      </c>
      <c r="S6196" s="12">
        <f t="shared" si="487"/>
        <v>2</v>
      </c>
      <c r="T6196" s="3" t="s">
        <v>14211</v>
      </c>
      <c r="U6196" t="s">
        <v>14235</v>
      </c>
      <c r="V6196" t="s">
        <v>14246</v>
      </c>
      <c r="W6196" t="s">
        <v>14189</v>
      </c>
      <c r="X6196" t="str">
        <f>VLOOKUP(Q6196,Managers!$A:$B,2,0)</f>
        <v>Frank Mitchell</v>
      </c>
      <c r="Y6196">
        <f>VLOOKUP(W6196,HourlyWages!$A:$B,2,0)</f>
        <v>62</v>
      </c>
      <c r="Z6196">
        <v>1</v>
      </c>
      <c r="AA6196" s="14">
        <f t="shared" si="484"/>
        <v>0.58666666666666667</v>
      </c>
    </row>
    <row r="6197" spans="1:27" x14ac:dyDescent="0.2">
      <c r="A6197">
        <v>6196</v>
      </c>
      <c r="B6197">
        <v>43904</v>
      </c>
      <c r="C6197" s="3">
        <v>40299</v>
      </c>
      <c r="D6197" s="17">
        <f t="shared" si="483"/>
        <v>40299</v>
      </c>
      <c r="E6197">
        <v>30</v>
      </c>
      <c r="F6197" s="8">
        <f t="shared" si="485"/>
        <v>4500</v>
      </c>
      <c r="G6197" s="5">
        <v>0.01</v>
      </c>
      <c r="H6197" s="8">
        <f>VLOOKUP($T6197,Pricebook!$A:$D,4,0)</f>
        <v>150</v>
      </c>
      <c r="I6197" s="10">
        <f t="shared" si="486"/>
        <v>4455</v>
      </c>
      <c r="J6197" t="s">
        <v>1707</v>
      </c>
      <c r="K6197" t="s">
        <v>344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2695</v>
      </c>
      <c r="O6197" s="7">
        <v>33063</v>
      </c>
      <c r="P6197" t="s">
        <v>101</v>
      </c>
      <c r="Q6197" t="s">
        <v>34</v>
      </c>
      <c r="R6197" s="3">
        <v>40300</v>
      </c>
      <c r="S6197" s="12">
        <f t="shared" si="487"/>
        <v>1</v>
      </c>
      <c r="T6197" s="3" t="s">
        <v>14210</v>
      </c>
      <c r="U6197" t="s">
        <v>14235</v>
      </c>
      <c r="V6197" t="s">
        <v>14241</v>
      </c>
      <c r="W6197" t="s">
        <v>14201</v>
      </c>
      <c r="X6197" t="str">
        <f>VLOOKUP(Q6197,Managers!$A:$B,2,0)</f>
        <v>Frank Mitchell</v>
      </c>
      <c r="Y6197">
        <f>VLOOKUP(W6197,HourlyWages!$A:$B,2,0)</f>
        <v>53</v>
      </c>
      <c r="Z6197">
        <v>1</v>
      </c>
      <c r="AA6197" s="14">
        <f t="shared" si="484"/>
        <v>0.64666666666666661</v>
      </c>
    </row>
    <row r="6198" spans="1:27" x14ac:dyDescent="0.2">
      <c r="A6198">
        <v>6197</v>
      </c>
      <c r="B6198">
        <v>43906</v>
      </c>
      <c r="C6198" s="3">
        <v>40947</v>
      </c>
      <c r="D6198" s="17">
        <f t="shared" si="483"/>
        <v>40940</v>
      </c>
      <c r="E6198">
        <v>50</v>
      </c>
      <c r="F6198" s="8">
        <f t="shared" si="485"/>
        <v>7500</v>
      </c>
      <c r="G6198" s="5">
        <v>0.04</v>
      </c>
      <c r="H6198" s="8">
        <f>VLOOKUP($T6198,Pricebook!$A:$D,4,0)</f>
        <v>150</v>
      </c>
      <c r="I6198" s="10">
        <f t="shared" si="486"/>
        <v>7200</v>
      </c>
      <c r="J6198" t="s">
        <v>240</v>
      </c>
      <c r="K6198" t="s">
        <v>241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521</v>
      </c>
      <c r="O6198" s="7">
        <v>32174</v>
      </c>
      <c r="P6198" t="s">
        <v>101</v>
      </c>
      <c r="Q6198" t="s">
        <v>34</v>
      </c>
      <c r="R6198" s="3">
        <v>40948</v>
      </c>
      <c r="S6198" s="12">
        <f t="shared" si="487"/>
        <v>1</v>
      </c>
      <c r="T6198" s="3" t="s">
        <v>14211</v>
      </c>
      <c r="U6198" t="s">
        <v>14235</v>
      </c>
      <c r="V6198" t="s">
        <v>14230</v>
      </c>
      <c r="W6198" t="s">
        <v>14189</v>
      </c>
      <c r="X6198" t="str">
        <f>VLOOKUP(Q6198,Managers!$A:$B,2,0)</f>
        <v>Frank Mitchell</v>
      </c>
      <c r="Y6198">
        <f>VLOOKUP(W6198,HourlyWages!$A:$B,2,0)</f>
        <v>62</v>
      </c>
      <c r="Z6198">
        <v>1</v>
      </c>
      <c r="AA6198" s="14">
        <f t="shared" si="484"/>
        <v>0.58666666666666667</v>
      </c>
    </row>
    <row r="6199" spans="1:27" x14ac:dyDescent="0.2">
      <c r="A6199">
        <v>6198</v>
      </c>
      <c r="B6199">
        <v>43907</v>
      </c>
      <c r="C6199" s="3">
        <v>41108</v>
      </c>
      <c r="D6199" s="17">
        <f t="shared" si="483"/>
        <v>41091</v>
      </c>
      <c r="E6199">
        <v>42</v>
      </c>
      <c r="F6199" s="8">
        <f t="shared" si="485"/>
        <v>5250</v>
      </c>
      <c r="G6199" s="5">
        <v>0</v>
      </c>
      <c r="H6199" s="8">
        <f>VLOOKUP($T6199,Pricebook!$A:$D,4,0)</f>
        <v>125</v>
      </c>
      <c r="I6199" s="10">
        <f t="shared" si="486"/>
        <v>5250</v>
      </c>
      <c r="J6199" t="s">
        <v>96</v>
      </c>
      <c r="K6199" t="s">
        <v>84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2605</v>
      </c>
      <c r="O6199" s="7">
        <v>13501</v>
      </c>
      <c r="P6199" t="s">
        <v>60</v>
      </c>
      <c r="Q6199" t="s">
        <v>61</v>
      </c>
      <c r="R6199" s="3">
        <v>41110</v>
      </c>
      <c r="S6199" s="12">
        <f t="shared" si="487"/>
        <v>2</v>
      </c>
      <c r="T6199" s="3" t="s">
        <v>14209</v>
      </c>
      <c r="U6199" t="s">
        <v>14232</v>
      </c>
      <c r="V6199" t="s">
        <v>14244</v>
      </c>
      <c r="W6199" t="s">
        <v>14200</v>
      </c>
      <c r="X6199" t="str">
        <f>VLOOKUP(Q6199,Managers!$A:$B,2,0)</f>
        <v>Allen Young</v>
      </c>
      <c r="Y6199">
        <f>VLOOKUP(W6199,HourlyWages!$A:$B,2,0)</f>
        <v>59</v>
      </c>
      <c r="Z6199">
        <v>1</v>
      </c>
      <c r="AA6199" s="14">
        <f t="shared" si="484"/>
        <v>0.52800000000000002</v>
      </c>
    </row>
    <row r="6200" spans="1:27" x14ac:dyDescent="0.2">
      <c r="A6200">
        <v>6199</v>
      </c>
      <c r="B6200">
        <v>43909</v>
      </c>
      <c r="C6200" s="3">
        <v>39820</v>
      </c>
      <c r="D6200" s="17">
        <f t="shared" si="483"/>
        <v>39814</v>
      </c>
      <c r="E6200">
        <v>46</v>
      </c>
      <c r="F6200" s="8">
        <f t="shared" si="485"/>
        <v>7360</v>
      </c>
      <c r="G6200" s="5">
        <v>0.08</v>
      </c>
      <c r="H6200" s="8">
        <f>VLOOKUP($T6200,Pricebook!$A:$D,4,0)</f>
        <v>160</v>
      </c>
      <c r="I6200" s="10">
        <f t="shared" si="486"/>
        <v>6771.2000000000007</v>
      </c>
      <c r="J6200" t="s">
        <v>2665</v>
      </c>
      <c r="K6200" t="s">
        <v>285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1217</v>
      </c>
      <c r="O6200" s="7">
        <v>89115</v>
      </c>
      <c r="P6200" t="s">
        <v>1061</v>
      </c>
      <c r="Q6200" t="s">
        <v>23</v>
      </c>
      <c r="R6200" s="3">
        <v>39821</v>
      </c>
      <c r="S6200" s="12">
        <f t="shared" si="487"/>
        <v>1</v>
      </c>
      <c r="T6200" s="3" t="s">
        <v>14218</v>
      </c>
      <c r="U6200" t="s">
        <v>14229</v>
      </c>
      <c r="V6200" t="s">
        <v>14237</v>
      </c>
      <c r="W6200" t="s">
        <v>14192</v>
      </c>
      <c r="X6200" t="str">
        <f>VLOOKUP(Q6200,Managers!$A:$B,2,0)</f>
        <v>Bob Turner</v>
      </c>
      <c r="Y6200">
        <f>VLOOKUP(W6200,HourlyWages!$A:$B,2,0)</f>
        <v>75</v>
      </c>
      <c r="Z6200">
        <v>1</v>
      </c>
      <c r="AA6200" s="14">
        <f t="shared" si="484"/>
        <v>0.53125</v>
      </c>
    </row>
    <row r="6201" spans="1:27" x14ac:dyDescent="0.2">
      <c r="A6201">
        <v>6200</v>
      </c>
      <c r="B6201">
        <v>43911</v>
      </c>
      <c r="C6201" s="3">
        <v>39827</v>
      </c>
      <c r="D6201" s="17">
        <f t="shared" si="483"/>
        <v>39814</v>
      </c>
      <c r="E6201">
        <v>29</v>
      </c>
      <c r="F6201" s="8">
        <f t="shared" si="485"/>
        <v>3625</v>
      </c>
      <c r="G6201" s="5">
        <v>0.06</v>
      </c>
      <c r="H6201" s="8">
        <f>VLOOKUP($T6201,Pricebook!$A:$D,4,0)</f>
        <v>125</v>
      </c>
      <c r="I6201" s="10">
        <f t="shared" si="486"/>
        <v>3407.5</v>
      </c>
      <c r="J6201" t="s">
        <v>1362</v>
      </c>
      <c r="K6201" t="s">
        <v>103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1363</v>
      </c>
      <c r="O6201" s="7">
        <v>83854</v>
      </c>
      <c r="P6201" t="s">
        <v>197</v>
      </c>
      <c r="Q6201" t="s">
        <v>23</v>
      </c>
      <c r="R6201" s="3">
        <v>39827</v>
      </c>
      <c r="S6201" s="12">
        <f t="shared" si="487"/>
        <v>0</v>
      </c>
      <c r="T6201" s="3" t="s">
        <v>14208</v>
      </c>
      <c r="U6201" t="s">
        <v>14232</v>
      </c>
      <c r="V6201" t="s">
        <v>14238</v>
      </c>
      <c r="W6201" t="s">
        <v>14190</v>
      </c>
      <c r="X6201" t="str">
        <f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4"/>
        <v>0.46400000000000002</v>
      </c>
    </row>
    <row r="6202" spans="1:27" x14ac:dyDescent="0.2">
      <c r="A6202">
        <v>6201</v>
      </c>
      <c r="B6202">
        <v>43911</v>
      </c>
      <c r="C6202" s="3">
        <v>39827</v>
      </c>
      <c r="D6202" s="17">
        <f t="shared" si="483"/>
        <v>39814</v>
      </c>
      <c r="E6202">
        <v>36</v>
      </c>
      <c r="F6202" s="8">
        <f t="shared" si="485"/>
        <v>5400</v>
      </c>
      <c r="G6202" s="5">
        <v>0</v>
      </c>
      <c r="H6202" s="8">
        <f>VLOOKUP($T6202,Pricebook!$A:$D,4,0)</f>
        <v>150</v>
      </c>
      <c r="I6202" s="10">
        <f t="shared" si="486"/>
        <v>5400</v>
      </c>
      <c r="J6202" t="s">
        <v>1362</v>
      </c>
      <c r="K6202" t="s">
        <v>103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1363</v>
      </c>
      <c r="O6202" s="7">
        <v>83854</v>
      </c>
      <c r="P6202" t="s">
        <v>197</v>
      </c>
      <c r="Q6202" t="s">
        <v>23</v>
      </c>
      <c r="R6202" s="3">
        <v>39828</v>
      </c>
      <c r="S6202" s="12">
        <f t="shared" si="487"/>
        <v>1</v>
      </c>
      <c r="T6202" s="3" t="s">
        <v>14216</v>
      </c>
      <c r="U6202" t="s">
        <v>14235</v>
      </c>
      <c r="V6202" t="s">
        <v>14234</v>
      </c>
      <c r="W6202" t="s">
        <v>14188</v>
      </c>
      <c r="X6202" t="str">
        <f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4"/>
        <v>0.65333333333333332</v>
      </c>
    </row>
    <row r="6203" spans="1:27" x14ac:dyDescent="0.2">
      <c r="A6203">
        <v>6202</v>
      </c>
      <c r="B6203">
        <v>43911</v>
      </c>
      <c r="C6203" s="3">
        <v>39827</v>
      </c>
      <c r="D6203" s="17">
        <f t="shared" si="483"/>
        <v>39814</v>
      </c>
      <c r="E6203">
        <v>23</v>
      </c>
      <c r="F6203" s="8">
        <f t="shared" si="485"/>
        <v>2875</v>
      </c>
      <c r="G6203" s="5">
        <v>0.06</v>
      </c>
      <c r="H6203" s="8">
        <f>VLOOKUP($T6203,Pricebook!$A:$D,4,0)</f>
        <v>125</v>
      </c>
      <c r="I6203" s="10">
        <f t="shared" si="486"/>
        <v>2702.5</v>
      </c>
      <c r="J6203" t="s">
        <v>1362</v>
      </c>
      <c r="K6203" t="s">
        <v>103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757</v>
      </c>
      <c r="O6203" s="7">
        <v>83440</v>
      </c>
      <c r="P6203" t="s">
        <v>197</v>
      </c>
      <c r="Q6203" t="s">
        <v>23</v>
      </c>
      <c r="R6203" s="3">
        <v>39829</v>
      </c>
      <c r="S6203" s="12">
        <f t="shared" si="487"/>
        <v>2</v>
      </c>
      <c r="T6203" s="3" t="s">
        <v>14221</v>
      </c>
      <c r="U6203" t="s">
        <v>14232</v>
      </c>
      <c r="V6203" t="s">
        <v>14238</v>
      </c>
      <c r="W6203" t="s">
        <v>14187</v>
      </c>
      <c r="X6203" t="str">
        <f>VLOOKUP(Q6203,Managers!$A:$B,2,0)</f>
        <v>Bob Turner</v>
      </c>
      <c r="Y6203">
        <f>VLOOKUP(W6203,HourlyWages!$A:$B,2,0)</f>
        <v>45</v>
      </c>
      <c r="Z6203">
        <v>1</v>
      </c>
      <c r="AA6203" s="14">
        <f t="shared" si="484"/>
        <v>0.64</v>
      </c>
    </row>
    <row r="6204" spans="1:27" x14ac:dyDescent="0.2">
      <c r="A6204">
        <v>6203</v>
      </c>
      <c r="B6204">
        <v>43936</v>
      </c>
      <c r="C6204" s="3">
        <v>40250</v>
      </c>
      <c r="D6204" s="17">
        <f t="shared" si="483"/>
        <v>40238</v>
      </c>
      <c r="E6204">
        <v>42</v>
      </c>
      <c r="F6204" s="8">
        <f t="shared" si="485"/>
        <v>5040</v>
      </c>
      <c r="G6204" s="5">
        <v>0.08</v>
      </c>
      <c r="H6204" s="8">
        <f>VLOOKUP($T6204,Pricebook!$A:$D,4,0)</f>
        <v>120</v>
      </c>
      <c r="I6204" s="10">
        <f t="shared" si="486"/>
        <v>4636.8</v>
      </c>
      <c r="J6204" t="s">
        <v>1059</v>
      </c>
      <c r="K6204" t="s">
        <v>571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1062</v>
      </c>
      <c r="O6204" s="7" t="s">
        <v>1063</v>
      </c>
      <c r="P6204" t="s">
        <v>699</v>
      </c>
      <c r="Q6204" t="s">
        <v>34</v>
      </c>
      <c r="R6204" s="3">
        <v>40251</v>
      </c>
      <c r="S6204" s="12">
        <f t="shared" si="487"/>
        <v>1</v>
      </c>
      <c r="T6204" s="3" t="s">
        <v>14212</v>
      </c>
      <c r="U6204" t="s">
        <v>14229</v>
      </c>
      <c r="V6204" t="s">
        <v>14233</v>
      </c>
      <c r="W6204" t="s">
        <v>14199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4">
        <f t="shared" si="484"/>
        <v>0.43333333333333335</v>
      </c>
    </row>
    <row r="6205" spans="1:27" x14ac:dyDescent="0.2">
      <c r="A6205">
        <v>6204</v>
      </c>
      <c r="B6205">
        <v>43940</v>
      </c>
      <c r="C6205" s="3">
        <v>40230</v>
      </c>
      <c r="D6205" s="17">
        <f t="shared" si="483"/>
        <v>40210</v>
      </c>
      <c r="E6205">
        <v>12</v>
      </c>
      <c r="F6205" s="8">
        <f t="shared" si="485"/>
        <v>1800</v>
      </c>
      <c r="G6205" s="5">
        <v>0.09</v>
      </c>
      <c r="H6205" s="8">
        <f>VLOOKUP($T6205,Pricebook!$A:$D,4,0)</f>
        <v>150</v>
      </c>
      <c r="I6205" s="10">
        <f t="shared" si="486"/>
        <v>1638</v>
      </c>
      <c r="J6205" t="s">
        <v>96</v>
      </c>
      <c r="K6205" t="s">
        <v>84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2605</v>
      </c>
      <c r="O6205" s="7">
        <v>13501</v>
      </c>
      <c r="P6205" t="s">
        <v>60</v>
      </c>
      <c r="Q6205" t="s">
        <v>61</v>
      </c>
      <c r="R6205" s="3">
        <v>40231</v>
      </c>
      <c r="S6205" s="12">
        <f t="shared" si="487"/>
        <v>1</v>
      </c>
      <c r="T6205" s="3" t="s">
        <v>14210</v>
      </c>
      <c r="U6205" t="s">
        <v>14235</v>
      </c>
      <c r="V6205" t="s">
        <v>14236</v>
      </c>
      <c r="W6205" t="s">
        <v>14189</v>
      </c>
      <c r="X6205" t="str">
        <f>VLOOKUP(Q6205,Managers!$A:$B,2,0)</f>
        <v>Allen Young</v>
      </c>
      <c r="Y6205">
        <f>VLOOKUP(W6205,HourlyWages!$A:$B,2,0)</f>
        <v>62</v>
      </c>
      <c r="Z6205">
        <v>1</v>
      </c>
      <c r="AA6205" s="14">
        <f t="shared" si="484"/>
        <v>0.58666666666666667</v>
      </c>
    </row>
    <row r="6206" spans="1:27" x14ac:dyDescent="0.2">
      <c r="A6206">
        <v>6205</v>
      </c>
      <c r="B6206">
        <v>43940</v>
      </c>
      <c r="C6206" s="3">
        <v>40230</v>
      </c>
      <c r="D6206" s="17">
        <f t="shared" si="483"/>
        <v>40210</v>
      </c>
      <c r="E6206">
        <v>44</v>
      </c>
      <c r="F6206" s="8">
        <f t="shared" si="485"/>
        <v>5280</v>
      </c>
      <c r="G6206" s="5">
        <v>0.08</v>
      </c>
      <c r="H6206" s="8">
        <f>VLOOKUP($T6206,Pricebook!$A:$D,4,0)</f>
        <v>120</v>
      </c>
      <c r="I6206" s="10">
        <f t="shared" si="486"/>
        <v>4857.6000000000004</v>
      </c>
      <c r="J6206" t="s">
        <v>96</v>
      </c>
      <c r="K6206" t="s">
        <v>84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999</v>
      </c>
      <c r="O6206" s="7">
        <v>11580</v>
      </c>
      <c r="P6206" t="s">
        <v>60</v>
      </c>
      <c r="Q6206" t="s">
        <v>61</v>
      </c>
      <c r="R6206" s="3">
        <v>40231</v>
      </c>
      <c r="S6206" s="12">
        <f t="shared" si="487"/>
        <v>1</v>
      </c>
      <c r="T6206" s="3" t="s">
        <v>14212</v>
      </c>
      <c r="U6206" t="s">
        <v>14229</v>
      </c>
      <c r="V6206" t="s">
        <v>14241</v>
      </c>
      <c r="W6206" t="s">
        <v>14185</v>
      </c>
      <c r="X6206" t="str">
        <f>VLOOKUP(Q6206,Managers!$A:$B,2,0)</f>
        <v>Allen Young</v>
      </c>
      <c r="Y6206">
        <f>VLOOKUP(W6206,HourlyWages!$A:$B,2,0)</f>
        <v>70</v>
      </c>
      <c r="Z6206">
        <v>1</v>
      </c>
      <c r="AA6206" s="14">
        <f t="shared" si="484"/>
        <v>0.41666666666666669</v>
      </c>
    </row>
    <row r="6207" spans="1:27" x14ac:dyDescent="0.2">
      <c r="A6207">
        <v>6206</v>
      </c>
      <c r="B6207">
        <v>43972</v>
      </c>
      <c r="C6207" s="3">
        <v>40253</v>
      </c>
      <c r="D6207" s="17">
        <f t="shared" si="483"/>
        <v>40238</v>
      </c>
      <c r="E6207">
        <v>12</v>
      </c>
      <c r="F6207" s="8">
        <f t="shared" si="485"/>
        <v>1800</v>
      </c>
      <c r="G6207" s="5">
        <v>0</v>
      </c>
      <c r="H6207" s="8">
        <f>VLOOKUP($T6207,Pricebook!$A:$D,4,0)</f>
        <v>150</v>
      </c>
      <c r="I6207" s="10">
        <f t="shared" si="486"/>
        <v>1800</v>
      </c>
      <c r="J6207" t="s">
        <v>2118</v>
      </c>
      <c r="K6207" t="s">
        <v>549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1085</v>
      </c>
      <c r="O6207" s="7" t="s">
        <v>1891</v>
      </c>
      <c r="P6207" t="s">
        <v>421</v>
      </c>
      <c r="Q6207" t="s">
        <v>61</v>
      </c>
      <c r="R6207" s="3">
        <v>40255</v>
      </c>
      <c r="S6207" s="12">
        <f t="shared" si="487"/>
        <v>2</v>
      </c>
      <c r="T6207" s="3" t="s">
        <v>14210</v>
      </c>
      <c r="U6207" t="s">
        <v>14235</v>
      </c>
      <c r="V6207" t="s">
        <v>14238</v>
      </c>
      <c r="W6207" t="s">
        <v>14195</v>
      </c>
      <c r="X6207" t="str">
        <f>VLOOKUP(Q6207,Managers!$A:$B,2,0)</f>
        <v>Allen Young</v>
      </c>
      <c r="Y6207">
        <f>VLOOKUP(W6207,HourlyWages!$A:$B,2,0)</f>
        <v>52</v>
      </c>
      <c r="Z6207">
        <v>1</v>
      </c>
      <c r="AA6207" s="14">
        <f t="shared" si="484"/>
        <v>0.65333333333333332</v>
      </c>
    </row>
    <row r="6208" spans="1:27" x14ac:dyDescent="0.2">
      <c r="A6208">
        <v>6207</v>
      </c>
      <c r="B6208">
        <v>43974</v>
      </c>
      <c r="C6208" s="3">
        <v>40072</v>
      </c>
      <c r="D6208" s="17">
        <f t="shared" si="483"/>
        <v>40057</v>
      </c>
      <c r="E6208">
        <v>8</v>
      </c>
      <c r="F6208" s="8">
        <f t="shared" si="485"/>
        <v>880</v>
      </c>
      <c r="G6208" s="5">
        <v>0.03</v>
      </c>
      <c r="H6208" s="8">
        <f>VLOOKUP($T6208,Pricebook!$A:$D,4,0)</f>
        <v>110</v>
      </c>
      <c r="I6208" s="10">
        <f t="shared" si="486"/>
        <v>853.6</v>
      </c>
      <c r="J6208" t="s">
        <v>405</v>
      </c>
      <c r="K6208" t="s">
        <v>406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2615</v>
      </c>
      <c r="O6208" s="7">
        <v>96150</v>
      </c>
      <c r="P6208" t="s">
        <v>114</v>
      </c>
      <c r="Q6208" t="s">
        <v>23</v>
      </c>
      <c r="R6208" s="3">
        <v>40073</v>
      </c>
      <c r="S6208" s="12">
        <f t="shared" si="487"/>
        <v>1</v>
      </c>
      <c r="T6208" s="3" t="s">
        <v>14220</v>
      </c>
      <c r="U6208" t="s">
        <v>14229</v>
      </c>
      <c r="V6208" t="s">
        <v>14242</v>
      </c>
      <c r="W6208" t="s">
        <v>14203</v>
      </c>
      <c r="X6208" t="str">
        <f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4"/>
        <v>0.43636363636363634</v>
      </c>
    </row>
    <row r="6209" spans="1:27" x14ac:dyDescent="0.2">
      <c r="A6209">
        <v>6208</v>
      </c>
      <c r="B6209">
        <v>44000</v>
      </c>
      <c r="C6209" s="3">
        <v>41186</v>
      </c>
      <c r="D6209" s="17">
        <f t="shared" si="483"/>
        <v>41183</v>
      </c>
      <c r="E6209">
        <v>18</v>
      </c>
      <c r="F6209" s="8">
        <f t="shared" si="485"/>
        <v>1980</v>
      </c>
      <c r="G6209" s="5">
        <v>0.05</v>
      </c>
      <c r="H6209" s="8">
        <f>VLOOKUP($T6209,Pricebook!$A:$D,4,0)</f>
        <v>110</v>
      </c>
      <c r="I6209" s="10">
        <f t="shared" si="486"/>
        <v>1881</v>
      </c>
      <c r="J6209" t="s">
        <v>958</v>
      </c>
      <c r="K6209" t="s">
        <v>576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1790</v>
      </c>
      <c r="O6209" s="7" t="s">
        <v>1791</v>
      </c>
      <c r="P6209" t="s">
        <v>91</v>
      </c>
      <c r="Q6209" t="s">
        <v>61</v>
      </c>
      <c r="R6209" s="3">
        <v>41186</v>
      </c>
      <c r="S6209" s="12">
        <f t="shared" si="487"/>
        <v>0</v>
      </c>
      <c r="T6209" s="3" t="s">
        <v>14215</v>
      </c>
      <c r="U6209" t="s">
        <v>14229</v>
      </c>
      <c r="V6209" t="s">
        <v>14241</v>
      </c>
      <c r="W6209" t="s">
        <v>14189</v>
      </c>
      <c r="X6209" t="str">
        <f>VLOOKUP(Q6209,Managers!$A:$B,2,0)</f>
        <v>Allen Young</v>
      </c>
      <c r="Y6209">
        <f>VLOOKUP(W6209,HourlyWages!$A:$B,2,0)</f>
        <v>62</v>
      </c>
      <c r="Z6209">
        <v>1</v>
      </c>
      <c r="AA6209" s="14">
        <f t="shared" si="484"/>
        <v>0.43636363636363634</v>
      </c>
    </row>
    <row r="6210" spans="1:27" x14ac:dyDescent="0.2">
      <c r="A6210">
        <v>6209</v>
      </c>
      <c r="B6210">
        <v>44000</v>
      </c>
      <c r="C6210" s="3">
        <v>41186</v>
      </c>
      <c r="D6210" s="17">
        <f t="shared" si="483"/>
        <v>41183</v>
      </c>
      <c r="E6210">
        <v>17</v>
      </c>
      <c r="F6210" s="8">
        <f t="shared" si="485"/>
        <v>2720</v>
      </c>
      <c r="G6210" s="5">
        <v>0.06</v>
      </c>
      <c r="H6210" s="8">
        <f>VLOOKUP($T6210,Pricebook!$A:$D,4,0)</f>
        <v>160</v>
      </c>
      <c r="I6210" s="10">
        <f t="shared" si="486"/>
        <v>2556.7999999999997</v>
      </c>
      <c r="J6210" t="s">
        <v>958</v>
      </c>
      <c r="K6210" t="s">
        <v>576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2762</v>
      </c>
      <c r="O6210" s="7">
        <v>92544</v>
      </c>
      <c r="P6210" t="s">
        <v>114</v>
      </c>
      <c r="Q6210" t="s">
        <v>23</v>
      </c>
      <c r="R6210" s="3">
        <v>41186</v>
      </c>
      <c r="S6210" s="12">
        <f t="shared" si="487"/>
        <v>0</v>
      </c>
      <c r="T6210" s="3" t="s">
        <v>14218</v>
      </c>
      <c r="U6210" t="s">
        <v>14229</v>
      </c>
      <c r="V6210" t="s">
        <v>14241</v>
      </c>
      <c r="W6210" t="s">
        <v>14184</v>
      </c>
      <c r="X6210" t="str">
        <f>VLOOKUP(Q6210,Managers!$A:$B,2,0)</f>
        <v>Bob Turner</v>
      </c>
      <c r="Y6210">
        <f>VLOOKUP(W6210,HourlyWages!$A:$B,2,0)</f>
        <v>50</v>
      </c>
      <c r="Z6210">
        <v>1</v>
      </c>
      <c r="AA6210" s="14">
        <f t="shared" si="484"/>
        <v>0.6875</v>
      </c>
    </row>
    <row r="6211" spans="1:27" x14ac:dyDescent="0.2">
      <c r="A6211">
        <v>6210</v>
      </c>
      <c r="B6211">
        <v>44000</v>
      </c>
      <c r="C6211" s="3">
        <v>41186</v>
      </c>
      <c r="D6211" s="17">
        <f t="shared" ref="D6211:D6274" si="488">DATE(YEAR(C6211),MONTH(C6211),1)</f>
        <v>41183</v>
      </c>
      <c r="E6211">
        <v>19</v>
      </c>
      <c r="F6211" s="8">
        <f t="shared" si="485"/>
        <v>2375</v>
      </c>
      <c r="G6211" s="5">
        <v>0.05</v>
      </c>
      <c r="H6211" s="8">
        <f>VLOOKUP($T6211,Pricebook!$A:$D,4,0)</f>
        <v>125</v>
      </c>
      <c r="I6211" s="10">
        <f t="shared" si="486"/>
        <v>2256.25</v>
      </c>
      <c r="J6211" t="s">
        <v>958</v>
      </c>
      <c r="K6211" t="s">
        <v>576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2762</v>
      </c>
      <c r="O6211" s="7">
        <v>92544</v>
      </c>
      <c r="P6211" t="s">
        <v>114</v>
      </c>
      <c r="Q6211" t="s">
        <v>23</v>
      </c>
      <c r="R6211" s="3">
        <v>41187</v>
      </c>
      <c r="S6211" s="12">
        <f t="shared" si="487"/>
        <v>1</v>
      </c>
      <c r="T6211" s="3" t="s">
        <v>14208</v>
      </c>
      <c r="U6211" t="s">
        <v>14232</v>
      </c>
      <c r="V6211" t="s">
        <v>14244</v>
      </c>
      <c r="W6211" t="s">
        <v>14184</v>
      </c>
      <c r="X6211" t="str">
        <f>VLOOKUP(Q6211,Managers!$A:$B,2,0)</f>
        <v>Bob Turner</v>
      </c>
      <c r="Y6211">
        <f>VLOOKUP(W6211,HourlyWages!$A:$B,2,0)</f>
        <v>50</v>
      </c>
      <c r="Z6211">
        <v>1</v>
      </c>
      <c r="AA6211" s="14">
        <f t="shared" ref="AA6211:AA6274" si="489">(H6211-Y6211)/H6211</f>
        <v>0.6</v>
      </c>
    </row>
    <row r="6212" spans="1:27" x14ac:dyDescent="0.2">
      <c r="A6212">
        <v>6211</v>
      </c>
      <c r="B6212">
        <v>44000</v>
      </c>
      <c r="C6212" s="3">
        <v>41186</v>
      </c>
      <c r="D6212" s="17">
        <f t="shared" si="488"/>
        <v>41183</v>
      </c>
      <c r="E6212">
        <v>15</v>
      </c>
      <c r="F6212" s="8">
        <f t="shared" si="485"/>
        <v>1650</v>
      </c>
      <c r="G6212" s="5">
        <v>0</v>
      </c>
      <c r="H6212" s="8">
        <f>VLOOKUP($T6212,Pricebook!$A:$D,4,0)</f>
        <v>110</v>
      </c>
      <c r="I6212" s="10">
        <f t="shared" si="486"/>
        <v>1650</v>
      </c>
      <c r="J6212" t="s">
        <v>958</v>
      </c>
      <c r="K6212" t="s">
        <v>576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2763</v>
      </c>
      <c r="O6212" s="7" t="s">
        <v>2764</v>
      </c>
      <c r="P6212" t="s">
        <v>421</v>
      </c>
      <c r="Q6212" t="s">
        <v>61</v>
      </c>
      <c r="R6212" s="3">
        <v>41186</v>
      </c>
      <c r="S6212" s="12">
        <f t="shared" si="487"/>
        <v>0</v>
      </c>
      <c r="T6212" s="3" t="s">
        <v>14220</v>
      </c>
      <c r="U6212" t="s">
        <v>14229</v>
      </c>
      <c r="V6212" t="s">
        <v>14236</v>
      </c>
      <c r="W6212" t="s">
        <v>14191</v>
      </c>
      <c r="X6212" t="str">
        <f>VLOOKUP(Q6212,Managers!$A:$B,2,0)</f>
        <v>Allen Young</v>
      </c>
      <c r="Y6212">
        <f>VLOOKUP(W6212,HourlyWages!$A:$B,2,0)</f>
        <v>60</v>
      </c>
      <c r="Z6212">
        <v>1</v>
      </c>
      <c r="AA6212" s="14">
        <f t="shared" si="489"/>
        <v>0.45454545454545453</v>
      </c>
    </row>
    <row r="6213" spans="1:27" x14ac:dyDescent="0.2">
      <c r="A6213">
        <v>6212</v>
      </c>
      <c r="B6213">
        <v>44002</v>
      </c>
      <c r="C6213" s="3">
        <v>39851</v>
      </c>
      <c r="D6213" s="17">
        <f t="shared" si="488"/>
        <v>39845</v>
      </c>
      <c r="E6213">
        <v>46</v>
      </c>
      <c r="F6213" s="8">
        <f t="shared" si="485"/>
        <v>5060</v>
      </c>
      <c r="G6213" s="5">
        <v>0.05</v>
      </c>
      <c r="H6213" s="8">
        <f>VLOOKUP($T6213,Pricebook!$A:$D,4,0)</f>
        <v>110</v>
      </c>
      <c r="I6213" s="10">
        <f t="shared" si="486"/>
        <v>4807</v>
      </c>
      <c r="J6213" t="s">
        <v>1846</v>
      </c>
      <c r="K6213" t="s">
        <v>180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65</v>
      </c>
      <c r="O6213" s="7">
        <v>72209</v>
      </c>
      <c r="P6213" t="s">
        <v>66</v>
      </c>
      <c r="Q6213" t="s">
        <v>34</v>
      </c>
      <c r="R6213" s="3">
        <v>39853</v>
      </c>
      <c r="S6213" s="12">
        <f t="shared" si="487"/>
        <v>2</v>
      </c>
      <c r="T6213" s="3" t="s">
        <v>14215</v>
      </c>
      <c r="U6213" t="s">
        <v>14229</v>
      </c>
      <c r="V6213" t="s">
        <v>14231</v>
      </c>
      <c r="W6213" t="s">
        <v>14186</v>
      </c>
      <c r="X6213" t="str">
        <f>VLOOKUP(Q6213,Managers!$A:$B,2,0)</f>
        <v>Frank Mitchell</v>
      </c>
      <c r="Y6213">
        <f>VLOOKUP(W6213,HourlyWages!$A:$B,2,0)</f>
        <v>67</v>
      </c>
      <c r="Z6213">
        <v>1</v>
      </c>
      <c r="AA6213" s="14">
        <f t="shared" si="489"/>
        <v>0.39090909090909093</v>
      </c>
    </row>
    <row r="6214" spans="1:27" x14ac:dyDescent="0.2">
      <c r="A6214">
        <v>6213</v>
      </c>
      <c r="B6214">
        <v>44002</v>
      </c>
      <c r="C6214" s="3">
        <v>39851</v>
      </c>
      <c r="D6214" s="17">
        <f t="shared" si="488"/>
        <v>39845</v>
      </c>
      <c r="E6214">
        <v>14</v>
      </c>
      <c r="F6214" s="8">
        <f t="shared" si="485"/>
        <v>2800</v>
      </c>
      <c r="G6214" s="5">
        <v>0.03</v>
      </c>
      <c r="H6214" s="8">
        <f>VLOOKUP($T6214,Pricebook!$A:$D,4,0)</f>
        <v>200</v>
      </c>
      <c r="I6214" s="10">
        <f t="shared" si="486"/>
        <v>2716</v>
      </c>
      <c r="J6214" t="s">
        <v>1846</v>
      </c>
      <c r="K6214" t="s">
        <v>180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65</v>
      </c>
      <c r="O6214" s="7">
        <v>72209</v>
      </c>
      <c r="P6214" t="s">
        <v>66</v>
      </c>
      <c r="Q6214" t="s">
        <v>34</v>
      </c>
      <c r="R6214" s="3">
        <v>39851</v>
      </c>
      <c r="S6214" s="12">
        <f t="shared" si="487"/>
        <v>0</v>
      </c>
      <c r="T6214" s="3" t="s">
        <v>14206</v>
      </c>
      <c r="U6214" t="s">
        <v>14229</v>
      </c>
      <c r="V6214" t="s">
        <v>14244</v>
      </c>
      <c r="W6214" t="s">
        <v>14193</v>
      </c>
      <c r="X6214" t="str">
        <f>VLOOKUP(Q6214,Managers!$A:$B,2,0)</f>
        <v>Frank Mitchell</v>
      </c>
      <c r="Y6214">
        <f>VLOOKUP(W6214,HourlyWages!$A:$B,2,0)</f>
        <v>57</v>
      </c>
      <c r="Z6214">
        <v>1</v>
      </c>
      <c r="AA6214" s="14">
        <f t="shared" si="489"/>
        <v>0.71499999999999997</v>
      </c>
    </row>
    <row r="6215" spans="1:27" x14ac:dyDescent="0.2">
      <c r="A6215">
        <v>6214</v>
      </c>
      <c r="B6215">
        <v>44003</v>
      </c>
      <c r="C6215" s="3">
        <v>40864</v>
      </c>
      <c r="D6215" s="17">
        <f t="shared" si="488"/>
        <v>40848</v>
      </c>
      <c r="E6215">
        <v>38</v>
      </c>
      <c r="F6215" s="8">
        <f t="shared" si="485"/>
        <v>6080</v>
      </c>
      <c r="G6215" s="5">
        <v>0.09</v>
      </c>
      <c r="H6215" s="8">
        <f>VLOOKUP($T6215,Pricebook!$A:$D,4,0)</f>
        <v>160</v>
      </c>
      <c r="I6215" s="10">
        <f t="shared" si="486"/>
        <v>5532.8</v>
      </c>
      <c r="J6215" t="s">
        <v>2216</v>
      </c>
      <c r="K6215" t="s">
        <v>377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270</v>
      </c>
      <c r="O6215" s="7">
        <v>91104</v>
      </c>
      <c r="P6215" t="s">
        <v>114</v>
      </c>
      <c r="Q6215" t="s">
        <v>23</v>
      </c>
      <c r="R6215" s="3">
        <v>40868</v>
      </c>
      <c r="S6215" s="12">
        <f t="shared" si="487"/>
        <v>4</v>
      </c>
      <c r="T6215" s="3" t="s">
        <v>14218</v>
      </c>
      <c r="U6215" t="s">
        <v>14229</v>
      </c>
      <c r="V6215" t="s">
        <v>14244</v>
      </c>
      <c r="W6215" t="s">
        <v>14185</v>
      </c>
      <c r="X6215" t="str">
        <f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9"/>
        <v>0.5625</v>
      </c>
    </row>
    <row r="6216" spans="1:27" x14ac:dyDescent="0.2">
      <c r="A6216">
        <v>6215</v>
      </c>
      <c r="B6216">
        <v>44005</v>
      </c>
      <c r="C6216" s="3">
        <v>40424</v>
      </c>
      <c r="D6216" s="17">
        <f t="shared" si="488"/>
        <v>40422</v>
      </c>
      <c r="E6216">
        <v>7</v>
      </c>
      <c r="F6216" s="8">
        <f t="shared" si="485"/>
        <v>1050</v>
      </c>
      <c r="G6216" s="5">
        <v>0.02</v>
      </c>
      <c r="H6216" s="8">
        <f>VLOOKUP($T6216,Pricebook!$A:$D,4,0)</f>
        <v>150</v>
      </c>
      <c r="I6216" s="10">
        <f t="shared" si="486"/>
        <v>1029</v>
      </c>
      <c r="J6216" t="s">
        <v>2372</v>
      </c>
      <c r="K6216" t="s">
        <v>400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2720</v>
      </c>
      <c r="O6216" s="7">
        <v>83402</v>
      </c>
      <c r="P6216" t="s">
        <v>197</v>
      </c>
      <c r="Q6216" t="s">
        <v>23</v>
      </c>
      <c r="R6216" s="3">
        <v>40425</v>
      </c>
      <c r="S6216" s="12">
        <f t="shared" si="487"/>
        <v>1</v>
      </c>
      <c r="T6216" s="3" t="s">
        <v>14211</v>
      </c>
      <c r="U6216" t="s">
        <v>14235</v>
      </c>
      <c r="V6216" t="s">
        <v>14233</v>
      </c>
      <c r="W6216" t="s">
        <v>14187</v>
      </c>
      <c r="X6216" t="str">
        <f>VLOOKUP(Q6216,Managers!$A:$B,2,0)</f>
        <v>Bob Turner</v>
      </c>
      <c r="Y6216">
        <f>VLOOKUP(W6216,HourlyWages!$A:$B,2,0)</f>
        <v>45</v>
      </c>
      <c r="Z6216">
        <v>1</v>
      </c>
      <c r="AA6216" s="14">
        <f t="shared" si="489"/>
        <v>0.7</v>
      </c>
    </row>
    <row r="6217" spans="1:27" x14ac:dyDescent="0.2">
      <c r="A6217">
        <v>6216</v>
      </c>
      <c r="B6217">
        <v>44007</v>
      </c>
      <c r="C6217" s="3">
        <v>40693</v>
      </c>
      <c r="D6217" s="17">
        <f t="shared" si="488"/>
        <v>40664</v>
      </c>
      <c r="E6217">
        <v>50</v>
      </c>
      <c r="F6217" s="8">
        <f t="shared" si="485"/>
        <v>6000</v>
      </c>
      <c r="G6217" s="5">
        <v>7.0000000000000007E-2</v>
      </c>
      <c r="H6217" s="8">
        <f>VLOOKUP($T6217,Pricebook!$A:$D,4,0)</f>
        <v>120</v>
      </c>
      <c r="I6217" s="10">
        <f t="shared" si="486"/>
        <v>5580</v>
      </c>
      <c r="J6217" t="s">
        <v>716</v>
      </c>
      <c r="K6217" t="s">
        <v>244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2202</v>
      </c>
      <c r="O6217" s="7">
        <v>55410</v>
      </c>
      <c r="P6217" t="s">
        <v>130</v>
      </c>
      <c r="Q6217" t="s">
        <v>16</v>
      </c>
      <c r="R6217" s="3">
        <v>40693</v>
      </c>
      <c r="S6217" s="12">
        <f t="shared" si="487"/>
        <v>0</v>
      </c>
      <c r="T6217" s="3" t="s">
        <v>14212</v>
      </c>
      <c r="U6217" t="s">
        <v>14229</v>
      </c>
      <c r="V6217" t="s">
        <v>14233</v>
      </c>
      <c r="W6217" t="s">
        <v>14193</v>
      </c>
      <c r="X6217" t="str">
        <f>VLOOKUP(Q6217,Managers!$A:$B,2,0)</f>
        <v>Josh Martinez</v>
      </c>
      <c r="Y6217">
        <f>VLOOKUP(W6217,HourlyWages!$A:$B,2,0)</f>
        <v>57</v>
      </c>
      <c r="Z6217">
        <v>1</v>
      </c>
      <c r="AA6217" s="14">
        <f t="shared" si="489"/>
        <v>0.52500000000000002</v>
      </c>
    </row>
    <row r="6218" spans="1:27" x14ac:dyDescent="0.2">
      <c r="A6218">
        <v>6217</v>
      </c>
      <c r="B6218">
        <v>44033</v>
      </c>
      <c r="C6218" s="3">
        <v>40918</v>
      </c>
      <c r="D6218" s="17">
        <f t="shared" si="488"/>
        <v>40909</v>
      </c>
      <c r="E6218">
        <v>45</v>
      </c>
      <c r="F6218" s="8">
        <f t="shared" si="485"/>
        <v>5625</v>
      </c>
      <c r="G6218" s="5">
        <v>0.03</v>
      </c>
      <c r="H6218" s="8">
        <f>VLOOKUP($T6218,Pricebook!$A:$D,4,0)</f>
        <v>125</v>
      </c>
      <c r="I6218" s="10">
        <f t="shared" si="486"/>
        <v>5456.25</v>
      </c>
      <c r="J6218" t="s">
        <v>920</v>
      </c>
      <c r="K6218" t="s">
        <v>310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649</v>
      </c>
      <c r="O6218" s="7" t="s">
        <v>2350</v>
      </c>
      <c r="P6218" t="s">
        <v>87</v>
      </c>
      <c r="Q6218" t="s">
        <v>61</v>
      </c>
      <c r="R6218" s="3">
        <v>40920</v>
      </c>
      <c r="S6218" s="12">
        <f t="shared" si="487"/>
        <v>2</v>
      </c>
      <c r="T6218" s="3" t="s">
        <v>14209</v>
      </c>
      <c r="U6218" t="s">
        <v>14232</v>
      </c>
      <c r="V6218" t="s">
        <v>14231</v>
      </c>
      <c r="W6218" t="s">
        <v>14199</v>
      </c>
      <c r="X6218" t="str">
        <f>VLOOKUP(Q6218,Managers!$A:$B,2,0)</f>
        <v>Allen Young</v>
      </c>
      <c r="Y6218">
        <f>VLOOKUP(W6218,HourlyWages!$A:$B,2,0)</f>
        <v>68</v>
      </c>
      <c r="Z6218">
        <v>1</v>
      </c>
      <c r="AA6218" s="14">
        <f t="shared" si="489"/>
        <v>0.45600000000000002</v>
      </c>
    </row>
    <row r="6219" spans="1:27" x14ac:dyDescent="0.2">
      <c r="A6219">
        <v>6218</v>
      </c>
      <c r="B6219">
        <v>44036</v>
      </c>
      <c r="C6219" s="3">
        <v>40919</v>
      </c>
      <c r="D6219" s="17">
        <f t="shared" si="488"/>
        <v>40909</v>
      </c>
      <c r="E6219">
        <v>40</v>
      </c>
      <c r="F6219" s="8">
        <f t="shared" si="485"/>
        <v>4800</v>
      </c>
      <c r="G6219" s="5">
        <v>0.01</v>
      </c>
      <c r="H6219" s="8">
        <f>VLOOKUP($T6219,Pricebook!$A:$D,4,0)</f>
        <v>120</v>
      </c>
      <c r="I6219" s="10">
        <f t="shared" si="486"/>
        <v>4752</v>
      </c>
      <c r="J6219" t="s">
        <v>801</v>
      </c>
      <c r="K6219" t="s">
        <v>374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1787</v>
      </c>
      <c r="O6219" s="7">
        <v>14150</v>
      </c>
      <c r="P6219" t="s">
        <v>60</v>
      </c>
      <c r="Q6219" t="s">
        <v>61</v>
      </c>
      <c r="R6219" s="3">
        <v>40921</v>
      </c>
      <c r="S6219" s="12">
        <f t="shared" si="487"/>
        <v>2</v>
      </c>
      <c r="T6219" s="3" t="s">
        <v>14212</v>
      </c>
      <c r="U6219" t="s">
        <v>14229</v>
      </c>
      <c r="V6219" t="s">
        <v>14230</v>
      </c>
      <c r="W6219" t="s">
        <v>14200</v>
      </c>
      <c r="X6219" t="str">
        <f>VLOOKUP(Q6219,Managers!$A:$B,2,0)</f>
        <v>Allen Young</v>
      </c>
      <c r="Y6219">
        <f>VLOOKUP(W6219,HourlyWages!$A:$B,2,0)</f>
        <v>59</v>
      </c>
      <c r="Z6219">
        <v>1</v>
      </c>
      <c r="AA6219" s="14">
        <f t="shared" si="489"/>
        <v>0.5083333333333333</v>
      </c>
    </row>
    <row r="6220" spans="1:27" x14ac:dyDescent="0.2">
      <c r="A6220">
        <v>6219</v>
      </c>
      <c r="B6220">
        <v>44037</v>
      </c>
      <c r="C6220" s="3">
        <v>41088</v>
      </c>
      <c r="D6220" s="17">
        <f t="shared" si="488"/>
        <v>41061</v>
      </c>
      <c r="E6220">
        <v>39</v>
      </c>
      <c r="F6220" s="8">
        <f t="shared" si="485"/>
        <v>4875</v>
      </c>
      <c r="G6220" s="5">
        <v>7.0000000000000007E-2</v>
      </c>
      <c r="H6220" s="8">
        <f>VLOOKUP($T6220,Pricebook!$A:$D,4,0)</f>
        <v>125</v>
      </c>
      <c r="I6220" s="10">
        <f t="shared" si="486"/>
        <v>4533.75</v>
      </c>
      <c r="J6220" t="s">
        <v>248</v>
      </c>
      <c r="K6220" t="s">
        <v>207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1920</v>
      </c>
      <c r="O6220" s="7">
        <v>47401</v>
      </c>
      <c r="P6220" t="s">
        <v>278</v>
      </c>
      <c r="Q6220" t="s">
        <v>16</v>
      </c>
      <c r="R6220" s="3">
        <v>41090</v>
      </c>
      <c r="S6220" s="12">
        <f t="shared" si="487"/>
        <v>2</v>
      </c>
      <c r="T6220" s="3" t="s">
        <v>14208</v>
      </c>
      <c r="U6220" t="s">
        <v>14232</v>
      </c>
      <c r="V6220" t="s">
        <v>14236</v>
      </c>
      <c r="W6220" t="s">
        <v>14201</v>
      </c>
      <c r="X6220" t="str">
        <f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9"/>
        <v>0.57599999999999996</v>
      </c>
    </row>
    <row r="6221" spans="1:27" x14ac:dyDescent="0.2">
      <c r="A6221">
        <v>6220</v>
      </c>
      <c r="B6221">
        <v>44037</v>
      </c>
      <c r="C6221" s="3">
        <v>41088</v>
      </c>
      <c r="D6221" s="17">
        <f t="shared" si="488"/>
        <v>41061</v>
      </c>
      <c r="E6221">
        <v>38</v>
      </c>
      <c r="F6221" s="8">
        <f t="shared" si="485"/>
        <v>5700</v>
      </c>
      <c r="G6221" s="5">
        <v>7.0000000000000007E-2</v>
      </c>
      <c r="H6221" s="8">
        <f>VLOOKUP($T6221,Pricebook!$A:$D,4,0)</f>
        <v>150</v>
      </c>
      <c r="I6221" s="10">
        <f t="shared" si="486"/>
        <v>5301</v>
      </c>
      <c r="J6221" t="s">
        <v>248</v>
      </c>
      <c r="K6221" t="s">
        <v>207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1920</v>
      </c>
      <c r="O6221" s="7">
        <v>47401</v>
      </c>
      <c r="P6221" t="s">
        <v>278</v>
      </c>
      <c r="Q6221" t="s">
        <v>16</v>
      </c>
      <c r="R6221" s="3">
        <v>41090</v>
      </c>
      <c r="S6221" s="12">
        <f t="shared" si="487"/>
        <v>2</v>
      </c>
      <c r="T6221" s="3" t="s">
        <v>14210</v>
      </c>
      <c r="U6221" t="s">
        <v>14235</v>
      </c>
      <c r="V6221" t="s">
        <v>14241</v>
      </c>
      <c r="W6221" t="s">
        <v>14196</v>
      </c>
      <c r="X6221" t="str">
        <f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9"/>
        <v>0.61333333333333329</v>
      </c>
    </row>
    <row r="6222" spans="1:27" x14ac:dyDescent="0.2">
      <c r="A6222">
        <v>6221</v>
      </c>
      <c r="B6222">
        <v>44064</v>
      </c>
      <c r="C6222" s="3">
        <v>40240</v>
      </c>
      <c r="D6222" s="17">
        <f t="shared" si="488"/>
        <v>40238</v>
      </c>
      <c r="E6222">
        <v>43</v>
      </c>
      <c r="F6222" s="8">
        <f t="shared" si="485"/>
        <v>4730</v>
      </c>
      <c r="G6222" s="5">
        <v>7.0000000000000007E-2</v>
      </c>
      <c r="H6222" s="8">
        <f>VLOOKUP($T6222,Pricebook!$A:$D,4,0)</f>
        <v>110</v>
      </c>
      <c r="I6222" s="10">
        <f t="shared" si="486"/>
        <v>4398.8999999999996</v>
      </c>
      <c r="J6222" t="s">
        <v>1102</v>
      </c>
      <c r="K6222" t="s">
        <v>344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2765</v>
      </c>
      <c r="O6222" s="7">
        <v>33569</v>
      </c>
      <c r="P6222" t="s">
        <v>101</v>
      </c>
      <c r="Q6222" t="s">
        <v>34</v>
      </c>
      <c r="R6222" s="3">
        <v>40242</v>
      </c>
      <c r="S6222" s="12">
        <f t="shared" si="487"/>
        <v>2</v>
      </c>
      <c r="T6222" s="3" t="s">
        <v>14215</v>
      </c>
      <c r="U6222" t="s">
        <v>14229</v>
      </c>
      <c r="V6222" t="s">
        <v>14243</v>
      </c>
      <c r="W6222" t="s">
        <v>14203</v>
      </c>
      <c r="X6222" t="str">
        <f>VLOOKUP(Q6222,Managers!$A:$B,2,0)</f>
        <v>Frank Mitchell</v>
      </c>
      <c r="Y6222">
        <f>VLOOKUP(W6222,HourlyWages!$A:$B,2,0)</f>
        <v>62</v>
      </c>
      <c r="Z6222">
        <v>1</v>
      </c>
      <c r="AA6222" s="14">
        <f t="shared" si="489"/>
        <v>0.43636363636363634</v>
      </c>
    </row>
    <row r="6223" spans="1:27" x14ac:dyDescent="0.2">
      <c r="A6223">
        <v>6222</v>
      </c>
      <c r="B6223">
        <v>44064</v>
      </c>
      <c r="C6223" s="3">
        <v>40240</v>
      </c>
      <c r="D6223" s="17">
        <f t="shared" si="488"/>
        <v>40238</v>
      </c>
      <c r="E6223">
        <v>23</v>
      </c>
      <c r="F6223" s="8">
        <f t="shared" si="485"/>
        <v>2760</v>
      </c>
      <c r="G6223" s="5">
        <v>0.05</v>
      </c>
      <c r="H6223" s="8">
        <f>VLOOKUP($T6223,Pricebook!$A:$D,4,0)</f>
        <v>120</v>
      </c>
      <c r="I6223" s="10">
        <f t="shared" si="486"/>
        <v>2622</v>
      </c>
      <c r="J6223" t="s">
        <v>1102</v>
      </c>
      <c r="K6223" t="s">
        <v>344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2765</v>
      </c>
      <c r="O6223" s="7">
        <v>33569</v>
      </c>
      <c r="P6223" t="s">
        <v>101</v>
      </c>
      <c r="Q6223" t="s">
        <v>34</v>
      </c>
      <c r="R6223" s="3">
        <v>40243</v>
      </c>
      <c r="S6223" s="12">
        <f t="shared" si="487"/>
        <v>3</v>
      </c>
      <c r="T6223" s="3" t="s">
        <v>14212</v>
      </c>
      <c r="U6223" t="s">
        <v>14229</v>
      </c>
      <c r="V6223" t="s">
        <v>14236</v>
      </c>
      <c r="W6223" t="s">
        <v>14190</v>
      </c>
      <c r="X6223" t="str">
        <f>VLOOKUP(Q6223,Managers!$A:$B,2,0)</f>
        <v>Frank Mitchell</v>
      </c>
      <c r="Y6223">
        <f>VLOOKUP(W6223,HourlyWages!$A:$B,2,0)</f>
        <v>67</v>
      </c>
      <c r="Z6223">
        <v>1</v>
      </c>
      <c r="AA6223" s="14">
        <f t="shared" si="489"/>
        <v>0.44166666666666665</v>
      </c>
    </row>
    <row r="6224" spans="1:27" x14ac:dyDescent="0.2">
      <c r="A6224">
        <v>6223</v>
      </c>
      <c r="B6224">
        <v>44065</v>
      </c>
      <c r="C6224" s="3">
        <v>40362</v>
      </c>
      <c r="D6224" s="17">
        <f t="shared" si="488"/>
        <v>40360</v>
      </c>
      <c r="E6224">
        <v>23</v>
      </c>
      <c r="F6224" s="8">
        <f t="shared" si="485"/>
        <v>3450</v>
      </c>
      <c r="G6224" s="5">
        <v>0.01</v>
      </c>
      <c r="H6224" s="8">
        <f>VLOOKUP($T6224,Pricebook!$A:$D,4,0)</f>
        <v>150</v>
      </c>
      <c r="I6224" s="10">
        <f t="shared" si="486"/>
        <v>3415.5</v>
      </c>
      <c r="J6224" t="s">
        <v>920</v>
      </c>
      <c r="K6224" t="s">
        <v>310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649</v>
      </c>
      <c r="O6224" s="7" t="s">
        <v>2350</v>
      </c>
      <c r="P6224" t="s">
        <v>87</v>
      </c>
      <c r="Q6224" t="s">
        <v>61</v>
      </c>
      <c r="R6224" s="3">
        <v>40369</v>
      </c>
      <c r="S6224" s="12">
        <f t="shared" si="487"/>
        <v>7</v>
      </c>
      <c r="T6224" s="3" t="s">
        <v>14216</v>
      </c>
      <c r="U6224" t="s">
        <v>14235</v>
      </c>
      <c r="V6224" t="s">
        <v>14239</v>
      </c>
      <c r="W6224" t="s">
        <v>14195</v>
      </c>
      <c r="X6224" t="str">
        <f>VLOOKUP(Q6224,Managers!$A:$B,2,0)</f>
        <v>Allen Young</v>
      </c>
      <c r="Y6224">
        <f>VLOOKUP(W6224,HourlyWages!$A:$B,2,0)</f>
        <v>52</v>
      </c>
      <c r="Z6224">
        <v>1</v>
      </c>
      <c r="AA6224" s="14">
        <f t="shared" si="489"/>
        <v>0.65333333333333332</v>
      </c>
    </row>
    <row r="6225" spans="1:27" x14ac:dyDescent="0.2">
      <c r="A6225">
        <v>6224</v>
      </c>
      <c r="B6225">
        <v>44069</v>
      </c>
      <c r="C6225" s="3">
        <v>39815</v>
      </c>
      <c r="D6225" s="17">
        <f t="shared" si="488"/>
        <v>39814</v>
      </c>
      <c r="E6225">
        <v>16</v>
      </c>
      <c r="F6225" s="8">
        <f t="shared" si="485"/>
        <v>1760</v>
      </c>
      <c r="G6225" s="5">
        <v>0.09</v>
      </c>
      <c r="H6225" s="8">
        <f>VLOOKUP($T6225,Pricebook!$A:$D,4,0)</f>
        <v>110</v>
      </c>
      <c r="I6225" s="10">
        <f t="shared" si="486"/>
        <v>1601.6000000000001</v>
      </c>
      <c r="J6225" t="s">
        <v>1897</v>
      </c>
      <c r="K6225" t="s">
        <v>549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2490</v>
      </c>
      <c r="O6225" s="7">
        <v>90640</v>
      </c>
      <c r="P6225" t="s">
        <v>114</v>
      </c>
      <c r="Q6225" t="s">
        <v>23</v>
      </c>
      <c r="R6225" s="3">
        <v>39817</v>
      </c>
      <c r="S6225" s="12">
        <f t="shared" si="487"/>
        <v>2</v>
      </c>
      <c r="T6225" s="3" t="s">
        <v>14215</v>
      </c>
      <c r="U6225" t="s">
        <v>14229</v>
      </c>
      <c r="V6225" t="s">
        <v>14237</v>
      </c>
      <c r="W6225" t="s">
        <v>14202</v>
      </c>
      <c r="X6225" t="str">
        <f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9"/>
        <v>0.35454545454545455</v>
      </c>
    </row>
    <row r="6226" spans="1:27" x14ac:dyDescent="0.2">
      <c r="A6226">
        <v>6225</v>
      </c>
      <c r="B6226">
        <v>44069</v>
      </c>
      <c r="C6226" s="3">
        <v>39815</v>
      </c>
      <c r="D6226" s="17">
        <f t="shared" si="488"/>
        <v>39814</v>
      </c>
      <c r="E6226">
        <v>43</v>
      </c>
      <c r="F6226" s="8">
        <f t="shared" si="485"/>
        <v>4730</v>
      </c>
      <c r="G6226" s="5">
        <v>0.08</v>
      </c>
      <c r="H6226" s="8">
        <f>VLOOKUP($T6226,Pricebook!$A:$D,4,0)</f>
        <v>110</v>
      </c>
      <c r="I6226" s="10">
        <f t="shared" si="486"/>
        <v>4351.6000000000004</v>
      </c>
      <c r="J6226" t="s">
        <v>1897</v>
      </c>
      <c r="K6226" t="s">
        <v>549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2490</v>
      </c>
      <c r="O6226" s="7">
        <v>90640</v>
      </c>
      <c r="P6226" t="s">
        <v>114</v>
      </c>
      <c r="Q6226" t="s">
        <v>23</v>
      </c>
      <c r="R6226" s="3">
        <v>39815</v>
      </c>
      <c r="S6226" s="12">
        <f t="shared" si="487"/>
        <v>0</v>
      </c>
      <c r="T6226" s="3" t="s">
        <v>14215</v>
      </c>
      <c r="U6226" t="s">
        <v>14229</v>
      </c>
      <c r="V6226" t="s">
        <v>14233</v>
      </c>
      <c r="W6226" t="s">
        <v>14198</v>
      </c>
      <c r="X6226" t="str">
        <f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9"/>
        <v>0.53636363636363638</v>
      </c>
    </row>
    <row r="6227" spans="1:27" x14ac:dyDescent="0.2">
      <c r="A6227">
        <v>6226</v>
      </c>
      <c r="B6227">
        <v>44071</v>
      </c>
      <c r="C6227" s="3">
        <v>41014</v>
      </c>
      <c r="D6227" s="17">
        <f t="shared" si="488"/>
        <v>41000</v>
      </c>
      <c r="E6227">
        <v>19</v>
      </c>
      <c r="F6227" s="8">
        <f t="shared" si="485"/>
        <v>3040</v>
      </c>
      <c r="G6227" s="5">
        <v>0.08</v>
      </c>
      <c r="H6227" s="8">
        <f>VLOOKUP($T6227,Pricebook!$A:$D,4,0)</f>
        <v>160</v>
      </c>
      <c r="I6227" s="10">
        <f t="shared" si="486"/>
        <v>2796.8</v>
      </c>
      <c r="J6227" t="s">
        <v>1086</v>
      </c>
      <c r="K6227" t="s">
        <v>55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1924</v>
      </c>
      <c r="O6227" s="7">
        <v>60623</v>
      </c>
      <c r="P6227" t="s">
        <v>15</v>
      </c>
      <c r="Q6227" t="s">
        <v>16</v>
      </c>
      <c r="R6227" s="3">
        <v>41015</v>
      </c>
      <c r="S6227" s="12">
        <f t="shared" si="487"/>
        <v>1</v>
      </c>
      <c r="T6227" s="3" t="s">
        <v>14218</v>
      </c>
      <c r="U6227" t="s">
        <v>14229</v>
      </c>
      <c r="V6227" t="s">
        <v>14238</v>
      </c>
      <c r="W6227" t="s">
        <v>14185</v>
      </c>
      <c r="X6227" t="str">
        <f>VLOOKUP(Q6227,Managers!$A:$B,2,0)</f>
        <v>Josh Martinez</v>
      </c>
      <c r="Y6227">
        <f>VLOOKUP(W6227,HourlyWages!$A:$B,2,0)</f>
        <v>70</v>
      </c>
      <c r="Z6227">
        <v>1</v>
      </c>
      <c r="AA6227" s="14">
        <f t="shared" si="489"/>
        <v>0.5625</v>
      </c>
    </row>
    <row r="6228" spans="1:27" x14ac:dyDescent="0.2">
      <c r="A6228">
        <v>6227</v>
      </c>
      <c r="B6228">
        <v>44071</v>
      </c>
      <c r="C6228" s="3">
        <v>41014</v>
      </c>
      <c r="D6228" s="17">
        <f t="shared" si="488"/>
        <v>41000</v>
      </c>
      <c r="E6228">
        <v>20</v>
      </c>
      <c r="F6228" s="8">
        <f t="shared" si="485"/>
        <v>3000</v>
      </c>
      <c r="G6228" s="5">
        <v>0</v>
      </c>
      <c r="H6228" s="8">
        <f>VLOOKUP($T6228,Pricebook!$A:$D,4,0)</f>
        <v>150</v>
      </c>
      <c r="I6228" s="10">
        <f t="shared" si="486"/>
        <v>3000</v>
      </c>
      <c r="J6228" t="s">
        <v>1086</v>
      </c>
      <c r="K6228" t="s">
        <v>55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1924</v>
      </c>
      <c r="O6228" s="7">
        <v>60623</v>
      </c>
      <c r="P6228" t="s">
        <v>15</v>
      </c>
      <c r="Q6228" t="s">
        <v>16</v>
      </c>
      <c r="R6228" s="3">
        <v>41015</v>
      </c>
      <c r="S6228" s="12">
        <f t="shared" si="487"/>
        <v>1</v>
      </c>
      <c r="T6228" s="3" t="s">
        <v>14210</v>
      </c>
      <c r="U6228" t="s">
        <v>14235</v>
      </c>
      <c r="V6228" t="s">
        <v>14229</v>
      </c>
      <c r="W6228" t="s">
        <v>14191</v>
      </c>
      <c r="X6228" t="str">
        <f>VLOOKUP(Q6228,Managers!$A:$B,2,0)</f>
        <v>Josh Martinez</v>
      </c>
      <c r="Y6228">
        <f>VLOOKUP(W6228,HourlyWages!$A:$B,2,0)</f>
        <v>60</v>
      </c>
      <c r="Z6228">
        <v>1</v>
      </c>
      <c r="AA6228" s="14">
        <f t="shared" si="489"/>
        <v>0.6</v>
      </c>
    </row>
    <row r="6229" spans="1:27" x14ac:dyDescent="0.2">
      <c r="A6229">
        <v>6228</v>
      </c>
      <c r="B6229">
        <v>44098</v>
      </c>
      <c r="C6229" s="3">
        <v>40205</v>
      </c>
      <c r="D6229" s="17">
        <f t="shared" si="488"/>
        <v>40179</v>
      </c>
      <c r="E6229">
        <v>1</v>
      </c>
      <c r="F6229" s="8">
        <f t="shared" si="485"/>
        <v>140</v>
      </c>
      <c r="G6229" s="5">
        <v>0.01</v>
      </c>
      <c r="H6229" s="8">
        <f>VLOOKUP($T6229,Pricebook!$A:$D,4,0)</f>
        <v>140</v>
      </c>
      <c r="I6229" s="10">
        <f t="shared" si="486"/>
        <v>138.6</v>
      </c>
      <c r="J6229" t="s">
        <v>1341</v>
      </c>
      <c r="K6229" t="s">
        <v>165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1773</v>
      </c>
      <c r="O6229" s="7" t="s">
        <v>1774</v>
      </c>
      <c r="P6229" t="s">
        <v>172</v>
      </c>
      <c r="Q6229" t="s">
        <v>16</v>
      </c>
      <c r="R6229" s="3">
        <v>40209</v>
      </c>
      <c r="S6229" s="12">
        <f t="shared" si="487"/>
        <v>4</v>
      </c>
      <c r="T6229" s="3" t="s">
        <v>14207</v>
      </c>
      <c r="U6229" t="s">
        <v>14229</v>
      </c>
      <c r="V6229" t="s">
        <v>14237</v>
      </c>
      <c r="W6229" t="s">
        <v>14197</v>
      </c>
      <c r="X6229" t="str">
        <f>VLOOKUP(Q6229,Managers!$A:$B,2,0)</f>
        <v>Josh Martinez</v>
      </c>
      <c r="Y6229">
        <f>VLOOKUP(W6229,HourlyWages!$A:$B,2,0)</f>
        <v>71</v>
      </c>
      <c r="Z6229">
        <v>1</v>
      </c>
      <c r="AA6229" s="14">
        <f t="shared" si="489"/>
        <v>0.49285714285714288</v>
      </c>
    </row>
    <row r="6230" spans="1:27" x14ac:dyDescent="0.2">
      <c r="A6230">
        <v>6229</v>
      </c>
      <c r="B6230">
        <v>44099</v>
      </c>
      <c r="C6230" s="3">
        <v>40980</v>
      </c>
      <c r="D6230" s="17">
        <f t="shared" si="488"/>
        <v>40969</v>
      </c>
      <c r="E6230">
        <v>34</v>
      </c>
      <c r="F6230" s="8">
        <f t="shared" si="485"/>
        <v>5440</v>
      </c>
      <c r="G6230" s="5">
        <v>0.1</v>
      </c>
      <c r="H6230" s="8">
        <f>VLOOKUP($T6230,Pricebook!$A:$D,4,0)</f>
        <v>160</v>
      </c>
      <c r="I6230" s="10">
        <f t="shared" si="486"/>
        <v>4896</v>
      </c>
      <c r="J6230" t="s">
        <v>762</v>
      </c>
      <c r="K6230" t="s">
        <v>79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2633</v>
      </c>
      <c r="O6230" s="7">
        <v>94559</v>
      </c>
      <c r="P6230" t="s">
        <v>114</v>
      </c>
      <c r="Q6230" t="s">
        <v>23</v>
      </c>
      <c r="R6230" s="3">
        <v>40982</v>
      </c>
      <c r="S6230" s="12">
        <f t="shared" si="487"/>
        <v>2</v>
      </c>
      <c r="T6230" s="3" t="s">
        <v>14218</v>
      </c>
      <c r="U6230" t="s">
        <v>14229</v>
      </c>
      <c r="V6230" t="s">
        <v>14236</v>
      </c>
      <c r="W6230" t="s">
        <v>14199</v>
      </c>
      <c r="X6230" t="str">
        <f>VLOOKUP(Q6230,Managers!$A:$B,2,0)</f>
        <v>Bob Turner</v>
      </c>
      <c r="Y6230">
        <f>VLOOKUP(W6230,HourlyWages!$A:$B,2,0)</f>
        <v>68</v>
      </c>
      <c r="Z6230">
        <v>1</v>
      </c>
      <c r="AA6230" s="14">
        <f t="shared" si="489"/>
        <v>0.57499999999999996</v>
      </c>
    </row>
    <row r="6231" spans="1:27" x14ac:dyDescent="0.2">
      <c r="A6231">
        <v>6230</v>
      </c>
      <c r="B6231">
        <v>44099</v>
      </c>
      <c r="C6231" s="3">
        <v>40980</v>
      </c>
      <c r="D6231" s="17">
        <f t="shared" si="488"/>
        <v>40969</v>
      </c>
      <c r="E6231">
        <v>19</v>
      </c>
      <c r="F6231" s="8">
        <f t="shared" si="485"/>
        <v>3040</v>
      </c>
      <c r="G6231" s="5">
        <v>0.1</v>
      </c>
      <c r="H6231" s="8">
        <f>VLOOKUP($T6231,Pricebook!$A:$D,4,0)</f>
        <v>160</v>
      </c>
      <c r="I6231" s="10">
        <f t="shared" si="486"/>
        <v>2736</v>
      </c>
      <c r="J6231" t="s">
        <v>762</v>
      </c>
      <c r="K6231" t="s">
        <v>79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2633</v>
      </c>
      <c r="O6231" s="7">
        <v>94559</v>
      </c>
      <c r="P6231" t="s">
        <v>114</v>
      </c>
      <c r="Q6231" t="s">
        <v>23</v>
      </c>
      <c r="R6231" s="3">
        <v>40982</v>
      </c>
      <c r="S6231" s="12">
        <f t="shared" si="487"/>
        <v>2</v>
      </c>
      <c r="T6231" s="3" t="s">
        <v>14218</v>
      </c>
      <c r="U6231" t="s">
        <v>14229</v>
      </c>
      <c r="V6231" t="s">
        <v>14241</v>
      </c>
      <c r="W6231" t="s">
        <v>14186</v>
      </c>
      <c r="X6231" t="str">
        <f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9"/>
        <v>0.58125000000000004</v>
      </c>
    </row>
    <row r="6232" spans="1:27" x14ac:dyDescent="0.2">
      <c r="A6232">
        <v>6231</v>
      </c>
      <c r="B6232">
        <v>44133</v>
      </c>
      <c r="C6232" s="3">
        <v>40184</v>
      </c>
      <c r="D6232" s="17">
        <f t="shared" si="488"/>
        <v>40179</v>
      </c>
      <c r="E6232">
        <v>35</v>
      </c>
      <c r="F6232" s="8">
        <f t="shared" si="485"/>
        <v>4375</v>
      </c>
      <c r="G6232" s="5">
        <v>0.06</v>
      </c>
      <c r="H6232" s="8">
        <f>VLOOKUP($T6232,Pricebook!$A:$D,4,0)</f>
        <v>125</v>
      </c>
      <c r="I6232" s="10">
        <f t="shared" si="486"/>
        <v>4112.5</v>
      </c>
      <c r="J6232" t="s">
        <v>1282</v>
      </c>
      <c r="K6232" t="s">
        <v>538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386</v>
      </c>
      <c r="O6232" s="7">
        <v>91911</v>
      </c>
      <c r="P6232" t="s">
        <v>114</v>
      </c>
      <c r="Q6232" t="s">
        <v>23</v>
      </c>
      <c r="R6232" s="3">
        <v>40185</v>
      </c>
      <c r="S6232" s="12">
        <f t="shared" si="487"/>
        <v>1</v>
      </c>
      <c r="T6232" s="3" t="s">
        <v>14208</v>
      </c>
      <c r="U6232" t="s">
        <v>14232</v>
      </c>
      <c r="V6232" t="s">
        <v>14241</v>
      </c>
      <c r="W6232" t="s">
        <v>14186</v>
      </c>
      <c r="X6232" t="str">
        <f>VLOOKUP(Q6232,Managers!$A:$B,2,0)</f>
        <v>Bob Turner</v>
      </c>
      <c r="Y6232">
        <f>VLOOKUP(W6232,HourlyWages!$A:$B,2,0)</f>
        <v>67</v>
      </c>
      <c r="Z6232">
        <v>1</v>
      </c>
      <c r="AA6232" s="14">
        <f t="shared" si="489"/>
        <v>0.46400000000000002</v>
      </c>
    </row>
    <row r="6233" spans="1:27" x14ac:dyDescent="0.2">
      <c r="A6233">
        <v>6232</v>
      </c>
      <c r="B6233">
        <v>44134</v>
      </c>
      <c r="C6233" s="3">
        <v>40116</v>
      </c>
      <c r="D6233" s="17">
        <f t="shared" si="488"/>
        <v>40087</v>
      </c>
      <c r="E6233">
        <v>35</v>
      </c>
      <c r="F6233" s="8">
        <f t="shared" si="485"/>
        <v>4375</v>
      </c>
      <c r="G6233" s="5">
        <v>0.05</v>
      </c>
      <c r="H6233" s="8">
        <f>VLOOKUP($T6233,Pricebook!$A:$D,4,0)</f>
        <v>125</v>
      </c>
      <c r="I6233" s="10">
        <f t="shared" si="486"/>
        <v>4156.25</v>
      </c>
      <c r="J6233" t="s">
        <v>840</v>
      </c>
      <c r="K6233" t="s">
        <v>252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266</v>
      </c>
      <c r="O6233" s="7" t="s">
        <v>267</v>
      </c>
      <c r="P6233" t="s">
        <v>187</v>
      </c>
      <c r="Q6233" t="s">
        <v>61</v>
      </c>
      <c r="R6233" s="3">
        <v>40118</v>
      </c>
      <c r="S6233" s="12">
        <f t="shared" si="487"/>
        <v>2</v>
      </c>
      <c r="T6233" s="3" t="s">
        <v>14208</v>
      </c>
      <c r="U6233" t="s">
        <v>14232</v>
      </c>
      <c r="V6233" t="s">
        <v>14238</v>
      </c>
      <c r="W6233" t="s">
        <v>14185</v>
      </c>
      <c r="X6233" t="str">
        <f>VLOOKUP(Q6233,Managers!$A:$B,2,0)</f>
        <v>Allen Young</v>
      </c>
      <c r="Y6233">
        <f>VLOOKUP(W6233,HourlyWages!$A:$B,2,0)</f>
        <v>70</v>
      </c>
      <c r="Z6233">
        <v>1</v>
      </c>
      <c r="AA6233" s="14">
        <f t="shared" si="489"/>
        <v>0.44</v>
      </c>
    </row>
    <row r="6234" spans="1:27" x14ac:dyDescent="0.2">
      <c r="A6234">
        <v>6233</v>
      </c>
      <c r="B6234">
        <v>44162</v>
      </c>
      <c r="C6234" s="3">
        <v>40256</v>
      </c>
      <c r="D6234" s="17">
        <f t="shared" si="488"/>
        <v>40238</v>
      </c>
      <c r="E6234">
        <v>46</v>
      </c>
      <c r="F6234" s="8">
        <f t="shared" si="485"/>
        <v>6440</v>
      </c>
      <c r="G6234" s="5">
        <v>0.04</v>
      </c>
      <c r="H6234" s="8">
        <f>VLOOKUP($T6234,Pricebook!$A:$D,4,0)</f>
        <v>140</v>
      </c>
      <c r="I6234" s="10">
        <f t="shared" si="486"/>
        <v>6182.4</v>
      </c>
      <c r="J6234" t="s">
        <v>35</v>
      </c>
      <c r="K6234" t="s">
        <v>36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461</v>
      </c>
      <c r="O6234" s="7">
        <v>52722</v>
      </c>
      <c r="P6234" t="s">
        <v>38</v>
      </c>
      <c r="Q6234" t="s">
        <v>16</v>
      </c>
      <c r="R6234" s="3">
        <v>40257</v>
      </c>
      <c r="S6234" s="12">
        <f t="shared" si="487"/>
        <v>1</v>
      </c>
      <c r="T6234" s="3" t="s">
        <v>14207</v>
      </c>
      <c r="U6234" t="s">
        <v>14229</v>
      </c>
      <c r="V6234" t="s">
        <v>14244</v>
      </c>
      <c r="W6234" t="s">
        <v>14184</v>
      </c>
      <c r="X6234" t="str">
        <f>VLOOKUP(Q6234,Managers!$A:$B,2,0)</f>
        <v>Josh Martinez</v>
      </c>
      <c r="Y6234">
        <f>VLOOKUP(W6234,HourlyWages!$A:$B,2,0)</f>
        <v>50</v>
      </c>
      <c r="Z6234">
        <v>1</v>
      </c>
      <c r="AA6234" s="14">
        <f t="shared" si="489"/>
        <v>0.6428571428571429</v>
      </c>
    </row>
    <row r="6235" spans="1:27" x14ac:dyDescent="0.2">
      <c r="A6235">
        <v>6234</v>
      </c>
      <c r="B6235">
        <v>44167</v>
      </c>
      <c r="C6235" s="3">
        <v>40938</v>
      </c>
      <c r="D6235" s="17">
        <f t="shared" si="488"/>
        <v>40909</v>
      </c>
      <c r="E6235">
        <v>23</v>
      </c>
      <c r="F6235" s="8">
        <f t="shared" si="485"/>
        <v>4600</v>
      </c>
      <c r="G6235" s="5">
        <v>0.08</v>
      </c>
      <c r="H6235" s="8">
        <f>VLOOKUP($T6235,Pricebook!$A:$D,4,0)</f>
        <v>200</v>
      </c>
      <c r="I6235" s="10">
        <f t="shared" si="486"/>
        <v>4232</v>
      </c>
      <c r="J6235" t="s">
        <v>402</v>
      </c>
      <c r="K6235" t="s">
        <v>400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2388</v>
      </c>
      <c r="O6235" s="7">
        <v>22015</v>
      </c>
      <c r="P6235" t="s">
        <v>368</v>
      </c>
      <c r="Q6235" t="s">
        <v>34</v>
      </c>
      <c r="R6235" s="3">
        <v>40939</v>
      </c>
      <c r="S6235" s="12">
        <f t="shared" si="487"/>
        <v>1</v>
      </c>
      <c r="T6235" s="3" t="s">
        <v>14206</v>
      </c>
      <c r="U6235" t="s">
        <v>14229</v>
      </c>
      <c r="V6235" t="s">
        <v>14243</v>
      </c>
      <c r="W6235" t="s">
        <v>14199</v>
      </c>
      <c r="X6235" t="str">
        <f>VLOOKUP(Q6235,Managers!$A:$B,2,0)</f>
        <v>Frank Mitchell</v>
      </c>
      <c r="Y6235">
        <f>VLOOKUP(W6235,HourlyWages!$A:$B,2,0)</f>
        <v>68</v>
      </c>
      <c r="Z6235">
        <v>1</v>
      </c>
      <c r="AA6235" s="14">
        <f t="shared" si="489"/>
        <v>0.66</v>
      </c>
    </row>
    <row r="6236" spans="1:27" x14ac:dyDescent="0.2">
      <c r="A6236">
        <v>6235</v>
      </c>
      <c r="B6236">
        <v>44196</v>
      </c>
      <c r="C6236" s="3">
        <v>40047</v>
      </c>
      <c r="D6236" s="17">
        <f t="shared" si="488"/>
        <v>40026</v>
      </c>
      <c r="E6236">
        <v>12</v>
      </c>
      <c r="F6236" s="8">
        <f t="shared" si="485"/>
        <v>1800</v>
      </c>
      <c r="G6236" s="5">
        <v>0.09</v>
      </c>
      <c r="H6236" s="8">
        <f>VLOOKUP($T6236,Pricebook!$A:$D,4,0)</f>
        <v>150</v>
      </c>
      <c r="I6236" s="10">
        <f t="shared" si="486"/>
        <v>1638</v>
      </c>
      <c r="J6236" t="s">
        <v>1588</v>
      </c>
      <c r="K6236" t="s">
        <v>215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1509</v>
      </c>
      <c r="O6236" s="7" t="s">
        <v>1510</v>
      </c>
      <c r="P6236" t="s">
        <v>187</v>
      </c>
      <c r="Q6236" t="s">
        <v>61</v>
      </c>
      <c r="R6236" s="3">
        <v>40048</v>
      </c>
      <c r="S6236" s="12">
        <f t="shared" si="487"/>
        <v>1</v>
      </c>
      <c r="T6236" s="3" t="s">
        <v>14210</v>
      </c>
      <c r="U6236" t="s">
        <v>14235</v>
      </c>
      <c r="V6236" t="s">
        <v>14242</v>
      </c>
      <c r="W6236" t="s">
        <v>14188</v>
      </c>
      <c r="X6236" t="str">
        <f>VLOOKUP(Q6236,Managers!$A:$B,2,0)</f>
        <v>Allen Young</v>
      </c>
      <c r="Y6236">
        <f>VLOOKUP(W6236,HourlyWages!$A:$B,2,0)</f>
        <v>52</v>
      </c>
      <c r="Z6236">
        <v>1</v>
      </c>
      <c r="AA6236" s="14">
        <f t="shared" si="489"/>
        <v>0.65333333333333332</v>
      </c>
    </row>
    <row r="6237" spans="1:27" x14ac:dyDescent="0.2">
      <c r="A6237">
        <v>6236</v>
      </c>
      <c r="B6237">
        <v>44196</v>
      </c>
      <c r="C6237" s="3">
        <v>40047</v>
      </c>
      <c r="D6237" s="17">
        <f t="shared" si="488"/>
        <v>40026</v>
      </c>
      <c r="E6237">
        <v>10</v>
      </c>
      <c r="F6237" s="8">
        <f t="shared" si="485"/>
        <v>1100</v>
      </c>
      <c r="G6237" s="5">
        <v>0.01</v>
      </c>
      <c r="H6237" s="8">
        <f>VLOOKUP($T6237,Pricebook!$A:$D,4,0)</f>
        <v>110</v>
      </c>
      <c r="I6237" s="10">
        <f t="shared" si="486"/>
        <v>1089</v>
      </c>
      <c r="J6237" t="s">
        <v>1588</v>
      </c>
      <c r="K6237" t="s">
        <v>215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1562</v>
      </c>
      <c r="O6237" s="7">
        <v>71854</v>
      </c>
      <c r="P6237" t="s">
        <v>66</v>
      </c>
      <c r="Q6237" t="s">
        <v>34</v>
      </c>
      <c r="R6237" s="3">
        <v>40049</v>
      </c>
      <c r="S6237" s="12">
        <f t="shared" si="487"/>
        <v>2</v>
      </c>
      <c r="T6237" s="3" t="s">
        <v>14215</v>
      </c>
      <c r="U6237" t="s">
        <v>14229</v>
      </c>
      <c r="V6237" t="s">
        <v>14236</v>
      </c>
      <c r="W6237" t="s">
        <v>14192</v>
      </c>
      <c r="X6237" t="str">
        <f>VLOOKUP(Q6237,Managers!$A:$B,2,0)</f>
        <v>Frank Mitchell</v>
      </c>
      <c r="Y6237">
        <f>VLOOKUP(W6237,HourlyWages!$A:$B,2,0)</f>
        <v>75</v>
      </c>
      <c r="Z6237">
        <v>1</v>
      </c>
      <c r="AA6237" s="14">
        <f t="shared" si="489"/>
        <v>0.31818181818181818</v>
      </c>
    </row>
    <row r="6238" spans="1:27" x14ac:dyDescent="0.2">
      <c r="A6238">
        <v>6237</v>
      </c>
      <c r="B6238">
        <v>44197</v>
      </c>
      <c r="C6238" s="3">
        <v>39833</v>
      </c>
      <c r="D6238" s="17">
        <f t="shared" si="488"/>
        <v>39814</v>
      </c>
      <c r="E6238">
        <v>27</v>
      </c>
      <c r="F6238" s="8">
        <f t="shared" si="485"/>
        <v>3375</v>
      </c>
      <c r="G6238" s="5">
        <v>0.02</v>
      </c>
      <c r="H6238" s="8">
        <f>VLOOKUP($T6238,Pricebook!$A:$D,4,0)</f>
        <v>125</v>
      </c>
      <c r="I6238" s="10">
        <f t="shared" si="486"/>
        <v>3307.5</v>
      </c>
      <c r="J6238" t="s">
        <v>1187</v>
      </c>
      <c r="K6238" t="s">
        <v>226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2659</v>
      </c>
      <c r="O6238" s="7">
        <v>75002</v>
      </c>
      <c r="P6238" t="s">
        <v>48</v>
      </c>
      <c r="Q6238" t="s">
        <v>16</v>
      </c>
      <c r="R6238" s="3">
        <v>39836</v>
      </c>
      <c r="S6238" s="12">
        <f t="shared" si="487"/>
        <v>3</v>
      </c>
      <c r="T6238" s="3" t="s">
        <v>14217</v>
      </c>
      <c r="U6238" t="s">
        <v>14232</v>
      </c>
      <c r="V6238" t="s">
        <v>14233</v>
      </c>
      <c r="W6238" t="s">
        <v>14202</v>
      </c>
      <c r="X6238" t="str">
        <f>VLOOKUP(Q6238,Managers!$A:$B,2,0)</f>
        <v>Josh Martinez</v>
      </c>
      <c r="Y6238">
        <f>VLOOKUP(W6238,HourlyWages!$A:$B,2,0)</f>
        <v>71</v>
      </c>
      <c r="Z6238">
        <v>1</v>
      </c>
      <c r="AA6238" s="14">
        <f t="shared" si="489"/>
        <v>0.432</v>
      </c>
    </row>
    <row r="6239" spans="1:27" x14ac:dyDescent="0.2">
      <c r="A6239">
        <v>6238</v>
      </c>
      <c r="B6239">
        <v>44198</v>
      </c>
      <c r="C6239" s="3">
        <v>40547</v>
      </c>
      <c r="D6239" s="17">
        <f t="shared" si="488"/>
        <v>40544</v>
      </c>
      <c r="E6239">
        <v>35</v>
      </c>
      <c r="F6239" s="8">
        <f t="shared" si="485"/>
        <v>5250</v>
      </c>
      <c r="G6239" s="5">
        <v>0.04</v>
      </c>
      <c r="H6239" s="8">
        <f>VLOOKUP($T6239,Pricebook!$A:$D,4,0)</f>
        <v>150</v>
      </c>
      <c r="I6239" s="10">
        <f t="shared" si="486"/>
        <v>5040</v>
      </c>
      <c r="J6239" t="s">
        <v>1279</v>
      </c>
      <c r="K6239" t="s">
        <v>125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495</v>
      </c>
      <c r="O6239" s="7">
        <v>80112</v>
      </c>
      <c r="P6239" t="s">
        <v>237</v>
      </c>
      <c r="Q6239" t="s">
        <v>23</v>
      </c>
      <c r="R6239" s="3">
        <v>40547</v>
      </c>
      <c r="S6239" s="12">
        <f t="shared" si="487"/>
        <v>0</v>
      </c>
      <c r="T6239" s="3" t="s">
        <v>14210</v>
      </c>
      <c r="U6239" t="s">
        <v>14235</v>
      </c>
      <c r="V6239" t="s">
        <v>14241</v>
      </c>
      <c r="W6239" t="s">
        <v>14198</v>
      </c>
      <c r="X6239" t="str">
        <f>VLOOKUP(Q6239,Managers!$A:$B,2,0)</f>
        <v>Bob Turner</v>
      </c>
      <c r="Y6239">
        <f>VLOOKUP(W6239,HourlyWages!$A:$B,2,0)</f>
        <v>51</v>
      </c>
      <c r="Z6239">
        <v>1</v>
      </c>
      <c r="AA6239" s="14">
        <f t="shared" si="489"/>
        <v>0.66</v>
      </c>
    </row>
    <row r="6240" spans="1:27" x14ac:dyDescent="0.2">
      <c r="A6240">
        <v>6239</v>
      </c>
      <c r="B6240">
        <v>44199</v>
      </c>
      <c r="C6240" s="3">
        <v>40972</v>
      </c>
      <c r="D6240" s="17">
        <f t="shared" si="488"/>
        <v>40969</v>
      </c>
      <c r="E6240">
        <v>12</v>
      </c>
      <c r="F6240" s="8">
        <f t="shared" si="485"/>
        <v>1680</v>
      </c>
      <c r="G6240" s="5">
        <v>0.04</v>
      </c>
      <c r="H6240" s="8">
        <f>VLOOKUP($T6240,Pricebook!$A:$D,4,0)</f>
        <v>140</v>
      </c>
      <c r="I6240" s="10">
        <f t="shared" si="486"/>
        <v>1612.8</v>
      </c>
      <c r="J6240" t="s">
        <v>2099</v>
      </c>
      <c r="K6240" t="s">
        <v>306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2341</v>
      </c>
      <c r="O6240" s="7">
        <v>67801</v>
      </c>
      <c r="P6240" t="s">
        <v>153</v>
      </c>
      <c r="Q6240" t="s">
        <v>16</v>
      </c>
      <c r="R6240" s="3">
        <v>40976</v>
      </c>
      <c r="S6240" s="12">
        <f t="shared" si="487"/>
        <v>4</v>
      </c>
      <c r="T6240" s="3" t="s">
        <v>14213</v>
      </c>
      <c r="U6240" t="s">
        <v>14229</v>
      </c>
      <c r="V6240" t="s">
        <v>14241</v>
      </c>
      <c r="W6240" t="s">
        <v>14189</v>
      </c>
      <c r="X6240" t="str">
        <f>VLOOKUP(Q6240,Managers!$A:$B,2,0)</f>
        <v>Josh Martinez</v>
      </c>
      <c r="Y6240">
        <f>VLOOKUP(W6240,HourlyWages!$A:$B,2,0)</f>
        <v>62</v>
      </c>
      <c r="Z6240">
        <v>1</v>
      </c>
      <c r="AA6240" s="14">
        <f t="shared" si="489"/>
        <v>0.55714285714285716</v>
      </c>
    </row>
    <row r="6241" spans="1:27" x14ac:dyDescent="0.2">
      <c r="A6241">
        <v>6240</v>
      </c>
      <c r="B6241">
        <v>44224</v>
      </c>
      <c r="C6241" s="3">
        <v>40399</v>
      </c>
      <c r="D6241" s="17">
        <f t="shared" si="488"/>
        <v>40391</v>
      </c>
      <c r="E6241">
        <v>32</v>
      </c>
      <c r="F6241" s="8">
        <f t="shared" si="485"/>
        <v>4800</v>
      </c>
      <c r="G6241" s="5">
        <v>0.1</v>
      </c>
      <c r="H6241" s="8">
        <f>VLOOKUP($T6241,Pricebook!$A:$D,4,0)</f>
        <v>150</v>
      </c>
      <c r="I6241" s="10">
        <f t="shared" si="486"/>
        <v>4320</v>
      </c>
      <c r="J6241" t="s">
        <v>1203</v>
      </c>
      <c r="K6241" t="s">
        <v>158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2180</v>
      </c>
      <c r="O6241" s="7">
        <v>33142</v>
      </c>
      <c r="P6241" t="s">
        <v>101</v>
      </c>
      <c r="Q6241" t="s">
        <v>34</v>
      </c>
      <c r="R6241" s="3">
        <v>40400</v>
      </c>
      <c r="S6241" s="12">
        <f t="shared" si="487"/>
        <v>1</v>
      </c>
      <c r="T6241" s="3" t="s">
        <v>14211</v>
      </c>
      <c r="U6241" t="s">
        <v>14235</v>
      </c>
      <c r="V6241" t="s">
        <v>14241</v>
      </c>
      <c r="W6241" t="s">
        <v>14196</v>
      </c>
      <c r="X6241" t="str">
        <f>VLOOKUP(Q6241,Managers!$A:$B,2,0)</f>
        <v>Frank Mitchell</v>
      </c>
      <c r="Y6241">
        <f>VLOOKUP(W6241,HourlyWages!$A:$B,2,0)</f>
        <v>58</v>
      </c>
      <c r="Z6241">
        <v>1</v>
      </c>
      <c r="AA6241" s="14">
        <f t="shared" si="489"/>
        <v>0.61333333333333329</v>
      </c>
    </row>
    <row r="6242" spans="1:27" x14ac:dyDescent="0.2">
      <c r="A6242">
        <v>6241</v>
      </c>
      <c r="B6242">
        <v>44225</v>
      </c>
      <c r="C6242" s="3">
        <v>39906</v>
      </c>
      <c r="D6242" s="17">
        <f t="shared" si="488"/>
        <v>39904</v>
      </c>
      <c r="E6242">
        <v>29</v>
      </c>
      <c r="F6242" s="8">
        <f t="shared" si="485"/>
        <v>3625</v>
      </c>
      <c r="G6242" s="5">
        <v>0</v>
      </c>
      <c r="H6242" s="8">
        <f>VLOOKUP($T6242,Pricebook!$A:$D,4,0)</f>
        <v>125</v>
      </c>
      <c r="I6242" s="10">
        <f t="shared" si="486"/>
        <v>3625</v>
      </c>
      <c r="J6242" t="s">
        <v>755</v>
      </c>
      <c r="K6242" t="s">
        <v>452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2743</v>
      </c>
      <c r="O6242" s="7" t="s">
        <v>2744</v>
      </c>
      <c r="P6242" t="s">
        <v>60</v>
      </c>
      <c r="Q6242" t="s">
        <v>61</v>
      </c>
      <c r="R6242" s="3">
        <v>39908</v>
      </c>
      <c r="S6242" s="12">
        <f t="shared" si="487"/>
        <v>2</v>
      </c>
      <c r="T6242" s="3" t="s">
        <v>14208</v>
      </c>
      <c r="U6242" t="s">
        <v>14232</v>
      </c>
      <c r="V6242" t="s">
        <v>14241</v>
      </c>
      <c r="W6242" t="s">
        <v>14202</v>
      </c>
      <c r="X6242" t="str">
        <f>VLOOKUP(Q6242,Managers!$A:$B,2,0)</f>
        <v>Allen Young</v>
      </c>
      <c r="Y6242">
        <f>VLOOKUP(W6242,HourlyWages!$A:$B,2,0)</f>
        <v>71</v>
      </c>
      <c r="Z6242">
        <v>1</v>
      </c>
      <c r="AA6242" s="14">
        <f t="shared" si="489"/>
        <v>0.432</v>
      </c>
    </row>
    <row r="6243" spans="1:27" x14ac:dyDescent="0.2">
      <c r="A6243">
        <v>6242</v>
      </c>
      <c r="B6243">
        <v>44229</v>
      </c>
      <c r="C6243" s="3">
        <v>40312</v>
      </c>
      <c r="D6243" s="17">
        <f t="shared" si="488"/>
        <v>40299</v>
      </c>
      <c r="E6243">
        <v>39</v>
      </c>
      <c r="F6243" s="8">
        <f t="shared" si="485"/>
        <v>4680</v>
      </c>
      <c r="G6243" s="5">
        <v>0.02</v>
      </c>
      <c r="H6243" s="8">
        <f>VLOOKUP($T6243,Pricebook!$A:$D,4,0)</f>
        <v>120</v>
      </c>
      <c r="I6243" s="10">
        <f t="shared" si="486"/>
        <v>4586.3999999999996</v>
      </c>
      <c r="J6243" t="s">
        <v>899</v>
      </c>
      <c r="K6243" t="s">
        <v>235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2607</v>
      </c>
      <c r="O6243" s="7">
        <v>78641</v>
      </c>
      <c r="P6243" t="s">
        <v>48</v>
      </c>
      <c r="Q6243" t="s">
        <v>16</v>
      </c>
      <c r="R6243" s="3">
        <v>40312</v>
      </c>
      <c r="S6243" s="12">
        <f t="shared" si="487"/>
        <v>0</v>
      </c>
      <c r="T6243" s="3" t="s">
        <v>14212</v>
      </c>
      <c r="U6243" t="s">
        <v>14229</v>
      </c>
      <c r="V6243" t="s">
        <v>14230</v>
      </c>
      <c r="W6243" t="s">
        <v>14197</v>
      </c>
      <c r="X6243" t="str">
        <f>VLOOKUP(Q6243,Managers!$A:$B,2,0)</f>
        <v>Josh Martinez</v>
      </c>
      <c r="Y6243">
        <f>VLOOKUP(W6243,HourlyWages!$A:$B,2,0)</f>
        <v>71</v>
      </c>
      <c r="Z6243">
        <v>1</v>
      </c>
      <c r="AA6243" s="14">
        <f t="shared" si="489"/>
        <v>0.40833333333333333</v>
      </c>
    </row>
    <row r="6244" spans="1:27" x14ac:dyDescent="0.2">
      <c r="A6244">
        <v>6243</v>
      </c>
      <c r="B6244">
        <v>44231</v>
      </c>
      <c r="C6244" s="3">
        <v>40120</v>
      </c>
      <c r="D6244" s="17">
        <f t="shared" si="488"/>
        <v>40118</v>
      </c>
      <c r="E6244">
        <v>11</v>
      </c>
      <c r="F6244" s="8">
        <f t="shared" si="485"/>
        <v>1375</v>
      </c>
      <c r="G6244" s="5">
        <v>0.04</v>
      </c>
      <c r="H6244" s="8">
        <f>VLOOKUP($T6244,Pricebook!$A:$D,4,0)</f>
        <v>125</v>
      </c>
      <c r="I6244" s="10">
        <f t="shared" si="486"/>
        <v>1320</v>
      </c>
      <c r="J6244" t="s">
        <v>570</v>
      </c>
      <c r="K6244" t="s">
        <v>571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2622</v>
      </c>
      <c r="O6244" s="7">
        <v>66502</v>
      </c>
      <c r="P6244" t="s">
        <v>153</v>
      </c>
      <c r="Q6244" t="s">
        <v>16</v>
      </c>
      <c r="R6244" s="3">
        <v>40122</v>
      </c>
      <c r="S6244" s="12">
        <f t="shared" si="487"/>
        <v>2</v>
      </c>
      <c r="T6244" s="3" t="s">
        <v>14221</v>
      </c>
      <c r="U6244" t="s">
        <v>14232</v>
      </c>
      <c r="V6244" t="s">
        <v>14236</v>
      </c>
      <c r="W6244" t="s">
        <v>14185</v>
      </c>
      <c r="X6244" t="str">
        <f>VLOOKUP(Q6244,Managers!$A:$B,2,0)</f>
        <v>Josh Martinez</v>
      </c>
      <c r="Y6244">
        <f>VLOOKUP(W6244,HourlyWages!$A:$B,2,0)</f>
        <v>70</v>
      </c>
      <c r="Z6244">
        <v>1</v>
      </c>
      <c r="AA6244" s="14">
        <f t="shared" si="489"/>
        <v>0.44</v>
      </c>
    </row>
    <row r="6245" spans="1:27" x14ac:dyDescent="0.2">
      <c r="A6245">
        <v>6244</v>
      </c>
      <c r="B6245">
        <v>44231</v>
      </c>
      <c r="C6245" s="3">
        <v>40120</v>
      </c>
      <c r="D6245" s="17">
        <f t="shared" si="488"/>
        <v>40118</v>
      </c>
      <c r="E6245">
        <v>43</v>
      </c>
      <c r="F6245" s="8">
        <f t="shared" si="485"/>
        <v>6450</v>
      </c>
      <c r="G6245" s="5">
        <v>0.01</v>
      </c>
      <c r="H6245" s="8">
        <f>VLOOKUP($T6245,Pricebook!$A:$D,4,0)</f>
        <v>150</v>
      </c>
      <c r="I6245" s="10">
        <f t="shared" si="486"/>
        <v>6385.5</v>
      </c>
      <c r="J6245" t="s">
        <v>570</v>
      </c>
      <c r="K6245" t="s">
        <v>571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2622</v>
      </c>
      <c r="O6245" s="7">
        <v>66502</v>
      </c>
      <c r="P6245" t="s">
        <v>153</v>
      </c>
      <c r="Q6245" t="s">
        <v>16</v>
      </c>
      <c r="R6245" s="3">
        <v>40122</v>
      </c>
      <c r="S6245" s="12">
        <f t="shared" si="487"/>
        <v>2</v>
      </c>
      <c r="T6245" s="3" t="s">
        <v>14211</v>
      </c>
      <c r="U6245" t="s">
        <v>14235</v>
      </c>
      <c r="V6245" t="s">
        <v>14236</v>
      </c>
      <c r="W6245" t="s">
        <v>14189</v>
      </c>
      <c r="X6245" t="str">
        <f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9"/>
        <v>0.58666666666666667</v>
      </c>
    </row>
    <row r="6246" spans="1:27" x14ac:dyDescent="0.2">
      <c r="A6246">
        <v>6245</v>
      </c>
      <c r="B6246">
        <v>44231</v>
      </c>
      <c r="C6246" s="3">
        <v>40120</v>
      </c>
      <c r="D6246" s="17">
        <f t="shared" si="488"/>
        <v>40118</v>
      </c>
      <c r="E6246">
        <v>24</v>
      </c>
      <c r="F6246" s="8">
        <f t="shared" si="485"/>
        <v>3600</v>
      </c>
      <c r="G6246" s="5">
        <v>0.06</v>
      </c>
      <c r="H6246" s="8">
        <f>VLOOKUP($T6246,Pricebook!$A:$D,4,0)</f>
        <v>150</v>
      </c>
      <c r="I6246" s="10">
        <f t="shared" si="486"/>
        <v>3384</v>
      </c>
      <c r="J6246" t="s">
        <v>570</v>
      </c>
      <c r="K6246" t="s">
        <v>571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2622</v>
      </c>
      <c r="O6246" s="7">
        <v>66502</v>
      </c>
      <c r="P6246" t="s">
        <v>153</v>
      </c>
      <c r="Q6246" t="s">
        <v>16</v>
      </c>
      <c r="R6246" s="3">
        <v>40121</v>
      </c>
      <c r="S6246" s="12">
        <f t="shared" si="487"/>
        <v>1</v>
      </c>
      <c r="T6246" s="3" t="s">
        <v>14210</v>
      </c>
      <c r="U6246" t="s">
        <v>14235</v>
      </c>
      <c r="V6246" t="s">
        <v>14234</v>
      </c>
      <c r="W6246" t="s">
        <v>14186</v>
      </c>
      <c r="X6246" t="str">
        <f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9"/>
        <v>0.55333333333333334</v>
      </c>
    </row>
    <row r="6247" spans="1:27" x14ac:dyDescent="0.2">
      <c r="A6247">
        <v>6246</v>
      </c>
      <c r="B6247">
        <v>44256</v>
      </c>
      <c r="C6247" s="3">
        <v>40866</v>
      </c>
      <c r="D6247" s="17">
        <f t="shared" si="488"/>
        <v>40848</v>
      </c>
      <c r="E6247">
        <v>39</v>
      </c>
      <c r="F6247" s="8">
        <f t="shared" si="485"/>
        <v>4290</v>
      </c>
      <c r="G6247" s="5">
        <v>0.09</v>
      </c>
      <c r="H6247" s="8">
        <f>VLOOKUP($T6247,Pricebook!$A:$D,4,0)</f>
        <v>110</v>
      </c>
      <c r="I6247" s="10">
        <f t="shared" si="486"/>
        <v>3903.9</v>
      </c>
      <c r="J6247" t="s">
        <v>1487</v>
      </c>
      <c r="K6247" t="s">
        <v>482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659</v>
      </c>
      <c r="O6247" s="7">
        <v>50158</v>
      </c>
      <c r="P6247" t="s">
        <v>38</v>
      </c>
      <c r="Q6247" t="s">
        <v>16</v>
      </c>
      <c r="R6247" s="3">
        <v>40875</v>
      </c>
      <c r="S6247" s="12">
        <f t="shared" si="487"/>
        <v>9</v>
      </c>
      <c r="T6247" s="3" t="s">
        <v>14215</v>
      </c>
      <c r="U6247" t="s">
        <v>14229</v>
      </c>
      <c r="V6247" t="s">
        <v>14230</v>
      </c>
      <c r="W6247" t="s">
        <v>14197</v>
      </c>
      <c r="X6247" t="str">
        <f>VLOOKUP(Q6247,Managers!$A:$B,2,0)</f>
        <v>Josh Martinez</v>
      </c>
      <c r="Y6247">
        <f>VLOOKUP(W6247,HourlyWages!$A:$B,2,0)</f>
        <v>71</v>
      </c>
      <c r="Z6247">
        <v>1</v>
      </c>
      <c r="AA6247" s="14">
        <f t="shared" si="489"/>
        <v>0.35454545454545455</v>
      </c>
    </row>
    <row r="6248" spans="1:27" x14ac:dyDescent="0.2">
      <c r="A6248">
        <v>6247</v>
      </c>
      <c r="B6248">
        <v>44256</v>
      </c>
      <c r="C6248" s="3">
        <v>40866</v>
      </c>
      <c r="D6248" s="17">
        <f t="shared" si="488"/>
        <v>40848</v>
      </c>
      <c r="E6248">
        <v>17</v>
      </c>
      <c r="F6248" s="8">
        <f t="shared" si="485"/>
        <v>1870</v>
      </c>
      <c r="G6248" s="5">
        <v>0.08</v>
      </c>
      <c r="H6248" s="8">
        <f>VLOOKUP($T6248,Pricebook!$A:$D,4,0)</f>
        <v>110</v>
      </c>
      <c r="I6248" s="10">
        <f t="shared" si="486"/>
        <v>1720.4</v>
      </c>
      <c r="J6248" t="s">
        <v>1487</v>
      </c>
      <c r="K6248" t="s">
        <v>482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1566</v>
      </c>
      <c r="O6248" s="7">
        <v>50401</v>
      </c>
      <c r="P6248" t="s">
        <v>38</v>
      </c>
      <c r="Q6248" t="s">
        <v>16</v>
      </c>
      <c r="R6248" s="3">
        <v>40871</v>
      </c>
      <c r="S6248" s="12">
        <f t="shared" si="487"/>
        <v>5</v>
      </c>
      <c r="T6248" s="3" t="s">
        <v>14215</v>
      </c>
      <c r="U6248" t="s">
        <v>14229</v>
      </c>
      <c r="V6248" t="s">
        <v>14242</v>
      </c>
      <c r="W6248" t="s">
        <v>14196</v>
      </c>
      <c r="X6248" t="str">
        <f>VLOOKUP(Q6248,Managers!$A:$B,2,0)</f>
        <v>Josh Martinez</v>
      </c>
      <c r="Y6248">
        <f>VLOOKUP(W6248,HourlyWages!$A:$B,2,0)</f>
        <v>58</v>
      </c>
      <c r="Z6248">
        <v>1</v>
      </c>
      <c r="AA6248" s="14">
        <f t="shared" si="489"/>
        <v>0.47272727272727272</v>
      </c>
    </row>
    <row r="6249" spans="1:27" x14ac:dyDescent="0.2">
      <c r="A6249">
        <v>6248</v>
      </c>
      <c r="B6249">
        <v>44256</v>
      </c>
      <c r="C6249" s="3">
        <v>40866</v>
      </c>
      <c r="D6249" s="17">
        <f t="shared" si="488"/>
        <v>40848</v>
      </c>
      <c r="E6249">
        <v>49</v>
      </c>
      <c r="F6249" s="8">
        <f t="shared" si="485"/>
        <v>5880</v>
      </c>
      <c r="G6249" s="5">
        <v>0.1</v>
      </c>
      <c r="H6249" s="8">
        <f>VLOOKUP($T6249,Pricebook!$A:$D,4,0)</f>
        <v>120</v>
      </c>
      <c r="I6249" s="10">
        <f t="shared" si="486"/>
        <v>5292</v>
      </c>
      <c r="J6249" t="s">
        <v>1487</v>
      </c>
      <c r="K6249" t="s">
        <v>482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1566</v>
      </c>
      <c r="O6249" s="7">
        <v>50401</v>
      </c>
      <c r="P6249" t="s">
        <v>38</v>
      </c>
      <c r="Q6249" t="s">
        <v>16</v>
      </c>
      <c r="R6249" s="3">
        <v>40873</v>
      </c>
      <c r="S6249" s="12">
        <f t="shared" si="487"/>
        <v>7</v>
      </c>
      <c r="T6249" s="3" t="s">
        <v>14212</v>
      </c>
      <c r="U6249" t="s">
        <v>14229</v>
      </c>
      <c r="V6249" t="s">
        <v>14233</v>
      </c>
      <c r="W6249" t="s">
        <v>14199</v>
      </c>
      <c r="X6249" t="str">
        <f>VLOOKUP(Q6249,Managers!$A:$B,2,0)</f>
        <v>Josh Martinez</v>
      </c>
      <c r="Y6249">
        <f>VLOOKUP(W6249,HourlyWages!$A:$B,2,0)</f>
        <v>68</v>
      </c>
      <c r="Z6249">
        <v>1</v>
      </c>
      <c r="AA6249" s="14">
        <f t="shared" si="489"/>
        <v>0.43333333333333335</v>
      </c>
    </row>
    <row r="6250" spans="1:27" x14ac:dyDescent="0.2">
      <c r="A6250">
        <v>6249</v>
      </c>
      <c r="B6250">
        <v>44261</v>
      </c>
      <c r="C6250" s="3">
        <v>40991</v>
      </c>
      <c r="D6250" s="17">
        <f t="shared" si="488"/>
        <v>40969</v>
      </c>
      <c r="E6250">
        <v>31</v>
      </c>
      <c r="F6250" s="8">
        <f t="shared" si="485"/>
        <v>4960</v>
      </c>
      <c r="G6250" s="5">
        <v>0.01</v>
      </c>
      <c r="H6250" s="8">
        <f>VLOOKUP($T6250,Pricebook!$A:$D,4,0)</f>
        <v>160</v>
      </c>
      <c r="I6250" s="10">
        <f t="shared" si="486"/>
        <v>4910.3999999999996</v>
      </c>
      <c r="J6250" t="s">
        <v>1843</v>
      </c>
      <c r="K6250" t="s">
        <v>1076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1278</v>
      </c>
      <c r="O6250" s="7">
        <v>94110</v>
      </c>
      <c r="P6250" t="s">
        <v>114</v>
      </c>
      <c r="Q6250" t="s">
        <v>23</v>
      </c>
      <c r="R6250" s="3">
        <v>40993</v>
      </c>
      <c r="S6250" s="12">
        <f t="shared" si="487"/>
        <v>2</v>
      </c>
      <c r="T6250" s="3" t="s">
        <v>14218</v>
      </c>
      <c r="U6250" t="s">
        <v>14229</v>
      </c>
      <c r="V6250" t="s">
        <v>14239</v>
      </c>
      <c r="W6250" t="s">
        <v>14198</v>
      </c>
      <c r="X6250" t="str">
        <f>VLOOKUP(Q6250,Managers!$A:$B,2,0)</f>
        <v>Bob Turner</v>
      </c>
      <c r="Y6250">
        <f>VLOOKUP(W6250,HourlyWages!$A:$B,2,0)</f>
        <v>51</v>
      </c>
      <c r="Z6250">
        <v>1</v>
      </c>
      <c r="AA6250" s="14">
        <f t="shared" si="489"/>
        <v>0.68125000000000002</v>
      </c>
    </row>
    <row r="6251" spans="1:27" x14ac:dyDescent="0.2">
      <c r="A6251">
        <v>6250</v>
      </c>
      <c r="B6251">
        <v>44261</v>
      </c>
      <c r="C6251" s="3">
        <v>40991</v>
      </c>
      <c r="D6251" s="17">
        <f t="shared" si="488"/>
        <v>40969</v>
      </c>
      <c r="E6251">
        <v>34</v>
      </c>
      <c r="F6251" s="8">
        <f t="shared" si="485"/>
        <v>4250</v>
      </c>
      <c r="G6251" s="5">
        <v>0.05</v>
      </c>
      <c r="H6251" s="8">
        <f>VLOOKUP($T6251,Pricebook!$A:$D,4,0)</f>
        <v>125</v>
      </c>
      <c r="I6251" s="10">
        <f t="shared" si="486"/>
        <v>4037.5</v>
      </c>
      <c r="J6251" t="s">
        <v>1843</v>
      </c>
      <c r="K6251" t="s">
        <v>1076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1278</v>
      </c>
      <c r="O6251" s="7">
        <v>94110</v>
      </c>
      <c r="P6251" t="s">
        <v>114</v>
      </c>
      <c r="Q6251" t="s">
        <v>23</v>
      </c>
      <c r="R6251" s="3">
        <v>40993</v>
      </c>
      <c r="S6251" s="12">
        <f t="shared" si="487"/>
        <v>2</v>
      </c>
      <c r="T6251" s="3" t="s">
        <v>14217</v>
      </c>
      <c r="U6251" t="s">
        <v>14232</v>
      </c>
      <c r="V6251" t="s">
        <v>14234</v>
      </c>
      <c r="W6251" t="s">
        <v>14191</v>
      </c>
      <c r="X6251" t="str">
        <f>VLOOKUP(Q6251,Managers!$A:$B,2,0)</f>
        <v>Bob Turner</v>
      </c>
      <c r="Y6251">
        <f>VLOOKUP(W6251,HourlyWages!$A:$B,2,0)</f>
        <v>60</v>
      </c>
      <c r="Z6251">
        <v>1</v>
      </c>
      <c r="AA6251" s="14">
        <f t="shared" si="489"/>
        <v>0.52</v>
      </c>
    </row>
    <row r="6252" spans="1:27" x14ac:dyDescent="0.2">
      <c r="A6252">
        <v>6251</v>
      </c>
      <c r="B6252">
        <v>44261</v>
      </c>
      <c r="C6252" s="3">
        <v>40991</v>
      </c>
      <c r="D6252" s="17">
        <f t="shared" si="488"/>
        <v>40969</v>
      </c>
      <c r="E6252">
        <v>1</v>
      </c>
      <c r="F6252" s="8">
        <f t="shared" si="485"/>
        <v>150</v>
      </c>
      <c r="G6252" s="5">
        <v>0.05</v>
      </c>
      <c r="H6252" s="8">
        <f>VLOOKUP($T6252,Pricebook!$A:$D,4,0)</f>
        <v>150</v>
      </c>
      <c r="I6252" s="10">
        <f t="shared" si="486"/>
        <v>142.5</v>
      </c>
      <c r="J6252" t="s">
        <v>1843</v>
      </c>
      <c r="K6252" t="s">
        <v>1076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1278</v>
      </c>
      <c r="O6252" s="7">
        <v>94110</v>
      </c>
      <c r="P6252" t="s">
        <v>114</v>
      </c>
      <c r="Q6252" t="s">
        <v>23</v>
      </c>
      <c r="R6252" s="3">
        <v>40992</v>
      </c>
      <c r="S6252" s="12">
        <f t="shared" si="487"/>
        <v>1</v>
      </c>
      <c r="T6252" s="3" t="s">
        <v>14216</v>
      </c>
      <c r="U6252" t="s">
        <v>14235</v>
      </c>
      <c r="V6252" t="s">
        <v>14238</v>
      </c>
      <c r="W6252" t="s">
        <v>14197</v>
      </c>
      <c r="X6252" t="str">
        <f>VLOOKUP(Q6252,Managers!$A:$B,2,0)</f>
        <v>Bob Turner</v>
      </c>
      <c r="Y6252">
        <f>VLOOKUP(W6252,HourlyWages!$A:$B,2,0)</f>
        <v>71</v>
      </c>
      <c r="Z6252">
        <v>1</v>
      </c>
      <c r="AA6252" s="14">
        <f t="shared" si="489"/>
        <v>0.52666666666666662</v>
      </c>
    </row>
    <row r="6253" spans="1:27" x14ac:dyDescent="0.2">
      <c r="A6253">
        <v>6252</v>
      </c>
      <c r="B6253">
        <v>44261</v>
      </c>
      <c r="C6253" s="3">
        <v>40991</v>
      </c>
      <c r="D6253" s="17">
        <f t="shared" si="488"/>
        <v>40969</v>
      </c>
      <c r="E6253">
        <v>10</v>
      </c>
      <c r="F6253" s="8">
        <f t="shared" si="485"/>
        <v>1500</v>
      </c>
      <c r="G6253" s="5">
        <v>7.0000000000000007E-2</v>
      </c>
      <c r="H6253" s="8">
        <f>VLOOKUP($T6253,Pricebook!$A:$D,4,0)</f>
        <v>150</v>
      </c>
      <c r="I6253" s="10">
        <f t="shared" si="486"/>
        <v>1395</v>
      </c>
      <c r="J6253" t="s">
        <v>1843</v>
      </c>
      <c r="K6253" t="s">
        <v>1076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1278</v>
      </c>
      <c r="O6253" s="7">
        <v>94110</v>
      </c>
      <c r="P6253" t="s">
        <v>114</v>
      </c>
      <c r="Q6253" t="s">
        <v>23</v>
      </c>
      <c r="R6253" s="3">
        <v>40994</v>
      </c>
      <c r="S6253" s="12">
        <f t="shared" si="487"/>
        <v>3</v>
      </c>
      <c r="T6253" s="3" t="s">
        <v>14210</v>
      </c>
      <c r="U6253" t="s">
        <v>14235</v>
      </c>
      <c r="V6253" t="s">
        <v>14244</v>
      </c>
      <c r="W6253" t="s">
        <v>14203</v>
      </c>
      <c r="X6253" t="str">
        <f>VLOOKUP(Q6253,Managers!$A:$B,2,0)</f>
        <v>Bob Turner</v>
      </c>
      <c r="Y6253">
        <f>VLOOKUP(W6253,HourlyWages!$A:$B,2,0)</f>
        <v>62</v>
      </c>
      <c r="Z6253">
        <v>1</v>
      </c>
      <c r="AA6253" s="14">
        <f t="shared" si="489"/>
        <v>0.58666666666666667</v>
      </c>
    </row>
    <row r="6254" spans="1:27" x14ac:dyDescent="0.2">
      <c r="A6254">
        <v>6253</v>
      </c>
      <c r="B6254">
        <v>44290</v>
      </c>
      <c r="C6254" s="3">
        <v>40258</v>
      </c>
      <c r="D6254" s="17">
        <f t="shared" si="488"/>
        <v>40238</v>
      </c>
      <c r="E6254">
        <v>49</v>
      </c>
      <c r="F6254" s="8">
        <f t="shared" si="485"/>
        <v>6125</v>
      </c>
      <c r="G6254" s="5">
        <v>0.06</v>
      </c>
      <c r="H6254" s="8">
        <f>VLOOKUP($T6254,Pricebook!$A:$D,4,0)</f>
        <v>125</v>
      </c>
      <c r="I6254" s="10">
        <f t="shared" si="486"/>
        <v>5757.5</v>
      </c>
      <c r="J6254" t="s">
        <v>132</v>
      </c>
      <c r="K6254" t="s">
        <v>55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1790</v>
      </c>
      <c r="O6254" s="7">
        <v>30904</v>
      </c>
      <c r="P6254" t="s">
        <v>134</v>
      </c>
      <c r="Q6254" t="s">
        <v>34</v>
      </c>
      <c r="R6254" s="3">
        <v>40260</v>
      </c>
      <c r="S6254" s="12">
        <f t="shared" si="487"/>
        <v>2</v>
      </c>
      <c r="T6254" s="3" t="s">
        <v>14208</v>
      </c>
      <c r="U6254" t="s">
        <v>14232</v>
      </c>
      <c r="V6254" t="s">
        <v>14237</v>
      </c>
      <c r="W6254" t="s">
        <v>14195</v>
      </c>
      <c r="X6254" t="str">
        <f>VLOOKUP(Q6254,Managers!$A:$B,2,0)</f>
        <v>Frank Mitchell</v>
      </c>
      <c r="Y6254">
        <f>VLOOKUP(W6254,HourlyWages!$A:$B,2,0)</f>
        <v>52</v>
      </c>
      <c r="Z6254">
        <v>1</v>
      </c>
      <c r="AA6254" s="14">
        <f t="shared" si="489"/>
        <v>0.58399999999999996</v>
      </c>
    </row>
    <row r="6255" spans="1:27" x14ac:dyDescent="0.2">
      <c r="A6255">
        <v>6254</v>
      </c>
      <c r="B6255">
        <v>44290</v>
      </c>
      <c r="C6255" s="3">
        <v>40258</v>
      </c>
      <c r="D6255" s="17">
        <f t="shared" si="488"/>
        <v>40238</v>
      </c>
      <c r="E6255">
        <v>28</v>
      </c>
      <c r="F6255" s="8">
        <f t="shared" si="485"/>
        <v>3080</v>
      </c>
      <c r="G6255" s="5">
        <v>0.01</v>
      </c>
      <c r="H6255" s="8">
        <f>VLOOKUP($T6255,Pricebook!$A:$D,4,0)</f>
        <v>110</v>
      </c>
      <c r="I6255" s="10">
        <f t="shared" si="486"/>
        <v>3049.2</v>
      </c>
      <c r="J6255" t="s">
        <v>132</v>
      </c>
      <c r="K6255" t="s">
        <v>55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1790</v>
      </c>
      <c r="O6255" s="7">
        <v>30904</v>
      </c>
      <c r="P6255" t="s">
        <v>134</v>
      </c>
      <c r="Q6255" t="s">
        <v>34</v>
      </c>
      <c r="R6255" s="3">
        <v>40260</v>
      </c>
      <c r="S6255" s="12">
        <f t="shared" si="487"/>
        <v>2</v>
      </c>
      <c r="T6255" s="3" t="s">
        <v>14215</v>
      </c>
      <c r="U6255" t="s">
        <v>14229</v>
      </c>
      <c r="V6255" t="s">
        <v>14237</v>
      </c>
      <c r="W6255" t="s">
        <v>14185</v>
      </c>
      <c r="X6255" t="str">
        <f>VLOOKUP(Q6255,Managers!$A:$B,2,0)</f>
        <v>Frank Mitchell</v>
      </c>
      <c r="Y6255">
        <f>VLOOKUP(W6255,HourlyWages!$A:$B,2,0)</f>
        <v>70</v>
      </c>
      <c r="Z6255">
        <v>1</v>
      </c>
      <c r="AA6255" s="14">
        <f t="shared" si="489"/>
        <v>0.36363636363636365</v>
      </c>
    </row>
    <row r="6256" spans="1:27" x14ac:dyDescent="0.2">
      <c r="A6256">
        <v>6255</v>
      </c>
      <c r="B6256">
        <v>44290</v>
      </c>
      <c r="C6256" s="3">
        <v>40258</v>
      </c>
      <c r="D6256" s="17">
        <f t="shared" si="488"/>
        <v>40238</v>
      </c>
      <c r="E6256">
        <v>41</v>
      </c>
      <c r="F6256" s="8">
        <f t="shared" si="485"/>
        <v>4510</v>
      </c>
      <c r="G6256" s="5">
        <v>0.02</v>
      </c>
      <c r="H6256" s="8">
        <f>VLOOKUP($T6256,Pricebook!$A:$D,4,0)</f>
        <v>110</v>
      </c>
      <c r="I6256" s="10">
        <f t="shared" si="486"/>
        <v>4419.8</v>
      </c>
      <c r="J6256" t="s">
        <v>132</v>
      </c>
      <c r="K6256" t="s">
        <v>55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1790</v>
      </c>
      <c r="O6256" s="7">
        <v>30904</v>
      </c>
      <c r="P6256" t="s">
        <v>134</v>
      </c>
      <c r="Q6256" t="s">
        <v>34</v>
      </c>
      <c r="R6256" s="3">
        <v>40260</v>
      </c>
      <c r="S6256" s="12">
        <f t="shared" si="487"/>
        <v>2</v>
      </c>
      <c r="T6256" s="3" t="s">
        <v>14215</v>
      </c>
      <c r="U6256" t="s">
        <v>14229</v>
      </c>
      <c r="V6256" t="s">
        <v>14241</v>
      </c>
      <c r="W6256" t="s">
        <v>14186</v>
      </c>
      <c r="X6256" t="str">
        <f>VLOOKUP(Q6256,Managers!$A:$B,2,0)</f>
        <v>Frank Mitchell</v>
      </c>
      <c r="Y6256">
        <f>VLOOKUP(W6256,HourlyWages!$A:$B,2,0)</f>
        <v>67</v>
      </c>
      <c r="Z6256">
        <v>1</v>
      </c>
      <c r="AA6256" s="14">
        <f t="shared" si="489"/>
        <v>0.39090909090909093</v>
      </c>
    </row>
    <row r="6257" spans="1:27" x14ac:dyDescent="0.2">
      <c r="A6257">
        <v>6256</v>
      </c>
      <c r="B6257">
        <v>44292</v>
      </c>
      <c r="C6257" s="3">
        <v>40708</v>
      </c>
      <c r="D6257" s="17">
        <f t="shared" si="488"/>
        <v>40695</v>
      </c>
      <c r="E6257">
        <v>1</v>
      </c>
      <c r="F6257" s="8">
        <f t="shared" si="485"/>
        <v>110</v>
      </c>
      <c r="G6257" s="5">
        <v>0</v>
      </c>
      <c r="H6257" s="8">
        <f>VLOOKUP($T6257,Pricebook!$A:$D,4,0)</f>
        <v>110</v>
      </c>
      <c r="I6257" s="10">
        <f t="shared" si="486"/>
        <v>110</v>
      </c>
      <c r="J6257" t="s">
        <v>2152</v>
      </c>
      <c r="K6257" t="s">
        <v>165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563</v>
      </c>
      <c r="O6257" s="7" t="s">
        <v>2766</v>
      </c>
      <c r="P6257" t="s">
        <v>317</v>
      </c>
      <c r="Q6257" t="s">
        <v>61</v>
      </c>
      <c r="R6257" s="3">
        <v>40709</v>
      </c>
      <c r="S6257" s="12">
        <f t="shared" si="487"/>
        <v>1</v>
      </c>
      <c r="T6257" s="3" t="s">
        <v>14215</v>
      </c>
      <c r="U6257" t="s">
        <v>14229</v>
      </c>
      <c r="V6257" t="s">
        <v>14233</v>
      </c>
      <c r="W6257" t="s">
        <v>14185</v>
      </c>
      <c r="X6257" t="str">
        <f>VLOOKUP(Q6257,Managers!$A:$B,2,0)</f>
        <v>Allen Young</v>
      </c>
      <c r="Y6257">
        <f>VLOOKUP(W6257,HourlyWages!$A:$B,2,0)</f>
        <v>70</v>
      </c>
      <c r="Z6257">
        <v>1</v>
      </c>
      <c r="AA6257" s="14">
        <f t="shared" si="489"/>
        <v>0.36363636363636365</v>
      </c>
    </row>
    <row r="6258" spans="1:27" x14ac:dyDescent="0.2">
      <c r="A6258">
        <v>6257</v>
      </c>
      <c r="B6258">
        <v>44294</v>
      </c>
      <c r="C6258" s="3">
        <v>39967</v>
      </c>
      <c r="D6258" s="17">
        <f t="shared" si="488"/>
        <v>39965</v>
      </c>
      <c r="E6258">
        <v>15</v>
      </c>
      <c r="F6258" s="8">
        <f t="shared" ref="F6258:F6321" si="490">H6258*E6258</f>
        <v>1650</v>
      </c>
      <c r="G6258" s="5">
        <v>0.09</v>
      </c>
      <c r="H6258" s="8">
        <f>VLOOKUP($T6258,Pricebook!$A:$D,4,0)</f>
        <v>110</v>
      </c>
      <c r="I6258" s="10">
        <f t="shared" ref="I6258:I6321" si="491">F6258*(1-G6258)</f>
        <v>1501.5</v>
      </c>
      <c r="J6258" t="s">
        <v>1665</v>
      </c>
      <c r="K6258" t="s">
        <v>230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2057</v>
      </c>
      <c r="O6258" s="7">
        <v>84003</v>
      </c>
      <c r="P6258" t="s">
        <v>201</v>
      </c>
      <c r="Q6258" t="s">
        <v>23</v>
      </c>
      <c r="R6258" s="3">
        <v>39974</v>
      </c>
      <c r="S6258" s="12">
        <f t="shared" ref="S6258:S6321" si="492">R6258-C6258</f>
        <v>7</v>
      </c>
      <c r="T6258" s="3" t="s">
        <v>14215</v>
      </c>
      <c r="U6258" t="s">
        <v>14229</v>
      </c>
      <c r="V6258" t="s">
        <v>14241</v>
      </c>
      <c r="W6258" t="s">
        <v>14192</v>
      </c>
      <c r="X6258" t="str">
        <f>VLOOKUP(Q6258,Managers!$A:$B,2,0)</f>
        <v>Bob Turner</v>
      </c>
      <c r="Y6258">
        <f>VLOOKUP(W6258,HourlyWages!$A:$B,2,0)</f>
        <v>75</v>
      </c>
      <c r="Z6258">
        <v>1</v>
      </c>
      <c r="AA6258" s="14">
        <f t="shared" si="489"/>
        <v>0.31818181818181818</v>
      </c>
    </row>
    <row r="6259" spans="1:27" x14ac:dyDescent="0.2">
      <c r="A6259">
        <v>6258</v>
      </c>
      <c r="B6259">
        <v>44294</v>
      </c>
      <c r="C6259" s="3">
        <v>39967</v>
      </c>
      <c r="D6259" s="17">
        <f t="shared" si="488"/>
        <v>39965</v>
      </c>
      <c r="E6259">
        <v>13</v>
      </c>
      <c r="F6259" s="8">
        <f t="shared" si="490"/>
        <v>2600</v>
      </c>
      <c r="G6259" s="5">
        <v>0.09</v>
      </c>
      <c r="H6259" s="8">
        <f>VLOOKUP($T6259,Pricebook!$A:$D,4,0)</f>
        <v>200</v>
      </c>
      <c r="I6259" s="10">
        <f t="shared" si="491"/>
        <v>2366</v>
      </c>
      <c r="J6259" t="s">
        <v>1665</v>
      </c>
      <c r="K6259" t="s">
        <v>230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2057</v>
      </c>
      <c r="O6259" s="7">
        <v>84003</v>
      </c>
      <c r="P6259" t="s">
        <v>201</v>
      </c>
      <c r="Q6259" t="s">
        <v>23</v>
      </c>
      <c r="R6259" s="3">
        <v>39967</v>
      </c>
      <c r="S6259" s="12">
        <f t="shared" si="492"/>
        <v>0</v>
      </c>
      <c r="T6259" s="3" t="s">
        <v>14206</v>
      </c>
      <c r="U6259" t="s">
        <v>14229</v>
      </c>
      <c r="V6259" t="s">
        <v>14245</v>
      </c>
      <c r="W6259" t="s">
        <v>14199</v>
      </c>
      <c r="X6259" t="str">
        <f>VLOOKUP(Q6259,Managers!$A:$B,2,0)</f>
        <v>Bob Turner</v>
      </c>
      <c r="Y6259">
        <f>VLOOKUP(W6259,HourlyWages!$A:$B,2,0)</f>
        <v>68</v>
      </c>
      <c r="Z6259">
        <v>1</v>
      </c>
      <c r="AA6259" s="14">
        <f t="shared" si="489"/>
        <v>0.66</v>
      </c>
    </row>
    <row r="6260" spans="1:27" x14ac:dyDescent="0.2">
      <c r="A6260">
        <v>6259</v>
      </c>
      <c r="B6260">
        <v>44294</v>
      </c>
      <c r="C6260" s="3">
        <v>39967</v>
      </c>
      <c r="D6260" s="17">
        <f t="shared" si="488"/>
        <v>39965</v>
      </c>
      <c r="E6260">
        <v>8</v>
      </c>
      <c r="F6260" s="8">
        <f t="shared" si="490"/>
        <v>1200</v>
      </c>
      <c r="G6260" s="5">
        <v>0.04</v>
      </c>
      <c r="H6260" s="8">
        <f>VLOOKUP($T6260,Pricebook!$A:$D,4,0)</f>
        <v>150</v>
      </c>
      <c r="I6260" s="10">
        <f t="shared" si="491"/>
        <v>1152</v>
      </c>
      <c r="J6260" t="s">
        <v>1665</v>
      </c>
      <c r="K6260" t="s">
        <v>230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2057</v>
      </c>
      <c r="O6260" s="7">
        <v>84003</v>
      </c>
      <c r="P6260" t="s">
        <v>201</v>
      </c>
      <c r="Q6260" t="s">
        <v>23</v>
      </c>
      <c r="R6260" s="3">
        <v>39969</v>
      </c>
      <c r="S6260" s="12">
        <f t="shared" si="492"/>
        <v>2</v>
      </c>
      <c r="T6260" s="3" t="s">
        <v>14210</v>
      </c>
      <c r="U6260" t="s">
        <v>14235</v>
      </c>
      <c r="V6260" t="s">
        <v>14244</v>
      </c>
      <c r="W6260" t="s">
        <v>14191</v>
      </c>
      <c r="X6260" t="str">
        <f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9"/>
        <v>0.6</v>
      </c>
    </row>
    <row r="6261" spans="1:27" x14ac:dyDescent="0.2">
      <c r="A6261">
        <v>6260</v>
      </c>
      <c r="B6261">
        <v>44295</v>
      </c>
      <c r="C6261" s="3">
        <v>40201</v>
      </c>
      <c r="D6261" s="17">
        <f t="shared" si="488"/>
        <v>40179</v>
      </c>
      <c r="E6261">
        <v>47</v>
      </c>
      <c r="F6261" s="8">
        <f t="shared" si="490"/>
        <v>7050</v>
      </c>
      <c r="G6261" s="5">
        <v>7.0000000000000007E-2</v>
      </c>
      <c r="H6261" s="8">
        <f>VLOOKUP($T6261,Pricebook!$A:$D,4,0)</f>
        <v>150</v>
      </c>
      <c r="I6261" s="10">
        <f t="shared" si="491"/>
        <v>6556.5</v>
      </c>
      <c r="J6261" t="s">
        <v>1308</v>
      </c>
      <c r="K6261" t="s">
        <v>713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2062</v>
      </c>
      <c r="O6261" s="7">
        <v>97128</v>
      </c>
      <c r="P6261" t="s">
        <v>43</v>
      </c>
      <c r="Q6261" t="s">
        <v>23</v>
      </c>
      <c r="R6261" s="3">
        <v>40203</v>
      </c>
      <c r="S6261" s="12">
        <f t="shared" si="492"/>
        <v>2</v>
      </c>
      <c r="T6261" s="3" t="s">
        <v>14210</v>
      </c>
      <c r="U6261" t="s">
        <v>14235</v>
      </c>
      <c r="V6261" t="s">
        <v>14236</v>
      </c>
      <c r="W6261" t="s">
        <v>14196</v>
      </c>
      <c r="X6261" t="str">
        <f>VLOOKUP(Q6261,Managers!$A:$B,2,0)</f>
        <v>Bob Turner</v>
      </c>
      <c r="Y6261">
        <f>VLOOKUP(W6261,HourlyWages!$A:$B,2,0)</f>
        <v>58</v>
      </c>
      <c r="Z6261">
        <v>1</v>
      </c>
      <c r="AA6261" s="14">
        <f t="shared" si="489"/>
        <v>0.61333333333333329</v>
      </c>
    </row>
    <row r="6262" spans="1:27" x14ac:dyDescent="0.2">
      <c r="A6262">
        <v>6261</v>
      </c>
      <c r="B6262">
        <v>44320</v>
      </c>
      <c r="C6262" s="3">
        <v>39932</v>
      </c>
      <c r="D6262" s="17">
        <f t="shared" si="488"/>
        <v>39904</v>
      </c>
      <c r="E6262">
        <v>49</v>
      </c>
      <c r="F6262" s="8">
        <f t="shared" si="490"/>
        <v>6125</v>
      </c>
      <c r="G6262" s="5">
        <v>0.1</v>
      </c>
      <c r="H6262" s="8">
        <f>VLOOKUP($T6262,Pricebook!$A:$D,4,0)</f>
        <v>125</v>
      </c>
      <c r="I6262" s="10">
        <f t="shared" si="491"/>
        <v>5512.5</v>
      </c>
      <c r="J6262" t="s">
        <v>1487</v>
      </c>
      <c r="K6262" t="s">
        <v>482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1566</v>
      </c>
      <c r="O6262" s="7">
        <v>50401</v>
      </c>
      <c r="P6262" t="s">
        <v>38</v>
      </c>
      <c r="Q6262" t="s">
        <v>16</v>
      </c>
      <c r="R6262" s="3">
        <v>39933</v>
      </c>
      <c r="S6262" s="12">
        <f t="shared" si="492"/>
        <v>1</v>
      </c>
      <c r="T6262" s="3" t="s">
        <v>14209</v>
      </c>
      <c r="U6262" t="s">
        <v>14232</v>
      </c>
      <c r="V6262" t="s">
        <v>14233</v>
      </c>
      <c r="W6262" t="s">
        <v>14187</v>
      </c>
      <c r="X6262" t="str">
        <f>VLOOKUP(Q6262,Managers!$A:$B,2,0)</f>
        <v>Josh Martinez</v>
      </c>
      <c r="Y6262">
        <f>VLOOKUP(W6262,HourlyWages!$A:$B,2,0)</f>
        <v>45</v>
      </c>
      <c r="Z6262">
        <v>1</v>
      </c>
      <c r="AA6262" s="14">
        <f t="shared" si="489"/>
        <v>0.64</v>
      </c>
    </row>
    <row r="6263" spans="1:27" x14ac:dyDescent="0.2">
      <c r="A6263">
        <v>6262</v>
      </c>
      <c r="B6263">
        <v>44322</v>
      </c>
      <c r="C6263" s="3">
        <v>40828</v>
      </c>
      <c r="D6263" s="17">
        <f t="shared" si="488"/>
        <v>40817</v>
      </c>
      <c r="E6263">
        <v>15</v>
      </c>
      <c r="F6263" s="8">
        <f t="shared" si="490"/>
        <v>3000</v>
      </c>
      <c r="G6263" s="5">
        <v>0.1</v>
      </c>
      <c r="H6263" s="8">
        <f>VLOOKUP($T6263,Pricebook!$A:$D,4,0)</f>
        <v>200</v>
      </c>
      <c r="I6263" s="10">
        <f t="shared" si="491"/>
        <v>2700</v>
      </c>
      <c r="J6263" t="s">
        <v>393</v>
      </c>
      <c r="K6263" t="s">
        <v>274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2471</v>
      </c>
      <c r="O6263" s="7">
        <v>16801</v>
      </c>
      <c r="P6263" t="s">
        <v>232</v>
      </c>
      <c r="Q6263" t="s">
        <v>61</v>
      </c>
      <c r="R6263" s="3">
        <v>40830</v>
      </c>
      <c r="S6263" s="12">
        <f t="shared" si="492"/>
        <v>2</v>
      </c>
      <c r="T6263" s="3" t="s">
        <v>14206</v>
      </c>
      <c r="U6263" t="s">
        <v>14229</v>
      </c>
      <c r="V6263" t="s">
        <v>14237</v>
      </c>
      <c r="W6263" t="s">
        <v>14202</v>
      </c>
      <c r="X6263" t="str">
        <f>VLOOKUP(Q6263,Managers!$A:$B,2,0)</f>
        <v>Allen Young</v>
      </c>
      <c r="Y6263">
        <f>VLOOKUP(W6263,HourlyWages!$A:$B,2,0)</f>
        <v>71</v>
      </c>
      <c r="Z6263">
        <v>1</v>
      </c>
      <c r="AA6263" s="14">
        <f t="shared" si="489"/>
        <v>0.64500000000000002</v>
      </c>
    </row>
    <row r="6264" spans="1:27" x14ac:dyDescent="0.2">
      <c r="A6264">
        <v>6263</v>
      </c>
      <c r="B6264">
        <v>44323</v>
      </c>
      <c r="C6264" s="3">
        <v>41128</v>
      </c>
      <c r="D6264" s="17">
        <f t="shared" si="488"/>
        <v>41122</v>
      </c>
      <c r="E6264">
        <v>27</v>
      </c>
      <c r="F6264" s="8">
        <f t="shared" si="490"/>
        <v>4050</v>
      </c>
      <c r="G6264" s="5">
        <v>0.09</v>
      </c>
      <c r="H6264" s="8">
        <f>VLOOKUP($T6264,Pricebook!$A:$D,4,0)</f>
        <v>150</v>
      </c>
      <c r="I6264" s="10">
        <f t="shared" si="491"/>
        <v>3685.5</v>
      </c>
      <c r="J6264" t="s">
        <v>1153</v>
      </c>
      <c r="K6264" t="s">
        <v>538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2197</v>
      </c>
      <c r="O6264" s="7">
        <v>94404</v>
      </c>
      <c r="P6264" t="s">
        <v>114</v>
      </c>
      <c r="Q6264" t="s">
        <v>23</v>
      </c>
      <c r="R6264" s="3">
        <v>41130</v>
      </c>
      <c r="S6264" s="12">
        <f t="shared" si="492"/>
        <v>2</v>
      </c>
      <c r="T6264" s="3" t="s">
        <v>14216</v>
      </c>
      <c r="U6264" t="s">
        <v>14235</v>
      </c>
      <c r="V6264" t="s">
        <v>14237</v>
      </c>
      <c r="W6264" t="s">
        <v>14184</v>
      </c>
      <c r="X6264" t="str">
        <f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9"/>
        <v>0.66666666666666663</v>
      </c>
    </row>
    <row r="6265" spans="1:27" x14ac:dyDescent="0.2">
      <c r="A6265">
        <v>6264</v>
      </c>
      <c r="B6265">
        <v>44325</v>
      </c>
      <c r="C6265" s="3">
        <v>39854</v>
      </c>
      <c r="D6265" s="17">
        <f t="shared" si="488"/>
        <v>39845</v>
      </c>
      <c r="E6265">
        <v>44</v>
      </c>
      <c r="F6265" s="8">
        <f t="shared" si="490"/>
        <v>5500</v>
      </c>
      <c r="G6265" s="5">
        <v>0</v>
      </c>
      <c r="H6265" s="8">
        <f>VLOOKUP($T6265,Pricebook!$A:$D,4,0)</f>
        <v>125</v>
      </c>
      <c r="I6265" s="10">
        <f t="shared" si="491"/>
        <v>5500</v>
      </c>
      <c r="J6265" t="s">
        <v>504</v>
      </c>
      <c r="K6265" t="s">
        <v>203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851</v>
      </c>
      <c r="O6265" s="7">
        <v>33311</v>
      </c>
      <c r="P6265" t="s">
        <v>101</v>
      </c>
      <c r="Q6265" t="s">
        <v>34</v>
      </c>
      <c r="R6265" s="3">
        <v>39856</v>
      </c>
      <c r="S6265" s="12">
        <f t="shared" si="492"/>
        <v>2</v>
      </c>
      <c r="T6265" s="3" t="s">
        <v>14208</v>
      </c>
      <c r="U6265" t="s">
        <v>14232</v>
      </c>
      <c r="V6265" t="s">
        <v>14236</v>
      </c>
      <c r="W6265" t="s">
        <v>14196</v>
      </c>
      <c r="X6265" t="str">
        <f>VLOOKUP(Q6265,Managers!$A:$B,2,0)</f>
        <v>Frank Mitchell</v>
      </c>
      <c r="Y6265">
        <f>VLOOKUP(W6265,HourlyWages!$A:$B,2,0)</f>
        <v>58</v>
      </c>
      <c r="Z6265">
        <v>1</v>
      </c>
      <c r="AA6265" s="14">
        <f t="shared" si="489"/>
        <v>0.53600000000000003</v>
      </c>
    </row>
    <row r="6266" spans="1:27" x14ac:dyDescent="0.2">
      <c r="A6266">
        <v>6265</v>
      </c>
      <c r="B6266">
        <v>44352</v>
      </c>
      <c r="C6266" s="3">
        <v>40071</v>
      </c>
      <c r="D6266" s="17">
        <f t="shared" si="488"/>
        <v>40057</v>
      </c>
      <c r="E6266">
        <v>25</v>
      </c>
      <c r="F6266" s="8">
        <f t="shared" si="490"/>
        <v>3500</v>
      </c>
      <c r="G6266" s="5">
        <v>0.06</v>
      </c>
      <c r="H6266" s="8">
        <f>VLOOKUP($T6266,Pricebook!$A:$D,4,0)</f>
        <v>140</v>
      </c>
      <c r="I6266" s="10">
        <f t="shared" si="491"/>
        <v>3290</v>
      </c>
      <c r="J6266" t="s">
        <v>1947</v>
      </c>
      <c r="K6266" t="s">
        <v>84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104</v>
      </c>
      <c r="O6266" s="7" t="s">
        <v>105</v>
      </c>
      <c r="P6266" t="s">
        <v>60</v>
      </c>
      <c r="Q6266" t="s">
        <v>61</v>
      </c>
      <c r="R6266" s="3">
        <v>40073</v>
      </c>
      <c r="S6266" s="12">
        <f t="shared" si="492"/>
        <v>2</v>
      </c>
      <c r="T6266" s="3" t="s">
        <v>14213</v>
      </c>
      <c r="U6266" t="s">
        <v>14229</v>
      </c>
      <c r="V6266" t="s">
        <v>14244</v>
      </c>
      <c r="W6266" t="s">
        <v>14191</v>
      </c>
      <c r="X6266" t="str">
        <f>VLOOKUP(Q6266,Managers!$A:$B,2,0)</f>
        <v>Allen Young</v>
      </c>
      <c r="Y6266">
        <f>VLOOKUP(W6266,HourlyWages!$A:$B,2,0)</f>
        <v>60</v>
      </c>
      <c r="Z6266">
        <v>1</v>
      </c>
      <c r="AA6266" s="14">
        <f t="shared" si="489"/>
        <v>0.5714285714285714</v>
      </c>
    </row>
    <row r="6267" spans="1:27" x14ac:dyDescent="0.2">
      <c r="A6267">
        <v>6266</v>
      </c>
      <c r="B6267">
        <v>44358</v>
      </c>
      <c r="C6267" s="3">
        <v>40269</v>
      </c>
      <c r="D6267" s="17">
        <f t="shared" si="488"/>
        <v>40269</v>
      </c>
      <c r="E6267">
        <v>22</v>
      </c>
      <c r="F6267" s="8">
        <f t="shared" si="490"/>
        <v>2750</v>
      </c>
      <c r="G6267" s="5">
        <v>0</v>
      </c>
      <c r="H6267" s="8">
        <f>VLOOKUP($T6267,Pricebook!$A:$D,4,0)</f>
        <v>125</v>
      </c>
      <c r="I6267" s="10">
        <f t="shared" si="491"/>
        <v>2750</v>
      </c>
      <c r="J6267" t="s">
        <v>1588</v>
      </c>
      <c r="K6267" t="s">
        <v>215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1509</v>
      </c>
      <c r="O6267" s="7" t="s">
        <v>1510</v>
      </c>
      <c r="P6267" t="s">
        <v>187</v>
      </c>
      <c r="Q6267" t="s">
        <v>61</v>
      </c>
      <c r="R6267" s="3">
        <v>40271</v>
      </c>
      <c r="S6267" s="12">
        <f t="shared" si="492"/>
        <v>2</v>
      </c>
      <c r="T6267" s="3" t="s">
        <v>14209</v>
      </c>
      <c r="U6267" t="s">
        <v>14232</v>
      </c>
      <c r="V6267" t="s">
        <v>14233</v>
      </c>
      <c r="W6267" t="s">
        <v>14198</v>
      </c>
      <c r="X6267" t="str">
        <f>VLOOKUP(Q6267,Managers!$A:$B,2,0)</f>
        <v>Allen Young</v>
      </c>
      <c r="Y6267">
        <f>VLOOKUP(W6267,HourlyWages!$A:$B,2,0)</f>
        <v>51</v>
      </c>
      <c r="Z6267">
        <v>1</v>
      </c>
      <c r="AA6267" s="14">
        <f t="shared" si="489"/>
        <v>0.59199999999999997</v>
      </c>
    </row>
    <row r="6268" spans="1:27" x14ac:dyDescent="0.2">
      <c r="A6268">
        <v>6267</v>
      </c>
      <c r="B6268">
        <v>44359</v>
      </c>
      <c r="C6268" s="3">
        <v>40511</v>
      </c>
      <c r="D6268" s="17">
        <f t="shared" si="488"/>
        <v>40483</v>
      </c>
      <c r="E6268">
        <v>19</v>
      </c>
      <c r="F6268" s="8">
        <f t="shared" si="490"/>
        <v>2280</v>
      </c>
      <c r="G6268" s="5">
        <v>0.1</v>
      </c>
      <c r="H6268" s="8">
        <f>VLOOKUP($T6268,Pricebook!$A:$D,4,0)</f>
        <v>120</v>
      </c>
      <c r="I6268" s="10">
        <f t="shared" si="491"/>
        <v>2052</v>
      </c>
      <c r="J6268" t="s">
        <v>63</v>
      </c>
      <c r="K6268" t="s">
        <v>64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2227</v>
      </c>
      <c r="O6268" s="7">
        <v>72450</v>
      </c>
      <c r="P6268" t="s">
        <v>66</v>
      </c>
      <c r="Q6268" t="s">
        <v>34</v>
      </c>
      <c r="R6268" s="3">
        <v>40513</v>
      </c>
      <c r="S6268" s="12">
        <f t="shared" si="492"/>
        <v>2</v>
      </c>
      <c r="T6268" s="3" t="s">
        <v>14212</v>
      </c>
      <c r="U6268" t="s">
        <v>14229</v>
      </c>
      <c r="V6268" t="s">
        <v>14241</v>
      </c>
      <c r="W6268" t="s">
        <v>14191</v>
      </c>
      <c r="X6268" t="str">
        <f>VLOOKUP(Q6268,Managers!$A:$B,2,0)</f>
        <v>Frank Mitchell</v>
      </c>
      <c r="Y6268">
        <f>VLOOKUP(W6268,HourlyWages!$A:$B,2,0)</f>
        <v>60</v>
      </c>
      <c r="Z6268">
        <v>1</v>
      </c>
      <c r="AA6268" s="14">
        <f t="shared" si="489"/>
        <v>0.5</v>
      </c>
    </row>
    <row r="6269" spans="1:27" x14ac:dyDescent="0.2">
      <c r="A6269">
        <v>6268</v>
      </c>
      <c r="B6269">
        <v>44386</v>
      </c>
      <c r="C6269" s="3">
        <v>41008</v>
      </c>
      <c r="D6269" s="17">
        <f t="shared" si="488"/>
        <v>41000</v>
      </c>
      <c r="E6269">
        <v>27</v>
      </c>
      <c r="F6269" s="8">
        <f t="shared" si="490"/>
        <v>4320</v>
      </c>
      <c r="G6269" s="5">
        <v>0.1</v>
      </c>
      <c r="H6269" s="8">
        <f>VLOOKUP($T6269,Pricebook!$A:$D,4,0)</f>
        <v>160</v>
      </c>
      <c r="I6269" s="10">
        <f t="shared" si="491"/>
        <v>3888</v>
      </c>
      <c r="J6269" t="s">
        <v>1936</v>
      </c>
      <c r="K6269" t="s">
        <v>212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1373</v>
      </c>
      <c r="O6269" s="7">
        <v>77373</v>
      </c>
      <c r="P6269" t="s">
        <v>48</v>
      </c>
      <c r="Q6269" t="s">
        <v>16</v>
      </c>
      <c r="R6269" s="3">
        <v>41010</v>
      </c>
      <c r="S6269" s="12">
        <f t="shared" si="492"/>
        <v>2</v>
      </c>
      <c r="T6269" s="3" t="s">
        <v>14218</v>
      </c>
      <c r="U6269" t="s">
        <v>14229</v>
      </c>
      <c r="V6269" t="s">
        <v>14241</v>
      </c>
      <c r="W6269" t="s">
        <v>14187</v>
      </c>
      <c r="X6269" t="str">
        <f>VLOOKUP(Q6269,Managers!$A:$B,2,0)</f>
        <v>Josh Martinez</v>
      </c>
      <c r="Y6269">
        <f>VLOOKUP(W6269,HourlyWages!$A:$B,2,0)</f>
        <v>45</v>
      </c>
      <c r="Z6269">
        <v>1</v>
      </c>
      <c r="AA6269" s="14">
        <f t="shared" si="489"/>
        <v>0.71875</v>
      </c>
    </row>
    <row r="6270" spans="1:27" x14ac:dyDescent="0.2">
      <c r="A6270">
        <v>6269</v>
      </c>
      <c r="B6270">
        <v>44386</v>
      </c>
      <c r="C6270" s="3">
        <v>41008</v>
      </c>
      <c r="D6270" s="17">
        <f t="shared" si="488"/>
        <v>41000</v>
      </c>
      <c r="E6270">
        <v>43</v>
      </c>
      <c r="F6270" s="8">
        <f t="shared" si="490"/>
        <v>6450</v>
      </c>
      <c r="G6270" s="5">
        <v>0.01</v>
      </c>
      <c r="H6270" s="8">
        <f>VLOOKUP($T6270,Pricebook!$A:$D,4,0)</f>
        <v>150</v>
      </c>
      <c r="I6270" s="10">
        <f t="shared" si="491"/>
        <v>6385.5</v>
      </c>
      <c r="J6270" t="s">
        <v>1936</v>
      </c>
      <c r="K6270" t="s">
        <v>212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1373</v>
      </c>
      <c r="O6270" s="7">
        <v>77373</v>
      </c>
      <c r="P6270" t="s">
        <v>48</v>
      </c>
      <c r="Q6270" t="s">
        <v>16</v>
      </c>
      <c r="R6270" s="3">
        <v>41010</v>
      </c>
      <c r="S6270" s="12">
        <f t="shared" si="492"/>
        <v>2</v>
      </c>
      <c r="T6270" s="3" t="s">
        <v>14211</v>
      </c>
      <c r="U6270" t="s">
        <v>14235</v>
      </c>
      <c r="V6270" t="s">
        <v>14241</v>
      </c>
      <c r="W6270" t="s">
        <v>14189</v>
      </c>
      <c r="X6270" t="str">
        <f>VLOOKUP(Q6270,Managers!$A:$B,2,0)</f>
        <v>Josh Martinez</v>
      </c>
      <c r="Y6270">
        <f>VLOOKUP(W6270,HourlyWages!$A:$B,2,0)</f>
        <v>62</v>
      </c>
      <c r="Z6270">
        <v>1</v>
      </c>
      <c r="AA6270" s="14">
        <f t="shared" si="489"/>
        <v>0.58666666666666667</v>
      </c>
    </row>
    <row r="6271" spans="1:27" x14ac:dyDescent="0.2">
      <c r="A6271">
        <v>6270</v>
      </c>
      <c r="B6271">
        <v>44387</v>
      </c>
      <c r="C6271" s="3">
        <v>39848</v>
      </c>
      <c r="D6271" s="17">
        <f t="shared" si="488"/>
        <v>39845</v>
      </c>
      <c r="E6271">
        <v>50</v>
      </c>
      <c r="F6271" s="8">
        <f t="shared" si="490"/>
        <v>7500</v>
      </c>
      <c r="G6271" s="5">
        <v>7.0000000000000007E-2</v>
      </c>
      <c r="H6271" s="8">
        <f>VLOOKUP($T6271,Pricebook!$A:$D,4,0)</f>
        <v>150</v>
      </c>
      <c r="I6271" s="10">
        <f t="shared" si="491"/>
        <v>6974.9999999999991</v>
      </c>
      <c r="J6271" t="s">
        <v>966</v>
      </c>
      <c r="K6271" t="s">
        <v>637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2496</v>
      </c>
      <c r="O6271" s="7">
        <v>46530</v>
      </c>
      <c r="P6271" t="s">
        <v>278</v>
      </c>
      <c r="Q6271" t="s">
        <v>16</v>
      </c>
      <c r="R6271" s="3">
        <v>39853</v>
      </c>
      <c r="S6271" s="12">
        <f t="shared" si="492"/>
        <v>5</v>
      </c>
      <c r="T6271" s="3" t="s">
        <v>14211</v>
      </c>
      <c r="U6271" t="s">
        <v>14235</v>
      </c>
      <c r="V6271" t="s">
        <v>14233</v>
      </c>
      <c r="W6271" t="s">
        <v>14187</v>
      </c>
      <c r="X6271" t="str">
        <f>VLOOKUP(Q6271,Managers!$A:$B,2,0)</f>
        <v>Josh Martinez</v>
      </c>
      <c r="Y6271">
        <f>VLOOKUP(W6271,HourlyWages!$A:$B,2,0)</f>
        <v>45</v>
      </c>
      <c r="Z6271">
        <v>1</v>
      </c>
      <c r="AA6271" s="14">
        <f t="shared" si="489"/>
        <v>0.7</v>
      </c>
    </row>
    <row r="6272" spans="1:27" x14ac:dyDescent="0.2">
      <c r="A6272">
        <v>6271</v>
      </c>
      <c r="B6272">
        <v>44387</v>
      </c>
      <c r="C6272" s="3">
        <v>39848</v>
      </c>
      <c r="D6272" s="17">
        <f t="shared" si="488"/>
        <v>39845</v>
      </c>
      <c r="E6272">
        <v>20</v>
      </c>
      <c r="F6272" s="8">
        <f t="shared" si="490"/>
        <v>2200</v>
      </c>
      <c r="G6272" s="5">
        <v>0.03</v>
      </c>
      <c r="H6272" s="8">
        <f>VLOOKUP($T6272,Pricebook!$A:$D,4,0)</f>
        <v>110</v>
      </c>
      <c r="I6272" s="10">
        <f t="shared" si="491"/>
        <v>2134</v>
      </c>
      <c r="J6272" t="s">
        <v>966</v>
      </c>
      <c r="K6272" t="s">
        <v>637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2496</v>
      </c>
      <c r="O6272" s="7">
        <v>46530</v>
      </c>
      <c r="P6272" t="s">
        <v>278</v>
      </c>
      <c r="Q6272" t="s">
        <v>16</v>
      </c>
      <c r="R6272" s="3">
        <v>39852</v>
      </c>
      <c r="S6272" s="12">
        <f t="shared" si="492"/>
        <v>4</v>
      </c>
      <c r="T6272" s="3" t="s">
        <v>14215</v>
      </c>
      <c r="U6272" t="s">
        <v>14229</v>
      </c>
      <c r="V6272" t="s">
        <v>14230</v>
      </c>
      <c r="W6272" t="s">
        <v>14189</v>
      </c>
      <c r="X6272" t="str">
        <f>VLOOKUP(Q6272,Managers!$A:$B,2,0)</f>
        <v>Josh Martinez</v>
      </c>
      <c r="Y6272">
        <f>VLOOKUP(W6272,HourlyWages!$A:$B,2,0)</f>
        <v>62</v>
      </c>
      <c r="Z6272">
        <v>1</v>
      </c>
      <c r="AA6272" s="14">
        <f t="shared" si="489"/>
        <v>0.43636363636363634</v>
      </c>
    </row>
    <row r="6273" spans="1:27" x14ac:dyDescent="0.2">
      <c r="A6273">
        <v>6272</v>
      </c>
      <c r="B6273">
        <v>44390</v>
      </c>
      <c r="C6273" s="3">
        <v>40515</v>
      </c>
      <c r="D6273" s="17">
        <f t="shared" si="488"/>
        <v>40513</v>
      </c>
      <c r="E6273">
        <v>32</v>
      </c>
      <c r="F6273" s="8">
        <f t="shared" si="490"/>
        <v>4000</v>
      </c>
      <c r="G6273" s="5">
        <v>0.03</v>
      </c>
      <c r="H6273" s="8">
        <f>VLOOKUP($T6273,Pricebook!$A:$D,4,0)</f>
        <v>125</v>
      </c>
      <c r="I6273" s="10">
        <f t="shared" si="491"/>
        <v>3880</v>
      </c>
      <c r="J6273" t="s">
        <v>486</v>
      </c>
      <c r="K6273" t="s">
        <v>487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1621</v>
      </c>
      <c r="O6273" s="7" t="s">
        <v>1622</v>
      </c>
      <c r="P6273" t="s">
        <v>48</v>
      </c>
      <c r="Q6273" t="s">
        <v>16</v>
      </c>
      <c r="R6273" s="3">
        <v>40517</v>
      </c>
      <c r="S6273" s="12">
        <f t="shared" si="492"/>
        <v>2</v>
      </c>
      <c r="T6273" s="3" t="s">
        <v>14208</v>
      </c>
      <c r="U6273" t="s">
        <v>14232</v>
      </c>
      <c r="V6273" t="s">
        <v>14238</v>
      </c>
      <c r="W6273" t="s">
        <v>14194</v>
      </c>
      <c r="X6273" t="str">
        <f>VLOOKUP(Q6273,Managers!$A:$B,2,0)</f>
        <v>Josh Martinez</v>
      </c>
      <c r="Y6273">
        <f>VLOOKUP(W6273,HourlyWages!$A:$B,2,0)</f>
        <v>71</v>
      </c>
      <c r="Z6273">
        <v>1</v>
      </c>
      <c r="AA6273" s="14">
        <f t="shared" si="489"/>
        <v>0.432</v>
      </c>
    </row>
    <row r="6274" spans="1:27" x14ac:dyDescent="0.2">
      <c r="A6274">
        <v>6273</v>
      </c>
      <c r="B6274">
        <v>44391</v>
      </c>
      <c r="C6274" s="3">
        <v>39823</v>
      </c>
      <c r="D6274" s="17">
        <f t="shared" si="488"/>
        <v>39814</v>
      </c>
      <c r="E6274">
        <v>16</v>
      </c>
      <c r="F6274" s="8">
        <f t="shared" si="490"/>
        <v>1760</v>
      </c>
      <c r="G6274" s="5">
        <v>0.02</v>
      </c>
      <c r="H6274" s="8">
        <f>VLOOKUP($T6274,Pricebook!$A:$D,4,0)</f>
        <v>110</v>
      </c>
      <c r="I6274" s="10">
        <f t="shared" si="491"/>
        <v>1724.8</v>
      </c>
      <c r="J6274" t="s">
        <v>1657</v>
      </c>
      <c r="K6274" t="s">
        <v>549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2031</v>
      </c>
      <c r="O6274" s="7">
        <v>84043</v>
      </c>
      <c r="P6274" t="s">
        <v>201</v>
      </c>
      <c r="Q6274" t="s">
        <v>23</v>
      </c>
      <c r="R6274" s="3">
        <v>39824</v>
      </c>
      <c r="S6274" s="12">
        <f t="shared" si="492"/>
        <v>1</v>
      </c>
      <c r="T6274" s="3" t="s">
        <v>14215</v>
      </c>
      <c r="U6274" t="s">
        <v>14229</v>
      </c>
      <c r="V6274" t="s">
        <v>14241</v>
      </c>
      <c r="W6274" t="s">
        <v>14188</v>
      </c>
      <c r="X6274" t="str">
        <f>VLOOKUP(Q6274,Managers!$A:$B,2,0)</f>
        <v>Bob Turner</v>
      </c>
      <c r="Y6274">
        <f>VLOOKUP(W6274,HourlyWages!$A:$B,2,0)</f>
        <v>52</v>
      </c>
      <c r="Z6274">
        <v>1</v>
      </c>
      <c r="AA6274" s="14">
        <f t="shared" si="489"/>
        <v>0.52727272727272723</v>
      </c>
    </row>
    <row r="6275" spans="1:27" x14ac:dyDescent="0.2">
      <c r="A6275">
        <v>6274</v>
      </c>
      <c r="B6275">
        <v>44422</v>
      </c>
      <c r="C6275" s="3">
        <v>41012</v>
      </c>
      <c r="D6275" s="17">
        <f t="shared" ref="D6275:D6338" si="493">DATE(YEAR(C6275),MONTH(C6275),1)</f>
        <v>41000</v>
      </c>
      <c r="E6275">
        <v>1</v>
      </c>
      <c r="F6275" s="8">
        <f t="shared" si="490"/>
        <v>170</v>
      </c>
      <c r="G6275" s="5">
        <v>0</v>
      </c>
      <c r="H6275" s="8">
        <f>VLOOKUP($T6275,Pricebook!$A:$D,4,0)</f>
        <v>170</v>
      </c>
      <c r="I6275" s="10">
        <f t="shared" si="491"/>
        <v>170</v>
      </c>
      <c r="J6275" t="s">
        <v>320</v>
      </c>
      <c r="K6275" t="s">
        <v>265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2085</v>
      </c>
      <c r="O6275" s="7">
        <v>33952</v>
      </c>
      <c r="P6275" t="s">
        <v>101</v>
      </c>
      <c r="Q6275" t="s">
        <v>34</v>
      </c>
      <c r="R6275" s="3">
        <v>41014</v>
      </c>
      <c r="S6275" s="12">
        <f t="shared" si="492"/>
        <v>2</v>
      </c>
      <c r="T6275" s="3" t="s">
        <v>14219</v>
      </c>
      <c r="U6275" t="s">
        <v>14229</v>
      </c>
      <c r="V6275" t="s">
        <v>14244</v>
      </c>
      <c r="W6275" t="s">
        <v>14192</v>
      </c>
      <c r="X6275" t="str">
        <f>VLOOKUP(Q6275,Managers!$A:$B,2,0)</f>
        <v>Frank Mitchell</v>
      </c>
      <c r="Y6275">
        <f>VLOOKUP(W6275,HourlyWages!$A:$B,2,0)</f>
        <v>75</v>
      </c>
      <c r="Z6275">
        <v>1</v>
      </c>
      <c r="AA6275" s="14">
        <f t="shared" ref="AA6275:AA6338" si="494">(H6275-Y6275)/H6275</f>
        <v>0.55882352941176472</v>
      </c>
    </row>
    <row r="6276" spans="1:27" x14ac:dyDescent="0.2">
      <c r="A6276">
        <v>6275</v>
      </c>
      <c r="B6276">
        <v>44422</v>
      </c>
      <c r="C6276" s="3">
        <v>41012</v>
      </c>
      <c r="D6276" s="17">
        <f t="shared" si="493"/>
        <v>41000</v>
      </c>
      <c r="E6276">
        <v>36</v>
      </c>
      <c r="F6276" s="8">
        <f t="shared" si="490"/>
        <v>5760</v>
      </c>
      <c r="G6276" s="5">
        <v>0.08</v>
      </c>
      <c r="H6276" s="8">
        <f>VLOOKUP($T6276,Pricebook!$A:$D,4,0)</f>
        <v>160</v>
      </c>
      <c r="I6276" s="10">
        <f t="shared" si="491"/>
        <v>5299.2</v>
      </c>
      <c r="J6276" t="s">
        <v>320</v>
      </c>
      <c r="K6276" t="s">
        <v>265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2085</v>
      </c>
      <c r="O6276" s="7">
        <v>33952</v>
      </c>
      <c r="P6276" t="s">
        <v>101</v>
      </c>
      <c r="Q6276" t="s">
        <v>34</v>
      </c>
      <c r="R6276" s="3">
        <v>41014</v>
      </c>
      <c r="S6276" s="12">
        <f t="shared" si="492"/>
        <v>2</v>
      </c>
      <c r="T6276" s="3" t="s">
        <v>14218</v>
      </c>
      <c r="U6276" t="s">
        <v>14229</v>
      </c>
      <c r="V6276" t="s">
        <v>14246</v>
      </c>
      <c r="W6276" t="s">
        <v>14189</v>
      </c>
      <c r="X6276" t="str">
        <f>VLOOKUP(Q6276,Managers!$A:$B,2,0)</f>
        <v>Frank Mitchell</v>
      </c>
      <c r="Y6276">
        <f>VLOOKUP(W6276,HourlyWages!$A:$B,2,0)</f>
        <v>62</v>
      </c>
      <c r="Z6276">
        <v>1</v>
      </c>
      <c r="AA6276" s="14">
        <f t="shared" si="494"/>
        <v>0.61250000000000004</v>
      </c>
    </row>
    <row r="6277" spans="1:27" x14ac:dyDescent="0.2">
      <c r="A6277">
        <v>6276</v>
      </c>
      <c r="B6277">
        <v>44422</v>
      </c>
      <c r="C6277" s="3">
        <v>41012</v>
      </c>
      <c r="D6277" s="17">
        <f t="shared" si="493"/>
        <v>41000</v>
      </c>
      <c r="E6277">
        <v>11</v>
      </c>
      <c r="F6277" s="8">
        <f t="shared" si="490"/>
        <v>1650</v>
      </c>
      <c r="G6277" s="5">
        <v>0.04</v>
      </c>
      <c r="H6277" s="8">
        <f>VLOOKUP($T6277,Pricebook!$A:$D,4,0)</f>
        <v>150</v>
      </c>
      <c r="I6277" s="10">
        <f t="shared" si="491"/>
        <v>1584</v>
      </c>
      <c r="J6277" t="s">
        <v>320</v>
      </c>
      <c r="K6277" t="s">
        <v>265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2085</v>
      </c>
      <c r="O6277" s="7">
        <v>33952</v>
      </c>
      <c r="P6277" t="s">
        <v>101</v>
      </c>
      <c r="Q6277" t="s">
        <v>34</v>
      </c>
      <c r="R6277" s="3">
        <v>41014</v>
      </c>
      <c r="S6277" s="12">
        <f t="shared" si="492"/>
        <v>2</v>
      </c>
      <c r="T6277" s="3" t="s">
        <v>14210</v>
      </c>
      <c r="U6277" t="s">
        <v>14235</v>
      </c>
      <c r="V6277" t="s">
        <v>14242</v>
      </c>
      <c r="W6277" t="s">
        <v>14198</v>
      </c>
      <c r="X6277" t="str">
        <f>VLOOKUP(Q6277,Managers!$A:$B,2,0)</f>
        <v>Frank Mitchell</v>
      </c>
      <c r="Y6277">
        <f>VLOOKUP(W6277,HourlyWages!$A:$B,2,0)</f>
        <v>51</v>
      </c>
      <c r="Z6277">
        <v>1</v>
      </c>
      <c r="AA6277" s="14">
        <f t="shared" si="494"/>
        <v>0.66</v>
      </c>
    </row>
    <row r="6278" spans="1:27" x14ac:dyDescent="0.2">
      <c r="A6278">
        <v>6277</v>
      </c>
      <c r="B6278">
        <v>44423</v>
      </c>
      <c r="C6278" s="3">
        <v>41119</v>
      </c>
      <c r="D6278" s="17">
        <f t="shared" si="493"/>
        <v>41091</v>
      </c>
      <c r="E6278">
        <v>39</v>
      </c>
      <c r="F6278" s="8">
        <f t="shared" si="490"/>
        <v>4875</v>
      </c>
      <c r="G6278" s="5">
        <v>0.08</v>
      </c>
      <c r="H6278" s="8">
        <f>VLOOKUP($T6278,Pricebook!$A:$D,4,0)</f>
        <v>125</v>
      </c>
      <c r="I6278" s="10">
        <f t="shared" si="491"/>
        <v>4485</v>
      </c>
      <c r="J6278" t="s">
        <v>540</v>
      </c>
      <c r="K6278" t="s">
        <v>212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1766</v>
      </c>
      <c r="O6278" s="7">
        <v>36203</v>
      </c>
      <c r="P6278" t="s">
        <v>424</v>
      </c>
      <c r="Q6278" t="s">
        <v>34</v>
      </c>
      <c r="R6278" s="3">
        <v>41120</v>
      </c>
      <c r="S6278" s="12">
        <f t="shared" si="492"/>
        <v>1</v>
      </c>
      <c r="T6278" s="3" t="s">
        <v>14208</v>
      </c>
      <c r="U6278" t="s">
        <v>14232</v>
      </c>
      <c r="V6278" t="s">
        <v>14239</v>
      </c>
      <c r="W6278" t="s">
        <v>14190</v>
      </c>
      <c r="X6278" t="str">
        <f>VLOOKUP(Q6278,Managers!$A:$B,2,0)</f>
        <v>Frank Mitchell</v>
      </c>
      <c r="Y6278">
        <f>VLOOKUP(W6278,HourlyWages!$A:$B,2,0)</f>
        <v>67</v>
      </c>
      <c r="Z6278">
        <v>1</v>
      </c>
      <c r="AA6278" s="14">
        <f t="shared" si="494"/>
        <v>0.46400000000000002</v>
      </c>
    </row>
    <row r="6279" spans="1:27" x14ac:dyDescent="0.2">
      <c r="A6279">
        <v>6278</v>
      </c>
      <c r="B6279">
        <v>44448</v>
      </c>
      <c r="C6279" s="3">
        <v>39916</v>
      </c>
      <c r="D6279" s="17">
        <f t="shared" si="493"/>
        <v>39904</v>
      </c>
      <c r="E6279">
        <v>28</v>
      </c>
      <c r="F6279" s="8">
        <f t="shared" si="490"/>
        <v>4200</v>
      </c>
      <c r="G6279" s="5">
        <v>0.02</v>
      </c>
      <c r="H6279" s="8">
        <f>VLOOKUP($T6279,Pricebook!$A:$D,4,0)</f>
        <v>150</v>
      </c>
      <c r="I6279" s="10">
        <f t="shared" si="491"/>
        <v>4116</v>
      </c>
      <c r="J6279" t="s">
        <v>1099</v>
      </c>
      <c r="K6279" t="s">
        <v>269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1031</v>
      </c>
      <c r="O6279" s="7" t="s">
        <v>1032</v>
      </c>
      <c r="P6279" t="s">
        <v>492</v>
      </c>
      <c r="Q6279" t="s">
        <v>61</v>
      </c>
      <c r="R6279" s="3">
        <v>39918</v>
      </c>
      <c r="S6279" s="12">
        <f t="shared" si="492"/>
        <v>2</v>
      </c>
      <c r="T6279" s="3" t="s">
        <v>14211</v>
      </c>
      <c r="U6279" t="s">
        <v>14235</v>
      </c>
      <c r="V6279" t="s">
        <v>14244</v>
      </c>
      <c r="W6279" t="s">
        <v>14190</v>
      </c>
      <c r="X6279" t="str">
        <f>VLOOKUP(Q6279,Managers!$A:$B,2,0)</f>
        <v>Allen Young</v>
      </c>
      <c r="Y6279">
        <f>VLOOKUP(W6279,HourlyWages!$A:$B,2,0)</f>
        <v>67</v>
      </c>
      <c r="Z6279">
        <v>1</v>
      </c>
      <c r="AA6279" s="14">
        <f t="shared" si="494"/>
        <v>0.55333333333333334</v>
      </c>
    </row>
    <row r="6280" spans="1:27" x14ac:dyDescent="0.2">
      <c r="A6280">
        <v>6279</v>
      </c>
      <c r="B6280">
        <v>44450</v>
      </c>
      <c r="C6280" s="3">
        <v>40460</v>
      </c>
      <c r="D6280" s="17">
        <f t="shared" si="493"/>
        <v>40452</v>
      </c>
      <c r="E6280">
        <v>14</v>
      </c>
      <c r="F6280" s="8">
        <f t="shared" si="490"/>
        <v>2100</v>
      </c>
      <c r="G6280" s="5">
        <v>7.0000000000000007E-2</v>
      </c>
      <c r="H6280" s="8">
        <f>VLOOKUP($T6280,Pricebook!$A:$D,4,0)</f>
        <v>150</v>
      </c>
      <c r="I6280" s="10">
        <f t="shared" si="491"/>
        <v>1952.9999999999998</v>
      </c>
      <c r="J6280" t="s">
        <v>1037</v>
      </c>
      <c r="K6280" t="s">
        <v>142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2176</v>
      </c>
      <c r="O6280" s="7">
        <v>55345</v>
      </c>
      <c r="P6280" t="s">
        <v>130</v>
      </c>
      <c r="Q6280" t="s">
        <v>16</v>
      </c>
      <c r="R6280" s="3">
        <v>40461</v>
      </c>
      <c r="S6280" s="12">
        <f t="shared" si="492"/>
        <v>1</v>
      </c>
      <c r="T6280" s="3" t="s">
        <v>14211</v>
      </c>
      <c r="U6280" t="s">
        <v>14235</v>
      </c>
      <c r="V6280" t="s">
        <v>14234</v>
      </c>
      <c r="W6280" t="s">
        <v>14188</v>
      </c>
      <c r="X6280" t="str">
        <f>VLOOKUP(Q6280,Managers!$A:$B,2,0)</f>
        <v>Josh Martinez</v>
      </c>
      <c r="Y6280">
        <f>VLOOKUP(W6280,HourlyWages!$A:$B,2,0)</f>
        <v>52</v>
      </c>
      <c r="Z6280">
        <v>1</v>
      </c>
      <c r="AA6280" s="14">
        <f t="shared" si="494"/>
        <v>0.65333333333333332</v>
      </c>
    </row>
    <row r="6281" spans="1:27" x14ac:dyDescent="0.2">
      <c r="A6281">
        <v>6280</v>
      </c>
      <c r="B6281">
        <v>44450</v>
      </c>
      <c r="C6281" s="3">
        <v>40460</v>
      </c>
      <c r="D6281" s="17">
        <f t="shared" si="493"/>
        <v>40452</v>
      </c>
      <c r="E6281">
        <v>24</v>
      </c>
      <c r="F6281" s="8">
        <f t="shared" si="490"/>
        <v>3600</v>
      </c>
      <c r="G6281" s="5">
        <v>0.03</v>
      </c>
      <c r="H6281" s="8">
        <f>VLOOKUP($T6281,Pricebook!$A:$D,4,0)</f>
        <v>150</v>
      </c>
      <c r="I6281" s="10">
        <f t="shared" si="491"/>
        <v>3492</v>
      </c>
      <c r="J6281" t="s">
        <v>1037</v>
      </c>
      <c r="K6281" t="s">
        <v>142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2176</v>
      </c>
      <c r="O6281" s="7">
        <v>55345</v>
      </c>
      <c r="P6281" t="s">
        <v>130</v>
      </c>
      <c r="Q6281" t="s">
        <v>16</v>
      </c>
      <c r="R6281" s="3">
        <v>40460</v>
      </c>
      <c r="S6281" s="12">
        <f t="shared" si="492"/>
        <v>0</v>
      </c>
      <c r="T6281" s="3" t="s">
        <v>14210</v>
      </c>
      <c r="U6281" t="s">
        <v>14235</v>
      </c>
      <c r="V6281" t="s">
        <v>14236</v>
      </c>
      <c r="W6281" t="s">
        <v>14201</v>
      </c>
      <c r="X6281" t="str">
        <f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4"/>
        <v>0.64666666666666661</v>
      </c>
    </row>
    <row r="6282" spans="1:27" x14ac:dyDescent="0.2">
      <c r="A6282">
        <v>6281</v>
      </c>
      <c r="B6282">
        <v>44451</v>
      </c>
      <c r="C6282" s="3">
        <v>40797</v>
      </c>
      <c r="D6282" s="17">
        <f t="shared" si="493"/>
        <v>40787</v>
      </c>
      <c r="E6282">
        <v>4</v>
      </c>
      <c r="F6282" s="8">
        <f t="shared" si="490"/>
        <v>640</v>
      </c>
      <c r="G6282" s="5">
        <v>0.08</v>
      </c>
      <c r="H6282" s="8">
        <f>VLOOKUP($T6282,Pricebook!$A:$D,4,0)</f>
        <v>160</v>
      </c>
      <c r="I6282" s="10">
        <f t="shared" si="491"/>
        <v>588.80000000000007</v>
      </c>
      <c r="J6282" t="s">
        <v>1370</v>
      </c>
      <c r="K6282" t="s">
        <v>585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2652</v>
      </c>
      <c r="O6282" s="7">
        <v>80104</v>
      </c>
      <c r="P6282" t="s">
        <v>237</v>
      </c>
      <c r="Q6282" t="s">
        <v>23</v>
      </c>
      <c r="R6282" s="3">
        <v>40801</v>
      </c>
      <c r="S6282" s="12">
        <f t="shared" si="492"/>
        <v>4</v>
      </c>
      <c r="T6282" s="3" t="s">
        <v>14218</v>
      </c>
      <c r="U6282" t="s">
        <v>14229</v>
      </c>
      <c r="V6282" t="s">
        <v>14229</v>
      </c>
      <c r="W6282" t="s">
        <v>14185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4">
        <f t="shared" si="494"/>
        <v>0.5625</v>
      </c>
    </row>
    <row r="6283" spans="1:27" x14ac:dyDescent="0.2">
      <c r="A6283">
        <v>6282</v>
      </c>
      <c r="B6283">
        <v>44451</v>
      </c>
      <c r="C6283" s="3">
        <v>40797</v>
      </c>
      <c r="D6283" s="17">
        <f t="shared" si="493"/>
        <v>40787</v>
      </c>
      <c r="E6283">
        <v>4</v>
      </c>
      <c r="F6283" s="8">
        <f t="shared" si="490"/>
        <v>500</v>
      </c>
      <c r="G6283" s="5">
        <v>7.0000000000000007E-2</v>
      </c>
      <c r="H6283" s="8">
        <f>VLOOKUP($T6283,Pricebook!$A:$D,4,0)</f>
        <v>125</v>
      </c>
      <c r="I6283" s="10">
        <f t="shared" si="491"/>
        <v>464.99999999999994</v>
      </c>
      <c r="J6283" t="s">
        <v>1055</v>
      </c>
      <c r="K6283" t="s">
        <v>13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2647</v>
      </c>
      <c r="O6283" s="7" t="s">
        <v>2648</v>
      </c>
      <c r="P6283" t="s">
        <v>172</v>
      </c>
      <c r="Q6283" t="s">
        <v>16</v>
      </c>
      <c r="R6283" s="3">
        <v>40799</v>
      </c>
      <c r="S6283" s="12">
        <f t="shared" si="492"/>
        <v>2</v>
      </c>
      <c r="T6283" s="3" t="s">
        <v>14208</v>
      </c>
      <c r="U6283" t="s">
        <v>14232</v>
      </c>
      <c r="V6283" t="s">
        <v>14245</v>
      </c>
      <c r="W6283" t="s">
        <v>14186</v>
      </c>
      <c r="X6283" t="str">
        <f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4"/>
        <v>0.46400000000000002</v>
      </c>
    </row>
    <row r="6284" spans="1:27" x14ac:dyDescent="0.2">
      <c r="A6284">
        <v>6283</v>
      </c>
      <c r="B6284">
        <v>44452</v>
      </c>
      <c r="C6284" s="3">
        <v>40886</v>
      </c>
      <c r="D6284" s="17">
        <f t="shared" si="493"/>
        <v>40878</v>
      </c>
      <c r="E6284">
        <v>50</v>
      </c>
      <c r="F6284" s="8">
        <f t="shared" si="490"/>
        <v>5500</v>
      </c>
      <c r="G6284" s="5">
        <v>7.0000000000000007E-2</v>
      </c>
      <c r="H6284" s="8">
        <f>VLOOKUP($T6284,Pricebook!$A:$D,4,0)</f>
        <v>110</v>
      </c>
      <c r="I6284" s="10">
        <f t="shared" si="491"/>
        <v>5115</v>
      </c>
      <c r="J6284" t="s">
        <v>1552</v>
      </c>
      <c r="K6284" t="s">
        <v>1076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1553</v>
      </c>
      <c r="O6284" s="7">
        <v>70117</v>
      </c>
      <c r="P6284" t="s">
        <v>436</v>
      </c>
      <c r="Q6284" t="s">
        <v>34</v>
      </c>
      <c r="R6284" s="3">
        <v>40888</v>
      </c>
      <c r="S6284" s="12">
        <f t="shared" si="492"/>
        <v>2</v>
      </c>
      <c r="T6284" s="3" t="s">
        <v>14215</v>
      </c>
      <c r="U6284" t="s">
        <v>14229</v>
      </c>
      <c r="V6284" t="s">
        <v>14233</v>
      </c>
      <c r="W6284" t="s">
        <v>14197</v>
      </c>
      <c r="X6284" t="str">
        <f>VLOOKUP(Q6284,Managers!$A:$B,2,0)</f>
        <v>Frank Mitchell</v>
      </c>
      <c r="Y6284">
        <f>VLOOKUP(W6284,HourlyWages!$A:$B,2,0)</f>
        <v>71</v>
      </c>
      <c r="Z6284">
        <v>1</v>
      </c>
      <c r="AA6284" s="14">
        <f t="shared" si="494"/>
        <v>0.35454545454545455</v>
      </c>
    </row>
    <row r="6285" spans="1:27" x14ac:dyDescent="0.2">
      <c r="A6285">
        <v>6284</v>
      </c>
      <c r="B6285">
        <v>44480</v>
      </c>
      <c r="C6285" s="3">
        <v>40310</v>
      </c>
      <c r="D6285" s="17">
        <f t="shared" si="493"/>
        <v>40299</v>
      </c>
      <c r="E6285">
        <v>25</v>
      </c>
      <c r="F6285" s="8">
        <f t="shared" si="490"/>
        <v>2750</v>
      </c>
      <c r="G6285" s="5">
        <v>0.1</v>
      </c>
      <c r="H6285" s="8">
        <f>VLOOKUP($T6285,Pricebook!$A:$D,4,0)</f>
        <v>110</v>
      </c>
      <c r="I6285" s="10">
        <f t="shared" si="491"/>
        <v>2475</v>
      </c>
      <c r="J6285" t="s">
        <v>2491</v>
      </c>
      <c r="K6285" t="s">
        <v>285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2492</v>
      </c>
      <c r="O6285" s="7">
        <v>21215</v>
      </c>
      <c r="P6285" t="s">
        <v>187</v>
      </c>
      <c r="Q6285" t="s">
        <v>61</v>
      </c>
      <c r="R6285" s="3">
        <v>40312</v>
      </c>
      <c r="S6285" s="12">
        <f t="shared" si="492"/>
        <v>2</v>
      </c>
      <c r="T6285" s="3" t="s">
        <v>14215</v>
      </c>
      <c r="U6285" t="s">
        <v>14229</v>
      </c>
      <c r="V6285" t="s">
        <v>14238</v>
      </c>
      <c r="W6285" t="s">
        <v>14185</v>
      </c>
      <c r="X6285" t="str">
        <f>VLOOKUP(Q6285,Managers!$A:$B,2,0)</f>
        <v>Allen Young</v>
      </c>
      <c r="Y6285">
        <f>VLOOKUP(W6285,HourlyWages!$A:$B,2,0)</f>
        <v>70</v>
      </c>
      <c r="Z6285">
        <v>1</v>
      </c>
      <c r="AA6285" s="14">
        <f t="shared" si="494"/>
        <v>0.36363636363636365</v>
      </c>
    </row>
    <row r="6286" spans="1:27" x14ac:dyDescent="0.2">
      <c r="A6286">
        <v>6285</v>
      </c>
      <c r="B6286">
        <v>44486</v>
      </c>
      <c r="C6286" s="3">
        <v>41099</v>
      </c>
      <c r="D6286" s="17">
        <f t="shared" si="493"/>
        <v>41091</v>
      </c>
      <c r="E6286">
        <v>36</v>
      </c>
      <c r="F6286" s="8">
        <f t="shared" si="490"/>
        <v>3960</v>
      </c>
      <c r="G6286" s="5">
        <v>0.09</v>
      </c>
      <c r="H6286" s="8">
        <f>VLOOKUP($T6286,Pricebook!$A:$D,4,0)</f>
        <v>110</v>
      </c>
      <c r="I6286" s="10">
        <f t="shared" si="491"/>
        <v>3603.6</v>
      </c>
      <c r="J6286" t="s">
        <v>862</v>
      </c>
      <c r="K6286" t="s">
        <v>193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964</v>
      </c>
      <c r="O6286" s="7" t="s">
        <v>965</v>
      </c>
      <c r="P6286" t="s">
        <v>197</v>
      </c>
      <c r="Q6286" t="s">
        <v>23</v>
      </c>
      <c r="R6286" s="3">
        <v>41102</v>
      </c>
      <c r="S6286" s="12">
        <f t="shared" si="492"/>
        <v>3</v>
      </c>
      <c r="T6286" s="3" t="s">
        <v>14215</v>
      </c>
      <c r="U6286" t="s">
        <v>14229</v>
      </c>
      <c r="V6286" t="s">
        <v>14239</v>
      </c>
      <c r="W6286" t="s">
        <v>14185</v>
      </c>
      <c r="X6286" t="str">
        <f>VLOOKUP(Q6286,Managers!$A:$B,2,0)</f>
        <v>Bob Turner</v>
      </c>
      <c r="Y6286">
        <f>VLOOKUP(W6286,HourlyWages!$A:$B,2,0)</f>
        <v>70</v>
      </c>
      <c r="Z6286">
        <v>1</v>
      </c>
      <c r="AA6286" s="14">
        <f t="shared" si="494"/>
        <v>0.36363636363636365</v>
      </c>
    </row>
    <row r="6287" spans="1:27" x14ac:dyDescent="0.2">
      <c r="A6287">
        <v>6286</v>
      </c>
      <c r="B6287">
        <v>44487</v>
      </c>
      <c r="C6287" s="3">
        <v>40067</v>
      </c>
      <c r="D6287" s="17">
        <f t="shared" si="493"/>
        <v>40057</v>
      </c>
      <c r="E6287">
        <v>4</v>
      </c>
      <c r="F6287" s="8">
        <f t="shared" si="490"/>
        <v>500</v>
      </c>
      <c r="G6287" s="5">
        <v>0.09</v>
      </c>
      <c r="H6287" s="8">
        <f>VLOOKUP($T6287,Pricebook!$A:$D,4,0)</f>
        <v>125</v>
      </c>
      <c r="I6287" s="10">
        <f t="shared" si="491"/>
        <v>455</v>
      </c>
      <c r="J6287" t="s">
        <v>57</v>
      </c>
      <c r="K6287" t="s">
        <v>58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2089</v>
      </c>
      <c r="O6287" s="7">
        <v>14901</v>
      </c>
      <c r="P6287" t="s">
        <v>60</v>
      </c>
      <c r="Q6287" t="s">
        <v>61</v>
      </c>
      <c r="R6287" s="3">
        <v>40068</v>
      </c>
      <c r="S6287" s="12">
        <f t="shared" si="492"/>
        <v>1</v>
      </c>
      <c r="T6287" s="3" t="s">
        <v>14208</v>
      </c>
      <c r="U6287" t="s">
        <v>14232</v>
      </c>
      <c r="V6287" t="s">
        <v>14240</v>
      </c>
      <c r="W6287" t="s">
        <v>14192</v>
      </c>
      <c r="X6287" t="str">
        <f>VLOOKUP(Q6287,Managers!$A:$B,2,0)</f>
        <v>Allen Young</v>
      </c>
      <c r="Y6287">
        <f>VLOOKUP(W6287,HourlyWages!$A:$B,2,0)</f>
        <v>75</v>
      </c>
      <c r="Z6287">
        <v>1</v>
      </c>
      <c r="AA6287" s="14">
        <f t="shared" si="494"/>
        <v>0.4</v>
      </c>
    </row>
    <row r="6288" spans="1:27" x14ac:dyDescent="0.2">
      <c r="A6288">
        <v>6287</v>
      </c>
      <c r="B6288">
        <v>44487</v>
      </c>
      <c r="C6288" s="3">
        <v>40067</v>
      </c>
      <c r="D6288" s="17">
        <f t="shared" si="493"/>
        <v>40057</v>
      </c>
      <c r="E6288">
        <v>37</v>
      </c>
      <c r="F6288" s="8">
        <f t="shared" si="490"/>
        <v>7400</v>
      </c>
      <c r="G6288" s="5">
        <v>0.03</v>
      </c>
      <c r="H6288" s="8">
        <f>VLOOKUP($T6288,Pricebook!$A:$D,4,0)</f>
        <v>200</v>
      </c>
      <c r="I6288" s="10">
        <f t="shared" si="491"/>
        <v>7178</v>
      </c>
      <c r="J6288" t="s">
        <v>57</v>
      </c>
      <c r="K6288" t="s">
        <v>58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2089</v>
      </c>
      <c r="O6288" s="7">
        <v>14901</v>
      </c>
      <c r="P6288" t="s">
        <v>60</v>
      </c>
      <c r="Q6288" t="s">
        <v>61</v>
      </c>
      <c r="R6288" s="3">
        <v>40069</v>
      </c>
      <c r="S6288" s="12">
        <f t="shared" si="492"/>
        <v>2</v>
      </c>
      <c r="T6288" s="3" t="s">
        <v>14206</v>
      </c>
      <c r="U6288" t="s">
        <v>14229</v>
      </c>
      <c r="V6288" t="s">
        <v>14236</v>
      </c>
      <c r="W6288" t="s">
        <v>14198</v>
      </c>
      <c r="X6288" t="str">
        <f>VLOOKUP(Q6288,Managers!$A:$B,2,0)</f>
        <v>Allen Young</v>
      </c>
      <c r="Y6288">
        <f>VLOOKUP(W6288,HourlyWages!$A:$B,2,0)</f>
        <v>51</v>
      </c>
      <c r="Z6288">
        <v>1</v>
      </c>
      <c r="AA6288" s="14">
        <f t="shared" si="494"/>
        <v>0.745</v>
      </c>
    </row>
    <row r="6289" spans="1:27" x14ac:dyDescent="0.2">
      <c r="A6289">
        <v>6288</v>
      </c>
      <c r="B6289">
        <v>44516</v>
      </c>
      <c r="C6289" s="3">
        <v>40723</v>
      </c>
      <c r="D6289" s="17">
        <f t="shared" si="493"/>
        <v>40695</v>
      </c>
      <c r="E6289">
        <v>17</v>
      </c>
      <c r="F6289" s="8">
        <f t="shared" si="490"/>
        <v>2040</v>
      </c>
      <c r="G6289" s="5">
        <v>0.06</v>
      </c>
      <c r="H6289" s="8">
        <f>VLOOKUP($T6289,Pricebook!$A:$D,4,0)</f>
        <v>120</v>
      </c>
      <c r="I6289" s="10">
        <f t="shared" si="491"/>
        <v>1917.6</v>
      </c>
      <c r="J6289" t="s">
        <v>1472</v>
      </c>
      <c r="K6289" t="s">
        <v>327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2587</v>
      </c>
      <c r="O6289" s="7">
        <v>99352</v>
      </c>
      <c r="P6289" t="s">
        <v>22</v>
      </c>
      <c r="Q6289" t="s">
        <v>23</v>
      </c>
      <c r="R6289" s="3">
        <v>40723</v>
      </c>
      <c r="S6289" s="12">
        <f t="shared" si="492"/>
        <v>0</v>
      </c>
      <c r="T6289" s="3" t="s">
        <v>14212</v>
      </c>
      <c r="U6289" t="s">
        <v>14229</v>
      </c>
      <c r="V6289" t="s">
        <v>14241</v>
      </c>
      <c r="W6289" t="s">
        <v>14193</v>
      </c>
      <c r="X6289" t="str">
        <f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4"/>
        <v>0.52500000000000002</v>
      </c>
    </row>
    <row r="6290" spans="1:27" x14ac:dyDescent="0.2">
      <c r="A6290">
        <v>6289</v>
      </c>
      <c r="B6290">
        <v>44517</v>
      </c>
      <c r="C6290" s="3">
        <v>39926</v>
      </c>
      <c r="D6290" s="17">
        <f t="shared" si="493"/>
        <v>39904</v>
      </c>
      <c r="E6290">
        <v>5</v>
      </c>
      <c r="F6290" s="8">
        <f t="shared" si="490"/>
        <v>550</v>
      </c>
      <c r="G6290" s="5">
        <v>0.03</v>
      </c>
      <c r="H6290" s="8">
        <f>VLOOKUP($T6290,Pricebook!$A:$D,4,0)</f>
        <v>110</v>
      </c>
      <c r="I6290" s="10">
        <f t="shared" si="491"/>
        <v>533.5</v>
      </c>
      <c r="J6290" t="s">
        <v>774</v>
      </c>
      <c r="K6290" t="s">
        <v>775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2600</v>
      </c>
      <c r="O6290" s="7">
        <v>95404</v>
      </c>
      <c r="P6290" t="s">
        <v>114</v>
      </c>
      <c r="Q6290" t="s">
        <v>23</v>
      </c>
      <c r="R6290" s="3">
        <v>39927</v>
      </c>
      <c r="S6290" s="12">
        <f t="shared" si="492"/>
        <v>1</v>
      </c>
      <c r="T6290" s="3" t="s">
        <v>14215</v>
      </c>
      <c r="U6290" t="s">
        <v>14229</v>
      </c>
      <c r="V6290" t="s">
        <v>14236</v>
      </c>
      <c r="W6290" t="s">
        <v>14184</v>
      </c>
      <c r="X6290" t="str">
        <f>VLOOKUP(Q6290,Managers!$A:$B,2,0)</f>
        <v>Bob Turner</v>
      </c>
      <c r="Y6290">
        <f>VLOOKUP(W6290,HourlyWages!$A:$B,2,0)</f>
        <v>50</v>
      </c>
      <c r="Z6290">
        <v>1</v>
      </c>
      <c r="AA6290" s="14">
        <f t="shared" si="494"/>
        <v>0.54545454545454541</v>
      </c>
    </row>
    <row r="6291" spans="1:27" x14ac:dyDescent="0.2">
      <c r="A6291">
        <v>6290</v>
      </c>
      <c r="B6291">
        <v>44519</v>
      </c>
      <c r="C6291" s="3">
        <v>40317</v>
      </c>
      <c r="D6291" s="17">
        <f t="shared" si="493"/>
        <v>40299</v>
      </c>
      <c r="E6291">
        <v>48</v>
      </c>
      <c r="F6291" s="8">
        <f t="shared" si="490"/>
        <v>7680</v>
      </c>
      <c r="G6291" s="5">
        <v>0.03</v>
      </c>
      <c r="H6291" s="8">
        <f>VLOOKUP($T6291,Pricebook!$A:$D,4,0)</f>
        <v>160</v>
      </c>
      <c r="I6291" s="10">
        <f t="shared" si="491"/>
        <v>7449.5999999999995</v>
      </c>
      <c r="J6291" t="s">
        <v>918</v>
      </c>
      <c r="K6291" t="s">
        <v>482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2767</v>
      </c>
      <c r="O6291" s="7">
        <v>60076</v>
      </c>
      <c r="P6291" t="s">
        <v>15</v>
      </c>
      <c r="Q6291" t="s">
        <v>16</v>
      </c>
      <c r="R6291" s="3">
        <v>40318</v>
      </c>
      <c r="S6291" s="12">
        <f t="shared" si="492"/>
        <v>1</v>
      </c>
      <c r="T6291" s="3" t="s">
        <v>14218</v>
      </c>
      <c r="U6291" t="s">
        <v>14229</v>
      </c>
      <c r="V6291" t="s">
        <v>14241</v>
      </c>
      <c r="W6291" t="s">
        <v>14203</v>
      </c>
      <c r="X6291" t="str">
        <f>VLOOKUP(Q6291,Managers!$A:$B,2,0)</f>
        <v>Josh Martinez</v>
      </c>
      <c r="Y6291">
        <f>VLOOKUP(W6291,HourlyWages!$A:$B,2,0)</f>
        <v>62</v>
      </c>
      <c r="Z6291">
        <v>1</v>
      </c>
      <c r="AA6291" s="14">
        <f t="shared" si="494"/>
        <v>0.61250000000000004</v>
      </c>
    </row>
    <row r="6292" spans="1:27" x14ac:dyDescent="0.2">
      <c r="A6292">
        <v>6291</v>
      </c>
      <c r="B6292">
        <v>44519</v>
      </c>
      <c r="C6292" s="3">
        <v>40317</v>
      </c>
      <c r="D6292" s="17">
        <f t="shared" si="493"/>
        <v>40299</v>
      </c>
      <c r="E6292">
        <v>34</v>
      </c>
      <c r="F6292" s="8">
        <f t="shared" si="490"/>
        <v>3740</v>
      </c>
      <c r="G6292" s="5">
        <v>7.0000000000000007E-2</v>
      </c>
      <c r="H6292" s="8">
        <f>VLOOKUP($T6292,Pricebook!$A:$D,4,0)</f>
        <v>110</v>
      </c>
      <c r="I6292" s="10">
        <f t="shared" si="491"/>
        <v>3478.2</v>
      </c>
      <c r="J6292" t="s">
        <v>918</v>
      </c>
      <c r="K6292" t="s">
        <v>482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2767</v>
      </c>
      <c r="O6292" s="7">
        <v>60076</v>
      </c>
      <c r="P6292" t="s">
        <v>15</v>
      </c>
      <c r="Q6292" t="s">
        <v>16</v>
      </c>
      <c r="R6292" s="3">
        <v>40318</v>
      </c>
      <c r="S6292" s="12">
        <f t="shared" si="492"/>
        <v>1</v>
      </c>
      <c r="T6292" s="3" t="s">
        <v>14220</v>
      </c>
      <c r="U6292" t="s">
        <v>14229</v>
      </c>
      <c r="V6292" t="s">
        <v>14245</v>
      </c>
      <c r="W6292" t="s">
        <v>14186</v>
      </c>
      <c r="X6292" t="str">
        <f>VLOOKUP(Q6292,Managers!$A:$B,2,0)</f>
        <v>Josh Martinez</v>
      </c>
      <c r="Y6292">
        <f>VLOOKUP(W6292,HourlyWages!$A:$B,2,0)</f>
        <v>67</v>
      </c>
      <c r="Z6292">
        <v>1</v>
      </c>
      <c r="AA6292" s="14">
        <f t="shared" si="494"/>
        <v>0.39090909090909093</v>
      </c>
    </row>
    <row r="6293" spans="1:27" x14ac:dyDescent="0.2">
      <c r="A6293">
        <v>6292</v>
      </c>
      <c r="B6293">
        <v>44519</v>
      </c>
      <c r="C6293" s="3">
        <v>40317</v>
      </c>
      <c r="D6293" s="17">
        <f t="shared" si="493"/>
        <v>40299</v>
      </c>
      <c r="E6293">
        <v>34</v>
      </c>
      <c r="F6293" s="8">
        <f t="shared" si="490"/>
        <v>5100</v>
      </c>
      <c r="G6293" s="5">
        <v>0.01</v>
      </c>
      <c r="H6293" s="8">
        <f>VLOOKUP($T6293,Pricebook!$A:$D,4,0)</f>
        <v>150</v>
      </c>
      <c r="I6293" s="10">
        <f t="shared" si="491"/>
        <v>5049</v>
      </c>
      <c r="J6293" t="s">
        <v>918</v>
      </c>
      <c r="K6293" t="s">
        <v>482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2767</v>
      </c>
      <c r="O6293" s="7">
        <v>60076</v>
      </c>
      <c r="P6293" t="s">
        <v>15</v>
      </c>
      <c r="Q6293" t="s">
        <v>16</v>
      </c>
      <c r="R6293" s="3">
        <v>40318</v>
      </c>
      <c r="S6293" s="12">
        <f t="shared" si="492"/>
        <v>1</v>
      </c>
      <c r="T6293" s="3" t="s">
        <v>14216</v>
      </c>
      <c r="U6293" t="s">
        <v>14235</v>
      </c>
      <c r="V6293" t="s">
        <v>14237</v>
      </c>
      <c r="W6293" t="s">
        <v>14190</v>
      </c>
      <c r="X6293" t="str">
        <f>VLOOKUP(Q6293,Managers!$A:$B,2,0)</f>
        <v>Josh Martinez</v>
      </c>
      <c r="Y6293">
        <f>VLOOKUP(W6293,HourlyWages!$A:$B,2,0)</f>
        <v>67</v>
      </c>
      <c r="Z6293">
        <v>1</v>
      </c>
      <c r="AA6293" s="14">
        <f t="shared" si="494"/>
        <v>0.55333333333333334</v>
      </c>
    </row>
    <row r="6294" spans="1:27" x14ac:dyDescent="0.2">
      <c r="A6294">
        <v>6293</v>
      </c>
      <c r="B6294">
        <v>44546</v>
      </c>
      <c r="C6294" s="3">
        <v>40261</v>
      </c>
      <c r="D6294" s="17">
        <f t="shared" si="493"/>
        <v>40238</v>
      </c>
      <c r="E6294">
        <v>15</v>
      </c>
      <c r="F6294" s="8">
        <f t="shared" si="490"/>
        <v>2100</v>
      </c>
      <c r="G6294" s="5">
        <v>0.05</v>
      </c>
      <c r="H6294" s="8">
        <f>VLOOKUP($T6294,Pricebook!$A:$D,4,0)</f>
        <v>140</v>
      </c>
      <c r="I6294" s="10">
        <f t="shared" si="491"/>
        <v>1995</v>
      </c>
      <c r="J6294" t="s">
        <v>2491</v>
      </c>
      <c r="K6294" t="s">
        <v>285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792</v>
      </c>
      <c r="O6294" s="7">
        <v>20814</v>
      </c>
      <c r="P6294" t="s">
        <v>187</v>
      </c>
      <c r="Q6294" t="s">
        <v>61</v>
      </c>
      <c r="R6294" s="3">
        <v>40262</v>
      </c>
      <c r="S6294" s="12">
        <f t="shared" si="492"/>
        <v>1</v>
      </c>
      <c r="T6294" s="3" t="s">
        <v>14213</v>
      </c>
      <c r="U6294" t="s">
        <v>14229</v>
      </c>
      <c r="V6294" t="s">
        <v>14244</v>
      </c>
      <c r="W6294" t="s">
        <v>14201</v>
      </c>
      <c r="X6294" t="str">
        <f>VLOOKUP(Q6294,Managers!$A:$B,2,0)</f>
        <v>Allen Young</v>
      </c>
      <c r="Y6294">
        <f>VLOOKUP(W6294,HourlyWages!$A:$B,2,0)</f>
        <v>53</v>
      </c>
      <c r="Z6294">
        <v>1</v>
      </c>
      <c r="AA6294" s="14">
        <f t="shared" si="494"/>
        <v>0.62142857142857144</v>
      </c>
    </row>
    <row r="6295" spans="1:27" x14ac:dyDescent="0.2">
      <c r="A6295">
        <v>6294</v>
      </c>
      <c r="B6295">
        <v>44549</v>
      </c>
      <c r="C6295" s="3">
        <v>40930</v>
      </c>
      <c r="D6295" s="17">
        <f t="shared" si="493"/>
        <v>40909</v>
      </c>
      <c r="E6295">
        <v>5</v>
      </c>
      <c r="F6295" s="8">
        <f t="shared" si="490"/>
        <v>800</v>
      </c>
      <c r="G6295" s="5">
        <v>0.08</v>
      </c>
      <c r="H6295" s="8">
        <f>VLOOKUP($T6295,Pricebook!$A:$D,4,0)</f>
        <v>160</v>
      </c>
      <c r="I6295" s="10">
        <f t="shared" si="491"/>
        <v>736</v>
      </c>
      <c r="J6295" t="s">
        <v>720</v>
      </c>
      <c r="K6295" t="s">
        <v>269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113</v>
      </c>
      <c r="O6295" s="7">
        <v>90805</v>
      </c>
      <c r="P6295" t="s">
        <v>114</v>
      </c>
      <c r="Q6295" t="s">
        <v>23</v>
      </c>
      <c r="R6295" s="3">
        <v>40931</v>
      </c>
      <c r="S6295" s="12">
        <f t="shared" si="492"/>
        <v>1</v>
      </c>
      <c r="T6295" s="3" t="s">
        <v>14218</v>
      </c>
      <c r="U6295" t="s">
        <v>14229</v>
      </c>
      <c r="V6295" t="s">
        <v>14230</v>
      </c>
      <c r="W6295" t="s">
        <v>14191</v>
      </c>
      <c r="X6295" t="str">
        <f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4"/>
        <v>0.625</v>
      </c>
    </row>
    <row r="6296" spans="1:27" x14ac:dyDescent="0.2">
      <c r="A6296">
        <v>6295</v>
      </c>
      <c r="B6296">
        <v>44576</v>
      </c>
      <c r="C6296" s="3">
        <v>40172</v>
      </c>
      <c r="D6296" s="17">
        <f t="shared" si="493"/>
        <v>40148</v>
      </c>
      <c r="E6296">
        <v>38</v>
      </c>
      <c r="F6296" s="8">
        <f t="shared" si="490"/>
        <v>4750</v>
      </c>
      <c r="G6296" s="5">
        <v>0.01</v>
      </c>
      <c r="H6296" s="8">
        <f>VLOOKUP($T6296,Pricebook!$A:$D,4,0)</f>
        <v>125</v>
      </c>
      <c r="I6296" s="10">
        <f t="shared" si="491"/>
        <v>4702.5</v>
      </c>
      <c r="J6296" t="s">
        <v>1701</v>
      </c>
      <c r="K6296" t="s">
        <v>265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277</v>
      </c>
      <c r="O6296" s="7">
        <v>47905</v>
      </c>
      <c r="P6296" t="s">
        <v>278</v>
      </c>
      <c r="Q6296" t="s">
        <v>16</v>
      </c>
      <c r="R6296" s="3">
        <v>40173</v>
      </c>
      <c r="S6296" s="12">
        <f t="shared" si="492"/>
        <v>1</v>
      </c>
      <c r="T6296" s="3" t="s">
        <v>14209</v>
      </c>
      <c r="U6296" t="s">
        <v>14232</v>
      </c>
      <c r="V6296" t="s">
        <v>14229</v>
      </c>
      <c r="W6296" t="s">
        <v>14185</v>
      </c>
      <c r="X6296" t="str">
        <f>VLOOKUP(Q6296,Managers!$A:$B,2,0)</f>
        <v>Josh Martinez</v>
      </c>
      <c r="Y6296">
        <f>VLOOKUP(W6296,HourlyWages!$A:$B,2,0)</f>
        <v>70</v>
      </c>
      <c r="Z6296">
        <v>1</v>
      </c>
      <c r="AA6296" s="14">
        <f t="shared" si="494"/>
        <v>0.44</v>
      </c>
    </row>
    <row r="6297" spans="1:27" x14ac:dyDescent="0.2">
      <c r="A6297">
        <v>6296</v>
      </c>
      <c r="B6297">
        <v>44576</v>
      </c>
      <c r="C6297" s="3">
        <v>40172</v>
      </c>
      <c r="D6297" s="17">
        <f t="shared" si="493"/>
        <v>40148</v>
      </c>
      <c r="E6297">
        <v>30</v>
      </c>
      <c r="F6297" s="8">
        <f t="shared" si="490"/>
        <v>4500</v>
      </c>
      <c r="G6297" s="5">
        <v>0.02</v>
      </c>
      <c r="H6297" s="8">
        <f>VLOOKUP($T6297,Pricebook!$A:$D,4,0)</f>
        <v>150</v>
      </c>
      <c r="I6297" s="10">
        <f t="shared" si="491"/>
        <v>4410</v>
      </c>
      <c r="J6297" t="s">
        <v>1279</v>
      </c>
      <c r="K6297" t="s">
        <v>125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683</v>
      </c>
      <c r="O6297" s="7">
        <v>80525</v>
      </c>
      <c r="P6297" t="s">
        <v>237</v>
      </c>
      <c r="Q6297" t="s">
        <v>23</v>
      </c>
      <c r="R6297" s="3">
        <v>40173</v>
      </c>
      <c r="S6297" s="12">
        <f t="shared" si="492"/>
        <v>1</v>
      </c>
      <c r="T6297" s="3" t="s">
        <v>14210</v>
      </c>
      <c r="U6297" t="s">
        <v>14235</v>
      </c>
      <c r="V6297" t="s">
        <v>14230</v>
      </c>
      <c r="W6297" t="s">
        <v>14189</v>
      </c>
      <c r="X6297" t="str">
        <f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4"/>
        <v>0.58666666666666667</v>
      </c>
    </row>
    <row r="6298" spans="1:27" x14ac:dyDescent="0.2">
      <c r="A6298">
        <v>6297</v>
      </c>
      <c r="B6298">
        <v>44579</v>
      </c>
      <c r="C6298" s="3">
        <v>40697</v>
      </c>
      <c r="D6298" s="17">
        <f t="shared" si="493"/>
        <v>40695</v>
      </c>
      <c r="E6298">
        <v>19</v>
      </c>
      <c r="F6298" s="8">
        <f t="shared" si="490"/>
        <v>2375</v>
      </c>
      <c r="G6298" s="5">
        <v>0.1</v>
      </c>
      <c r="H6298" s="8">
        <f>VLOOKUP($T6298,Pricebook!$A:$D,4,0)</f>
        <v>125</v>
      </c>
      <c r="I6298" s="10">
        <f t="shared" si="491"/>
        <v>2137.5</v>
      </c>
      <c r="J6298" t="s">
        <v>985</v>
      </c>
      <c r="K6298" t="s">
        <v>73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231</v>
      </c>
      <c r="O6298" s="7">
        <v>16602</v>
      </c>
      <c r="P6298" t="s">
        <v>232</v>
      </c>
      <c r="Q6298" t="s">
        <v>61</v>
      </c>
      <c r="R6298" s="3">
        <v>40698</v>
      </c>
      <c r="S6298" s="12">
        <f t="shared" si="492"/>
        <v>1</v>
      </c>
      <c r="T6298" s="3" t="s">
        <v>14221</v>
      </c>
      <c r="U6298" t="s">
        <v>14232</v>
      </c>
      <c r="V6298" t="s">
        <v>14233</v>
      </c>
      <c r="W6298" t="s">
        <v>14194</v>
      </c>
      <c r="X6298" t="str">
        <f>VLOOKUP(Q6298,Managers!$A:$B,2,0)</f>
        <v>Allen Young</v>
      </c>
      <c r="Y6298">
        <f>VLOOKUP(W6298,HourlyWages!$A:$B,2,0)</f>
        <v>71</v>
      </c>
      <c r="Z6298">
        <v>1</v>
      </c>
      <c r="AA6298" s="14">
        <f t="shared" si="494"/>
        <v>0.432</v>
      </c>
    </row>
    <row r="6299" spans="1:27" x14ac:dyDescent="0.2">
      <c r="A6299">
        <v>6298</v>
      </c>
      <c r="B6299">
        <v>44583</v>
      </c>
      <c r="C6299" s="3">
        <v>40090</v>
      </c>
      <c r="D6299" s="17">
        <f t="shared" si="493"/>
        <v>40087</v>
      </c>
      <c r="E6299">
        <v>6</v>
      </c>
      <c r="F6299" s="8">
        <f t="shared" si="490"/>
        <v>1020</v>
      </c>
      <c r="G6299" s="5">
        <v>0.1</v>
      </c>
      <c r="H6299" s="8">
        <f>VLOOKUP($T6299,Pricebook!$A:$D,4,0)</f>
        <v>170</v>
      </c>
      <c r="I6299" s="10">
        <f t="shared" si="491"/>
        <v>918</v>
      </c>
      <c r="J6299" t="s">
        <v>557</v>
      </c>
      <c r="K6299" t="s">
        <v>508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1660</v>
      </c>
      <c r="O6299" s="7" t="s">
        <v>1661</v>
      </c>
      <c r="P6299" t="s">
        <v>317</v>
      </c>
      <c r="Q6299" t="s">
        <v>61</v>
      </c>
      <c r="R6299" s="3">
        <v>40095</v>
      </c>
      <c r="S6299" s="12">
        <f t="shared" si="492"/>
        <v>5</v>
      </c>
      <c r="T6299" s="3" t="s">
        <v>14219</v>
      </c>
      <c r="U6299" t="s">
        <v>14229</v>
      </c>
      <c r="V6299" t="s">
        <v>14239</v>
      </c>
      <c r="W6299" t="s">
        <v>14191</v>
      </c>
      <c r="X6299" t="str">
        <f>VLOOKUP(Q6299,Managers!$A:$B,2,0)</f>
        <v>Allen Young</v>
      </c>
      <c r="Y6299">
        <f>VLOOKUP(W6299,HourlyWages!$A:$B,2,0)</f>
        <v>60</v>
      </c>
      <c r="Z6299">
        <v>1</v>
      </c>
      <c r="AA6299" s="14">
        <f t="shared" si="494"/>
        <v>0.6470588235294118</v>
      </c>
    </row>
    <row r="6300" spans="1:27" x14ac:dyDescent="0.2">
      <c r="A6300">
        <v>6299</v>
      </c>
      <c r="B6300">
        <v>44583</v>
      </c>
      <c r="C6300" s="3">
        <v>40090</v>
      </c>
      <c r="D6300" s="17">
        <f t="shared" si="493"/>
        <v>40087</v>
      </c>
      <c r="E6300">
        <v>21</v>
      </c>
      <c r="F6300" s="8">
        <f t="shared" si="490"/>
        <v>2625</v>
      </c>
      <c r="G6300" s="5">
        <v>0.02</v>
      </c>
      <c r="H6300" s="8">
        <f>VLOOKUP($T6300,Pricebook!$A:$D,4,0)</f>
        <v>125</v>
      </c>
      <c r="I6300" s="10">
        <f t="shared" si="491"/>
        <v>2572.5</v>
      </c>
      <c r="J6300" t="s">
        <v>557</v>
      </c>
      <c r="K6300" t="s">
        <v>508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2442</v>
      </c>
      <c r="O6300" s="7" t="s">
        <v>2443</v>
      </c>
      <c r="P6300" t="s">
        <v>87</v>
      </c>
      <c r="Q6300" t="s">
        <v>61</v>
      </c>
      <c r="R6300" s="3">
        <v>40092</v>
      </c>
      <c r="S6300" s="12">
        <f t="shared" si="492"/>
        <v>2</v>
      </c>
      <c r="T6300" s="3" t="s">
        <v>14208</v>
      </c>
      <c r="U6300" t="s">
        <v>14232</v>
      </c>
      <c r="V6300" t="s">
        <v>14244</v>
      </c>
      <c r="W6300" t="s">
        <v>14202</v>
      </c>
      <c r="X6300" t="str">
        <f>VLOOKUP(Q6300,Managers!$A:$B,2,0)</f>
        <v>Allen Young</v>
      </c>
      <c r="Y6300">
        <f>VLOOKUP(W6300,HourlyWages!$A:$B,2,0)</f>
        <v>71</v>
      </c>
      <c r="Z6300">
        <v>1</v>
      </c>
      <c r="AA6300" s="14">
        <f t="shared" si="494"/>
        <v>0.432</v>
      </c>
    </row>
    <row r="6301" spans="1:27" x14ac:dyDescent="0.2">
      <c r="A6301">
        <v>6300</v>
      </c>
      <c r="B6301">
        <v>44609</v>
      </c>
      <c r="C6301" s="3">
        <v>40712</v>
      </c>
      <c r="D6301" s="17">
        <f t="shared" si="493"/>
        <v>40695</v>
      </c>
      <c r="E6301">
        <v>28</v>
      </c>
      <c r="F6301" s="8">
        <f t="shared" si="490"/>
        <v>3360</v>
      </c>
      <c r="G6301" s="5">
        <v>0.08</v>
      </c>
      <c r="H6301" s="8">
        <f>VLOOKUP($T6301,Pricebook!$A:$D,4,0)</f>
        <v>120</v>
      </c>
      <c r="I6301" s="10">
        <f t="shared" si="491"/>
        <v>3091.2000000000003</v>
      </c>
      <c r="J6301" t="s">
        <v>1707</v>
      </c>
      <c r="K6301" t="s">
        <v>344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2695</v>
      </c>
      <c r="O6301" s="7">
        <v>33063</v>
      </c>
      <c r="P6301" t="s">
        <v>101</v>
      </c>
      <c r="Q6301" t="s">
        <v>34</v>
      </c>
      <c r="R6301" s="3">
        <v>40717</v>
      </c>
      <c r="S6301" s="12">
        <f t="shared" si="492"/>
        <v>5</v>
      </c>
      <c r="T6301" s="3" t="s">
        <v>14212</v>
      </c>
      <c r="U6301" t="s">
        <v>14229</v>
      </c>
      <c r="V6301" t="s">
        <v>14233</v>
      </c>
      <c r="W6301" t="s">
        <v>14196</v>
      </c>
      <c r="X6301" t="str">
        <f>VLOOKUP(Q6301,Managers!$A:$B,2,0)</f>
        <v>Frank Mitchell</v>
      </c>
      <c r="Y6301">
        <f>VLOOKUP(W6301,HourlyWages!$A:$B,2,0)</f>
        <v>58</v>
      </c>
      <c r="Z6301">
        <v>1</v>
      </c>
      <c r="AA6301" s="14">
        <f t="shared" si="494"/>
        <v>0.51666666666666672</v>
      </c>
    </row>
    <row r="6302" spans="1:27" x14ac:dyDescent="0.2">
      <c r="A6302">
        <v>6301</v>
      </c>
      <c r="B6302">
        <v>44609</v>
      </c>
      <c r="C6302" s="3">
        <v>40712</v>
      </c>
      <c r="D6302" s="17">
        <f t="shared" si="493"/>
        <v>40695</v>
      </c>
      <c r="E6302">
        <v>37</v>
      </c>
      <c r="F6302" s="8">
        <f t="shared" si="490"/>
        <v>5180</v>
      </c>
      <c r="G6302" s="5">
        <v>0.04</v>
      </c>
      <c r="H6302" s="8">
        <f>VLOOKUP($T6302,Pricebook!$A:$D,4,0)</f>
        <v>140</v>
      </c>
      <c r="I6302" s="10">
        <f t="shared" si="491"/>
        <v>4972.8</v>
      </c>
      <c r="J6302" t="s">
        <v>1707</v>
      </c>
      <c r="K6302" t="s">
        <v>344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2695</v>
      </c>
      <c r="O6302" s="7">
        <v>33063</v>
      </c>
      <c r="P6302" t="s">
        <v>101</v>
      </c>
      <c r="Q6302" t="s">
        <v>34</v>
      </c>
      <c r="R6302" s="3">
        <v>40716</v>
      </c>
      <c r="S6302" s="12">
        <f t="shared" si="492"/>
        <v>4</v>
      </c>
      <c r="T6302" s="3" t="s">
        <v>14213</v>
      </c>
      <c r="U6302" t="s">
        <v>14229</v>
      </c>
      <c r="V6302" t="s">
        <v>14234</v>
      </c>
      <c r="W6302" t="s">
        <v>14195</v>
      </c>
      <c r="X6302" t="str">
        <f>VLOOKUP(Q6302,Managers!$A:$B,2,0)</f>
        <v>Frank Mitchell</v>
      </c>
      <c r="Y6302">
        <f>VLOOKUP(W6302,HourlyWages!$A:$B,2,0)</f>
        <v>52</v>
      </c>
      <c r="Z6302">
        <v>1</v>
      </c>
      <c r="AA6302" s="14">
        <f t="shared" si="494"/>
        <v>0.62857142857142856</v>
      </c>
    </row>
    <row r="6303" spans="1:27" x14ac:dyDescent="0.2">
      <c r="A6303">
        <v>6302</v>
      </c>
      <c r="B6303">
        <v>44610</v>
      </c>
      <c r="C6303" s="3">
        <v>40612</v>
      </c>
      <c r="D6303" s="17">
        <f t="shared" si="493"/>
        <v>40603</v>
      </c>
      <c r="E6303">
        <v>31</v>
      </c>
      <c r="F6303" s="8">
        <f t="shared" si="490"/>
        <v>6200</v>
      </c>
      <c r="G6303" s="5">
        <v>7.0000000000000007E-2</v>
      </c>
      <c r="H6303" s="8">
        <f>VLOOKUP($T6303,Pricebook!$A:$D,4,0)</f>
        <v>200</v>
      </c>
      <c r="I6303" s="10">
        <f t="shared" si="491"/>
        <v>5766</v>
      </c>
      <c r="J6303" t="s">
        <v>1465</v>
      </c>
      <c r="K6303" t="s">
        <v>594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1655</v>
      </c>
      <c r="O6303" s="7" t="s">
        <v>1656</v>
      </c>
      <c r="P6303" t="s">
        <v>130</v>
      </c>
      <c r="Q6303" t="s">
        <v>16</v>
      </c>
      <c r="R6303" s="3">
        <v>40612</v>
      </c>
      <c r="S6303" s="12">
        <f t="shared" si="492"/>
        <v>0</v>
      </c>
      <c r="T6303" s="3" t="s">
        <v>14214</v>
      </c>
      <c r="U6303" t="s">
        <v>14229</v>
      </c>
      <c r="V6303" t="s">
        <v>14239</v>
      </c>
      <c r="W6303" t="s">
        <v>14185</v>
      </c>
      <c r="X6303" t="str">
        <f>VLOOKUP(Q6303,Managers!$A:$B,2,0)</f>
        <v>Josh Martinez</v>
      </c>
      <c r="Y6303">
        <f>VLOOKUP(W6303,HourlyWages!$A:$B,2,0)</f>
        <v>70</v>
      </c>
      <c r="Z6303">
        <v>1</v>
      </c>
      <c r="AA6303" s="14">
        <f t="shared" si="494"/>
        <v>0.65</v>
      </c>
    </row>
    <row r="6304" spans="1:27" x14ac:dyDescent="0.2">
      <c r="A6304">
        <v>6303</v>
      </c>
      <c r="B6304">
        <v>44612</v>
      </c>
      <c r="C6304" s="3">
        <v>40615</v>
      </c>
      <c r="D6304" s="17">
        <f t="shared" si="493"/>
        <v>40603</v>
      </c>
      <c r="E6304">
        <v>6</v>
      </c>
      <c r="F6304" s="8">
        <f t="shared" si="490"/>
        <v>900</v>
      </c>
      <c r="G6304" s="5">
        <v>0.06</v>
      </c>
      <c r="H6304" s="8">
        <f>VLOOKUP($T6304,Pricebook!$A:$D,4,0)</f>
        <v>150</v>
      </c>
      <c r="I6304" s="10">
        <f t="shared" si="491"/>
        <v>846</v>
      </c>
      <c r="J6304" t="s">
        <v>2768</v>
      </c>
      <c r="K6304" t="s">
        <v>406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137</v>
      </c>
      <c r="O6304" s="7">
        <v>76028</v>
      </c>
      <c r="P6304" t="s">
        <v>48</v>
      </c>
      <c r="Q6304" t="s">
        <v>16</v>
      </c>
      <c r="R6304" s="3">
        <v>40617</v>
      </c>
      <c r="S6304" s="12">
        <f t="shared" si="492"/>
        <v>2</v>
      </c>
      <c r="T6304" s="3" t="s">
        <v>14210</v>
      </c>
      <c r="U6304" t="s">
        <v>14235</v>
      </c>
      <c r="V6304" t="s">
        <v>14233</v>
      </c>
      <c r="W6304" t="s">
        <v>14197</v>
      </c>
      <c r="X6304" t="str">
        <f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4"/>
        <v>0.52666666666666662</v>
      </c>
    </row>
    <row r="6305" spans="1:27" x14ac:dyDescent="0.2">
      <c r="A6305">
        <v>6304</v>
      </c>
      <c r="B6305">
        <v>44613</v>
      </c>
      <c r="C6305" s="3">
        <v>40420</v>
      </c>
      <c r="D6305" s="17">
        <f t="shared" si="493"/>
        <v>40391</v>
      </c>
      <c r="E6305">
        <v>34</v>
      </c>
      <c r="F6305" s="8">
        <f t="shared" si="490"/>
        <v>3740</v>
      </c>
      <c r="G6305" s="5">
        <v>7.0000000000000007E-2</v>
      </c>
      <c r="H6305" s="8">
        <f>VLOOKUP($T6305,Pricebook!$A:$D,4,0)</f>
        <v>110</v>
      </c>
      <c r="I6305" s="10">
        <f t="shared" si="491"/>
        <v>3478.2</v>
      </c>
      <c r="J6305" t="s">
        <v>2566</v>
      </c>
      <c r="K6305" t="s">
        <v>351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1590</v>
      </c>
      <c r="O6305" s="7">
        <v>30080</v>
      </c>
      <c r="P6305" t="s">
        <v>134</v>
      </c>
      <c r="Q6305" t="s">
        <v>34</v>
      </c>
      <c r="R6305" s="3">
        <v>40421</v>
      </c>
      <c r="S6305" s="12">
        <f t="shared" si="492"/>
        <v>1</v>
      </c>
      <c r="T6305" s="3" t="s">
        <v>14215</v>
      </c>
      <c r="U6305" t="s">
        <v>14229</v>
      </c>
      <c r="V6305" t="s">
        <v>14230</v>
      </c>
      <c r="W6305" t="s">
        <v>14196</v>
      </c>
      <c r="X6305" t="str">
        <f>VLOOKUP(Q6305,Managers!$A:$B,2,0)</f>
        <v>Frank Mitchell</v>
      </c>
      <c r="Y6305">
        <f>VLOOKUP(W6305,HourlyWages!$A:$B,2,0)</f>
        <v>58</v>
      </c>
      <c r="Z6305">
        <v>1</v>
      </c>
      <c r="AA6305" s="14">
        <f t="shared" si="494"/>
        <v>0.47272727272727272</v>
      </c>
    </row>
    <row r="6306" spans="1:27" x14ac:dyDescent="0.2">
      <c r="A6306">
        <v>6305</v>
      </c>
      <c r="B6306">
        <v>44613</v>
      </c>
      <c r="C6306" s="3">
        <v>40420</v>
      </c>
      <c r="D6306" s="17">
        <f t="shared" si="493"/>
        <v>40391</v>
      </c>
      <c r="E6306">
        <v>17</v>
      </c>
      <c r="F6306" s="8">
        <f t="shared" si="490"/>
        <v>2550</v>
      </c>
      <c r="G6306" s="5">
        <v>0.03</v>
      </c>
      <c r="H6306" s="8">
        <f>VLOOKUP($T6306,Pricebook!$A:$D,4,0)</f>
        <v>150</v>
      </c>
      <c r="I6306" s="10">
        <f t="shared" si="491"/>
        <v>2473.5</v>
      </c>
      <c r="J6306" t="s">
        <v>2566</v>
      </c>
      <c r="K6306" t="s">
        <v>351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1590</v>
      </c>
      <c r="O6306" s="7">
        <v>30080</v>
      </c>
      <c r="P6306" t="s">
        <v>134</v>
      </c>
      <c r="Q6306" t="s">
        <v>34</v>
      </c>
      <c r="R6306" s="3">
        <v>40421</v>
      </c>
      <c r="S6306" s="12">
        <f t="shared" si="492"/>
        <v>1</v>
      </c>
      <c r="T6306" s="3" t="s">
        <v>14210</v>
      </c>
      <c r="U6306" t="s">
        <v>14235</v>
      </c>
      <c r="V6306" t="s">
        <v>14236</v>
      </c>
      <c r="W6306" t="s">
        <v>14195</v>
      </c>
      <c r="X6306" t="str">
        <f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4"/>
        <v>0.65333333333333332</v>
      </c>
    </row>
    <row r="6307" spans="1:27" x14ac:dyDescent="0.2">
      <c r="A6307">
        <v>6306</v>
      </c>
      <c r="B6307">
        <v>44613</v>
      </c>
      <c r="C6307" s="3">
        <v>40420</v>
      </c>
      <c r="D6307" s="17">
        <f t="shared" si="493"/>
        <v>40391</v>
      </c>
      <c r="E6307">
        <v>45</v>
      </c>
      <c r="F6307" s="8">
        <f t="shared" si="490"/>
        <v>4950</v>
      </c>
      <c r="G6307" s="5">
        <v>0.03</v>
      </c>
      <c r="H6307" s="8">
        <f>VLOOKUP($T6307,Pricebook!$A:$D,4,0)</f>
        <v>110</v>
      </c>
      <c r="I6307" s="10">
        <f t="shared" si="491"/>
        <v>4801.5</v>
      </c>
      <c r="J6307" t="s">
        <v>2566</v>
      </c>
      <c r="K6307" t="s">
        <v>351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2391</v>
      </c>
      <c r="O6307" s="7">
        <v>30458</v>
      </c>
      <c r="P6307" t="s">
        <v>134</v>
      </c>
      <c r="Q6307" t="s">
        <v>34</v>
      </c>
      <c r="R6307" s="3">
        <v>40421</v>
      </c>
      <c r="S6307" s="12">
        <f t="shared" si="492"/>
        <v>1</v>
      </c>
      <c r="T6307" s="3" t="s">
        <v>14215</v>
      </c>
      <c r="U6307" t="s">
        <v>14229</v>
      </c>
      <c r="V6307" t="s">
        <v>14238</v>
      </c>
      <c r="W6307" t="s">
        <v>14202</v>
      </c>
      <c r="X6307" t="str">
        <f>VLOOKUP(Q6307,Managers!$A:$B,2,0)</f>
        <v>Frank Mitchell</v>
      </c>
      <c r="Y6307">
        <f>VLOOKUP(W6307,HourlyWages!$A:$B,2,0)</f>
        <v>71</v>
      </c>
      <c r="Z6307">
        <v>1</v>
      </c>
      <c r="AA6307" s="14">
        <f t="shared" si="494"/>
        <v>0.35454545454545455</v>
      </c>
    </row>
    <row r="6308" spans="1:27" x14ac:dyDescent="0.2">
      <c r="A6308">
        <v>6307</v>
      </c>
      <c r="B6308">
        <v>44614</v>
      </c>
      <c r="C6308" s="3">
        <v>40343</v>
      </c>
      <c r="D6308" s="17">
        <f t="shared" si="493"/>
        <v>40330</v>
      </c>
      <c r="E6308">
        <v>18</v>
      </c>
      <c r="F6308" s="8">
        <f t="shared" si="490"/>
        <v>3060</v>
      </c>
      <c r="G6308" s="5">
        <v>0</v>
      </c>
      <c r="H6308" s="8">
        <f>VLOOKUP($T6308,Pricebook!$A:$D,4,0)</f>
        <v>170</v>
      </c>
      <c r="I6308" s="10">
        <f t="shared" si="491"/>
        <v>3060</v>
      </c>
      <c r="J6308" t="s">
        <v>2299</v>
      </c>
      <c r="K6308" t="s">
        <v>36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1666</v>
      </c>
      <c r="O6308" s="7">
        <v>75098</v>
      </c>
      <c r="P6308" t="s">
        <v>48</v>
      </c>
      <c r="Q6308" t="s">
        <v>16</v>
      </c>
      <c r="R6308" s="3">
        <v>40347</v>
      </c>
      <c r="S6308" s="12">
        <f t="shared" si="492"/>
        <v>4</v>
      </c>
      <c r="T6308" s="3" t="s">
        <v>14219</v>
      </c>
      <c r="U6308" t="s">
        <v>14229</v>
      </c>
      <c r="V6308" t="s">
        <v>14229</v>
      </c>
      <c r="W6308" t="s">
        <v>14194</v>
      </c>
      <c r="X6308" t="str">
        <f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4"/>
        <v>0.58235294117647063</v>
      </c>
    </row>
    <row r="6309" spans="1:27" x14ac:dyDescent="0.2">
      <c r="A6309">
        <v>6308</v>
      </c>
      <c r="B6309">
        <v>44614</v>
      </c>
      <c r="C6309" s="3">
        <v>40343</v>
      </c>
      <c r="D6309" s="17">
        <f t="shared" si="493"/>
        <v>40330</v>
      </c>
      <c r="E6309">
        <v>27</v>
      </c>
      <c r="F6309" s="8">
        <f t="shared" si="490"/>
        <v>4050</v>
      </c>
      <c r="G6309" s="5">
        <v>0.06</v>
      </c>
      <c r="H6309" s="8">
        <f>VLOOKUP($T6309,Pricebook!$A:$D,4,0)</f>
        <v>150</v>
      </c>
      <c r="I6309" s="10">
        <f t="shared" si="491"/>
        <v>3807</v>
      </c>
      <c r="J6309" t="s">
        <v>2299</v>
      </c>
      <c r="K6309" t="s">
        <v>36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1666</v>
      </c>
      <c r="O6309" s="7">
        <v>75098</v>
      </c>
      <c r="P6309" t="s">
        <v>48</v>
      </c>
      <c r="Q6309" t="s">
        <v>16</v>
      </c>
      <c r="R6309" s="3">
        <v>40352</v>
      </c>
      <c r="S6309" s="12">
        <f t="shared" si="492"/>
        <v>9</v>
      </c>
      <c r="T6309" s="3" t="s">
        <v>14211</v>
      </c>
      <c r="U6309" t="s">
        <v>14235</v>
      </c>
      <c r="V6309" t="s">
        <v>14236</v>
      </c>
      <c r="W6309" t="s">
        <v>14187</v>
      </c>
      <c r="X6309" t="str">
        <f>VLOOKUP(Q6309,Managers!$A:$B,2,0)</f>
        <v>Josh Martinez</v>
      </c>
      <c r="Y6309">
        <f>VLOOKUP(W6309,HourlyWages!$A:$B,2,0)</f>
        <v>45</v>
      </c>
      <c r="Z6309">
        <v>1</v>
      </c>
      <c r="AA6309" s="14">
        <f t="shared" si="494"/>
        <v>0.7</v>
      </c>
    </row>
    <row r="6310" spans="1:27" x14ac:dyDescent="0.2">
      <c r="A6310">
        <v>6309</v>
      </c>
      <c r="B6310">
        <v>44615</v>
      </c>
      <c r="C6310" s="3">
        <v>40307</v>
      </c>
      <c r="D6310" s="17">
        <f t="shared" si="493"/>
        <v>40299</v>
      </c>
      <c r="E6310">
        <v>19</v>
      </c>
      <c r="F6310" s="8">
        <f t="shared" si="490"/>
        <v>3040</v>
      </c>
      <c r="G6310" s="5">
        <v>7.0000000000000007E-2</v>
      </c>
      <c r="H6310" s="8">
        <f>VLOOKUP($T6310,Pricebook!$A:$D,4,0)</f>
        <v>160</v>
      </c>
      <c r="I6310" s="10">
        <f t="shared" si="491"/>
        <v>2827.2</v>
      </c>
      <c r="J6310" t="s">
        <v>806</v>
      </c>
      <c r="K6310" t="s">
        <v>520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2769</v>
      </c>
      <c r="O6310" s="7">
        <v>75234</v>
      </c>
      <c r="P6310" t="s">
        <v>48</v>
      </c>
      <c r="Q6310" t="s">
        <v>16</v>
      </c>
      <c r="R6310" s="3">
        <v>40308</v>
      </c>
      <c r="S6310" s="12">
        <f t="shared" si="492"/>
        <v>1</v>
      </c>
      <c r="T6310" s="3" t="s">
        <v>14218</v>
      </c>
      <c r="U6310" t="s">
        <v>14229</v>
      </c>
      <c r="V6310" t="s">
        <v>14238</v>
      </c>
      <c r="W6310" t="s">
        <v>14192</v>
      </c>
      <c r="X6310" t="str">
        <f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4"/>
        <v>0.53125</v>
      </c>
    </row>
    <row r="6311" spans="1:27" x14ac:dyDescent="0.2">
      <c r="A6311">
        <v>6310</v>
      </c>
      <c r="B6311">
        <v>44646</v>
      </c>
      <c r="C6311" s="3">
        <v>40912</v>
      </c>
      <c r="D6311" s="17">
        <f t="shared" si="493"/>
        <v>40909</v>
      </c>
      <c r="E6311">
        <v>47</v>
      </c>
      <c r="F6311" s="8">
        <f t="shared" si="490"/>
        <v>9400</v>
      </c>
      <c r="G6311" s="5">
        <v>0.08</v>
      </c>
      <c r="H6311" s="8">
        <f>VLOOKUP($T6311,Pricebook!$A:$D,4,0)</f>
        <v>200</v>
      </c>
      <c r="I6311" s="10">
        <f t="shared" si="491"/>
        <v>8648</v>
      </c>
      <c r="J6311" t="s">
        <v>2664</v>
      </c>
      <c r="K6311" t="s">
        <v>121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1192</v>
      </c>
      <c r="O6311" s="7">
        <v>42301</v>
      </c>
      <c r="P6311" t="s">
        <v>254</v>
      </c>
      <c r="Q6311" t="s">
        <v>34</v>
      </c>
      <c r="R6311" s="3">
        <v>40916</v>
      </c>
      <c r="S6311" s="12">
        <f t="shared" si="492"/>
        <v>4</v>
      </c>
      <c r="T6311" s="3" t="s">
        <v>14206</v>
      </c>
      <c r="U6311" t="s">
        <v>14229</v>
      </c>
      <c r="V6311" t="s">
        <v>14244</v>
      </c>
      <c r="W6311" t="s">
        <v>14194</v>
      </c>
      <c r="X6311" t="str">
        <f>VLOOKUP(Q6311,Managers!$A:$B,2,0)</f>
        <v>Frank Mitchell</v>
      </c>
      <c r="Y6311">
        <f>VLOOKUP(W6311,HourlyWages!$A:$B,2,0)</f>
        <v>71</v>
      </c>
      <c r="Z6311">
        <v>1</v>
      </c>
      <c r="AA6311" s="14">
        <f t="shared" si="494"/>
        <v>0.64500000000000002</v>
      </c>
    </row>
    <row r="6312" spans="1:27" x14ac:dyDescent="0.2">
      <c r="A6312">
        <v>6311</v>
      </c>
      <c r="B6312">
        <v>44647</v>
      </c>
      <c r="C6312" s="3">
        <v>40932</v>
      </c>
      <c r="D6312" s="17">
        <f t="shared" si="493"/>
        <v>40909</v>
      </c>
      <c r="E6312">
        <v>47</v>
      </c>
      <c r="F6312" s="8">
        <f t="shared" si="490"/>
        <v>5875</v>
      </c>
      <c r="G6312" s="5">
        <v>0.06</v>
      </c>
      <c r="H6312" s="8">
        <f>VLOOKUP($T6312,Pricebook!$A:$D,4,0)</f>
        <v>125</v>
      </c>
      <c r="I6312" s="10">
        <f t="shared" si="491"/>
        <v>5522.5</v>
      </c>
      <c r="J6312" t="s">
        <v>1579</v>
      </c>
      <c r="K6312" t="s">
        <v>193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1580</v>
      </c>
      <c r="O6312" s="7">
        <v>21061</v>
      </c>
      <c r="P6312" t="s">
        <v>187</v>
      </c>
      <c r="Q6312" t="s">
        <v>61</v>
      </c>
      <c r="R6312" s="3">
        <v>40932</v>
      </c>
      <c r="S6312" s="12">
        <f t="shared" si="492"/>
        <v>0</v>
      </c>
      <c r="T6312" s="3" t="s">
        <v>14221</v>
      </c>
      <c r="U6312" t="s">
        <v>14232</v>
      </c>
      <c r="V6312" t="s">
        <v>14241</v>
      </c>
      <c r="W6312" t="s">
        <v>14200</v>
      </c>
      <c r="X6312" t="str">
        <f>VLOOKUP(Q6312,Managers!$A:$B,2,0)</f>
        <v>Allen Young</v>
      </c>
      <c r="Y6312">
        <f>VLOOKUP(W6312,HourlyWages!$A:$B,2,0)</f>
        <v>59</v>
      </c>
      <c r="Z6312">
        <v>1</v>
      </c>
      <c r="AA6312" s="14">
        <f t="shared" si="494"/>
        <v>0.52800000000000002</v>
      </c>
    </row>
    <row r="6313" spans="1:27" x14ac:dyDescent="0.2">
      <c r="A6313">
        <v>6312</v>
      </c>
      <c r="B6313">
        <v>44647</v>
      </c>
      <c r="C6313" s="3">
        <v>40932</v>
      </c>
      <c r="D6313" s="17">
        <f t="shared" si="493"/>
        <v>40909</v>
      </c>
      <c r="E6313">
        <v>24</v>
      </c>
      <c r="F6313" s="8">
        <f t="shared" si="490"/>
        <v>4800</v>
      </c>
      <c r="G6313" s="5">
        <v>0.05</v>
      </c>
      <c r="H6313" s="8">
        <f>VLOOKUP($T6313,Pricebook!$A:$D,4,0)</f>
        <v>200</v>
      </c>
      <c r="I6313" s="10">
        <f t="shared" si="491"/>
        <v>4560</v>
      </c>
      <c r="J6313" t="s">
        <v>1579</v>
      </c>
      <c r="K6313" t="s">
        <v>193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352</v>
      </c>
      <c r="O6313" s="7">
        <v>21740</v>
      </c>
      <c r="P6313" t="s">
        <v>187</v>
      </c>
      <c r="Q6313" t="s">
        <v>61</v>
      </c>
      <c r="R6313" s="3">
        <v>40936</v>
      </c>
      <c r="S6313" s="12">
        <f t="shared" si="492"/>
        <v>4</v>
      </c>
      <c r="T6313" s="3" t="s">
        <v>14206</v>
      </c>
      <c r="U6313" t="s">
        <v>14229</v>
      </c>
      <c r="V6313" t="s">
        <v>14234</v>
      </c>
      <c r="W6313" t="s">
        <v>14193</v>
      </c>
      <c r="X6313" t="str">
        <f>VLOOKUP(Q6313,Managers!$A:$B,2,0)</f>
        <v>Allen Young</v>
      </c>
      <c r="Y6313">
        <f>VLOOKUP(W6313,HourlyWages!$A:$B,2,0)</f>
        <v>57</v>
      </c>
      <c r="Z6313">
        <v>1</v>
      </c>
      <c r="AA6313" s="14">
        <f t="shared" si="494"/>
        <v>0.71499999999999997</v>
      </c>
    </row>
    <row r="6314" spans="1:27" x14ac:dyDescent="0.2">
      <c r="A6314">
        <v>6313</v>
      </c>
      <c r="B6314">
        <v>44678</v>
      </c>
      <c r="C6314" s="3">
        <v>41195</v>
      </c>
      <c r="D6314" s="17">
        <f t="shared" si="493"/>
        <v>41183</v>
      </c>
      <c r="E6314">
        <v>36</v>
      </c>
      <c r="F6314" s="8">
        <f t="shared" si="490"/>
        <v>4500</v>
      </c>
      <c r="G6314" s="5">
        <v>0.03</v>
      </c>
      <c r="H6314" s="8">
        <f>VLOOKUP($T6314,Pricebook!$A:$D,4,0)</f>
        <v>125</v>
      </c>
      <c r="I6314" s="10">
        <f t="shared" si="491"/>
        <v>4365</v>
      </c>
      <c r="J6314" t="s">
        <v>1324</v>
      </c>
      <c r="K6314" t="s">
        <v>374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2725</v>
      </c>
      <c r="O6314" s="7">
        <v>27707</v>
      </c>
      <c r="P6314" t="s">
        <v>33</v>
      </c>
      <c r="Q6314" t="s">
        <v>34</v>
      </c>
      <c r="R6314" s="3">
        <v>41195</v>
      </c>
      <c r="S6314" s="12">
        <f t="shared" si="492"/>
        <v>0</v>
      </c>
      <c r="T6314" s="3" t="s">
        <v>14208</v>
      </c>
      <c r="U6314" t="s">
        <v>14232</v>
      </c>
      <c r="V6314" t="s">
        <v>14244</v>
      </c>
      <c r="W6314" t="s">
        <v>14202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4">
        <f t="shared" si="494"/>
        <v>0.432</v>
      </c>
    </row>
    <row r="6315" spans="1:27" x14ac:dyDescent="0.2">
      <c r="A6315">
        <v>6314</v>
      </c>
      <c r="B6315">
        <v>44678</v>
      </c>
      <c r="C6315" s="3">
        <v>41195</v>
      </c>
      <c r="D6315" s="17">
        <f t="shared" si="493"/>
        <v>41183</v>
      </c>
      <c r="E6315">
        <v>4</v>
      </c>
      <c r="F6315" s="8">
        <f t="shared" si="490"/>
        <v>560</v>
      </c>
      <c r="G6315" s="5">
        <v>0.1</v>
      </c>
      <c r="H6315" s="8">
        <f>VLOOKUP($T6315,Pricebook!$A:$D,4,0)</f>
        <v>140</v>
      </c>
      <c r="I6315" s="10">
        <f t="shared" si="491"/>
        <v>504</v>
      </c>
      <c r="J6315" t="s">
        <v>1324</v>
      </c>
      <c r="K6315" t="s">
        <v>374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2725</v>
      </c>
      <c r="O6315" s="7">
        <v>27707</v>
      </c>
      <c r="P6315" t="s">
        <v>33</v>
      </c>
      <c r="Q6315" t="s">
        <v>34</v>
      </c>
      <c r="R6315" s="3">
        <v>41197</v>
      </c>
      <c r="S6315" s="12">
        <f t="shared" si="492"/>
        <v>2</v>
      </c>
      <c r="T6315" s="3" t="s">
        <v>14213</v>
      </c>
      <c r="U6315" t="s">
        <v>14229</v>
      </c>
      <c r="V6315" t="s">
        <v>14233</v>
      </c>
      <c r="W6315" t="s">
        <v>14194</v>
      </c>
      <c r="X6315" t="str">
        <f>VLOOKUP(Q6315,Managers!$A:$B,2,0)</f>
        <v>Frank Mitchell</v>
      </c>
      <c r="Y6315">
        <f>VLOOKUP(W6315,HourlyWages!$A:$B,2,0)</f>
        <v>71</v>
      </c>
      <c r="Z6315">
        <v>1</v>
      </c>
      <c r="AA6315" s="14">
        <f t="shared" si="494"/>
        <v>0.49285714285714288</v>
      </c>
    </row>
    <row r="6316" spans="1:27" x14ac:dyDescent="0.2">
      <c r="A6316">
        <v>6315</v>
      </c>
      <c r="B6316">
        <v>44679</v>
      </c>
      <c r="C6316" s="3">
        <v>41063</v>
      </c>
      <c r="D6316" s="17">
        <f t="shared" si="493"/>
        <v>41061</v>
      </c>
      <c r="E6316">
        <v>22</v>
      </c>
      <c r="F6316" s="8">
        <f t="shared" si="490"/>
        <v>3520</v>
      </c>
      <c r="G6316" s="5">
        <v>7.0000000000000007E-2</v>
      </c>
      <c r="H6316" s="8">
        <f>VLOOKUP($T6316,Pricebook!$A:$D,4,0)</f>
        <v>160</v>
      </c>
      <c r="I6316" s="10">
        <f t="shared" si="491"/>
        <v>3273.6</v>
      </c>
      <c r="J6316" t="s">
        <v>1259</v>
      </c>
      <c r="K6316" t="s">
        <v>747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2498</v>
      </c>
      <c r="O6316" s="7">
        <v>93030</v>
      </c>
      <c r="P6316" t="s">
        <v>114</v>
      </c>
      <c r="Q6316" t="s">
        <v>23</v>
      </c>
      <c r="R6316" s="3">
        <v>41064</v>
      </c>
      <c r="S6316" s="12">
        <f t="shared" si="492"/>
        <v>1</v>
      </c>
      <c r="T6316" s="3" t="s">
        <v>14218</v>
      </c>
      <c r="U6316" t="s">
        <v>14229</v>
      </c>
      <c r="V6316" t="s">
        <v>14245</v>
      </c>
      <c r="W6316" t="s">
        <v>14201</v>
      </c>
      <c r="X6316" t="str">
        <f>VLOOKUP(Q6316,Managers!$A:$B,2,0)</f>
        <v>Bob Turner</v>
      </c>
      <c r="Y6316">
        <f>VLOOKUP(W6316,HourlyWages!$A:$B,2,0)</f>
        <v>53</v>
      </c>
      <c r="Z6316">
        <v>1</v>
      </c>
      <c r="AA6316" s="14">
        <f t="shared" si="494"/>
        <v>0.66874999999999996</v>
      </c>
    </row>
    <row r="6317" spans="1:27" x14ac:dyDescent="0.2">
      <c r="A6317">
        <v>6316</v>
      </c>
      <c r="B6317">
        <v>44679</v>
      </c>
      <c r="C6317" s="3">
        <v>41063</v>
      </c>
      <c r="D6317" s="17">
        <f t="shared" si="493"/>
        <v>41061</v>
      </c>
      <c r="E6317">
        <v>35</v>
      </c>
      <c r="F6317" s="8">
        <f t="shared" si="490"/>
        <v>4375</v>
      </c>
      <c r="G6317" s="5">
        <v>0.08</v>
      </c>
      <c r="H6317" s="8">
        <f>VLOOKUP($T6317,Pricebook!$A:$D,4,0)</f>
        <v>125</v>
      </c>
      <c r="I6317" s="10">
        <f t="shared" si="491"/>
        <v>4025</v>
      </c>
      <c r="J6317" t="s">
        <v>1259</v>
      </c>
      <c r="K6317" t="s">
        <v>747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2498</v>
      </c>
      <c r="O6317" s="7">
        <v>93030</v>
      </c>
      <c r="P6317" t="s">
        <v>114</v>
      </c>
      <c r="Q6317" t="s">
        <v>23</v>
      </c>
      <c r="R6317" s="3">
        <v>41065</v>
      </c>
      <c r="S6317" s="12">
        <f t="shared" si="492"/>
        <v>2</v>
      </c>
      <c r="T6317" s="3" t="s">
        <v>14208</v>
      </c>
      <c r="U6317" t="s">
        <v>14232</v>
      </c>
      <c r="V6317" t="s">
        <v>14229</v>
      </c>
      <c r="W6317" t="s">
        <v>14185</v>
      </c>
      <c r="X6317" t="str">
        <f>VLOOKUP(Q6317,Managers!$A:$B,2,0)</f>
        <v>Bob Turner</v>
      </c>
      <c r="Y6317">
        <f>VLOOKUP(W6317,HourlyWages!$A:$B,2,0)</f>
        <v>70</v>
      </c>
      <c r="Z6317">
        <v>1</v>
      </c>
      <c r="AA6317" s="14">
        <f t="shared" si="494"/>
        <v>0.44</v>
      </c>
    </row>
    <row r="6318" spans="1:27" x14ac:dyDescent="0.2">
      <c r="A6318">
        <v>6317</v>
      </c>
      <c r="B6318">
        <v>44706</v>
      </c>
      <c r="C6318" s="3">
        <v>40267</v>
      </c>
      <c r="D6318" s="17">
        <f t="shared" si="493"/>
        <v>40238</v>
      </c>
      <c r="E6318">
        <v>18</v>
      </c>
      <c r="F6318" s="8">
        <f t="shared" si="490"/>
        <v>2250</v>
      </c>
      <c r="G6318" s="5">
        <v>0.08</v>
      </c>
      <c r="H6318" s="8">
        <f>VLOOKUP($T6318,Pricebook!$A:$D,4,0)</f>
        <v>125</v>
      </c>
      <c r="I6318" s="10">
        <f t="shared" si="491"/>
        <v>2070</v>
      </c>
      <c r="J6318" t="s">
        <v>465</v>
      </c>
      <c r="K6318" t="s">
        <v>344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1382</v>
      </c>
      <c r="O6318" s="7">
        <v>74801</v>
      </c>
      <c r="P6318" t="s">
        <v>75</v>
      </c>
      <c r="Q6318" t="s">
        <v>16</v>
      </c>
      <c r="R6318" s="3">
        <v>40269</v>
      </c>
      <c r="S6318" s="12">
        <f t="shared" si="492"/>
        <v>2</v>
      </c>
      <c r="T6318" s="3" t="s">
        <v>14209</v>
      </c>
      <c r="U6318" t="s">
        <v>14232</v>
      </c>
      <c r="V6318" t="s">
        <v>14241</v>
      </c>
      <c r="W6318" t="s">
        <v>14202</v>
      </c>
      <c r="X6318" t="str">
        <f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4"/>
        <v>0.432</v>
      </c>
    </row>
    <row r="6319" spans="1:27" x14ac:dyDescent="0.2">
      <c r="A6319">
        <v>6318</v>
      </c>
      <c r="B6319">
        <v>44706</v>
      </c>
      <c r="C6319" s="3">
        <v>40267</v>
      </c>
      <c r="D6319" s="17">
        <f t="shared" si="493"/>
        <v>40238</v>
      </c>
      <c r="E6319">
        <v>33</v>
      </c>
      <c r="F6319" s="8">
        <f t="shared" si="490"/>
        <v>4620</v>
      </c>
      <c r="G6319" s="5">
        <v>7.0000000000000007E-2</v>
      </c>
      <c r="H6319" s="8">
        <f>VLOOKUP($T6319,Pricebook!$A:$D,4,0)</f>
        <v>140</v>
      </c>
      <c r="I6319" s="10">
        <f t="shared" si="491"/>
        <v>4296.5999999999995</v>
      </c>
      <c r="J6319" t="s">
        <v>465</v>
      </c>
      <c r="K6319" t="s">
        <v>344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2770</v>
      </c>
      <c r="O6319" s="7">
        <v>74074</v>
      </c>
      <c r="P6319" t="s">
        <v>75</v>
      </c>
      <c r="Q6319" t="s">
        <v>16</v>
      </c>
      <c r="R6319" s="3">
        <v>40272</v>
      </c>
      <c r="S6319" s="12">
        <f t="shared" si="492"/>
        <v>5</v>
      </c>
      <c r="T6319" s="3" t="s">
        <v>14213</v>
      </c>
      <c r="U6319" t="s">
        <v>14229</v>
      </c>
      <c r="V6319" t="s">
        <v>14238</v>
      </c>
      <c r="W6319" t="s">
        <v>14201</v>
      </c>
      <c r="X6319" t="str">
        <f>VLOOKUP(Q6319,Managers!$A:$B,2,0)</f>
        <v>Josh Martinez</v>
      </c>
      <c r="Y6319">
        <f>VLOOKUP(W6319,HourlyWages!$A:$B,2,0)</f>
        <v>53</v>
      </c>
      <c r="Z6319">
        <v>1</v>
      </c>
      <c r="AA6319" s="14">
        <f t="shared" si="494"/>
        <v>0.62142857142857144</v>
      </c>
    </row>
    <row r="6320" spans="1:27" x14ac:dyDescent="0.2">
      <c r="A6320">
        <v>6319</v>
      </c>
      <c r="B6320">
        <v>44708</v>
      </c>
      <c r="C6320" s="3">
        <v>40021</v>
      </c>
      <c r="D6320" s="17">
        <f t="shared" si="493"/>
        <v>39995</v>
      </c>
      <c r="E6320">
        <v>15</v>
      </c>
      <c r="F6320" s="8">
        <f t="shared" si="490"/>
        <v>1875</v>
      </c>
      <c r="G6320" s="5">
        <v>0.02</v>
      </c>
      <c r="H6320" s="8">
        <f>VLOOKUP($T6320,Pricebook!$A:$D,4,0)</f>
        <v>125</v>
      </c>
      <c r="I6320" s="10">
        <f t="shared" si="491"/>
        <v>1837.5</v>
      </c>
      <c r="J6320" t="s">
        <v>391</v>
      </c>
      <c r="K6320" t="s">
        <v>158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392</v>
      </c>
      <c r="O6320" s="7">
        <v>62002</v>
      </c>
      <c r="P6320" t="s">
        <v>15</v>
      </c>
      <c r="Q6320" t="s">
        <v>16</v>
      </c>
      <c r="R6320" s="3">
        <v>40022</v>
      </c>
      <c r="S6320" s="12">
        <f t="shared" si="492"/>
        <v>1</v>
      </c>
      <c r="T6320" s="3" t="s">
        <v>14208</v>
      </c>
      <c r="U6320" t="s">
        <v>14232</v>
      </c>
      <c r="V6320" t="s">
        <v>14241</v>
      </c>
      <c r="W6320" t="s">
        <v>14188</v>
      </c>
      <c r="X6320" t="str">
        <f>VLOOKUP(Q6320,Managers!$A:$B,2,0)</f>
        <v>Josh Martinez</v>
      </c>
      <c r="Y6320">
        <f>VLOOKUP(W6320,HourlyWages!$A:$B,2,0)</f>
        <v>52</v>
      </c>
      <c r="Z6320">
        <v>1</v>
      </c>
      <c r="AA6320" s="14">
        <f t="shared" si="494"/>
        <v>0.58399999999999996</v>
      </c>
    </row>
    <row r="6321" spans="1:27" x14ac:dyDescent="0.2">
      <c r="A6321">
        <v>6320</v>
      </c>
      <c r="B6321">
        <v>44737</v>
      </c>
      <c r="C6321" s="3">
        <v>41232</v>
      </c>
      <c r="D6321" s="17">
        <f t="shared" si="493"/>
        <v>41214</v>
      </c>
      <c r="E6321">
        <v>11</v>
      </c>
      <c r="F6321" s="8">
        <f t="shared" si="490"/>
        <v>2200</v>
      </c>
      <c r="G6321" s="5">
        <v>0.02</v>
      </c>
      <c r="H6321" s="8">
        <f>VLOOKUP($T6321,Pricebook!$A:$D,4,0)</f>
        <v>200</v>
      </c>
      <c r="I6321" s="10">
        <f t="shared" si="491"/>
        <v>2156</v>
      </c>
      <c r="J6321" t="s">
        <v>1986</v>
      </c>
      <c r="K6321" t="s">
        <v>241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1276</v>
      </c>
      <c r="O6321" s="7" t="s">
        <v>2771</v>
      </c>
      <c r="P6321" t="s">
        <v>232</v>
      </c>
      <c r="Q6321" t="s">
        <v>61</v>
      </c>
      <c r="R6321" s="3">
        <v>41233</v>
      </c>
      <c r="S6321" s="12">
        <f t="shared" si="492"/>
        <v>1</v>
      </c>
      <c r="T6321" s="3" t="s">
        <v>14206</v>
      </c>
      <c r="U6321" t="s">
        <v>14229</v>
      </c>
      <c r="V6321" t="s">
        <v>14241</v>
      </c>
      <c r="W6321" t="s">
        <v>14194</v>
      </c>
      <c r="X6321" t="str">
        <f>VLOOKUP(Q6321,Managers!$A:$B,2,0)</f>
        <v>Allen Young</v>
      </c>
      <c r="Y6321">
        <f>VLOOKUP(W6321,HourlyWages!$A:$B,2,0)</f>
        <v>71</v>
      </c>
      <c r="Z6321">
        <v>1</v>
      </c>
      <c r="AA6321" s="14">
        <f t="shared" si="494"/>
        <v>0.64500000000000002</v>
      </c>
    </row>
    <row r="6322" spans="1:27" x14ac:dyDescent="0.2">
      <c r="A6322">
        <v>6321</v>
      </c>
      <c r="B6322">
        <v>44737</v>
      </c>
      <c r="C6322" s="3">
        <v>41232</v>
      </c>
      <c r="D6322" s="17">
        <f t="shared" si="493"/>
        <v>41214</v>
      </c>
      <c r="E6322">
        <v>16</v>
      </c>
      <c r="F6322" s="8">
        <f t="shared" ref="F6322:F6385" si="495">H6322*E6322</f>
        <v>2400</v>
      </c>
      <c r="G6322" s="5">
        <v>0.02</v>
      </c>
      <c r="H6322" s="8">
        <f>VLOOKUP($T6322,Pricebook!$A:$D,4,0)</f>
        <v>150</v>
      </c>
      <c r="I6322" s="10">
        <f t="shared" ref="I6322:I6385" si="496">F6322*(1-G6322)</f>
        <v>2352</v>
      </c>
      <c r="J6322" t="s">
        <v>1986</v>
      </c>
      <c r="K6322" t="s">
        <v>241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1276</v>
      </c>
      <c r="O6322" s="7" t="s">
        <v>2771</v>
      </c>
      <c r="P6322" t="s">
        <v>232</v>
      </c>
      <c r="Q6322" t="s">
        <v>61</v>
      </c>
      <c r="R6322" s="3">
        <v>41234</v>
      </c>
      <c r="S6322" s="12">
        <f t="shared" ref="S6322:S6385" si="497">R6322-C6322</f>
        <v>2</v>
      </c>
      <c r="T6322" s="3" t="s">
        <v>14210</v>
      </c>
      <c r="U6322" t="s">
        <v>14235</v>
      </c>
      <c r="V6322" t="s">
        <v>14245</v>
      </c>
      <c r="W6322" t="s">
        <v>14190</v>
      </c>
      <c r="X6322" t="str">
        <f>VLOOKUP(Q6322,Managers!$A:$B,2,0)</f>
        <v>Allen Young</v>
      </c>
      <c r="Y6322">
        <f>VLOOKUP(W6322,HourlyWages!$A:$B,2,0)</f>
        <v>67</v>
      </c>
      <c r="Z6322">
        <v>1</v>
      </c>
      <c r="AA6322" s="14">
        <f t="shared" si="494"/>
        <v>0.55333333333333334</v>
      </c>
    </row>
    <row r="6323" spans="1:27" x14ac:dyDescent="0.2">
      <c r="A6323">
        <v>6322</v>
      </c>
      <c r="B6323">
        <v>44738</v>
      </c>
      <c r="C6323" s="3">
        <v>40517</v>
      </c>
      <c r="D6323" s="17">
        <f t="shared" si="493"/>
        <v>40513</v>
      </c>
      <c r="E6323">
        <v>34</v>
      </c>
      <c r="F6323" s="8">
        <f t="shared" si="495"/>
        <v>4080</v>
      </c>
      <c r="G6323" s="5">
        <v>0.02</v>
      </c>
      <c r="H6323" s="8">
        <f>VLOOKUP($T6323,Pricebook!$A:$D,4,0)</f>
        <v>120</v>
      </c>
      <c r="I6323" s="10">
        <f t="shared" si="496"/>
        <v>3998.4</v>
      </c>
      <c r="J6323" t="s">
        <v>393</v>
      </c>
      <c r="K6323" t="s">
        <v>274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2471</v>
      </c>
      <c r="O6323" s="7">
        <v>16801</v>
      </c>
      <c r="P6323" t="s">
        <v>232</v>
      </c>
      <c r="Q6323" t="s">
        <v>61</v>
      </c>
      <c r="R6323" s="3">
        <v>40519</v>
      </c>
      <c r="S6323" s="12">
        <f t="shared" si="497"/>
        <v>2</v>
      </c>
      <c r="T6323" s="3" t="s">
        <v>14212</v>
      </c>
      <c r="U6323" t="s">
        <v>14229</v>
      </c>
      <c r="V6323" t="s">
        <v>14240</v>
      </c>
      <c r="W6323" t="s">
        <v>14194</v>
      </c>
      <c r="X6323" t="str">
        <f>VLOOKUP(Q6323,Managers!$A:$B,2,0)</f>
        <v>Allen Young</v>
      </c>
      <c r="Y6323">
        <f>VLOOKUP(W6323,HourlyWages!$A:$B,2,0)</f>
        <v>71</v>
      </c>
      <c r="Z6323">
        <v>1</v>
      </c>
      <c r="AA6323" s="14">
        <f t="shared" si="494"/>
        <v>0.40833333333333333</v>
      </c>
    </row>
    <row r="6324" spans="1:27" x14ac:dyDescent="0.2">
      <c r="A6324">
        <v>6323</v>
      </c>
      <c r="B6324">
        <v>44768</v>
      </c>
      <c r="C6324" s="3">
        <v>41055</v>
      </c>
      <c r="D6324" s="17">
        <f t="shared" si="493"/>
        <v>41030</v>
      </c>
      <c r="E6324">
        <v>45</v>
      </c>
      <c r="F6324" s="8">
        <f t="shared" si="495"/>
        <v>5625</v>
      </c>
      <c r="G6324" s="5">
        <v>0.02</v>
      </c>
      <c r="H6324" s="8">
        <f>VLOOKUP($T6324,Pricebook!$A:$D,4,0)</f>
        <v>125</v>
      </c>
      <c r="I6324" s="10">
        <f t="shared" si="496"/>
        <v>5512.5</v>
      </c>
      <c r="J6324" t="s">
        <v>1638</v>
      </c>
      <c r="K6324" t="s">
        <v>165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1973</v>
      </c>
      <c r="O6324" s="7" t="s">
        <v>1974</v>
      </c>
      <c r="P6324" t="s">
        <v>232</v>
      </c>
      <c r="Q6324" t="s">
        <v>61</v>
      </c>
      <c r="R6324" s="3">
        <v>41056</v>
      </c>
      <c r="S6324" s="12">
        <f t="shared" si="497"/>
        <v>1</v>
      </c>
      <c r="T6324" s="3" t="s">
        <v>14221</v>
      </c>
      <c r="U6324" t="s">
        <v>14232</v>
      </c>
      <c r="V6324" t="s">
        <v>14239</v>
      </c>
      <c r="W6324" t="s">
        <v>14200</v>
      </c>
      <c r="X6324" t="str">
        <f>VLOOKUP(Q6324,Managers!$A:$B,2,0)</f>
        <v>Allen Young</v>
      </c>
      <c r="Y6324">
        <f>VLOOKUP(W6324,HourlyWages!$A:$B,2,0)</f>
        <v>59</v>
      </c>
      <c r="Z6324">
        <v>1</v>
      </c>
      <c r="AA6324" s="14">
        <f t="shared" si="494"/>
        <v>0.52800000000000002</v>
      </c>
    </row>
    <row r="6325" spans="1:27" x14ac:dyDescent="0.2">
      <c r="A6325">
        <v>6324</v>
      </c>
      <c r="B6325">
        <v>44772</v>
      </c>
      <c r="C6325" s="3">
        <v>39903</v>
      </c>
      <c r="D6325" s="17">
        <f t="shared" si="493"/>
        <v>39873</v>
      </c>
      <c r="E6325">
        <v>1</v>
      </c>
      <c r="F6325" s="8">
        <f t="shared" si="495"/>
        <v>150</v>
      </c>
      <c r="G6325" s="5">
        <v>7.0000000000000007E-2</v>
      </c>
      <c r="H6325" s="8">
        <f>VLOOKUP($T6325,Pricebook!$A:$D,4,0)</f>
        <v>150</v>
      </c>
      <c r="I6325" s="10">
        <f t="shared" si="496"/>
        <v>139.5</v>
      </c>
      <c r="J6325" t="s">
        <v>918</v>
      </c>
      <c r="K6325" t="s">
        <v>482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691</v>
      </c>
      <c r="O6325" s="7">
        <v>62701</v>
      </c>
      <c r="P6325" t="s">
        <v>15</v>
      </c>
      <c r="Q6325" t="s">
        <v>16</v>
      </c>
      <c r="R6325" s="3">
        <v>39905</v>
      </c>
      <c r="S6325" s="12">
        <f t="shared" si="497"/>
        <v>2</v>
      </c>
      <c r="T6325" s="3" t="s">
        <v>14210</v>
      </c>
      <c r="U6325" t="s">
        <v>14235</v>
      </c>
      <c r="V6325" t="s">
        <v>14241</v>
      </c>
      <c r="W6325" t="s">
        <v>14203</v>
      </c>
      <c r="X6325" t="str">
        <f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4"/>
        <v>0.58666666666666667</v>
      </c>
    </row>
    <row r="6326" spans="1:27" x14ac:dyDescent="0.2">
      <c r="A6326">
        <v>6325</v>
      </c>
      <c r="B6326">
        <v>44775</v>
      </c>
      <c r="C6326" s="3">
        <v>40085</v>
      </c>
      <c r="D6326" s="17">
        <f t="shared" si="493"/>
        <v>40057</v>
      </c>
      <c r="E6326">
        <v>29</v>
      </c>
      <c r="F6326" s="8">
        <f t="shared" si="495"/>
        <v>3480</v>
      </c>
      <c r="G6326" s="5">
        <v>7.0000000000000007E-2</v>
      </c>
      <c r="H6326" s="8">
        <f>VLOOKUP($T6326,Pricebook!$A:$D,4,0)</f>
        <v>120</v>
      </c>
      <c r="I6326" s="10">
        <f t="shared" si="496"/>
        <v>3236.3999999999996</v>
      </c>
      <c r="J6326" t="s">
        <v>1097</v>
      </c>
      <c r="K6326" t="s">
        <v>389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2329</v>
      </c>
      <c r="O6326" s="7">
        <v>11725</v>
      </c>
      <c r="P6326" t="s">
        <v>60</v>
      </c>
      <c r="Q6326" t="s">
        <v>61</v>
      </c>
      <c r="R6326" s="3">
        <v>40086</v>
      </c>
      <c r="S6326" s="12">
        <f t="shared" si="497"/>
        <v>1</v>
      </c>
      <c r="T6326" s="3" t="s">
        <v>14212</v>
      </c>
      <c r="U6326" t="s">
        <v>14229</v>
      </c>
      <c r="V6326" t="s">
        <v>14231</v>
      </c>
      <c r="W6326" t="s">
        <v>14194</v>
      </c>
      <c r="X6326" t="str">
        <f>VLOOKUP(Q6326,Managers!$A:$B,2,0)</f>
        <v>Allen Young</v>
      </c>
      <c r="Y6326">
        <f>VLOOKUP(W6326,HourlyWages!$A:$B,2,0)</f>
        <v>71</v>
      </c>
      <c r="Z6326">
        <v>1</v>
      </c>
      <c r="AA6326" s="14">
        <f t="shared" si="494"/>
        <v>0.40833333333333333</v>
      </c>
    </row>
    <row r="6327" spans="1:27" x14ac:dyDescent="0.2">
      <c r="A6327">
        <v>6326</v>
      </c>
      <c r="B6327">
        <v>44805</v>
      </c>
      <c r="C6327" s="3">
        <v>41166</v>
      </c>
      <c r="D6327" s="17">
        <f t="shared" si="493"/>
        <v>41153</v>
      </c>
      <c r="E6327">
        <v>40</v>
      </c>
      <c r="F6327" s="8">
        <f t="shared" si="495"/>
        <v>6400</v>
      </c>
      <c r="G6327" s="5">
        <v>0.01</v>
      </c>
      <c r="H6327" s="8">
        <f>VLOOKUP($T6327,Pricebook!$A:$D,4,0)</f>
        <v>160</v>
      </c>
      <c r="I6327" s="10">
        <f t="shared" si="496"/>
        <v>6336</v>
      </c>
      <c r="J6327" t="s">
        <v>54</v>
      </c>
      <c r="K6327" t="s">
        <v>55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2543</v>
      </c>
      <c r="O6327" s="7">
        <v>27405</v>
      </c>
      <c r="P6327" t="s">
        <v>33</v>
      </c>
      <c r="Q6327" t="s">
        <v>34</v>
      </c>
      <c r="R6327" s="3">
        <v>41167</v>
      </c>
      <c r="S6327" s="12">
        <f t="shared" si="497"/>
        <v>1</v>
      </c>
      <c r="T6327" s="3" t="s">
        <v>14218</v>
      </c>
      <c r="U6327" t="s">
        <v>14229</v>
      </c>
      <c r="V6327" t="s">
        <v>14237</v>
      </c>
      <c r="W6327" t="s">
        <v>14195</v>
      </c>
      <c r="X6327" t="str">
        <f>VLOOKUP(Q6327,Managers!$A:$B,2,0)</f>
        <v>Frank Mitchell</v>
      </c>
      <c r="Y6327">
        <f>VLOOKUP(W6327,HourlyWages!$A:$B,2,0)</f>
        <v>52</v>
      </c>
      <c r="Z6327">
        <v>1</v>
      </c>
      <c r="AA6327" s="14">
        <f t="shared" si="494"/>
        <v>0.67500000000000004</v>
      </c>
    </row>
    <row r="6328" spans="1:27" x14ac:dyDescent="0.2">
      <c r="A6328">
        <v>6327</v>
      </c>
      <c r="B6328">
        <v>44834</v>
      </c>
      <c r="C6328" s="3">
        <v>39923</v>
      </c>
      <c r="D6328" s="17">
        <f t="shared" si="493"/>
        <v>39904</v>
      </c>
      <c r="E6328">
        <v>13</v>
      </c>
      <c r="F6328" s="8">
        <f t="shared" si="495"/>
        <v>1430</v>
      </c>
      <c r="G6328" s="5">
        <v>0.1</v>
      </c>
      <c r="H6328" s="8">
        <f>VLOOKUP($T6328,Pricebook!$A:$D,4,0)</f>
        <v>110</v>
      </c>
      <c r="I6328" s="10">
        <f t="shared" si="496"/>
        <v>1287</v>
      </c>
      <c r="J6328" t="s">
        <v>1680</v>
      </c>
      <c r="K6328" t="s">
        <v>775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1681</v>
      </c>
      <c r="O6328" s="7">
        <v>80817</v>
      </c>
      <c r="P6328" t="s">
        <v>237</v>
      </c>
      <c r="Q6328" t="s">
        <v>23</v>
      </c>
      <c r="R6328" s="3">
        <v>39923</v>
      </c>
      <c r="S6328" s="12">
        <f t="shared" si="497"/>
        <v>0</v>
      </c>
      <c r="T6328" s="3" t="s">
        <v>14215</v>
      </c>
      <c r="U6328" t="s">
        <v>14229</v>
      </c>
      <c r="V6328" t="s">
        <v>14237</v>
      </c>
      <c r="W6328" t="s">
        <v>14191</v>
      </c>
      <c r="X6328" t="str">
        <f>VLOOKUP(Q6328,Managers!$A:$B,2,0)</f>
        <v>Bob Turner</v>
      </c>
      <c r="Y6328">
        <f>VLOOKUP(W6328,HourlyWages!$A:$B,2,0)</f>
        <v>60</v>
      </c>
      <c r="Z6328">
        <v>1</v>
      </c>
      <c r="AA6328" s="14">
        <f t="shared" si="494"/>
        <v>0.45454545454545453</v>
      </c>
    </row>
    <row r="6329" spans="1:27" x14ac:dyDescent="0.2">
      <c r="A6329">
        <v>6328</v>
      </c>
      <c r="B6329">
        <v>44834</v>
      </c>
      <c r="C6329" s="3">
        <v>39923</v>
      </c>
      <c r="D6329" s="17">
        <f t="shared" si="493"/>
        <v>39904</v>
      </c>
      <c r="E6329">
        <v>43</v>
      </c>
      <c r="F6329" s="8">
        <f t="shared" si="495"/>
        <v>5375</v>
      </c>
      <c r="G6329" s="5">
        <v>0.06</v>
      </c>
      <c r="H6329" s="8">
        <f>VLOOKUP($T6329,Pricebook!$A:$D,4,0)</f>
        <v>125</v>
      </c>
      <c r="I6329" s="10">
        <f t="shared" si="496"/>
        <v>5052.5</v>
      </c>
      <c r="J6329" t="s">
        <v>1680</v>
      </c>
      <c r="K6329" t="s">
        <v>775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2772</v>
      </c>
      <c r="O6329" s="7">
        <v>81503</v>
      </c>
      <c r="P6329" t="s">
        <v>237</v>
      </c>
      <c r="Q6329" t="s">
        <v>23</v>
      </c>
      <c r="R6329" s="3">
        <v>39924</v>
      </c>
      <c r="S6329" s="12">
        <f t="shared" si="497"/>
        <v>1</v>
      </c>
      <c r="T6329" s="3" t="s">
        <v>14209</v>
      </c>
      <c r="U6329" t="s">
        <v>14232</v>
      </c>
      <c r="V6329" t="s">
        <v>14239</v>
      </c>
      <c r="W6329" t="s">
        <v>14185</v>
      </c>
      <c r="X6329" t="str">
        <f>VLOOKUP(Q6329,Managers!$A:$B,2,0)</f>
        <v>Bob Turner</v>
      </c>
      <c r="Y6329">
        <f>VLOOKUP(W6329,HourlyWages!$A:$B,2,0)</f>
        <v>70</v>
      </c>
      <c r="Z6329">
        <v>1</v>
      </c>
      <c r="AA6329" s="14">
        <f t="shared" si="494"/>
        <v>0.44</v>
      </c>
    </row>
    <row r="6330" spans="1:27" x14ac:dyDescent="0.2">
      <c r="A6330">
        <v>6329</v>
      </c>
      <c r="B6330">
        <v>44836</v>
      </c>
      <c r="C6330" s="3">
        <v>40067</v>
      </c>
      <c r="D6330" s="17">
        <f t="shared" si="493"/>
        <v>40057</v>
      </c>
      <c r="E6330">
        <v>21</v>
      </c>
      <c r="F6330" s="8">
        <f t="shared" si="495"/>
        <v>3360</v>
      </c>
      <c r="G6330" s="5">
        <v>0.02</v>
      </c>
      <c r="H6330" s="8">
        <f>VLOOKUP($T6330,Pricebook!$A:$D,4,0)</f>
        <v>160</v>
      </c>
      <c r="I6330" s="10">
        <f t="shared" si="496"/>
        <v>3292.7999999999997</v>
      </c>
      <c r="J6330" t="s">
        <v>954</v>
      </c>
      <c r="K6330" t="s">
        <v>230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955</v>
      </c>
      <c r="O6330" s="7">
        <v>92277</v>
      </c>
      <c r="P6330" t="s">
        <v>114</v>
      </c>
      <c r="Q6330" t="s">
        <v>23</v>
      </c>
      <c r="R6330" s="3">
        <v>40068</v>
      </c>
      <c r="S6330" s="12">
        <f t="shared" si="497"/>
        <v>1</v>
      </c>
      <c r="T6330" s="3" t="s">
        <v>14218</v>
      </c>
      <c r="U6330" t="s">
        <v>14229</v>
      </c>
      <c r="V6330" t="s">
        <v>14238</v>
      </c>
      <c r="W6330" t="s">
        <v>14191</v>
      </c>
      <c r="X6330" t="str">
        <f>VLOOKUP(Q6330,Managers!$A:$B,2,0)</f>
        <v>Bob Turner</v>
      </c>
      <c r="Y6330">
        <f>VLOOKUP(W6330,HourlyWages!$A:$B,2,0)</f>
        <v>60</v>
      </c>
      <c r="Z6330">
        <v>1</v>
      </c>
      <c r="AA6330" s="14">
        <f t="shared" si="494"/>
        <v>0.625</v>
      </c>
    </row>
    <row r="6331" spans="1:27" x14ac:dyDescent="0.2">
      <c r="A6331">
        <v>6330</v>
      </c>
      <c r="B6331">
        <v>44839</v>
      </c>
      <c r="C6331" s="3">
        <v>41071</v>
      </c>
      <c r="D6331" s="17">
        <f t="shared" si="493"/>
        <v>41061</v>
      </c>
      <c r="E6331">
        <v>27</v>
      </c>
      <c r="F6331" s="8">
        <f t="shared" si="495"/>
        <v>3375</v>
      </c>
      <c r="G6331" s="5">
        <v>0.09</v>
      </c>
      <c r="H6331" s="8">
        <f>VLOOKUP($T6331,Pricebook!$A:$D,4,0)</f>
        <v>125</v>
      </c>
      <c r="I6331" s="10">
        <f t="shared" si="496"/>
        <v>3071.25</v>
      </c>
      <c r="J6331" t="s">
        <v>734</v>
      </c>
      <c r="K6331" t="s">
        <v>290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2220</v>
      </c>
      <c r="O6331" s="7">
        <v>61401</v>
      </c>
      <c r="P6331" t="s">
        <v>15</v>
      </c>
      <c r="Q6331" t="s">
        <v>16</v>
      </c>
      <c r="R6331" s="3">
        <v>41073</v>
      </c>
      <c r="S6331" s="12">
        <f t="shared" si="497"/>
        <v>2</v>
      </c>
      <c r="T6331" s="3" t="s">
        <v>14208</v>
      </c>
      <c r="U6331" t="s">
        <v>14232</v>
      </c>
      <c r="V6331" t="s">
        <v>14242</v>
      </c>
      <c r="W6331" t="s">
        <v>14198</v>
      </c>
      <c r="X6331" t="str">
        <f>VLOOKUP(Q6331,Managers!$A:$B,2,0)</f>
        <v>Josh Martinez</v>
      </c>
      <c r="Y6331">
        <f>VLOOKUP(W6331,HourlyWages!$A:$B,2,0)</f>
        <v>51</v>
      </c>
      <c r="Z6331">
        <v>1</v>
      </c>
      <c r="AA6331" s="14">
        <f t="shared" si="494"/>
        <v>0.59199999999999997</v>
      </c>
    </row>
    <row r="6332" spans="1:27" x14ac:dyDescent="0.2">
      <c r="A6332">
        <v>6331</v>
      </c>
      <c r="B6332">
        <v>44864</v>
      </c>
      <c r="C6332" s="3">
        <v>40346</v>
      </c>
      <c r="D6332" s="17">
        <f t="shared" si="493"/>
        <v>40330</v>
      </c>
      <c r="E6332">
        <v>25</v>
      </c>
      <c r="F6332" s="8">
        <f t="shared" si="495"/>
        <v>4250</v>
      </c>
      <c r="G6332" s="5">
        <v>0.1</v>
      </c>
      <c r="H6332" s="8">
        <f>VLOOKUP($T6332,Pricebook!$A:$D,4,0)</f>
        <v>170</v>
      </c>
      <c r="I6332" s="10">
        <f t="shared" si="496"/>
        <v>3825</v>
      </c>
      <c r="J6332" t="s">
        <v>456</v>
      </c>
      <c r="K6332" t="s">
        <v>99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1147</v>
      </c>
      <c r="O6332" s="7" t="s">
        <v>2773</v>
      </c>
      <c r="P6332" t="s">
        <v>48</v>
      </c>
      <c r="Q6332" t="s">
        <v>16</v>
      </c>
      <c r="R6332" s="3">
        <v>40353</v>
      </c>
      <c r="S6332" s="12">
        <f t="shared" si="497"/>
        <v>7</v>
      </c>
      <c r="T6332" s="3" t="s">
        <v>14219</v>
      </c>
      <c r="U6332" t="s">
        <v>14229</v>
      </c>
      <c r="V6332" t="s">
        <v>14234</v>
      </c>
      <c r="W6332" t="s">
        <v>14190</v>
      </c>
      <c r="X6332" t="str">
        <f>VLOOKUP(Q6332,Managers!$A:$B,2,0)</f>
        <v>Josh Martinez</v>
      </c>
      <c r="Y6332">
        <f>VLOOKUP(W6332,HourlyWages!$A:$B,2,0)</f>
        <v>67</v>
      </c>
      <c r="Z6332">
        <v>1</v>
      </c>
      <c r="AA6332" s="14">
        <f t="shared" si="494"/>
        <v>0.60588235294117643</v>
      </c>
    </row>
    <row r="6333" spans="1:27" x14ac:dyDescent="0.2">
      <c r="A6333">
        <v>6332</v>
      </c>
      <c r="B6333">
        <v>44867</v>
      </c>
      <c r="C6333" s="3">
        <v>40020</v>
      </c>
      <c r="D6333" s="17">
        <f t="shared" si="493"/>
        <v>39995</v>
      </c>
      <c r="E6333">
        <v>40</v>
      </c>
      <c r="F6333" s="8">
        <f t="shared" si="495"/>
        <v>5000</v>
      </c>
      <c r="G6333" s="5">
        <v>0.01</v>
      </c>
      <c r="H6333" s="8">
        <f>VLOOKUP($T6333,Pricebook!$A:$D,4,0)</f>
        <v>125</v>
      </c>
      <c r="I6333" s="10">
        <f t="shared" si="496"/>
        <v>4950</v>
      </c>
      <c r="J6333" t="s">
        <v>393</v>
      </c>
      <c r="K6333" t="s">
        <v>274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983</v>
      </c>
      <c r="O6333" s="7">
        <v>18705</v>
      </c>
      <c r="P6333" t="s">
        <v>232</v>
      </c>
      <c r="Q6333" t="s">
        <v>61</v>
      </c>
      <c r="R6333" s="3">
        <v>40022</v>
      </c>
      <c r="S6333" s="12">
        <f t="shared" si="497"/>
        <v>2</v>
      </c>
      <c r="T6333" s="3" t="s">
        <v>14221</v>
      </c>
      <c r="U6333" t="s">
        <v>14232</v>
      </c>
      <c r="V6333" t="s">
        <v>14236</v>
      </c>
      <c r="W6333" t="s">
        <v>14192</v>
      </c>
      <c r="X6333" t="str">
        <f>VLOOKUP(Q6333,Managers!$A:$B,2,0)</f>
        <v>Allen Young</v>
      </c>
      <c r="Y6333">
        <f>VLOOKUP(W6333,HourlyWages!$A:$B,2,0)</f>
        <v>75</v>
      </c>
      <c r="Z6333">
        <v>1</v>
      </c>
      <c r="AA6333" s="14">
        <f t="shared" si="494"/>
        <v>0.4</v>
      </c>
    </row>
    <row r="6334" spans="1:27" x14ac:dyDescent="0.2">
      <c r="A6334">
        <v>6333</v>
      </c>
      <c r="B6334">
        <v>44869</v>
      </c>
      <c r="C6334" s="3">
        <v>41143</v>
      </c>
      <c r="D6334" s="17">
        <f t="shared" si="493"/>
        <v>41122</v>
      </c>
      <c r="E6334">
        <v>43</v>
      </c>
      <c r="F6334" s="8">
        <f t="shared" si="495"/>
        <v>4730</v>
      </c>
      <c r="G6334" s="5">
        <v>0.03</v>
      </c>
      <c r="H6334" s="8">
        <f>VLOOKUP($T6334,Pricebook!$A:$D,4,0)</f>
        <v>110</v>
      </c>
      <c r="I6334" s="10">
        <f t="shared" si="496"/>
        <v>4588.0999999999995</v>
      </c>
      <c r="J6334" t="s">
        <v>202</v>
      </c>
      <c r="K6334" t="s">
        <v>203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1303</v>
      </c>
      <c r="O6334" s="7">
        <v>97330</v>
      </c>
      <c r="P6334" t="s">
        <v>43</v>
      </c>
      <c r="Q6334" t="s">
        <v>23</v>
      </c>
      <c r="R6334" s="3">
        <v>41145</v>
      </c>
      <c r="S6334" s="12">
        <f t="shared" si="497"/>
        <v>2</v>
      </c>
      <c r="T6334" s="3" t="s">
        <v>14215</v>
      </c>
      <c r="U6334" t="s">
        <v>14229</v>
      </c>
      <c r="V6334" t="s">
        <v>14233</v>
      </c>
      <c r="W6334" t="s">
        <v>14203</v>
      </c>
      <c r="X6334" t="str">
        <f>VLOOKUP(Q6334,Managers!$A:$B,2,0)</f>
        <v>Bob Turner</v>
      </c>
      <c r="Y6334">
        <f>VLOOKUP(W6334,HourlyWages!$A:$B,2,0)</f>
        <v>62</v>
      </c>
      <c r="Z6334">
        <v>1</v>
      </c>
      <c r="AA6334" s="14">
        <f t="shared" si="494"/>
        <v>0.43636363636363634</v>
      </c>
    </row>
    <row r="6335" spans="1:27" x14ac:dyDescent="0.2">
      <c r="A6335">
        <v>6334</v>
      </c>
      <c r="B6335">
        <v>44871</v>
      </c>
      <c r="C6335" s="3">
        <v>40666</v>
      </c>
      <c r="D6335" s="17">
        <f t="shared" si="493"/>
        <v>40664</v>
      </c>
      <c r="E6335">
        <v>27</v>
      </c>
      <c r="F6335" s="8">
        <f t="shared" si="495"/>
        <v>3240</v>
      </c>
      <c r="G6335" s="5">
        <v>0.02</v>
      </c>
      <c r="H6335" s="8">
        <f>VLOOKUP($T6335,Pricebook!$A:$D,4,0)</f>
        <v>120</v>
      </c>
      <c r="I6335" s="10">
        <f t="shared" si="496"/>
        <v>3175.2</v>
      </c>
      <c r="J6335" t="s">
        <v>884</v>
      </c>
      <c r="K6335" t="s">
        <v>621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2120</v>
      </c>
      <c r="O6335" s="7">
        <v>72022</v>
      </c>
      <c r="P6335" t="s">
        <v>66</v>
      </c>
      <c r="Q6335" t="s">
        <v>34</v>
      </c>
      <c r="R6335" s="3">
        <v>40668</v>
      </c>
      <c r="S6335" s="12">
        <f t="shared" si="497"/>
        <v>2</v>
      </c>
      <c r="T6335" s="3" t="s">
        <v>14212</v>
      </c>
      <c r="U6335" t="s">
        <v>14229</v>
      </c>
      <c r="V6335" t="s">
        <v>14241</v>
      </c>
      <c r="W6335" t="s">
        <v>14202</v>
      </c>
      <c r="X6335" t="str">
        <f>VLOOKUP(Q6335,Managers!$A:$B,2,0)</f>
        <v>Frank Mitchell</v>
      </c>
      <c r="Y6335">
        <f>VLOOKUP(W6335,HourlyWages!$A:$B,2,0)</f>
        <v>71</v>
      </c>
      <c r="Z6335">
        <v>1</v>
      </c>
      <c r="AA6335" s="14">
        <f t="shared" si="494"/>
        <v>0.40833333333333333</v>
      </c>
    </row>
    <row r="6336" spans="1:27" x14ac:dyDescent="0.2">
      <c r="A6336">
        <v>6335</v>
      </c>
      <c r="B6336">
        <v>44897</v>
      </c>
      <c r="C6336" s="3">
        <v>40246</v>
      </c>
      <c r="D6336" s="17">
        <f t="shared" si="493"/>
        <v>40238</v>
      </c>
      <c r="E6336">
        <v>11</v>
      </c>
      <c r="F6336" s="8">
        <f t="shared" si="495"/>
        <v>1210</v>
      </c>
      <c r="G6336" s="5">
        <v>7.0000000000000007E-2</v>
      </c>
      <c r="H6336" s="8">
        <f>VLOOKUP($T6336,Pricebook!$A:$D,4,0)</f>
        <v>110</v>
      </c>
      <c r="I6336" s="10">
        <f t="shared" si="496"/>
        <v>1125.3</v>
      </c>
      <c r="J6336" t="s">
        <v>1215</v>
      </c>
      <c r="K6336" t="s">
        <v>58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794</v>
      </c>
      <c r="O6336" s="7">
        <v>28601</v>
      </c>
      <c r="P6336" t="s">
        <v>33</v>
      </c>
      <c r="Q6336" t="s">
        <v>34</v>
      </c>
      <c r="R6336" s="3">
        <v>40248</v>
      </c>
      <c r="S6336" s="12">
        <f t="shared" si="497"/>
        <v>2</v>
      </c>
      <c r="T6336" s="3" t="s">
        <v>14215</v>
      </c>
      <c r="U6336" t="s">
        <v>14229</v>
      </c>
      <c r="V6336" t="s">
        <v>14244</v>
      </c>
      <c r="W6336" t="s">
        <v>14199</v>
      </c>
      <c r="X6336" t="str">
        <f>VLOOKUP(Q6336,Managers!$A:$B,2,0)</f>
        <v>Frank Mitchell</v>
      </c>
      <c r="Y6336">
        <f>VLOOKUP(W6336,HourlyWages!$A:$B,2,0)</f>
        <v>68</v>
      </c>
      <c r="Z6336">
        <v>1</v>
      </c>
      <c r="AA6336" s="14">
        <f t="shared" si="494"/>
        <v>0.38181818181818183</v>
      </c>
    </row>
    <row r="6337" spans="1:27" x14ac:dyDescent="0.2">
      <c r="A6337">
        <v>6336</v>
      </c>
      <c r="B6337">
        <v>44900</v>
      </c>
      <c r="C6337" s="3">
        <v>40218</v>
      </c>
      <c r="D6337" s="17">
        <f t="shared" si="493"/>
        <v>40210</v>
      </c>
      <c r="E6337">
        <v>4</v>
      </c>
      <c r="F6337" s="8">
        <f t="shared" si="495"/>
        <v>440</v>
      </c>
      <c r="G6337" s="5">
        <v>0.08</v>
      </c>
      <c r="H6337" s="8">
        <f>VLOOKUP($T6337,Pricebook!$A:$D,4,0)</f>
        <v>110</v>
      </c>
      <c r="I6337" s="10">
        <f t="shared" si="496"/>
        <v>404.8</v>
      </c>
      <c r="J6337" t="s">
        <v>2427</v>
      </c>
      <c r="K6337" t="s">
        <v>128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1615</v>
      </c>
      <c r="O6337" s="7">
        <v>79701</v>
      </c>
      <c r="P6337" t="s">
        <v>48</v>
      </c>
      <c r="Q6337" t="s">
        <v>16</v>
      </c>
      <c r="R6337" s="3">
        <v>40219</v>
      </c>
      <c r="S6337" s="12">
        <f t="shared" si="497"/>
        <v>1</v>
      </c>
      <c r="T6337" s="3" t="s">
        <v>14215</v>
      </c>
      <c r="U6337" t="s">
        <v>14229</v>
      </c>
      <c r="V6337" t="s">
        <v>14234</v>
      </c>
      <c r="W6337" t="s">
        <v>14200</v>
      </c>
      <c r="X6337" t="str">
        <f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4"/>
        <v>0.46363636363636362</v>
      </c>
    </row>
    <row r="6338" spans="1:27" x14ac:dyDescent="0.2">
      <c r="A6338">
        <v>6337</v>
      </c>
      <c r="B6338">
        <v>44935</v>
      </c>
      <c r="C6338" s="3">
        <v>40499</v>
      </c>
      <c r="D6338" s="17">
        <f t="shared" si="493"/>
        <v>40483</v>
      </c>
      <c r="E6338">
        <v>39</v>
      </c>
      <c r="F6338" s="8">
        <f t="shared" si="495"/>
        <v>6630</v>
      </c>
      <c r="G6338" s="5">
        <v>0</v>
      </c>
      <c r="H6338" s="8">
        <f>VLOOKUP($T6338,Pricebook!$A:$D,4,0)</f>
        <v>170</v>
      </c>
      <c r="I6338" s="10">
        <f t="shared" si="496"/>
        <v>6630</v>
      </c>
      <c r="J6338" t="s">
        <v>49</v>
      </c>
      <c r="K6338" t="s">
        <v>50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51</v>
      </c>
      <c r="O6338" s="7">
        <v>87505</v>
      </c>
      <c r="P6338" t="s">
        <v>52</v>
      </c>
      <c r="Q6338" t="s">
        <v>23</v>
      </c>
      <c r="R6338" s="3">
        <v>40500</v>
      </c>
      <c r="S6338" s="12">
        <f t="shared" si="497"/>
        <v>1</v>
      </c>
      <c r="T6338" s="3" t="s">
        <v>14219</v>
      </c>
      <c r="U6338" t="s">
        <v>14229</v>
      </c>
      <c r="V6338" t="s">
        <v>14230</v>
      </c>
      <c r="W6338" t="s">
        <v>14189</v>
      </c>
      <c r="X6338" t="str">
        <f>VLOOKUP(Q6338,Managers!$A:$B,2,0)</f>
        <v>Bob Turner</v>
      </c>
      <c r="Y6338">
        <f>VLOOKUP(W6338,HourlyWages!$A:$B,2,0)</f>
        <v>62</v>
      </c>
      <c r="Z6338">
        <v>1</v>
      </c>
      <c r="AA6338" s="14">
        <f t="shared" si="494"/>
        <v>0.63529411764705879</v>
      </c>
    </row>
    <row r="6339" spans="1:27" x14ac:dyDescent="0.2">
      <c r="A6339">
        <v>6338</v>
      </c>
      <c r="B6339">
        <v>44935</v>
      </c>
      <c r="C6339" s="3">
        <v>40499</v>
      </c>
      <c r="D6339" s="17">
        <f t="shared" ref="D6339:D6402" si="498">DATE(YEAR(C6339),MONTH(C6339),1)</f>
        <v>40483</v>
      </c>
      <c r="E6339">
        <v>37</v>
      </c>
      <c r="F6339" s="8">
        <f t="shared" si="495"/>
        <v>7400</v>
      </c>
      <c r="G6339" s="5">
        <v>0.06</v>
      </c>
      <c r="H6339" s="8">
        <f>VLOOKUP($T6339,Pricebook!$A:$D,4,0)</f>
        <v>200</v>
      </c>
      <c r="I6339" s="10">
        <f t="shared" si="496"/>
        <v>6956</v>
      </c>
      <c r="J6339" t="s">
        <v>49</v>
      </c>
      <c r="K6339" t="s">
        <v>50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51</v>
      </c>
      <c r="O6339" s="7">
        <v>87505</v>
      </c>
      <c r="P6339" t="s">
        <v>52</v>
      </c>
      <c r="Q6339" t="s">
        <v>23</v>
      </c>
      <c r="R6339" s="3">
        <v>40500</v>
      </c>
      <c r="S6339" s="12">
        <f t="shared" si="497"/>
        <v>1</v>
      </c>
      <c r="T6339" s="3" t="s">
        <v>14214</v>
      </c>
      <c r="U6339" t="s">
        <v>14229</v>
      </c>
      <c r="V6339" t="s">
        <v>14238</v>
      </c>
      <c r="W6339" t="s">
        <v>14202</v>
      </c>
      <c r="X6339" t="str">
        <f>VLOOKUP(Q6339,Managers!$A:$B,2,0)</f>
        <v>Bob Turner</v>
      </c>
      <c r="Y6339">
        <f>VLOOKUP(W6339,HourlyWages!$A:$B,2,0)</f>
        <v>71</v>
      </c>
      <c r="Z6339">
        <v>1</v>
      </c>
      <c r="AA6339" s="14">
        <f t="shared" ref="AA6339:AA6402" si="499">(H6339-Y6339)/H6339</f>
        <v>0.64500000000000002</v>
      </c>
    </row>
    <row r="6340" spans="1:27" x14ac:dyDescent="0.2">
      <c r="A6340">
        <v>6339</v>
      </c>
      <c r="B6340">
        <v>44935</v>
      </c>
      <c r="C6340" s="3">
        <v>40499</v>
      </c>
      <c r="D6340" s="17">
        <f t="shared" si="498"/>
        <v>40483</v>
      </c>
      <c r="E6340">
        <v>37</v>
      </c>
      <c r="F6340" s="8">
        <f t="shared" si="495"/>
        <v>5180</v>
      </c>
      <c r="G6340" s="5">
        <v>0.01</v>
      </c>
      <c r="H6340" s="8">
        <f>VLOOKUP($T6340,Pricebook!$A:$D,4,0)</f>
        <v>140</v>
      </c>
      <c r="I6340" s="10">
        <f t="shared" si="496"/>
        <v>5128.2</v>
      </c>
      <c r="J6340" t="s">
        <v>49</v>
      </c>
      <c r="K6340" t="s">
        <v>50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2774</v>
      </c>
      <c r="O6340" s="7" t="s">
        <v>2775</v>
      </c>
      <c r="P6340" t="s">
        <v>101</v>
      </c>
      <c r="Q6340" t="s">
        <v>34</v>
      </c>
      <c r="R6340" s="3">
        <v>40502</v>
      </c>
      <c r="S6340" s="12">
        <f t="shared" si="497"/>
        <v>3</v>
      </c>
      <c r="T6340" s="3" t="s">
        <v>14213</v>
      </c>
      <c r="U6340" t="s">
        <v>14229</v>
      </c>
      <c r="V6340" t="s">
        <v>14230</v>
      </c>
      <c r="W6340" t="s">
        <v>14184</v>
      </c>
      <c r="X6340" t="str">
        <f>VLOOKUP(Q6340,Managers!$A:$B,2,0)</f>
        <v>Frank Mitchell</v>
      </c>
      <c r="Y6340">
        <f>VLOOKUP(W6340,HourlyWages!$A:$B,2,0)</f>
        <v>50</v>
      </c>
      <c r="Z6340">
        <v>1</v>
      </c>
      <c r="AA6340" s="14">
        <f t="shared" si="499"/>
        <v>0.6428571428571429</v>
      </c>
    </row>
    <row r="6341" spans="1:27" x14ac:dyDescent="0.2">
      <c r="A6341">
        <v>6340</v>
      </c>
      <c r="B6341">
        <v>44960</v>
      </c>
      <c r="C6341" s="3">
        <v>40666</v>
      </c>
      <c r="D6341" s="17">
        <f t="shared" si="498"/>
        <v>40664</v>
      </c>
      <c r="E6341">
        <v>16</v>
      </c>
      <c r="F6341" s="8">
        <f t="shared" si="495"/>
        <v>1760</v>
      </c>
      <c r="G6341" s="5">
        <v>0.04</v>
      </c>
      <c r="H6341" s="8">
        <f>VLOOKUP($T6341,Pricebook!$A:$D,4,0)</f>
        <v>110</v>
      </c>
      <c r="I6341" s="10">
        <f t="shared" si="496"/>
        <v>1689.6</v>
      </c>
      <c r="J6341" t="s">
        <v>268</v>
      </c>
      <c r="K6341" t="s">
        <v>269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270</v>
      </c>
      <c r="O6341" s="7">
        <v>77506</v>
      </c>
      <c r="P6341" t="s">
        <v>48</v>
      </c>
      <c r="Q6341" t="s">
        <v>16</v>
      </c>
      <c r="R6341" s="3">
        <v>40668</v>
      </c>
      <c r="S6341" s="12">
        <f t="shared" si="497"/>
        <v>2</v>
      </c>
      <c r="T6341" s="3" t="s">
        <v>14215</v>
      </c>
      <c r="U6341" t="s">
        <v>14229</v>
      </c>
      <c r="V6341" t="s">
        <v>14237</v>
      </c>
      <c r="W6341" t="s">
        <v>14197</v>
      </c>
      <c r="X6341" t="str">
        <f>VLOOKUP(Q6341,Managers!$A:$B,2,0)</f>
        <v>Josh Martinez</v>
      </c>
      <c r="Y6341">
        <f>VLOOKUP(W6341,HourlyWages!$A:$B,2,0)</f>
        <v>71</v>
      </c>
      <c r="Z6341">
        <v>1</v>
      </c>
      <c r="AA6341" s="14">
        <f t="shared" si="499"/>
        <v>0.35454545454545455</v>
      </c>
    </row>
    <row r="6342" spans="1:27" x14ac:dyDescent="0.2">
      <c r="A6342">
        <v>6341</v>
      </c>
      <c r="B6342">
        <v>44960</v>
      </c>
      <c r="C6342" s="3">
        <v>40666</v>
      </c>
      <c r="D6342" s="17">
        <f t="shared" si="498"/>
        <v>40664</v>
      </c>
      <c r="E6342">
        <v>22</v>
      </c>
      <c r="F6342" s="8">
        <f t="shared" si="495"/>
        <v>3080</v>
      </c>
      <c r="G6342" s="5">
        <v>0.1</v>
      </c>
      <c r="H6342" s="8">
        <f>VLOOKUP($T6342,Pricebook!$A:$D,4,0)</f>
        <v>140</v>
      </c>
      <c r="I6342" s="10">
        <f t="shared" si="496"/>
        <v>2772</v>
      </c>
      <c r="J6342" t="s">
        <v>268</v>
      </c>
      <c r="K6342" t="s">
        <v>269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270</v>
      </c>
      <c r="O6342" s="7">
        <v>77506</v>
      </c>
      <c r="P6342" t="s">
        <v>48</v>
      </c>
      <c r="Q6342" t="s">
        <v>16</v>
      </c>
      <c r="R6342" s="3">
        <v>40666</v>
      </c>
      <c r="S6342" s="12">
        <f t="shared" si="497"/>
        <v>0</v>
      </c>
      <c r="T6342" s="3" t="s">
        <v>14207</v>
      </c>
      <c r="U6342" t="s">
        <v>14229</v>
      </c>
      <c r="V6342" t="s">
        <v>14236</v>
      </c>
      <c r="W6342" t="s">
        <v>14195</v>
      </c>
      <c r="X6342" t="str">
        <f>VLOOKUP(Q6342,Managers!$A:$B,2,0)</f>
        <v>Josh Martinez</v>
      </c>
      <c r="Y6342">
        <f>VLOOKUP(W6342,HourlyWages!$A:$B,2,0)</f>
        <v>52</v>
      </c>
      <c r="Z6342">
        <v>1</v>
      </c>
      <c r="AA6342" s="14">
        <f t="shared" si="499"/>
        <v>0.62857142857142856</v>
      </c>
    </row>
    <row r="6343" spans="1:27" x14ac:dyDescent="0.2">
      <c r="A6343">
        <v>6342</v>
      </c>
      <c r="B6343">
        <v>44960</v>
      </c>
      <c r="C6343" s="3">
        <v>40666</v>
      </c>
      <c r="D6343" s="17">
        <f t="shared" si="498"/>
        <v>40664</v>
      </c>
      <c r="E6343">
        <v>17</v>
      </c>
      <c r="F6343" s="8">
        <f t="shared" si="495"/>
        <v>2550</v>
      </c>
      <c r="G6343" s="5">
        <v>0.04</v>
      </c>
      <c r="H6343" s="8">
        <f>VLOOKUP($T6343,Pricebook!$A:$D,4,0)</f>
        <v>150</v>
      </c>
      <c r="I6343" s="10">
        <f t="shared" si="496"/>
        <v>2448</v>
      </c>
      <c r="J6343" t="s">
        <v>268</v>
      </c>
      <c r="K6343" t="s">
        <v>269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2776</v>
      </c>
      <c r="O6343" s="7">
        <v>77581</v>
      </c>
      <c r="P6343" t="s">
        <v>48</v>
      </c>
      <c r="Q6343" t="s">
        <v>16</v>
      </c>
      <c r="R6343" s="3">
        <v>40670</v>
      </c>
      <c r="S6343" s="12">
        <f t="shared" si="497"/>
        <v>4</v>
      </c>
      <c r="T6343" s="3" t="s">
        <v>14211</v>
      </c>
      <c r="U6343" t="s">
        <v>14235</v>
      </c>
      <c r="V6343" t="s">
        <v>14242</v>
      </c>
      <c r="W6343" t="s">
        <v>14194</v>
      </c>
      <c r="X6343" t="str">
        <f>VLOOKUP(Q6343,Managers!$A:$B,2,0)</f>
        <v>Josh Martinez</v>
      </c>
      <c r="Y6343">
        <f>VLOOKUP(W6343,HourlyWages!$A:$B,2,0)</f>
        <v>71</v>
      </c>
      <c r="Z6343">
        <v>1</v>
      </c>
      <c r="AA6343" s="14">
        <f t="shared" si="499"/>
        <v>0.52666666666666662</v>
      </c>
    </row>
    <row r="6344" spans="1:27" x14ac:dyDescent="0.2">
      <c r="A6344">
        <v>6343</v>
      </c>
      <c r="B6344">
        <v>44962</v>
      </c>
      <c r="C6344" s="3">
        <v>40175</v>
      </c>
      <c r="D6344" s="17">
        <f t="shared" si="498"/>
        <v>40148</v>
      </c>
      <c r="E6344">
        <v>27</v>
      </c>
      <c r="F6344" s="8">
        <f t="shared" si="495"/>
        <v>4050</v>
      </c>
      <c r="G6344" s="5">
        <v>0.06</v>
      </c>
      <c r="H6344" s="8">
        <f>VLOOKUP($T6344,Pricebook!$A:$D,4,0)</f>
        <v>150</v>
      </c>
      <c r="I6344" s="10">
        <f t="shared" si="496"/>
        <v>3807</v>
      </c>
      <c r="J6344" t="s">
        <v>324</v>
      </c>
      <c r="K6344" t="s">
        <v>310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1528</v>
      </c>
      <c r="O6344" s="7">
        <v>37075</v>
      </c>
      <c r="P6344" t="s">
        <v>81</v>
      </c>
      <c r="Q6344" t="s">
        <v>34</v>
      </c>
      <c r="R6344" s="3">
        <v>40177</v>
      </c>
      <c r="S6344" s="12">
        <f t="shared" si="497"/>
        <v>2</v>
      </c>
      <c r="T6344" s="3" t="s">
        <v>14211</v>
      </c>
      <c r="U6344" t="s">
        <v>14235</v>
      </c>
      <c r="V6344" t="s">
        <v>14243</v>
      </c>
      <c r="W6344" t="s">
        <v>14189</v>
      </c>
      <c r="X6344" t="str">
        <f>VLOOKUP(Q6344,Managers!$A:$B,2,0)</f>
        <v>Frank Mitchell</v>
      </c>
      <c r="Y6344">
        <f>VLOOKUP(W6344,HourlyWages!$A:$B,2,0)</f>
        <v>62</v>
      </c>
      <c r="Z6344">
        <v>1</v>
      </c>
      <c r="AA6344" s="14">
        <f t="shared" si="499"/>
        <v>0.58666666666666667</v>
      </c>
    </row>
    <row r="6345" spans="1:27" x14ac:dyDescent="0.2">
      <c r="A6345">
        <v>6344</v>
      </c>
      <c r="B6345">
        <v>44965</v>
      </c>
      <c r="C6345" s="3">
        <v>40818</v>
      </c>
      <c r="D6345" s="17">
        <f t="shared" si="498"/>
        <v>40817</v>
      </c>
      <c r="E6345">
        <v>19</v>
      </c>
      <c r="F6345" s="8">
        <f t="shared" si="495"/>
        <v>2660</v>
      </c>
      <c r="G6345" s="5">
        <v>0</v>
      </c>
      <c r="H6345" s="8">
        <f>VLOOKUP($T6345,Pricebook!$A:$D,4,0)</f>
        <v>140</v>
      </c>
      <c r="I6345" s="10">
        <f t="shared" si="496"/>
        <v>2660</v>
      </c>
      <c r="J6345" t="s">
        <v>132</v>
      </c>
      <c r="K6345" t="s">
        <v>55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1790</v>
      </c>
      <c r="O6345" s="7">
        <v>30904</v>
      </c>
      <c r="P6345" t="s">
        <v>134</v>
      </c>
      <c r="Q6345" t="s">
        <v>34</v>
      </c>
      <c r="R6345" s="3">
        <v>40822</v>
      </c>
      <c r="S6345" s="12">
        <f t="shared" si="497"/>
        <v>4</v>
      </c>
      <c r="T6345" s="3" t="s">
        <v>14213</v>
      </c>
      <c r="U6345" t="s">
        <v>14229</v>
      </c>
      <c r="V6345" t="s">
        <v>14236</v>
      </c>
      <c r="W6345" t="s">
        <v>14193</v>
      </c>
      <c r="X6345" t="str">
        <f>VLOOKUP(Q6345,Managers!$A:$B,2,0)</f>
        <v>Frank Mitchell</v>
      </c>
      <c r="Y6345">
        <f>VLOOKUP(W6345,HourlyWages!$A:$B,2,0)</f>
        <v>57</v>
      </c>
      <c r="Z6345">
        <v>1</v>
      </c>
      <c r="AA6345" s="14">
        <f t="shared" si="499"/>
        <v>0.59285714285714286</v>
      </c>
    </row>
    <row r="6346" spans="1:27" x14ac:dyDescent="0.2">
      <c r="A6346">
        <v>6345</v>
      </c>
      <c r="B6346">
        <v>44965</v>
      </c>
      <c r="C6346" s="3">
        <v>40818</v>
      </c>
      <c r="D6346" s="17">
        <f t="shared" si="498"/>
        <v>40817</v>
      </c>
      <c r="E6346">
        <v>45</v>
      </c>
      <c r="F6346" s="8">
        <f t="shared" si="495"/>
        <v>5400</v>
      </c>
      <c r="G6346" s="5">
        <v>0.05</v>
      </c>
      <c r="H6346" s="8">
        <f>VLOOKUP($T6346,Pricebook!$A:$D,4,0)</f>
        <v>120</v>
      </c>
      <c r="I6346" s="10">
        <f t="shared" si="496"/>
        <v>5130</v>
      </c>
      <c r="J6346" t="s">
        <v>132</v>
      </c>
      <c r="K6346" t="s">
        <v>55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1062</v>
      </c>
      <c r="O6346" s="7">
        <v>31907</v>
      </c>
      <c r="P6346" t="s">
        <v>134</v>
      </c>
      <c r="Q6346" t="s">
        <v>34</v>
      </c>
      <c r="R6346" s="3">
        <v>40822</v>
      </c>
      <c r="S6346" s="12">
        <f t="shared" si="497"/>
        <v>4</v>
      </c>
      <c r="T6346" s="3" t="s">
        <v>14212</v>
      </c>
      <c r="U6346" t="s">
        <v>14229</v>
      </c>
      <c r="V6346" t="s">
        <v>14239</v>
      </c>
      <c r="W6346" t="s">
        <v>14185</v>
      </c>
      <c r="X6346" t="str">
        <f>VLOOKUP(Q6346,Managers!$A:$B,2,0)</f>
        <v>Frank Mitchell</v>
      </c>
      <c r="Y6346">
        <f>VLOOKUP(W6346,HourlyWages!$A:$B,2,0)</f>
        <v>70</v>
      </c>
      <c r="Z6346">
        <v>1</v>
      </c>
      <c r="AA6346" s="14">
        <f t="shared" si="499"/>
        <v>0.41666666666666669</v>
      </c>
    </row>
    <row r="6347" spans="1:27" x14ac:dyDescent="0.2">
      <c r="A6347">
        <v>6346</v>
      </c>
      <c r="B6347">
        <v>44992</v>
      </c>
      <c r="C6347" s="3">
        <v>41267</v>
      </c>
      <c r="D6347" s="17">
        <f t="shared" si="498"/>
        <v>41244</v>
      </c>
      <c r="E6347">
        <v>32</v>
      </c>
      <c r="F6347" s="8">
        <f t="shared" si="495"/>
        <v>4800</v>
      </c>
      <c r="G6347" s="5">
        <v>0</v>
      </c>
      <c r="H6347" s="8">
        <f>VLOOKUP($T6347,Pricebook!$A:$D,4,0)</f>
        <v>150</v>
      </c>
      <c r="I6347" s="10">
        <f t="shared" si="496"/>
        <v>4800</v>
      </c>
      <c r="J6347" t="s">
        <v>399</v>
      </c>
      <c r="K6347" t="s">
        <v>400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159</v>
      </c>
      <c r="O6347" s="7">
        <v>77536</v>
      </c>
      <c r="P6347" t="s">
        <v>48</v>
      </c>
      <c r="Q6347" t="s">
        <v>16</v>
      </c>
      <c r="R6347" s="3">
        <v>41269</v>
      </c>
      <c r="S6347" s="12">
        <f t="shared" si="497"/>
        <v>2</v>
      </c>
      <c r="T6347" s="3" t="s">
        <v>14216</v>
      </c>
      <c r="U6347" t="s">
        <v>14235</v>
      </c>
      <c r="V6347" t="s">
        <v>14244</v>
      </c>
      <c r="W6347" t="s">
        <v>14196</v>
      </c>
      <c r="X6347" t="str">
        <f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9"/>
        <v>0.61333333333333329</v>
      </c>
    </row>
    <row r="6348" spans="1:27" x14ac:dyDescent="0.2">
      <c r="A6348">
        <v>6347</v>
      </c>
      <c r="B6348">
        <v>44992</v>
      </c>
      <c r="C6348" s="3">
        <v>41267</v>
      </c>
      <c r="D6348" s="17">
        <f t="shared" si="498"/>
        <v>41244</v>
      </c>
      <c r="E6348">
        <v>32</v>
      </c>
      <c r="F6348" s="8">
        <f t="shared" si="495"/>
        <v>4000</v>
      </c>
      <c r="G6348" s="5">
        <v>0.06</v>
      </c>
      <c r="H6348" s="8">
        <f>VLOOKUP($T6348,Pricebook!$A:$D,4,0)</f>
        <v>125</v>
      </c>
      <c r="I6348" s="10">
        <f t="shared" si="496"/>
        <v>3760</v>
      </c>
      <c r="J6348" t="s">
        <v>399</v>
      </c>
      <c r="K6348" t="s">
        <v>400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159</v>
      </c>
      <c r="O6348" s="7">
        <v>77536</v>
      </c>
      <c r="P6348" t="s">
        <v>48</v>
      </c>
      <c r="Q6348" t="s">
        <v>16</v>
      </c>
      <c r="R6348" s="3">
        <v>41269</v>
      </c>
      <c r="S6348" s="12">
        <f t="shared" si="497"/>
        <v>2</v>
      </c>
      <c r="T6348" s="3" t="s">
        <v>14209</v>
      </c>
      <c r="U6348" t="s">
        <v>14232</v>
      </c>
      <c r="V6348" t="s">
        <v>14231</v>
      </c>
      <c r="W6348" t="s">
        <v>14186</v>
      </c>
      <c r="X6348" t="str">
        <f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9"/>
        <v>0.46400000000000002</v>
      </c>
    </row>
    <row r="6349" spans="1:27" x14ac:dyDescent="0.2">
      <c r="A6349">
        <v>6348</v>
      </c>
      <c r="B6349">
        <v>44995</v>
      </c>
      <c r="C6349" s="3">
        <v>40031</v>
      </c>
      <c r="D6349" s="17">
        <f t="shared" si="498"/>
        <v>40026</v>
      </c>
      <c r="E6349">
        <v>46</v>
      </c>
      <c r="F6349" s="8">
        <f t="shared" si="495"/>
        <v>6900</v>
      </c>
      <c r="G6349" s="5">
        <v>0.01</v>
      </c>
      <c r="H6349" s="8">
        <f>VLOOKUP($T6349,Pricebook!$A:$D,4,0)</f>
        <v>150</v>
      </c>
      <c r="I6349" s="10">
        <f t="shared" si="496"/>
        <v>6831</v>
      </c>
      <c r="J6349" t="s">
        <v>2777</v>
      </c>
      <c r="K6349" t="s">
        <v>108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1478</v>
      </c>
      <c r="O6349" s="7">
        <v>88101</v>
      </c>
      <c r="P6349" t="s">
        <v>52</v>
      </c>
      <c r="Q6349" t="s">
        <v>23</v>
      </c>
      <c r="R6349" s="3">
        <v>40032</v>
      </c>
      <c r="S6349" s="12">
        <f t="shared" si="497"/>
        <v>1</v>
      </c>
      <c r="T6349" s="3" t="s">
        <v>14210</v>
      </c>
      <c r="U6349" t="s">
        <v>14235</v>
      </c>
      <c r="V6349" t="s">
        <v>14245</v>
      </c>
      <c r="W6349" t="s">
        <v>14195</v>
      </c>
      <c r="X6349" t="str">
        <f>VLOOKUP(Q6349,Managers!$A:$B,2,0)</f>
        <v>Bob Turner</v>
      </c>
      <c r="Y6349">
        <f>VLOOKUP(W6349,HourlyWages!$A:$B,2,0)</f>
        <v>52</v>
      </c>
      <c r="Z6349">
        <v>1</v>
      </c>
      <c r="AA6349" s="14">
        <f t="shared" si="499"/>
        <v>0.65333333333333332</v>
      </c>
    </row>
    <row r="6350" spans="1:27" x14ac:dyDescent="0.2">
      <c r="A6350">
        <v>6349</v>
      </c>
      <c r="B6350">
        <v>44997</v>
      </c>
      <c r="C6350" s="3">
        <v>40814</v>
      </c>
      <c r="D6350" s="17">
        <f t="shared" si="498"/>
        <v>40787</v>
      </c>
      <c r="E6350">
        <v>46</v>
      </c>
      <c r="F6350" s="8">
        <f t="shared" si="495"/>
        <v>5750</v>
      </c>
      <c r="G6350" s="5">
        <v>0.03</v>
      </c>
      <c r="H6350" s="8">
        <f>VLOOKUP($T6350,Pricebook!$A:$D,4,0)</f>
        <v>125</v>
      </c>
      <c r="I6350" s="10">
        <f t="shared" si="496"/>
        <v>5577.5</v>
      </c>
      <c r="J6350" t="s">
        <v>1926</v>
      </c>
      <c r="K6350" t="s">
        <v>1014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1927</v>
      </c>
      <c r="O6350" s="7">
        <v>23320</v>
      </c>
      <c r="P6350" t="s">
        <v>368</v>
      </c>
      <c r="Q6350" t="s">
        <v>34</v>
      </c>
      <c r="R6350" s="3">
        <v>40818</v>
      </c>
      <c r="S6350" s="12">
        <f t="shared" si="497"/>
        <v>4</v>
      </c>
      <c r="T6350" s="3" t="s">
        <v>14208</v>
      </c>
      <c r="U6350" t="s">
        <v>14232</v>
      </c>
      <c r="V6350" t="s">
        <v>14244</v>
      </c>
      <c r="W6350" t="s">
        <v>14193</v>
      </c>
      <c r="X6350" t="str">
        <f>VLOOKUP(Q6350,Managers!$A:$B,2,0)</f>
        <v>Frank Mitchell</v>
      </c>
      <c r="Y6350">
        <f>VLOOKUP(W6350,HourlyWages!$A:$B,2,0)</f>
        <v>57</v>
      </c>
      <c r="Z6350">
        <v>1</v>
      </c>
      <c r="AA6350" s="14">
        <f t="shared" si="499"/>
        <v>0.54400000000000004</v>
      </c>
    </row>
    <row r="6351" spans="1:27" x14ac:dyDescent="0.2">
      <c r="A6351">
        <v>6350</v>
      </c>
      <c r="B6351">
        <v>44999</v>
      </c>
      <c r="C6351" s="3">
        <v>40200</v>
      </c>
      <c r="D6351" s="17">
        <f t="shared" si="498"/>
        <v>40179</v>
      </c>
      <c r="E6351">
        <v>17</v>
      </c>
      <c r="F6351" s="8">
        <f t="shared" si="495"/>
        <v>1870</v>
      </c>
      <c r="G6351" s="5">
        <v>0.09</v>
      </c>
      <c r="H6351" s="8">
        <f>VLOOKUP($T6351,Pricebook!$A:$D,4,0)</f>
        <v>110</v>
      </c>
      <c r="I6351" s="10">
        <f t="shared" si="496"/>
        <v>1701.7</v>
      </c>
      <c r="J6351" t="s">
        <v>1808</v>
      </c>
      <c r="K6351" t="s">
        <v>58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2469</v>
      </c>
      <c r="O6351" s="7">
        <v>55122</v>
      </c>
      <c r="P6351" t="s">
        <v>130</v>
      </c>
      <c r="Q6351" t="s">
        <v>16</v>
      </c>
      <c r="R6351" s="3">
        <v>40201</v>
      </c>
      <c r="S6351" s="12">
        <f t="shared" si="497"/>
        <v>1</v>
      </c>
      <c r="T6351" s="3" t="s">
        <v>14215</v>
      </c>
      <c r="U6351" t="s">
        <v>14229</v>
      </c>
      <c r="V6351" t="s">
        <v>14240</v>
      </c>
      <c r="W6351" t="s">
        <v>14200</v>
      </c>
      <c r="X6351" t="str">
        <f>VLOOKUP(Q6351,Managers!$A:$B,2,0)</f>
        <v>Josh Martinez</v>
      </c>
      <c r="Y6351">
        <f>VLOOKUP(W6351,HourlyWages!$A:$B,2,0)</f>
        <v>59</v>
      </c>
      <c r="Z6351">
        <v>1</v>
      </c>
      <c r="AA6351" s="14">
        <f t="shared" si="499"/>
        <v>0.46363636363636362</v>
      </c>
    </row>
    <row r="6352" spans="1:27" x14ac:dyDescent="0.2">
      <c r="A6352">
        <v>6351</v>
      </c>
      <c r="B6352">
        <v>45025</v>
      </c>
      <c r="C6352" s="3">
        <v>40644</v>
      </c>
      <c r="D6352" s="17">
        <f t="shared" si="498"/>
        <v>40634</v>
      </c>
      <c r="E6352">
        <v>26</v>
      </c>
      <c r="F6352" s="8">
        <f t="shared" si="495"/>
        <v>4160</v>
      </c>
      <c r="G6352" s="5">
        <v>0.08</v>
      </c>
      <c r="H6352" s="8">
        <f>VLOOKUP($T6352,Pricebook!$A:$D,4,0)</f>
        <v>160</v>
      </c>
      <c r="I6352" s="10">
        <f t="shared" si="496"/>
        <v>3827.2000000000003</v>
      </c>
      <c r="J6352" t="s">
        <v>1808</v>
      </c>
      <c r="K6352" t="s">
        <v>58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2469</v>
      </c>
      <c r="O6352" s="7">
        <v>55122</v>
      </c>
      <c r="P6352" t="s">
        <v>130</v>
      </c>
      <c r="Q6352" t="s">
        <v>16</v>
      </c>
      <c r="R6352" s="3">
        <v>40647</v>
      </c>
      <c r="S6352" s="12">
        <f t="shared" si="497"/>
        <v>3</v>
      </c>
      <c r="T6352" s="3" t="s">
        <v>14218</v>
      </c>
      <c r="U6352" t="s">
        <v>14229</v>
      </c>
      <c r="V6352" t="s">
        <v>14241</v>
      </c>
      <c r="W6352" t="s">
        <v>14196</v>
      </c>
      <c r="X6352" t="str">
        <f>VLOOKUP(Q6352,Managers!$A:$B,2,0)</f>
        <v>Josh Martinez</v>
      </c>
      <c r="Y6352">
        <f>VLOOKUP(W6352,HourlyWages!$A:$B,2,0)</f>
        <v>58</v>
      </c>
      <c r="Z6352">
        <v>1</v>
      </c>
      <c r="AA6352" s="14">
        <f t="shared" si="499"/>
        <v>0.63749999999999996</v>
      </c>
    </row>
    <row r="6353" spans="1:27" x14ac:dyDescent="0.2">
      <c r="A6353">
        <v>6352</v>
      </c>
      <c r="B6353">
        <v>45029</v>
      </c>
      <c r="C6353" s="3">
        <v>40362</v>
      </c>
      <c r="D6353" s="17">
        <f t="shared" si="498"/>
        <v>40360</v>
      </c>
      <c r="E6353">
        <v>20</v>
      </c>
      <c r="F6353" s="8">
        <f t="shared" si="495"/>
        <v>2500</v>
      </c>
      <c r="G6353" s="5">
        <v>0.01</v>
      </c>
      <c r="H6353" s="8">
        <f>VLOOKUP($T6353,Pricebook!$A:$D,4,0)</f>
        <v>125</v>
      </c>
      <c r="I6353" s="10">
        <f t="shared" si="496"/>
        <v>2475</v>
      </c>
      <c r="J6353" t="s">
        <v>1483</v>
      </c>
      <c r="K6353" t="s">
        <v>290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1824</v>
      </c>
      <c r="O6353" s="7" t="s">
        <v>1825</v>
      </c>
      <c r="P6353" t="s">
        <v>232</v>
      </c>
      <c r="Q6353" t="s">
        <v>61</v>
      </c>
      <c r="R6353" s="3">
        <v>40362</v>
      </c>
      <c r="S6353" s="12">
        <f t="shared" si="497"/>
        <v>0</v>
      </c>
      <c r="T6353" s="3" t="s">
        <v>14209</v>
      </c>
      <c r="U6353" t="s">
        <v>14232</v>
      </c>
      <c r="V6353" t="s">
        <v>14239</v>
      </c>
      <c r="W6353" t="s">
        <v>14186</v>
      </c>
      <c r="X6353" t="str">
        <f>VLOOKUP(Q6353,Managers!$A:$B,2,0)</f>
        <v>Allen Young</v>
      </c>
      <c r="Y6353">
        <f>VLOOKUP(W6353,HourlyWages!$A:$B,2,0)</f>
        <v>67</v>
      </c>
      <c r="Z6353">
        <v>1</v>
      </c>
      <c r="AA6353" s="14">
        <f t="shared" si="499"/>
        <v>0.46400000000000002</v>
      </c>
    </row>
    <row r="6354" spans="1:27" x14ac:dyDescent="0.2">
      <c r="A6354">
        <v>6353</v>
      </c>
      <c r="B6354">
        <v>45030</v>
      </c>
      <c r="C6354" s="3">
        <v>40383</v>
      </c>
      <c r="D6354" s="17">
        <f t="shared" si="498"/>
        <v>40360</v>
      </c>
      <c r="E6354">
        <v>1</v>
      </c>
      <c r="F6354" s="8">
        <f t="shared" si="495"/>
        <v>200</v>
      </c>
      <c r="G6354" s="5">
        <v>0.03</v>
      </c>
      <c r="H6354" s="8">
        <f>VLOOKUP($T6354,Pricebook!$A:$D,4,0)</f>
        <v>200</v>
      </c>
      <c r="I6354" s="10">
        <f t="shared" si="496"/>
        <v>194</v>
      </c>
      <c r="J6354" t="s">
        <v>1021</v>
      </c>
      <c r="K6354" t="s">
        <v>46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2326</v>
      </c>
      <c r="O6354" s="7" t="s">
        <v>2327</v>
      </c>
      <c r="P6354" t="s">
        <v>87</v>
      </c>
      <c r="Q6354" t="s">
        <v>61</v>
      </c>
      <c r="R6354" s="3">
        <v>40385</v>
      </c>
      <c r="S6354" s="12">
        <f t="shared" si="497"/>
        <v>2</v>
      </c>
      <c r="T6354" s="3" t="s">
        <v>14206</v>
      </c>
      <c r="U6354" t="s">
        <v>14229</v>
      </c>
      <c r="V6354" t="s">
        <v>14247</v>
      </c>
      <c r="W6354" t="s">
        <v>14197</v>
      </c>
      <c r="X6354" t="str">
        <f>VLOOKUP(Q6354,Managers!$A:$B,2,0)</f>
        <v>Allen Young</v>
      </c>
      <c r="Y6354">
        <f>VLOOKUP(W6354,HourlyWages!$A:$B,2,0)</f>
        <v>71</v>
      </c>
      <c r="Z6354">
        <v>1</v>
      </c>
      <c r="AA6354" s="14">
        <f t="shared" si="499"/>
        <v>0.64500000000000002</v>
      </c>
    </row>
    <row r="6355" spans="1:27" x14ac:dyDescent="0.2">
      <c r="A6355">
        <v>6354</v>
      </c>
      <c r="B6355">
        <v>45059</v>
      </c>
      <c r="C6355" s="3">
        <v>40577</v>
      </c>
      <c r="D6355" s="17">
        <f t="shared" si="498"/>
        <v>40575</v>
      </c>
      <c r="E6355">
        <v>35</v>
      </c>
      <c r="F6355" s="8">
        <f t="shared" si="495"/>
        <v>4200</v>
      </c>
      <c r="G6355" s="5">
        <v>0.05</v>
      </c>
      <c r="H6355" s="8">
        <f>VLOOKUP($T6355,Pricebook!$A:$D,4,0)</f>
        <v>120</v>
      </c>
      <c r="I6355" s="10">
        <f t="shared" si="496"/>
        <v>3990</v>
      </c>
      <c r="J6355" t="s">
        <v>1607</v>
      </c>
      <c r="K6355" t="s">
        <v>594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1608</v>
      </c>
      <c r="O6355" s="7" t="s">
        <v>1609</v>
      </c>
      <c r="P6355" t="s">
        <v>172</v>
      </c>
      <c r="Q6355" t="s">
        <v>16</v>
      </c>
      <c r="R6355" s="3">
        <v>40578</v>
      </c>
      <c r="S6355" s="12">
        <f t="shared" si="497"/>
        <v>1</v>
      </c>
      <c r="T6355" s="3" t="s">
        <v>14212</v>
      </c>
      <c r="U6355" t="s">
        <v>14229</v>
      </c>
      <c r="V6355" t="s">
        <v>14239</v>
      </c>
      <c r="W6355" t="s">
        <v>14200</v>
      </c>
      <c r="X6355" t="str">
        <f>VLOOKUP(Q6355,Managers!$A:$B,2,0)</f>
        <v>Josh Martinez</v>
      </c>
      <c r="Y6355">
        <f>VLOOKUP(W6355,HourlyWages!$A:$B,2,0)</f>
        <v>59</v>
      </c>
      <c r="Z6355">
        <v>1</v>
      </c>
      <c r="AA6355" s="14">
        <f t="shared" si="499"/>
        <v>0.5083333333333333</v>
      </c>
    </row>
    <row r="6356" spans="1:27" x14ac:dyDescent="0.2">
      <c r="A6356">
        <v>6355</v>
      </c>
      <c r="B6356">
        <v>45059</v>
      </c>
      <c r="C6356" s="3">
        <v>40577</v>
      </c>
      <c r="D6356" s="17">
        <f t="shared" si="498"/>
        <v>40575</v>
      </c>
      <c r="E6356">
        <v>39</v>
      </c>
      <c r="F6356" s="8">
        <f t="shared" si="495"/>
        <v>7800</v>
      </c>
      <c r="G6356" s="5">
        <v>0.09</v>
      </c>
      <c r="H6356" s="8">
        <f>VLOOKUP($T6356,Pricebook!$A:$D,4,0)</f>
        <v>200</v>
      </c>
      <c r="I6356" s="10">
        <f t="shared" si="496"/>
        <v>7098</v>
      </c>
      <c r="J6356" t="s">
        <v>1607</v>
      </c>
      <c r="K6356" t="s">
        <v>594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1608</v>
      </c>
      <c r="O6356" s="7" t="s">
        <v>1609</v>
      </c>
      <c r="P6356" t="s">
        <v>172</v>
      </c>
      <c r="Q6356" t="s">
        <v>16</v>
      </c>
      <c r="R6356" s="3">
        <v>40579</v>
      </c>
      <c r="S6356" s="12">
        <f t="shared" si="497"/>
        <v>2</v>
      </c>
      <c r="T6356" s="3" t="s">
        <v>14206</v>
      </c>
      <c r="U6356" t="s">
        <v>14229</v>
      </c>
      <c r="V6356" t="s">
        <v>14229</v>
      </c>
      <c r="W6356" t="s">
        <v>14202</v>
      </c>
      <c r="X6356" t="str">
        <f>VLOOKUP(Q6356,Managers!$A:$B,2,0)</f>
        <v>Josh Martinez</v>
      </c>
      <c r="Y6356">
        <f>VLOOKUP(W6356,HourlyWages!$A:$B,2,0)</f>
        <v>71</v>
      </c>
      <c r="Z6356">
        <v>1</v>
      </c>
      <c r="AA6356" s="14">
        <f t="shared" si="499"/>
        <v>0.64500000000000002</v>
      </c>
    </row>
    <row r="6357" spans="1:27" x14ac:dyDescent="0.2">
      <c r="A6357">
        <v>6356</v>
      </c>
      <c r="B6357">
        <v>45059</v>
      </c>
      <c r="C6357" s="3">
        <v>40577</v>
      </c>
      <c r="D6357" s="17">
        <f t="shared" si="498"/>
        <v>40575</v>
      </c>
      <c r="E6357">
        <v>4</v>
      </c>
      <c r="F6357" s="8">
        <f t="shared" si="495"/>
        <v>600</v>
      </c>
      <c r="G6357" s="5">
        <v>0.04</v>
      </c>
      <c r="H6357" s="8">
        <f>VLOOKUP($T6357,Pricebook!$A:$D,4,0)</f>
        <v>150</v>
      </c>
      <c r="I6357" s="10">
        <f t="shared" si="496"/>
        <v>576</v>
      </c>
      <c r="J6357" t="s">
        <v>1607</v>
      </c>
      <c r="K6357" t="s">
        <v>594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1025</v>
      </c>
      <c r="O6357" s="7">
        <v>45431</v>
      </c>
      <c r="P6357" t="s">
        <v>210</v>
      </c>
      <c r="Q6357" t="s">
        <v>61</v>
      </c>
      <c r="R6357" s="3">
        <v>40579</v>
      </c>
      <c r="S6357" s="12">
        <f t="shared" si="497"/>
        <v>2</v>
      </c>
      <c r="T6357" s="3" t="s">
        <v>14211</v>
      </c>
      <c r="U6357" t="s">
        <v>14235</v>
      </c>
      <c r="V6357" t="s">
        <v>14236</v>
      </c>
      <c r="W6357" t="s">
        <v>14188</v>
      </c>
      <c r="X6357" t="str">
        <f>VLOOKUP(Q6357,Managers!$A:$B,2,0)</f>
        <v>Allen Young</v>
      </c>
      <c r="Y6357">
        <f>VLOOKUP(W6357,HourlyWages!$A:$B,2,0)</f>
        <v>52</v>
      </c>
      <c r="Z6357">
        <v>1</v>
      </c>
      <c r="AA6357" s="14">
        <f t="shared" si="499"/>
        <v>0.65333333333333332</v>
      </c>
    </row>
    <row r="6358" spans="1:27" x14ac:dyDescent="0.2">
      <c r="A6358">
        <v>6357</v>
      </c>
      <c r="B6358">
        <v>45088</v>
      </c>
      <c r="C6358" s="3">
        <v>40504</v>
      </c>
      <c r="D6358" s="17">
        <f t="shared" si="498"/>
        <v>40483</v>
      </c>
      <c r="E6358">
        <v>9</v>
      </c>
      <c r="F6358" s="8">
        <f t="shared" si="495"/>
        <v>1350</v>
      </c>
      <c r="G6358" s="5">
        <v>0.09</v>
      </c>
      <c r="H6358" s="8">
        <f>VLOOKUP($T6358,Pricebook!$A:$D,4,0)</f>
        <v>150</v>
      </c>
      <c r="I6358" s="10">
        <f t="shared" si="496"/>
        <v>1228.5</v>
      </c>
      <c r="J6358" t="s">
        <v>1449</v>
      </c>
      <c r="K6358" t="s">
        <v>637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1450</v>
      </c>
      <c r="O6358" s="7">
        <v>98408</v>
      </c>
      <c r="P6358" t="s">
        <v>22</v>
      </c>
      <c r="Q6358" t="s">
        <v>23</v>
      </c>
      <c r="R6358" s="3">
        <v>40511</v>
      </c>
      <c r="S6358" s="12">
        <f t="shared" si="497"/>
        <v>7</v>
      </c>
      <c r="T6358" s="3" t="s">
        <v>14210</v>
      </c>
      <c r="U6358" t="s">
        <v>14235</v>
      </c>
      <c r="V6358" t="s">
        <v>14237</v>
      </c>
      <c r="W6358" t="s">
        <v>14202</v>
      </c>
      <c r="X6358" t="str">
        <f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9"/>
        <v>0.52666666666666662</v>
      </c>
    </row>
    <row r="6359" spans="1:27" x14ac:dyDescent="0.2">
      <c r="A6359">
        <v>6358</v>
      </c>
      <c r="B6359">
        <v>45120</v>
      </c>
      <c r="C6359" s="3">
        <v>39912</v>
      </c>
      <c r="D6359" s="17">
        <f t="shared" si="498"/>
        <v>39904</v>
      </c>
      <c r="E6359">
        <v>39</v>
      </c>
      <c r="F6359" s="8">
        <f t="shared" si="495"/>
        <v>5850</v>
      </c>
      <c r="G6359" s="5">
        <v>7.0000000000000007E-2</v>
      </c>
      <c r="H6359" s="8">
        <f>VLOOKUP($T6359,Pricebook!$A:$D,4,0)</f>
        <v>150</v>
      </c>
      <c r="I6359" s="10">
        <f t="shared" si="496"/>
        <v>5440.5</v>
      </c>
      <c r="J6359" t="s">
        <v>83</v>
      </c>
      <c r="K6359" t="s">
        <v>84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668</v>
      </c>
      <c r="O6359" s="7">
        <v>92646</v>
      </c>
      <c r="P6359" t="s">
        <v>114</v>
      </c>
      <c r="Q6359" t="s">
        <v>23</v>
      </c>
      <c r="R6359" s="3">
        <v>39913</v>
      </c>
      <c r="S6359" s="12">
        <f t="shared" si="497"/>
        <v>1</v>
      </c>
      <c r="T6359" s="3" t="s">
        <v>14216</v>
      </c>
      <c r="U6359" t="s">
        <v>14235</v>
      </c>
      <c r="V6359" t="s">
        <v>14245</v>
      </c>
      <c r="W6359" t="s">
        <v>14198</v>
      </c>
      <c r="X6359" t="str">
        <f>VLOOKUP(Q6359,Managers!$A:$B,2,0)</f>
        <v>Bob Turner</v>
      </c>
      <c r="Y6359">
        <f>VLOOKUP(W6359,HourlyWages!$A:$B,2,0)</f>
        <v>51</v>
      </c>
      <c r="Z6359">
        <v>1</v>
      </c>
      <c r="AA6359" s="14">
        <f t="shared" si="499"/>
        <v>0.66</v>
      </c>
    </row>
    <row r="6360" spans="1:27" x14ac:dyDescent="0.2">
      <c r="A6360">
        <v>6359</v>
      </c>
      <c r="B6360">
        <v>45125</v>
      </c>
      <c r="C6360" s="3">
        <v>41057</v>
      </c>
      <c r="D6360" s="17">
        <f t="shared" si="498"/>
        <v>41030</v>
      </c>
      <c r="E6360">
        <v>6</v>
      </c>
      <c r="F6360" s="8">
        <f t="shared" si="495"/>
        <v>750</v>
      </c>
      <c r="G6360" s="5">
        <v>0.09</v>
      </c>
      <c r="H6360" s="8">
        <f>VLOOKUP($T6360,Pricebook!$A:$D,4,0)</f>
        <v>125</v>
      </c>
      <c r="I6360" s="10">
        <f t="shared" si="496"/>
        <v>682.5</v>
      </c>
      <c r="J6360" t="s">
        <v>899</v>
      </c>
      <c r="K6360" t="s">
        <v>235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2607</v>
      </c>
      <c r="O6360" s="7">
        <v>78641</v>
      </c>
      <c r="P6360" t="s">
        <v>48</v>
      </c>
      <c r="Q6360" t="s">
        <v>16</v>
      </c>
      <c r="R6360" s="3">
        <v>41058</v>
      </c>
      <c r="S6360" s="12">
        <f t="shared" si="497"/>
        <v>1</v>
      </c>
      <c r="T6360" s="3" t="s">
        <v>14217</v>
      </c>
      <c r="U6360" t="s">
        <v>14232</v>
      </c>
      <c r="V6360" t="s">
        <v>14236</v>
      </c>
      <c r="W6360" t="s">
        <v>14198</v>
      </c>
      <c r="X6360" t="str">
        <f>VLOOKUP(Q6360,Managers!$A:$B,2,0)</f>
        <v>Josh Martinez</v>
      </c>
      <c r="Y6360">
        <f>VLOOKUP(W6360,HourlyWages!$A:$B,2,0)</f>
        <v>51</v>
      </c>
      <c r="Z6360">
        <v>1</v>
      </c>
      <c r="AA6360" s="14">
        <f t="shared" si="499"/>
        <v>0.59199999999999997</v>
      </c>
    </row>
    <row r="6361" spans="1:27" x14ac:dyDescent="0.2">
      <c r="A6361">
        <v>6360</v>
      </c>
      <c r="B6361">
        <v>45125</v>
      </c>
      <c r="C6361" s="3">
        <v>41057</v>
      </c>
      <c r="D6361" s="17">
        <f t="shared" si="498"/>
        <v>41030</v>
      </c>
      <c r="E6361">
        <v>32</v>
      </c>
      <c r="F6361" s="8">
        <f t="shared" si="495"/>
        <v>4800</v>
      </c>
      <c r="G6361" s="5">
        <v>0</v>
      </c>
      <c r="H6361" s="8">
        <f>VLOOKUP($T6361,Pricebook!$A:$D,4,0)</f>
        <v>150</v>
      </c>
      <c r="I6361" s="10">
        <f t="shared" si="496"/>
        <v>4800</v>
      </c>
      <c r="J6361" t="s">
        <v>899</v>
      </c>
      <c r="K6361" t="s">
        <v>235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2607</v>
      </c>
      <c r="O6361" s="7">
        <v>78641</v>
      </c>
      <c r="P6361" t="s">
        <v>48</v>
      </c>
      <c r="Q6361" t="s">
        <v>16</v>
      </c>
      <c r="R6361" s="3">
        <v>41058</v>
      </c>
      <c r="S6361" s="12">
        <f t="shared" si="497"/>
        <v>1</v>
      </c>
      <c r="T6361" s="3" t="s">
        <v>14210</v>
      </c>
      <c r="U6361" t="s">
        <v>14235</v>
      </c>
      <c r="V6361" t="s">
        <v>14236</v>
      </c>
      <c r="W6361" t="s">
        <v>14186</v>
      </c>
      <c r="X6361" t="str">
        <f>VLOOKUP(Q6361,Managers!$A:$B,2,0)</f>
        <v>Josh Martinez</v>
      </c>
      <c r="Y6361">
        <f>VLOOKUP(W6361,HourlyWages!$A:$B,2,0)</f>
        <v>67</v>
      </c>
      <c r="Z6361">
        <v>1</v>
      </c>
      <c r="AA6361" s="14">
        <f t="shared" si="499"/>
        <v>0.55333333333333334</v>
      </c>
    </row>
    <row r="6362" spans="1:27" x14ac:dyDescent="0.2">
      <c r="A6362">
        <v>6361</v>
      </c>
      <c r="B6362">
        <v>45127</v>
      </c>
      <c r="C6362" s="3">
        <v>41273</v>
      </c>
      <c r="D6362" s="17">
        <f t="shared" si="498"/>
        <v>41244</v>
      </c>
      <c r="E6362">
        <v>10</v>
      </c>
      <c r="F6362" s="8">
        <f t="shared" si="495"/>
        <v>1400</v>
      </c>
      <c r="G6362" s="5">
        <v>0.1</v>
      </c>
      <c r="H6362" s="8">
        <f>VLOOKUP($T6362,Pricebook!$A:$D,4,0)</f>
        <v>140</v>
      </c>
      <c r="I6362" s="10">
        <f t="shared" si="496"/>
        <v>1260</v>
      </c>
      <c r="J6362" t="s">
        <v>1102</v>
      </c>
      <c r="K6362" t="s">
        <v>344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2765</v>
      </c>
      <c r="O6362" s="7">
        <v>33569</v>
      </c>
      <c r="P6362" t="s">
        <v>101</v>
      </c>
      <c r="Q6362" t="s">
        <v>34</v>
      </c>
      <c r="R6362" s="3">
        <v>41273</v>
      </c>
      <c r="S6362" s="12">
        <f t="shared" si="497"/>
        <v>0</v>
      </c>
      <c r="T6362" s="3" t="s">
        <v>14213</v>
      </c>
      <c r="U6362" t="s">
        <v>14229</v>
      </c>
      <c r="V6362" t="s">
        <v>14234</v>
      </c>
      <c r="W6362" t="s">
        <v>14201</v>
      </c>
      <c r="X6362" t="str">
        <f>VLOOKUP(Q6362,Managers!$A:$B,2,0)</f>
        <v>Frank Mitchell</v>
      </c>
      <c r="Y6362">
        <f>VLOOKUP(W6362,HourlyWages!$A:$B,2,0)</f>
        <v>53</v>
      </c>
      <c r="Z6362">
        <v>1</v>
      </c>
      <c r="AA6362" s="14">
        <f t="shared" si="499"/>
        <v>0.62142857142857144</v>
      </c>
    </row>
    <row r="6363" spans="1:27" x14ac:dyDescent="0.2">
      <c r="A6363">
        <v>6362</v>
      </c>
      <c r="B6363">
        <v>45155</v>
      </c>
      <c r="C6363" s="3">
        <v>40589</v>
      </c>
      <c r="D6363" s="17">
        <f t="shared" si="498"/>
        <v>40575</v>
      </c>
      <c r="E6363">
        <v>44</v>
      </c>
      <c r="F6363" s="8">
        <f t="shared" si="495"/>
        <v>7040</v>
      </c>
      <c r="G6363" s="5">
        <v>0.03</v>
      </c>
      <c r="H6363" s="8">
        <f>VLOOKUP($T6363,Pricebook!$A:$D,4,0)</f>
        <v>160</v>
      </c>
      <c r="I6363" s="10">
        <f t="shared" si="496"/>
        <v>6828.8</v>
      </c>
      <c r="J6363" t="s">
        <v>1010</v>
      </c>
      <c r="K6363" t="s">
        <v>290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1142</v>
      </c>
      <c r="O6363" s="7">
        <v>48911</v>
      </c>
      <c r="P6363" t="s">
        <v>172</v>
      </c>
      <c r="Q6363" t="s">
        <v>16</v>
      </c>
      <c r="R6363" s="3">
        <v>40596</v>
      </c>
      <c r="S6363" s="12">
        <f t="shared" si="497"/>
        <v>7</v>
      </c>
      <c r="T6363" s="3" t="s">
        <v>14218</v>
      </c>
      <c r="U6363" t="s">
        <v>14229</v>
      </c>
      <c r="V6363" t="s">
        <v>14238</v>
      </c>
      <c r="W6363" t="s">
        <v>14195</v>
      </c>
      <c r="X6363" t="str">
        <f>VLOOKUP(Q6363,Managers!$A:$B,2,0)</f>
        <v>Josh Martinez</v>
      </c>
      <c r="Y6363">
        <f>VLOOKUP(W6363,HourlyWages!$A:$B,2,0)</f>
        <v>52</v>
      </c>
      <c r="Z6363">
        <v>1</v>
      </c>
      <c r="AA6363" s="14">
        <f t="shared" si="499"/>
        <v>0.67500000000000004</v>
      </c>
    </row>
    <row r="6364" spans="1:27" x14ac:dyDescent="0.2">
      <c r="A6364">
        <v>6363</v>
      </c>
      <c r="B6364">
        <v>45155</v>
      </c>
      <c r="C6364" s="3">
        <v>40589</v>
      </c>
      <c r="D6364" s="17">
        <f t="shared" si="498"/>
        <v>40575</v>
      </c>
      <c r="E6364">
        <v>35</v>
      </c>
      <c r="F6364" s="8">
        <f t="shared" si="495"/>
        <v>4900</v>
      </c>
      <c r="G6364" s="5">
        <v>0.05</v>
      </c>
      <c r="H6364" s="8">
        <f>VLOOKUP($T6364,Pricebook!$A:$D,4,0)</f>
        <v>140</v>
      </c>
      <c r="I6364" s="10">
        <f t="shared" si="496"/>
        <v>4655</v>
      </c>
      <c r="J6364" t="s">
        <v>1010</v>
      </c>
      <c r="K6364" t="s">
        <v>290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1142</v>
      </c>
      <c r="O6364" s="7">
        <v>48911</v>
      </c>
      <c r="P6364" t="s">
        <v>172</v>
      </c>
      <c r="Q6364" t="s">
        <v>16</v>
      </c>
      <c r="R6364" s="3">
        <v>40589</v>
      </c>
      <c r="S6364" s="12">
        <f t="shared" si="497"/>
        <v>0</v>
      </c>
      <c r="T6364" s="3" t="s">
        <v>14207</v>
      </c>
      <c r="U6364" t="s">
        <v>14229</v>
      </c>
      <c r="V6364" t="s">
        <v>14230</v>
      </c>
      <c r="W6364" t="s">
        <v>14197</v>
      </c>
      <c r="X6364" t="str">
        <f>VLOOKUP(Q6364,Managers!$A:$B,2,0)</f>
        <v>Josh Martinez</v>
      </c>
      <c r="Y6364">
        <f>VLOOKUP(W6364,HourlyWages!$A:$B,2,0)</f>
        <v>71</v>
      </c>
      <c r="Z6364">
        <v>1</v>
      </c>
      <c r="AA6364" s="14">
        <f t="shared" si="499"/>
        <v>0.49285714285714288</v>
      </c>
    </row>
    <row r="6365" spans="1:27" x14ac:dyDescent="0.2">
      <c r="A6365">
        <v>6364</v>
      </c>
      <c r="B6365">
        <v>45156</v>
      </c>
      <c r="C6365" s="3">
        <v>40586</v>
      </c>
      <c r="D6365" s="17">
        <f t="shared" si="498"/>
        <v>40575</v>
      </c>
      <c r="E6365">
        <v>30</v>
      </c>
      <c r="F6365" s="8">
        <f t="shared" si="495"/>
        <v>5100</v>
      </c>
      <c r="G6365" s="5">
        <v>0.01</v>
      </c>
      <c r="H6365" s="8">
        <f>VLOOKUP($T6365,Pricebook!$A:$D,4,0)</f>
        <v>170</v>
      </c>
      <c r="I6365" s="10">
        <f t="shared" si="496"/>
        <v>5049</v>
      </c>
      <c r="J6365" t="s">
        <v>742</v>
      </c>
      <c r="K6365" t="s">
        <v>360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1549</v>
      </c>
      <c r="O6365" s="7">
        <v>29730</v>
      </c>
      <c r="P6365" t="s">
        <v>163</v>
      </c>
      <c r="Q6365" t="s">
        <v>34</v>
      </c>
      <c r="R6365" s="3">
        <v>40586</v>
      </c>
      <c r="S6365" s="12">
        <f t="shared" si="497"/>
        <v>0</v>
      </c>
      <c r="T6365" s="3" t="s">
        <v>14219</v>
      </c>
      <c r="U6365" t="s">
        <v>14229</v>
      </c>
      <c r="V6365" t="s">
        <v>14237</v>
      </c>
      <c r="W6365" t="s">
        <v>14203</v>
      </c>
      <c r="X6365" t="str">
        <f>VLOOKUP(Q6365,Managers!$A:$B,2,0)</f>
        <v>Frank Mitchell</v>
      </c>
      <c r="Y6365">
        <f>VLOOKUP(W6365,HourlyWages!$A:$B,2,0)</f>
        <v>62</v>
      </c>
      <c r="Z6365">
        <v>1</v>
      </c>
      <c r="AA6365" s="14">
        <f t="shared" si="499"/>
        <v>0.63529411764705879</v>
      </c>
    </row>
    <row r="6366" spans="1:27" x14ac:dyDescent="0.2">
      <c r="A6366">
        <v>6365</v>
      </c>
      <c r="B6366">
        <v>45156</v>
      </c>
      <c r="C6366" s="3">
        <v>40586</v>
      </c>
      <c r="D6366" s="17">
        <f t="shared" si="498"/>
        <v>40575</v>
      </c>
      <c r="E6366">
        <v>35</v>
      </c>
      <c r="F6366" s="8">
        <f t="shared" si="495"/>
        <v>5600</v>
      </c>
      <c r="G6366" s="5">
        <v>7.0000000000000007E-2</v>
      </c>
      <c r="H6366" s="8">
        <f>VLOOKUP($T6366,Pricebook!$A:$D,4,0)</f>
        <v>160</v>
      </c>
      <c r="I6366" s="10">
        <f t="shared" si="496"/>
        <v>5208</v>
      </c>
      <c r="J6366" t="s">
        <v>742</v>
      </c>
      <c r="K6366" t="s">
        <v>360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1549</v>
      </c>
      <c r="O6366" s="7">
        <v>29730</v>
      </c>
      <c r="P6366" t="s">
        <v>163</v>
      </c>
      <c r="Q6366" t="s">
        <v>34</v>
      </c>
      <c r="R6366" s="3">
        <v>40593</v>
      </c>
      <c r="S6366" s="12">
        <f t="shared" si="497"/>
        <v>7</v>
      </c>
      <c r="T6366" s="3" t="s">
        <v>14218</v>
      </c>
      <c r="U6366" t="s">
        <v>14229</v>
      </c>
      <c r="V6366" t="s">
        <v>14233</v>
      </c>
      <c r="W6366" t="s">
        <v>14198</v>
      </c>
      <c r="X6366" t="str">
        <f>VLOOKUP(Q6366,Managers!$A:$B,2,0)</f>
        <v>Frank Mitchell</v>
      </c>
      <c r="Y6366">
        <f>VLOOKUP(W6366,HourlyWages!$A:$B,2,0)</f>
        <v>51</v>
      </c>
      <c r="Z6366">
        <v>1</v>
      </c>
      <c r="AA6366" s="14">
        <f t="shared" si="499"/>
        <v>0.68125000000000002</v>
      </c>
    </row>
    <row r="6367" spans="1:27" x14ac:dyDescent="0.2">
      <c r="A6367">
        <v>6366</v>
      </c>
      <c r="B6367">
        <v>45156</v>
      </c>
      <c r="C6367" s="3">
        <v>40586</v>
      </c>
      <c r="D6367" s="17">
        <f t="shared" si="498"/>
        <v>40575</v>
      </c>
      <c r="E6367">
        <v>14</v>
      </c>
      <c r="F6367" s="8">
        <f t="shared" si="495"/>
        <v>2800</v>
      </c>
      <c r="G6367" s="5">
        <v>0.08</v>
      </c>
      <c r="H6367" s="8">
        <f>VLOOKUP($T6367,Pricebook!$A:$D,4,0)</f>
        <v>200</v>
      </c>
      <c r="I6367" s="10">
        <f t="shared" si="496"/>
        <v>2576</v>
      </c>
      <c r="J6367" t="s">
        <v>742</v>
      </c>
      <c r="K6367" t="s">
        <v>360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1549</v>
      </c>
      <c r="O6367" s="7">
        <v>29730</v>
      </c>
      <c r="P6367" t="s">
        <v>163</v>
      </c>
      <c r="Q6367" t="s">
        <v>34</v>
      </c>
      <c r="R6367" s="3">
        <v>40591</v>
      </c>
      <c r="S6367" s="12">
        <f t="shared" si="497"/>
        <v>5</v>
      </c>
      <c r="T6367" s="3" t="s">
        <v>14214</v>
      </c>
      <c r="U6367" t="s">
        <v>14229</v>
      </c>
      <c r="V6367" t="s">
        <v>14241</v>
      </c>
      <c r="W6367" t="s">
        <v>14203</v>
      </c>
      <c r="X6367" t="str">
        <f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9"/>
        <v>0.69</v>
      </c>
    </row>
    <row r="6368" spans="1:27" x14ac:dyDescent="0.2">
      <c r="A6368">
        <v>6367</v>
      </c>
      <c r="B6368">
        <v>45158</v>
      </c>
      <c r="C6368" s="3">
        <v>40278</v>
      </c>
      <c r="D6368" s="17">
        <f t="shared" si="498"/>
        <v>40269</v>
      </c>
      <c r="E6368">
        <v>40</v>
      </c>
      <c r="F6368" s="8">
        <f t="shared" si="495"/>
        <v>4400</v>
      </c>
      <c r="G6368" s="5">
        <v>0.09</v>
      </c>
      <c r="H6368" s="8">
        <f>VLOOKUP($T6368,Pricebook!$A:$D,4,0)</f>
        <v>110</v>
      </c>
      <c r="I6368" s="10">
        <f t="shared" si="496"/>
        <v>4004</v>
      </c>
      <c r="J6368" t="s">
        <v>1843</v>
      </c>
      <c r="K6368" t="s">
        <v>1076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1278</v>
      </c>
      <c r="O6368" s="7">
        <v>94110</v>
      </c>
      <c r="P6368" t="s">
        <v>114</v>
      </c>
      <c r="Q6368" t="s">
        <v>23</v>
      </c>
      <c r="R6368" s="3">
        <v>40280</v>
      </c>
      <c r="S6368" s="12">
        <f t="shared" si="497"/>
        <v>2</v>
      </c>
      <c r="T6368" s="3" t="s">
        <v>14215</v>
      </c>
      <c r="U6368" t="s">
        <v>14229</v>
      </c>
      <c r="V6368" t="s">
        <v>14243</v>
      </c>
      <c r="W6368" t="s">
        <v>14194</v>
      </c>
      <c r="X6368" t="str">
        <f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9"/>
        <v>0.35454545454545455</v>
      </c>
    </row>
    <row r="6369" spans="1:27" x14ac:dyDescent="0.2">
      <c r="A6369">
        <v>6368</v>
      </c>
      <c r="B6369">
        <v>45158</v>
      </c>
      <c r="C6369" s="3">
        <v>40278</v>
      </c>
      <c r="D6369" s="17">
        <f t="shared" si="498"/>
        <v>40269</v>
      </c>
      <c r="E6369">
        <v>15</v>
      </c>
      <c r="F6369" s="8">
        <f t="shared" si="495"/>
        <v>2100</v>
      </c>
      <c r="G6369" s="5">
        <v>0.03</v>
      </c>
      <c r="H6369" s="8">
        <f>VLOOKUP($T6369,Pricebook!$A:$D,4,0)</f>
        <v>140</v>
      </c>
      <c r="I6369" s="10">
        <f t="shared" si="496"/>
        <v>2037</v>
      </c>
      <c r="J6369" t="s">
        <v>1843</v>
      </c>
      <c r="K6369" t="s">
        <v>1076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1278</v>
      </c>
      <c r="O6369" s="7">
        <v>94110</v>
      </c>
      <c r="P6369" t="s">
        <v>114</v>
      </c>
      <c r="Q6369" t="s">
        <v>23</v>
      </c>
      <c r="R6369" s="3">
        <v>40283</v>
      </c>
      <c r="S6369" s="12">
        <f t="shared" si="497"/>
        <v>5</v>
      </c>
      <c r="T6369" s="3" t="s">
        <v>14213</v>
      </c>
      <c r="U6369" t="s">
        <v>14229</v>
      </c>
      <c r="V6369" t="s">
        <v>14247</v>
      </c>
      <c r="W6369" t="s">
        <v>14197</v>
      </c>
      <c r="X6369" t="str">
        <f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9"/>
        <v>0.49285714285714288</v>
      </c>
    </row>
    <row r="6370" spans="1:27" x14ac:dyDescent="0.2">
      <c r="A6370">
        <v>6369</v>
      </c>
      <c r="B6370">
        <v>45184</v>
      </c>
      <c r="C6370" s="3">
        <v>40346</v>
      </c>
      <c r="D6370" s="17">
        <f t="shared" si="498"/>
        <v>40330</v>
      </c>
      <c r="E6370">
        <v>25</v>
      </c>
      <c r="F6370" s="8">
        <f t="shared" si="495"/>
        <v>3750</v>
      </c>
      <c r="G6370" s="5">
        <v>7.0000000000000007E-2</v>
      </c>
      <c r="H6370" s="8">
        <f>VLOOKUP($T6370,Pricebook!$A:$D,4,0)</f>
        <v>150</v>
      </c>
      <c r="I6370" s="10">
        <f t="shared" si="496"/>
        <v>3487.4999999999995</v>
      </c>
      <c r="J6370" t="s">
        <v>2451</v>
      </c>
      <c r="K6370" t="s">
        <v>760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2650</v>
      </c>
      <c r="O6370" s="7">
        <v>53095</v>
      </c>
      <c r="P6370" t="s">
        <v>95</v>
      </c>
      <c r="Q6370" t="s">
        <v>16</v>
      </c>
      <c r="R6370" s="3">
        <v>40355</v>
      </c>
      <c r="S6370" s="12">
        <f t="shared" si="497"/>
        <v>9</v>
      </c>
      <c r="T6370" s="3" t="s">
        <v>14222</v>
      </c>
      <c r="U6370" t="s">
        <v>14235</v>
      </c>
      <c r="V6370" t="s">
        <v>14230</v>
      </c>
      <c r="W6370" t="s">
        <v>14191</v>
      </c>
      <c r="X6370" t="str">
        <f>VLOOKUP(Q6370,Managers!$A:$B,2,0)</f>
        <v>Josh Martinez</v>
      </c>
      <c r="Y6370">
        <f>VLOOKUP(W6370,HourlyWages!$A:$B,2,0)</f>
        <v>60</v>
      </c>
      <c r="Z6370">
        <v>1</v>
      </c>
      <c r="AA6370" s="14">
        <f t="shared" si="499"/>
        <v>0.6</v>
      </c>
    </row>
    <row r="6371" spans="1:27" x14ac:dyDescent="0.2">
      <c r="A6371">
        <v>6370</v>
      </c>
      <c r="B6371">
        <v>45184</v>
      </c>
      <c r="C6371" s="3">
        <v>40346</v>
      </c>
      <c r="D6371" s="17">
        <f t="shared" si="498"/>
        <v>40330</v>
      </c>
      <c r="E6371">
        <v>10</v>
      </c>
      <c r="F6371" s="8">
        <f t="shared" si="495"/>
        <v>1400</v>
      </c>
      <c r="G6371" s="5">
        <v>0.08</v>
      </c>
      <c r="H6371" s="8">
        <f>VLOOKUP($T6371,Pricebook!$A:$D,4,0)</f>
        <v>140</v>
      </c>
      <c r="I6371" s="10">
        <f t="shared" si="496"/>
        <v>1288</v>
      </c>
      <c r="J6371" t="s">
        <v>2451</v>
      </c>
      <c r="K6371" t="s">
        <v>760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2650</v>
      </c>
      <c r="O6371" s="7">
        <v>53095</v>
      </c>
      <c r="P6371" t="s">
        <v>95</v>
      </c>
      <c r="Q6371" t="s">
        <v>16</v>
      </c>
      <c r="R6371" s="3">
        <v>40353</v>
      </c>
      <c r="S6371" s="12">
        <f t="shared" si="497"/>
        <v>7</v>
      </c>
      <c r="T6371" s="3" t="s">
        <v>14213</v>
      </c>
      <c r="U6371" t="s">
        <v>14229</v>
      </c>
      <c r="V6371" t="s">
        <v>14244</v>
      </c>
      <c r="W6371" t="s">
        <v>14190</v>
      </c>
      <c r="X6371" t="str">
        <f>VLOOKUP(Q6371,Managers!$A:$B,2,0)</f>
        <v>Josh Martinez</v>
      </c>
      <c r="Y6371">
        <f>VLOOKUP(W6371,HourlyWages!$A:$B,2,0)</f>
        <v>67</v>
      </c>
      <c r="Z6371">
        <v>1</v>
      </c>
      <c r="AA6371" s="14">
        <f t="shared" si="499"/>
        <v>0.52142857142857146</v>
      </c>
    </row>
    <row r="6372" spans="1:27" x14ac:dyDescent="0.2">
      <c r="A6372">
        <v>6371</v>
      </c>
      <c r="B6372">
        <v>45190</v>
      </c>
      <c r="C6372" s="3">
        <v>40501</v>
      </c>
      <c r="D6372" s="17">
        <f t="shared" si="498"/>
        <v>40483</v>
      </c>
      <c r="E6372">
        <v>13</v>
      </c>
      <c r="F6372" s="8">
        <f t="shared" si="495"/>
        <v>1625</v>
      </c>
      <c r="G6372" s="5">
        <v>0</v>
      </c>
      <c r="H6372" s="8">
        <f>VLOOKUP($T6372,Pricebook!$A:$D,4,0)</f>
        <v>125</v>
      </c>
      <c r="I6372" s="10">
        <f t="shared" si="496"/>
        <v>1625</v>
      </c>
      <c r="J6372" t="s">
        <v>1690</v>
      </c>
      <c r="K6372" t="s">
        <v>1076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2254</v>
      </c>
      <c r="O6372" s="7" t="s">
        <v>2255</v>
      </c>
      <c r="P6372" t="s">
        <v>48</v>
      </c>
      <c r="Q6372" t="s">
        <v>16</v>
      </c>
      <c r="R6372" s="3">
        <v>40501</v>
      </c>
      <c r="S6372" s="12">
        <f t="shared" si="497"/>
        <v>0</v>
      </c>
      <c r="T6372" s="3" t="s">
        <v>14221</v>
      </c>
      <c r="U6372" t="s">
        <v>14232</v>
      </c>
      <c r="V6372" t="s">
        <v>14236</v>
      </c>
      <c r="W6372" t="s">
        <v>14201</v>
      </c>
      <c r="X6372" t="str">
        <f>VLOOKUP(Q6372,Managers!$A:$B,2,0)</f>
        <v>Josh Martinez</v>
      </c>
      <c r="Y6372">
        <f>VLOOKUP(W6372,HourlyWages!$A:$B,2,0)</f>
        <v>53</v>
      </c>
      <c r="Z6372">
        <v>1</v>
      </c>
      <c r="AA6372" s="14">
        <f t="shared" si="499"/>
        <v>0.57599999999999996</v>
      </c>
    </row>
    <row r="6373" spans="1:27" x14ac:dyDescent="0.2">
      <c r="A6373">
        <v>6372</v>
      </c>
      <c r="B6373">
        <v>45217</v>
      </c>
      <c r="C6373" s="3">
        <v>40422</v>
      </c>
      <c r="D6373" s="17">
        <f t="shared" si="498"/>
        <v>40422</v>
      </c>
      <c r="E6373">
        <v>40</v>
      </c>
      <c r="F6373" s="8">
        <f t="shared" si="495"/>
        <v>6000</v>
      </c>
      <c r="G6373" s="5">
        <v>0.08</v>
      </c>
      <c r="H6373" s="8">
        <f>VLOOKUP($T6373,Pricebook!$A:$D,4,0)</f>
        <v>150</v>
      </c>
      <c r="I6373" s="10">
        <f t="shared" si="496"/>
        <v>5520</v>
      </c>
      <c r="J6373" t="s">
        <v>1240</v>
      </c>
      <c r="K6373" t="s">
        <v>1076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1142</v>
      </c>
      <c r="O6373" s="7">
        <v>60438</v>
      </c>
      <c r="P6373" t="s">
        <v>15</v>
      </c>
      <c r="Q6373" t="s">
        <v>16</v>
      </c>
      <c r="R6373" s="3">
        <v>40423</v>
      </c>
      <c r="S6373" s="12">
        <f t="shared" si="497"/>
        <v>1</v>
      </c>
      <c r="T6373" s="3" t="s">
        <v>14210</v>
      </c>
      <c r="U6373" t="s">
        <v>14235</v>
      </c>
      <c r="V6373" t="s">
        <v>14236</v>
      </c>
      <c r="W6373" t="s">
        <v>14190</v>
      </c>
      <c r="X6373" t="str">
        <f>VLOOKUP(Q6373,Managers!$A:$B,2,0)</f>
        <v>Josh Martinez</v>
      </c>
      <c r="Y6373">
        <f>VLOOKUP(W6373,HourlyWages!$A:$B,2,0)</f>
        <v>67</v>
      </c>
      <c r="Z6373">
        <v>1</v>
      </c>
      <c r="AA6373" s="14">
        <f t="shared" si="499"/>
        <v>0.55333333333333334</v>
      </c>
    </row>
    <row r="6374" spans="1:27" x14ac:dyDescent="0.2">
      <c r="A6374">
        <v>6373</v>
      </c>
      <c r="B6374">
        <v>45218</v>
      </c>
      <c r="C6374" s="3">
        <v>39943</v>
      </c>
      <c r="D6374" s="17">
        <f t="shared" si="498"/>
        <v>39934</v>
      </c>
      <c r="E6374">
        <v>49</v>
      </c>
      <c r="F6374" s="8">
        <f t="shared" si="495"/>
        <v>7350</v>
      </c>
      <c r="G6374" s="5">
        <v>0.08</v>
      </c>
      <c r="H6374" s="8">
        <f>VLOOKUP($T6374,Pricebook!$A:$D,4,0)</f>
        <v>150</v>
      </c>
      <c r="I6374" s="10">
        <f t="shared" si="496"/>
        <v>6762</v>
      </c>
      <c r="J6374" t="s">
        <v>746</v>
      </c>
      <c r="K6374" t="s">
        <v>747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748</v>
      </c>
      <c r="O6374" s="7" t="s">
        <v>749</v>
      </c>
      <c r="P6374" t="s">
        <v>358</v>
      </c>
      <c r="Q6374" t="s">
        <v>16</v>
      </c>
      <c r="R6374" s="3">
        <v>39945</v>
      </c>
      <c r="S6374" s="12">
        <f t="shared" si="497"/>
        <v>2</v>
      </c>
      <c r="T6374" s="3" t="s">
        <v>14211</v>
      </c>
      <c r="U6374" t="s">
        <v>14235</v>
      </c>
      <c r="V6374" t="s">
        <v>14244</v>
      </c>
      <c r="W6374" t="s">
        <v>14194</v>
      </c>
      <c r="X6374" t="str">
        <f>VLOOKUP(Q6374,Managers!$A:$B,2,0)</f>
        <v>Josh Martinez</v>
      </c>
      <c r="Y6374">
        <f>VLOOKUP(W6374,HourlyWages!$A:$B,2,0)</f>
        <v>71</v>
      </c>
      <c r="Z6374">
        <v>1</v>
      </c>
      <c r="AA6374" s="14">
        <f t="shared" si="499"/>
        <v>0.52666666666666662</v>
      </c>
    </row>
    <row r="6375" spans="1:27" x14ac:dyDescent="0.2">
      <c r="A6375">
        <v>6374</v>
      </c>
      <c r="B6375">
        <v>45248</v>
      </c>
      <c r="C6375" s="3">
        <v>40649</v>
      </c>
      <c r="D6375" s="17">
        <f t="shared" si="498"/>
        <v>40634</v>
      </c>
      <c r="E6375">
        <v>38</v>
      </c>
      <c r="F6375" s="8">
        <f t="shared" si="495"/>
        <v>6460</v>
      </c>
      <c r="G6375" s="5">
        <v>0.05</v>
      </c>
      <c r="H6375" s="8">
        <f>VLOOKUP($T6375,Pricebook!$A:$D,4,0)</f>
        <v>170</v>
      </c>
      <c r="I6375" s="10">
        <f t="shared" si="496"/>
        <v>6137</v>
      </c>
      <c r="J6375" t="s">
        <v>1638</v>
      </c>
      <c r="K6375" t="s">
        <v>165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1786</v>
      </c>
      <c r="O6375" s="7">
        <v>55124</v>
      </c>
      <c r="P6375" t="s">
        <v>130</v>
      </c>
      <c r="Q6375" t="s">
        <v>16</v>
      </c>
      <c r="R6375" s="3">
        <v>40651</v>
      </c>
      <c r="S6375" s="12">
        <f t="shared" si="497"/>
        <v>2</v>
      </c>
      <c r="T6375" s="3" t="s">
        <v>14219</v>
      </c>
      <c r="U6375" t="s">
        <v>14229</v>
      </c>
      <c r="V6375" t="s">
        <v>14237</v>
      </c>
      <c r="W6375" t="s">
        <v>14195</v>
      </c>
      <c r="X6375" t="str">
        <f>VLOOKUP(Q6375,Managers!$A:$B,2,0)</f>
        <v>Josh Martinez</v>
      </c>
      <c r="Y6375">
        <f>VLOOKUP(W6375,HourlyWages!$A:$B,2,0)</f>
        <v>52</v>
      </c>
      <c r="Z6375">
        <v>1</v>
      </c>
      <c r="AA6375" s="14">
        <f t="shared" si="499"/>
        <v>0.69411764705882351</v>
      </c>
    </row>
    <row r="6376" spans="1:27" x14ac:dyDescent="0.2">
      <c r="A6376">
        <v>6375</v>
      </c>
      <c r="B6376">
        <v>45248</v>
      </c>
      <c r="C6376" s="3">
        <v>40649</v>
      </c>
      <c r="D6376" s="17">
        <f t="shared" si="498"/>
        <v>40634</v>
      </c>
      <c r="E6376">
        <v>32</v>
      </c>
      <c r="F6376" s="8">
        <f t="shared" si="495"/>
        <v>4800</v>
      </c>
      <c r="G6376" s="5">
        <v>0.1</v>
      </c>
      <c r="H6376" s="8">
        <f>VLOOKUP($T6376,Pricebook!$A:$D,4,0)</f>
        <v>150</v>
      </c>
      <c r="I6376" s="10">
        <f t="shared" si="496"/>
        <v>4320</v>
      </c>
      <c r="J6376" t="s">
        <v>1638</v>
      </c>
      <c r="K6376" t="s">
        <v>165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1786</v>
      </c>
      <c r="O6376" s="7">
        <v>55124</v>
      </c>
      <c r="P6376" t="s">
        <v>130</v>
      </c>
      <c r="Q6376" t="s">
        <v>16</v>
      </c>
      <c r="R6376" s="3">
        <v>40651</v>
      </c>
      <c r="S6376" s="12">
        <f t="shared" si="497"/>
        <v>2</v>
      </c>
      <c r="T6376" s="3" t="s">
        <v>14210</v>
      </c>
      <c r="U6376" t="s">
        <v>14235</v>
      </c>
      <c r="V6376" t="s">
        <v>14233</v>
      </c>
      <c r="W6376" t="s">
        <v>14185</v>
      </c>
      <c r="X6376" t="str">
        <f>VLOOKUP(Q6376,Managers!$A:$B,2,0)</f>
        <v>Josh Martinez</v>
      </c>
      <c r="Y6376">
        <f>VLOOKUP(W6376,HourlyWages!$A:$B,2,0)</f>
        <v>70</v>
      </c>
      <c r="Z6376">
        <v>1</v>
      </c>
      <c r="AA6376" s="14">
        <f t="shared" si="499"/>
        <v>0.53333333333333333</v>
      </c>
    </row>
    <row r="6377" spans="1:27" x14ac:dyDescent="0.2">
      <c r="A6377">
        <v>6376</v>
      </c>
      <c r="B6377">
        <v>45249</v>
      </c>
      <c r="C6377" s="3">
        <v>40509</v>
      </c>
      <c r="D6377" s="17">
        <f t="shared" si="498"/>
        <v>40483</v>
      </c>
      <c r="E6377">
        <v>24</v>
      </c>
      <c r="F6377" s="8">
        <f t="shared" si="495"/>
        <v>3600</v>
      </c>
      <c r="G6377" s="5">
        <v>0.04</v>
      </c>
      <c r="H6377" s="8">
        <f>VLOOKUP($T6377,Pricebook!$A:$D,4,0)</f>
        <v>150</v>
      </c>
      <c r="I6377" s="10">
        <f t="shared" si="496"/>
        <v>3456</v>
      </c>
      <c r="J6377" t="s">
        <v>2012</v>
      </c>
      <c r="K6377" t="s">
        <v>310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455</v>
      </c>
      <c r="O6377" s="7">
        <v>56001</v>
      </c>
      <c r="P6377" t="s">
        <v>130</v>
      </c>
      <c r="Q6377" t="s">
        <v>16</v>
      </c>
      <c r="R6377" s="3">
        <v>40514</v>
      </c>
      <c r="S6377" s="12">
        <f t="shared" si="497"/>
        <v>5</v>
      </c>
      <c r="T6377" s="3" t="s">
        <v>14210</v>
      </c>
      <c r="U6377" t="s">
        <v>14235</v>
      </c>
      <c r="V6377" t="s">
        <v>14237</v>
      </c>
      <c r="W6377" t="s">
        <v>14185</v>
      </c>
      <c r="X6377" t="str">
        <f>VLOOKUP(Q6377,Managers!$A:$B,2,0)</f>
        <v>Josh Martinez</v>
      </c>
      <c r="Y6377">
        <f>VLOOKUP(W6377,HourlyWages!$A:$B,2,0)</f>
        <v>70</v>
      </c>
      <c r="Z6377">
        <v>1</v>
      </c>
      <c r="AA6377" s="14">
        <f t="shared" si="499"/>
        <v>0.53333333333333333</v>
      </c>
    </row>
    <row r="6378" spans="1:27" x14ac:dyDescent="0.2">
      <c r="A6378">
        <v>6377</v>
      </c>
      <c r="B6378">
        <v>45254</v>
      </c>
      <c r="C6378" s="3">
        <v>40385</v>
      </c>
      <c r="D6378" s="17">
        <f t="shared" si="498"/>
        <v>40360</v>
      </c>
      <c r="E6378">
        <v>45</v>
      </c>
      <c r="F6378" s="8">
        <f t="shared" si="495"/>
        <v>5625</v>
      </c>
      <c r="G6378" s="5">
        <v>0.06</v>
      </c>
      <c r="H6378" s="8">
        <f>VLOOKUP($T6378,Pricebook!$A:$D,4,0)</f>
        <v>125</v>
      </c>
      <c r="I6378" s="10">
        <f t="shared" si="496"/>
        <v>5287.5</v>
      </c>
      <c r="J6378" t="s">
        <v>2526</v>
      </c>
      <c r="K6378" t="s">
        <v>165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2529</v>
      </c>
      <c r="O6378" s="7">
        <v>92691</v>
      </c>
      <c r="P6378" t="s">
        <v>114</v>
      </c>
      <c r="Q6378" t="s">
        <v>23</v>
      </c>
      <c r="R6378" s="3">
        <v>40386</v>
      </c>
      <c r="S6378" s="12">
        <f t="shared" si="497"/>
        <v>1</v>
      </c>
      <c r="T6378" s="3" t="s">
        <v>14209</v>
      </c>
      <c r="U6378" t="s">
        <v>14232</v>
      </c>
      <c r="V6378" t="s">
        <v>14229</v>
      </c>
      <c r="W6378" t="s">
        <v>14185</v>
      </c>
      <c r="X6378" t="str">
        <f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9"/>
        <v>0.44</v>
      </c>
    </row>
    <row r="6379" spans="1:27" x14ac:dyDescent="0.2">
      <c r="A6379">
        <v>6378</v>
      </c>
      <c r="B6379">
        <v>45284</v>
      </c>
      <c r="C6379" s="3">
        <v>40915</v>
      </c>
      <c r="D6379" s="17">
        <f t="shared" si="498"/>
        <v>40909</v>
      </c>
      <c r="E6379">
        <v>7</v>
      </c>
      <c r="F6379" s="8">
        <f t="shared" si="495"/>
        <v>840</v>
      </c>
      <c r="G6379" s="5">
        <v>0</v>
      </c>
      <c r="H6379" s="8">
        <f>VLOOKUP($T6379,Pricebook!$A:$D,4,0)</f>
        <v>120</v>
      </c>
      <c r="I6379" s="10">
        <f t="shared" si="496"/>
        <v>840</v>
      </c>
      <c r="J6379" t="s">
        <v>1294</v>
      </c>
      <c r="K6379" t="s">
        <v>64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553</v>
      </c>
      <c r="O6379" s="7" t="s">
        <v>554</v>
      </c>
      <c r="P6379" t="s">
        <v>197</v>
      </c>
      <c r="Q6379" t="s">
        <v>23</v>
      </c>
      <c r="R6379" s="3">
        <v>40916</v>
      </c>
      <c r="S6379" s="12">
        <f t="shared" si="497"/>
        <v>1</v>
      </c>
      <c r="T6379" s="3" t="s">
        <v>14212</v>
      </c>
      <c r="U6379" t="s">
        <v>14229</v>
      </c>
      <c r="V6379" t="s">
        <v>14238</v>
      </c>
      <c r="W6379" t="s">
        <v>14203</v>
      </c>
      <c r="X6379" t="str">
        <f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9"/>
        <v>0.48333333333333334</v>
      </c>
    </row>
    <row r="6380" spans="1:27" x14ac:dyDescent="0.2">
      <c r="A6380">
        <v>6379</v>
      </c>
      <c r="B6380">
        <v>45315</v>
      </c>
      <c r="C6380" s="3">
        <v>41019</v>
      </c>
      <c r="D6380" s="17">
        <f t="shared" si="498"/>
        <v>41000</v>
      </c>
      <c r="E6380">
        <v>32</v>
      </c>
      <c r="F6380" s="8">
        <f t="shared" si="495"/>
        <v>6400</v>
      </c>
      <c r="G6380" s="5">
        <v>0.02</v>
      </c>
      <c r="H6380" s="8">
        <f>VLOOKUP($T6380,Pricebook!$A:$D,4,0)</f>
        <v>200</v>
      </c>
      <c r="I6380" s="10">
        <f t="shared" si="496"/>
        <v>6272</v>
      </c>
      <c r="J6380" t="s">
        <v>1221</v>
      </c>
      <c r="K6380" t="s">
        <v>844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1222</v>
      </c>
      <c r="O6380" s="7">
        <v>93309</v>
      </c>
      <c r="P6380" t="s">
        <v>114</v>
      </c>
      <c r="Q6380" t="s">
        <v>23</v>
      </c>
      <c r="R6380" s="3">
        <v>41020</v>
      </c>
      <c r="S6380" s="12">
        <f t="shared" si="497"/>
        <v>1</v>
      </c>
      <c r="T6380" s="3" t="s">
        <v>14206</v>
      </c>
      <c r="U6380" t="s">
        <v>14229</v>
      </c>
      <c r="V6380" t="s">
        <v>14236</v>
      </c>
      <c r="W6380" t="s">
        <v>14203</v>
      </c>
      <c r="X6380" t="str">
        <f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9"/>
        <v>0.69</v>
      </c>
    </row>
    <row r="6381" spans="1:27" x14ac:dyDescent="0.2">
      <c r="A6381">
        <v>6380</v>
      </c>
      <c r="B6381">
        <v>45317</v>
      </c>
      <c r="C6381" s="3">
        <v>40969</v>
      </c>
      <c r="D6381" s="17">
        <f t="shared" si="498"/>
        <v>40969</v>
      </c>
      <c r="E6381">
        <v>36</v>
      </c>
      <c r="F6381" s="8">
        <f t="shared" si="495"/>
        <v>5400</v>
      </c>
      <c r="G6381" s="5">
        <v>0.05</v>
      </c>
      <c r="H6381" s="8">
        <f>VLOOKUP($T6381,Pricebook!$A:$D,4,0)</f>
        <v>150</v>
      </c>
      <c r="I6381" s="10">
        <f t="shared" si="496"/>
        <v>5130</v>
      </c>
      <c r="J6381" t="s">
        <v>560</v>
      </c>
      <c r="K6381" t="s">
        <v>41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1380</v>
      </c>
      <c r="O6381" s="7">
        <v>48239</v>
      </c>
      <c r="P6381" t="s">
        <v>172</v>
      </c>
      <c r="Q6381" t="s">
        <v>16</v>
      </c>
      <c r="R6381" s="3">
        <v>40976</v>
      </c>
      <c r="S6381" s="12">
        <f t="shared" si="497"/>
        <v>7</v>
      </c>
      <c r="T6381" s="3" t="s">
        <v>14211</v>
      </c>
      <c r="U6381" t="s">
        <v>14235</v>
      </c>
      <c r="V6381" t="s">
        <v>14230</v>
      </c>
      <c r="W6381" t="s">
        <v>14200</v>
      </c>
      <c r="X6381" t="str">
        <f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9"/>
        <v>0.60666666666666669</v>
      </c>
    </row>
    <row r="6382" spans="1:27" x14ac:dyDescent="0.2">
      <c r="A6382">
        <v>6381</v>
      </c>
      <c r="B6382">
        <v>45317</v>
      </c>
      <c r="C6382" s="3">
        <v>40969</v>
      </c>
      <c r="D6382" s="17">
        <f t="shared" si="498"/>
        <v>40969</v>
      </c>
      <c r="E6382">
        <v>28</v>
      </c>
      <c r="F6382" s="8">
        <f t="shared" si="495"/>
        <v>3500</v>
      </c>
      <c r="G6382" s="5">
        <v>0.05</v>
      </c>
      <c r="H6382" s="8">
        <f>VLOOKUP($T6382,Pricebook!$A:$D,4,0)</f>
        <v>125</v>
      </c>
      <c r="I6382" s="10">
        <f t="shared" si="496"/>
        <v>3325</v>
      </c>
      <c r="J6382" t="s">
        <v>560</v>
      </c>
      <c r="K6382" t="s">
        <v>41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1380</v>
      </c>
      <c r="O6382" s="7">
        <v>48239</v>
      </c>
      <c r="P6382" t="s">
        <v>172</v>
      </c>
      <c r="Q6382" t="s">
        <v>16</v>
      </c>
      <c r="R6382" s="3">
        <v>40976</v>
      </c>
      <c r="S6382" s="12">
        <f t="shared" si="497"/>
        <v>7</v>
      </c>
      <c r="T6382" s="3" t="s">
        <v>14208</v>
      </c>
      <c r="U6382" t="s">
        <v>14232</v>
      </c>
      <c r="V6382" t="s">
        <v>14236</v>
      </c>
      <c r="W6382" t="s">
        <v>14194</v>
      </c>
      <c r="X6382" t="str">
        <f>VLOOKUP(Q6382,Managers!$A:$B,2,0)</f>
        <v>Josh Martinez</v>
      </c>
      <c r="Y6382">
        <f>VLOOKUP(W6382,HourlyWages!$A:$B,2,0)</f>
        <v>71</v>
      </c>
      <c r="Z6382">
        <v>1</v>
      </c>
      <c r="AA6382" s="14">
        <f t="shared" si="499"/>
        <v>0.432</v>
      </c>
    </row>
    <row r="6383" spans="1:27" x14ac:dyDescent="0.2">
      <c r="A6383">
        <v>6382</v>
      </c>
      <c r="B6383">
        <v>45346</v>
      </c>
      <c r="C6383" s="3">
        <v>41228</v>
      </c>
      <c r="D6383" s="17">
        <f t="shared" si="498"/>
        <v>41214</v>
      </c>
      <c r="E6383">
        <v>37</v>
      </c>
      <c r="F6383" s="8">
        <f t="shared" si="495"/>
        <v>4070</v>
      </c>
      <c r="G6383" s="5">
        <v>0.09</v>
      </c>
      <c r="H6383" s="8">
        <f>VLOOKUP($T6383,Pricebook!$A:$D,4,0)</f>
        <v>110</v>
      </c>
      <c r="I6383" s="10">
        <f t="shared" si="496"/>
        <v>3703.7000000000003</v>
      </c>
      <c r="J6383" t="s">
        <v>928</v>
      </c>
      <c r="K6383" t="s">
        <v>449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1060</v>
      </c>
      <c r="O6383" s="7">
        <v>89701</v>
      </c>
      <c r="P6383" t="s">
        <v>1061</v>
      </c>
      <c r="Q6383" t="s">
        <v>23</v>
      </c>
      <c r="R6383" s="3">
        <v>41228</v>
      </c>
      <c r="S6383" s="12">
        <f t="shared" si="497"/>
        <v>0</v>
      </c>
      <c r="T6383" s="3" t="s">
        <v>14215</v>
      </c>
      <c r="U6383" t="s">
        <v>14229</v>
      </c>
      <c r="V6383" t="s">
        <v>14244</v>
      </c>
      <c r="W6383" t="s">
        <v>14184</v>
      </c>
      <c r="X6383" t="str">
        <f>VLOOKUP(Q6383,Managers!$A:$B,2,0)</f>
        <v>Bob Turner</v>
      </c>
      <c r="Y6383">
        <f>VLOOKUP(W6383,HourlyWages!$A:$B,2,0)</f>
        <v>50</v>
      </c>
      <c r="Z6383">
        <v>1</v>
      </c>
      <c r="AA6383" s="14">
        <f t="shared" si="499"/>
        <v>0.54545454545454541</v>
      </c>
    </row>
    <row r="6384" spans="1:27" x14ac:dyDescent="0.2">
      <c r="A6384">
        <v>6383</v>
      </c>
      <c r="B6384">
        <v>45347</v>
      </c>
      <c r="C6384" s="3">
        <v>40450</v>
      </c>
      <c r="D6384" s="17">
        <f t="shared" si="498"/>
        <v>40422</v>
      </c>
      <c r="E6384">
        <v>10</v>
      </c>
      <c r="F6384" s="8">
        <f t="shared" si="495"/>
        <v>1250</v>
      </c>
      <c r="G6384" s="5">
        <v>0.05</v>
      </c>
      <c r="H6384" s="8">
        <f>VLOOKUP($T6384,Pricebook!$A:$D,4,0)</f>
        <v>125</v>
      </c>
      <c r="I6384" s="10">
        <f t="shared" si="496"/>
        <v>1187.5</v>
      </c>
      <c r="J6384" t="s">
        <v>465</v>
      </c>
      <c r="K6384" t="s">
        <v>344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2770</v>
      </c>
      <c r="O6384" s="7">
        <v>74074</v>
      </c>
      <c r="P6384" t="s">
        <v>75</v>
      </c>
      <c r="Q6384" t="s">
        <v>16</v>
      </c>
      <c r="R6384" s="3">
        <v>40451</v>
      </c>
      <c r="S6384" s="12">
        <f t="shared" si="497"/>
        <v>1</v>
      </c>
      <c r="T6384" s="3" t="s">
        <v>14217</v>
      </c>
      <c r="U6384" t="s">
        <v>14232</v>
      </c>
      <c r="V6384" t="s">
        <v>14244</v>
      </c>
      <c r="W6384" t="s">
        <v>14193</v>
      </c>
      <c r="X6384" t="str">
        <f>VLOOKUP(Q6384,Managers!$A:$B,2,0)</f>
        <v>Josh Martinez</v>
      </c>
      <c r="Y6384">
        <f>VLOOKUP(W6384,HourlyWages!$A:$B,2,0)</f>
        <v>57</v>
      </c>
      <c r="Z6384">
        <v>1</v>
      </c>
      <c r="AA6384" s="14">
        <f t="shared" si="499"/>
        <v>0.54400000000000004</v>
      </c>
    </row>
    <row r="6385" spans="1:27" x14ac:dyDescent="0.2">
      <c r="A6385">
        <v>6384</v>
      </c>
      <c r="B6385">
        <v>45347</v>
      </c>
      <c r="C6385" s="3">
        <v>40450</v>
      </c>
      <c r="D6385" s="17">
        <f t="shared" si="498"/>
        <v>40422</v>
      </c>
      <c r="E6385">
        <v>41</v>
      </c>
      <c r="F6385" s="8">
        <f t="shared" si="495"/>
        <v>6150</v>
      </c>
      <c r="G6385" s="5">
        <v>7.0000000000000007E-2</v>
      </c>
      <c r="H6385" s="8">
        <f>VLOOKUP($T6385,Pricebook!$A:$D,4,0)</f>
        <v>150</v>
      </c>
      <c r="I6385" s="10">
        <f t="shared" si="496"/>
        <v>5719.5</v>
      </c>
      <c r="J6385" t="s">
        <v>465</v>
      </c>
      <c r="K6385" t="s">
        <v>344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2770</v>
      </c>
      <c r="O6385" s="7">
        <v>74074</v>
      </c>
      <c r="P6385" t="s">
        <v>75</v>
      </c>
      <c r="Q6385" t="s">
        <v>16</v>
      </c>
      <c r="R6385" s="3">
        <v>40452</v>
      </c>
      <c r="S6385" s="12">
        <f t="shared" si="497"/>
        <v>2</v>
      </c>
      <c r="T6385" s="3" t="s">
        <v>14222</v>
      </c>
      <c r="U6385" t="s">
        <v>14235</v>
      </c>
      <c r="V6385" t="s">
        <v>14244</v>
      </c>
      <c r="W6385" t="s">
        <v>14188</v>
      </c>
      <c r="X6385" t="str">
        <f>VLOOKUP(Q6385,Managers!$A:$B,2,0)</f>
        <v>Josh Martinez</v>
      </c>
      <c r="Y6385">
        <f>VLOOKUP(W6385,HourlyWages!$A:$B,2,0)</f>
        <v>52</v>
      </c>
      <c r="Z6385">
        <v>1</v>
      </c>
      <c r="AA6385" s="14">
        <f t="shared" si="499"/>
        <v>0.65333333333333332</v>
      </c>
    </row>
    <row r="6386" spans="1:27" x14ac:dyDescent="0.2">
      <c r="A6386">
        <v>6385</v>
      </c>
      <c r="B6386">
        <v>45376</v>
      </c>
      <c r="C6386" s="3">
        <v>40879</v>
      </c>
      <c r="D6386" s="17">
        <f t="shared" si="498"/>
        <v>40878</v>
      </c>
      <c r="E6386">
        <v>19</v>
      </c>
      <c r="F6386" s="8">
        <f t="shared" ref="F6386:F6449" si="500">H6386*E6386</f>
        <v>3800</v>
      </c>
      <c r="G6386" s="5">
        <v>0.08</v>
      </c>
      <c r="H6386" s="8">
        <f>VLOOKUP($T6386,Pricebook!$A:$D,4,0)</f>
        <v>200</v>
      </c>
      <c r="I6386" s="10">
        <f t="shared" ref="I6386:I6449" si="501">F6386*(1-G6386)</f>
        <v>3496</v>
      </c>
      <c r="J6386" t="s">
        <v>678</v>
      </c>
      <c r="K6386" t="s">
        <v>348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679</v>
      </c>
      <c r="O6386" s="7">
        <v>20906</v>
      </c>
      <c r="P6386" t="s">
        <v>187</v>
      </c>
      <c r="Q6386" t="s">
        <v>61</v>
      </c>
      <c r="R6386" s="3">
        <v>40880</v>
      </c>
      <c r="S6386" s="12">
        <f t="shared" ref="S6386:S6449" si="502">R6386-C6386</f>
        <v>1</v>
      </c>
      <c r="T6386" s="3" t="s">
        <v>14206</v>
      </c>
      <c r="U6386" t="s">
        <v>14229</v>
      </c>
      <c r="V6386" t="s">
        <v>14245</v>
      </c>
      <c r="W6386" t="s">
        <v>14195</v>
      </c>
      <c r="X6386" t="str">
        <f>VLOOKUP(Q6386,Managers!$A:$B,2,0)</f>
        <v>Allen Young</v>
      </c>
      <c r="Y6386">
        <f>VLOOKUP(W6386,HourlyWages!$A:$B,2,0)</f>
        <v>52</v>
      </c>
      <c r="Z6386">
        <v>1</v>
      </c>
      <c r="AA6386" s="14">
        <f t="shared" si="499"/>
        <v>0.74</v>
      </c>
    </row>
    <row r="6387" spans="1:27" x14ac:dyDescent="0.2">
      <c r="A6387">
        <v>6386</v>
      </c>
      <c r="B6387">
        <v>45377</v>
      </c>
      <c r="C6387" s="3">
        <v>40636</v>
      </c>
      <c r="D6387" s="17">
        <f t="shared" si="498"/>
        <v>40634</v>
      </c>
      <c r="E6387">
        <v>47</v>
      </c>
      <c r="F6387" s="8">
        <f t="shared" si="500"/>
        <v>7520</v>
      </c>
      <c r="G6387" s="5">
        <v>0.08</v>
      </c>
      <c r="H6387" s="8">
        <f>VLOOKUP($T6387,Pricebook!$A:$D,4,0)</f>
        <v>160</v>
      </c>
      <c r="I6387" s="10">
        <f t="shared" si="501"/>
        <v>6918.4000000000005</v>
      </c>
      <c r="J6387" t="s">
        <v>1280</v>
      </c>
      <c r="K6387" t="s">
        <v>20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1534</v>
      </c>
      <c r="O6387" s="7">
        <v>52732</v>
      </c>
      <c r="P6387" t="s">
        <v>38</v>
      </c>
      <c r="Q6387" t="s">
        <v>16</v>
      </c>
      <c r="R6387" s="3">
        <v>40638</v>
      </c>
      <c r="S6387" s="12">
        <f t="shared" si="502"/>
        <v>2</v>
      </c>
      <c r="T6387" s="3" t="s">
        <v>14218</v>
      </c>
      <c r="U6387" t="s">
        <v>14229</v>
      </c>
      <c r="V6387" t="s">
        <v>14229</v>
      </c>
      <c r="W6387" t="s">
        <v>14192</v>
      </c>
      <c r="X6387" t="str">
        <f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9"/>
        <v>0.53125</v>
      </c>
    </row>
    <row r="6388" spans="1:27" x14ac:dyDescent="0.2">
      <c r="A6388">
        <v>6387</v>
      </c>
      <c r="B6388">
        <v>45380</v>
      </c>
      <c r="C6388" s="3">
        <v>39933</v>
      </c>
      <c r="D6388" s="17">
        <f t="shared" si="498"/>
        <v>39904</v>
      </c>
      <c r="E6388">
        <v>34</v>
      </c>
      <c r="F6388" s="8">
        <f t="shared" si="500"/>
        <v>5100</v>
      </c>
      <c r="G6388" s="5">
        <v>0.06</v>
      </c>
      <c r="H6388" s="8">
        <f>VLOOKUP($T6388,Pricebook!$A:$D,4,0)</f>
        <v>150</v>
      </c>
      <c r="I6388" s="10">
        <f t="shared" si="501"/>
        <v>4794</v>
      </c>
      <c r="J6388" t="s">
        <v>767</v>
      </c>
      <c r="K6388" t="s">
        <v>520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2709</v>
      </c>
      <c r="O6388" s="7">
        <v>95062</v>
      </c>
      <c r="P6388" t="s">
        <v>114</v>
      </c>
      <c r="Q6388" t="s">
        <v>23</v>
      </c>
      <c r="R6388" s="3">
        <v>39934</v>
      </c>
      <c r="S6388" s="12">
        <f t="shared" si="502"/>
        <v>1</v>
      </c>
      <c r="T6388" s="3" t="s">
        <v>14210</v>
      </c>
      <c r="U6388" t="s">
        <v>14235</v>
      </c>
      <c r="V6388" t="s">
        <v>14245</v>
      </c>
      <c r="W6388" t="s">
        <v>14184</v>
      </c>
      <c r="X6388" t="str">
        <f>VLOOKUP(Q6388,Managers!$A:$B,2,0)</f>
        <v>Bob Turner</v>
      </c>
      <c r="Y6388">
        <f>VLOOKUP(W6388,HourlyWages!$A:$B,2,0)</f>
        <v>50</v>
      </c>
      <c r="Z6388">
        <v>1</v>
      </c>
      <c r="AA6388" s="14">
        <f t="shared" si="499"/>
        <v>0.66666666666666663</v>
      </c>
    </row>
    <row r="6389" spans="1:27" x14ac:dyDescent="0.2">
      <c r="A6389">
        <v>6388</v>
      </c>
      <c r="B6389">
        <v>45380</v>
      </c>
      <c r="C6389" s="3">
        <v>39933</v>
      </c>
      <c r="D6389" s="17">
        <f t="shared" si="498"/>
        <v>39904</v>
      </c>
      <c r="E6389">
        <v>24</v>
      </c>
      <c r="F6389" s="8">
        <f t="shared" si="500"/>
        <v>3600</v>
      </c>
      <c r="G6389" s="5">
        <v>0</v>
      </c>
      <c r="H6389" s="8">
        <f>VLOOKUP($T6389,Pricebook!$A:$D,4,0)</f>
        <v>150</v>
      </c>
      <c r="I6389" s="10">
        <f t="shared" si="501"/>
        <v>3600</v>
      </c>
      <c r="J6389" t="s">
        <v>767</v>
      </c>
      <c r="K6389" t="s">
        <v>520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2709</v>
      </c>
      <c r="O6389" s="7">
        <v>95062</v>
      </c>
      <c r="P6389" t="s">
        <v>114</v>
      </c>
      <c r="Q6389" t="s">
        <v>23</v>
      </c>
      <c r="R6389" s="3">
        <v>39935</v>
      </c>
      <c r="S6389" s="12">
        <f t="shared" si="502"/>
        <v>2</v>
      </c>
      <c r="T6389" s="3" t="s">
        <v>14210</v>
      </c>
      <c r="U6389" t="s">
        <v>14235</v>
      </c>
      <c r="V6389" t="s">
        <v>14236</v>
      </c>
      <c r="W6389" t="s">
        <v>14200</v>
      </c>
      <c r="X6389" t="str">
        <f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9"/>
        <v>0.60666666666666669</v>
      </c>
    </row>
    <row r="6390" spans="1:27" x14ac:dyDescent="0.2">
      <c r="A6390">
        <v>6389</v>
      </c>
      <c r="B6390">
        <v>45381</v>
      </c>
      <c r="C6390" s="3">
        <v>40776</v>
      </c>
      <c r="D6390" s="17">
        <f t="shared" si="498"/>
        <v>40756</v>
      </c>
      <c r="E6390">
        <v>26</v>
      </c>
      <c r="F6390" s="8">
        <f t="shared" si="500"/>
        <v>4160</v>
      </c>
      <c r="G6390" s="5">
        <v>0.03</v>
      </c>
      <c r="H6390" s="8">
        <f>VLOOKUP($T6390,Pricebook!$A:$D,4,0)</f>
        <v>160</v>
      </c>
      <c r="I6390" s="10">
        <f t="shared" si="501"/>
        <v>4035.2</v>
      </c>
      <c r="J6390" t="s">
        <v>1707</v>
      </c>
      <c r="K6390" t="s">
        <v>344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488</v>
      </c>
      <c r="O6390" s="7" t="s">
        <v>489</v>
      </c>
      <c r="P6390" t="s">
        <v>91</v>
      </c>
      <c r="Q6390" t="s">
        <v>61</v>
      </c>
      <c r="R6390" s="3">
        <v>40777</v>
      </c>
      <c r="S6390" s="12">
        <f t="shared" si="502"/>
        <v>1</v>
      </c>
      <c r="T6390" s="3" t="s">
        <v>14218</v>
      </c>
      <c r="U6390" t="s">
        <v>14229</v>
      </c>
      <c r="V6390" t="s">
        <v>14234</v>
      </c>
      <c r="W6390" t="s">
        <v>14196</v>
      </c>
      <c r="X6390" t="str">
        <f>VLOOKUP(Q6390,Managers!$A:$B,2,0)</f>
        <v>Allen Young</v>
      </c>
      <c r="Y6390">
        <f>VLOOKUP(W6390,HourlyWages!$A:$B,2,0)</f>
        <v>58</v>
      </c>
      <c r="Z6390">
        <v>1</v>
      </c>
      <c r="AA6390" s="14">
        <f t="shared" si="499"/>
        <v>0.63749999999999996</v>
      </c>
    </row>
    <row r="6391" spans="1:27" x14ac:dyDescent="0.2">
      <c r="A6391">
        <v>6390</v>
      </c>
      <c r="B6391">
        <v>45381</v>
      </c>
      <c r="C6391" s="3">
        <v>40776</v>
      </c>
      <c r="D6391" s="17">
        <f t="shared" si="498"/>
        <v>40756</v>
      </c>
      <c r="E6391">
        <v>23</v>
      </c>
      <c r="F6391" s="8">
        <f t="shared" si="500"/>
        <v>3450</v>
      </c>
      <c r="G6391" s="5">
        <v>0.02</v>
      </c>
      <c r="H6391" s="8">
        <f>VLOOKUP($T6391,Pricebook!$A:$D,4,0)</f>
        <v>150</v>
      </c>
      <c r="I6391" s="10">
        <f t="shared" si="501"/>
        <v>3381</v>
      </c>
      <c r="J6391" t="s">
        <v>1707</v>
      </c>
      <c r="K6391" t="s">
        <v>344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145</v>
      </c>
      <c r="O6391" s="7" t="s">
        <v>146</v>
      </c>
      <c r="P6391" t="s">
        <v>91</v>
      </c>
      <c r="Q6391" t="s">
        <v>61</v>
      </c>
      <c r="R6391" s="3">
        <v>40778</v>
      </c>
      <c r="S6391" s="12">
        <f t="shared" si="502"/>
        <v>2</v>
      </c>
      <c r="T6391" s="3" t="s">
        <v>14211</v>
      </c>
      <c r="U6391" t="s">
        <v>14235</v>
      </c>
      <c r="V6391" t="s">
        <v>14237</v>
      </c>
      <c r="W6391" t="s">
        <v>14189</v>
      </c>
      <c r="X6391" t="str">
        <f>VLOOKUP(Q6391,Managers!$A:$B,2,0)</f>
        <v>Allen Young</v>
      </c>
      <c r="Y6391">
        <f>VLOOKUP(W6391,HourlyWages!$A:$B,2,0)</f>
        <v>62</v>
      </c>
      <c r="Z6391">
        <v>1</v>
      </c>
      <c r="AA6391" s="14">
        <f t="shared" si="499"/>
        <v>0.58666666666666667</v>
      </c>
    </row>
    <row r="6392" spans="1:27" x14ac:dyDescent="0.2">
      <c r="A6392">
        <v>6391</v>
      </c>
      <c r="B6392">
        <v>45381</v>
      </c>
      <c r="C6392" s="3">
        <v>40776</v>
      </c>
      <c r="D6392" s="17">
        <f t="shared" si="498"/>
        <v>40756</v>
      </c>
      <c r="E6392">
        <v>1</v>
      </c>
      <c r="F6392" s="8">
        <f t="shared" si="500"/>
        <v>125</v>
      </c>
      <c r="G6392" s="5">
        <v>0.01</v>
      </c>
      <c r="H6392" s="8">
        <f>VLOOKUP($T6392,Pricebook!$A:$D,4,0)</f>
        <v>125</v>
      </c>
      <c r="I6392" s="10">
        <f t="shared" si="501"/>
        <v>123.75</v>
      </c>
      <c r="J6392" t="s">
        <v>1707</v>
      </c>
      <c r="K6392" t="s">
        <v>344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2778</v>
      </c>
      <c r="O6392" s="7" t="s">
        <v>2779</v>
      </c>
      <c r="P6392" t="s">
        <v>317</v>
      </c>
      <c r="Q6392" t="s">
        <v>61</v>
      </c>
      <c r="R6392" s="3">
        <v>40778</v>
      </c>
      <c r="S6392" s="12">
        <f t="shared" si="502"/>
        <v>2</v>
      </c>
      <c r="T6392" s="3" t="s">
        <v>14208</v>
      </c>
      <c r="U6392" t="s">
        <v>14232</v>
      </c>
      <c r="V6392" t="s">
        <v>14238</v>
      </c>
      <c r="W6392" t="s">
        <v>14189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4">
        <f t="shared" si="499"/>
        <v>0.504</v>
      </c>
    </row>
    <row r="6393" spans="1:27" x14ac:dyDescent="0.2">
      <c r="A6393">
        <v>6392</v>
      </c>
      <c r="B6393">
        <v>45408</v>
      </c>
      <c r="C6393" s="3">
        <v>40538</v>
      </c>
      <c r="D6393" s="17">
        <f t="shared" si="498"/>
        <v>40513</v>
      </c>
      <c r="E6393">
        <v>25</v>
      </c>
      <c r="F6393" s="8">
        <f t="shared" si="500"/>
        <v>3750</v>
      </c>
      <c r="G6393" s="5">
        <v>0.05</v>
      </c>
      <c r="H6393" s="8">
        <f>VLOOKUP($T6393,Pricebook!$A:$D,4,0)</f>
        <v>150</v>
      </c>
      <c r="I6393" s="10">
        <f t="shared" si="501"/>
        <v>3562.5</v>
      </c>
      <c r="J6393" t="s">
        <v>660</v>
      </c>
      <c r="K6393" t="s">
        <v>585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505</v>
      </c>
      <c r="O6393" s="7" t="s">
        <v>506</v>
      </c>
      <c r="P6393" t="s">
        <v>368</v>
      </c>
      <c r="Q6393" t="s">
        <v>34</v>
      </c>
      <c r="R6393" s="3">
        <v>40560</v>
      </c>
      <c r="S6393" s="12">
        <f t="shared" si="502"/>
        <v>22</v>
      </c>
      <c r="T6393" s="3" t="s">
        <v>14211</v>
      </c>
      <c r="U6393" t="s">
        <v>14235</v>
      </c>
      <c r="V6393" t="s">
        <v>14241</v>
      </c>
      <c r="W6393" t="s">
        <v>14197</v>
      </c>
      <c r="X6393" t="str">
        <f>VLOOKUP(Q6393,Managers!$A:$B,2,0)</f>
        <v>Frank Mitchell</v>
      </c>
      <c r="Y6393">
        <f>VLOOKUP(W6393,HourlyWages!$A:$B,2,0)</f>
        <v>71</v>
      </c>
      <c r="Z6393">
        <v>1</v>
      </c>
      <c r="AA6393" s="14">
        <f t="shared" si="499"/>
        <v>0.52666666666666662</v>
      </c>
    </row>
    <row r="6394" spans="1:27" x14ac:dyDescent="0.2">
      <c r="A6394">
        <v>6393</v>
      </c>
      <c r="B6394">
        <v>45409</v>
      </c>
      <c r="C6394" s="3">
        <v>40280</v>
      </c>
      <c r="D6394" s="17">
        <f t="shared" si="498"/>
        <v>40269</v>
      </c>
      <c r="E6394">
        <v>11</v>
      </c>
      <c r="F6394" s="8">
        <f t="shared" si="500"/>
        <v>1375</v>
      </c>
      <c r="G6394" s="5">
        <v>0.1</v>
      </c>
      <c r="H6394" s="8">
        <f>VLOOKUP($T6394,Pricebook!$A:$D,4,0)</f>
        <v>125</v>
      </c>
      <c r="I6394" s="10">
        <f t="shared" si="501"/>
        <v>1237.5</v>
      </c>
      <c r="J6394" t="s">
        <v>1224</v>
      </c>
      <c r="K6394" t="s">
        <v>252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959</v>
      </c>
      <c r="O6394" s="7">
        <v>93117</v>
      </c>
      <c r="P6394" t="s">
        <v>114</v>
      </c>
      <c r="Q6394" t="s">
        <v>23</v>
      </c>
      <c r="R6394" s="3">
        <v>40283</v>
      </c>
      <c r="S6394" s="12">
        <f t="shared" si="502"/>
        <v>3</v>
      </c>
      <c r="T6394" s="3" t="s">
        <v>14221</v>
      </c>
      <c r="U6394" t="s">
        <v>14232</v>
      </c>
      <c r="V6394" t="s">
        <v>14234</v>
      </c>
      <c r="W6394" t="s">
        <v>14188</v>
      </c>
      <c r="X6394" t="str">
        <f>VLOOKUP(Q6394,Managers!$A:$B,2,0)</f>
        <v>Bob Turner</v>
      </c>
      <c r="Y6394">
        <f>VLOOKUP(W6394,HourlyWages!$A:$B,2,0)</f>
        <v>52</v>
      </c>
      <c r="Z6394">
        <v>1</v>
      </c>
      <c r="AA6394" s="14">
        <f t="shared" si="499"/>
        <v>0.58399999999999996</v>
      </c>
    </row>
    <row r="6395" spans="1:27" x14ac:dyDescent="0.2">
      <c r="A6395">
        <v>6394</v>
      </c>
      <c r="B6395">
        <v>45409</v>
      </c>
      <c r="C6395" s="3">
        <v>40280</v>
      </c>
      <c r="D6395" s="17">
        <f t="shared" si="498"/>
        <v>40269</v>
      </c>
      <c r="E6395">
        <v>10</v>
      </c>
      <c r="F6395" s="8">
        <f t="shared" si="500"/>
        <v>1200</v>
      </c>
      <c r="G6395" s="5">
        <v>0.08</v>
      </c>
      <c r="H6395" s="8">
        <f>VLOOKUP($T6395,Pricebook!$A:$D,4,0)</f>
        <v>120</v>
      </c>
      <c r="I6395" s="10">
        <f t="shared" si="501"/>
        <v>1104</v>
      </c>
      <c r="J6395" t="s">
        <v>1224</v>
      </c>
      <c r="K6395" t="s">
        <v>252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959</v>
      </c>
      <c r="O6395" s="7">
        <v>93117</v>
      </c>
      <c r="P6395" t="s">
        <v>114</v>
      </c>
      <c r="Q6395" t="s">
        <v>23</v>
      </c>
      <c r="R6395" s="3">
        <v>40281</v>
      </c>
      <c r="S6395" s="12">
        <f t="shared" si="502"/>
        <v>1</v>
      </c>
      <c r="T6395" s="3" t="s">
        <v>14212</v>
      </c>
      <c r="U6395" t="s">
        <v>14229</v>
      </c>
      <c r="V6395" t="s">
        <v>14234</v>
      </c>
      <c r="W6395" t="s">
        <v>14201</v>
      </c>
      <c r="X6395" t="str">
        <f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9"/>
        <v>0.55833333333333335</v>
      </c>
    </row>
    <row r="6396" spans="1:27" x14ac:dyDescent="0.2">
      <c r="A6396">
        <v>6395</v>
      </c>
      <c r="B6396">
        <v>45409</v>
      </c>
      <c r="C6396" s="3">
        <v>40280</v>
      </c>
      <c r="D6396" s="17">
        <f t="shared" si="498"/>
        <v>40269</v>
      </c>
      <c r="E6396">
        <v>50</v>
      </c>
      <c r="F6396" s="8">
        <f t="shared" si="500"/>
        <v>7500</v>
      </c>
      <c r="G6396" s="5">
        <v>0</v>
      </c>
      <c r="H6396" s="8">
        <f>VLOOKUP($T6396,Pricebook!$A:$D,4,0)</f>
        <v>150</v>
      </c>
      <c r="I6396" s="10">
        <f t="shared" si="501"/>
        <v>7500</v>
      </c>
      <c r="J6396" t="s">
        <v>1224</v>
      </c>
      <c r="K6396" t="s">
        <v>252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959</v>
      </c>
      <c r="O6396" s="7">
        <v>93117</v>
      </c>
      <c r="P6396" t="s">
        <v>114</v>
      </c>
      <c r="Q6396" t="s">
        <v>23</v>
      </c>
      <c r="R6396" s="3">
        <v>40283</v>
      </c>
      <c r="S6396" s="12">
        <f t="shared" si="502"/>
        <v>3</v>
      </c>
      <c r="T6396" s="3" t="s">
        <v>14210</v>
      </c>
      <c r="U6396" t="s">
        <v>14235</v>
      </c>
      <c r="V6396" t="s">
        <v>14244</v>
      </c>
      <c r="W6396" t="s">
        <v>14193</v>
      </c>
      <c r="X6396" t="str">
        <f>VLOOKUP(Q6396,Managers!$A:$B,2,0)</f>
        <v>Bob Turner</v>
      </c>
      <c r="Y6396">
        <f>VLOOKUP(W6396,HourlyWages!$A:$B,2,0)</f>
        <v>57</v>
      </c>
      <c r="Z6396">
        <v>1</v>
      </c>
      <c r="AA6396" s="14">
        <f t="shared" si="499"/>
        <v>0.62</v>
      </c>
    </row>
    <row r="6397" spans="1:27" x14ac:dyDescent="0.2">
      <c r="A6397">
        <v>6396</v>
      </c>
      <c r="B6397">
        <v>45410</v>
      </c>
      <c r="C6397" s="3">
        <v>40044</v>
      </c>
      <c r="D6397" s="17">
        <f t="shared" si="498"/>
        <v>40026</v>
      </c>
      <c r="E6397">
        <v>19</v>
      </c>
      <c r="F6397" s="8">
        <f t="shared" si="500"/>
        <v>3800</v>
      </c>
      <c r="G6397" s="5">
        <v>0.1</v>
      </c>
      <c r="H6397" s="8">
        <f>VLOOKUP($T6397,Pricebook!$A:$D,4,0)</f>
        <v>200</v>
      </c>
      <c r="I6397" s="10">
        <f t="shared" si="501"/>
        <v>3420</v>
      </c>
      <c r="J6397" t="s">
        <v>1548</v>
      </c>
      <c r="K6397" t="s">
        <v>265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2780</v>
      </c>
      <c r="O6397" s="7">
        <v>29483</v>
      </c>
      <c r="P6397" t="s">
        <v>163</v>
      </c>
      <c r="Q6397" t="s">
        <v>34</v>
      </c>
      <c r="R6397" s="3">
        <v>40049</v>
      </c>
      <c r="S6397" s="12">
        <f t="shared" si="502"/>
        <v>5</v>
      </c>
      <c r="T6397" s="3" t="s">
        <v>14206</v>
      </c>
      <c r="U6397" t="s">
        <v>14229</v>
      </c>
      <c r="V6397" t="s">
        <v>14230</v>
      </c>
      <c r="W6397" t="s">
        <v>14198</v>
      </c>
      <c r="X6397" t="str">
        <f>VLOOKUP(Q6397,Managers!$A:$B,2,0)</f>
        <v>Frank Mitchell</v>
      </c>
      <c r="Y6397">
        <f>VLOOKUP(W6397,HourlyWages!$A:$B,2,0)</f>
        <v>51</v>
      </c>
      <c r="Z6397">
        <v>1</v>
      </c>
      <c r="AA6397" s="14">
        <f t="shared" si="499"/>
        <v>0.745</v>
      </c>
    </row>
    <row r="6398" spans="1:27" x14ac:dyDescent="0.2">
      <c r="A6398">
        <v>6397</v>
      </c>
      <c r="B6398">
        <v>45412</v>
      </c>
      <c r="C6398" s="3">
        <v>40290</v>
      </c>
      <c r="D6398" s="17">
        <f t="shared" si="498"/>
        <v>40269</v>
      </c>
      <c r="E6398">
        <v>20</v>
      </c>
      <c r="F6398" s="8">
        <f t="shared" si="500"/>
        <v>3000</v>
      </c>
      <c r="G6398" s="5">
        <v>0.06</v>
      </c>
      <c r="H6398" s="8">
        <f>VLOOKUP($T6398,Pricebook!$A:$D,4,0)</f>
        <v>150</v>
      </c>
      <c r="I6398" s="10">
        <f t="shared" si="501"/>
        <v>2820</v>
      </c>
      <c r="J6398" t="s">
        <v>1144</v>
      </c>
      <c r="K6398" t="s">
        <v>136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1186</v>
      </c>
      <c r="O6398" s="7">
        <v>38109</v>
      </c>
      <c r="P6398" t="s">
        <v>81</v>
      </c>
      <c r="Q6398" t="s">
        <v>34</v>
      </c>
      <c r="R6398" s="3">
        <v>40291</v>
      </c>
      <c r="S6398" s="12">
        <f t="shared" si="502"/>
        <v>1</v>
      </c>
      <c r="T6398" s="3" t="s">
        <v>14210</v>
      </c>
      <c r="U6398" t="s">
        <v>14235</v>
      </c>
      <c r="V6398" t="s">
        <v>14236</v>
      </c>
      <c r="W6398" t="s">
        <v>14193</v>
      </c>
      <c r="X6398" t="str">
        <f>VLOOKUP(Q6398,Managers!$A:$B,2,0)</f>
        <v>Frank Mitchell</v>
      </c>
      <c r="Y6398">
        <f>VLOOKUP(W6398,HourlyWages!$A:$B,2,0)</f>
        <v>57</v>
      </c>
      <c r="Z6398">
        <v>1</v>
      </c>
      <c r="AA6398" s="14">
        <f t="shared" si="499"/>
        <v>0.62</v>
      </c>
    </row>
    <row r="6399" spans="1:27" x14ac:dyDescent="0.2">
      <c r="A6399">
        <v>6398</v>
      </c>
      <c r="B6399">
        <v>45413</v>
      </c>
      <c r="C6399" s="3">
        <v>40337</v>
      </c>
      <c r="D6399" s="17">
        <f t="shared" si="498"/>
        <v>40330</v>
      </c>
      <c r="E6399">
        <v>18</v>
      </c>
      <c r="F6399" s="8">
        <f t="shared" si="500"/>
        <v>2880</v>
      </c>
      <c r="G6399" s="5">
        <v>0.03</v>
      </c>
      <c r="H6399" s="8">
        <f>VLOOKUP($T6399,Pricebook!$A:$D,4,0)</f>
        <v>160</v>
      </c>
      <c r="I6399" s="10">
        <f t="shared" si="501"/>
        <v>2793.6</v>
      </c>
      <c r="J6399" t="s">
        <v>667</v>
      </c>
      <c r="K6399" t="s">
        <v>142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2676</v>
      </c>
      <c r="O6399" s="7" t="s">
        <v>2677</v>
      </c>
      <c r="P6399" t="s">
        <v>101</v>
      </c>
      <c r="Q6399" t="s">
        <v>34</v>
      </c>
      <c r="R6399" s="3">
        <v>40338</v>
      </c>
      <c r="S6399" s="12">
        <f t="shared" si="502"/>
        <v>1</v>
      </c>
      <c r="T6399" s="3" t="s">
        <v>14218</v>
      </c>
      <c r="U6399" t="s">
        <v>14229</v>
      </c>
      <c r="V6399" t="s">
        <v>14242</v>
      </c>
      <c r="W6399" t="s">
        <v>14184</v>
      </c>
      <c r="X6399" t="str">
        <f>VLOOKUP(Q6399,Managers!$A:$B,2,0)</f>
        <v>Frank Mitchell</v>
      </c>
      <c r="Y6399">
        <f>VLOOKUP(W6399,HourlyWages!$A:$B,2,0)</f>
        <v>50</v>
      </c>
      <c r="Z6399">
        <v>1</v>
      </c>
      <c r="AA6399" s="14">
        <f t="shared" si="499"/>
        <v>0.6875</v>
      </c>
    </row>
    <row r="6400" spans="1:27" x14ac:dyDescent="0.2">
      <c r="A6400">
        <v>6399</v>
      </c>
      <c r="B6400">
        <v>45413</v>
      </c>
      <c r="C6400" s="3">
        <v>40337</v>
      </c>
      <c r="D6400" s="17">
        <f t="shared" si="498"/>
        <v>40330</v>
      </c>
      <c r="E6400">
        <v>17</v>
      </c>
      <c r="F6400" s="8">
        <f t="shared" si="500"/>
        <v>2720</v>
      </c>
      <c r="G6400" s="5">
        <v>0.05</v>
      </c>
      <c r="H6400" s="8">
        <f>VLOOKUP($T6400,Pricebook!$A:$D,4,0)</f>
        <v>160</v>
      </c>
      <c r="I6400" s="10">
        <f t="shared" si="501"/>
        <v>2584</v>
      </c>
      <c r="J6400" t="s">
        <v>667</v>
      </c>
      <c r="K6400" t="s">
        <v>142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2676</v>
      </c>
      <c r="O6400" s="7" t="s">
        <v>2677</v>
      </c>
      <c r="P6400" t="s">
        <v>101</v>
      </c>
      <c r="Q6400" t="s">
        <v>34</v>
      </c>
      <c r="R6400" s="3">
        <v>40338</v>
      </c>
      <c r="S6400" s="12">
        <f t="shared" si="502"/>
        <v>1</v>
      </c>
      <c r="T6400" s="3" t="s">
        <v>14218</v>
      </c>
      <c r="U6400" t="s">
        <v>14229</v>
      </c>
      <c r="V6400" t="s">
        <v>14229</v>
      </c>
      <c r="W6400" t="s">
        <v>14189</v>
      </c>
      <c r="X6400" t="str">
        <f>VLOOKUP(Q6400,Managers!$A:$B,2,0)</f>
        <v>Frank Mitchell</v>
      </c>
      <c r="Y6400">
        <f>VLOOKUP(W6400,HourlyWages!$A:$B,2,0)</f>
        <v>62</v>
      </c>
      <c r="Z6400">
        <v>1</v>
      </c>
      <c r="AA6400" s="14">
        <f t="shared" si="499"/>
        <v>0.61250000000000004</v>
      </c>
    </row>
    <row r="6401" spans="1:27" x14ac:dyDescent="0.2">
      <c r="A6401">
        <v>6400</v>
      </c>
      <c r="B6401">
        <v>45413</v>
      </c>
      <c r="C6401" s="3">
        <v>40337</v>
      </c>
      <c r="D6401" s="17">
        <f t="shared" si="498"/>
        <v>40330</v>
      </c>
      <c r="E6401">
        <v>24</v>
      </c>
      <c r="F6401" s="8">
        <f t="shared" si="500"/>
        <v>3840</v>
      </c>
      <c r="G6401" s="5">
        <v>0.04</v>
      </c>
      <c r="H6401" s="8">
        <f>VLOOKUP($T6401,Pricebook!$A:$D,4,0)</f>
        <v>160</v>
      </c>
      <c r="I6401" s="10">
        <f t="shared" si="501"/>
        <v>3686.3999999999996</v>
      </c>
      <c r="J6401" t="s">
        <v>667</v>
      </c>
      <c r="K6401" t="s">
        <v>142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2676</v>
      </c>
      <c r="O6401" s="7" t="s">
        <v>2677</v>
      </c>
      <c r="P6401" t="s">
        <v>101</v>
      </c>
      <c r="Q6401" t="s">
        <v>34</v>
      </c>
      <c r="R6401" s="3">
        <v>40337</v>
      </c>
      <c r="S6401" s="12">
        <f t="shared" si="502"/>
        <v>0</v>
      </c>
      <c r="T6401" s="3" t="s">
        <v>14218</v>
      </c>
      <c r="U6401" t="s">
        <v>14229</v>
      </c>
      <c r="V6401" t="s">
        <v>14246</v>
      </c>
      <c r="W6401" t="s">
        <v>14201</v>
      </c>
      <c r="X6401" t="str">
        <f>VLOOKUP(Q6401,Managers!$A:$B,2,0)</f>
        <v>Frank Mitchell</v>
      </c>
      <c r="Y6401">
        <f>VLOOKUP(W6401,HourlyWages!$A:$B,2,0)</f>
        <v>53</v>
      </c>
      <c r="Z6401">
        <v>1</v>
      </c>
      <c r="AA6401" s="14">
        <f t="shared" si="499"/>
        <v>0.66874999999999996</v>
      </c>
    </row>
    <row r="6402" spans="1:27" x14ac:dyDescent="0.2">
      <c r="A6402">
        <v>6401</v>
      </c>
      <c r="B6402">
        <v>45414</v>
      </c>
      <c r="C6402" s="3">
        <v>39855</v>
      </c>
      <c r="D6402" s="17">
        <f t="shared" si="498"/>
        <v>39845</v>
      </c>
      <c r="E6402">
        <v>17</v>
      </c>
      <c r="F6402" s="8">
        <f t="shared" si="500"/>
        <v>2890</v>
      </c>
      <c r="G6402" s="5">
        <v>0.08</v>
      </c>
      <c r="H6402" s="8">
        <f>VLOOKUP($T6402,Pricebook!$A:$D,4,0)</f>
        <v>170</v>
      </c>
      <c r="I6402" s="10">
        <f t="shared" si="501"/>
        <v>2658.8</v>
      </c>
      <c r="J6402" t="s">
        <v>1690</v>
      </c>
      <c r="K6402" t="s">
        <v>1076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2254</v>
      </c>
      <c r="O6402" s="7" t="s">
        <v>2255</v>
      </c>
      <c r="P6402" t="s">
        <v>48</v>
      </c>
      <c r="Q6402" t="s">
        <v>16</v>
      </c>
      <c r="R6402" s="3">
        <v>39856</v>
      </c>
      <c r="S6402" s="12">
        <f t="shared" si="502"/>
        <v>1</v>
      </c>
      <c r="T6402" s="3" t="s">
        <v>14219</v>
      </c>
      <c r="U6402" t="s">
        <v>14229</v>
      </c>
      <c r="V6402" t="s">
        <v>14241</v>
      </c>
      <c r="W6402" t="s">
        <v>14203</v>
      </c>
      <c r="X6402" t="str">
        <f>VLOOKUP(Q6402,Managers!$A:$B,2,0)</f>
        <v>Josh Martinez</v>
      </c>
      <c r="Y6402">
        <f>VLOOKUP(W6402,HourlyWages!$A:$B,2,0)</f>
        <v>62</v>
      </c>
      <c r="Z6402">
        <v>1</v>
      </c>
      <c r="AA6402" s="14">
        <f t="shared" si="499"/>
        <v>0.63529411764705879</v>
      </c>
    </row>
    <row r="6403" spans="1:27" x14ac:dyDescent="0.2">
      <c r="A6403">
        <v>6402</v>
      </c>
      <c r="B6403">
        <v>45440</v>
      </c>
      <c r="C6403" s="3">
        <v>41130</v>
      </c>
      <c r="D6403" s="17">
        <f t="shared" ref="D6403:D6466" si="503">DATE(YEAR(C6403),MONTH(C6403),1)</f>
        <v>41122</v>
      </c>
      <c r="E6403">
        <v>5</v>
      </c>
      <c r="F6403" s="8">
        <f t="shared" si="500"/>
        <v>625</v>
      </c>
      <c r="G6403" s="5">
        <v>0.02</v>
      </c>
      <c r="H6403" s="8">
        <f>VLOOKUP($T6403,Pricebook!$A:$D,4,0)</f>
        <v>125</v>
      </c>
      <c r="I6403" s="10">
        <f t="shared" si="501"/>
        <v>612.5</v>
      </c>
      <c r="J6403" t="s">
        <v>1093</v>
      </c>
      <c r="K6403" t="s">
        <v>190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2291</v>
      </c>
      <c r="O6403" s="7">
        <v>60025</v>
      </c>
      <c r="P6403" t="s">
        <v>15</v>
      </c>
      <c r="Q6403" t="s">
        <v>16</v>
      </c>
      <c r="R6403" s="3">
        <v>41132</v>
      </c>
      <c r="S6403" s="12">
        <f t="shared" si="502"/>
        <v>2</v>
      </c>
      <c r="T6403" s="3" t="s">
        <v>14221</v>
      </c>
      <c r="U6403" t="s">
        <v>14232</v>
      </c>
      <c r="V6403" t="s">
        <v>14234</v>
      </c>
      <c r="W6403" t="s">
        <v>14193</v>
      </c>
      <c r="X6403" t="str">
        <f>VLOOKUP(Q6403,Managers!$A:$B,2,0)</f>
        <v>Josh Martinez</v>
      </c>
      <c r="Y6403">
        <f>VLOOKUP(W6403,HourlyWages!$A:$B,2,0)</f>
        <v>57</v>
      </c>
      <c r="Z6403">
        <v>1</v>
      </c>
      <c r="AA6403" s="14">
        <f t="shared" ref="AA6403:AA6466" si="504">(H6403-Y6403)/H6403</f>
        <v>0.54400000000000004</v>
      </c>
    </row>
    <row r="6404" spans="1:27" x14ac:dyDescent="0.2">
      <c r="A6404">
        <v>6403</v>
      </c>
      <c r="B6404">
        <v>45476</v>
      </c>
      <c r="C6404" s="3">
        <v>41017</v>
      </c>
      <c r="D6404" s="17">
        <f t="shared" si="503"/>
        <v>41000</v>
      </c>
      <c r="E6404">
        <v>48</v>
      </c>
      <c r="F6404" s="8">
        <f t="shared" si="500"/>
        <v>8160</v>
      </c>
      <c r="G6404" s="5">
        <v>7.0000000000000007E-2</v>
      </c>
      <c r="H6404" s="8">
        <f>VLOOKUP($T6404,Pricebook!$A:$D,4,0)</f>
        <v>170</v>
      </c>
      <c r="I6404" s="10">
        <f t="shared" si="501"/>
        <v>7588.7999999999993</v>
      </c>
      <c r="J6404" t="s">
        <v>1078</v>
      </c>
      <c r="K6404" t="s">
        <v>585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1338</v>
      </c>
      <c r="O6404" s="7">
        <v>85301</v>
      </c>
      <c r="P6404" t="s">
        <v>70</v>
      </c>
      <c r="Q6404" t="s">
        <v>23</v>
      </c>
      <c r="R6404" s="3">
        <v>41017</v>
      </c>
      <c r="S6404" s="12">
        <f t="shared" si="502"/>
        <v>0</v>
      </c>
      <c r="T6404" s="3" t="s">
        <v>14219</v>
      </c>
      <c r="U6404" t="s">
        <v>14229</v>
      </c>
      <c r="V6404" t="s">
        <v>14233</v>
      </c>
      <c r="W6404" t="s">
        <v>14190</v>
      </c>
      <c r="X6404" t="str">
        <f>VLOOKUP(Q6404,Managers!$A:$B,2,0)</f>
        <v>Bob Turner</v>
      </c>
      <c r="Y6404">
        <f>VLOOKUP(W6404,HourlyWages!$A:$B,2,0)</f>
        <v>67</v>
      </c>
      <c r="Z6404">
        <v>1</v>
      </c>
      <c r="AA6404" s="14">
        <f t="shared" si="504"/>
        <v>0.60588235294117643</v>
      </c>
    </row>
    <row r="6405" spans="1:27" x14ac:dyDescent="0.2">
      <c r="A6405">
        <v>6404</v>
      </c>
      <c r="B6405">
        <v>45506</v>
      </c>
      <c r="C6405" s="3">
        <v>40903</v>
      </c>
      <c r="D6405" s="17">
        <f t="shared" si="503"/>
        <v>40878</v>
      </c>
      <c r="E6405">
        <v>3</v>
      </c>
      <c r="F6405" s="8">
        <f t="shared" si="500"/>
        <v>450</v>
      </c>
      <c r="G6405" s="5">
        <v>0.03</v>
      </c>
      <c r="H6405" s="8">
        <f>VLOOKUP($T6405,Pricebook!$A:$D,4,0)</f>
        <v>150</v>
      </c>
      <c r="I6405" s="10">
        <f t="shared" si="501"/>
        <v>436.5</v>
      </c>
      <c r="J6405" t="s">
        <v>1012</v>
      </c>
      <c r="K6405" t="s">
        <v>99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1475</v>
      </c>
      <c r="O6405" s="7">
        <v>70802</v>
      </c>
      <c r="P6405" t="s">
        <v>436</v>
      </c>
      <c r="Q6405" t="s">
        <v>34</v>
      </c>
      <c r="R6405" s="3">
        <v>40908</v>
      </c>
      <c r="S6405" s="12">
        <f t="shared" si="502"/>
        <v>5</v>
      </c>
      <c r="T6405" s="3" t="s">
        <v>14210</v>
      </c>
      <c r="U6405" t="s">
        <v>14235</v>
      </c>
      <c r="V6405" t="s">
        <v>14238</v>
      </c>
      <c r="W6405" t="s">
        <v>14195</v>
      </c>
      <c r="X6405" t="str">
        <f>VLOOKUP(Q6405,Managers!$A:$B,2,0)</f>
        <v>Frank Mitchell</v>
      </c>
      <c r="Y6405">
        <f>VLOOKUP(W6405,HourlyWages!$A:$B,2,0)</f>
        <v>52</v>
      </c>
      <c r="Z6405">
        <v>1</v>
      </c>
      <c r="AA6405" s="14">
        <f t="shared" si="504"/>
        <v>0.65333333333333332</v>
      </c>
    </row>
    <row r="6406" spans="1:27" x14ac:dyDescent="0.2">
      <c r="A6406">
        <v>6405</v>
      </c>
      <c r="B6406">
        <v>45511</v>
      </c>
      <c r="C6406" s="3">
        <v>40411</v>
      </c>
      <c r="D6406" s="17">
        <f t="shared" si="503"/>
        <v>40391</v>
      </c>
      <c r="E6406">
        <v>31</v>
      </c>
      <c r="F6406" s="8">
        <f t="shared" si="500"/>
        <v>3875</v>
      </c>
      <c r="G6406" s="5">
        <v>0.08</v>
      </c>
      <c r="H6406" s="8">
        <f>VLOOKUP($T6406,Pricebook!$A:$D,4,0)</f>
        <v>125</v>
      </c>
      <c r="I6406" s="10">
        <f t="shared" si="501"/>
        <v>3565</v>
      </c>
      <c r="J6406" t="s">
        <v>202</v>
      </c>
      <c r="K6406" t="s">
        <v>203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1303</v>
      </c>
      <c r="O6406" s="7">
        <v>97330</v>
      </c>
      <c r="P6406" t="s">
        <v>43</v>
      </c>
      <c r="Q6406" t="s">
        <v>23</v>
      </c>
      <c r="R6406" s="3">
        <v>40418</v>
      </c>
      <c r="S6406" s="12">
        <f t="shared" si="502"/>
        <v>7</v>
      </c>
      <c r="T6406" s="3" t="s">
        <v>14209</v>
      </c>
      <c r="U6406" t="s">
        <v>14232</v>
      </c>
      <c r="V6406" t="s">
        <v>14233</v>
      </c>
      <c r="W6406" t="s">
        <v>14202</v>
      </c>
      <c r="X6406" t="str">
        <f>VLOOKUP(Q6406,Managers!$A:$B,2,0)</f>
        <v>Bob Turner</v>
      </c>
      <c r="Y6406">
        <f>VLOOKUP(W6406,HourlyWages!$A:$B,2,0)</f>
        <v>71</v>
      </c>
      <c r="Z6406">
        <v>1</v>
      </c>
      <c r="AA6406" s="14">
        <f t="shared" si="504"/>
        <v>0.432</v>
      </c>
    </row>
    <row r="6407" spans="1:27" x14ac:dyDescent="0.2">
      <c r="A6407">
        <v>6406</v>
      </c>
      <c r="B6407">
        <v>45539</v>
      </c>
      <c r="C6407" s="3">
        <v>40027</v>
      </c>
      <c r="D6407" s="17">
        <f t="shared" si="503"/>
        <v>40026</v>
      </c>
      <c r="E6407">
        <v>15</v>
      </c>
      <c r="F6407" s="8">
        <f t="shared" si="500"/>
        <v>2250</v>
      </c>
      <c r="G6407" s="5">
        <v>0.02</v>
      </c>
      <c r="H6407" s="8">
        <f>VLOOKUP($T6407,Pricebook!$A:$D,4,0)</f>
        <v>150</v>
      </c>
      <c r="I6407" s="10">
        <f t="shared" si="501"/>
        <v>2205</v>
      </c>
      <c r="J6407" t="s">
        <v>510</v>
      </c>
      <c r="K6407" t="s">
        <v>93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763</v>
      </c>
      <c r="O6407" s="7">
        <v>94043</v>
      </c>
      <c r="P6407" t="s">
        <v>114</v>
      </c>
      <c r="Q6407" t="s">
        <v>23</v>
      </c>
      <c r="R6407" s="3">
        <v>40029</v>
      </c>
      <c r="S6407" s="12">
        <f t="shared" si="502"/>
        <v>2</v>
      </c>
      <c r="T6407" s="3" t="s">
        <v>14211</v>
      </c>
      <c r="U6407" t="s">
        <v>14235</v>
      </c>
      <c r="V6407" t="s">
        <v>14237</v>
      </c>
      <c r="W6407" t="s">
        <v>14197</v>
      </c>
      <c r="X6407" t="str">
        <f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4"/>
        <v>0.52666666666666662</v>
      </c>
    </row>
    <row r="6408" spans="1:27" x14ac:dyDescent="0.2">
      <c r="A6408">
        <v>6407</v>
      </c>
      <c r="B6408">
        <v>45539</v>
      </c>
      <c r="C6408" s="3">
        <v>40027</v>
      </c>
      <c r="D6408" s="17">
        <f t="shared" si="503"/>
        <v>40026</v>
      </c>
      <c r="E6408">
        <v>27</v>
      </c>
      <c r="F6408" s="8">
        <f t="shared" si="500"/>
        <v>3240</v>
      </c>
      <c r="G6408" s="5">
        <v>0.08</v>
      </c>
      <c r="H6408" s="8">
        <f>VLOOKUP($T6408,Pricebook!$A:$D,4,0)</f>
        <v>120</v>
      </c>
      <c r="I6408" s="10">
        <f t="shared" si="501"/>
        <v>2980.8</v>
      </c>
      <c r="J6408" t="s">
        <v>510</v>
      </c>
      <c r="K6408" t="s">
        <v>93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763</v>
      </c>
      <c r="O6408" s="7">
        <v>94043</v>
      </c>
      <c r="P6408" t="s">
        <v>114</v>
      </c>
      <c r="Q6408" t="s">
        <v>23</v>
      </c>
      <c r="R6408" s="3">
        <v>40029</v>
      </c>
      <c r="S6408" s="12">
        <f t="shared" si="502"/>
        <v>2</v>
      </c>
      <c r="T6408" s="3" t="s">
        <v>14212</v>
      </c>
      <c r="U6408" t="s">
        <v>14229</v>
      </c>
      <c r="V6408" t="s">
        <v>14233</v>
      </c>
      <c r="W6408" t="s">
        <v>14186</v>
      </c>
      <c r="X6408" t="str">
        <f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4"/>
        <v>0.44166666666666665</v>
      </c>
    </row>
    <row r="6409" spans="1:27" x14ac:dyDescent="0.2">
      <c r="A6409">
        <v>6408</v>
      </c>
      <c r="B6409">
        <v>45542</v>
      </c>
      <c r="C6409" s="3">
        <v>40216</v>
      </c>
      <c r="D6409" s="17">
        <f t="shared" si="503"/>
        <v>40210</v>
      </c>
      <c r="E6409">
        <v>37</v>
      </c>
      <c r="F6409" s="8">
        <f t="shared" si="500"/>
        <v>4070</v>
      </c>
      <c r="G6409" s="5">
        <v>0.04</v>
      </c>
      <c r="H6409" s="8">
        <f>VLOOKUP($T6409,Pricebook!$A:$D,4,0)</f>
        <v>110</v>
      </c>
      <c r="I6409" s="10">
        <f t="shared" si="501"/>
        <v>3907.2</v>
      </c>
      <c r="J6409" t="s">
        <v>1374</v>
      </c>
      <c r="K6409" t="s">
        <v>185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649</v>
      </c>
      <c r="O6409" s="7">
        <v>43055</v>
      </c>
      <c r="P6409" t="s">
        <v>210</v>
      </c>
      <c r="Q6409" t="s">
        <v>61</v>
      </c>
      <c r="R6409" s="3">
        <v>40219</v>
      </c>
      <c r="S6409" s="12">
        <f t="shared" si="502"/>
        <v>3</v>
      </c>
      <c r="T6409" s="3" t="s">
        <v>14215</v>
      </c>
      <c r="U6409" t="s">
        <v>14229</v>
      </c>
      <c r="V6409" t="s">
        <v>14243</v>
      </c>
      <c r="W6409" t="s">
        <v>14197</v>
      </c>
      <c r="X6409" t="str">
        <f>VLOOKUP(Q6409,Managers!$A:$B,2,0)</f>
        <v>Allen Young</v>
      </c>
      <c r="Y6409">
        <f>VLOOKUP(W6409,HourlyWages!$A:$B,2,0)</f>
        <v>71</v>
      </c>
      <c r="Z6409">
        <v>1</v>
      </c>
      <c r="AA6409" s="14">
        <f t="shared" si="504"/>
        <v>0.35454545454545455</v>
      </c>
    </row>
    <row r="6410" spans="1:27" x14ac:dyDescent="0.2">
      <c r="A6410">
        <v>6409</v>
      </c>
      <c r="B6410">
        <v>45542</v>
      </c>
      <c r="C6410" s="3">
        <v>40216</v>
      </c>
      <c r="D6410" s="17">
        <f t="shared" si="503"/>
        <v>40210</v>
      </c>
      <c r="E6410">
        <v>40</v>
      </c>
      <c r="F6410" s="8">
        <f t="shared" si="500"/>
        <v>5000</v>
      </c>
      <c r="G6410" s="5">
        <v>0.01</v>
      </c>
      <c r="H6410" s="8">
        <f>VLOOKUP($T6410,Pricebook!$A:$D,4,0)</f>
        <v>125</v>
      </c>
      <c r="I6410" s="10">
        <f t="shared" si="501"/>
        <v>4950</v>
      </c>
      <c r="J6410" t="s">
        <v>1374</v>
      </c>
      <c r="K6410" t="s">
        <v>185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649</v>
      </c>
      <c r="O6410" s="7">
        <v>43055</v>
      </c>
      <c r="P6410" t="s">
        <v>210</v>
      </c>
      <c r="Q6410" t="s">
        <v>61</v>
      </c>
      <c r="R6410" s="3">
        <v>40217</v>
      </c>
      <c r="S6410" s="12">
        <f t="shared" si="502"/>
        <v>1</v>
      </c>
      <c r="T6410" s="3" t="s">
        <v>14209</v>
      </c>
      <c r="U6410" t="s">
        <v>14232</v>
      </c>
      <c r="V6410" t="s">
        <v>14241</v>
      </c>
      <c r="W6410" t="s">
        <v>14191</v>
      </c>
      <c r="X6410" t="str">
        <f>VLOOKUP(Q6410,Managers!$A:$B,2,0)</f>
        <v>Allen Young</v>
      </c>
      <c r="Y6410">
        <f>VLOOKUP(W6410,HourlyWages!$A:$B,2,0)</f>
        <v>60</v>
      </c>
      <c r="Z6410">
        <v>1</v>
      </c>
      <c r="AA6410" s="14">
        <f t="shared" si="504"/>
        <v>0.52</v>
      </c>
    </row>
    <row r="6411" spans="1:27" x14ac:dyDescent="0.2">
      <c r="A6411">
        <v>6410</v>
      </c>
      <c r="B6411">
        <v>45543</v>
      </c>
      <c r="C6411" s="3">
        <v>40576</v>
      </c>
      <c r="D6411" s="17">
        <f t="shared" si="503"/>
        <v>40575</v>
      </c>
      <c r="E6411">
        <v>16</v>
      </c>
      <c r="F6411" s="8">
        <f t="shared" si="500"/>
        <v>2000</v>
      </c>
      <c r="G6411" s="5">
        <v>0.01</v>
      </c>
      <c r="H6411" s="8">
        <f>VLOOKUP($T6411,Pricebook!$A:$D,4,0)</f>
        <v>125</v>
      </c>
      <c r="I6411" s="10">
        <f t="shared" si="501"/>
        <v>1980</v>
      </c>
      <c r="J6411" t="s">
        <v>1762</v>
      </c>
      <c r="K6411" t="s">
        <v>79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1327</v>
      </c>
      <c r="O6411" s="7">
        <v>15102</v>
      </c>
      <c r="P6411" t="s">
        <v>232</v>
      </c>
      <c r="Q6411" t="s">
        <v>61</v>
      </c>
      <c r="R6411" s="3">
        <v>40580</v>
      </c>
      <c r="S6411" s="12">
        <f t="shared" si="502"/>
        <v>4</v>
      </c>
      <c r="T6411" s="3" t="s">
        <v>14209</v>
      </c>
      <c r="U6411" t="s">
        <v>14232</v>
      </c>
      <c r="V6411" t="s">
        <v>14233</v>
      </c>
      <c r="W6411" t="s">
        <v>14191</v>
      </c>
      <c r="X6411" t="str">
        <f>VLOOKUP(Q6411,Managers!$A:$B,2,0)</f>
        <v>Allen Young</v>
      </c>
      <c r="Y6411">
        <f>VLOOKUP(W6411,HourlyWages!$A:$B,2,0)</f>
        <v>60</v>
      </c>
      <c r="Z6411">
        <v>1</v>
      </c>
      <c r="AA6411" s="14">
        <f t="shared" si="504"/>
        <v>0.52</v>
      </c>
    </row>
    <row r="6412" spans="1:27" x14ac:dyDescent="0.2">
      <c r="A6412">
        <v>6411</v>
      </c>
      <c r="B6412">
        <v>45570</v>
      </c>
      <c r="C6412" s="3">
        <v>40399</v>
      </c>
      <c r="D6412" s="17">
        <f t="shared" si="503"/>
        <v>40391</v>
      </c>
      <c r="E6412">
        <v>19</v>
      </c>
      <c r="F6412" s="8">
        <f t="shared" si="500"/>
        <v>3040</v>
      </c>
      <c r="G6412" s="5">
        <v>0</v>
      </c>
      <c r="H6412" s="8">
        <f>VLOOKUP($T6412,Pricebook!$A:$D,4,0)</f>
        <v>160</v>
      </c>
      <c r="I6412" s="10">
        <f t="shared" si="501"/>
        <v>3040</v>
      </c>
      <c r="J6412" t="s">
        <v>2565</v>
      </c>
      <c r="K6412" t="s">
        <v>55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480</v>
      </c>
      <c r="O6412" s="7">
        <v>55113</v>
      </c>
      <c r="P6412" t="s">
        <v>130</v>
      </c>
      <c r="Q6412" t="s">
        <v>16</v>
      </c>
      <c r="R6412" s="3">
        <v>40400</v>
      </c>
      <c r="S6412" s="12">
        <f t="shared" si="502"/>
        <v>1</v>
      </c>
      <c r="T6412" s="3" t="s">
        <v>14218</v>
      </c>
      <c r="U6412" t="s">
        <v>14229</v>
      </c>
      <c r="V6412" t="s">
        <v>14244</v>
      </c>
      <c r="W6412" t="s">
        <v>14188</v>
      </c>
      <c r="X6412" t="str">
        <f>VLOOKUP(Q6412,Managers!$A:$B,2,0)</f>
        <v>Josh Martinez</v>
      </c>
      <c r="Y6412">
        <f>VLOOKUP(W6412,HourlyWages!$A:$B,2,0)</f>
        <v>52</v>
      </c>
      <c r="Z6412">
        <v>1</v>
      </c>
      <c r="AA6412" s="14">
        <f t="shared" si="504"/>
        <v>0.67500000000000004</v>
      </c>
    </row>
    <row r="6413" spans="1:27" x14ac:dyDescent="0.2">
      <c r="A6413">
        <v>6412</v>
      </c>
      <c r="B6413">
        <v>45571</v>
      </c>
      <c r="C6413" s="3">
        <v>41175</v>
      </c>
      <c r="D6413" s="17">
        <f t="shared" si="503"/>
        <v>41153</v>
      </c>
      <c r="E6413">
        <v>43</v>
      </c>
      <c r="F6413" s="8">
        <f t="shared" si="500"/>
        <v>8600</v>
      </c>
      <c r="G6413" s="5">
        <v>0.05</v>
      </c>
      <c r="H6413" s="8">
        <f>VLOOKUP($T6413,Pricebook!$A:$D,4,0)</f>
        <v>200</v>
      </c>
      <c r="I6413" s="10">
        <f t="shared" si="501"/>
        <v>8170</v>
      </c>
      <c r="J6413" t="s">
        <v>2521</v>
      </c>
      <c r="K6413" t="s">
        <v>93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2522</v>
      </c>
      <c r="O6413" s="7">
        <v>33566</v>
      </c>
      <c r="P6413" t="s">
        <v>101</v>
      </c>
      <c r="Q6413" t="s">
        <v>34</v>
      </c>
      <c r="R6413" s="3">
        <v>41176</v>
      </c>
      <c r="S6413" s="12">
        <f t="shared" si="502"/>
        <v>1</v>
      </c>
      <c r="T6413" s="3" t="s">
        <v>14206</v>
      </c>
      <c r="U6413" t="s">
        <v>14229</v>
      </c>
      <c r="V6413" t="s">
        <v>14241</v>
      </c>
      <c r="W6413" t="s">
        <v>14198</v>
      </c>
      <c r="X6413" t="str">
        <f>VLOOKUP(Q6413,Managers!$A:$B,2,0)</f>
        <v>Frank Mitchell</v>
      </c>
      <c r="Y6413">
        <f>VLOOKUP(W6413,HourlyWages!$A:$B,2,0)</f>
        <v>51</v>
      </c>
      <c r="Z6413">
        <v>1</v>
      </c>
      <c r="AA6413" s="14">
        <f t="shared" si="504"/>
        <v>0.745</v>
      </c>
    </row>
    <row r="6414" spans="1:27" x14ac:dyDescent="0.2">
      <c r="A6414">
        <v>6413</v>
      </c>
      <c r="B6414">
        <v>45571</v>
      </c>
      <c r="C6414" s="3">
        <v>41175</v>
      </c>
      <c r="D6414" s="17">
        <f t="shared" si="503"/>
        <v>41153</v>
      </c>
      <c r="E6414">
        <v>47</v>
      </c>
      <c r="F6414" s="8">
        <f t="shared" si="500"/>
        <v>7050</v>
      </c>
      <c r="G6414" s="5">
        <v>0.06</v>
      </c>
      <c r="H6414" s="8">
        <f>VLOOKUP($T6414,Pricebook!$A:$D,4,0)</f>
        <v>150</v>
      </c>
      <c r="I6414" s="10">
        <f t="shared" si="501"/>
        <v>6627</v>
      </c>
      <c r="J6414" t="s">
        <v>2521</v>
      </c>
      <c r="K6414" t="s">
        <v>93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2522</v>
      </c>
      <c r="O6414" s="7">
        <v>33566</v>
      </c>
      <c r="P6414" t="s">
        <v>101</v>
      </c>
      <c r="Q6414" t="s">
        <v>34</v>
      </c>
      <c r="R6414" s="3">
        <v>41177</v>
      </c>
      <c r="S6414" s="12">
        <f t="shared" si="502"/>
        <v>2</v>
      </c>
      <c r="T6414" s="3" t="s">
        <v>14210</v>
      </c>
      <c r="U6414" t="s">
        <v>14235</v>
      </c>
      <c r="V6414" t="s">
        <v>14245</v>
      </c>
      <c r="W6414" t="s">
        <v>14195</v>
      </c>
      <c r="X6414" t="str">
        <f>VLOOKUP(Q6414,Managers!$A:$B,2,0)</f>
        <v>Frank Mitchell</v>
      </c>
      <c r="Y6414">
        <f>VLOOKUP(W6414,HourlyWages!$A:$B,2,0)</f>
        <v>52</v>
      </c>
      <c r="Z6414">
        <v>1</v>
      </c>
      <c r="AA6414" s="14">
        <f t="shared" si="504"/>
        <v>0.65333333333333332</v>
      </c>
    </row>
    <row r="6415" spans="1:27" x14ac:dyDescent="0.2">
      <c r="A6415">
        <v>6414</v>
      </c>
      <c r="B6415">
        <v>45571</v>
      </c>
      <c r="C6415" s="3">
        <v>41175</v>
      </c>
      <c r="D6415" s="17">
        <f t="shared" si="503"/>
        <v>41153</v>
      </c>
      <c r="E6415">
        <v>44</v>
      </c>
      <c r="F6415" s="8">
        <f t="shared" si="500"/>
        <v>6600</v>
      </c>
      <c r="G6415" s="5">
        <v>0.1</v>
      </c>
      <c r="H6415" s="8">
        <f>VLOOKUP($T6415,Pricebook!$A:$D,4,0)</f>
        <v>150</v>
      </c>
      <c r="I6415" s="10">
        <f t="shared" si="501"/>
        <v>5940</v>
      </c>
      <c r="J6415" t="s">
        <v>2521</v>
      </c>
      <c r="K6415" t="s">
        <v>93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2781</v>
      </c>
      <c r="O6415" s="7">
        <v>33317</v>
      </c>
      <c r="P6415" t="s">
        <v>101</v>
      </c>
      <c r="Q6415" t="s">
        <v>34</v>
      </c>
      <c r="R6415" s="3">
        <v>41177</v>
      </c>
      <c r="S6415" s="12">
        <f t="shared" si="502"/>
        <v>2</v>
      </c>
      <c r="T6415" s="3" t="s">
        <v>14216</v>
      </c>
      <c r="U6415" t="s">
        <v>14235</v>
      </c>
      <c r="V6415" t="s">
        <v>14237</v>
      </c>
      <c r="W6415" t="s">
        <v>14193</v>
      </c>
      <c r="X6415" t="str">
        <f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4"/>
        <v>0.62</v>
      </c>
    </row>
    <row r="6416" spans="1:27" x14ac:dyDescent="0.2">
      <c r="A6416">
        <v>6415</v>
      </c>
      <c r="B6416">
        <v>45573</v>
      </c>
      <c r="C6416" s="3">
        <v>40037</v>
      </c>
      <c r="D6416" s="17">
        <f t="shared" si="503"/>
        <v>40026</v>
      </c>
      <c r="E6416">
        <v>5</v>
      </c>
      <c r="F6416" s="8">
        <f t="shared" si="500"/>
        <v>625</v>
      </c>
      <c r="G6416" s="5">
        <v>0.05</v>
      </c>
      <c r="H6416" s="8">
        <f>VLOOKUP($T6416,Pricebook!$A:$D,4,0)</f>
        <v>125</v>
      </c>
      <c r="I6416" s="10">
        <f t="shared" si="501"/>
        <v>593.75</v>
      </c>
      <c r="J6416" t="s">
        <v>150</v>
      </c>
      <c r="K6416" t="s">
        <v>151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572</v>
      </c>
      <c r="O6416" s="7">
        <v>66209</v>
      </c>
      <c r="P6416" t="s">
        <v>153</v>
      </c>
      <c r="Q6416" t="s">
        <v>16</v>
      </c>
      <c r="R6416" s="3">
        <v>40039</v>
      </c>
      <c r="S6416" s="12">
        <f t="shared" si="502"/>
        <v>2</v>
      </c>
      <c r="T6416" s="3" t="s">
        <v>14221</v>
      </c>
      <c r="U6416" t="s">
        <v>14232</v>
      </c>
      <c r="V6416" t="s">
        <v>14240</v>
      </c>
      <c r="W6416" t="s">
        <v>14194</v>
      </c>
      <c r="X6416" t="str">
        <f>VLOOKUP(Q6416,Managers!$A:$B,2,0)</f>
        <v>Josh Martinez</v>
      </c>
      <c r="Y6416">
        <f>VLOOKUP(W6416,HourlyWages!$A:$B,2,0)</f>
        <v>71</v>
      </c>
      <c r="Z6416">
        <v>1</v>
      </c>
      <c r="AA6416" s="14">
        <f t="shared" si="504"/>
        <v>0.432</v>
      </c>
    </row>
    <row r="6417" spans="1:27" x14ac:dyDescent="0.2">
      <c r="A6417">
        <v>6416</v>
      </c>
      <c r="B6417">
        <v>45575</v>
      </c>
      <c r="C6417" s="3">
        <v>41011</v>
      </c>
      <c r="D6417" s="17">
        <f t="shared" si="503"/>
        <v>41000</v>
      </c>
      <c r="E6417">
        <v>46</v>
      </c>
      <c r="F6417" s="8">
        <f t="shared" si="500"/>
        <v>5060</v>
      </c>
      <c r="G6417" s="5">
        <v>0.06</v>
      </c>
      <c r="H6417" s="8">
        <f>VLOOKUP($T6417,Pricebook!$A:$D,4,0)</f>
        <v>110</v>
      </c>
      <c r="I6417" s="10">
        <f t="shared" si="501"/>
        <v>4756.3999999999996</v>
      </c>
      <c r="J6417" t="s">
        <v>667</v>
      </c>
      <c r="K6417" t="s">
        <v>142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2676</v>
      </c>
      <c r="O6417" s="7" t="s">
        <v>2677</v>
      </c>
      <c r="P6417" t="s">
        <v>101</v>
      </c>
      <c r="Q6417" t="s">
        <v>34</v>
      </c>
      <c r="R6417" s="3">
        <v>41011</v>
      </c>
      <c r="S6417" s="12">
        <f t="shared" si="502"/>
        <v>0</v>
      </c>
      <c r="T6417" s="3" t="s">
        <v>14220</v>
      </c>
      <c r="U6417" t="s">
        <v>14229</v>
      </c>
      <c r="V6417" t="s">
        <v>14241</v>
      </c>
      <c r="W6417" t="s">
        <v>14190</v>
      </c>
      <c r="X6417" t="str">
        <f>VLOOKUP(Q6417,Managers!$A:$B,2,0)</f>
        <v>Frank Mitchell</v>
      </c>
      <c r="Y6417">
        <f>VLOOKUP(W6417,HourlyWages!$A:$B,2,0)</f>
        <v>67</v>
      </c>
      <c r="Z6417">
        <v>1</v>
      </c>
      <c r="AA6417" s="14">
        <f t="shared" si="504"/>
        <v>0.39090909090909093</v>
      </c>
    </row>
    <row r="6418" spans="1:27" x14ac:dyDescent="0.2">
      <c r="A6418">
        <v>6417</v>
      </c>
      <c r="B6418">
        <v>45601</v>
      </c>
      <c r="C6418" s="3">
        <v>40812</v>
      </c>
      <c r="D6418" s="17">
        <f t="shared" si="503"/>
        <v>40787</v>
      </c>
      <c r="E6418">
        <v>47</v>
      </c>
      <c r="F6418" s="8">
        <f t="shared" si="500"/>
        <v>5170</v>
      </c>
      <c r="G6418" s="5">
        <v>0</v>
      </c>
      <c r="H6418" s="8">
        <f>VLOOKUP($T6418,Pricebook!$A:$D,4,0)</f>
        <v>110</v>
      </c>
      <c r="I6418" s="10">
        <f t="shared" si="501"/>
        <v>5170</v>
      </c>
      <c r="J6418" t="s">
        <v>1781</v>
      </c>
      <c r="K6418" t="s">
        <v>385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2582</v>
      </c>
      <c r="O6418" s="7">
        <v>46514</v>
      </c>
      <c r="P6418" t="s">
        <v>278</v>
      </c>
      <c r="Q6418" t="s">
        <v>16</v>
      </c>
      <c r="R6418" s="3">
        <v>40814</v>
      </c>
      <c r="S6418" s="12">
        <f t="shared" si="502"/>
        <v>2</v>
      </c>
      <c r="T6418" s="3" t="s">
        <v>14215</v>
      </c>
      <c r="U6418" t="s">
        <v>14229</v>
      </c>
      <c r="V6418" t="s">
        <v>14236</v>
      </c>
      <c r="W6418" t="s">
        <v>14184</v>
      </c>
      <c r="X6418" t="str">
        <f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4"/>
        <v>0.54545454545454541</v>
      </c>
    </row>
    <row r="6419" spans="1:27" x14ac:dyDescent="0.2">
      <c r="A6419">
        <v>6418</v>
      </c>
      <c r="B6419">
        <v>45605</v>
      </c>
      <c r="C6419" s="3">
        <v>40278</v>
      </c>
      <c r="D6419" s="17">
        <f t="shared" si="503"/>
        <v>40269</v>
      </c>
      <c r="E6419">
        <v>7</v>
      </c>
      <c r="F6419" s="8">
        <f t="shared" si="500"/>
        <v>875</v>
      </c>
      <c r="G6419" s="5">
        <v>0.05</v>
      </c>
      <c r="H6419" s="8">
        <f>VLOOKUP($T6419,Pricebook!$A:$D,4,0)</f>
        <v>125</v>
      </c>
      <c r="I6419" s="10">
        <f t="shared" si="501"/>
        <v>831.25</v>
      </c>
      <c r="J6419" t="s">
        <v>626</v>
      </c>
      <c r="K6419" t="s">
        <v>27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1972</v>
      </c>
      <c r="O6419" s="7">
        <v>93422</v>
      </c>
      <c r="P6419" t="s">
        <v>114</v>
      </c>
      <c r="Q6419" t="s">
        <v>23</v>
      </c>
      <c r="R6419" s="3">
        <v>40280</v>
      </c>
      <c r="S6419" s="12">
        <f t="shared" si="502"/>
        <v>2</v>
      </c>
      <c r="T6419" s="3" t="s">
        <v>14209</v>
      </c>
      <c r="U6419" t="s">
        <v>14232</v>
      </c>
      <c r="V6419" t="s">
        <v>14234</v>
      </c>
      <c r="W6419" t="s">
        <v>14201</v>
      </c>
      <c r="X6419" t="str">
        <f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4"/>
        <v>0.57599999999999996</v>
      </c>
    </row>
    <row r="6420" spans="1:27" x14ac:dyDescent="0.2">
      <c r="A6420">
        <v>6419</v>
      </c>
      <c r="B6420">
        <v>45606</v>
      </c>
      <c r="C6420" s="3">
        <v>40808</v>
      </c>
      <c r="D6420" s="17">
        <f t="shared" si="503"/>
        <v>40787</v>
      </c>
      <c r="E6420">
        <v>38</v>
      </c>
      <c r="F6420" s="8">
        <f t="shared" si="500"/>
        <v>4750</v>
      </c>
      <c r="G6420" s="5">
        <v>0.1</v>
      </c>
      <c r="H6420" s="8">
        <f>VLOOKUP($T6420,Pricebook!$A:$D,4,0)</f>
        <v>125</v>
      </c>
      <c r="I6420" s="10">
        <f t="shared" si="501"/>
        <v>4275</v>
      </c>
      <c r="J6420" t="s">
        <v>2044</v>
      </c>
      <c r="K6420" t="s">
        <v>50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1578</v>
      </c>
      <c r="O6420" s="7">
        <v>46322</v>
      </c>
      <c r="P6420" t="s">
        <v>278</v>
      </c>
      <c r="Q6420" t="s">
        <v>16</v>
      </c>
      <c r="R6420" s="3">
        <v>40810</v>
      </c>
      <c r="S6420" s="12">
        <f t="shared" si="502"/>
        <v>2</v>
      </c>
      <c r="T6420" s="3" t="s">
        <v>14208</v>
      </c>
      <c r="U6420" t="s">
        <v>14232</v>
      </c>
      <c r="V6420" t="s">
        <v>14244</v>
      </c>
      <c r="W6420" t="s">
        <v>14187</v>
      </c>
      <c r="X6420" t="str">
        <f>VLOOKUP(Q6420,Managers!$A:$B,2,0)</f>
        <v>Josh Martinez</v>
      </c>
      <c r="Y6420">
        <f>VLOOKUP(W6420,HourlyWages!$A:$B,2,0)</f>
        <v>45</v>
      </c>
      <c r="Z6420">
        <v>1</v>
      </c>
      <c r="AA6420" s="14">
        <f t="shared" si="504"/>
        <v>0.64</v>
      </c>
    </row>
    <row r="6421" spans="1:27" x14ac:dyDescent="0.2">
      <c r="A6421">
        <v>6420</v>
      </c>
      <c r="B6421">
        <v>45606</v>
      </c>
      <c r="C6421" s="3">
        <v>40808</v>
      </c>
      <c r="D6421" s="17">
        <f t="shared" si="503"/>
        <v>40787</v>
      </c>
      <c r="E6421">
        <v>24</v>
      </c>
      <c r="F6421" s="8">
        <f t="shared" si="500"/>
        <v>2880</v>
      </c>
      <c r="G6421" s="5">
        <v>0.09</v>
      </c>
      <c r="H6421" s="8">
        <f>VLOOKUP($T6421,Pricebook!$A:$D,4,0)</f>
        <v>120</v>
      </c>
      <c r="I6421" s="10">
        <f t="shared" si="501"/>
        <v>2620.8000000000002</v>
      </c>
      <c r="J6421" t="s">
        <v>2044</v>
      </c>
      <c r="K6421" t="s">
        <v>50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1578</v>
      </c>
      <c r="O6421" s="7">
        <v>46322</v>
      </c>
      <c r="P6421" t="s">
        <v>278</v>
      </c>
      <c r="Q6421" t="s">
        <v>16</v>
      </c>
      <c r="R6421" s="3">
        <v>40809</v>
      </c>
      <c r="S6421" s="12">
        <f t="shared" si="502"/>
        <v>1</v>
      </c>
      <c r="T6421" s="3" t="s">
        <v>14212</v>
      </c>
      <c r="U6421" t="s">
        <v>14229</v>
      </c>
      <c r="V6421" t="s">
        <v>14238</v>
      </c>
      <c r="W6421" t="s">
        <v>14187</v>
      </c>
      <c r="X6421" t="str">
        <f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4"/>
        <v>0.625</v>
      </c>
    </row>
    <row r="6422" spans="1:27" x14ac:dyDescent="0.2">
      <c r="A6422">
        <v>6421</v>
      </c>
      <c r="B6422">
        <v>45632</v>
      </c>
      <c r="C6422" s="3">
        <v>40308</v>
      </c>
      <c r="D6422" s="17">
        <f t="shared" si="503"/>
        <v>40299</v>
      </c>
      <c r="E6422">
        <v>50</v>
      </c>
      <c r="F6422" s="8">
        <f t="shared" si="500"/>
        <v>6250</v>
      </c>
      <c r="G6422" s="5">
        <v>0.02</v>
      </c>
      <c r="H6422" s="8">
        <f>VLOOKUP($T6422,Pricebook!$A:$D,4,0)</f>
        <v>125</v>
      </c>
      <c r="I6422" s="10">
        <f t="shared" si="501"/>
        <v>6125</v>
      </c>
      <c r="J6422" t="s">
        <v>1322</v>
      </c>
      <c r="K6422" t="s">
        <v>406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2685</v>
      </c>
      <c r="O6422" s="7">
        <v>53220</v>
      </c>
      <c r="P6422" t="s">
        <v>95</v>
      </c>
      <c r="Q6422" t="s">
        <v>16</v>
      </c>
      <c r="R6422" s="3">
        <v>40309</v>
      </c>
      <c r="S6422" s="12">
        <f t="shared" si="502"/>
        <v>1</v>
      </c>
      <c r="T6422" s="3" t="s">
        <v>14208</v>
      </c>
      <c r="U6422" t="s">
        <v>14232</v>
      </c>
      <c r="V6422" t="s">
        <v>14241</v>
      </c>
      <c r="W6422" t="s">
        <v>14185</v>
      </c>
      <c r="X6422" t="str">
        <f>VLOOKUP(Q6422,Managers!$A:$B,2,0)</f>
        <v>Josh Martinez</v>
      </c>
      <c r="Y6422">
        <f>VLOOKUP(W6422,HourlyWages!$A:$B,2,0)</f>
        <v>70</v>
      </c>
      <c r="Z6422">
        <v>1</v>
      </c>
      <c r="AA6422" s="14">
        <f t="shared" si="504"/>
        <v>0.44</v>
      </c>
    </row>
    <row r="6423" spans="1:27" x14ac:dyDescent="0.2">
      <c r="A6423">
        <v>6422</v>
      </c>
      <c r="B6423">
        <v>45635</v>
      </c>
      <c r="C6423" s="3">
        <v>41006</v>
      </c>
      <c r="D6423" s="17">
        <f t="shared" si="503"/>
        <v>41000</v>
      </c>
      <c r="E6423">
        <v>50</v>
      </c>
      <c r="F6423" s="8">
        <f t="shared" si="500"/>
        <v>7500</v>
      </c>
      <c r="G6423" s="5">
        <v>0.1</v>
      </c>
      <c r="H6423" s="8">
        <f>VLOOKUP($T6423,Pricebook!$A:$D,4,0)</f>
        <v>150</v>
      </c>
      <c r="I6423" s="10">
        <f t="shared" si="501"/>
        <v>6750</v>
      </c>
      <c r="J6423" t="s">
        <v>1762</v>
      </c>
      <c r="K6423" t="s">
        <v>79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1327</v>
      </c>
      <c r="O6423" s="7">
        <v>15102</v>
      </c>
      <c r="P6423" t="s">
        <v>232</v>
      </c>
      <c r="Q6423" t="s">
        <v>61</v>
      </c>
      <c r="R6423" s="3">
        <v>41015</v>
      </c>
      <c r="S6423" s="12">
        <f t="shared" si="502"/>
        <v>9</v>
      </c>
      <c r="T6423" s="3" t="s">
        <v>14211</v>
      </c>
      <c r="U6423" t="s">
        <v>14235</v>
      </c>
      <c r="V6423" t="s">
        <v>14240</v>
      </c>
      <c r="W6423" t="s">
        <v>14199</v>
      </c>
      <c r="X6423" t="str">
        <f>VLOOKUP(Q6423,Managers!$A:$B,2,0)</f>
        <v>Allen Young</v>
      </c>
      <c r="Y6423">
        <f>VLOOKUP(W6423,HourlyWages!$A:$B,2,0)</f>
        <v>68</v>
      </c>
      <c r="Z6423">
        <v>1</v>
      </c>
      <c r="AA6423" s="14">
        <f t="shared" si="504"/>
        <v>0.54666666666666663</v>
      </c>
    </row>
    <row r="6424" spans="1:27" x14ac:dyDescent="0.2">
      <c r="A6424">
        <v>6423</v>
      </c>
      <c r="B6424">
        <v>45664</v>
      </c>
      <c r="C6424" s="3">
        <v>41069</v>
      </c>
      <c r="D6424" s="17">
        <f t="shared" si="503"/>
        <v>41061</v>
      </c>
      <c r="E6424">
        <v>24</v>
      </c>
      <c r="F6424" s="8">
        <f t="shared" si="500"/>
        <v>3000</v>
      </c>
      <c r="G6424" s="5">
        <v>0.09</v>
      </c>
      <c r="H6424" s="8">
        <f>VLOOKUP($T6424,Pricebook!$A:$D,4,0)</f>
        <v>125</v>
      </c>
      <c r="I6424" s="10">
        <f t="shared" si="501"/>
        <v>2730</v>
      </c>
      <c r="J6424" t="s">
        <v>353</v>
      </c>
      <c r="K6424" t="s">
        <v>265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1565</v>
      </c>
      <c r="O6424" s="7">
        <v>91776</v>
      </c>
      <c r="P6424" t="s">
        <v>114</v>
      </c>
      <c r="Q6424" t="s">
        <v>23</v>
      </c>
      <c r="R6424" s="3">
        <v>41070</v>
      </c>
      <c r="S6424" s="12">
        <f t="shared" si="502"/>
        <v>1</v>
      </c>
      <c r="T6424" s="3" t="s">
        <v>14208</v>
      </c>
      <c r="U6424" t="s">
        <v>14232</v>
      </c>
      <c r="V6424" t="s">
        <v>14233</v>
      </c>
      <c r="W6424" t="s">
        <v>14203</v>
      </c>
      <c r="X6424" t="str">
        <f>VLOOKUP(Q6424,Managers!$A:$B,2,0)</f>
        <v>Bob Turner</v>
      </c>
      <c r="Y6424">
        <f>VLOOKUP(W6424,HourlyWages!$A:$B,2,0)</f>
        <v>62</v>
      </c>
      <c r="Z6424">
        <v>1</v>
      </c>
      <c r="AA6424" s="14">
        <f t="shared" si="504"/>
        <v>0.504</v>
      </c>
    </row>
    <row r="6425" spans="1:27" x14ac:dyDescent="0.2">
      <c r="A6425">
        <v>6424</v>
      </c>
      <c r="B6425">
        <v>45668</v>
      </c>
      <c r="C6425" s="3">
        <v>40524</v>
      </c>
      <c r="D6425" s="17">
        <f t="shared" si="503"/>
        <v>40513</v>
      </c>
      <c r="E6425">
        <v>8</v>
      </c>
      <c r="F6425" s="8">
        <f t="shared" si="500"/>
        <v>1000</v>
      </c>
      <c r="G6425" s="5">
        <v>0.01</v>
      </c>
      <c r="H6425" s="8">
        <f>VLOOKUP($T6425,Pricebook!$A:$D,4,0)</f>
        <v>125</v>
      </c>
      <c r="I6425" s="10">
        <f t="shared" si="501"/>
        <v>990</v>
      </c>
      <c r="J6425" t="s">
        <v>2372</v>
      </c>
      <c r="K6425" t="s">
        <v>400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2720</v>
      </c>
      <c r="O6425" s="7">
        <v>83402</v>
      </c>
      <c r="P6425" t="s">
        <v>197</v>
      </c>
      <c r="Q6425" t="s">
        <v>23</v>
      </c>
      <c r="R6425" s="3">
        <v>40525</v>
      </c>
      <c r="S6425" s="12">
        <f t="shared" si="502"/>
        <v>1</v>
      </c>
      <c r="T6425" s="3" t="s">
        <v>14217</v>
      </c>
      <c r="U6425" t="s">
        <v>14232</v>
      </c>
      <c r="V6425" t="s">
        <v>14242</v>
      </c>
      <c r="W6425" t="s">
        <v>14186</v>
      </c>
      <c r="X6425" t="str">
        <f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4"/>
        <v>0.46400000000000002</v>
      </c>
    </row>
    <row r="6426" spans="1:27" x14ac:dyDescent="0.2">
      <c r="A6426">
        <v>6425</v>
      </c>
      <c r="B6426">
        <v>45670</v>
      </c>
      <c r="C6426" s="3">
        <v>41128</v>
      </c>
      <c r="D6426" s="17">
        <f t="shared" si="503"/>
        <v>41122</v>
      </c>
      <c r="E6426">
        <v>2</v>
      </c>
      <c r="F6426" s="8">
        <f t="shared" si="500"/>
        <v>220</v>
      </c>
      <c r="G6426" s="5">
        <v>0.06</v>
      </c>
      <c r="H6426" s="8">
        <f>VLOOKUP($T6426,Pricebook!$A:$D,4,0)</f>
        <v>110</v>
      </c>
      <c r="I6426" s="10">
        <f t="shared" si="501"/>
        <v>206.79999999999998</v>
      </c>
      <c r="J6426" t="s">
        <v>609</v>
      </c>
      <c r="K6426" t="s">
        <v>377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782</v>
      </c>
      <c r="O6426" s="7" t="s">
        <v>2583</v>
      </c>
      <c r="P6426" t="s">
        <v>149</v>
      </c>
      <c r="Q6426" t="s">
        <v>61</v>
      </c>
      <c r="R6426" s="3">
        <v>41132</v>
      </c>
      <c r="S6426" s="12">
        <f t="shared" si="502"/>
        <v>4</v>
      </c>
      <c r="T6426" s="3" t="s">
        <v>14215</v>
      </c>
      <c r="U6426" t="s">
        <v>14229</v>
      </c>
      <c r="V6426" t="s">
        <v>14230</v>
      </c>
      <c r="W6426" t="s">
        <v>14184</v>
      </c>
      <c r="X6426" t="str">
        <f>VLOOKUP(Q6426,Managers!$A:$B,2,0)</f>
        <v>Allen Young</v>
      </c>
      <c r="Y6426">
        <f>VLOOKUP(W6426,HourlyWages!$A:$B,2,0)</f>
        <v>50</v>
      </c>
      <c r="Z6426">
        <v>1</v>
      </c>
      <c r="AA6426" s="14">
        <f t="shared" si="504"/>
        <v>0.54545454545454541</v>
      </c>
    </row>
    <row r="6427" spans="1:27" x14ac:dyDescent="0.2">
      <c r="A6427">
        <v>6426</v>
      </c>
      <c r="B6427">
        <v>45671</v>
      </c>
      <c r="C6427" s="3">
        <v>40706</v>
      </c>
      <c r="D6427" s="17">
        <f t="shared" si="503"/>
        <v>40695</v>
      </c>
      <c r="E6427">
        <v>13</v>
      </c>
      <c r="F6427" s="8">
        <f t="shared" si="500"/>
        <v>1625</v>
      </c>
      <c r="G6427" s="5">
        <v>0.05</v>
      </c>
      <c r="H6427" s="8">
        <f>VLOOKUP($T6427,Pricebook!$A:$D,4,0)</f>
        <v>125</v>
      </c>
      <c r="I6427" s="10">
        <f t="shared" si="501"/>
        <v>1543.75</v>
      </c>
      <c r="J6427" t="s">
        <v>767</v>
      </c>
      <c r="K6427" t="s">
        <v>520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2709</v>
      </c>
      <c r="O6427" s="7">
        <v>95062</v>
      </c>
      <c r="P6427" t="s">
        <v>114</v>
      </c>
      <c r="Q6427" t="s">
        <v>23</v>
      </c>
      <c r="R6427" s="3">
        <v>40713</v>
      </c>
      <c r="S6427" s="12">
        <f t="shared" si="502"/>
        <v>7</v>
      </c>
      <c r="T6427" s="3" t="s">
        <v>14208</v>
      </c>
      <c r="U6427" t="s">
        <v>14232</v>
      </c>
      <c r="V6427" t="s">
        <v>14237</v>
      </c>
      <c r="W6427" t="s">
        <v>14191</v>
      </c>
      <c r="X6427" t="str">
        <f>VLOOKUP(Q6427,Managers!$A:$B,2,0)</f>
        <v>Bob Turner</v>
      </c>
      <c r="Y6427">
        <f>VLOOKUP(W6427,HourlyWages!$A:$B,2,0)</f>
        <v>60</v>
      </c>
      <c r="Z6427">
        <v>1</v>
      </c>
      <c r="AA6427" s="14">
        <f t="shared" si="504"/>
        <v>0.52</v>
      </c>
    </row>
    <row r="6428" spans="1:27" x14ac:dyDescent="0.2">
      <c r="A6428">
        <v>6427</v>
      </c>
      <c r="B6428">
        <v>45698</v>
      </c>
      <c r="C6428" s="3">
        <v>41022</v>
      </c>
      <c r="D6428" s="17">
        <f t="shared" si="503"/>
        <v>41000</v>
      </c>
      <c r="E6428">
        <v>40</v>
      </c>
      <c r="F6428" s="8">
        <f t="shared" si="500"/>
        <v>6400</v>
      </c>
      <c r="G6428" s="5">
        <v>0.1</v>
      </c>
      <c r="H6428" s="8">
        <f>VLOOKUP($T6428,Pricebook!$A:$D,4,0)</f>
        <v>160</v>
      </c>
      <c r="I6428" s="10">
        <f t="shared" si="501"/>
        <v>5760</v>
      </c>
      <c r="J6428" t="s">
        <v>1603</v>
      </c>
      <c r="K6428" t="s">
        <v>707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372</v>
      </c>
      <c r="O6428" s="7">
        <v>45324</v>
      </c>
      <c r="P6428" t="s">
        <v>210</v>
      </c>
      <c r="Q6428" t="s">
        <v>61</v>
      </c>
      <c r="R6428" s="3">
        <v>41024</v>
      </c>
      <c r="S6428" s="12">
        <f t="shared" si="502"/>
        <v>2</v>
      </c>
      <c r="T6428" s="3" t="s">
        <v>14218</v>
      </c>
      <c r="U6428" t="s">
        <v>14229</v>
      </c>
      <c r="V6428" t="s">
        <v>14229</v>
      </c>
      <c r="W6428" t="s">
        <v>14197</v>
      </c>
      <c r="X6428" t="str">
        <f>VLOOKUP(Q6428,Managers!$A:$B,2,0)</f>
        <v>Allen Young</v>
      </c>
      <c r="Y6428">
        <f>VLOOKUP(W6428,HourlyWages!$A:$B,2,0)</f>
        <v>71</v>
      </c>
      <c r="Z6428">
        <v>1</v>
      </c>
      <c r="AA6428" s="14">
        <f t="shared" si="504"/>
        <v>0.55625000000000002</v>
      </c>
    </row>
    <row r="6429" spans="1:27" x14ac:dyDescent="0.2">
      <c r="A6429">
        <v>6428</v>
      </c>
      <c r="B6429">
        <v>45698</v>
      </c>
      <c r="C6429" s="3">
        <v>41022</v>
      </c>
      <c r="D6429" s="17">
        <f t="shared" si="503"/>
        <v>41000</v>
      </c>
      <c r="E6429">
        <v>36</v>
      </c>
      <c r="F6429" s="8">
        <f t="shared" si="500"/>
        <v>3960</v>
      </c>
      <c r="G6429" s="5">
        <v>0.04</v>
      </c>
      <c r="H6429" s="8">
        <f>VLOOKUP($T6429,Pricebook!$A:$D,4,0)</f>
        <v>110</v>
      </c>
      <c r="I6429" s="10">
        <f t="shared" si="501"/>
        <v>3801.6</v>
      </c>
      <c r="J6429" t="s">
        <v>1603</v>
      </c>
      <c r="K6429" t="s">
        <v>707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372</v>
      </c>
      <c r="O6429" s="7">
        <v>45324</v>
      </c>
      <c r="P6429" t="s">
        <v>210</v>
      </c>
      <c r="Q6429" t="s">
        <v>61</v>
      </c>
      <c r="R6429" s="3">
        <v>41025</v>
      </c>
      <c r="S6429" s="12">
        <f t="shared" si="502"/>
        <v>3</v>
      </c>
      <c r="T6429" s="3" t="s">
        <v>14215</v>
      </c>
      <c r="U6429" t="s">
        <v>14229</v>
      </c>
      <c r="V6429" t="s">
        <v>14241</v>
      </c>
      <c r="W6429" t="s">
        <v>14184</v>
      </c>
      <c r="X6429" t="str">
        <f>VLOOKUP(Q6429,Managers!$A:$B,2,0)</f>
        <v>Allen Young</v>
      </c>
      <c r="Y6429">
        <f>VLOOKUP(W6429,HourlyWages!$A:$B,2,0)</f>
        <v>50</v>
      </c>
      <c r="Z6429">
        <v>1</v>
      </c>
      <c r="AA6429" s="14">
        <f t="shared" si="504"/>
        <v>0.54545454545454541</v>
      </c>
    </row>
    <row r="6430" spans="1:27" x14ac:dyDescent="0.2">
      <c r="A6430">
        <v>6429</v>
      </c>
      <c r="B6430">
        <v>45700</v>
      </c>
      <c r="C6430" s="3">
        <v>41226</v>
      </c>
      <c r="D6430" s="17">
        <f t="shared" si="503"/>
        <v>41214</v>
      </c>
      <c r="E6430">
        <v>43</v>
      </c>
      <c r="F6430" s="8">
        <f t="shared" si="500"/>
        <v>7310</v>
      </c>
      <c r="G6430" s="5">
        <v>0.02</v>
      </c>
      <c r="H6430" s="8">
        <f>VLOOKUP($T6430,Pricebook!$A:$D,4,0)</f>
        <v>170</v>
      </c>
      <c r="I6430" s="10">
        <f t="shared" si="501"/>
        <v>7163.8</v>
      </c>
      <c r="J6430" t="s">
        <v>2054</v>
      </c>
      <c r="K6430" t="s">
        <v>713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2055</v>
      </c>
      <c r="O6430" s="7">
        <v>76541</v>
      </c>
      <c r="P6430" t="s">
        <v>48</v>
      </c>
      <c r="Q6430" t="s">
        <v>16</v>
      </c>
      <c r="R6430" s="3">
        <v>41226</v>
      </c>
      <c r="S6430" s="12">
        <f t="shared" si="502"/>
        <v>0</v>
      </c>
      <c r="T6430" s="3" t="s">
        <v>14219</v>
      </c>
      <c r="U6430" t="s">
        <v>14229</v>
      </c>
      <c r="V6430" t="s">
        <v>14241</v>
      </c>
      <c r="W6430" t="s">
        <v>14192</v>
      </c>
      <c r="X6430" t="str">
        <f>VLOOKUP(Q6430,Managers!$A:$B,2,0)</f>
        <v>Josh Martinez</v>
      </c>
      <c r="Y6430">
        <f>VLOOKUP(W6430,HourlyWages!$A:$B,2,0)</f>
        <v>75</v>
      </c>
      <c r="Z6430">
        <v>1</v>
      </c>
      <c r="AA6430" s="14">
        <f t="shared" si="504"/>
        <v>0.55882352941176472</v>
      </c>
    </row>
    <row r="6431" spans="1:27" x14ac:dyDescent="0.2">
      <c r="A6431">
        <v>6430</v>
      </c>
      <c r="B6431">
        <v>45728</v>
      </c>
      <c r="C6431" s="3">
        <v>40350</v>
      </c>
      <c r="D6431" s="17">
        <f t="shared" si="503"/>
        <v>40330</v>
      </c>
      <c r="E6431">
        <v>49</v>
      </c>
      <c r="F6431" s="8">
        <f t="shared" si="500"/>
        <v>7350</v>
      </c>
      <c r="G6431" s="5">
        <v>0.01</v>
      </c>
      <c r="H6431" s="8">
        <f>VLOOKUP($T6431,Pricebook!$A:$D,4,0)</f>
        <v>150</v>
      </c>
      <c r="I6431" s="10">
        <f t="shared" si="501"/>
        <v>7276.5</v>
      </c>
      <c r="J6431" t="s">
        <v>920</v>
      </c>
      <c r="K6431" t="s">
        <v>310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270</v>
      </c>
      <c r="O6431" s="7">
        <v>91104</v>
      </c>
      <c r="P6431" t="s">
        <v>114</v>
      </c>
      <c r="Q6431" t="s">
        <v>23</v>
      </c>
      <c r="R6431" s="3">
        <v>40351</v>
      </c>
      <c r="S6431" s="12">
        <f t="shared" si="502"/>
        <v>1</v>
      </c>
      <c r="T6431" s="3" t="s">
        <v>14211</v>
      </c>
      <c r="U6431" t="s">
        <v>14235</v>
      </c>
      <c r="V6431" t="s">
        <v>14236</v>
      </c>
      <c r="W6431" t="s">
        <v>14196</v>
      </c>
      <c r="X6431" t="str">
        <f>VLOOKUP(Q6431,Managers!$A:$B,2,0)</f>
        <v>Bob Turner</v>
      </c>
      <c r="Y6431">
        <f>VLOOKUP(W6431,HourlyWages!$A:$B,2,0)</f>
        <v>58</v>
      </c>
      <c r="Z6431">
        <v>1</v>
      </c>
      <c r="AA6431" s="14">
        <f t="shared" si="504"/>
        <v>0.61333333333333329</v>
      </c>
    </row>
    <row r="6432" spans="1:27" x14ac:dyDescent="0.2">
      <c r="A6432">
        <v>6431</v>
      </c>
      <c r="B6432">
        <v>45728</v>
      </c>
      <c r="C6432" s="3">
        <v>40350</v>
      </c>
      <c r="D6432" s="17">
        <f t="shared" si="503"/>
        <v>40330</v>
      </c>
      <c r="E6432">
        <v>11</v>
      </c>
      <c r="F6432" s="8">
        <f t="shared" si="500"/>
        <v>2200</v>
      </c>
      <c r="G6432" s="5">
        <v>0.02</v>
      </c>
      <c r="H6432" s="8">
        <f>VLOOKUP($T6432,Pricebook!$A:$D,4,0)</f>
        <v>200</v>
      </c>
      <c r="I6432" s="10">
        <f t="shared" si="501"/>
        <v>2156</v>
      </c>
      <c r="J6432" t="s">
        <v>920</v>
      </c>
      <c r="K6432" t="s">
        <v>310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1080</v>
      </c>
      <c r="O6432" s="7" t="s">
        <v>1081</v>
      </c>
      <c r="P6432" t="s">
        <v>91</v>
      </c>
      <c r="Q6432" t="s">
        <v>61</v>
      </c>
      <c r="R6432" s="3">
        <v>40351</v>
      </c>
      <c r="S6432" s="12">
        <f t="shared" si="502"/>
        <v>1</v>
      </c>
      <c r="T6432" s="3" t="s">
        <v>14214</v>
      </c>
      <c r="U6432" t="s">
        <v>14229</v>
      </c>
      <c r="V6432" t="s">
        <v>14236</v>
      </c>
      <c r="W6432" t="s">
        <v>14195</v>
      </c>
      <c r="X6432" t="str">
        <f>VLOOKUP(Q6432,Managers!$A:$B,2,0)</f>
        <v>Allen Young</v>
      </c>
      <c r="Y6432">
        <f>VLOOKUP(W6432,HourlyWages!$A:$B,2,0)</f>
        <v>52</v>
      </c>
      <c r="Z6432">
        <v>1</v>
      </c>
      <c r="AA6432" s="14">
        <f t="shared" si="504"/>
        <v>0.74</v>
      </c>
    </row>
    <row r="6433" spans="1:27" x14ac:dyDescent="0.2">
      <c r="A6433">
        <v>6432</v>
      </c>
      <c r="B6433">
        <v>45731</v>
      </c>
      <c r="C6433" s="3">
        <v>40035</v>
      </c>
      <c r="D6433" s="17">
        <f t="shared" si="503"/>
        <v>40026</v>
      </c>
      <c r="E6433">
        <v>19</v>
      </c>
      <c r="F6433" s="8">
        <f t="shared" si="500"/>
        <v>2090</v>
      </c>
      <c r="G6433" s="5">
        <v>0.01</v>
      </c>
      <c r="H6433" s="8">
        <f>VLOOKUP($T6433,Pricebook!$A:$D,4,0)</f>
        <v>110</v>
      </c>
      <c r="I6433" s="10">
        <f t="shared" si="501"/>
        <v>2069.1</v>
      </c>
      <c r="J6433" t="s">
        <v>1315</v>
      </c>
      <c r="K6433" t="s">
        <v>385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171</v>
      </c>
      <c r="O6433" s="7">
        <v>48101</v>
      </c>
      <c r="P6433" t="s">
        <v>172</v>
      </c>
      <c r="Q6433" t="s">
        <v>16</v>
      </c>
      <c r="R6433" s="3">
        <v>40036</v>
      </c>
      <c r="S6433" s="12">
        <f t="shared" si="502"/>
        <v>1</v>
      </c>
      <c r="T6433" s="3" t="s">
        <v>14215</v>
      </c>
      <c r="U6433" t="s">
        <v>14229</v>
      </c>
      <c r="V6433" t="s">
        <v>14244</v>
      </c>
      <c r="W6433" t="s">
        <v>14195</v>
      </c>
      <c r="X6433" t="str">
        <f>VLOOKUP(Q6433,Managers!$A:$B,2,0)</f>
        <v>Josh Martinez</v>
      </c>
      <c r="Y6433">
        <f>VLOOKUP(W6433,HourlyWages!$A:$B,2,0)</f>
        <v>52</v>
      </c>
      <c r="Z6433">
        <v>1</v>
      </c>
      <c r="AA6433" s="14">
        <f t="shared" si="504"/>
        <v>0.52727272727272723</v>
      </c>
    </row>
    <row r="6434" spans="1:27" x14ac:dyDescent="0.2">
      <c r="A6434">
        <v>6433</v>
      </c>
      <c r="B6434">
        <v>45731</v>
      </c>
      <c r="C6434" s="3">
        <v>40035</v>
      </c>
      <c r="D6434" s="17">
        <f t="shared" si="503"/>
        <v>40026</v>
      </c>
      <c r="E6434">
        <v>35</v>
      </c>
      <c r="F6434" s="8">
        <f t="shared" si="500"/>
        <v>5250</v>
      </c>
      <c r="G6434" s="5">
        <v>0.03</v>
      </c>
      <c r="H6434" s="8">
        <f>VLOOKUP($T6434,Pricebook!$A:$D,4,0)</f>
        <v>150</v>
      </c>
      <c r="I6434" s="10">
        <f t="shared" si="501"/>
        <v>5092.5</v>
      </c>
      <c r="J6434" t="s">
        <v>1315</v>
      </c>
      <c r="K6434" t="s">
        <v>385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171</v>
      </c>
      <c r="O6434" s="7">
        <v>48101</v>
      </c>
      <c r="P6434" t="s">
        <v>172</v>
      </c>
      <c r="Q6434" t="s">
        <v>16</v>
      </c>
      <c r="R6434" s="3">
        <v>40037</v>
      </c>
      <c r="S6434" s="12">
        <f t="shared" si="502"/>
        <v>2</v>
      </c>
      <c r="T6434" s="3" t="s">
        <v>14210</v>
      </c>
      <c r="U6434" t="s">
        <v>14235</v>
      </c>
      <c r="V6434" t="s">
        <v>14244</v>
      </c>
      <c r="W6434" t="s">
        <v>14198</v>
      </c>
      <c r="X6434" t="str">
        <f>VLOOKUP(Q6434,Managers!$A:$B,2,0)</f>
        <v>Josh Martinez</v>
      </c>
      <c r="Y6434">
        <f>VLOOKUP(W6434,HourlyWages!$A:$B,2,0)</f>
        <v>51</v>
      </c>
      <c r="Z6434">
        <v>1</v>
      </c>
      <c r="AA6434" s="14">
        <f t="shared" si="504"/>
        <v>0.66</v>
      </c>
    </row>
    <row r="6435" spans="1:27" x14ac:dyDescent="0.2">
      <c r="A6435">
        <v>6434</v>
      </c>
      <c r="B6435">
        <v>45731</v>
      </c>
      <c r="C6435" s="3">
        <v>40035</v>
      </c>
      <c r="D6435" s="17">
        <f t="shared" si="503"/>
        <v>40026</v>
      </c>
      <c r="E6435">
        <v>44</v>
      </c>
      <c r="F6435" s="8">
        <f t="shared" si="500"/>
        <v>5500</v>
      </c>
      <c r="G6435" s="5">
        <v>0.04</v>
      </c>
      <c r="H6435" s="8">
        <f>VLOOKUP($T6435,Pricebook!$A:$D,4,0)</f>
        <v>125</v>
      </c>
      <c r="I6435" s="10">
        <f t="shared" si="501"/>
        <v>5280</v>
      </c>
      <c r="J6435" t="s">
        <v>127</v>
      </c>
      <c r="K6435" t="s">
        <v>128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820</v>
      </c>
      <c r="O6435" s="7">
        <v>55337</v>
      </c>
      <c r="P6435" t="s">
        <v>130</v>
      </c>
      <c r="Q6435" t="s">
        <v>16</v>
      </c>
      <c r="R6435" s="3">
        <v>40036</v>
      </c>
      <c r="S6435" s="12">
        <f t="shared" si="502"/>
        <v>1</v>
      </c>
      <c r="T6435" s="3" t="s">
        <v>14209</v>
      </c>
      <c r="U6435" t="s">
        <v>14232</v>
      </c>
      <c r="V6435" t="s">
        <v>14237</v>
      </c>
      <c r="W6435" t="s">
        <v>14203</v>
      </c>
      <c r="X6435" t="str">
        <f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4"/>
        <v>0.504</v>
      </c>
    </row>
    <row r="6436" spans="1:27" x14ac:dyDescent="0.2">
      <c r="A6436">
        <v>6435</v>
      </c>
      <c r="B6436">
        <v>45733</v>
      </c>
      <c r="C6436" s="3">
        <v>40518</v>
      </c>
      <c r="D6436" s="17">
        <f t="shared" si="503"/>
        <v>40513</v>
      </c>
      <c r="E6436">
        <v>39</v>
      </c>
      <c r="F6436" s="8">
        <f t="shared" si="500"/>
        <v>6240</v>
      </c>
      <c r="G6436" s="5">
        <v>7.0000000000000007E-2</v>
      </c>
      <c r="H6436" s="8">
        <f>VLOOKUP($T6436,Pricebook!$A:$D,4,0)</f>
        <v>160</v>
      </c>
      <c r="I6436" s="10">
        <f t="shared" si="501"/>
        <v>5803.2</v>
      </c>
      <c r="J6436" t="s">
        <v>1319</v>
      </c>
      <c r="K6436" t="s">
        <v>46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1321</v>
      </c>
      <c r="O6436" s="7">
        <v>30161</v>
      </c>
      <c r="P6436" t="s">
        <v>134</v>
      </c>
      <c r="Q6436" t="s">
        <v>34</v>
      </c>
      <c r="R6436" s="3">
        <v>40519</v>
      </c>
      <c r="S6436" s="12">
        <f t="shared" si="502"/>
        <v>1</v>
      </c>
      <c r="T6436" s="3" t="s">
        <v>14218</v>
      </c>
      <c r="U6436" t="s">
        <v>14229</v>
      </c>
      <c r="V6436" t="s">
        <v>14241</v>
      </c>
      <c r="W6436" t="s">
        <v>14197</v>
      </c>
      <c r="X6436" t="str">
        <f>VLOOKUP(Q6436,Managers!$A:$B,2,0)</f>
        <v>Frank Mitchell</v>
      </c>
      <c r="Y6436">
        <f>VLOOKUP(W6436,HourlyWages!$A:$B,2,0)</f>
        <v>71</v>
      </c>
      <c r="Z6436">
        <v>1</v>
      </c>
      <c r="AA6436" s="14">
        <f t="shared" si="504"/>
        <v>0.55625000000000002</v>
      </c>
    </row>
    <row r="6437" spans="1:27" x14ac:dyDescent="0.2">
      <c r="A6437">
        <v>6436</v>
      </c>
      <c r="B6437">
        <v>45734</v>
      </c>
      <c r="C6437" s="3">
        <v>41107</v>
      </c>
      <c r="D6437" s="17">
        <f t="shared" si="503"/>
        <v>41091</v>
      </c>
      <c r="E6437">
        <v>47</v>
      </c>
      <c r="F6437" s="8">
        <f t="shared" si="500"/>
        <v>5640</v>
      </c>
      <c r="G6437" s="5">
        <v>0.03</v>
      </c>
      <c r="H6437" s="8">
        <f>VLOOKUP($T6437,Pricebook!$A:$D,4,0)</f>
        <v>120</v>
      </c>
      <c r="I6437" s="10">
        <f t="shared" si="501"/>
        <v>5470.8</v>
      </c>
      <c r="J6437" t="s">
        <v>1298</v>
      </c>
      <c r="K6437" t="s">
        <v>241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2640</v>
      </c>
      <c r="O6437" s="7">
        <v>37086</v>
      </c>
      <c r="P6437" t="s">
        <v>81</v>
      </c>
      <c r="Q6437" t="s">
        <v>34</v>
      </c>
      <c r="R6437" s="3">
        <v>41109</v>
      </c>
      <c r="S6437" s="12">
        <f t="shared" si="502"/>
        <v>2</v>
      </c>
      <c r="T6437" s="3" t="s">
        <v>14212</v>
      </c>
      <c r="U6437" t="s">
        <v>14229</v>
      </c>
      <c r="V6437" t="s">
        <v>14247</v>
      </c>
      <c r="W6437" t="s">
        <v>14188</v>
      </c>
      <c r="X6437" t="str">
        <f>VLOOKUP(Q6437,Managers!$A:$B,2,0)</f>
        <v>Frank Mitchell</v>
      </c>
      <c r="Y6437">
        <f>VLOOKUP(W6437,HourlyWages!$A:$B,2,0)</f>
        <v>52</v>
      </c>
      <c r="Z6437">
        <v>1</v>
      </c>
      <c r="AA6437" s="14">
        <f t="shared" si="504"/>
        <v>0.56666666666666665</v>
      </c>
    </row>
    <row r="6438" spans="1:27" x14ac:dyDescent="0.2">
      <c r="A6438">
        <v>6437</v>
      </c>
      <c r="B6438">
        <v>45762</v>
      </c>
      <c r="C6438" s="3">
        <v>40380</v>
      </c>
      <c r="D6438" s="17">
        <f t="shared" si="503"/>
        <v>40360</v>
      </c>
      <c r="E6438">
        <v>21</v>
      </c>
      <c r="F6438" s="8">
        <f t="shared" si="500"/>
        <v>2310</v>
      </c>
      <c r="G6438" s="5">
        <v>0.01</v>
      </c>
      <c r="H6438" s="8">
        <f>VLOOKUP($T6438,Pricebook!$A:$D,4,0)</f>
        <v>110</v>
      </c>
      <c r="I6438" s="10">
        <f t="shared" si="501"/>
        <v>2286.9</v>
      </c>
      <c r="J6438" t="s">
        <v>1153</v>
      </c>
      <c r="K6438" t="s">
        <v>538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2197</v>
      </c>
      <c r="O6438" s="7">
        <v>94404</v>
      </c>
      <c r="P6438" t="s">
        <v>114</v>
      </c>
      <c r="Q6438" t="s">
        <v>23</v>
      </c>
      <c r="R6438" s="3">
        <v>40385</v>
      </c>
      <c r="S6438" s="12">
        <f t="shared" si="502"/>
        <v>5</v>
      </c>
      <c r="T6438" s="3" t="s">
        <v>14215</v>
      </c>
      <c r="U6438" t="s">
        <v>14229</v>
      </c>
      <c r="V6438" t="s">
        <v>14241</v>
      </c>
      <c r="W6438" t="s">
        <v>14198</v>
      </c>
      <c r="X6438" t="str">
        <f>VLOOKUP(Q6438,Managers!$A:$B,2,0)</f>
        <v>Bob Turner</v>
      </c>
      <c r="Y6438">
        <f>VLOOKUP(W6438,HourlyWages!$A:$B,2,0)</f>
        <v>51</v>
      </c>
      <c r="Z6438">
        <v>1</v>
      </c>
      <c r="AA6438" s="14">
        <f t="shared" si="504"/>
        <v>0.53636363636363638</v>
      </c>
    </row>
    <row r="6439" spans="1:27" x14ac:dyDescent="0.2">
      <c r="A6439">
        <v>6438</v>
      </c>
      <c r="B6439">
        <v>45763</v>
      </c>
      <c r="C6439" s="3">
        <v>40366</v>
      </c>
      <c r="D6439" s="17">
        <f t="shared" si="503"/>
        <v>40360</v>
      </c>
      <c r="E6439">
        <v>25</v>
      </c>
      <c r="F6439" s="8">
        <f t="shared" si="500"/>
        <v>5000</v>
      </c>
      <c r="G6439" s="5">
        <v>0.05</v>
      </c>
      <c r="H6439" s="8">
        <f>VLOOKUP($T6439,Pricebook!$A:$D,4,0)</f>
        <v>200</v>
      </c>
      <c r="I6439" s="10">
        <f t="shared" si="501"/>
        <v>4750</v>
      </c>
      <c r="J6439" t="s">
        <v>838</v>
      </c>
      <c r="K6439" t="s">
        <v>285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2538</v>
      </c>
      <c r="O6439" s="7">
        <v>67901</v>
      </c>
      <c r="P6439" t="s">
        <v>153</v>
      </c>
      <c r="Q6439" t="s">
        <v>16</v>
      </c>
      <c r="R6439" s="3">
        <v>40367</v>
      </c>
      <c r="S6439" s="12">
        <f t="shared" si="502"/>
        <v>1</v>
      </c>
      <c r="T6439" s="3" t="s">
        <v>14214</v>
      </c>
      <c r="U6439" t="s">
        <v>14229</v>
      </c>
      <c r="V6439" t="s">
        <v>14244</v>
      </c>
      <c r="W6439" t="s">
        <v>14192</v>
      </c>
      <c r="X6439" t="str">
        <f>VLOOKUP(Q6439,Managers!$A:$B,2,0)</f>
        <v>Josh Martinez</v>
      </c>
      <c r="Y6439">
        <f>VLOOKUP(W6439,HourlyWages!$A:$B,2,0)</f>
        <v>75</v>
      </c>
      <c r="Z6439">
        <v>1</v>
      </c>
      <c r="AA6439" s="14">
        <f t="shared" si="504"/>
        <v>0.625</v>
      </c>
    </row>
    <row r="6440" spans="1:27" x14ac:dyDescent="0.2">
      <c r="A6440">
        <v>6439</v>
      </c>
      <c r="B6440">
        <v>45766</v>
      </c>
      <c r="C6440" s="3">
        <v>40305</v>
      </c>
      <c r="D6440" s="17">
        <f t="shared" si="503"/>
        <v>40299</v>
      </c>
      <c r="E6440">
        <v>37</v>
      </c>
      <c r="F6440" s="8">
        <f t="shared" si="500"/>
        <v>4625</v>
      </c>
      <c r="G6440" s="5">
        <v>0</v>
      </c>
      <c r="H6440" s="8">
        <f>VLOOKUP($T6440,Pricebook!$A:$D,4,0)</f>
        <v>125</v>
      </c>
      <c r="I6440" s="10">
        <f t="shared" si="501"/>
        <v>4625</v>
      </c>
      <c r="J6440" t="s">
        <v>2331</v>
      </c>
      <c r="K6440" t="s">
        <v>707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1506</v>
      </c>
      <c r="O6440" s="7">
        <v>60089</v>
      </c>
      <c r="P6440" t="s">
        <v>15</v>
      </c>
      <c r="Q6440" t="s">
        <v>16</v>
      </c>
      <c r="R6440" s="3">
        <v>40307</v>
      </c>
      <c r="S6440" s="12">
        <f t="shared" si="502"/>
        <v>2</v>
      </c>
      <c r="T6440" s="3" t="s">
        <v>14208</v>
      </c>
      <c r="U6440" t="s">
        <v>14232</v>
      </c>
      <c r="V6440" t="s">
        <v>14237</v>
      </c>
      <c r="W6440" t="s">
        <v>14203</v>
      </c>
      <c r="X6440" t="str">
        <f>VLOOKUP(Q6440,Managers!$A:$B,2,0)</f>
        <v>Josh Martinez</v>
      </c>
      <c r="Y6440">
        <f>VLOOKUP(W6440,HourlyWages!$A:$B,2,0)</f>
        <v>62</v>
      </c>
      <c r="Z6440">
        <v>1</v>
      </c>
      <c r="AA6440" s="14">
        <f t="shared" si="504"/>
        <v>0.504</v>
      </c>
    </row>
    <row r="6441" spans="1:27" x14ac:dyDescent="0.2">
      <c r="A6441">
        <v>6440</v>
      </c>
      <c r="B6441">
        <v>45766</v>
      </c>
      <c r="C6441" s="3">
        <v>40305</v>
      </c>
      <c r="D6441" s="17">
        <f t="shared" si="503"/>
        <v>40299</v>
      </c>
      <c r="E6441">
        <v>28</v>
      </c>
      <c r="F6441" s="8">
        <f t="shared" si="500"/>
        <v>4200</v>
      </c>
      <c r="G6441" s="5">
        <v>0.01</v>
      </c>
      <c r="H6441" s="8">
        <f>VLOOKUP($T6441,Pricebook!$A:$D,4,0)</f>
        <v>150</v>
      </c>
      <c r="I6441" s="10">
        <f t="shared" si="501"/>
        <v>4158</v>
      </c>
      <c r="J6441" t="s">
        <v>2331</v>
      </c>
      <c r="K6441" t="s">
        <v>707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1506</v>
      </c>
      <c r="O6441" s="7">
        <v>60089</v>
      </c>
      <c r="P6441" t="s">
        <v>15</v>
      </c>
      <c r="Q6441" t="s">
        <v>16</v>
      </c>
      <c r="R6441" s="3">
        <v>40306</v>
      </c>
      <c r="S6441" s="12">
        <f t="shared" si="502"/>
        <v>1</v>
      </c>
      <c r="T6441" s="3" t="s">
        <v>14216</v>
      </c>
      <c r="U6441" t="s">
        <v>14235</v>
      </c>
      <c r="V6441" t="s">
        <v>14238</v>
      </c>
      <c r="W6441" t="s">
        <v>14187</v>
      </c>
      <c r="X6441" t="str">
        <f>VLOOKUP(Q6441,Managers!$A:$B,2,0)</f>
        <v>Josh Martinez</v>
      </c>
      <c r="Y6441">
        <f>VLOOKUP(W6441,HourlyWages!$A:$B,2,0)</f>
        <v>45</v>
      </c>
      <c r="Z6441">
        <v>1</v>
      </c>
      <c r="AA6441" s="14">
        <f t="shared" si="504"/>
        <v>0.7</v>
      </c>
    </row>
    <row r="6442" spans="1:27" x14ac:dyDescent="0.2">
      <c r="A6442">
        <v>6441</v>
      </c>
      <c r="B6442">
        <v>45767</v>
      </c>
      <c r="C6442" s="3">
        <v>41100</v>
      </c>
      <c r="D6442" s="17">
        <f t="shared" si="503"/>
        <v>41091</v>
      </c>
      <c r="E6442">
        <v>49</v>
      </c>
      <c r="F6442" s="8">
        <f t="shared" si="500"/>
        <v>9800</v>
      </c>
      <c r="G6442" s="5">
        <v>0.05</v>
      </c>
      <c r="H6442" s="8">
        <f>VLOOKUP($T6442,Pricebook!$A:$D,4,0)</f>
        <v>200</v>
      </c>
      <c r="I6442" s="10">
        <f t="shared" si="501"/>
        <v>9310</v>
      </c>
      <c r="J6442" t="s">
        <v>1997</v>
      </c>
      <c r="K6442" t="s">
        <v>544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277</v>
      </c>
      <c r="O6442" s="7">
        <v>70506</v>
      </c>
      <c r="P6442" t="s">
        <v>436</v>
      </c>
      <c r="Q6442" t="s">
        <v>34</v>
      </c>
      <c r="R6442" s="3">
        <v>41102</v>
      </c>
      <c r="S6442" s="12">
        <f t="shared" si="502"/>
        <v>2</v>
      </c>
      <c r="T6442" s="3" t="s">
        <v>14206</v>
      </c>
      <c r="U6442" t="s">
        <v>14229</v>
      </c>
      <c r="V6442" t="s">
        <v>14246</v>
      </c>
      <c r="W6442" t="s">
        <v>14195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4"/>
        <v>0.74</v>
      </c>
    </row>
    <row r="6443" spans="1:27" x14ac:dyDescent="0.2">
      <c r="A6443">
        <v>6442</v>
      </c>
      <c r="B6443">
        <v>45794</v>
      </c>
      <c r="C6443" s="3">
        <v>40810</v>
      </c>
      <c r="D6443" s="17">
        <f t="shared" si="503"/>
        <v>40787</v>
      </c>
      <c r="E6443">
        <v>28</v>
      </c>
      <c r="F6443" s="8">
        <f t="shared" si="500"/>
        <v>4200</v>
      </c>
      <c r="G6443" s="5">
        <v>0</v>
      </c>
      <c r="H6443" s="8">
        <f>VLOOKUP($T6443,Pricebook!$A:$D,4,0)</f>
        <v>150</v>
      </c>
      <c r="I6443" s="10">
        <f t="shared" si="501"/>
        <v>4200</v>
      </c>
      <c r="J6443" t="s">
        <v>2521</v>
      </c>
      <c r="K6443" t="s">
        <v>93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2781</v>
      </c>
      <c r="O6443" s="7">
        <v>33317</v>
      </c>
      <c r="P6443" t="s">
        <v>101</v>
      </c>
      <c r="Q6443" t="s">
        <v>34</v>
      </c>
      <c r="R6443" s="3">
        <v>40812</v>
      </c>
      <c r="S6443" s="12">
        <f t="shared" si="502"/>
        <v>2</v>
      </c>
      <c r="T6443" s="3" t="s">
        <v>14211</v>
      </c>
      <c r="U6443" t="s">
        <v>14235</v>
      </c>
      <c r="V6443" t="s">
        <v>14241</v>
      </c>
      <c r="W6443" t="s">
        <v>14195</v>
      </c>
      <c r="X6443" t="str">
        <f>VLOOKUP(Q6443,Managers!$A:$B,2,0)</f>
        <v>Frank Mitchell</v>
      </c>
      <c r="Y6443">
        <f>VLOOKUP(W6443,HourlyWages!$A:$B,2,0)</f>
        <v>52</v>
      </c>
      <c r="Z6443">
        <v>1</v>
      </c>
      <c r="AA6443" s="14">
        <f t="shared" si="504"/>
        <v>0.65333333333333332</v>
      </c>
    </row>
    <row r="6444" spans="1:27" x14ac:dyDescent="0.2">
      <c r="A6444">
        <v>6443</v>
      </c>
      <c r="B6444">
        <v>45824</v>
      </c>
      <c r="C6444" s="3">
        <v>40153</v>
      </c>
      <c r="D6444" s="17">
        <f t="shared" si="503"/>
        <v>40148</v>
      </c>
      <c r="E6444">
        <v>44</v>
      </c>
      <c r="F6444" s="8">
        <f t="shared" si="500"/>
        <v>5500</v>
      </c>
      <c r="G6444" s="5">
        <v>0.08</v>
      </c>
      <c r="H6444" s="8">
        <f>VLOOKUP($T6444,Pricebook!$A:$D,4,0)</f>
        <v>125</v>
      </c>
      <c r="I6444" s="10">
        <f t="shared" si="501"/>
        <v>5060</v>
      </c>
      <c r="J6444" t="s">
        <v>280</v>
      </c>
      <c r="K6444" t="s">
        <v>99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2483</v>
      </c>
      <c r="O6444" s="7">
        <v>78041</v>
      </c>
      <c r="P6444" t="s">
        <v>48</v>
      </c>
      <c r="Q6444" t="s">
        <v>16</v>
      </c>
      <c r="R6444" s="3">
        <v>40155</v>
      </c>
      <c r="S6444" s="12">
        <f t="shared" si="502"/>
        <v>2</v>
      </c>
      <c r="T6444" s="3" t="s">
        <v>14221</v>
      </c>
      <c r="U6444" t="s">
        <v>14232</v>
      </c>
      <c r="V6444" t="s">
        <v>14233</v>
      </c>
      <c r="W6444" t="s">
        <v>14194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4">
        <f t="shared" si="504"/>
        <v>0.432</v>
      </c>
    </row>
    <row r="6445" spans="1:27" x14ac:dyDescent="0.2">
      <c r="A6445">
        <v>6444</v>
      </c>
      <c r="B6445">
        <v>45825</v>
      </c>
      <c r="C6445" s="3">
        <v>41189</v>
      </c>
      <c r="D6445" s="17">
        <f t="shared" si="503"/>
        <v>41183</v>
      </c>
      <c r="E6445">
        <v>43</v>
      </c>
      <c r="F6445" s="8">
        <f t="shared" si="500"/>
        <v>4730</v>
      </c>
      <c r="G6445" s="5">
        <v>0.04</v>
      </c>
      <c r="H6445" s="8">
        <f>VLOOKUP($T6445,Pricebook!$A:$D,4,0)</f>
        <v>110</v>
      </c>
      <c r="I6445" s="10">
        <f t="shared" si="501"/>
        <v>4540.8</v>
      </c>
      <c r="J6445" t="s">
        <v>956</v>
      </c>
      <c r="K6445" t="s">
        <v>452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2365</v>
      </c>
      <c r="O6445" s="7">
        <v>41075</v>
      </c>
      <c r="P6445" t="s">
        <v>254</v>
      </c>
      <c r="Q6445" t="s">
        <v>34</v>
      </c>
      <c r="R6445" s="3">
        <v>41189</v>
      </c>
      <c r="S6445" s="12">
        <f t="shared" si="502"/>
        <v>0</v>
      </c>
      <c r="T6445" s="3" t="s">
        <v>14215</v>
      </c>
      <c r="U6445" t="s">
        <v>14229</v>
      </c>
      <c r="V6445" t="s">
        <v>14246</v>
      </c>
      <c r="W6445" t="s">
        <v>14201</v>
      </c>
      <c r="X6445" t="str">
        <f>VLOOKUP(Q6445,Managers!$A:$B,2,0)</f>
        <v>Frank Mitchell</v>
      </c>
      <c r="Y6445">
        <f>VLOOKUP(W6445,HourlyWages!$A:$B,2,0)</f>
        <v>53</v>
      </c>
      <c r="Z6445">
        <v>1</v>
      </c>
      <c r="AA6445" s="14">
        <f t="shared" si="504"/>
        <v>0.51818181818181819</v>
      </c>
    </row>
    <row r="6446" spans="1:27" x14ac:dyDescent="0.2">
      <c r="A6446">
        <v>6445</v>
      </c>
      <c r="B6446">
        <v>45860</v>
      </c>
      <c r="C6446" s="3">
        <v>41133</v>
      </c>
      <c r="D6446" s="17">
        <f t="shared" si="503"/>
        <v>41122</v>
      </c>
      <c r="E6446">
        <v>12</v>
      </c>
      <c r="F6446" s="8">
        <f t="shared" si="500"/>
        <v>1320</v>
      </c>
      <c r="G6446" s="5">
        <v>0.01</v>
      </c>
      <c r="H6446" s="8">
        <f>VLOOKUP($T6446,Pricebook!$A:$D,4,0)</f>
        <v>110</v>
      </c>
      <c r="I6446" s="10">
        <f t="shared" si="501"/>
        <v>1306.8</v>
      </c>
      <c r="J6446" t="s">
        <v>2015</v>
      </c>
      <c r="K6446" t="s">
        <v>252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1096</v>
      </c>
      <c r="O6446" s="7">
        <v>34787</v>
      </c>
      <c r="P6446" t="s">
        <v>101</v>
      </c>
      <c r="Q6446" t="s">
        <v>34</v>
      </c>
      <c r="R6446" s="3">
        <v>41133</v>
      </c>
      <c r="S6446" s="12">
        <f t="shared" si="502"/>
        <v>0</v>
      </c>
      <c r="T6446" s="3" t="s">
        <v>14215</v>
      </c>
      <c r="U6446" t="s">
        <v>14229</v>
      </c>
      <c r="V6446" t="s">
        <v>14243</v>
      </c>
      <c r="W6446" t="s">
        <v>14185</v>
      </c>
      <c r="X6446" t="str">
        <f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4"/>
        <v>0.36363636363636365</v>
      </c>
    </row>
    <row r="6447" spans="1:27" x14ac:dyDescent="0.2">
      <c r="A6447">
        <v>6446</v>
      </c>
      <c r="B6447">
        <v>45861</v>
      </c>
      <c r="C6447" s="3">
        <v>40780</v>
      </c>
      <c r="D6447" s="17">
        <f t="shared" si="503"/>
        <v>40756</v>
      </c>
      <c r="E6447">
        <v>39</v>
      </c>
      <c r="F6447" s="8">
        <f t="shared" si="500"/>
        <v>5850</v>
      </c>
      <c r="G6447" s="5">
        <v>0.05</v>
      </c>
      <c r="H6447" s="8">
        <f>VLOOKUP($T6447,Pricebook!$A:$D,4,0)</f>
        <v>150</v>
      </c>
      <c r="I6447" s="10">
        <f t="shared" si="501"/>
        <v>5557.5</v>
      </c>
      <c r="J6447" t="s">
        <v>391</v>
      </c>
      <c r="K6447" t="s">
        <v>158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1125</v>
      </c>
      <c r="O6447" s="7" t="s">
        <v>1126</v>
      </c>
      <c r="P6447" t="s">
        <v>15</v>
      </c>
      <c r="Q6447" t="s">
        <v>16</v>
      </c>
      <c r="R6447" s="3">
        <v>40780</v>
      </c>
      <c r="S6447" s="12">
        <f t="shared" si="502"/>
        <v>0</v>
      </c>
      <c r="T6447" s="3" t="s">
        <v>14210</v>
      </c>
      <c r="U6447" t="s">
        <v>14235</v>
      </c>
      <c r="V6447" t="s">
        <v>14240</v>
      </c>
      <c r="W6447" t="s">
        <v>14192</v>
      </c>
      <c r="X6447" t="str">
        <f>VLOOKUP(Q6447,Managers!$A:$B,2,0)</f>
        <v>Josh Martinez</v>
      </c>
      <c r="Y6447">
        <f>VLOOKUP(W6447,HourlyWages!$A:$B,2,0)</f>
        <v>75</v>
      </c>
      <c r="Z6447">
        <v>1</v>
      </c>
      <c r="AA6447" s="14">
        <f t="shared" si="504"/>
        <v>0.5</v>
      </c>
    </row>
    <row r="6448" spans="1:27" x14ac:dyDescent="0.2">
      <c r="A6448">
        <v>6447</v>
      </c>
      <c r="B6448">
        <v>45863</v>
      </c>
      <c r="C6448" s="3">
        <v>40440</v>
      </c>
      <c r="D6448" s="17">
        <f t="shared" si="503"/>
        <v>40422</v>
      </c>
      <c r="E6448">
        <v>5</v>
      </c>
      <c r="F6448" s="8">
        <f t="shared" si="500"/>
        <v>750</v>
      </c>
      <c r="G6448" s="5">
        <v>0.01</v>
      </c>
      <c r="H6448" s="8">
        <f>VLOOKUP($T6448,Pricebook!$A:$D,4,0)</f>
        <v>150</v>
      </c>
      <c r="I6448" s="10">
        <f t="shared" si="501"/>
        <v>742.5</v>
      </c>
      <c r="J6448" t="s">
        <v>855</v>
      </c>
      <c r="K6448" t="s">
        <v>400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2173</v>
      </c>
      <c r="O6448" s="7">
        <v>36869</v>
      </c>
      <c r="P6448" t="s">
        <v>424</v>
      </c>
      <c r="Q6448" t="s">
        <v>34</v>
      </c>
      <c r="R6448" s="3">
        <v>40444</v>
      </c>
      <c r="S6448" s="12">
        <f t="shared" si="502"/>
        <v>4</v>
      </c>
      <c r="T6448" s="3" t="s">
        <v>14210</v>
      </c>
      <c r="U6448" t="s">
        <v>14235</v>
      </c>
      <c r="V6448" t="s">
        <v>14242</v>
      </c>
      <c r="W6448" t="s">
        <v>14191</v>
      </c>
      <c r="X6448" t="str">
        <f>VLOOKUP(Q6448,Managers!$A:$B,2,0)</f>
        <v>Frank Mitchell</v>
      </c>
      <c r="Y6448">
        <f>VLOOKUP(W6448,HourlyWages!$A:$B,2,0)</f>
        <v>60</v>
      </c>
      <c r="Z6448">
        <v>1</v>
      </c>
      <c r="AA6448" s="14">
        <f t="shared" si="504"/>
        <v>0.6</v>
      </c>
    </row>
    <row r="6449" spans="1:27" x14ac:dyDescent="0.2">
      <c r="A6449">
        <v>6448</v>
      </c>
      <c r="B6449">
        <v>45893</v>
      </c>
      <c r="C6449" s="3">
        <v>40689</v>
      </c>
      <c r="D6449" s="17">
        <f t="shared" si="503"/>
        <v>40664</v>
      </c>
      <c r="E6449">
        <v>15</v>
      </c>
      <c r="F6449" s="8">
        <f t="shared" si="500"/>
        <v>2400</v>
      </c>
      <c r="G6449" s="5">
        <v>0.05</v>
      </c>
      <c r="H6449" s="8">
        <f>VLOOKUP($T6449,Pricebook!$A:$D,4,0)</f>
        <v>160</v>
      </c>
      <c r="I6449" s="10">
        <f t="shared" si="501"/>
        <v>2280</v>
      </c>
      <c r="J6449" t="s">
        <v>710</v>
      </c>
      <c r="K6449" t="s">
        <v>235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1390</v>
      </c>
      <c r="O6449" s="7">
        <v>30605</v>
      </c>
      <c r="P6449" t="s">
        <v>134</v>
      </c>
      <c r="Q6449" t="s">
        <v>34</v>
      </c>
      <c r="R6449" s="3">
        <v>40690</v>
      </c>
      <c r="S6449" s="12">
        <f t="shared" si="502"/>
        <v>1</v>
      </c>
      <c r="T6449" s="3" t="s">
        <v>14218</v>
      </c>
      <c r="U6449" t="s">
        <v>14229</v>
      </c>
      <c r="V6449" t="s">
        <v>14243</v>
      </c>
      <c r="W6449" t="s">
        <v>14198</v>
      </c>
      <c r="X6449" t="str">
        <f>VLOOKUP(Q6449,Managers!$A:$B,2,0)</f>
        <v>Frank Mitchell</v>
      </c>
      <c r="Y6449">
        <f>VLOOKUP(W6449,HourlyWages!$A:$B,2,0)</f>
        <v>51</v>
      </c>
      <c r="Z6449">
        <v>1</v>
      </c>
      <c r="AA6449" s="14">
        <f t="shared" si="504"/>
        <v>0.68125000000000002</v>
      </c>
    </row>
    <row r="6450" spans="1:27" x14ac:dyDescent="0.2">
      <c r="A6450">
        <v>6449</v>
      </c>
      <c r="B6450">
        <v>45924</v>
      </c>
      <c r="C6450" s="3">
        <v>40533</v>
      </c>
      <c r="D6450" s="17">
        <f t="shared" si="503"/>
        <v>40513</v>
      </c>
      <c r="E6450">
        <v>1</v>
      </c>
      <c r="F6450" s="8">
        <f t="shared" ref="F6450:F6513" si="505">H6450*E6450</f>
        <v>160</v>
      </c>
      <c r="G6450" s="5">
        <v>0.02</v>
      </c>
      <c r="H6450" s="8">
        <f>VLOOKUP($T6450,Pricebook!$A:$D,4,0)</f>
        <v>160</v>
      </c>
      <c r="I6450" s="10">
        <f t="shared" ref="I6450:I6513" si="506">F6450*(1-G6450)</f>
        <v>156.80000000000001</v>
      </c>
      <c r="J6450" t="s">
        <v>1709</v>
      </c>
      <c r="K6450" t="s">
        <v>244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511</v>
      </c>
      <c r="O6450" s="7">
        <v>23666</v>
      </c>
      <c r="P6450" t="s">
        <v>368</v>
      </c>
      <c r="Q6450" t="s">
        <v>34</v>
      </c>
      <c r="R6450" s="3">
        <v>40538</v>
      </c>
      <c r="S6450" s="12">
        <f t="shared" ref="S6450:S6513" si="507">R6450-C6450</f>
        <v>5</v>
      </c>
      <c r="T6450" s="3" t="s">
        <v>14218</v>
      </c>
      <c r="U6450" t="s">
        <v>14229</v>
      </c>
      <c r="V6450" t="s">
        <v>14245</v>
      </c>
      <c r="W6450" t="s">
        <v>14186</v>
      </c>
      <c r="X6450" t="str">
        <f>VLOOKUP(Q6450,Managers!$A:$B,2,0)</f>
        <v>Frank Mitchell</v>
      </c>
      <c r="Y6450">
        <f>VLOOKUP(W6450,HourlyWages!$A:$B,2,0)</f>
        <v>67</v>
      </c>
      <c r="Z6450">
        <v>1</v>
      </c>
      <c r="AA6450" s="14">
        <f t="shared" si="504"/>
        <v>0.58125000000000004</v>
      </c>
    </row>
    <row r="6451" spans="1:27" x14ac:dyDescent="0.2">
      <c r="A6451">
        <v>6450</v>
      </c>
      <c r="B6451">
        <v>45957</v>
      </c>
      <c r="C6451" s="3">
        <v>40442</v>
      </c>
      <c r="D6451" s="17">
        <f t="shared" si="503"/>
        <v>40422</v>
      </c>
      <c r="E6451">
        <v>20</v>
      </c>
      <c r="F6451" s="8">
        <f t="shared" si="505"/>
        <v>3000</v>
      </c>
      <c r="G6451" s="5">
        <v>0.06</v>
      </c>
      <c r="H6451" s="8">
        <f>VLOOKUP($T6451,Pricebook!$A:$D,4,0)</f>
        <v>150</v>
      </c>
      <c r="I6451" s="10">
        <f t="shared" si="506"/>
        <v>2820</v>
      </c>
      <c r="J6451" t="s">
        <v>326</v>
      </c>
      <c r="K6451" t="s">
        <v>327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328</v>
      </c>
      <c r="O6451" s="7">
        <v>60432</v>
      </c>
      <c r="P6451" t="s">
        <v>15</v>
      </c>
      <c r="Q6451" t="s">
        <v>16</v>
      </c>
      <c r="R6451" s="3">
        <v>40444</v>
      </c>
      <c r="S6451" s="12">
        <f t="shared" si="507"/>
        <v>2</v>
      </c>
      <c r="T6451" s="3" t="s">
        <v>14211</v>
      </c>
      <c r="U6451" t="s">
        <v>14235</v>
      </c>
      <c r="V6451" t="s">
        <v>14231</v>
      </c>
      <c r="W6451" t="s">
        <v>14197</v>
      </c>
      <c r="X6451" t="str">
        <f>VLOOKUP(Q6451,Managers!$A:$B,2,0)</f>
        <v>Josh Martinez</v>
      </c>
      <c r="Y6451">
        <f>VLOOKUP(W6451,HourlyWages!$A:$B,2,0)</f>
        <v>71</v>
      </c>
      <c r="Z6451">
        <v>1</v>
      </c>
      <c r="AA6451" s="14">
        <f t="shared" si="504"/>
        <v>0.52666666666666662</v>
      </c>
    </row>
    <row r="6452" spans="1:27" x14ac:dyDescent="0.2">
      <c r="A6452">
        <v>6451</v>
      </c>
      <c r="B6452">
        <v>45957</v>
      </c>
      <c r="C6452" s="3">
        <v>40442</v>
      </c>
      <c r="D6452" s="17">
        <f t="shared" si="503"/>
        <v>40422</v>
      </c>
      <c r="E6452">
        <v>19</v>
      </c>
      <c r="F6452" s="8">
        <f t="shared" si="505"/>
        <v>2090</v>
      </c>
      <c r="G6452" s="5">
        <v>0.08</v>
      </c>
      <c r="H6452" s="8">
        <f>VLOOKUP($T6452,Pricebook!$A:$D,4,0)</f>
        <v>110</v>
      </c>
      <c r="I6452" s="10">
        <f t="shared" si="506"/>
        <v>1922.8000000000002</v>
      </c>
      <c r="J6452" t="s">
        <v>326</v>
      </c>
      <c r="K6452" t="s">
        <v>327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328</v>
      </c>
      <c r="O6452" s="7">
        <v>60432</v>
      </c>
      <c r="P6452" t="s">
        <v>15</v>
      </c>
      <c r="Q6452" t="s">
        <v>16</v>
      </c>
      <c r="R6452" s="3">
        <v>40444</v>
      </c>
      <c r="S6452" s="12">
        <f t="shared" si="507"/>
        <v>2</v>
      </c>
      <c r="T6452" s="3" t="s">
        <v>14215</v>
      </c>
      <c r="U6452" t="s">
        <v>14229</v>
      </c>
      <c r="V6452" t="s">
        <v>14230</v>
      </c>
      <c r="W6452" t="s">
        <v>14189</v>
      </c>
      <c r="X6452" t="str">
        <f>VLOOKUP(Q6452,Managers!$A:$B,2,0)</f>
        <v>Josh Martinez</v>
      </c>
      <c r="Y6452">
        <f>VLOOKUP(W6452,HourlyWages!$A:$B,2,0)</f>
        <v>62</v>
      </c>
      <c r="Z6452">
        <v>1</v>
      </c>
      <c r="AA6452" s="14">
        <f t="shared" si="504"/>
        <v>0.43636363636363634</v>
      </c>
    </row>
    <row r="6453" spans="1:27" x14ac:dyDescent="0.2">
      <c r="A6453">
        <v>6452</v>
      </c>
      <c r="B6453">
        <v>45958</v>
      </c>
      <c r="C6453" s="3">
        <v>40688</v>
      </c>
      <c r="D6453" s="17">
        <f t="shared" si="503"/>
        <v>40664</v>
      </c>
      <c r="E6453">
        <v>28</v>
      </c>
      <c r="F6453" s="8">
        <f t="shared" si="505"/>
        <v>4200</v>
      </c>
      <c r="G6453" s="5">
        <v>0.03</v>
      </c>
      <c r="H6453" s="8">
        <f>VLOOKUP($T6453,Pricebook!$A:$D,4,0)</f>
        <v>150</v>
      </c>
      <c r="I6453" s="10">
        <f t="shared" si="506"/>
        <v>4074</v>
      </c>
      <c r="J6453" t="s">
        <v>174</v>
      </c>
      <c r="K6453" t="s">
        <v>175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176</v>
      </c>
      <c r="O6453" s="7">
        <v>85254</v>
      </c>
      <c r="P6453" t="s">
        <v>70</v>
      </c>
      <c r="Q6453" t="s">
        <v>23</v>
      </c>
      <c r="R6453" s="3">
        <v>40689</v>
      </c>
      <c r="S6453" s="12">
        <f t="shared" si="507"/>
        <v>1</v>
      </c>
      <c r="T6453" s="3" t="s">
        <v>14222</v>
      </c>
      <c r="U6453" t="s">
        <v>14235</v>
      </c>
      <c r="V6453" t="s">
        <v>14247</v>
      </c>
      <c r="W6453" t="s">
        <v>14195</v>
      </c>
      <c r="X6453" t="str">
        <f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4"/>
        <v>0.65333333333333332</v>
      </c>
    </row>
    <row r="6454" spans="1:27" x14ac:dyDescent="0.2">
      <c r="A6454">
        <v>6453</v>
      </c>
      <c r="B6454">
        <v>45958</v>
      </c>
      <c r="C6454" s="3">
        <v>40688</v>
      </c>
      <c r="D6454" s="17">
        <f t="shared" si="503"/>
        <v>40664</v>
      </c>
      <c r="E6454">
        <v>16</v>
      </c>
      <c r="F6454" s="8">
        <f t="shared" si="505"/>
        <v>1760</v>
      </c>
      <c r="G6454" s="5">
        <v>0.02</v>
      </c>
      <c r="H6454" s="8">
        <f>VLOOKUP($T6454,Pricebook!$A:$D,4,0)</f>
        <v>110</v>
      </c>
      <c r="I6454" s="10">
        <f t="shared" si="506"/>
        <v>1724.8</v>
      </c>
      <c r="J6454" t="s">
        <v>174</v>
      </c>
      <c r="K6454" t="s">
        <v>175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176</v>
      </c>
      <c r="O6454" s="7">
        <v>85254</v>
      </c>
      <c r="P6454" t="s">
        <v>70</v>
      </c>
      <c r="Q6454" t="s">
        <v>23</v>
      </c>
      <c r="R6454" s="3">
        <v>40690</v>
      </c>
      <c r="S6454" s="12">
        <f t="shared" si="507"/>
        <v>2</v>
      </c>
      <c r="T6454" s="3" t="s">
        <v>14215</v>
      </c>
      <c r="U6454" t="s">
        <v>14229</v>
      </c>
      <c r="V6454" t="s">
        <v>14230</v>
      </c>
      <c r="W6454" t="s">
        <v>14184</v>
      </c>
      <c r="X6454" t="str">
        <f>VLOOKUP(Q6454,Managers!$A:$B,2,0)</f>
        <v>Bob Turner</v>
      </c>
      <c r="Y6454">
        <f>VLOOKUP(W6454,HourlyWages!$A:$B,2,0)</f>
        <v>50</v>
      </c>
      <c r="Z6454">
        <v>1</v>
      </c>
      <c r="AA6454" s="14">
        <f t="shared" si="504"/>
        <v>0.54545454545454541</v>
      </c>
    </row>
    <row r="6455" spans="1:27" x14ac:dyDescent="0.2">
      <c r="A6455">
        <v>6454</v>
      </c>
      <c r="B6455">
        <v>45959</v>
      </c>
      <c r="C6455" s="3">
        <v>40153</v>
      </c>
      <c r="D6455" s="17">
        <f t="shared" si="503"/>
        <v>40148</v>
      </c>
      <c r="E6455">
        <v>15</v>
      </c>
      <c r="F6455" s="8">
        <f t="shared" si="505"/>
        <v>2400</v>
      </c>
      <c r="G6455" s="5">
        <v>0.08</v>
      </c>
      <c r="H6455" s="8">
        <f>VLOOKUP($T6455,Pricebook!$A:$D,4,0)</f>
        <v>160</v>
      </c>
      <c r="I6455" s="10">
        <f t="shared" si="506"/>
        <v>2208</v>
      </c>
      <c r="J6455" t="s">
        <v>78</v>
      </c>
      <c r="K6455" t="s">
        <v>79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1991</v>
      </c>
      <c r="O6455" s="7">
        <v>38017</v>
      </c>
      <c r="P6455" t="s">
        <v>81</v>
      </c>
      <c r="Q6455" t="s">
        <v>34</v>
      </c>
      <c r="R6455" s="3">
        <v>40155</v>
      </c>
      <c r="S6455" s="12">
        <f t="shared" si="507"/>
        <v>2</v>
      </c>
      <c r="T6455" s="3" t="s">
        <v>14218</v>
      </c>
      <c r="U6455" t="s">
        <v>14229</v>
      </c>
      <c r="V6455" t="s">
        <v>14245</v>
      </c>
      <c r="W6455" t="s">
        <v>14189</v>
      </c>
      <c r="X6455" t="str">
        <f>VLOOKUP(Q6455,Managers!$A:$B,2,0)</f>
        <v>Frank Mitchell</v>
      </c>
      <c r="Y6455">
        <f>VLOOKUP(W6455,HourlyWages!$A:$B,2,0)</f>
        <v>62</v>
      </c>
      <c r="Z6455">
        <v>1</v>
      </c>
      <c r="AA6455" s="14">
        <f t="shared" si="504"/>
        <v>0.61250000000000004</v>
      </c>
    </row>
    <row r="6456" spans="1:27" x14ac:dyDescent="0.2">
      <c r="A6456">
        <v>6455</v>
      </c>
      <c r="B6456">
        <v>45959</v>
      </c>
      <c r="C6456" s="3">
        <v>40153</v>
      </c>
      <c r="D6456" s="17">
        <f t="shared" si="503"/>
        <v>40148</v>
      </c>
      <c r="E6456">
        <v>35</v>
      </c>
      <c r="F6456" s="8">
        <f t="shared" si="505"/>
        <v>5250</v>
      </c>
      <c r="G6456" s="5">
        <v>0</v>
      </c>
      <c r="H6456" s="8">
        <f>VLOOKUP($T6456,Pricebook!$A:$D,4,0)</f>
        <v>150</v>
      </c>
      <c r="I6456" s="10">
        <f t="shared" si="506"/>
        <v>5250</v>
      </c>
      <c r="J6456" t="s">
        <v>78</v>
      </c>
      <c r="K6456" t="s">
        <v>79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186</v>
      </c>
      <c r="O6456" s="7">
        <v>38401</v>
      </c>
      <c r="P6456" t="s">
        <v>81</v>
      </c>
      <c r="Q6456" t="s">
        <v>34</v>
      </c>
      <c r="R6456" s="3">
        <v>40155</v>
      </c>
      <c r="S6456" s="12">
        <f t="shared" si="507"/>
        <v>2</v>
      </c>
      <c r="T6456" s="3" t="s">
        <v>14211</v>
      </c>
      <c r="U6456" t="s">
        <v>14235</v>
      </c>
      <c r="V6456" t="s">
        <v>14233</v>
      </c>
      <c r="W6456" t="s">
        <v>14203</v>
      </c>
      <c r="X6456" t="str">
        <f>VLOOKUP(Q6456,Managers!$A:$B,2,0)</f>
        <v>Frank Mitchell</v>
      </c>
      <c r="Y6456">
        <f>VLOOKUP(W6456,HourlyWages!$A:$B,2,0)</f>
        <v>62</v>
      </c>
      <c r="Z6456">
        <v>1</v>
      </c>
      <c r="AA6456" s="14">
        <f t="shared" si="504"/>
        <v>0.58666666666666667</v>
      </c>
    </row>
    <row r="6457" spans="1:27" x14ac:dyDescent="0.2">
      <c r="A6457">
        <v>6456</v>
      </c>
      <c r="B6457">
        <v>45984</v>
      </c>
      <c r="C6457" s="3">
        <v>40935</v>
      </c>
      <c r="D6457" s="17">
        <f t="shared" si="503"/>
        <v>40909</v>
      </c>
      <c r="E6457">
        <v>27</v>
      </c>
      <c r="F6457" s="8">
        <f t="shared" si="505"/>
        <v>3240</v>
      </c>
      <c r="G6457" s="5">
        <v>0.01</v>
      </c>
      <c r="H6457" s="8">
        <f>VLOOKUP($T6457,Pricebook!$A:$D,4,0)</f>
        <v>120</v>
      </c>
      <c r="I6457" s="10">
        <f t="shared" si="506"/>
        <v>3207.6</v>
      </c>
      <c r="J6457" t="s">
        <v>1954</v>
      </c>
      <c r="K6457" t="s">
        <v>99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143</v>
      </c>
      <c r="O6457" s="7" t="s">
        <v>144</v>
      </c>
      <c r="P6457" t="s">
        <v>91</v>
      </c>
      <c r="Q6457" t="s">
        <v>61</v>
      </c>
      <c r="R6457" s="3">
        <v>40937</v>
      </c>
      <c r="S6457" s="12">
        <f t="shared" si="507"/>
        <v>2</v>
      </c>
      <c r="T6457" s="3" t="s">
        <v>14212</v>
      </c>
      <c r="U6457" t="s">
        <v>14229</v>
      </c>
      <c r="V6457" t="s">
        <v>14233</v>
      </c>
      <c r="W6457" t="s">
        <v>14189</v>
      </c>
      <c r="X6457" t="str">
        <f>VLOOKUP(Q6457,Managers!$A:$B,2,0)</f>
        <v>Allen Young</v>
      </c>
      <c r="Y6457">
        <f>VLOOKUP(W6457,HourlyWages!$A:$B,2,0)</f>
        <v>62</v>
      </c>
      <c r="Z6457">
        <v>1</v>
      </c>
      <c r="AA6457" s="14">
        <f t="shared" si="504"/>
        <v>0.48333333333333334</v>
      </c>
    </row>
    <row r="6458" spans="1:27" x14ac:dyDescent="0.2">
      <c r="A6458">
        <v>6457</v>
      </c>
      <c r="B6458">
        <v>45986</v>
      </c>
      <c r="C6458" s="3">
        <v>40172</v>
      </c>
      <c r="D6458" s="17">
        <f t="shared" si="503"/>
        <v>40148</v>
      </c>
      <c r="E6458">
        <v>20</v>
      </c>
      <c r="F6458" s="8">
        <f t="shared" si="505"/>
        <v>2200</v>
      </c>
      <c r="G6458" s="5">
        <v>0.08</v>
      </c>
      <c r="H6458" s="8">
        <f>VLOOKUP($T6458,Pricebook!$A:$D,4,0)</f>
        <v>110</v>
      </c>
      <c r="I6458" s="10">
        <f t="shared" si="506"/>
        <v>2024</v>
      </c>
      <c r="J6458" t="s">
        <v>1402</v>
      </c>
      <c r="K6458" t="s">
        <v>274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1403</v>
      </c>
      <c r="O6458" s="7">
        <v>71109</v>
      </c>
      <c r="P6458" t="s">
        <v>436</v>
      </c>
      <c r="Q6458" t="s">
        <v>34</v>
      </c>
      <c r="R6458" s="3">
        <v>40177</v>
      </c>
      <c r="S6458" s="12">
        <f t="shared" si="507"/>
        <v>5</v>
      </c>
      <c r="T6458" s="3" t="s">
        <v>14220</v>
      </c>
      <c r="U6458" t="s">
        <v>14229</v>
      </c>
      <c r="V6458" t="s">
        <v>14236</v>
      </c>
      <c r="W6458" t="s">
        <v>14185</v>
      </c>
      <c r="X6458" t="str">
        <f>VLOOKUP(Q6458,Managers!$A:$B,2,0)</f>
        <v>Frank Mitchell</v>
      </c>
      <c r="Y6458">
        <f>VLOOKUP(W6458,HourlyWages!$A:$B,2,0)</f>
        <v>70</v>
      </c>
      <c r="Z6458">
        <v>1</v>
      </c>
      <c r="AA6458" s="14">
        <f t="shared" si="504"/>
        <v>0.36363636363636365</v>
      </c>
    </row>
    <row r="6459" spans="1:27" x14ac:dyDescent="0.2">
      <c r="A6459">
        <v>6458</v>
      </c>
      <c r="B6459">
        <v>45987</v>
      </c>
      <c r="C6459" s="3">
        <v>39884</v>
      </c>
      <c r="D6459" s="17">
        <f t="shared" si="503"/>
        <v>39873</v>
      </c>
      <c r="E6459">
        <v>31</v>
      </c>
      <c r="F6459" s="8">
        <f t="shared" si="505"/>
        <v>3410</v>
      </c>
      <c r="G6459" s="5">
        <v>0.01</v>
      </c>
      <c r="H6459" s="8">
        <f>VLOOKUP($T6459,Pricebook!$A:$D,4,0)</f>
        <v>110</v>
      </c>
      <c r="I6459" s="10">
        <f t="shared" si="506"/>
        <v>3375.9</v>
      </c>
      <c r="J6459" t="s">
        <v>2001</v>
      </c>
      <c r="K6459" t="s">
        <v>482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2420</v>
      </c>
      <c r="O6459" s="7">
        <v>43302</v>
      </c>
      <c r="P6459" t="s">
        <v>210</v>
      </c>
      <c r="Q6459" t="s">
        <v>61</v>
      </c>
      <c r="R6459" s="3">
        <v>39886</v>
      </c>
      <c r="S6459" s="12">
        <f t="shared" si="507"/>
        <v>2</v>
      </c>
      <c r="T6459" s="3" t="s">
        <v>14215</v>
      </c>
      <c r="U6459" t="s">
        <v>14229</v>
      </c>
      <c r="V6459" t="s">
        <v>14245</v>
      </c>
      <c r="W6459" t="s">
        <v>14198</v>
      </c>
      <c r="X6459" t="str">
        <f>VLOOKUP(Q6459,Managers!$A:$B,2,0)</f>
        <v>Allen Young</v>
      </c>
      <c r="Y6459">
        <f>VLOOKUP(W6459,HourlyWages!$A:$B,2,0)</f>
        <v>51</v>
      </c>
      <c r="Z6459">
        <v>1</v>
      </c>
      <c r="AA6459" s="14">
        <f t="shared" si="504"/>
        <v>0.53636363636363638</v>
      </c>
    </row>
    <row r="6460" spans="1:27" x14ac:dyDescent="0.2">
      <c r="A6460">
        <v>6459</v>
      </c>
      <c r="B6460">
        <v>45988</v>
      </c>
      <c r="C6460" s="3">
        <v>40057</v>
      </c>
      <c r="D6460" s="17">
        <f t="shared" si="503"/>
        <v>40057</v>
      </c>
      <c r="E6460">
        <v>43</v>
      </c>
      <c r="F6460" s="8">
        <f t="shared" si="505"/>
        <v>5375</v>
      </c>
      <c r="G6460" s="5">
        <v>0.09</v>
      </c>
      <c r="H6460" s="8">
        <f>VLOOKUP($T6460,Pricebook!$A:$D,4,0)</f>
        <v>125</v>
      </c>
      <c r="I6460" s="10">
        <f t="shared" si="506"/>
        <v>4891.25</v>
      </c>
      <c r="J6460" t="s">
        <v>343</v>
      </c>
      <c r="K6460" t="s">
        <v>344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143</v>
      </c>
      <c r="O6460" s="7" t="s">
        <v>144</v>
      </c>
      <c r="P6460" t="s">
        <v>91</v>
      </c>
      <c r="Q6460" t="s">
        <v>61</v>
      </c>
      <c r="R6460" s="3">
        <v>40058</v>
      </c>
      <c r="S6460" s="12">
        <f t="shared" si="507"/>
        <v>1</v>
      </c>
      <c r="T6460" s="3" t="s">
        <v>14208</v>
      </c>
      <c r="U6460" t="s">
        <v>14232</v>
      </c>
      <c r="V6460" t="s">
        <v>14237</v>
      </c>
      <c r="W6460" t="s">
        <v>14189</v>
      </c>
      <c r="X6460" t="str">
        <f>VLOOKUP(Q6460,Managers!$A:$B,2,0)</f>
        <v>Allen Young</v>
      </c>
      <c r="Y6460">
        <f>VLOOKUP(W6460,HourlyWages!$A:$B,2,0)</f>
        <v>62</v>
      </c>
      <c r="Z6460">
        <v>1</v>
      </c>
      <c r="AA6460" s="14">
        <f t="shared" si="504"/>
        <v>0.504</v>
      </c>
    </row>
    <row r="6461" spans="1:27" x14ac:dyDescent="0.2">
      <c r="A6461">
        <v>6460</v>
      </c>
      <c r="B6461">
        <v>45989</v>
      </c>
      <c r="C6461" s="3">
        <v>40413</v>
      </c>
      <c r="D6461" s="17">
        <f t="shared" si="503"/>
        <v>40391</v>
      </c>
      <c r="E6461">
        <v>26</v>
      </c>
      <c r="F6461" s="8">
        <f t="shared" si="505"/>
        <v>2860</v>
      </c>
      <c r="G6461" s="5">
        <v>0.08</v>
      </c>
      <c r="H6461" s="8">
        <f>VLOOKUP($T6461,Pricebook!$A:$D,4,0)</f>
        <v>110</v>
      </c>
      <c r="I6461" s="10">
        <f t="shared" si="506"/>
        <v>2631.2000000000003</v>
      </c>
      <c r="J6461" t="s">
        <v>1477</v>
      </c>
      <c r="K6461" t="s">
        <v>576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1162</v>
      </c>
      <c r="O6461" s="7">
        <v>88240</v>
      </c>
      <c r="P6461" t="s">
        <v>52</v>
      </c>
      <c r="Q6461" t="s">
        <v>23</v>
      </c>
      <c r="R6461" s="3">
        <v>40413</v>
      </c>
      <c r="S6461" s="12">
        <f t="shared" si="507"/>
        <v>0</v>
      </c>
      <c r="T6461" s="3" t="s">
        <v>14220</v>
      </c>
      <c r="U6461" t="s">
        <v>14229</v>
      </c>
      <c r="V6461" t="s">
        <v>14233</v>
      </c>
      <c r="W6461" t="s">
        <v>14188</v>
      </c>
      <c r="X6461" t="str">
        <f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4"/>
        <v>0.52727272727272723</v>
      </c>
    </row>
    <row r="6462" spans="1:27" x14ac:dyDescent="0.2">
      <c r="A6462">
        <v>6461</v>
      </c>
      <c r="B6462">
        <v>45991</v>
      </c>
      <c r="C6462" s="3">
        <v>40588</v>
      </c>
      <c r="D6462" s="17">
        <f t="shared" si="503"/>
        <v>40575</v>
      </c>
      <c r="E6462">
        <v>1</v>
      </c>
      <c r="F6462" s="8">
        <f t="shared" si="505"/>
        <v>125</v>
      </c>
      <c r="G6462" s="5">
        <v>0.1</v>
      </c>
      <c r="H6462" s="8">
        <f>VLOOKUP($T6462,Pricebook!$A:$D,4,0)</f>
        <v>125</v>
      </c>
      <c r="I6462" s="10">
        <f t="shared" si="506"/>
        <v>112.5</v>
      </c>
      <c r="J6462" t="s">
        <v>1690</v>
      </c>
      <c r="K6462" t="s">
        <v>1076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2254</v>
      </c>
      <c r="O6462" s="7" t="s">
        <v>2255</v>
      </c>
      <c r="P6462" t="s">
        <v>48</v>
      </c>
      <c r="Q6462" t="s">
        <v>16</v>
      </c>
      <c r="R6462" s="3">
        <v>40590</v>
      </c>
      <c r="S6462" s="12">
        <f t="shared" si="507"/>
        <v>2</v>
      </c>
      <c r="T6462" s="3" t="s">
        <v>14217</v>
      </c>
      <c r="U6462" t="s">
        <v>14232</v>
      </c>
      <c r="V6462" t="s">
        <v>14237</v>
      </c>
      <c r="W6462" t="s">
        <v>14193</v>
      </c>
      <c r="X6462" t="str">
        <f>VLOOKUP(Q6462,Managers!$A:$B,2,0)</f>
        <v>Josh Martinez</v>
      </c>
      <c r="Y6462">
        <f>VLOOKUP(W6462,HourlyWages!$A:$B,2,0)</f>
        <v>57</v>
      </c>
      <c r="Z6462">
        <v>1</v>
      </c>
      <c r="AA6462" s="14">
        <f t="shared" si="504"/>
        <v>0.54400000000000004</v>
      </c>
    </row>
    <row r="6463" spans="1:27" x14ac:dyDescent="0.2">
      <c r="A6463">
        <v>6462</v>
      </c>
      <c r="B6463">
        <v>45991</v>
      </c>
      <c r="C6463" s="3">
        <v>40588</v>
      </c>
      <c r="D6463" s="17">
        <f t="shared" si="503"/>
        <v>40575</v>
      </c>
      <c r="E6463">
        <v>50</v>
      </c>
      <c r="F6463" s="8">
        <f t="shared" si="505"/>
        <v>10000</v>
      </c>
      <c r="G6463" s="5">
        <v>7.0000000000000007E-2</v>
      </c>
      <c r="H6463" s="8">
        <f>VLOOKUP($T6463,Pricebook!$A:$D,4,0)</f>
        <v>200</v>
      </c>
      <c r="I6463" s="10">
        <f t="shared" si="506"/>
        <v>9300</v>
      </c>
      <c r="J6463" t="s">
        <v>1690</v>
      </c>
      <c r="K6463" t="s">
        <v>1076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2254</v>
      </c>
      <c r="O6463" s="7" t="s">
        <v>2255</v>
      </c>
      <c r="P6463" t="s">
        <v>48</v>
      </c>
      <c r="Q6463" t="s">
        <v>16</v>
      </c>
      <c r="R6463" s="3">
        <v>40592</v>
      </c>
      <c r="S6463" s="12">
        <f t="shared" si="507"/>
        <v>4</v>
      </c>
      <c r="T6463" s="3" t="s">
        <v>14214</v>
      </c>
      <c r="U6463" t="s">
        <v>14229</v>
      </c>
      <c r="V6463" t="s">
        <v>14241</v>
      </c>
      <c r="W6463" t="s">
        <v>14193</v>
      </c>
      <c r="X6463" t="str">
        <f>VLOOKUP(Q6463,Managers!$A:$B,2,0)</f>
        <v>Josh Martinez</v>
      </c>
      <c r="Y6463">
        <f>VLOOKUP(W6463,HourlyWages!$A:$B,2,0)</f>
        <v>57</v>
      </c>
      <c r="Z6463">
        <v>1</v>
      </c>
      <c r="AA6463" s="14">
        <f t="shared" si="504"/>
        <v>0.71499999999999997</v>
      </c>
    </row>
    <row r="6464" spans="1:27" x14ac:dyDescent="0.2">
      <c r="A6464">
        <v>6463</v>
      </c>
      <c r="B6464">
        <v>46018</v>
      </c>
      <c r="C6464" s="3">
        <v>40036</v>
      </c>
      <c r="D6464" s="17">
        <f t="shared" si="503"/>
        <v>40026</v>
      </c>
      <c r="E6464">
        <v>31</v>
      </c>
      <c r="F6464" s="8">
        <f t="shared" si="505"/>
        <v>4650</v>
      </c>
      <c r="G6464" s="5">
        <v>0.06</v>
      </c>
      <c r="H6464" s="8">
        <f>VLOOKUP($T6464,Pricebook!$A:$D,4,0)</f>
        <v>150</v>
      </c>
      <c r="I6464" s="10">
        <f t="shared" si="506"/>
        <v>4371</v>
      </c>
      <c r="J6464" t="s">
        <v>1694</v>
      </c>
      <c r="K6464" t="s">
        <v>46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2449</v>
      </c>
      <c r="O6464" s="7">
        <v>39208</v>
      </c>
      <c r="P6464" t="s">
        <v>699</v>
      </c>
      <c r="Q6464" t="s">
        <v>34</v>
      </c>
      <c r="R6464" s="3">
        <v>40037</v>
      </c>
      <c r="S6464" s="12">
        <f t="shared" si="507"/>
        <v>1</v>
      </c>
      <c r="T6464" s="3" t="s">
        <v>14216</v>
      </c>
      <c r="U6464" t="s">
        <v>14235</v>
      </c>
      <c r="V6464" t="s">
        <v>14229</v>
      </c>
      <c r="W6464" t="s">
        <v>14198</v>
      </c>
      <c r="X6464" t="str">
        <f>VLOOKUP(Q6464,Managers!$A:$B,2,0)</f>
        <v>Frank Mitchell</v>
      </c>
      <c r="Y6464">
        <f>VLOOKUP(W6464,HourlyWages!$A:$B,2,0)</f>
        <v>51</v>
      </c>
      <c r="Z6464">
        <v>1</v>
      </c>
      <c r="AA6464" s="14">
        <f t="shared" si="504"/>
        <v>0.66</v>
      </c>
    </row>
    <row r="6465" spans="1:27" x14ac:dyDescent="0.2">
      <c r="A6465">
        <v>6464</v>
      </c>
      <c r="B6465">
        <v>46021</v>
      </c>
      <c r="C6465" s="3">
        <v>39874</v>
      </c>
      <c r="D6465" s="17">
        <f t="shared" si="503"/>
        <v>39873</v>
      </c>
      <c r="E6465">
        <v>1</v>
      </c>
      <c r="F6465" s="8">
        <f t="shared" si="505"/>
        <v>125</v>
      </c>
      <c r="G6465" s="5">
        <v>0.08</v>
      </c>
      <c r="H6465" s="8">
        <f>VLOOKUP($T6465,Pricebook!$A:$D,4,0)</f>
        <v>125</v>
      </c>
      <c r="I6465" s="10">
        <f t="shared" si="506"/>
        <v>115</v>
      </c>
      <c r="J6465" t="s">
        <v>1102</v>
      </c>
      <c r="K6465" t="s">
        <v>344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2765</v>
      </c>
      <c r="O6465" s="7">
        <v>33569</v>
      </c>
      <c r="P6465" t="s">
        <v>101</v>
      </c>
      <c r="Q6465" t="s">
        <v>34</v>
      </c>
      <c r="R6465" s="3">
        <v>39876</v>
      </c>
      <c r="S6465" s="12">
        <f t="shared" si="507"/>
        <v>2</v>
      </c>
      <c r="T6465" s="3" t="s">
        <v>14217</v>
      </c>
      <c r="U6465" t="s">
        <v>14232</v>
      </c>
      <c r="V6465" t="s">
        <v>14244</v>
      </c>
      <c r="W6465" t="s">
        <v>14189</v>
      </c>
      <c r="X6465" t="str">
        <f>VLOOKUP(Q6465,Managers!$A:$B,2,0)</f>
        <v>Frank Mitchell</v>
      </c>
      <c r="Y6465">
        <f>VLOOKUP(W6465,HourlyWages!$A:$B,2,0)</f>
        <v>62</v>
      </c>
      <c r="Z6465">
        <v>1</v>
      </c>
      <c r="AA6465" s="14">
        <f t="shared" si="504"/>
        <v>0.504</v>
      </c>
    </row>
    <row r="6466" spans="1:27" x14ac:dyDescent="0.2">
      <c r="A6466">
        <v>6465</v>
      </c>
      <c r="B6466">
        <v>46023</v>
      </c>
      <c r="C6466" s="3">
        <v>40992</v>
      </c>
      <c r="D6466" s="17">
        <f t="shared" si="503"/>
        <v>40969</v>
      </c>
      <c r="E6466">
        <v>50</v>
      </c>
      <c r="F6466" s="8">
        <f t="shared" si="505"/>
        <v>8500</v>
      </c>
      <c r="G6466" s="5">
        <v>7.0000000000000007E-2</v>
      </c>
      <c r="H6466" s="8">
        <f>VLOOKUP($T6466,Pricebook!$A:$D,4,0)</f>
        <v>170</v>
      </c>
      <c r="I6466" s="10">
        <f t="shared" si="506"/>
        <v>7904.9999999999991</v>
      </c>
      <c r="J6466" t="s">
        <v>1289</v>
      </c>
      <c r="K6466" t="s">
        <v>46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1800</v>
      </c>
      <c r="O6466" s="7">
        <v>83605</v>
      </c>
      <c r="P6466" t="s">
        <v>197</v>
      </c>
      <c r="Q6466" t="s">
        <v>23</v>
      </c>
      <c r="R6466" s="3">
        <v>40993</v>
      </c>
      <c r="S6466" s="12">
        <f t="shared" si="507"/>
        <v>1</v>
      </c>
      <c r="T6466" s="3" t="s">
        <v>14219</v>
      </c>
      <c r="U6466" t="s">
        <v>14229</v>
      </c>
      <c r="V6466" t="s">
        <v>14241</v>
      </c>
      <c r="W6466" t="s">
        <v>14198</v>
      </c>
      <c r="X6466" t="str">
        <f>VLOOKUP(Q6466,Managers!$A:$B,2,0)</f>
        <v>Bob Turner</v>
      </c>
      <c r="Y6466">
        <f>VLOOKUP(W6466,HourlyWages!$A:$B,2,0)</f>
        <v>51</v>
      </c>
      <c r="Z6466">
        <v>1</v>
      </c>
      <c r="AA6466" s="14">
        <f t="shared" si="504"/>
        <v>0.7</v>
      </c>
    </row>
    <row r="6467" spans="1:27" x14ac:dyDescent="0.2">
      <c r="A6467">
        <v>6466</v>
      </c>
      <c r="B6467">
        <v>46048</v>
      </c>
      <c r="C6467" s="3">
        <v>41254</v>
      </c>
      <c r="D6467" s="17">
        <f t="shared" ref="D6467:D6530" si="508">DATE(YEAR(C6467),MONTH(C6467),1)</f>
        <v>41244</v>
      </c>
      <c r="E6467">
        <v>10</v>
      </c>
      <c r="F6467" s="8">
        <f t="shared" si="505"/>
        <v>1400</v>
      </c>
      <c r="G6467" s="5">
        <v>0.05</v>
      </c>
      <c r="H6467" s="8">
        <f>VLOOKUP($T6467,Pricebook!$A:$D,4,0)</f>
        <v>140</v>
      </c>
      <c r="I6467" s="10">
        <f t="shared" si="506"/>
        <v>1330</v>
      </c>
      <c r="J6467" t="s">
        <v>2196</v>
      </c>
      <c r="K6467" t="s">
        <v>597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1211</v>
      </c>
      <c r="O6467" s="7">
        <v>59715</v>
      </c>
      <c r="P6467" t="s">
        <v>1213</v>
      </c>
      <c r="Q6467" t="s">
        <v>23</v>
      </c>
      <c r="R6467" s="3">
        <v>41256</v>
      </c>
      <c r="S6467" s="12">
        <f t="shared" si="507"/>
        <v>2</v>
      </c>
      <c r="T6467" s="3" t="s">
        <v>14207</v>
      </c>
      <c r="U6467" t="s">
        <v>14229</v>
      </c>
      <c r="V6467" t="s">
        <v>14234</v>
      </c>
      <c r="W6467" t="s">
        <v>14186</v>
      </c>
      <c r="X6467" t="str">
        <f>VLOOKUP(Q6467,Managers!$A:$B,2,0)</f>
        <v>Bob Turner</v>
      </c>
      <c r="Y6467">
        <f>VLOOKUP(W6467,HourlyWages!$A:$B,2,0)</f>
        <v>67</v>
      </c>
      <c r="Z6467">
        <v>1</v>
      </c>
      <c r="AA6467" s="14">
        <f t="shared" ref="AA6467:AA6530" si="509">(H6467-Y6467)/H6467</f>
        <v>0.52142857142857146</v>
      </c>
    </row>
    <row r="6468" spans="1:27" x14ac:dyDescent="0.2">
      <c r="A6468">
        <v>6467</v>
      </c>
      <c r="B6468">
        <v>46048</v>
      </c>
      <c r="C6468" s="3">
        <v>41254</v>
      </c>
      <c r="D6468" s="17">
        <f t="shared" si="508"/>
        <v>41244</v>
      </c>
      <c r="E6468">
        <v>35</v>
      </c>
      <c r="F6468" s="8">
        <f t="shared" si="505"/>
        <v>7000</v>
      </c>
      <c r="G6468" s="5">
        <v>0.08</v>
      </c>
      <c r="H6468" s="8">
        <f>VLOOKUP($T6468,Pricebook!$A:$D,4,0)</f>
        <v>200</v>
      </c>
      <c r="I6468" s="10">
        <f t="shared" si="506"/>
        <v>6440</v>
      </c>
      <c r="J6468" t="s">
        <v>2196</v>
      </c>
      <c r="K6468" t="s">
        <v>597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1211</v>
      </c>
      <c r="O6468" s="7">
        <v>59715</v>
      </c>
      <c r="P6468" t="s">
        <v>1213</v>
      </c>
      <c r="Q6468" t="s">
        <v>23</v>
      </c>
      <c r="R6468" s="3">
        <v>41256</v>
      </c>
      <c r="S6468" s="12">
        <f t="shared" si="507"/>
        <v>2</v>
      </c>
      <c r="T6468" s="3" t="s">
        <v>14206</v>
      </c>
      <c r="U6468" t="s">
        <v>14229</v>
      </c>
      <c r="V6468" t="s">
        <v>14244</v>
      </c>
      <c r="W6468" t="s">
        <v>14188</v>
      </c>
      <c r="X6468" t="str">
        <f>VLOOKUP(Q6468,Managers!$A:$B,2,0)</f>
        <v>Bob Turner</v>
      </c>
      <c r="Y6468">
        <f>VLOOKUP(W6468,HourlyWages!$A:$B,2,0)</f>
        <v>52</v>
      </c>
      <c r="Z6468">
        <v>1</v>
      </c>
      <c r="AA6468" s="14">
        <f t="shared" si="509"/>
        <v>0.74</v>
      </c>
    </row>
    <row r="6469" spans="1:27" x14ac:dyDescent="0.2">
      <c r="A6469">
        <v>6468</v>
      </c>
      <c r="B6469">
        <v>46050</v>
      </c>
      <c r="C6469" s="3">
        <v>40182</v>
      </c>
      <c r="D6469" s="17">
        <f t="shared" si="508"/>
        <v>40179</v>
      </c>
      <c r="E6469">
        <v>5</v>
      </c>
      <c r="F6469" s="8">
        <f t="shared" si="505"/>
        <v>750</v>
      </c>
      <c r="G6469" s="5">
        <v>0.02</v>
      </c>
      <c r="H6469" s="8">
        <f>VLOOKUP($T6469,Pricebook!$A:$D,4,0)</f>
        <v>150</v>
      </c>
      <c r="I6469" s="10">
        <f t="shared" si="506"/>
        <v>735</v>
      </c>
      <c r="J6469" t="s">
        <v>1184</v>
      </c>
      <c r="K6469" t="s">
        <v>175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1185</v>
      </c>
      <c r="O6469" s="7">
        <v>26101</v>
      </c>
      <c r="P6469" t="s">
        <v>655</v>
      </c>
      <c r="Q6469" t="s">
        <v>61</v>
      </c>
      <c r="R6469" s="3">
        <v>40183</v>
      </c>
      <c r="S6469" s="12">
        <f t="shared" si="507"/>
        <v>1</v>
      </c>
      <c r="T6469" s="3" t="s">
        <v>14222</v>
      </c>
      <c r="U6469" t="s">
        <v>14235</v>
      </c>
      <c r="V6469" t="s">
        <v>14244</v>
      </c>
      <c r="W6469" t="s">
        <v>14191</v>
      </c>
      <c r="X6469" t="str">
        <f>VLOOKUP(Q6469,Managers!$A:$B,2,0)</f>
        <v>Allen Young</v>
      </c>
      <c r="Y6469">
        <f>VLOOKUP(W6469,HourlyWages!$A:$B,2,0)</f>
        <v>60</v>
      </c>
      <c r="Z6469">
        <v>1</v>
      </c>
      <c r="AA6469" s="14">
        <f t="shared" si="509"/>
        <v>0.6</v>
      </c>
    </row>
    <row r="6470" spans="1:27" x14ac:dyDescent="0.2">
      <c r="A6470">
        <v>6469</v>
      </c>
      <c r="B6470">
        <v>46050</v>
      </c>
      <c r="C6470" s="3">
        <v>40182</v>
      </c>
      <c r="D6470" s="17">
        <f t="shared" si="508"/>
        <v>40179</v>
      </c>
      <c r="E6470">
        <v>48</v>
      </c>
      <c r="F6470" s="8">
        <f t="shared" si="505"/>
        <v>9600</v>
      </c>
      <c r="G6470" s="5">
        <v>0.03</v>
      </c>
      <c r="H6470" s="8">
        <f>VLOOKUP($T6470,Pricebook!$A:$D,4,0)</f>
        <v>200</v>
      </c>
      <c r="I6470" s="10">
        <f t="shared" si="506"/>
        <v>9312</v>
      </c>
      <c r="J6470" t="s">
        <v>1184</v>
      </c>
      <c r="K6470" t="s">
        <v>175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1185</v>
      </c>
      <c r="O6470" s="7">
        <v>26101</v>
      </c>
      <c r="P6470" t="s">
        <v>655</v>
      </c>
      <c r="Q6470" t="s">
        <v>61</v>
      </c>
      <c r="R6470" s="3">
        <v>40185</v>
      </c>
      <c r="S6470" s="12">
        <f t="shared" si="507"/>
        <v>3</v>
      </c>
      <c r="T6470" s="3" t="s">
        <v>14206</v>
      </c>
      <c r="U6470" t="s">
        <v>14229</v>
      </c>
      <c r="V6470" t="s">
        <v>14234</v>
      </c>
      <c r="W6470" t="s">
        <v>14186</v>
      </c>
      <c r="X6470" t="str">
        <f>VLOOKUP(Q6470,Managers!$A:$B,2,0)</f>
        <v>Allen Young</v>
      </c>
      <c r="Y6470">
        <f>VLOOKUP(W6470,HourlyWages!$A:$B,2,0)</f>
        <v>67</v>
      </c>
      <c r="Z6470">
        <v>1</v>
      </c>
      <c r="AA6470" s="14">
        <f t="shared" si="509"/>
        <v>0.66500000000000004</v>
      </c>
    </row>
    <row r="6471" spans="1:27" x14ac:dyDescent="0.2">
      <c r="A6471">
        <v>6470</v>
      </c>
      <c r="B6471">
        <v>46050</v>
      </c>
      <c r="C6471" s="3">
        <v>40182</v>
      </c>
      <c r="D6471" s="17">
        <f t="shared" si="508"/>
        <v>40179</v>
      </c>
      <c r="E6471">
        <v>3</v>
      </c>
      <c r="F6471" s="8">
        <f t="shared" si="505"/>
        <v>510</v>
      </c>
      <c r="G6471" s="5">
        <v>0.02</v>
      </c>
      <c r="H6471" s="8">
        <f>VLOOKUP($T6471,Pricebook!$A:$D,4,0)</f>
        <v>170</v>
      </c>
      <c r="I6471" s="10">
        <f t="shared" si="506"/>
        <v>499.8</v>
      </c>
      <c r="J6471" t="s">
        <v>1184</v>
      </c>
      <c r="K6471" t="s">
        <v>175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2170</v>
      </c>
      <c r="O6471" s="7" t="s">
        <v>2171</v>
      </c>
      <c r="P6471" t="s">
        <v>358</v>
      </c>
      <c r="Q6471" t="s">
        <v>16</v>
      </c>
      <c r="R6471" s="3">
        <v>40185</v>
      </c>
      <c r="S6471" s="12">
        <f t="shared" si="507"/>
        <v>3</v>
      </c>
      <c r="T6471" s="3" t="s">
        <v>14219</v>
      </c>
      <c r="U6471" t="s">
        <v>14229</v>
      </c>
      <c r="V6471" t="s">
        <v>14244</v>
      </c>
      <c r="W6471" t="s">
        <v>14203</v>
      </c>
      <c r="X6471" t="str">
        <f>VLOOKUP(Q6471,Managers!$A:$B,2,0)</f>
        <v>Josh Martinez</v>
      </c>
      <c r="Y6471">
        <f>VLOOKUP(W6471,HourlyWages!$A:$B,2,0)</f>
        <v>62</v>
      </c>
      <c r="Z6471">
        <v>1</v>
      </c>
      <c r="AA6471" s="14">
        <f t="shared" si="509"/>
        <v>0.63529411764705879</v>
      </c>
    </row>
    <row r="6472" spans="1:27" x14ac:dyDescent="0.2">
      <c r="A6472">
        <v>6471</v>
      </c>
      <c r="B6472">
        <v>46052</v>
      </c>
      <c r="C6472" s="3">
        <v>40140</v>
      </c>
      <c r="D6472" s="17">
        <f t="shared" si="508"/>
        <v>40118</v>
      </c>
      <c r="E6472">
        <v>37</v>
      </c>
      <c r="F6472" s="8">
        <f t="shared" si="505"/>
        <v>4625</v>
      </c>
      <c r="G6472" s="5">
        <v>0.05</v>
      </c>
      <c r="H6472" s="8">
        <f>VLOOKUP($T6472,Pricebook!$A:$D,4,0)</f>
        <v>125</v>
      </c>
      <c r="I6472" s="10">
        <f t="shared" si="506"/>
        <v>4393.75</v>
      </c>
      <c r="J6472" t="s">
        <v>1207</v>
      </c>
      <c r="K6472" t="s">
        <v>175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2105</v>
      </c>
      <c r="O6472" s="7">
        <v>45406</v>
      </c>
      <c r="P6472" t="s">
        <v>210</v>
      </c>
      <c r="Q6472" t="s">
        <v>61</v>
      </c>
      <c r="R6472" s="3">
        <v>40142</v>
      </c>
      <c r="S6472" s="12">
        <f t="shared" si="507"/>
        <v>2</v>
      </c>
      <c r="T6472" s="3" t="s">
        <v>14208</v>
      </c>
      <c r="U6472" t="s">
        <v>14232</v>
      </c>
      <c r="V6472" t="s">
        <v>14244</v>
      </c>
      <c r="W6472" t="s">
        <v>14193</v>
      </c>
      <c r="X6472" t="str">
        <f>VLOOKUP(Q6472,Managers!$A:$B,2,0)</f>
        <v>Allen Young</v>
      </c>
      <c r="Y6472">
        <f>VLOOKUP(W6472,HourlyWages!$A:$B,2,0)</f>
        <v>57</v>
      </c>
      <c r="Z6472">
        <v>1</v>
      </c>
      <c r="AA6472" s="14">
        <f t="shared" si="509"/>
        <v>0.54400000000000004</v>
      </c>
    </row>
    <row r="6473" spans="1:27" x14ac:dyDescent="0.2">
      <c r="A6473">
        <v>6472</v>
      </c>
      <c r="B6473">
        <v>46052</v>
      </c>
      <c r="C6473" s="3">
        <v>40140</v>
      </c>
      <c r="D6473" s="17">
        <f t="shared" si="508"/>
        <v>40118</v>
      </c>
      <c r="E6473">
        <v>39</v>
      </c>
      <c r="F6473" s="8">
        <f t="shared" si="505"/>
        <v>4875</v>
      </c>
      <c r="G6473" s="5">
        <v>0</v>
      </c>
      <c r="H6473" s="8">
        <f>VLOOKUP($T6473,Pricebook!$A:$D,4,0)</f>
        <v>125</v>
      </c>
      <c r="I6473" s="10">
        <f t="shared" si="506"/>
        <v>4875</v>
      </c>
      <c r="J6473" t="s">
        <v>1207</v>
      </c>
      <c r="K6473" t="s">
        <v>175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2105</v>
      </c>
      <c r="O6473" s="7">
        <v>45406</v>
      </c>
      <c r="P6473" t="s">
        <v>210</v>
      </c>
      <c r="Q6473" t="s">
        <v>61</v>
      </c>
      <c r="R6473" s="3">
        <v>40142</v>
      </c>
      <c r="S6473" s="12">
        <f t="shared" si="507"/>
        <v>2</v>
      </c>
      <c r="T6473" s="3" t="s">
        <v>14208</v>
      </c>
      <c r="U6473" t="s">
        <v>14232</v>
      </c>
      <c r="V6473" t="s">
        <v>14233</v>
      </c>
      <c r="W6473" t="s">
        <v>14185</v>
      </c>
      <c r="X6473" t="str">
        <f>VLOOKUP(Q6473,Managers!$A:$B,2,0)</f>
        <v>Allen Young</v>
      </c>
      <c r="Y6473">
        <f>VLOOKUP(W6473,HourlyWages!$A:$B,2,0)</f>
        <v>70</v>
      </c>
      <c r="Z6473">
        <v>1</v>
      </c>
      <c r="AA6473" s="14">
        <f t="shared" si="509"/>
        <v>0.44</v>
      </c>
    </row>
    <row r="6474" spans="1:27" x14ac:dyDescent="0.2">
      <c r="A6474">
        <v>6473</v>
      </c>
      <c r="B6474">
        <v>46053</v>
      </c>
      <c r="C6474" s="3">
        <v>41165</v>
      </c>
      <c r="D6474" s="17">
        <f t="shared" si="508"/>
        <v>41153</v>
      </c>
      <c r="E6474">
        <v>31</v>
      </c>
      <c r="F6474" s="8">
        <f t="shared" si="505"/>
        <v>4650</v>
      </c>
      <c r="G6474" s="5">
        <v>0</v>
      </c>
      <c r="H6474" s="8">
        <f>VLOOKUP($T6474,Pricebook!$A:$D,4,0)</f>
        <v>150</v>
      </c>
      <c r="I6474" s="10">
        <f t="shared" si="506"/>
        <v>4650</v>
      </c>
      <c r="J6474" t="s">
        <v>1407</v>
      </c>
      <c r="K6474" t="s">
        <v>594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969</v>
      </c>
      <c r="O6474" s="7">
        <v>80027</v>
      </c>
      <c r="P6474" t="s">
        <v>237</v>
      </c>
      <c r="Q6474" t="s">
        <v>23</v>
      </c>
      <c r="R6474" s="3">
        <v>41166</v>
      </c>
      <c r="S6474" s="12">
        <f t="shared" si="507"/>
        <v>1</v>
      </c>
      <c r="T6474" s="3" t="s">
        <v>14210</v>
      </c>
      <c r="U6474" t="s">
        <v>14235</v>
      </c>
      <c r="V6474" t="s">
        <v>14234</v>
      </c>
      <c r="W6474" t="s">
        <v>14190</v>
      </c>
      <c r="X6474" t="str">
        <f>VLOOKUP(Q6474,Managers!$A:$B,2,0)</f>
        <v>Bob Turner</v>
      </c>
      <c r="Y6474">
        <f>VLOOKUP(W6474,HourlyWages!$A:$B,2,0)</f>
        <v>67</v>
      </c>
      <c r="Z6474">
        <v>1</v>
      </c>
      <c r="AA6474" s="14">
        <f t="shared" si="509"/>
        <v>0.55333333333333334</v>
      </c>
    </row>
    <row r="6475" spans="1:27" x14ac:dyDescent="0.2">
      <c r="A6475">
        <v>6474</v>
      </c>
      <c r="B6475">
        <v>46053</v>
      </c>
      <c r="C6475" s="3">
        <v>41165</v>
      </c>
      <c r="D6475" s="17">
        <f t="shared" si="508"/>
        <v>41153</v>
      </c>
      <c r="E6475">
        <v>25</v>
      </c>
      <c r="F6475" s="8">
        <f t="shared" si="505"/>
        <v>4250</v>
      </c>
      <c r="G6475" s="5">
        <v>0.05</v>
      </c>
      <c r="H6475" s="8">
        <f>VLOOKUP($T6475,Pricebook!$A:$D,4,0)</f>
        <v>170</v>
      </c>
      <c r="I6475" s="10">
        <f t="shared" si="506"/>
        <v>4037.5</v>
      </c>
      <c r="J6475" t="s">
        <v>1407</v>
      </c>
      <c r="K6475" t="s">
        <v>594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109</v>
      </c>
      <c r="O6475" s="7">
        <v>97068</v>
      </c>
      <c r="P6475" t="s">
        <v>43</v>
      </c>
      <c r="Q6475" t="s">
        <v>23</v>
      </c>
      <c r="R6475" s="3">
        <v>41166</v>
      </c>
      <c r="S6475" s="12">
        <f t="shared" si="507"/>
        <v>1</v>
      </c>
      <c r="T6475" s="3" t="s">
        <v>14219</v>
      </c>
      <c r="U6475" t="s">
        <v>14229</v>
      </c>
      <c r="V6475" t="s">
        <v>14233</v>
      </c>
      <c r="W6475" t="s">
        <v>14203</v>
      </c>
      <c r="X6475" t="str">
        <f>VLOOKUP(Q6475,Managers!$A:$B,2,0)</f>
        <v>Bob Turner</v>
      </c>
      <c r="Y6475">
        <f>VLOOKUP(W6475,HourlyWages!$A:$B,2,0)</f>
        <v>62</v>
      </c>
      <c r="Z6475">
        <v>1</v>
      </c>
      <c r="AA6475" s="14">
        <f t="shared" si="509"/>
        <v>0.63529411764705879</v>
      </c>
    </row>
    <row r="6476" spans="1:27" x14ac:dyDescent="0.2">
      <c r="A6476">
        <v>6475</v>
      </c>
      <c r="B6476">
        <v>46055</v>
      </c>
      <c r="C6476" s="3">
        <v>41062</v>
      </c>
      <c r="D6476" s="17">
        <f t="shared" si="508"/>
        <v>41061</v>
      </c>
      <c r="E6476">
        <v>25</v>
      </c>
      <c r="F6476" s="8">
        <f t="shared" si="505"/>
        <v>3750</v>
      </c>
      <c r="G6476" s="5">
        <v>0.04</v>
      </c>
      <c r="H6476" s="8">
        <f>VLOOKUP($T6476,Pricebook!$A:$D,4,0)</f>
        <v>150</v>
      </c>
      <c r="I6476" s="10">
        <f t="shared" si="506"/>
        <v>3600</v>
      </c>
      <c r="J6476" t="s">
        <v>1348</v>
      </c>
      <c r="K6476" t="s">
        <v>235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2710</v>
      </c>
      <c r="O6476" s="7">
        <v>72301</v>
      </c>
      <c r="P6476" t="s">
        <v>66</v>
      </c>
      <c r="Q6476" t="s">
        <v>34</v>
      </c>
      <c r="R6476" s="3">
        <v>41064</v>
      </c>
      <c r="S6476" s="12">
        <f t="shared" si="507"/>
        <v>2</v>
      </c>
      <c r="T6476" s="3" t="s">
        <v>14211</v>
      </c>
      <c r="U6476" t="s">
        <v>14235</v>
      </c>
      <c r="V6476" t="s">
        <v>14234</v>
      </c>
      <c r="W6476" t="s">
        <v>14198</v>
      </c>
      <c r="X6476" t="str">
        <f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9"/>
        <v>0.66</v>
      </c>
    </row>
    <row r="6477" spans="1:27" x14ac:dyDescent="0.2">
      <c r="A6477">
        <v>6476</v>
      </c>
      <c r="B6477">
        <v>46113</v>
      </c>
      <c r="C6477" s="3">
        <v>40149</v>
      </c>
      <c r="D6477" s="17">
        <f t="shared" si="508"/>
        <v>40148</v>
      </c>
      <c r="E6477">
        <v>18</v>
      </c>
      <c r="F6477" s="8">
        <f t="shared" si="505"/>
        <v>2250</v>
      </c>
      <c r="G6477" s="5">
        <v>0.02</v>
      </c>
      <c r="H6477" s="8">
        <f>VLOOKUP($T6477,Pricebook!$A:$D,4,0)</f>
        <v>125</v>
      </c>
      <c r="I6477" s="10">
        <f t="shared" si="506"/>
        <v>2205</v>
      </c>
      <c r="J6477" t="s">
        <v>2390</v>
      </c>
      <c r="K6477" t="s">
        <v>760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2726</v>
      </c>
      <c r="O6477" s="7">
        <v>30084</v>
      </c>
      <c r="P6477" t="s">
        <v>134</v>
      </c>
      <c r="Q6477" t="s">
        <v>34</v>
      </c>
      <c r="R6477" s="3">
        <v>40150</v>
      </c>
      <c r="S6477" s="12">
        <f t="shared" si="507"/>
        <v>1</v>
      </c>
      <c r="T6477" s="3" t="s">
        <v>14208</v>
      </c>
      <c r="U6477" t="s">
        <v>14232</v>
      </c>
      <c r="V6477" t="s">
        <v>14246</v>
      </c>
      <c r="W6477" t="s">
        <v>14191</v>
      </c>
      <c r="X6477" t="str">
        <f>VLOOKUP(Q6477,Managers!$A:$B,2,0)</f>
        <v>Frank Mitchell</v>
      </c>
      <c r="Y6477">
        <f>VLOOKUP(W6477,HourlyWages!$A:$B,2,0)</f>
        <v>60</v>
      </c>
      <c r="Z6477">
        <v>1</v>
      </c>
      <c r="AA6477" s="14">
        <f t="shared" si="509"/>
        <v>0.52</v>
      </c>
    </row>
    <row r="6478" spans="1:27" x14ac:dyDescent="0.2">
      <c r="A6478">
        <v>6477</v>
      </c>
      <c r="B6478">
        <v>46115</v>
      </c>
      <c r="C6478" s="3">
        <v>40604</v>
      </c>
      <c r="D6478" s="17">
        <f t="shared" si="508"/>
        <v>40603</v>
      </c>
      <c r="E6478">
        <v>35</v>
      </c>
      <c r="F6478" s="8">
        <f t="shared" si="505"/>
        <v>5250</v>
      </c>
      <c r="G6478" s="5">
        <v>0.1</v>
      </c>
      <c r="H6478" s="8">
        <f>VLOOKUP($T6478,Pricebook!$A:$D,4,0)</f>
        <v>150</v>
      </c>
      <c r="I6478" s="10">
        <f t="shared" si="506"/>
        <v>4725</v>
      </c>
      <c r="J6478" t="s">
        <v>567</v>
      </c>
      <c r="K6478" t="s">
        <v>79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2708</v>
      </c>
      <c r="O6478" s="7">
        <v>21403</v>
      </c>
      <c r="P6478" t="s">
        <v>187</v>
      </c>
      <c r="Q6478" t="s">
        <v>61</v>
      </c>
      <c r="R6478" s="3">
        <v>40606</v>
      </c>
      <c r="S6478" s="12">
        <f t="shared" si="507"/>
        <v>2</v>
      </c>
      <c r="T6478" s="3" t="s">
        <v>14211</v>
      </c>
      <c r="U6478" t="s">
        <v>14235</v>
      </c>
      <c r="V6478" t="s">
        <v>14233</v>
      </c>
      <c r="W6478" t="s">
        <v>14198</v>
      </c>
      <c r="X6478" t="str">
        <f>VLOOKUP(Q6478,Managers!$A:$B,2,0)</f>
        <v>Allen Young</v>
      </c>
      <c r="Y6478">
        <f>VLOOKUP(W6478,HourlyWages!$A:$B,2,0)</f>
        <v>51</v>
      </c>
      <c r="Z6478">
        <v>1</v>
      </c>
      <c r="AA6478" s="14">
        <f t="shared" si="509"/>
        <v>0.66</v>
      </c>
    </row>
    <row r="6479" spans="1:27" x14ac:dyDescent="0.2">
      <c r="A6479">
        <v>6478</v>
      </c>
      <c r="B6479">
        <v>46115</v>
      </c>
      <c r="C6479" s="3">
        <v>40604</v>
      </c>
      <c r="D6479" s="17">
        <f t="shared" si="508"/>
        <v>40603</v>
      </c>
      <c r="E6479">
        <v>38</v>
      </c>
      <c r="F6479" s="8">
        <f t="shared" si="505"/>
        <v>4180</v>
      </c>
      <c r="G6479" s="5">
        <v>0</v>
      </c>
      <c r="H6479" s="8">
        <f>VLOOKUP($T6479,Pricebook!$A:$D,4,0)</f>
        <v>110</v>
      </c>
      <c r="I6479" s="10">
        <f t="shared" si="506"/>
        <v>4180</v>
      </c>
      <c r="J6479" t="s">
        <v>567</v>
      </c>
      <c r="K6479" t="s">
        <v>79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2708</v>
      </c>
      <c r="O6479" s="7">
        <v>21403</v>
      </c>
      <c r="P6479" t="s">
        <v>187</v>
      </c>
      <c r="Q6479" t="s">
        <v>61</v>
      </c>
      <c r="R6479" s="3">
        <v>40604</v>
      </c>
      <c r="S6479" s="12">
        <f t="shared" si="507"/>
        <v>0</v>
      </c>
      <c r="T6479" s="3" t="s">
        <v>14215</v>
      </c>
      <c r="U6479" t="s">
        <v>14229</v>
      </c>
      <c r="V6479" t="s">
        <v>14241</v>
      </c>
      <c r="W6479" t="s">
        <v>14185</v>
      </c>
      <c r="X6479" t="str">
        <f>VLOOKUP(Q6479,Managers!$A:$B,2,0)</f>
        <v>Allen Young</v>
      </c>
      <c r="Y6479">
        <f>VLOOKUP(W6479,HourlyWages!$A:$B,2,0)</f>
        <v>70</v>
      </c>
      <c r="Z6479">
        <v>1</v>
      </c>
      <c r="AA6479" s="14">
        <f t="shared" si="509"/>
        <v>0.36363636363636365</v>
      </c>
    </row>
    <row r="6480" spans="1:27" x14ac:dyDescent="0.2">
      <c r="A6480">
        <v>6479</v>
      </c>
      <c r="B6480">
        <v>46117</v>
      </c>
      <c r="C6480" s="3">
        <v>40685</v>
      </c>
      <c r="D6480" s="17">
        <f t="shared" si="508"/>
        <v>40664</v>
      </c>
      <c r="E6480">
        <v>22</v>
      </c>
      <c r="F6480" s="8">
        <f t="shared" si="505"/>
        <v>2750</v>
      </c>
      <c r="G6480" s="5">
        <v>0.02</v>
      </c>
      <c r="H6480" s="8">
        <f>VLOOKUP($T6480,Pricebook!$A:$D,4,0)</f>
        <v>125</v>
      </c>
      <c r="I6480" s="10">
        <f t="shared" si="506"/>
        <v>2695</v>
      </c>
      <c r="J6480" t="s">
        <v>1520</v>
      </c>
      <c r="K6480" t="s">
        <v>50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2381</v>
      </c>
      <c r="O6480" s="7">
        <v>63042</v>
      </c>
      <c r="P6480" t="s">
        <v>358</v>
      </c>
      <c r="Q6480" t="s">
        <v>16</v>
      </c>
      <c r="R6480" s="3">
        <v>40689</v>
      </c>
      <c r="S6480" s="12">
        <f t="shared" si="507"/>
        <v>4</v>
      </c>
      <c r="T6480" s="3" t="s">
        <v>14221</v>
      </c>
      <c r="U6480" t="s">
        <v>14232</v>
      </c>
      <c r="V6480" t="s">
        <v>14238</v>
      </c>
      <c r="W6480" t="s">
        <v>14193</v>
      </c>
      <c r="X6480" t="str">
        <f>VLOOKUP(Q6480,Managers!$A:$B,2,0)</f>
        <v>Josh Martinez</v>
      </c>
      <c r="Y6480">
        <f>VLOOKUP(W6480,HourlyWages!$A:$B,2,0)</f>
        <v>57</v>
      </c>
      <c r="Z6480">
        <v>1</v>
      </c>
      <c r="AA6480" s="14">
        <f t="shared" si="509"/>
        <v>0.54400000000000004</v>
      </c>
    </row>
    <row r="6481" spans="1:27" x14ac:dyDescent="0.2">
      <c r="A6481">
        <v>6480</v>
      </c>
      <c r="B6481">
        <v>46119</v>
      </c>
      <c r="C6481" s="3">
        <v>39859</v>
      </c>
      <c r="D6481" s="17">
        <f t="shared" si="508"/>
        <v>39845</v>
      </c>
      <c r="E6481">
        <v>23</v>
      </c>
      <c r="F6481" s="8">
        <f t="shared" si="505"/>
        <v>3680</v>
      </c>
      <c r="G6481" s="5">
        <v>0.03</v>
      </c>
      <c r="H6481" s="8">
        <f>VLOOKUP($T6481,Pricebook!$A:$D,4,0)</f>
        <v>160</v>
      </c>
      <c r="I6481" s="10">
        <f t="shared" si="506"/>
        <v>3569.6</v>
      </c>
      <c r="J6481" t="s">
        <v>248</v>
      </c>
      <c r="K6481" t="s">
        <v>207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2782</v>
      </c>
      <c r="O6481" s="7">
        <v>46032</v>
      </c>
      <c r="P6481" t="s">
        <v>278</v>
      </c>
      <c r="Q6481" t="s">
        <v>16</v>
      </c>
      <c r="R6481" s="3">
        <v>39861</v>
      </c>
      <c r="S6481" s="12">
        <f t="shared" si="507"/>
        <v>2</v>
      </c>
      <c r="T6481" s="3" t="s">
        <v>14218</v>
      </c>
      <c r="U6481" t="s">
        <v>14229</v>
      </c>
      <c r="V6481" t="s">
        <v>14238</v>
      </c>
      <c r="W6481" t="s">
        <v>14190</v>
      </c>
      <c r="X6481" t="str">
        <f>VLOOKUP(Q6481,Managers!$A:$B,2,0)</f>
        <v>Josh Martinez</v>
      </c>
      <c r="Y6481">
        <f>VLOOKUP(W6481,HourlyWages!$A:$B,2,0)</f>
        <v>67</v>
      </c>
      <c r="Z6481">
        <v>1</v>
      </c>
      <c r="AA6481" s="14">
        <f t="shared" si="509"/>
        <v>0.58125000000000004</v>
      </c>
    </row>
    <row r="6482" spans="1:27" x14ac:dyDescent="0.2">
      <c r="A6482">
        <v>6481</v>
      </c>
      <c r="B6482">
        <v>46119</v>
      </c>
      <c r="C6482" s="3">
        <v>39859</v>
      </c>
      <c r="D6482" s="17">
        <f t="shared" si="508"/>
        <v>39845</v>
      </c>
      <c r="E6482">
        <v>20</v>
      </c>
      <c r="F6482" s="8">
        <f t="shared" si="505"/>
        <v>2200</v>
      </c>
      <c r="G6482" s="5">
        <v>7.0000000000000007E-2</v>
      </c>
      <c r="H6482" s="8">
        <f>VLOOKUP($T6482,Pricebook!$A:$D,4,0)</f>
        <v>110</v>
      </c>
      <c r="I6482" s="10">
        <f t="shared" si="506"/>
        <v>2045.9999999999998</v>
      </c>
      <c r="J6482" t="s">
        <v>248</v>
      </c>
      <c r="K6482" t="s">
        <v>207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2782</v>
      </c>
      <c r="O6482" s="7">
        <v>46032</v>
      </c>
      <c r="P6482" t="s">
        <v>278</v>
      </c>
      <c r="Q6482" t="s">
        <v>16</v>
      </c>
      <c r="R6482" s="3">
        <v>39861</v>
      </c>
      <c r="S6482" s="12">
        <f t="shared" si="507"/>
        <v>2</v>
      </c>
      <c r="T6482" s="3" t="s">
        <v>14215</v>
      </c>
      <c r="U6482" t="s">
        <v>14229</v>
      </c>
      <c r="V6482" t="s">
        <v>14229</v>
      </c>
      <c r="W6482" t="s">
        <v>14186</v>
      </c>
      <c r="X6482" t="str">
        <f>VLOOKUP(Q6482,Managers!$A:$B,2,0)</f>
        <v>Josh Martinez</v>
      </c>
      <c r="Y6482">
        <f>VLOOKUP(W6482,HourlyWages!$A:$B,2,0)</f>
        <v>67</v>
      </c>
      <c r="Z6482">
        <v>1</v>
      </c>
      <c r="AA6482" s="14">
        <f t="shared" si="509"/>
        <v>0.39090909090909093</v>
      </c>
    </row>
    <row r="6483" spans="1:27" x14ac:dyDescent="0.2">
      <c r="A6483">
        <v>6482</v>
      </c>
      <c r="B6483">
        <v>46119</v>
      </c>
      <c r="C6483" s="3">
        <v>39859</v>
      </c>
      <c r="D6483" s="17">
        <f t="shared" si="508"/>
        <v>39845</v>
      </c>
      <c r="E6483">
        <v>46</v>
      </c>
      <c r="F6483" s="8">
        <f t="shared" si="505"/>
        <v>5750</v>
      </c>
      <c r="G6483" s="5">
        <v>7.0000000000000007E-2</v>
      </c>
      <c r="H6483" s="8">
        <f>VLOOKUP($T6483,Pricebook!$A:$D,4,0)</f>
        <v>125</v>
      </c>
      <c r="I6483" s="10">
        <f t="shared" si="506"/>
        <v>5347.5</v>
      </c>
      <c r="J6483" t="s">
        <v>248</v>
      </c>
      <c r="K6483" t="s">
        <v>207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2782</v>
      </c>
      <c r="O6483" s="7">
        <v>46032</v>
      </c>
      <c r="P6483" t="s">
        <v>278</v>
      </c>
      <c r="Q6483" t="s">
        <v>16</v>
      </c>
      <c r="R6483" s="3">
        <v>39860</v>
      </c>
      <c r="S6483" s="12">
        <f t="shared" si="507"/>
        <v>1</v>
      </c>
      <c r="T6483" s="3" t="s">
        <v>14209</v>
      </c>
      <c r="U6483" t="s">
        <v>14232</v>
      </c>
      <c r="V6483" t="s">
        <v>14237</v>
      </c>
      <c r="W6483" t="s">
        <v>14184</v>
      </c>
      <c r="X6483" t="str">
        <f>VLOOKUP(Q6483,Managers!$A:$B,2,0)</f>
        <v>Josh Martinez</v>
      </c>
      <c r="Y6483">
        <f>VLOOKUP(W6483,HourlyWages!$A:$B,2,0)</f>
        <v>50</v>
      </c>
      <c r="Z6483">
        <v>1</v>
      </c>
      <c r="AA6483" s="14">
        <f t="shared" si="509"/>
        <v>0.6</v>
      </c>
    </row>
    <row r="6484" spans="1:27" x14ac:dyDescent="0.2">
      <c r="A6484">
        <v>6483</v>
      </c>
      <c r="B6484">
        <v>46147</v>
      </c>
      <c r="C6484" s="3">
        <v>40558</v>
      </c>
      <c r="D6484" s="17">
        <f t="shared" si="508"/>
        <v>40544</v>
      </c>
      <c r="E6484">
        <v>37</v>
      </c>
      <c r="F6484" s="8">
        <f t="shared" si="505"/>
        <v>5920</v>
      </c>
      <c r="G6484" s="5">
        <v>0.01</v>
      </c>
      <c r="H6484" s="8">
        <f>VLOOKUP($T6484,Pricebook!$A:$D,4,0)</f>
        <v>160</v>
      </c>
      <c r="I6484" s="10">
        <f t="shared" si="506"/>
        <v>5860.8</v>
      </c>
      <c r="J6484" t="s">
        <v>850</v>
      </c>
      <c r="K6484" t="s">
        <v>552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2539</v>
      </c>
      <c r="O6484" s="7">
        <v>34982</v>
      </c>
      <c r="P6484" t="s">
        <v>101</v>
      </c>
      <c r="Q6484" t="s">
        <v>34</v>
      </c>
      <c r="R6484" s="3">
        <v>40560</v>
      </c>
      <c r="S6484" s="12">
        <f t="shared" si="507"/>
        <v>2</v>
      </c>
      <c r="T6484" s="3" t="s">
        <v>14218</v>
      </c>
      <c r="U6484" t="s">
        <v>14229</v>
      </c>
      <c r="V6484" t="s">
        <v>14237</v>
      </c>
      <c r="W6484" t="s">
        <v>14195</v>
      </c>
      <c r="X6484" t="str">
        <f>VLOOKUP(Q6484,Managers!$A:$B,2,0)</f>
        <v>Frank Mitchell</v>
      </c>
      <c r="Y6484">
        <f>VLOOKUP(W6484,HourlyWages!$A:$B,2,0)</f>
        <v>52</v>
      </c>
      <c r="Z6484">
        <v>1</v>
      </c>
      <c r="AA6484" s="14">
        <f t="shared" si="509"/>
        <v>0.67500000000000004</v>
      </c>
    </row>
    <row r="6485" spans="1:27" x14ac:dyDescent="0.2">
      <c r="A6485">
        <v>6484</v>
      </c>
      <c r="B6485">
        <v>46147</v>
      </c>
      <c r="C6485" s="3">
        <v>40558</v>
      </c>
      <c r="D6485" s="17">
        <f t="shared" si="508"/>
        <v>40544</v>
      </c>
      <c r="E6485">
        <v>39</v>
      </c>
      <c r="F6485" s="8">
        <f t="shared" si="505"/>
        <v>6240</v>
      </c>
      <c r="G6485" s="5">
        <v>0.08</v>
      </c>
      <c r="H6485" s="8">
        <f>VLOOKUP($T6485,Pricebook!$A:$D,4,0)</f>
        <v>160</v>
      </c>
      <c r="I6485" s="10">
        <f t="shared" si="506"/>
        <v>5740.8</v>
      </c>
      <c r="J6485" t="s">
        <v>850</v>
      </c>
      <c r="K6485" t="s">
        <v>552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2539</v>
      </c>
      <c r="O6485" s="7">
        <v>34982</v>
      </c>
      <c r="P6485" t="s">
        <v>101</v>
      </c>
      <c r="Q6485" t="s">
        <v>34</v>
      </c>
      <c r="R6485" s="3">
        <v>40560</v>
      </c>
      <c r="S6485" s="12">
        <f t="shared" si="507"/>
        <v>2</v>
      </c>
      <c r="T6485" s="3" t="s">
        <v>14218</v>
      </c>
      <c r="U6485" t="s">
        <v>14229</v>
      </c>
      <c r="V6485" t="s">
        <v>14247</v>
      </c>
      <c r="W6485" t="s">
        <v>14196</v>
      </c>
      <c r="X6485" t="str">
        <f>VLOOKUP(Q6485,Managers!$A:$B,2,0)</f>
        <v>Frank Mitchell</v>
      </c>
      <c r="Y6485">
        <f>VLOOKUP(W6485,HourlyWages!$A:$B,2,0)</f>
        <v>58</v>
      </c>
      <c r="Z6485">
        <v>1</v>
      </c>
      <c r="AA6485" s="14">
        <f t="shared" si="509"/>
        <v>0.63749999999999996</v>
      </c>
    </row>
    <row r="6486" spans="1:27" x14ac:dyDescent="0.2">
      <c r="A6486">
        <v>6485</v>
      </c>
      <c r="B6486">
        <v>46147</v>
      </c>
      <c r="C6486" s="3">
        <v>40558</v>
      </c>
      <c r="D6486" s="17">
        <f t="shared" si="508"/>
        <v>40544</v>
      </c>
      <c r="E6486">
        <v>12</v>
      </c>
      <c r="F6486" s="8">
        <f t="shared" si="505"/>
        <v>1500</v>
      </c>
      <c r="G6486" s="5">
        <v>0.09</v>
      </c>
      <c r="H6486" s="8">
        <f>VLOOKUP($T6486,Pricebook!$A:$D,4,0)</f>
        <v>125</v>
      </c>
      <c r="I6486" s="10">
        <f t="shared" si="506"/>
        <v>1365</v>
      </c>
      <c r="J6486" t="s">
        <v>850</v>
      </c>
      <c r="K6486" t="s">
        <v>552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2539</v>
      </c>
      <c r="O6486" s="7">
        <v>34982</v>
      </c>
      <c r="P6486" t="s">
        <v>101</v>
      </c>
      <c r="Q6486" t="s">
        <v>34</v>
      </c>
      <c r="R6486" s="3">
        <v>40560</v>
      </c>
      <c r="S6486" s="12">
        <f t="shared" si="507"/>
        <v>2</v>
      </c>
      <c r="T6486" s="3" t="s">
        <v>14209</v>
      </c>
      <c r="U6486" t="s">
        <v>14232</v>
      </c>
      <c r="V6486" t="s">
        <v>14244</v>
      </c>
      <c r="W6486" t="s">
        <v>14190</v>
      </c>
      <c r="X6486" t="str">
        <f>VLOOKUP(Q6486,Managers!$A:$B,2,0)</f>
        <v>Frank Mitchell</v>
      </c>
      <c r="Y6486">
        <f>VLOOKUP(W6486,HourlyWages!$A:$B,2,0)</f>
        <v>67</v>
      </c>
      <c r="Z6486">
        <v>1</v>
      </c>
      <c r="AA6486" s="14">
        <f t="shared" si="509"/>
        <v>0.46400000000000002</v>
      </c>
    </row>
    <row r="6487" spans="1:27" x14ac:dyDescent="0.2">
      <c r="A6487">
        <v>6486</v>
      </c>
      <c r="B6487">
        <v>46151</v>
      </c>
      <c r="C6487" s="3">
        <v>40125</v>
      </c>
      <c r="D6487" s="17">
        <f t="shared" si="508"/>
        <v>40118</v>
      </c>
      <c r="E6487">
        <v>23</v>
      </c>
      <c r="F6487" s="8">
        <f t="shared" si="505"/>
        <v>3680</v>
      </c>
      <c r="G6487" s="5">
        <v>0.02</v>
      </c>
      <c r="H6487" s="8">
        <f>VLOOKUP($T6487,Pricebook!$A:$D,4,0)</f>
        <v>160</v>
      </c>
      <c r="I6487" s="10">
        <f t="shared" si="506"/>
        <v>3606.4</v>
      </c>
      <c r="J6487" t="s">
        <v>1412</v>
      </c>
      <c r="K6487" t="s">
        <v>13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1551</v>
      </c>
      <c r="O6487" s="7">
        <v>94533</v>
      </c>
      <c r="P6487" t="s">
        <v>114</v>
      </c>
      <c r="Q6487" t="s">
        <v>23</v>
      </c>
      <c r="R6487" s="3">
        <v>40127</v>
      </c>
      <c r="S6487" s="12">
        <f t="shared" si="507"/>
        <v>2</v>
      </c>
      <c r="T6487" s="3" t="s">
        <v>14218</v>
      </c>
      <c r="U6487" t="s">
        <v>14229</v>
      </c>
      <c r="V6487" t="s">
        <v>14241</v>
      </c>
      <c r="W6487" t="s">
        <v>14200</v>
      </c>
      <c r="X6487" t="str">
        <f>VLOOKUP(Q6487,Managers!$A:$B,2,0)</f>
        <v>Bob Turner</v>
      </c>
      <c r="Y6487">
        <f>VLOOKUP(W6487,HourlyWages!$A:$B,2,0)</f>
        <v>59</v>
      </c>
      <c r="Z6487">
        <v>1</v>
      </c>
      <c r="AA6487" s="14">
        <f t="shared" si="509"/>
        <v>0.63124999999999998</v>
      </c>
    </row>
    <row r="6488" spans="1:27" x14ac:dyDescent="0.2">
      <c r="A6488">
        <v>6487</v>
      </c>
      <c r="B6488">
        <v>46177</v>
      </c>
      <c r="C6488" s="3">
        <v>40517</v>
      </c>
      <c r="D6488" s="17">
        <f t="shared" si="508"/>
        <v>40513</v>
      </c>
      <c r="E6488">
        <v>13</v>
      </c>
      <c r="F6488" s="8">
        <f t="shared" si="505"/>
        <v>2080</v>
      </c>
      <c r="G6488" s="5">
        <v>7.0000000000000007E-2</v>
      </c>
      <c r="H6488" s="8">
        <f>VLOOKUP($T6488,Pricebook!$A:$D,4,0)</f>
        <v>160</v>
      </c>
      <c r="I6488" s="10">
        <f t="shared" si="506"/>
        <v>1934.3999999999999</v>
      </c>
      <c r="J6488" t="s">
        <v>1812</v>
      </c>
      <c r="K6488" t="s">
        <v>265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2783</v>
      </c>
      <c r="O6488" s="7" t="s">
        <v>2784</v>
      </c>
      <c r="P6488" t="s">
        <v>87</v>
      </c>
      <c r="Q6488" t="s">
        <v>61</v>
      </c>
      <c r="R6488" s="3">
        <v>40517</v>
      </c>
      <c r="S6488" s="12">
        <f t="shared" si="507"/>
        <v>0</v>
      </c>
      <c r="T6488" s="3" t="s">
        <v>14218</v>
      </c>
      <c r="U6488" t="s">
        <v>14229</v>
      </c>
      <c r="V6488" t="s">
        <v>14230</v>
      </c>
      <c r="W6488" t="s">
        <v>14197</v>
      </c>
      <c r="X6488" t="str">
        <f>VLOOKUP(Q6488,Managers!$A:$B,2,0)</f>
        <v>Allen Young</v>
      </c>
      <c r="Y6488">
        <f>VLOOKUP(W6488,HourlyWages!$A:$B,2,0)</f>
        <v>71</v>
      </c>
      <c r="Z6488">
        <v>1</v>
      </c>
      <c r="AA6488" s="14">
        <f t="shared" si="509"/>
        <v>0.55625000000000002</v>
      </c>
    </row>
    <row r="6489" spans="1:27" x14ac:dyDescent="0.2">
      <c r="A6489">
        <v>6488</v>
      </c>
      <c r="B6489">
        <v>46177</v>
      </c>
      <c r="C6489" s="3">
        <v>40517</v>
      </c>
      <c r="D6489" s="17">
        <f t="shared" si="508"/>
        <v>40513</v>
      </c>
      <c r="E6489">
        <v>33</v>
      </c>
      <c r="F6489" s="8">
        <f t="shared" si="505"/>
        <v>4125</v>
      </c>
      <c r="G6489" s="5">
        <v>0.01</v>
      </c>
      <c r="H6489" s="8">
        <f>VLOOKUP($T6489,Pricebook!$A:$D,4,0)</f>
        <v>125</v>
      </c>
      <c r="I6489" s="10">
        <f t="shared" si="506"/>
        <v>4083.75</v>
      </c>
      <c r="J6489" t="s">
        <v>1812</v>
      </c>
      <c r="K6489" t="s">
        <v>265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2588</v>
      </c>
      <c r="O6489" s="7" t="s">
        <v>2589</v>
      </c>
      <c r="P6489" t="s">
        <v>421</v>
      </c>
      <c r="Q6489" t="s">
        <v>61</v>
      </c>
      <c r="R6489" s="3">
        <v>40517</v>
      </c>
      <c r="S6489" s="12">
        <f t="shared" si="507"/>
        <v>0</v>
      </c>
      <c r="T6489" s="3" t="s">
        <v>14208</v>
      </c>
      <c r="U6489" t="s">
        <v>14232</v>
      </c>
      <c r="V6489" t="s">
        <v>14244</v>
      </c>
      <c r="W6489" t="s">
        <v>14200</v>
      </c>
      <c r="X6489" t="str">
        <f>VLOOKUP(Q6489,Managers!$A:$B,2,0)</f>
        <v>Allen Young</v>
      </c>
      <c r="Y6489">
        <f>VLOOKUP(W6489,HourlyWages!$A:$B,2,0)</f>
        <v>59</v>
      </c>
      <c r="Z6489">
        <v>1</v>
      </c>
      <c r="AA6489" s="14">
        <f t="shared" si="509"/>
        <v>0.52800000000000002</v>
      </c>
    </row>
    <row r="6490" spans="1:27" x14ac:dyDescent="0.2">
      <c r="A6490">
        <v>6489</v>
      </c>
      <c r="B6490">
        <v>46177</v>
      </c>
      <c r="C6490" s="3">
        <v>40517</v>
      </c>
      <c r="D6490" s="17">
        <f t="shared" si="508"/>
        <v>40513</v>
      </c>
      <c r="E6490">
        <v>48</v>
      </c>
      <c r="F6490" s="8">
        <f t="shared" si="505"/>
        <v>6000</v>
      </c>
      <c r="G6490" s="5">
        <v>0.1</v>
      </c>
      <c r="H6490" s="8">
        <f>VLOOKUP($T6490,Pricebook!$A:$D,4,0)</f>
        <v>125</v>
      </c>
      <c r="I6490" s="10">
        <f t="shared" si="506"/>
        <v>5400</v>
      </c>
      <c r="J6490" t="s">
        <v>1812</v>
      </c>
      <c r="K6490" t="s">
        <v>265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1080</v>
      </c>
      <c r="O6490" s="7" t="s">
        <v>1081</v>
      </c>
      <c r="P6490" t="s">
        <v>91</v>
      </c>
      <c r="Q6490" t="s">
        <v>61</v>
      </c>
      <c r="R6490" s="3">
        <v>40519</v>
      </c>
      <c r="S6490" s="12">
        <f t="shared" si="507"/>
        <v>2</v>
      </c>
      <c r="T6490" s="3" t="s">
        <v>14209</v>
      </c>
      <c r="U6490" t="s">
        <v>14232</v>
      </c>
      <c r="V6490" t="s">
        <v>14238</v>
      </c>
      <c r="W6490" t="s">
        <v>14193</v>
      </c>
      <c r="X6490" t="str">
        <f>VLOOKUP(Q6490,Managers!$A:$B,2,0)</f>
        <v>Allen Young</v>
      </c>
      <c r="Y6490">
        <f>VLOOKUP(W6490,HourlyWages!$A:$B,2,0)</f>
        <v>57</v>
      </c>
      <c r="Z6490">
        <v>1</v>
      </c>
      <c r="AA6490" s="14">
        <f t="shared" si="509"/>
        <v>0.54400000000000004</v>
      </c>
    </row>
    <row r="6491" spans="1:27" x14ac:dyDescent="0.2">
      <c r="A6491">
        <v>6490</v>
      </c>
      <c r="B6491">
        <v>46211</v>
      </c>
      <c r="C6491" s="3">
        <v>40340</v>
      </c>
      <c r="D6491" s="17">
        <f t="shared" si="508"/>
        <v>40330</v>
      </c>
      <c r="E6491">
        <v>47</v>
      </c>
      <c r="F6491" s="8">
        <f t="shared" si="505"/>
        <v>5875</v>
      </c>
      <c r="G6491" s="5">
        <v>0.08</v>
      </c>
      <c r="H6491" s="8">
        <f>VLOOKUP($T6491,Pricebook!$A:$D,4,0)</f>
        <v>125</v>
      </c>
      <c r="I6491" s="10">
        <f t="shared" si="506"/>
        <v>5405</v>
      </c>
      <c r="J6491" t="s">
        <v>1355</v>
      </c>
      <c r="K6491" t="s">
        <v>203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841</v>
      </c>
      <c r="O6491" s="7" t="s">
        <v>842</v>
      </c>
      <c r="P6491" t="s">
        <v>101</v>
      </c>
      <c r="Q6491" t="s">
        <v>34</v>
      </c>
      <c r="R6491" s="3">
        <v>40347</v>
      </c>
      <c r="S6491" s="12">
        <f t="shared" si="507"/>
        <v>7</v>
      </c>
      <c r="T6491" s="3" t="s">
        <v>14208</v>
      </c>
      <c r="U6491" t="s">
        <v>14232</v>
      </c>
      <c r="V6491" t="s">
        <v>14230</v>
      </c>
      <c r="W6491" t="s">
        <v>14190</v>
      </c>
      <c r="X6491" t="str">
        <f>VLOOKUP(Q6491,Managers!$A:$B,2,0)</f>
        <v>Frank Mitchell</v>
      </c>
      <c r="Y6491">
        <f>VLOOKUP(W6491,HourlyWages!$A:$B,2,0)</f>
        <v>67</v>
      </c>
      <c r="Z6491">
        <v>1</v>
      </c>
      <c r="AA6491" s="14">
        <f t="shared" si="509"/>
        <v>0.46400000000000002</v>
      </c>
    </row>
    <row r="6492" spans="1:27" x14ac:dyDescent="0.2">
      <c r="A6492">
        <v>6491</v>
      </c>
      <c r="B6492">
        <v>46212</v>
      </c>
      <c r="C6492" s="3">
        <v>41164</v>
      </c>
      <c r="D6492" s="17">
        <f t="shared" si="508"/>
        <v>41153</v>
      </c>
      <c r="E6492">
        <v>7</v>
      </c>
      <c r="F6492" s="8">
        <f t="shared" si="505"/>
        <v>875</v>
      </c>
      <c r="G6492" s="5">
        <v>0.08</v>
      </c>
      <c r="H6492" s="8">
        <f>VLOOKUP($T6492,Pricebook!$A:$D,4,0)</f>
        <v>125</v>
      </c>
      <c r="I6492" s="10">
        <f t="shared" si="506"/>
        <v>805</v>
      </c>
      <c r="J6492" t="s">
        <v>653</v>
      </c>
      <c r="K6492" t="s">
        <v>303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654</v>
      </c>
      <c r="O6492" s="7">
        <v>25314</v>
      </c>
      <c r="P6492" t="s">
        <v>655</v>
      </c>
      <c r="Q6492" t="s">
        <v>61</v>
      </c>
      <c r="R6492" s="3">
        <v>41166</v>
      </c>
      <c r="S6492" s="12">
        <f t="shared" si="507"/>
        <v>2</v>
      </c>
      <c r="T6492" s="3" t="s">
        <v>14209</v>
      </c>
      <c r="U6492" t="s">
        <v>14232</v>
      </c>
      <c r="V6492" t="s">
        <v>14237</v>
      </c>
      <c r="W6492" t="s">
        <v>14195</v>
      </c>
      <c r="X6492" t="str">
        <f>VLOOKUP(Q6492,Managers!$A:$B,2,0)</f>
        <v>Allen Young</v>
      </c>
      <c r="Y6492">
        <f>VLOOKUP(W6492,HourlyWages!$A:$B,2,0)</f>
        <v>52</v>
      </c>
      <c r="Z6492">
        <v>1</v>
      </c>
      <c r="AA6492" s="14">
        <f t="shared" si="509"/>
        <v>0.58399999999999996</v>
      </c>
    </row>
    <row r="6493" spans="1:27" x14ac:dyDescent="0.2">
      <c r="A6493">
        <v>6492</v>
      </c>
      <c r="B6493">
        <v>46212</v>
      </c>
      <c r="C6493" s="3">
        <v>41164</v>
      </c>
      <c r="D6493" s="17">
        <f t="shared" si="508"/>
        <v>41153</v>
      </c>
      <c r="E6493">
        <v>43</v>
      </c>
      <c r="F6493" s="8">
        <f t="shared" si="505"/>
        <v>4730</v>
      </c>
      <c r="G6493" s="5">
        <v>0.09</v>
      </c>
      <c r="H6493" s="8">
        <f>VLOOKUP($T6493,Pricebook!$A:$D,4,0)</f>
        <v>110</v>
      </c>
      <c r="I6493" s="10">
        <f t="shared" si="506"/>
        <v>4304.3</v>
      </c>
      <c r="J6493" t="s">
        <v>653</v>
      </c>
      <c r="K6493" t="s">
        <v>303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2091</v>
      </c>
      <c r="O6493" s="7">
        <v>82001</v>
      </c>
      <c r="P6493" t="s">
        <v>447</v>
      </c>
      <c r="Q6493" t="s">
        <v>23</v>
      </c>
      <c r="R6493" s="3">
        <v>41166</v>
      </c>
      <c r="S6493" s="12">
        <f t="shared" si="507"/>
        <v>2</v>
      </c>
      <c r="T6493" s="3" t="s">
        <v>14220</v>
      </c>
      <c r="U6493" t="s">
        <v>14229</v>
      </c>
      <c r="V6493" t="s">
        <v>14233</v>
      </c>
      <c r="W6493" t="s">
        <v>14185</v>
      </c>
      <c r="X6493" t="str">
        <f>VLOOKUP(Q6493,Managers!$A:$B,2,0)</f>
        <v>Bob Turner</v>
      </c>
      <c r="Y6493">
        <f>VLOOKUP(W6493,HourlyWages!$A:$B,2,0)</f>
        <v>70</v>
      </c>
      <c r="Z6493">
        <v>1</v>
      </c>
      <c r="AA6493" s="14">
        <f t="shared" si="509"/>
        <v>0.36363636363636365</v>
      </c>
    </row>
    <row r="6494" spans="1:27" x14ac:dyDescent="0.2">
      <c r="A6494">
        <v>6493</v>
      </c>
      <c r="B6494">
        <v>46241</v>
      </c>
      <c r="C6494" s="3">
        <v>39886</v>
      </c>
      <c r="D6494" s="17">
        <f t="shared" si="508"/>
        <v>39873</v>
      </c>
      <c r="E6494">
        <v>34</v>
      </c>
      <c r="F6494" s="8">
        <f t="shared" si="505"/>
        <v>4250</v>
      </c>
      <c r="G6494" s="5">
        <v>0.1</v>
      </c>
      <c r="H6494" s="8">
        <f>VLOOKUP($T6494,Pricebook!$A:$D,4,0)</f>
        <v>125</v>
      </c>
      <c r="I6494" s="10">
        <f t="shared" si="506"/>
        <v>3825</v>
      </c>
      <c r="J6494" t="s">
        <v>1869</v>
      </c>
      <c r="K6494" t="s">
        <v>125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1827</v>
      </c>
      <c r="O6494" s="7">
        <v>33458</v>
      </c>
      <c r="P6494" t="s">
        <v>101</v>
      </c>
      <c r="Q6494" t="s">
        <v>34</v>
      </c>
      <c r="R6494" s="3">
        <v>39888</v>
      </c>
      <c r="S6494" s="12">
        <f t="shared" si="507"/>
        <v>2</v>
      </c>
      <c r="T6494" s="3" t="s">
        <v>14208</v>
      </c>
      <c r="U6494" t="s">
        <v>14232</v>
      </c>
      <c r="V6494" t="s">
        <v>14241</v>
      </c>
      <c r="W6494" t="s">
        <v>14203</v>
      </c>
      <c r="X6494" t="str">
        <f>VLOOKUP(Q6494,Managers!$A:$B,2,0)</f>
        <v>Frank Mitchell</v>
      </c>
      <c r="Y6494">
        <f>VLOOKUP(W6494,HourlyWages!$A:$B,2,0)</f>
        <v>62</v>
      </c>
      <c r="Z6494">
        <v>1</v>
      </c>
      <c r="AA6494" s="14">
        <f t="shared" si="509"/>
        <v>0.504</v>
      </c>
    </row>
    <row r="6495" spans="1:27" x14ac:dyDescent="0.2">
      <c r="A6495">
        <v>6494</v>
      </c>
      <c r="B6495">
        <v>46243</v>
      </c>
      <c r="C6495" s="3">
        <v>40932</v>
      </c>
      <c r="D6495" s="17">
        <f t="shared" si="508"/>
        <v>40909</v>
      </c>
      <c r="E6495">
        <v>31</v>
      </c>
      <c r="F6495" s="8">
        <f t="shared" si="505"/>
        <v>3410</v>
      </c>
      <c r="G6495" s="5">
        <v>0.02</v>
      </c>
      <c r="H6495" s="8">
        <f>VLOOKUP($T6495,Pricebook!$A:$D,4,0)</f>
        <v>110</v>
      </c>
      <c r="I6495" s="10">
        <f t="shared" si="506"/>
        <v>3341.7999999999997</v>
      </c>
      <c r="J6495" t="s">
        <v>1520</v>
      </c>
      <c r="K6495" t="s">
        <v>50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2381</v>
      </c>
      <c r="O6495" s="7">
        <v>63042</v>
      </c>
      <c r="P6495" t="s">
        <v>358</v>
      </c>
      <c r="Q6495" t="s">
        <v>16</v>
      </c>
      <c r="R6495" s="3">
        <v>40934</v>
      </c>
      <c r="S6495" s="12">
        <f t="shared" si="507"/>
        <v>2</v>
      </c>
      <c r="T6495" s="3" t="s">
        <v>14215</v>
      </c>
      <c r="U6495" t="s">
        <v>14229</v>
      </c>
      <c r="V6495" t="s">
        <v>14238</v>
      </c>
      <c r="W6495" t="s">
        <v>14185</v>
      </c>
      <c r="X6495" t="str">
        <f>VLOOKUP(Q6495,Managers!$A:$B,2,0)</f>
        <v>Josh Martinez</v>
      </c>
      <c r="Y6495">
        <f>VLOOKUP(W6495,HourlyWages!$A:$B,2,0)</f>
        <v>70</v>
      </c>
      <c r="Z6495">
        <v>1</v>
      </c>
      <c r="AA6495" s="14">
        <f t="shared" si="509"/>
        <v>0.36363636363636365</v>
      </c>
    </row>
    <row r="6496" spans="1:27" x14ac:dyDescent="0.2">
      <c r="A6496">
        <v>6495</v>
      </c>
      <c r="B6496">
        <v>46243</v>
      </c>
      <c r="C6496" s="3">
        <v>40932</v>
      </c>
      <c r="D6496" s="17">
        <f t="shared" si="508"/>
        <v>40909</v>
      </c>
      <c r="E6496">
        <v>1</v>
      </c>
      <c r="F6496" s="8">
        <f t="shared" si="505"/>
        <v>120</v>
      </c>
      <c r="G6496" s="5">
        <v>0.03</v>
      </c>
      <c r="H6496" s="8">
        <f>VLOOKUP($T6496,Pricebook!$A:$D,4,0)</f>
        <v>120</v>
      </c>
      <c r="I6496" s="10">
        <f t="shared" si="506"/>
        <v>116.39999999999999</v>
      </c>
      <c r="J6496" t="s">
        <v>1520</v>
      </c>
      <c r="K6496" t="s">
        <v>50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2381</v>
      </c>
      <c r="O6496" s="7">
        <v>63042</v>
      </c>
      <c r="P6496" t="s">
        <v>358</v>
      </c>
      <c r="Q6496" t="s">
        <v>16</v>
      </c>
      <c r="R6496" s="3">
        <v>40937</v>
      </c>
      <c r="S6496" s="12">
        <f t="shared" si="507"/>
        <v>5</v>
      </c>
      <c r="T6496" s="3" t="s">
        <v>14212</v>
      </c>
      <c r="U6496" t="s">
        <v>14229</v>
      </c>
      <c r="V6496" t="s">
        <v>14238</v>
      </c>
      <c r="W6496" t="s">
        <v>14184</v>
      </c>
      <c r="X6496" t="str">
        <f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9"/>
        <v>0.58333333333333337</v>
      </c>
    </row>
    <row r="6497" spans="1:27" x14ac:dyDescent="0.2">
      <c r="A6497">
        <v>6496</v>
      </c>
      <c r="B6497">
        <v>46243</v>
      </c>
      <c r="C6497" s="3">
        <v>40932</v>
      </c>
      <c r="D6497" s="17">
        <f t="shared" si="508"/>
        <v>40909</v>
      </c>
      <c r="E6497">
        <v>31</v>
      </c>
      <c r="F6497" s="8">
        <f t="shared" si="505"/>
        <v>3720</v>
      </c>
      <c r="G6497" s="5">
        <v>0.05</v>
      </c>
      <c r="H6497" s="8">
        <f>VLOOKUP($T6497,Pricebook!$A:$D,4,0)</f>
        <v>120</v>
      </c>
      <c r="I6497" s="10">
        <f t="shared" si="506"/>
        <v>3534</v>
      </c>
      <c r="J6497" t="s">
        <v>1520</v>
      </c>
      <c r="K6497" t="s">
        <v>50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2381</v>
      </c>
      <c r="O6497" s="7">
        <v>63042</v>
      </c>
      <c r="P6497" t="s">
        <v>358</v>
      </c>
      <c r="Q6497" t="s">
        <v>16</v>
      </c>
      <c r="R6497" s="3">
        <v>40939</v>
      </c>
      <c r="S6497" s="12">
        <f t="shared" si="507"/>
        <v>7</v>
      </c>
      <c r="T6497" s="3" t="s">
        <v>14212</v>
      </c>
      <c r="U6497" t="s">
        <v>14229</v>
      </c>
      <c r="V6497" t="s">
        <v>14238</v>
      </c>
      <c r="W6497" t="s">
        <v>14198</v>
      </c>
      <c r="X6497" t="str">
        <f>VLOOKUP(Q6497,Managers!$A:$B,2,0)</f>
        <v>Josh Martinez</v>
      </c>
      <c r="Y6497">
        <f>VLOOKUP(W6497,HourlyWages!$A:$B,2,0)</f>
        <v>51</v>
      </c>
      <c r="Z6497">
        <v>1</v>
      </c>
      <c r="AA6497" s="14">
        <f t="shared" si="509"/>
        <v>0.57499999999999996</v>
      </c>
    </row>
    <row r="6498" spans="1:27" x14ac:dyDescent="0.2">
      <c r="A6498">
        <v>6497</v>
      </c>
      <c r="B6498">
        <v>46244</v>
      </c>
      <c r="C6498" s="3">
        <v>39996</v>
      </c>
      <c r="D6498" s="17">
        <f t="shared" si="508"/>
        <v>39995</v>
      </c>
      <c r="E6498">
        <v>10</v>
      </c>
      <c r="F6498" s="8">
        <f t="shared" si="505"/>
        <v>1250</v>
      </c>
      <c r="G6498" s="5">
        <v>0.09</v>
      </c>
      <c r="H6498" s="8">
        <f>VLOOKUP($T6498,Pricebook!$A:$D,4,0)</f>
        <v>125</v>
      </c>
      <c r="I6498" s="10">
        <f t="shared" si="506"/>
        <v>1137.5</v>
      </c>
      <c r="J6498" t="s">
        <v>49</v>
      </c>
      <c r="K6498" t="s">
        <v>50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2774</v>
      </c>
      <c r="O6498" s="7" t="s">
        <v>2775</v>
      </c>
      <c r="P6498" t="s">
        <v>101</v>
      </c>
      <c r="Q6498" t="s">
        <v>34</v>
      </c>
      <c r="R6498" s="3">
        <v>39997</v>
      </c>
      <c r="S6498" s="12">
        <f t="shared" si="507"/>
        <v>1</v>
      </c>
      <c r="T6498" s="3" t="s">
        <v>14221</v>
      </c>
      <c r="U6498" t="s">
        <v>14232</v>
      </c>
      <c r="V6498" t="s">
        <v>14238</v>
      </c>
      <c r="W6498" t="s">
        <v>14203</v>
      </c>
      <c r="X6498" t="str">
        <f>VLOOKUP(Q6498,Managers!$A:$B,2,0)</f>
        <v>Frank Mitchell</v>
      </c>
      <c r="Y6498">
        <f>VLOOKUP(W6498,HourlyWages!$A:$B,2,0)</f>
        <v>62</v>
      </c>
      <c r="Z6498">
        <v>1</v>
      </c>
      <c r="AA6498" s="14">
        <f t="shared" si="509"/>
        <v>0.504</v>
      </c>
    </row>
    <row r="6499" spans="1:27" x14ac:dyDescent="0.2">
      <c r="A6499">
        <v>6498</v>
      </c>
      <c r="B6499">
        <v>46244</v>
      </c>
      <c r="C6499" s="3">
        <v>39996</v>
      </c>
      <c r="D6499" s="17">
        <f t="shared" si="508"/>
        <v>39995</v>
      </c>
      <c r="E6499">
        <v>9</v>
      </c>
      <c r="F6499" s="8">
        <f t="shared" si="505"/>
        <v>1350</v>
      </c>
      <c r="G6499" s="5">
        <v>0.05</v>
      </c>
      <c r="H6499" s="8">
        <f>VLOOKUP($T6499,Pricebook!$A:$D,4,0)</f>
        <v>150</v>
      </c>
      <c r="I6499" s="10">
        <f t="shared" si="506"/>
        <v>1282.5</v>
      </c>
      <c r="J6499" t="s">
        <v>49</v>
      </c>
      <c r="K6499" t="s">
        <v>50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2774</v>
      </c>
      <c r="O6499" s="7" t="s">
        <v>2775</v>
      </c>
      <c r="P6499" t="s">
        <v>101</v>
      </c>
      <c r="Q6499" t="s">
        <v>34</v>
      </c>
      <c r="R6499" s="3">
        <v>39998</v>
      </c>
      <c r="S6499" s="12">
        <f t="shared" si="507"/>
        <v>2</v>
      </c>
      <c r="T6499" s="3" t="s">
        <v>14211</v>
      </c>
      <c r="U6499" t="s">
        <v>14235</v>
      </c>
      <c r="V6499" t="s">
        <v>14244</v>
      </c>
      <c r="W6499" t="s">
        <v>14197</v>
      </c>
      <c r="X6499" t="str">
        <f>VLOOKUP(Q6499,Managers!$A:$B,2,0)</f>
        <v>Frank Mitchell</v>
      </c>
      <c r="Y6499">
        <f>VLOOKUP(W6499,HourlyWages!$A:$B,2,0)</f>
        <v>71</v>
      </c>
      <c r="Z6499">
        <v>1</v>
      </c>
      <c r="AA6499" s="14">
        <f t="shared" si="509"/>
        <v>0.52666666666666662</v>
      </c>
    </row>
    <row r="6500" spans="1:27" x14ac:dyDescent="0.2">
      <c r="A6500">
        <v>6499</v>
      </c>
      <c r="B6500">
        <v>46276</v>
      </c>
      <c r="C6500" s="3">
        <v>41252</v>
      </c>
      <c r="D6500" s="17">
        <f t="shared" si="508"/>
        <v>41244</v>
      </c>
      <c r="E6500">
        <v>4</v>
      </c>
      <c r="F6500" s="8">
        <f t="shared" si="505"/>
        <v>600</v>
      </c>
      <c r="G6500" s="5">
        <v>0.04</v>
      </c>
      <c r="H6500" s="8">
        <f>VLOOKUP($T6500,Pricebook!$A:$D,4,0)</f>
        <v>150</v>
      </c>
      <c r="I6500" s="10">
        <f t="shared" si="506"/>
        <v>576</v>
      </c>
      <c r="J6500" t="s">
        <v>1107</v>
      </c>
      <c r="K6500" t="s">
        <v>84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2111</v>
      </c>
      <c r="O6500" s="7">
        <v>54901</v>
      </c>
      <c r="P6500" t="s">
        <v>95</v>
      </c>
      <c r="Q6500" t="s">
        <v>16</v>
      </c>
      <c r="R6500" s="3">
        <v>41253</v>
      </c>
      <c r="S6500" s="12">
        <f t="shared" si="507"/>
        <v>1</v>
      </c>
      <c r="T6500" s="3" t="s">
        <v>14211</v>
      </c>
      <c r="U6500" t="s">
        <v>14235</v>
      </c>
      <c r="V6500" t="s">
        <v>14241</v>
      </c>
      <c r="W6500" t="s">
        <v>14184</v>
      </c>
      <c r="X6500" t="str">
        <f>VLOOKUP(Q6500,Managers!$A:$B,2,0)</f>
        <v>Josh Martinez</v>
      </c>
      <c r="Y6500">
        <f>VLOOKUP(W6500,HourlyWages!$A:$B,2,0)</f>
        <v>50</v>
      </c>
      <c r="Z6500">
        <v>1</v>
      </c>
      <c r="AA6500" s="14">
        <f t="shared" si="509"/>
        <v>0.66666666666666663</v>
      </c>
    </row>
    <row r="6501" spans="1:27" x14ac:dyDescent="0.2">
      <c r="A6501">
        <v>6500</v>
      </c>
      <c r="B6501">
        <v>46276</v>
      </c>
      <c r="C6501" s="3">
        <v>41252</v>
      </c>
      <c r="D6501" s="17">
        <f t="shared" si="508"/>
        <v>41244</v>
      </c>
      <c r="E6501">
        <v>23</v>
      </c>
      <c r="F6501" s="8">
        <f t="shared" si="505"/>
        <v>3450</v>
      </c>
      <c r="G6501" s="5">
        <v>0</v>
      </c>
      <c r="H6501" s="8">
        <f>VLOOKUP($T6501,Pricebook!$A:$D,4,0)</f>
        <v>150</v>
      </c>
      <c r="I6501" s="10">
        <f t="shared" si="506"/>
        <v>3450</v>
      </c>
      <c r="J6501" t="s">
        <v>1107</v>
      </c>
      <c r="K6501" t="s">
        <v>84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2111</v>
      </c>
      <c r="O6501" s="7">
        <v>54901</v>
      </c>
      <c r="P6501" t="s">
        <v>95</v>
      </c>
      <c r="Q6501" t="s">
        <v>16</v>
      </c>
      <c r="R6501" s="3">
        <v>41254</v>
      </c>
      <c r="S6501" s="12">
        <f t="shared" si="507"/>
        <v>2</v>
      </c>
      <c r="T6501" s="3" t="s">
        <v>14222</v>
      </c>
      <c r="U6501" t="s">
        <v>14235</v>
      </c>
      <c r="V6501" t="s">
        <v>14234</v>
      </c>
      <c r="W6501" t="s">
        <v>14193</v>
      </c>
      <c r="X6501" t="str">
        <f>VLOOKUP(Q6501,Managers!$A:$B,2,0)</f>
        <v>Josh Martinez</v>
      </c>
      <c r="Y6501">
        <f>VLOOKUP(W6501,HourlyWages!$A:$B,2,0)</f>
        <v>57</v>
      </c>
      <c r="Z6501">
        <v>1</v>
      </c>
      <c r="AA6501" s="14">
        <f t="shared" si="509"/>
        <v>0.62</v>
      </c>
    </row>
    <row r="6502" spans="1:27" x14ac:dyDescent="0.2">
      <c r="A6502">
        <v>6501</v>
      </c>
      <c r="B6502">
        <v>46305</v>
      </c>
      <c r="C6502" s="3">
        <v>40754</v>
      </c>
      <c r="D6502" s="17">
        <f t="shared" si="508"/>
        <v>40725</v>
      </c>
      <c r="E6502">
        <v>30</v>
      </c>
      <c r="F6502" s="8">
        <f t="shared" si="505"/>
        <v>4800</v>
      </c>
      <c r="G6502" s="5">
        <v>0.08</v>
      </c>
      <c r="H6502" s="8">
        <f>VLOOKUP($T6502,Pricebook!$A:$D,4,0)</f>
        <v>160</v>
      </c>
      <c r="I6502" s="10">
        <f t="shared" si="506"/>
        <v>4416</v>
      </c>
      <c r="J6502" t="s">
        <v>1481</v>
      </c>
      <c r="K6502" t="s">
        <v>203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291</v>
      </c>
      <c r="O6502" s="7">
        <v>34761</v>
      </c>
      <c r="P6502" t="s">
        <v>101</v>
      </c>
      <c r="Q6502" t="s">
        <v>34</v>
      </c>
      <c r="R6502" s="3">
        <v>40758</v>
      </c>
      <c r="S6502" s="12">
        <f t="shared" si="507"/>
        <v>4</v>
      </c>
      <c r="T6502" s="3" t="s">
        <v>14218</v>
      </c>
      <c r="U6502" t="s">
        <v>14229</v>
      </c>
      <c r="V6502" t="s">
        <v>14241</v>
      </c>
      <c r="W6502" t="s">
        <v>14200</v>
      </c>
      <c r="X6502" t="str">
        <f>VLOOKUP(Q6502,Managers!$A:$B,2,0)</f>
        <v>Frank Mitchell</v>
      </c>
      <c r="Y6502">
        <f>VLOOKUP(W6502,HourlyWages!$A:$B,2,0)</f>
        <v>59</v>
      </c>
      <c r="Z6502">
        <v>1</v>
      </c>
      <c r="AA6502" s="14">
        <f t="shared" si="509"/>
        <v>0.63124999999999998</v>
      </c>
    </row>
    <row r="6503" spans="1:27" x14ac:dyDescent="0.2">
      <c r="A6503">
        <v>6502</v>
      </c>
      <c r="B6503">
        <v>46307</v>
      </c>
      <c r="C6503" s="3">
        <v>40580</v>
      </c>
      <c r="D6503" s="17">
        <f t="shared" si="508"/>
        <v>40575</v>
      </c>
      <c r="E6503">
        <v>32</v>
      </c>
      <c r="F6503" s="8">
        <f t="shared" si="505"/>
        <v>3520</v>
      </c>
      <c r="G6503" s="5">
        <v>0.05</v>
      </c>
      <c r="H6503" s="8">
        <f>VLOOKUP($T6503,Pricebook!$A:$D,4,0)</f>
        <v>110</v>
      </c>
      <c r="I6503" s="10">
        <f t="shared" si="506"/>
        <v>3344</v>
      </c>
      <c r="J6503" t="s">
        <v>2011</v>
      </c>
      <c r="K6503" t="s">
        <v>314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2706</v>
      </c>
      <c r="O6503" s="7">
        <v>75034</v>
      </c>
      <c r="P6503" t="s">
        <v>48</v>
      </c>
      <c r="Q6503" t="s">
        <v>16</v>
      </c>
      <c r="R6503" s="3">
        <v>40580</v>
      </c>
      <c r="S6503" s="12">
        <f t="shared" si="507"/>
        <v>0</v>
      </c>
      <c r="T6503" s="3" t="s">
        <v>14215</v>
      </c>
      <c r="U6503" t="s">
        <v>14229</v>
      </c>
      <c r="V6503" t="s">
        <v>14236</v>
      </c>
      <c r="W6503" t="s">
        <v>14197</v>
      </c>
      <c r="X6503" t="str">
        <f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9"/>
        <v>0.35454545454545455</v>
      </c>
    </row>
    <row r="6504" spans="1:27" x14ac:dyDescent="0.2">
      <c r="A6504">
        <v>6503</v>
      </c>
      <c r="B6504">
        <v>46307</v>
      </c>
      <c r="C6504" s="3">
        <v>40580</v>
      </c>
      <c r="D6504" s="17">
        <f t="shared" si="508"/>
        <v>40575</v>
      </c>
      <c r="E6504">
        <v>27</v>
      </c>
      <c r="F6504" s="8">
        <f t="shared" si="505"/>
        <v>5400</v>
      </c>
      <c r="G6504" s="5">
        <v>0.01</v>
      </c>
      <c r="H6504" s="8">
        <f>VLOOKUP($T6504,Pricebook!$A:$D,4,0)</f>
        <v>200</v>
      </c>
      <c r="I6504" s="10">
        <f t="shared" si="506"/>
        <v>5346</v>
      </c>
      <c r="J6504" t="s">
        <v>2011</v>
      </c>
      <c r="K6504" t="s">
        <v>314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2706</v>
      </c>
      <c r="O6504" s="7">
        <v>75034</v>
      </c>
      <c r="P6504" t="s">
        <v>48</v>
      </c>
      <c r="Q6504" t="s">
        <v>16</v>
      </c>
      <c r="R6504" s="3">
        <v>40583</v>
      </c>
      <c r="S6504" s="12">
        <f t="shared" si="507"/>
        <v>3</v>
      </c>
      <c r="T6504" s="3" t="s">
        <v>14206</v>
      </c>
      <c r="U6504" t="s">
        <v>14229</v>
      </c>
      <c r="V6504" t="s">
        <v>14233</v>
      </c>
      <c r="W6504" t="s">
        <v>14184</v>
      </c>
      <c r="X6504" t="str">
        <f>VLOOKUP(Q6504,Managers!$A:$B,2,0)</f>
        <v>Josh Martinez</v>
      </c>
      <c r="Y6504">
        <f>VLOOKUP(W6504,HourlyWages!$A:$B,2,0)</f>
        <v>50</v>
      </c>
      <c r="Z6504">
        <v>1</v>
      </c>
      <c r="AA6504" s="14">
        <f t="shared" si="509"/>
        <v>0.75</v>
      </c>
    </row>
    <row r="6505" spans="1:27" x14ac:dyDescent="0.2">
      <c r="A6505">
        <v>6504</v>
      </c>
      <c r="B6505">
        <v>46310</v>
      </c>
      <c r="C6505" s="3">
        <v>40380</v>
      </c>
      <c r="D6505" s="17">
        <f t="shared" si="508"/>
        <v>40360</v>
      </c>
      <c r="E6505">
        <v>29</v>
      </c>
      <c r="F6505" s="8">
        <f t="shared" si="505"/>
        <v>4640</v>
      </c>
      <c r="G6505" s="5">
        <v>0.04</v>
      </c>
      <c r="H6505" s="8">
        <f>VLOOKUP($T6505,Pricebook!$A:$D,4,0)</f>
        <v>160</v>
      </c>
      <c r="I6505" s="10">
        <f t="shared" si="506"/>
        <v>4454.3999999999996</v>
      </c>
      <c r="J6505" t="s">
        <v>795</v>
      </c>
      <c r="K6505" t="s">
        <v>142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2785</v>
      </c>
      <c r="O6505" s="7" t="s">
        <v>2786</v>
      </c>
      <c r="P6505" t="s">
        <v>358</v>
      </c>
      <c r="Q6505" t="s">
        <v>16</v>
      </c>
      <c r="R6505" s="3">
        <v>40381</v>
      </c>
      <c r="S6505" s="12">
        <f t="shared" si="507"/>
        <v>1</v>
      </c>
      <c r="T6505" s="3" t="s">
        <v>14218</v>
      </c>
      <c r="U6505" t="s">
        <v>14229</v>
      </c>
      <c r="V6505" t="s">
        <v>14236</v>
      </c>
      <c r="W6505" t="s">
        <v>14187</v>
      </c>
      <c r="X6505" t="str">
        <f>VLOOKUP(Q6505,Managers!$A:$B,2,0)</f>
        <v>Josh Martinez</v>
      </c>
      <c r="Y6505">
        <f>VLOOKUP(W6505,HourlyWages!$A:$B,2,0)</f>
        <v>45</v>
      </c>
      <c r="Z6505">
        <v>1</v>
      </c>
      <c r="AA6505" s="14">
        <f t="shared" si="509"/>
        <v>0.71875</v>
      </c>
    </row>
    <row r="6506" spans="1:27" x14ac:dyDescent="0.2">
      <c r="A6506">
        <v>6505</v>
      </c>
      <c r="B6506">
        <v>46310</v>
      </c>
      <c r="C6506" s="3">
        <v>40380</v>
      </c>
      <c r="D6506" s="17">
        <f t="shared" si="508"/>
        <v>40360</v>
      </c>
      <c r="E6506">
        <v>13</v>
      </c>
      <c r="F6506" s="8">
        <f t="shared" si="505"/>
        <v>1560</v>
      </c>
      <c r="G6506" s="5">
        <v>0.1</v>
      </c>
      <c r="H6506" s="8">
        <f>VLOOKUP($T6506,Pricebook!$A:$D,4,0)</f>
        <v>120</v>
      </c>
      <c r="I6506" s="10">
        <f t="shared" si="506"/>
        <v>1404</v>
      </c>
      <c r="J6506" t="s">
        <v>795</v>
      </c>
      <c r="K6506" t="s">
        <v>142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2785</v>
      </c>
      <c r="O6506" s="7" t="s">
        <v>2786</v>
      </c>
      <c r="P6506" t="s">
        <v>358</v>
      </c>
      <c r="Q6506" t="s">
        <v>16</v>
      </c>
      <c r="R6506" s="3">
        <v>40381</v>
      </c>
      <c r="S6506" s="12">
        <f t="shared" si="507"/>
        <v>1</v>
      </c>
      <c r="T6506" s="3" t="s">
        <v>14212</v>
      </c>
      <c r="U6506" t="s">
        <v>14229</v>
      </c>
      <c r="V6506" t="s">
        <v>14236</v>
      </c>
      <c r="W6506" t="s">
        <v>14189</v>
      </c>
      <c r="X6506" t="str">
        <f>VLOOKUP(Q6506,Managers!$A:$B,2,0)</f>
        <v>Josh Martinez</v>
      </c>
      <c r="Y6506">
        <f>VLOOKUP(W6506,HourlyWages!$A:$B,2,0)</f>
        <v>62</v>
      </c>
      <c r="Z6506">
        <v>1</v>
      </c>
      <c r="AA6506" s="14">
        <f t="shared" si="509"/>
        <v>0.48333333333333334</v>
      </c>
    </row>
    <row r="6507" spans="1:27" x14ac:dyDescent="0.2">
      <c r="A6507">
        <v>6506</v>
      </c>
      <c r="B6507">
        <v>46310</v>
      </c>
      <c r="C6507" s="3">
        <v>40380</v>
      </c>
      <c r="D6507" s="17">
        <f t="shared" si="508"/>
        <v>40360</v>
      </c>
      <c r="E6507">
        <v>42</v>
      </c>
      <c r="F6507" s="8">
        <f t="shared" si="505"/>
        <v>8400</v>
      </c>
      <c r="G6507" s="5">
        <v>0.01</v>
      </c>
      <c r="H6507" s="8">
        <f>VLOOKUP($T6507,Pricebook!$A:$D,4,0)</f>
        <v>200</v>
      </c>
      <c r="I6507" s="10">
        <f t="shared" si="506"/>
        <v>8316</v>
      </c>
      <c r="J6507" t="s">
        <v>795</v>
      </c>
      <c r="K6507" t="s">
        <v>142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2785</v>
      </c>
      <c r="O6507" s="7" t="s">
        <v>2786</v>
      </c>
      <c r="P6507" t="s">
        <v>358</v>
      </c>
      <c r="Q6507" t="s">
        <v>16</v>
      </c>
      <c r="R6507" s="3">
        <v>40380</v>
      </c>
      <c r="S6507" s="12">
        <f t="shared" si="507"/>
        <v>0</v>
      </c>
      <c r="T6507" s="3" t="s">
        <v>14206</v>
      </c>
      <c r="U6507" t="s">
        <v>14229</v>
      </c>
      <c r="V6507" t="s">
        <v>14236</v>
      </c>
      <c r="W6507" t="s">
        <v>14196</v>
      </c>
      <c r="X6507" t="str">
        <f>VLOOKUP(Q6507,Managers!$A:$B,2,0)</f>
        <v>Josh Martinez</v>
      </c>
      <c r="Y6507">
        <f>VLOOKUP(W6507,HourlyWages!$A:$B,2,0)</f>
        <v>58</v>
      </c>
      <c r="Z6507">
        <v>1</v>
      </c>
      <c r="AA6507" s="14">
        <f t="shared" si="509"/>
        <v>0.71</v>
      </c>
    </row>
    <row r="6508" spans="1:27" x14ac:dyDescent="0.2">
      <c r="A6508">
        <v>6507</v>
      </c>
      <c r="B6508">
        <v>46311</v>
      </c>
      <c r="C6508" s="3">
        <v>40749</v>
      </c>
      <c r="D6508" s="17">
        <f t="shared" si="508"/>
        <v>40725</v>
      </c>
      <c r="E6508">
        <v>42</v>
      </c>
      <c r="F6508" s="8">
        <f t="shared" si="505"/>
        <v>6300</v>
      </c>
      <c r="G6508" s="5">
        <v>0</v>
      </c>
      <c r="H6508" s="8">
        <f>VLOOKUP($T6508,Pricebook!$A:$D,4,0)</f>
        <v>150</v>
      </c>
      <c r="I6508" s="10">
        <f t="shared" si="506"/>
        <v>6300</v>
      </c>
      <c r="J6508" t="s">
        <v>132</v>
      </c>
      <c r="K6508" t="s">
        <v>55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1062</v>
      </c>
      <c r="O6508" s="7">
        <v>31907</v>
      </c>
      <c r="P6508" t="s">
        <v>134</v>
      </c>
      <c r="Q6508" t="s">
        <v>34</v>
      </c>
      <c r="R6508" s="3">
        <v>40749</v>
      </c>
      <c r="S6508" s="12">
        <f t="shared" si="507"/>
        <v>0</v>
      </c>
      <c r="T6508" s="3" t="s">
        <v>14211</v>
      </c>
      <c r="U6508" t="s">
        <v>14235</v>
      </c>
      <c r="V6508" t="s">
        <v>14244</v>
      </c>
      <c r="W6508" t="s">
        <v>14199</v>
      </c>
      <c r="X6508" t="str">
        <f>VLOOKUP(Q6508,Managers!$A:$B,2,0)</f>
        <v>Frank Mitchell</v>
      </c>
      <c r="Y6508">
        <f>VLOOKUP(W6508,HourlyWages!$A:$B,2,0)</f>
        <v>68</v>
      </c>
      <c r="Z6508">
        <v>1</v>
      </c>
      <c r="AA6508" s="14">
        <f t="shared" si="509"/>
        <v>0.54666666666666663</v>
      </c>
    </row>
    <row r="6509" spans="1:27" x14ac:dyDescent="0.2">
      <c r="A6509">
        <v>6508</v>
      </c>
      <c r="B6509">
        <v>46311</v>
      </c>
      <c r="C6509" s="3">
        <v>40749</v>
      </c>
      <c r="D6509" s="17">
        <f t="shared" si="508"/>
        <v>40725</v>
      </c>
      <c r="E6509">
        <v>42</v>
      </c>
      <c r="F6509" s="8">
        <f t="shared" si="505"/>
        <v>5250</v>
      </c>
      <c r="G6509" s="5">
        <v>0.03</v>
      </c>
      <c r="H6509" s="8">
        <f>VLOOKUP($T6509,Pricebook!$A:$D,4,0)</f>
        <v>125</v>
      </c>
      <c r="I6509" s="10">
        <f t="shared" si="506"/>
        <v>5092.5</v>
      </c>
      <c r="J6509" t="s">
        <v>132</v>
      </c>
      <c r="K6509" t="s">
        <v>55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1062</v>
      </c>
      <c r="O6509" s="7">
        <v>31907</v>
      </c>
      <c r="P6509" t="s">
        <v>134</v>
      </c>
      <c r="Q6509" t="s">
        <v>34</v>
      </c>
      <c r="R6509" s="3">
        <v>40750</v>
      </c>
      <c r="S6509" s="12">
        <f t="shared" si="507"/>
        <v>1</v>
      </c>
      <c r="T6509" s="3" t="s">
        <v>14208</v>
      </c>
      <c r="U6509" t="s">
        <v>14232</v>
      </c>
      <c r="V6509" t="s">
        <v>14244</v>
      </c>
      <c r="W6509" t="s">
        <v>14198</v>
      </c>
      <c r="X6509" t="str">
        <f>VLOOKUP(Q6509,Managers!$A:$B,2,0)</f>
        <v>Frank Mitchell</v>
      </c>
      <c r="Y6509">
        <f>VLOOKUP(W6509,HourlyWages!$A:$B,2,0)</f>
        <v>51</v>
      </c>
      <c r="Z6509">
        <v>1</v>
      </c>
      <c r="AA6509" s="14">
        <f t="shared" si="509"/>
        <v>0.59199999999999997</v>
      </c>
    </row>
    <row r="6510" spans="1:27" x14ac:dyDescent="0.2">
      <c r="A6510">
        <v>6509</v>
      </c>
      <c r="B6510">
        <v>46311</v>
      </c>
      <c r="C6510" s="3">
        <v>40749</v>
      </c>
      <c r="D6510" s="17">
        <f t="shared" si="508"/>
        <v>40725</v>
      </c>
      <c r="E6510">
        <v>44</v>
      </c>
      <c r="F6510" s="8">
        <f t="shared" si="505"/>
        <v>4840</v>
      </c>
      <c r="G6510" s="5">
        <v>0</v>
      </c>
      <c r="H6510" s="8">
        <f>VLOOKUP($T6510,Pricebook!$A:$D,4,0)</f>
        <v>110</v>
      </c>
      <c r="I6510" s="10">
        <f t="shared" si="506"/>
        <v>4840</v>
      </c>
      <c r="J6510" t="s">
        <v>132</v>
      </c>
      <c r="K6510" t="s">
        <v>55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1062</v>
      </c>
      <c r="O6510" s="7">
        <v>31907</v>
      </c>
      <c r="P6510" t="s">
        <v>134</v>
      </c>
      <c r="Q6510" t="s">
        <v>34</v>
      </c>
      <c r="R6510" s="3">
        <v>40751</v>
      </c>
      <c r="S6510" s="12">
        <f t="shared" si="507"/>
        <v>2</v>
      </c>
      <c r="T6510" s="3" t="s">
        <v>14215</v>
      </c>
      <c r="U6510" t="s">
        <v>14229</v>
      </c>
      <c r="V6510" t="s">
        <v>14236</v>
      </c>
      <c r="W6510" t="s">
        <v>14191</v>
      </c>
      <c r="X6510" t="str">
        <f>VLOOKUP(Q6510,Managers!$A:$B,2,0)</f>
        <v>Frank Mitchell</v>
      </c>
      <c r="Y6510">
        <f>VLOOKUP(W6510,HourlyWages!$A:$B,2,0)</f>
        <v>60</v>
      </c>
      <c r="Z6510">
        <v>1</v>
      </c>
      <c r="AA6510" s="14">
        <f t="shared" si="509"/>
        <v>0.45454545454545453</v>
      </c>
    </row>
    <row r="6511" spans="1:27" x14ac:dyDescent="0.2">
      <c r="A6511">
        <v>6510</v>
      </c>
      <c r="B6511">
        <v>46336</v>
      </c>
      <c r="C6511" s="3">
        <v>40753</v>
      </c>
      <c r="D6511" s="17">
        <f t="shared" si="508"/>
        <v>40725</v>
      </c>
      <c r="E6511">
        <v>31</v>
      </c>
      <c r="F6511" s="8">
        <f t="shared" si="505"/>
        <v>3720</v>
      </c>
      <c r="G6511" s="5">
        <v>0.1</v>
      </c>
      <c r="H6511" s="8">
        <f>VLOOKUP($T6511,Pricebook!$A:$D,4,0)</f>
        <v>120</v>
      </c>
      <c r="I6511" s="10">
        <f t="shared" si="506"/>
        <v>3348</v>
      </c>
      <c r="J6511" t="s">
        <v>1059</v>
      </c>
      <c r="K6511" t="s">
        <v>571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304</v>
      </c>
      <c r="O6511" s="7">
        <v>89015</v>
      </c>
      <c r="P6511" t="s">
        <v>1061</v>
      </c>
      <c r="Q6511" t="s">
        <v>23</v>
      </c>
      <c r="R6511" s="3">
        <v>40755</v>
      </c>
      <c r="S6511" s="12">
        <f t="shared" si="507"/>
        <v>2</v>
      </c>
      <c r="T6511" s="3" t="s">
        <v>14212</v>
      </c>
      <c r="U6511" t="s">
        <v>14229</v>
      </c>
      <c r="V6511" t="s">
        <v>14233</v>
      </c>
      <c r="W6511" t="s">
        <v>14184</v>
      </c>
      <c r="X6511" t="str">
        <f>VLOOKUP(Q6511,Managers!$A:$B,2,0)</f>
        <v>Bob Turner</v>
      </c>
      <c r="Y6511">
        <f>VLOOKUP(W6511,HourlyWages!$A:$B,2,0)</f>
        <v>50</v>
      </c>
      <c r="Z6511">
        <v>1</v>
      </c>
      <c r="AA6511" s="14">
        <f t="shared" si="509"/>
        <v>0.58333333333333337</v>
      </c>
    </row>
    <row r="6512" spans="1:27" x14ac:dyDescent="0.2">
      <c r="A6512">
        <v>6511</v>
      </c>
      <c r="B6512">
        <v>46337</v>
      </c>
      <c r="C6512" s="3">
        <v>41026</v>
      </c>
      <c r="D6512" s="17">
        <f t="shared" si="508"/>
        <v>41000</v>
      </c>
      <c r="E6512">
        <v>34</v>
      </c>
      <c r="F6512" s="8">
        <f t="shared" si="505"/>
        <v>4080</v>
      </c>
      <c r="G6512" s="5">
        <v>0.06</v>
      </c>
      <c r="H6512" s="8">
        <f>VLOOKUP($T6512,Pricebook!$A:$D,4,0)</f>
        <v>120</v>
      </c>
      <c r="I6512" s="10">
        <f t="shared" si="506"/>
        <v>3835.2</v>
      </c>
      <c r="J6512" t="s">
        <v>141</v>
      </c>
      <c r="K6512" t="s">
        <v>142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1160</v>
      </c>
      <c r="O6512" s="7">
        <v>14853</v>
      </c>
      <c r="P6512" t="s">
        <v>60</v>
      </c>
      <c r="Q6512" t="s">
        <v>61</v>
      </c>
      <c r="R6512" s="3">
        <v>41031</v>
      </c>
      <c r="S6512" s="12">
        <f t="shared" si="507"/>
        <v>5</v>
      </c>
      <c r="T6512" s="3" t="s">
        <v>14212</v>
      </c>
      <c r="U6512" t="s">
        <v>14229</v>
      </c>
      <c r="V6512" t="s">
        <v>14233</v>
      </c>
      <c r="W6512" t="s">
        <v>14187</v>
      </c>
      <c r="X6512" t="str">
        <f>VLOOKUP(Q6512,Managers!$A:$B,2,0)</f>
        <v>Allen Young</v>
      </c>
      <c r="Y6512">
        <f>VLOOKUP(W6512,HourlyWages!$A:$B,2,0)</f>
        <v>45</v>
      </c>
      <c r="Z6512">
        <v>1</v>
      </c>
      <c r="AA6512" s="14">
        <f t="shared" si="509"/>
        <v>0.625</v>
      </c>
    </row>
    <row r="6513" spans="1:27" x14ac:dyDescent="0.2">
      <c r="A6513">
        <v>6512</v>
      </c>
      <c r="B6513">
        <v>46341</v>
      </c>
      <c r="C6513" s="3">
        <v>40164</v>
      </c>
      <c r="D6513" s="17">
        <f t="shared" si="508"/>
        <v>40148</v>
      </c>
      <c r="E6513">
        <v>23</v>
      </c>
      <c r="F6513" s="8">
        <f t="shared" si="505"/>
        <v>2760</v>
      </c>
      <c r="G6513" s="5">
        <v>0.1</v>
      </c>
      <c r="H6513" s="8">
        <f>VLOOKUP($T6513,Pricebook!$A:$D,4,0)</f>
        <v>120</v>
      </c>
      <c r="I6513" s="10">
        <f t="shared" si="506"/>
        <v>2484</v>
      </c>
      <c r="J6513" t="s">
        <v>1201</v>
      </c>
      <c r="K6513" t="s">
        <v>203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649</v>
      </c>
      <c r="O6513" s="7" t="s">
        <v>2350</v>
      </c>
      <c r="P6513" t="s">
        <v>87</v>
      </c>
      <c r="Q6513" t="s">
        <v>61</v>
      </c>
      <c r="R6513" s="3">
        <v>40165</v>
      </c>
      <c r="S6513" s="12">
        <f t="shared" si="507"/>
        <v>1</v>
      </c>
      <c r="T6513" s="3" t="s">
        <v>14212</v>
      </c>
      <c r="U6513" t="s">
        <v>14229</v>
      </c>
      <c r="V6513" t="s">
        <v>14244</v>
      </c>
      <c r="W6513" t="s">
        <v>14188</v>
      </c>
      <c r="X6513" t="str">
        <f>VLOOKUP(Q6513,Managers!$A:$B,2,0)</f>
        <v>Allen Young</v>
      </c>
      <c r="Y6513">
        <f>VLOOKUP(W6513,HourlyWages!$A:$B,2,0)</f>
        <v>52</v>
      </c>
      <c r="Z6513">
        <v>1</v>
      </c>
      <c r="AA6513" s="14">
        <f t="shared" si="509"/>
        <v>0.56666666666666665</v>
      </c>
    </row>
    <row r="6514" spans="1:27" x14ac:dyDescent="0.2">
      <c r="A6514">
        <v>6513</v>
      </c>
      <c r="B6514">
        <v>46368</v>
      </c>
      <c r="C6514" s="3">
        <v>41023</v>
      </c>
      <c r="D6514" s="17">
        <f t="shared" si="508"/>
        <v>41000</v>
      </c>
      <c r="E6514">
        <v>48</v>
      </c>
      <c r="F6514" s="8">
        <f t="shared" ref="F6514:F6577" si="510">H6514*E6514</f>
        <v>5760</v>
      </c>
      <c r="G6514" s="5">
        <v>0</v>
      </c>
      <c r="H6514" s="8">
        <f>VLOOKUP($T6514,Pricebook!$A:$D,4,0)</f>
        <v>120</v>
      </c>
      <c r="I6514" s="10">
        <f t="shared" ref="I6514:I6577" si="511">F6514*(1-G6514)</f>
        <v>5760</v>
      </c>
      <c r="J6514" t="s">
        <v>1385</v>
      </c>
      <c r="K6514" t="s">
        <v>998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2787</v>
      </c>
      <c r="O6514" s="7" t="s">
        <v>2788</v>
      </c>
      <c r="P6514" t="s">
        <v>87</v>
      </c>
      <c r="Q6514" t="s">
        <v>61</v>
      </c>
      <c r="R6514" s="3">
        <v>41025</v>
      </c>
      <c r="S6514" s="12">
        <f t="shared" ref="S6514:S6577" si="512">R6514-C6514</f>
        <v>2</v>
      </c>
      <c r="T6514" s="3" t="s">
        <v>14212</v>
      </c>
      <c r="U6514" t="s">
        <v>14229</v>
      </c>
      <c r="V6514" t="s">
        <v>14237</v>
      </c>
      <c r="W6514" t="s">
        <v>14197</v>
      </c>
      <c r="X6514" t="str">
        <f>VLOOKUP(Q6514,Managers!$A:$B,2,0)</f>
        <v>Allen Young</v>
      </c>
      <c r="Y6514">
        <f>VLOOKUP(W6514,HourlyWages!$A:$B,2,0)</f>
        <v>71</v>
      </c>
      <c r="Z6514">
        <v>1</v>
      </c>
      <c r="AA6514" s="14">
        <f t="shared" si="509"/>
        <v>0.40833333333333333</v>
      </c>
    </row>
    <row r="6515" spans="1:27" x14ac:dyDescent="0.2">
      <c r="A6515">
        <v>6514</v>
      </c>
      <c r="B6515">
        <v>46372</v>
      </c>
      <c r="C6515" s="3">
        <v>40600</v>
      </c>
      <c r="D6515" s="17">
        <f t="shared" si="508"/>
        <v>40575</v>
      </c>
      <c r="E6515">
        <v>7</v>
      </c>
      <c r="F6515" s="8">
        <f t="shared" si="510"/>
        <v>1120</v>
      </c>
      <c r="G6515" s="5">
        <v>0.02</v>
      </c>
      <c r="H6515" s="8">
        <f>VLOOKUP($T6515,Pricebook!$A:$D,4,0)</f>
        <v>160</v>
      </c>
      <c r="I6515" s="10">
        <f t="shared" si="511"/>
        <v>1097.5999999999999</v>
      </c>
      <c r="J6515" t="s">
        <v>448</v>
      </c>
      <c r="K6515" t="s">
        <v>449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181</v>
      </c>
      <c r="O6515" s="7">
        <v>32771</v>
      </c>
      <c r="P6515" t="s">
        <v>101</v>
      </c>
      <c r="Q6515" t="s">
        <v>34</v>
      </c>
      <c r="R6515" s="3">
        <v>40600</v>
      </c>
      <c r="S6515" s="12">
        <f t="shared" si="512"/>
        <v>0</v>
      </c>
      <c r="T6515" s="3" t="s">
        <v>14218</v>
      </c>
      <c r="U6515" t="s">
        <v>14229</v>
      </c>
      <c r="V6515" t="s">
        <v>14241</v>
      </c>
      <c r="W6515" t="s">
        <v>14200</v>
      </c>
      <c r="X6515" t="str">
        <f>VLOOKUP(Q6515,Managers!$A:$B,2,0)</f>
        <v>Frank Mitchell</v>
      </c>
      <c r="Y6515">
        <f>VLOOKUP(W6515,HourlyWages!$A:$B,2,0)</f>
        <v>59</v>
      </c>
      <c r="Z6515">
        <v>1</v>
      </c>
      <c r="AA6515" s="14">
        <f t="shared" si="509"/>
        <v>0.63124999999999998</v>
      </c>
    </row>
    <row r="6516" spans="1:27" x14ac:dyDescent="0.2">
      <c r="A6516">
        <v>6515</v>
      </c>
      <c r="B6516">
        <v>46372</v>
      </c>
      <c r="C6516" s="3">
        <v>40600</v>
      </c>
      <c r="D6516" s="17">
        <f t="shared" si="508"/>
        <v>40575</v>
      </c>
      <c r="E6516">
        <v>15</v>
      </c>
      <c r="F6516" s="8">
        <f t="shared" si="510"/>
        <v>1650</v>
      </c>
      <c r="G6516" s="5">
        <v>7.0000000000000007E-2</v>
      </c>
      <c r="H6516" s="8">
        <f>VLOOKUP($T6516,Pricebook!$A:$D,4,0)</f>
        <v>110</v>
      </c>
      <c r="I6516" s="10">
        <f t="shared" si="511"/>
        <v>1534.5</v>
      </c>
      <c r="J6516" t="s">
        <v>448</v>
      </c>
      <c r="K6516" t="s">
        <v>449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1417</v>
      </c>
      <c r="O6516" s="7">
        <v>34239</v>
      </c>
      <c r="P6516" t="s">
        <v>101</v>
      </c>
      <c r="Q6516" t="s">
        <v>34</v>
      </c>
      <c r="R6516" s="3">
        <v>40601</v>
      </c>
      <c r="S6516" s="12">
        <f t="shared" si="512"/>
        <v>1</v>
      </c>
      <c r="T6516" s="3" t="s">
        <v>14215</v>
      </c>
      <c r="U6516" t="s">
        <v>14229</v>
      </c>
      <c r="V6516" t="s">
        <v>14229</v>
      </c>
      <c r="W6516" t="s">
        <v>14198</v>
      </c>
      <c r="X6516" t="str">
        <f>VLOOKUP(Q6516,Managers!$A:$B,2,0)</f>
        <v>Frank Mitchell</v>
      </c>
      <c r="Y6516">
        <f>VLOOKUP(W6516,HourlyWages!$A:$B,2,0)</f>
        <v>51</v>
      </c>
      <c r="Z6516">
        <v>1</v>
      </c>
      <c r="AA6516" s="14">
        <f t="shared" si="509"/>
        <v>0.53636363636363638</v>
      </c>
    </row>
    <row r="6517" spans="1:27" x14ac:dyDescent="0.2">
      <c r="A6517">
        <v>6516</v>
      </c>
      <c r="B6517">
        <v>46374</v>
      </c>
      <c r="C6517" s="3">
        <v>40366</v>
      </c>
      <c r="D6517" s="17">
        <f t="shared" si="508"/>
        <v>40360</v>
      </c>
      <c r="E6517">
        <v>7</v>
      </c>
      <c r="F6517" s="8">
        <f t="shared" si="510"/>
        <v>875</v>
      </c>
      <c r="G6517" s="5">
        <v>0.08</v>
      </c>
      <c r="H6517" s="8">
        <f>VLOOKUP($T6517,Pricebook!$A:$D,4,0)</f>
        <v>125</v>
      </c>
      <c r="I6517" s="10">
        <f t="shared" si="511"/>
        <v>805</v>
      </c>
      <c r="J6517" t="s">
        <v>877</v>
      </c>
      <c r="K6517" t="s">
        <v>79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878</v>
      </c>
      <c r="O6517" s="7">
        <v>44117</v>
      </c>
      <c r="P6517" t="s">
        <v>210</v>
      </c>
      <c r="Q6517" t="s">
        <v>61</v>
      </c>
      <c r="R6517" s="3">
        <v>40368</v>
      </c>
      <c r="S6517" s="12">
        <f t="shared" si="512"/>
        <v>2</v>
      </c>
      <c r="T6517" s="3" t="s">
        <v>14209</v>
      </c>
      <c r="U6517" t="s">
        <v>14232</v>
      </c>
      <c r="V6517" t="s">
        <v>14241</v>
      </c>
      <c r="W6517" t="s">
        <v>14184</v>
      </c>
      <c r="X6517" t="str">
        <f>VLOOKUP(Q6517,Managers!$A:$B,2,0)</f>
        <v>Allen Young</v>
      </c>
      <c r="Y6517">
        <f>VLOOKUP(W6517,HourlyWages!$A:$B,2,0)</f>
        <v>50</v>
      </c>
      <c r="Z6517">
        <v>1</v>
      </c>
      <c r="AA6517" s="14">
        <f t="shared" si="509"/>
        <v>0.6</v>
      </c>
    </row>
    <row r="6518" spans="1:27" x14ac:dyDescent="0.2">
      <c r="A6518">
        <v>6517</v>
      </c>
      <c r="B6518">
        <v>46375</v>
      </c>
      <c r="C6518" s="3">
        <v>40416</v>
      </c>
      <c r="D6518" s="17">
        <f t="shared" si="508"/>
        <v>40391</v>
      </c>
      <c r="E6518">
        <v>24</v>
      </c>
      <c r="F6518" s="8">
        <f t="shared" si="510"/>
        <v>2640</v>
      </c>
      <c r="G6518" s="5">
        <v>0.02</v>
      </c>
      <c r="H6518" s="8">
        <f>VLOOKUP($T6518,Pricebook!$A:$D,4,0)</f>
        <v>110</v>
      </c>
      <c r="I6518" s="10">
        <f t="shared" si="511"/>
        <v>2587.1999999999998</v>
      </c>
      <c r="J6518" t="s">
        <v>2465</v>
      </c>
      <c r="K6518" t="s">
        <v>637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2459</v>
      </c>
      <c r="O6518" s="7">
        <v>55432</v>
      </c>
      <c r="P6518" t="s">
        <v>130</v>
      </c>
      <c r="Q6518" t="s">
        <v>16</v>
      </c>
      <c r="R6518" s="3">
        <v>40418</v>
      </c>
      <c r="S6518" s="12">
        <f t="shared" si="512"/>
        <v>2</v>
      </c>
      <c r="T6518" s="3" t="s">
        <v>14215</v>
      </c>
      <c r="U6518" t="s">
        <v>14229</v>
      </c>
      <c r="V6518" t="s">
        <v>14238</v>
      </c>
      <c r="W6518" t="s">
        <v>14191</v>
      </c>
      <c r="X6518" t="str">
        <f>VLOOKUP(Q6518,Managers!$A:$B,2,0)</f>
        <v>Josh Martinez</v>
      </c>
      <c r="Y6518">
        <f>VLOOKUP(W6518,HourlyWages!$A:$B,2,0)</f>
        <v>60</v>
      </c>
      <c r="Z6518">
        <v>1</v>
      </c>
      <c r="AA6518" s="14">
        <f t="shared" si="509"/>
        <v>0.45454545454545453</v>
      </c>
    </row>
    <row r="6519" spans="1:27" x14ac:dyDescent="0.2">
      <c r="A6519">
        <v>6518</v>
      </c>
      <c r="B6519">
        <v>46375</v>
      </c>
      <c r="C6519" s="3">
        <v>40416</v>
      </c>
      <c r="D6519" s="17">
        <f t="shared" si="508"/>
        <v>40391</v>
      </c>
      <c r="E6519">
        <v>16</v>
      </c>
      <c r="F6519" s="8">
        <f t="shared" si="510"/>
        <v>2400</v>
      </c>
      <c r="G6519" s="5">
        <v>0.08</v>
      </c>
      <c r="H6519" s="8">
        <f>VLOOKUP($T6519,Pricebook!$A:$D,4,0)</f>
        <v>150</v>
      </c>
      <c r="I6519" s="10">
        <f t="shared" si="511"/>
        <v>2208</v>
      </c>
      <c r="J6519" t="s">
        <v>2465</v>
      </c>
      <c r="K6519" t="s">
        <v>637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2459</v>
      </c>
      <c r="O6519" s="7">
        <v>55432</v>
      </c>
      <c r="P6519" t="s">
        <v>130</v>
      </c>
      <c r="Q6519" t="s">
        <v>16</v>
      </c>
      <c r="R6519" s="3">
        <v>40417</v>
      </c>
      <c r="S6519" s="12">
        <f t="shared" si="512"/>
        <v>1</v>
      </c>
      <c r="T6519" s="3" t="s">
        <v>14210</v>
      </c>
      <c r="U6519" t="s">
        <v>14235</v>
      </c>
      <c r="V6519" t="s">
        <v>14245</v>
      </c>
      <c r="W6519" t="s">
        <v>14201</v>
      </c>
      <c r="X6519" t="str">
        <f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9"/>
        <v>0.64666666666666661</v>
      </c>
    </row>
    <row r="6520" spans="1:27" x14ac:dyDescent="0.2">
      <c r="A6520">
        <v>6519</v>
      </c>
      <c r="B6520">
        <v>46402</v>
      </c>
      <c r="C6520" s="3">
        <v>40551</v>
      </c>
      <c r="D6520" s="17">
        <f t="shared" si="508"/>
        <v>40544</v>
      </c>
      <c r="E6520">
        <v>27</v>
      </c>
      <c r="F6520" s="8">
        <f t="shared" si="510"/>
        <v>3375</v>
      </c>
      <c r="G6520" s="5">
        <v>0.03</v>
      </c>
      <c r="H6520" s="8">
        <f>VLOOKUP($T6520,Pricebook!$A:$D,4,0)</f>
        <v>125</v>
      </c>
      <c r="I6520" s="10">
        <f t="shared" si="511"/>
        <v>3273.75</v>
      </c>
      <c r="J6520" t="s">
        <v>2510</v>
      </c>
      <c r="K6520" t="s">
        <v>713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676</v>
      </c>
      <c r="O6520" s="7">
        <v>44070</v>
      </c>
      <c r="P6520" t="s">
        <v>210</v>
      </c>
      <c r="Q6520" t="s">
        <v>61</v>
      </c>
      <c r="R6520" s="3">
        <v>40553</v>
      </c>
      <c r="S6520" s="12">
        <f t="shared" si="512"/>
        <v>2</v>
      </c>
      <c r="T6520" s="3" t="s">
        <v>14208</v>
      </c>
      <c r="U6520" t="s">
        <v>14232</v>
      </c>
      <c r="V6520" t="s">
        <v>14245</v>
      </c>
      <c r="W6520" t="s">
        <v>14198</v>
      </c>
      <c r="X6520" t="str">
        <f>VLOOKUP(Q6520,Managers!$A:$B,2,0)</f>
        <v>Allen Young</v>
      </c>
      <c r="Y6520">
        <f>VLOOKUP(W6520,HourlyWages!$A:$B,2,0)</f>
        <v>51</v>
      </c>
      <c r="Z6520">
        <v>1</v>
      </c>
      <c r="AA6520" s="14">
        <f t="shared" si="509"/>
        <v>0.59199999999999997</v>
      </c>
    </row>
    <row r="6521" spans="1:27" x14ac:dyDescent="0.2">
      <c r="A6521">
        <v>6520</v>
      </c>
      <c r="B6521">
        <v>46402</v>
      </c>
      <c r="C6521" s="3">
        <v>40551</v>
      </c>
      <c r="D6521" s="17">
        <f t="shared" si="508"/>
        <v>40544</v>
      </c>
      <c r="E6521">
        <v>29</v>
      </c>
      <c r="F6521" s="8">
        <f t="shared" si="510"/>
        <v>4350</v>
      </c>
      <c r="G6521" s="5">
        <v>0.01</v>
      </c>
      <c r="H6521" s="8">
        <f>VLOOKUP($T6521,Pricebook!$A:$D,4,0)</f>
        <v>150</v>
      </c>
      <c r="I6521" s="10">
        <f t="shared" si="511"/>
        <v>4306.5</v>
      </c>
      <c r="J6521" t="s">
        <v>2510</v>
      </c>
      <c r="K6521" t="s">
        <v>713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676</v>
      </c>
      <c r="O6521" s="7">
        <v>44070</v>
      </c>
      <c r="P6521" t="s">
        <v>210</v>
      </c>
      <c r="Q6521" t="s">
        <v>61</v>
      </c>
      <c r="R6521" s="3">
        <v>40552</v>
      </c>
      <c r="S6521" s="12">
        <f t="shared" si="512"/>
        <v>1</v>
      </c>
      <c r="T6521" s="3" t="s">
        <v>14210</v>
      </c>
      <c r="U6521" t="s">
        <v>14235</v>
      </c>
      <c r="V6521" t="s">
        <v>14239</v>
      </c>
      <c r="W6521" t="s">
        <v>14198</v>
      </c>
      <c r="X6521" t="str">
        <f>VLOOKUP(Q6521,Managers!$A:$B,2,0)</f>
        <v>Allen Young</v>
      </c>
      <c r="Y6521">
        <f>VLOOKUP(W6521,HourlyWages!$A:$B,2,0)</f>
        <v>51</v>
      </c>
      <c r="Z6521">
        <v>1</v>
      </c>
      <c r="AA6521" s="14">
        <f t="shared" si="509"/>
        <v>0.66</v>
      </c>
    </row>
    <row r="6522" spans="1:27" x14ac:dyDescent="0.2">
      <c r="A6522">
        <v>6521</v>
      </c>
      <c r="B6522">
        <v>46402</v>
      </c>
      <c r="C6522" s="3">
        <v>40551</v>
      </c>
      <c r="D6522" s="17">
        <f t="shared" si="508"/>
        <v>40544</v>
      </c>
      <c r="E6522">
        <v>12</v>
      </c>
      <c r="F6522" s="8">
        <f t="shared" si="510"/>
        <v>1800</v>
      </c>
      <c r="G6522" s="5">
        <v>0.01</v>
      </c>
      <c r="H6522" s="8">
        <f>VLOOKUP($T6522,Pricebook!$A:$D,4,0)</f>
        <v>150</v>
      </c>
      <c r="I6522" s="10">
        <f t="shared" si="511"/>
        <v>1782</v>
      </c>
      <c r="J6522" t="s">
        <v>2510</v>
      </c>
      <c r="K6522" t="s">
        <v>713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676</v>
      </c>
      <c r="O6522" s="7">
        <v>44070</v>
      </c>
      <c r="P6522" t="s">
        <v>210</v>
      </c>
      <c r="Q6522" t="s">
        <v>61</v>
      </c>
      <c r="R6522" s="3">
        <v>40552</v>
      </c>
      <c r="S6522" s="12">
        <f t="shared" si="512"/>
        <v>1</v>
      </c>
      <c r="T6522" s="3" t="s">
        <v>14210</v>
      </c>
      <c r="U6522" t="s">
        <v>14235</v>
      </c>
      <c r="V6522" t="s">
        <v>14236</v>
      </c>
      <c r="W6522" t="s">
        <v>14189</v>
      </c>
      <c r="X6522" t="str">
        <f>VLOOKUP(Q6522,Managers!$A:$B,2,0)</f>
        <v>Allen Young</v>
      </c>
      <c r="Y6522">
        <f>VLOOKUP(W6522,HourlyWages!$A:$B,2,0)</f>
        <v>62</v>
      </c>
      <c r="Z6522">
        <v>1</v>
      </c>
      <c r="AA6522" s="14">
        <f t="shared" si="509"/>
        <v>0.58666666666666667</v>
      </c>
    </row>
    <row r="6523" spans="1:27" x14ac:dyDescent="0.2">
      <c r="A6523">
        <v>6522</v>
      </c>
      <c r="B6523">
        <v>46404</v>
      </c>
      <c r="C6523" s="3">
        <v>40972</v>
      </c>
      <c r="D6523" s="17">
        <f t="shared" si="508"/>
        <v>40969</v>
      </c>
      <c r="E6523">
        <v>50</v>
      </c>
      <c r="F6523" s="8">
        <f t="shared" si="510"/>
        <v>7500</v>
      </c>
      <c r="G6523" s="5">
        <v>0.05</v>
      </c>
      <c r="H6523" s="8">
        <f>VLOOKUP($T6523,Pricebook!$A:$D,4,0)</f>
        <v>150</v>
      </c>
      <c r="I6523" s="10">
        <f t="shared" si="511"/>
        <v>7125</v>
      </c>
      <c r="J6523" t="s">
        <v>537</v>
      </c>
      <c r="K6523" t="s">
        <v>538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913</v>
      </c>
      <c r="O6523" s="7">
        <v>44240</v>
      </c>
      <c r="P6523" t="s">
        <v>210</v>
      </c>
      <c r="Q6523" t="s">
        <v>61</v>
      </c>
      <c r="R6523" s="3">
        <v>40973</v>
      </c>
      <c r="S6523" s="12">
        <f t="shared" si="512"/>
        <v>1</v>
      </c>
      <c r="T6523" s="3" t="s">
        <v>14210</v>
      </c>
      <c r="U6523" t="s">
        <v>14235</v>
      </c>
      <c r="V6523" t="s">
        <v>14233</v>
      </c>
      <c r="W6523" t="s">
        <v>14201</v>
      </c>
      <c r="X6523" t="str">
        <f>VLOOKUP(Q6523,Managers!$A:$B,2,0)</f>
        <v>Allen Young</v>
      </c>
      <c r="Y6523">
        <f>VLOOKUP(W6523,HourlyWages!$A:$B,2,0)</f>
        <v>53</v>
      </c>
      <c r="Z6523">
        <v>1</v>
      </c>
      <c r="AA6523" s="14">
        <f t="shared" si="509"/>
        <v>0.64666666666666661</v>
      </c>
    </row>
    <row r="6524" spans="1:27" x14ac:dyDescent="0.2">
      <c r="A6524">
        <v>6523</v>
      </c>
      <c r="B6524">
        <v>46407</v>
      </c>
      <c r="C6524" s="3">
        <v>39898</v>
      </c>
      <c r="D6524" s="17">
        <f t="shared" si="508"/>
        <v>39873</v>
      </c>
      <c r="E6524">
        <v>7</v>
      </c>
      <c r="F6524" s="8">
        <f t="shared" si="510"/>
        <v>1120</v>
      </c>
      <c r="G6524" s="5">
        <v>0.1</v>
      </c>
      <c r="H6524" s="8">
        <f>VLOOKUP($T6524,Pricebook!$A:$D,4,0)</f>
        <v>160</v>
      </c>
      <c r="I6524" s="10">
        <f t="shared" si="511"/>
        <v>1008</v>
      </c>
      <c r="J6524" t="s">
        <v>2789</v>
      </c>
      <c r="K6524" t="s">
        <v>125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1544</v>
      </c>
      <c r="O6524" s="7">
        <v>94568</v>
      </c>
      <c r="P6524" t="s">
        <v>114</v>
      </c>
      <c r="Q6524" t="s">
        <v>23</v>
      </c>
      <c r="R6524" s="3">
        <v>39900</v>
      </c>
      <c r="S6524" s="12">
        <f t="shared" si="512"/>
        <v>2</v>
      </c>
      <c r="T6524" s="3" t="s">
        <v>14218</v>
      </c>
      <c r="U6524" t="s">
        <v>14229</v>
      </c>
      <c r="V6524" t="s">
        <v>14241</v>
      </c>
      <c r="W6524" t="s">
        <v>14185</v>
      </c>
      <c r="X6524" t="str">
        <f>VLOOKUP(Q6524,Managers!$A:$B,2,0)</f>
        <v>Bob Turner</v>
      </c>
      <c r="Y6524">
        <f>VLOOKUP(W6524,HourlyWages!$A:$B,2,0)</f>
        <v>70</v>
      </c>
      <c r="Z6524">
        <v>1</v>
      </c>
      <c r="AA6524" s="14">
        <f t="shared" si="509"/>
        <v>0.5625</v>
      </c>
    </row>
    <row r="6525" spans="1:27" x14ac:dyDescent="0.2">
      <c r="A6525">
        <v>6524</v>
      </c>
      <c r="B6525">
        <v>46434</v>
      </c>
      <c r="C6525" s="3">
        <v>40269</v>
      </c>
      <c r="D6525" s="17">
        <f t="shared" si="508"/>
        <v>40269</v>
      </c>
      <c r="E6525">
        <v>34</v>
      </c>
      <c r="F6525" s="8">
        <f t="shared" si="510"/>
        <v>5440</v>
      </c>
      <c r="G6525" s="5">
        <v>0.06</v>
      </c>
      <c r="H6525" s="8">
        <f>VLOOKUP($T6525,Pricebook!$A:$D,4,0)</f>
        <v>160</v>
      </c>
      <c r="I6525" s="10">
        <f t="shared" si="511"/>
        <v>5113.5999999999995</v>
      </c>
      <c r="J6525" t="s">
        <v>1123</v>
      </c>
      <c r="K6525" t="s">
        <v>297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1776</v>
      </c>
      <c r="O6525" s="7" t="s">
        <v>1777</v>
      </c>
      <c r="P6525" t="s">
        <v>48</v>
      </c>
      <c r="Q6525" t="s">
        <v>16</v>
      </c>
      <c r="R6525" s="3">
        <v>40270</v>
      </c>
      <c r="S6525" s="12">
        <f t="shared" si="512"/>
        <v>1</v>
      </c>
      <c r="T6525" s="3" t="s">
        <v>14218</v>
      </c>
      <c r="U6525" t="s">
        <v>14229</v>
      </c>
      <c r="V6525" t="s">
        <v>14244</v>
      </c>
      <c r="W6525" t="s">
        <v>14191</v>
      </c>
      <c r="X6525" t="str">
        <f>VLOOKUP(Q6525,Managers!$A:$B,2,0)</f>
        <v>Josh Martinez</v>
      </c>
      <c r="Y6525">
        <f>VLOOKUP(W6525,HourlyWages!$A:$B,2,0)</f>
        <v>60</v>
      </c>
      <c r="Z6525">
        <v>1</v>
      </c>
      <c r="AA6525" s="14">
        <f t="shared" si="509"/>
        <v>0.625</v>
      </c>
    </row>
    <row r="6526" spans="1:27" x14ac:dyDescent="0.2">
      <c r="A6526">
        <v>6525</v>
      </c>
      <c r="B6526">
        <v>46436</v>
      </c>
      <c r="C6526" s="3">
        <v>39907</v>
      </c>
      <c r="D6526" s="17">
        <f t="shared" si="508"/>
        <v>39904</v>
      </c>
      <c r="E6526">
        <v>46</v>
      </c>
      <c r="F6526" s="8">
        <f t="shared" si="510"/>
        <v>6900</v>
      </c>
      <c r="G6526" s="5">
        <v>0</v>
      </c>
      <c r="H6526" s="8">
        <f>VLOOKUP($T6526,Pricebook!$A:$D,4,0)</f>
        <v>150</v>
      </c>
      <c r="I6526" s="10">
        <f t="shared" si="511"/>
        <v>6900</v>
      </c>
      <c r="J6526" t="s">
        <v>982</v>
      </c>
      <c r="K6526" t="s">
        <v>84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1916</v>
      </c>
      <c r="O6526" s="7">
        <v>17403</v>
      </c>
      <c r="P6526" t="s">
        <v>232</v>
      </c>
      <c r="Q6526" t="s">
        <v>61</v>
      </c>
      <c r="R6526" s="3">
        <v>39914</v>
      </c>
      <c r="S6526" s="12">
        <f t="shared" si="512"/>
        <v>7</v>
      </c>
      <c r="T6526" s="3" t="s">
        <v>14210</v>
      </c>
      <c r="U6526" t="s">
        <v>14235</v>
      </c>
      <c r="V6526" t="s">
        <v>14236</v>
      </c>
      <c r="W6526" t="s">
        <v>14191</v>
      </c>
      <c r="X6526" t="str">
        <f>VLOOKUP(Q6526,Managers!$A:$B,2,0)</f>
        <v>Allen Young</v>
      </c>
      <c r="Y6526">
        <f>VLOOKUP(W6526,HourlyWages!$A:$B,2,0)</f>
        <v>60</v>
      </c>
      <c r="Z6526">
        <v>1</v>
      </c>
      <c r="AA6526" s="14">
        <f t="shared" si="509"/>
        <v>0.6</v>
      </c>
    </row>
    <row r="6527" spans="1:27" x14ac:dyDescent="0.2">
      <c r="A6527">
        <v>6526</v>
      </c>
      <c r="B6527">
        <v>46437</v>
      </c>
      <c r="C6527" s="3">
        <v>40071</v>
      </c>
      <c r="D6527" s="17">
        <f t="shared" si="508"/>
        <v>40057</v>
      </c>
      <c r="E6527">
        <v>49</v>
      </c>
      <c r="F6527" s="8">
        <f t="shared" si="510"/>
        <v>6125</v>
      </c>
      <c r="G6527" s="5">
        <v>0</v>
      </c>
      <c r="H6527" s="8">
        <f>VLOOKUP($T6527,Pricebook!$A:$D,4,0)</f>
        <v>125</v>
      </c>
      <c r="I6527" s="10">
        <f t="shared" si="511"/>
        <v>6125</v>
      </c>
      <c r="J6527" t="s">
        <v>2264</v>
      </c>
      <c r="K6527" t="s">
        <v>747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445</v>
      </c>
      <c r="O6527" s="7" t="s">
        <v>446</v>
      </c>
      <c r="P6527" t="s">
        <v>447</v>
      </c>
      <c r="Q6527" t="s">
        <v>23</v>
      </c>
      <c r="R6527" s="3">
        <v>40073</v>
      </c>
      <c r="S6527" s="12">
        <f t="shared" si="512"/>
        <v>2</v>
      </c>
      <c r="T6527" s="3" t="s">
        <v>14208</v>
      </c>
      <c r="U6527" t="s">
        <v>14232</v>
      </c>
      <c r="V6527" t="s">
        <v>14244</v>
      </c>
      <c r="W6527" t="s">
        <v>14189</v>
      </c>
      <c r="X6527" t="str">
        <f>VLOOKUP(Q6527,Managers!$A:$B,2,0)</f>
        <v>Bob Turner</v>
      </c>
      <c r="Y6527">
        <f>VLOOKUP(W6527,HourlyWages!$A:$B,2,0)</f>
        <v>62</v>
      </c>
      <c r="Z6527">
        <v>1</v>
      </c>
      <c r="AA6527" s="14">
        <f t="shared" si="509"/>
        <v>0.504</v>
      </c>
    </row>
    <row r="6528" spans="1:27" x14ac:dyDescent="0.2">
      <c r="A6528">
        <v>6527</v>
      </c>
      <c r="B6528">
        <v>46466</v>
      </c>
      <c r="C6528" s="3">
        <v>40960</v>
      </c>
      <c r="D6528" s="17">
        <f t="shared" si="508"/>
        <v>40940</v>
      </c>
      <c r="E6528">
        <v>7</v>
      </c>
      <c r="F6528" s="8">
        <f t="shared" si="510"/>
        <v>875</v>
      </c>
      <c r="G6528" s="5">
        <v>0.05</v>
      </c>
      <c r="H6528" s="8">
        <f>VLOOKUP($T6528,Pricebook!$A:$D,4,0)</f>
        <v>125</v>
      </c>
      <c r="I6528" s="10">
        <f t="shared" si="511"/>
        <v>831.25</v>
      </c>
      <c r="J6528" t="s">
        <v>2129</v>
      </c>
      <c r="K6528" t="s">
        <v>203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1536</v>
      </c>
      <c r="O6528" s="7">
        <v>76543</v>
      </c>
      <c r="P6528" t="s">
        <v>48</v>
      </c>
      <c r="Q6528" t="s">
        <v>16</v>
      </c>
      <c r="R6528" s="3">
        <v>40961</v>
      </c>
      <c r="S6528" s="12">
        <f t="shared" si="512"/>
        <v>1</v>
      </c>
      <c r="T6528" s="3" t="s">
        <v>14208</v>
      </c>
      <c r="U6528" t="s">
        <v>14232</v>
      </c>
      <c r="V6528" t="s">
        <v>14234</v>
      </c>
      <c r="W6528" t="s">
        <v>14191</v>
      </c>
      <c r="X6528" t="str">
        <f>VLOOKUP(Q6528,Managers!$A:$B,2,0)</f>
        <v>Josh Martinez</v>
      </c>
      <c r="Y6528">
        <f>VLOOKUP(W6528,HourlyWages!$A:$B,2,0)</f>
        <v>60</v>
      </c>
      <c r="Z6528">
        <v>1</v>
      </c>
      <c r="AA6528" s="14">
        <f t="shared" si="509"/>
        <v>0.52</v>
      </c>
    </row>
    <row r="6529" spans="1:27" x14ac:dyDescent="0.2">
      <c r="A6529">
        <v>6528</v>
      </c>
      <c r="B6529">
        <v>46468</v>
      </c>
      <c r="C6529" s="3">
        <v>40554</v>
      </c>
      <c r="D6529" s="17">
        <f t="shared" si="508"/>
        <v>40544</v>
      </c>
      <c r="E6529">
        <v>46</v>
      </c>
      <c r="F6529" s="8">
        <f t="shared" si="510"/>
        <v>7360</v>
      </c>
      <c r="G6529" s="5">
        <v>0.08</v>
      </c>
      <c r="H6529" s="8">
        <f>VLOOKUP($T6529,Pricebook!$A:$D,4,0)</f>
        <v>160</v>
      </c>
      <c r="I6529" s="10">
        <f t="shared" si="511"/>
        <v>6771.2000000000007</v>
      </c>
      <c r="J6529" t="s">
        <v>1689</v>
      </c>
      <c r="K6529" t="s">
        <v>707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2253</v>
      </c>
      <c r="O6529" s="7">
        <v>44483</v>
      </c>
      <c r="P6529" t="s">
        <v>210</v>
      </c>
      <c r="Q6529" t="s">
        <v>61</v>
      </c>
      <c r="R6529" s="3">
        <v>40555</v>
      </c>
      <c r="S6529" s="12">
        <f t="shared" si="512"/>
        <v>1</v>
      </c>
      <c r="T6529" s="3" t="s">
        <v>14218</v>
      </c>
      <c r="U6529" t="s">
        <v>14229</v>
      </c>
      <c r="V6529" t="s">
        <v>14233</v>
      </c>
      <c r="W6529" t="s">
        <v>14185</v>
      </c>
      <c r="X6529" t="str">
        <f>VLOOKUP(Q6529,Managers!$A:$B,2,0)</f>
        <v>Allen Young</v>
      </c>
      <c r="Y6529">
        <f>VLOOKUP(W6529,HourlyWages!$A:$B,2,0)</f>
        <v>70</v>
      </c>
      <c r="Z6529">
        <v>1</v>
      </c>
      <c r="AA6529" s="14">
        <f t="shared" si="509"/>
        <v>0.5625</v>
      </c>
    </row>
    <row r="6530" spans="1:27" x14ac:dyDescent="0.2">
      <c r="A6530">
        <v>6529</v>
      </c>
      <c r="B6530">
        <v>46468</v>
      </c>
      <c r="C6530" s="3">
        <v>40554</v>
      </c>
      <c r="D6530" s="17">
        <f t="shared" si="508"/>
        <v>40544</v>
      </c>
      <c r="E6530">
        <v>41</v>
      </c>
      <c r="F6530" s="8">
        <f t="shared" si="510"/>
        <v>6150</v>
      </c>
      <c r="G6530" s="5">
        <v>0.08</v>
      </c>
      <c r="H6530" s="8">
        <f>VLOOKUP($T6530,Pricebook!$A:$D,4,0)</f>
        <v>150</v>
      </c>
      <c r="I6530" s="10">
        <f t="shared" si="511"/>
        <v>5658</v>
      </c>
      <c r="J6530" t="s">
        <v>1689</v>
      </c>
      <c r="K6530" t="s">
        <v>707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2253</v>
      </c>
      <c r="O6530" s="7">
        <v>44483</v>
      </c>
      <c r="P6530" t="s">
        <v>210</v>
      </c>
      <c r="Q6530" t="s">
        <v>61</v>
      </c>
      <c r="R6530" s="3">
        <v>40556</v>
      </c>
      <c r="S6530" s="12">
        <f t="shared" si="512"/>
        <v>2</v>
      </c>
      <c r="T6530" s="3" t="s">
        <v>14211</v>
      </c>
      <c r="U6530" t="s">
        <v>14235</v>
      </c>
      <c r="V6530" t="s">
        <v>14236</v>
      </c>
      <c r="W6530" t="s">
        <v>14198</v>
      </c>
      <c r="X6530" t="str">
        <f>VLOOKUP(Q6530,Managers!$A:$B,2,0)</f>
        <v>Allen Young</v>
      </c>
      <c r="Y6530">
        <f>VLOOKUP(W6530,HourlyWages!$A:$B,2,0)</f>
        <v>51</v>
      </c>
      <c r="Z6530">
        <v>1</v>
      </c>
      <c r="AA6530" s="14">
        <f t="shared" si="509"/>
        <v>0.66</v>
      </c>
    </row>
    <row r="6531" spans="1:27" x14ac:dyDescent="0.2">
      <c r="A6531">
        <v>6530</v>
      </c>
      <c r="B6531">
        <v>46468</v>
      </c>
      <c r="C6531" s="3">
        <v>40554</v>
      </c>
      <c r="D6531" s="17">
        <f t="shared" ref="D6531:D6594" si="513">DATE(YEAR(C6531),MONTH(C6531),1)</f>
        <v>40544</v>
      </c>
      <c r="E6531">
        <v>1</v>
      </c>
      <c r="F6531" s="8">
        <f t="shared" si="510"/>
        <v>110</v>
      </c>
      <c r="G6531" s="5">
        <v>0.04</v>
      </c>
      <c r="H6531" s="8">
        <f>VLOOKUP($T6531,Pricebook!$A:$D,4,0)</f>
        <v>110</v>
      </c>
      <c r="I6531" s="10">
        <f t="shared" si="511"/>
        <v>105.6</v>
      </c>
      <c r="J6531" t="s">
        <v>1689</v>
      </c>
      <c r="K6531" t="s">
        <v>707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2253</v>
      </c>
      <c r="O6531" s="7">
        <v>44483</v>
      </c>
      <c r="P6531" t="s">
        <v>210</v>
      </c>
      <c r="Q6531" t="s">
        <v>61</v>
      </c>
      <c r="R6531" s="3">
        <v>40556</v>
      </c>
      <c r="S6531" s="12">
        <f t="shared" si="512"/>
        <v>2</v>
      </c>
      <c r="T6531" s="3" t="s">
        <v>14215</v>
      </c>
      <c r="U6531" t="s">
        <v>14229</v>
      </c>
      <c r="V6531" t="s">
        <v>14242</v>
      </c>
      <c r="W6531" t="s">
        <v>14203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4">
        <f t="shared" ref="AA6531:AA6594" si="514">(H6531-Y6531)/H6531</f>
        <v>0.43636363636363634</v>
      </c>
    </row>
    <row r="6532" spans="1:27" x14ac:dyDescent="0.2">
      <c r="A6532">
        <v>6531</v>
      </c>
      <c r="B6532">
        <v>46469</v>
      </c>
      <c r="C6532" s="3">
        <v>40041</v>
      </c>
      <c r="D6532" s="17">
        <f t="shared" si="513"/>
        <v>40026</v>
      </c>
      <c r="E6532">
        <v>17</v>
      </c>
      <c r="F6532" s="8">
        <f t="shared" si="510"/>
        <v>2125</v>
      </c>
      <c r="G6532" s="5">
        <v>0.05</v>
      </c>
      <c r="H6532" s="8">
        <f>VLOOKUP($T6532,Pricebook!$A:$D,4,0)</f>
        <v>125</v>
      </c>
      <c r="I6532" s="10">
        <f t="shared" si="511"/>
        <v>2018.75</v>
      </c>
      <c r="J6532" t="s">
        <v>1168</v>
      </c>
      <c r="K6532" t="s">
        <v>747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2164</v>
      </c>
      <c r="O6532" s="7">
        <v>97030</v>
      </c>
      <c r="P6532" t="s">
        <v>43</v>
      </c>
      <c r="Q6532" t="s">
        <v>23</v>
      </c>
      <c r="R6532" s="3">
        <v>40043</v>
      </c>
      <c r="S6532" s="12">
        <f t="shared" si="512"/>
        <v>2</v>
      </c>
      <c r="T6532" s="3" t="s">
        <v>14221</v>
      </c>
      <c r="U6532" t="s">
        <v>14232</v>
      </c>
      <c r="V6532" t="s">
        <v>14234</v>
      </c>
      <c r="W6532" t="s">
        <v>14195</v>
      </c>
      <c r="X6532" t="str">
        <f>VLOOKUP(Q6532,Managers!$A:$B,2,0)</f>
        <v>Bob Turner</v>
      </c>
      <c r="Y6532">
        <f>VLOOKUP(W6532,HourlyWages!$A:$B,2,0)</f>
        <v>52</v>
      </c>
      <c r="Z6532">
        <v>1</v>
      </c>
      <c r="AA6532" s="14">
        <f t="shared" si="514"/>
        <v>0.58399999999999996</v>
      </c>
    </row>
    <row r="6533" spans="1:27" x14ac:dyDescent="0.2">
      <c r="A6533">
        <v>6532</v>
      </c>
      <c r="B6533">
        <v>46469</v>
      </c>
      <c r="C6533" s="3">
        <v>40041</v>
      </c>
      <c r="D6533" s="17">
        <f t="shared" si="513"/>
        <v>40026</v>
      </c>
      <c r="E6533">
        <v>18</v>
      </c>
      <c r="F6533" s="8">
        <f t="shared" si="510"/>
        <v>1980</v>
      </c>
      <c r="G6533" s="5">
        <v>0.05</v>
      </c>
      <c r="H6533" s="8">
        <f>VLOOKUP($T6533,Pricebook!$A:$D,4,0)</f>
        <v>110</v>
      </c>
      <c r="I6533" s="10">
        <f t="shared" si="511"/>
        <v>1881</v>
      </c>
      <c r="J6533" t="s">
        <v>1168</v>
      </c>
      <c r="K6533" t="s">
        <v>747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2164</v>
      </c>
      <c r="O6533" s="7">
        <v>97030</v>
      </c>
      <c r="P6533" t="s">
        <v>43</v>
      </c>
      <c r="Q6533" t="s">
        <v>23</v>
      </c>
      <c r="R6533" s="3">
        <v>40043</v>
      </c>
      <c r="S6533" s="12">
        <f t="shared" si="512"/>
        <v>2</v>
      </c>
      <c r="T6533" s="3" t="s">
        <v>14215</v>
      </c>
      <c r="U6533" t="s">
        <v>14229</v>
      </c>
      <c r="V6533" t="s">
        <v>14245</v>
      </c>
      <c r="W6533" t="s">
        <v>14185</v>
      </c>
      <c r="X6533" t="str">
        <f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4"/>
        <v>0.36363636363636365</v>
      </c>
    </row>
    <row r="6534" spans="1:27" x14ac:dyDescent="0.2">
      <c r="A6534">
        <v>6533</v>
      </c>
      <c r="B6534">
        <v>46497</v>
      </c>
      <c r="C6534" s="3">
        <v>41079</v>
      </c>
      <c r="D6534" s="17">
        <f t="shared" si="513"/>
        <v>41061</v>
      </c>
      <c r="E6534">
        <v>30</v>
      </c>
      <c r="F6534" s="8">
        <f t="shared" si="510"/>
        <v>3600</v>
      </c>
      <c r="G6534" s="5">
        <v>0.03</v>
      </c>
      <c r="H6534" s="8">
        <f>VLOOKUP($T6534,Pricebook!$A:$D,4,0)</f>
        <v>120</v>
      </c>
      <c r="I6534" s="10">
        <f t="shared" si="511"/>
        <v>3492</v>
      </c>
      <c r="J6534" t="s">
        <v>730</v>
      </c>
      <c r="K6534" t="s">
        <v>41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383</v>
      </c>
      <c r="O6534" s="7">
        <v>45385</v>
      </c>
      <c r="P6534" t="s">
        <v>210</v>
      </c>
      <c r="Q6534" t="s">
        <v>61</v>
      </c>
      <c r="R6534" s="3">
        <v>41080</v>
      </c>
      <c r="S6534" s="12">
        <f t="shared" si="512"/>
        <v>1</v>
      </c>
      <c r="T6534" s="3" t="s">
        <v>14212</v>
      </c>
      <c r="U6534" t="s">
        <v>14229</v>
      </c>
      <c r="V6534" t="s">
        <v>14233</v>
      </c>
      <c r="W6534" t="s">
        <v>14193</v>
      </c>
      <c r="X6534" t="str">
        <f>VLOOKUP(Q6534,Managers!$A:$B,2,0)</f>
        <v>Allen Young</v>
      </c>
      <c r="Y6534">
        <f>VLOOKUP(W6534,HourlyWages!$A:$B,2,0)</f>
        <v>57</v>
      </c>
      <c r="Z6534">
        <v>1</v>
      </c>
      <c r="AA6534" s="14">
        <f t="shared" si="514"/>
        <v>0.52500000000000002</v>
      </c>
    </row>
    <row r="6535" spans="1:27" x14ac:dyDescent="0.2">
      <c r="A6535">
        <v>6534</v>
      </c>
      <c r="B6535">
        <v>46499</v>
      </c>
      <c r="C6535" s="3">
        <v>39971</v>
      </c>
      <c r="D6535" s="17">
        <f t="shared" si="513"/>
        <v>39965</v>
      </c>
      <c r="E6535">
        <v>1</v>
      </c>
      <c r="F6535" s="8">
        <f t="shared" si="510"/>
        <v>170</v>
      </c>
      <c r="G6535" s="5">
        <v>0.06</v>
      </c>
      <c r="H6535" s="8">
        <f>VLOOKUP($T6535,Pricebook!$A:$D,4,0)</f>
        <v>170</v>
      </c>
      <c r="I6535" s="10">
        <f t="shared" si="511"/>
        <v>159.79999999999998</v>
      </c>
      <c r="J6535" t="s">
        <v>835</v>
      </c>
      <c r="K6535" t="s">
        <v>274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1022</v>
      </c>
      <c r="O6535" s="7">
        <v>95207</v>
      </c>
      <c r="P6535" t="s">
        <v>114</v>
      </c>
      <c r="Q6535" t="s">
        <v>23</v>
      </c>
      <c r="R6535" s="3">
        <v>39972</v>
      </c>
      <c r="S6535" s="12">
        <f t="shared" si="512"/>
        <v>1</v>
      </c>
      <c r="T6535" s="3" t="s">
        <v>14219</v>
      </c>
      <c r="U6535" t="s">
        <v>14229</v>
      </c>
      <c r="V6535" t="s">
        <v>14230</v>
      </c>
      <c r="W6535" t="s">
        <v>14196</v>
      </c>
      <c r="X6535" t="str">
        <f>VLOOKUP(Q6535,Managers!$A:$B,2,0)</f>
        <v>Bob Turner</v>
      </c>
      <c r="Y6535">
        <f>VLOOKUP(W6535,HourlyWages!$A:$B,2,0)</f>
        <v>58</v>
      </c>
      <c r="Z6535">
        <v>1</v>
      </c>
      <c r="AA6535" s="14">
        <f t="shared" si="514"/>
        <v>0.6588235294117647</v>
      </c>
    </row>
    <row r="6536" spans="1:27" x14ac:dyDescent="0.2">
      <c r="A6536">
        <v>6535</v>
      </c>
      <c r="B6536">
        <v>46499</v>
      </c>
      <c r="C6536" s="3">
        <v>39971</v>
      </c>
      <c r="D6536" s="17">
        <f t="shared" si="513"/>
        <v>39965</v>
      </c>
      <c r="E6536">
        <v>22</v>
      </c>
      <c r="F6536" s="8">
        <f t="shared" si="510"/>
        <v>3740</v>
      </c>
      <c r="G6536" s="5">
        <v>7.0000000000000007E-2</v>
      </c>
      <c r="H6536" s="8">
        <f>VLOOKUP($T6536,Pricebook!$A:$D,4,0)</f>
        <v>170</v>
      </c>
      <c r="I6536" s="10">
        <f t="shared" si="511"/>
        <v>3478.2</v>
      </c>
      <c r="J6536" t="s">
        <v>835</v>
      </c>
      <c r="K6536" t="s">
        <v>274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1022</v>
      </c>
      <c r="O6536" s="7">
        <v>95207</v>
      </c>
      <c r="P6536" t="s">
        <v>114</v>
      </c>
      <c r="Q6536" t="s">
        <v>23</v>
      </c>
      <c r="R6536" s="3">
        <v>39973</v>
      </c>
      <c r="S6536" s="12">
        <f t="shared" si="512"/>
        <v>2</v>
      </c>
      <c r="T6536" s="3" t="s">
        <v>14219</v>
      </c>
      <c r="U6536" t="s">
        <v>14229</v>
      </c>
      <c r="V6536" t="s">
        <v>14237</v>
      </c>
      <c r="W6536" t="s">
        <v>14196</v>
      </c>
      <c r="X6536" t="str">
        <f>VLOOKUP(Q6536,Managers!$A:$B,2,0)</f>
        <v>Bob Turner</v>
      </c>
      <c r="Y6536">
        <f>VLOOKUP(W6536,HourlyWages!$A:$B,2,0)</f>
        <v>58</v>
      </c>
      <c r="Z6536">
        <v>1</v>
      </c>
      <c r="AA6536" s="14">
        <f t="shared" si="514"/>
        <v>0.6588235294117647</v>
      </c>
    </row>
    <row r="6537" spans="1:27" x14ac:dyDescent="0.2">
      <c r="A6537">
        <v>6536</v>
      </c>
      <c r="B6537">
        <v>46499</v>
      </c>
      <c r="C6537" s="3">
        <v>39971</v>
      </c>
      <c r="D6537" s="17">
        <f t="shared" si="513"/>
        <v>39965</v>
      </c>
      <c r="E6537">
        <v>10</v>
      </c>
      <c r="F6537" s="8">
        <f t="shared" si="510"/>
        <v>1400</v>
      </c>
      <c r="G6537" s="5">
        <v>0.1</v>
      </c>
      <c r="H6537" s="8">
        <f>VLOOKUP($T6537,Pricebook!$A:$D,4,0)</f>
        <v>140</v>
      </c>
      <c r="I6537" s="10">
        <f t="shared" si="511"/>
        <v>1260</v>
      </c>
      <c r="J6537" t="s">
        <v>835</v>
      </c>
      <c r="K6537" t="s">
        <v>274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1022</v>
      </c>
      <c r="O6537" s="7">
        <v>95207</v>
      </c>
      <c r="P6537" t="s">
        <v>114</v>
      </c>
      <c r="Q6537" t="s">
        <v>23</v>
      </c>
      <c r="R6537" s="3">
        <v>39972</v>
      </c>
      <c r="S6537" s="12">
        <f t="shared" si="512"/>
        <v>1</v>
      </c>
      <c r="T6537" s="3" t="s">
        <v>14213</v>
      </c>
      <c r="U6537" t="s">
        <v>14229</v>
      </c>
      <c r="V6537" t="s">
        <v>14236</v>
      </c>
      <c r="W6537" t="s">
        <v>14198</v>
      </c>
      <c r="X6537" t="str">
        <f>VLOOKUP(Q6537,Managers!$A:$B,2,0)</f>
        <v>Bob Turner</v>
      </c>
      <c r="Y6537">
        <f>VLOOKUP(W6537,HourlyWages!$A:$B,2,0)</f>
        <v>51</v>
      </c>
      <c r="Z6537">
        <v>1</v>
      </c>
      <c r="AA6537" s="14">
        <f t="shared" si="514"/>
        <v>0.63571428571428568</v>
      </c>
    </row>
    <row r="6538" spans="1:27" x14ac:dyDescent="0.2">
      <c r="A6538">
        <v>6537</v>
      </c>
      <c r="B6538">
        <v>46503</v>
      </c>
      <c r="C6538" s="3">
        <v>40853</v>
      </c>
      <c r="D6538" s="17">
        <f t="shared" si="513"/>
        <v>40848</v>
      </c>
      <c r="E6538">
        <v>26</v>
      </c>
      <c r="F6538" s="8">
        <f t="shared" si="510"/>
        <v>3900</v>
      </c>
      <c r="G6538" s="5">
        <v>7.0000000000000007E-2</v>
      </c>
      <c r="H6538" s="8">
        <f>VLOOKUP($T6538,Pricebook!$A:$D,4,0)</f>
        <v>150</v>
      </c>
      <c r="I6538" s="10">
        <f t="shared" si="511"/>
        <v>3626.9999999999995</v>
      </c>
      <c r="J6538" t="s">
        <v>356</v>
      </c>
      <c r="K6538" t="s">
        <v>103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1384</v>
      </c>
      <c r="O6538" s="7">
        <v>64130</v>
      </c>
      <c r="P6538" t="s">
        <v>358</v>
      </c>
      <c r="Q6538" t="s">
        <v>16</v>
      </c>
      <c r="R6538" s="3">
        <v>40856</v>
      </c>
      <c r="S6538" s="12">
        <f t="shared" si="512"/>
        <v>3</v>
      </c>
      <c r="T6538" s="3" t="s">
        <v>14210</v>
      </c>
      <c r="U6538" t="s">
        <v>14235</v>
      </c>
      <c r="V6538" t="s">
        <v>14244</v>
      </c>
      <c r="W6538" t="s">
        <v>14198</v>
      </c>
      <c r="X6538" t="str">
        <f>VLOOKUP(Q6538,Managers!$A:$B,2,0)</f>
        <v>Josh Martinez</v>
      </c>
      <c r="Y6538">
        <f>VLOOKUP(W6538,HourlyWages!$A:$B,2,0)</f>
        <v>51</v>
      </c>
      <c r="Z6538">
        <v>1</v>
      </c>
      <c r="AA6538" s="14">
        <f t="shared" si="514"/>
        <v>0.66</v>
      </c>
    </row>
    <row r="6539" spans="1:27" x14ac:dyDescent="0.2">
      <c r="A6539">
        <v>6538</v>
      </c>
      <c r="B6539">
        <v>46528</v>
      </c>
      <c r="C6539" s="3">
        <v>40153</v>
      </c>
      <c r="D6539" s="17">
        <f t="shared" si="513"/>
        <v>40148</v>
      </c>
      <c r="E6539">
        <v>43</v>
      </c>
      <c r="F6539" s="8">
        <f t="shared" si="510"/>
        <v>5375</v>
      </c>
      <c r="G6539" s="5">
        <v>0.05</v>
      </c>
      <c r="H6539" s="8">
        <f>VLOOKUP($T6539,Pricebook!$A:$D,4,0)</f>
        <v>125</v>
      </c>
      <c r="I6539" s="10">
        <f t="shared" si="511"/>
        <v>5106.25</v>
      </c>
      <c r="J6539" t="s">
        <v>347</v>
      </c>
      <c r="K6539" t="s">
        <v>348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2705</v>
      </c>
      <c r="O6539" s="7">
        <v>76706</v>
      </c>
      <c r="P6539" t="s">
        <v>48</v>
      </c>
      <c r="Q6539" t="s">
        <v>16</v>
      </c>
      <c r="R6539" s="3">
        <v>40155</v>
      </c>
      <c r="S6539" s="12">
        <f t="shared" si="512"/>
        <v>2</v>
      </c>
      <c r="T6539" s="3" t="s">
        <v>14208</v>
      </c>
      <c r="U6539" t="s">
        <v>14232</v>
      </c>
      <c r="V6539" t="s">
        <v>14229</v>
      </c>
      <c r="W6539" t="s">
        <v>14188</v>
      </c>
      <c r="X6539" t="str">
        <f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4"/>
        <v>0.58399999999999996</v>
      </c>
    </row>
    <row r="6540" spans="1:27" x14ac:dyDescent="0.2">
      <c r="A6540">
        <v>6539</v>
      </c>
      <c r="B6540">
        <v>46528</v>
      </c>
      <c r="C6540" s="3">
        <v>40153</v>
      </c>
      <c r="D6540" s="17">
        <f t="shared" si="513"/>
        <v>40148</v>
      </c>
      <c r="E6540">
        <v>23</v>
      </c>
      <c r="F6540" s="8">
        <f t="shared" si="510"/>
        <v>2530</v>
      </c>
      <c r="G6540" s="5">
        <v>0.01</v>
      </c>
      <c r="H6540" s="8">
        <f>VLOOKUP($T6540,Pricebook!$A:$D,4,0)</f>
        <v>110</v>
      </c>
      <c r="I6540" s="10">
        <f t="shared" si="511"/>
        <v>2504.6999999999998</v>
      </c>
      <c r="J6540" t="s">
        <v>347</v>
      </c>
      <c r="K6540" t="s">
        <v>348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2705</v>
      </c>
      <c r="O6540" s="7">
        <v>76706</v>
      </c>
      <c r="P6540" t="s">
        <v>48</v>
      </c>
      <c r="Q6540" t="s">
        <v>16</v>
      </c>
      <c r="R6540" s="3">
        <v>40156</v>
      </c>
      <c r="S6540" s="12">
        <f t="shared" si="512"/>
        <v>3</v>
      </c>
      <c r="T6540" s="3" t="s">
        <v>14215</v>
      </c>
      <c r="U6540" t="s">
        <v>14229</v>
      </c>
      <c r="V6540" t="s">
        <v>14233</v>
      </c>
      <c r="W6540" t="s">
        <v>14198</v>
      </c>
      <c r="X6540" t="str">
        <f>VLOOKUP(Q6540,Managers!$A:$B,2,0)</f>
        <v>Josh Martinez</v>
      </c>
      <c r="Y6540">
        <f>VLOOKUP(W6540,HourlyWages!$A:$B,2,0)</f>
        <v>51</v>
      </c>
      <c r="Z6540">
        <v>1</v>
      </c>
      <c r="AA6540" s="14">
        <f t="shared" si="514"/>
        <v>0.53636363636363638</v>
      </c>
    </row>
    <row r="6541" spans="1:27" x14ac:dyDescent="0.2">
      <c r="A6541">
        <v>6540</v>
      </c>
      <c r="B6541">
        <v>46531</v>
      </c>
      <c r="C6541" s="3">
        <v>40776</v>
      </c>
      <c r="D6541" s="17">
        <f t="shared" si="513"/>
        <v>40756</v>
      </c>
      <c r="E6541">
        <v>2</v>
      </c>
      <c r="F6541" s="8">
        <f t="shared" si="510"/>
        <v>320</v>
      </c>
      <c r="G6541" s="5">
        <v>0.1</v>
      </c>
      <c r="H6541" s="8">
        <f>VLOOKUP($T6541,Pricebook!$A:$D,4,0)</f>
        <v>160</v>
      </c>
      <c r="I6541" s="10">
        <f t="shared" si="511"/>
        <v>288</v>
      </c>
      <c r="J6541" t="s">
        <v>1628</v>
      </c>
      <c r="K6541" t="s">
        <v>260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1730</v>
      </c>
      <c r="O6541" s="7" t="s">
        <v>1731</v>
      </c>
      <c r="P6541" t="s">
        <v>492</v>
      </c>
      <c r="Q6541" t="s">
        <v>61</v>
      </c>
      <c r="R6541" s="3">
        <v>40785</v>
      </c>
      <c r="S6541" s="12">
        <f t="shared" si="512"/>
        <v>9</v>
      </c>
      <c r="T6541" s="3" t="s">
        <v>14218</v>
      </c>
      <c r="U6541" t="s">
        <v>14229</v>
      </c>
      <c r="V6541" t="s">
        <v>14240</v>
      </c>
      <c r="W6541" t="s">
        <v>14192</v>
      </c>
      <c r="X6541" t="str">
        <f>VLOOKUP(Q6541,Managers!$A:$B,2,0)</f>
        <v>Allen Young</v>
      </c>
      <c r="Y6541">
        <f>VLOOKUP(W6541,HourlyWages!$A:$B,2,0)</f>
        <v>75</v>
      </c>
      <c r="Z6541">
        <v>1</v>
      </c>
      <c r="AA6541" s="14">
        <f t="shared" si="514"/>
        <v>0.53125</v>
      </c>
    </row>
    <row r="6542" spans="1:27" x14ac:dyDescent="0.2">
      <c r="A6542">
        <v>6541</v>
      </c>
      <c r="B6542">
        <v>46531</v>
      </c>
      <c r="C6542" s="3">
        <v>40776</v>
      </c>
      <c r="D6542" s="17">
        <f t="shared" si="513"/>
        <v>40756</v>
      </c>
      <c r="E6542">
        <v>17</v>
      </c>
      <c r="F6542" s="8">
        <f t="shared" si="510"/>
        <v>2550</v>
      </c>
      <c r="G6542" s="5">
        <v>0.01</v>
      </c>
      <c r="H6542" s="8">
        <f>VLOOKUP($T6542,Pricebook!$A:$D,4,0)</f>
        <v>150</v>
      </c>
      <c r="I6542" s="10">
        <f t="shared" si="511"/>
        <v>2524.5</v>
      </c>
      <c r="J6542" t="s">
        <v>1628</v>
      </c>
      <c r="K6542" t="s">
        <v>260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2783</v>
      </c>
      <c r="O6542" s="7" t="s">
        <v>2784</v>
      </c>
      <c r="P6542" t="s">
        <v>87</v>
      </c>
      <c r="Q6542" t="s">
        <v>61</v>
      </c>
      <c r="R6542" s="3">
        <v>40781</v>
      </c>
      <c r="S6542" s="12">
        <f t="shared" si="512"/>
        <v>5</v>
      </c>
      <c r="T6542" s="3" t="s">
        <v>14210</v>
      </c>
      <c r="U6542" t="s">
        <v>14235</v>
      </c>
      <c r="V6542" t="s">
        <v>14241</v>
      </c>
      <c r="W6542" t="s">
        <v>14198</v>
      </c>
      <c r="X6542" t="str">
        <f>VLOOKUP(Q6542,Managers!$A:$B,2,0)</f>
        <v>Allen Young</v>
      </c>
      <c r="Y6542">
        <f>VLOOKUP(W6542,HourlyWages!$A:$B,2,0)</f>
        <v>51</v>
      </c>
      <c r="Z6542">
        <v>1</v>
      </c>
      <c r="AA6542" s="14">
        <f t="shared" si="514"/>
        <v>0.66</v>
      </c>
    </row>
    <row r="6543" spans="1:27" x14ac:dyDescent="0.2">
      <c r="A6543">
        <v>6542</v>
      </c>
      <c r="B6543">
        <v>46531</v>
      </c>
      <c r="C6543" s="3">
        <v>40776</v>
      </c>
      <c r="D6543" s="17">
        <f t="shared" si="513"/>
        <v>40756</v>
      </c>
      <c r="E6543">
        <v>23</v>
      </c>
      <c r="F6543" s="8">
        <f t="shared" si="510"/>
        <v>3680</v>
      </c>
      <c r="G6543" s="5">
        <v>0.06</v>
      </c>
      <c r="H6543" s="8">
        <f>VLOOKUP($T6543,Pricebook!$A:$D,4,0)</f>
        <v>160</v>
      </c>
      <c r="I6543" s="10">
        <f t="shared" si="511"/>
        <v>3459.2</v>
      </c>
      <c r="J6543" t="s">
        <v>1628</v>
      </c>
      <c r="K6543" t="s">
        <v>260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2006</v>
      </c>
      <c r="O6543" s="7" t="s">
        <v>2007</v>
      </c>
      <c r="P6543" t="s">
        <v>149</v>
      </c>
      <c r="Q6543" t="s">
        <v>61</v>
      </c>
      <c r="R6543" s="3">
        <v>40776</v>
      </c>
      <c r="S6543" s="12">
        <f t="shared" si="512"/>
        <v>0</v>
      </c>
      <c r="T6543" s="3" t="s">
        <v>14218</v>
      </c>
      <c r="U6543" t="s">
        <v>14229</v>
      </c>
      <c r="V6543" t="s">
        <v>14229</v>
      </c>
      <c r="W6543" t="s">
        <v>14186</v>
      </c>
      <c r="X6543" t="str">
        <f>VLOOKUP(Q6543,Managers!$A:$B,2,0)</f>
        <v>Allen Young</v>
      </c>
      <c r="Y6543">
        <f>VLOOKUP(W6543,HourlyWages!$A:$B,2,0)</f>
        <v>67</v>
      </c>
      <c r="Z6543">
        <v>1</v>
      </c>
      <c r="AA6543" s="14">
        <f t="shared" si="514"/>
        <v>0.58125000000000004</v>
      </c>
    </row>
    <row r="6544" spans="1:27" x14ac:dyDescent="0.2">
      <c r="A6544">
        <v>6543</v>
      </c>
      <c r="B6544">
        <v>46531</v>
      </c>
      <c r="C6544" s="3">
        <v>40776</v>
      </c>
      <c r="D6544" s="17">
        <f t="shared" si="513"/>
        <v>40756</v>
      </c>
      <c r="E6544">
        <v>39</v>
      </c>
      <c r="F6544" s="8">
        <f t="shared" si="510"/>
        <v>4875</v>
      </c>
      <c r="G6544" s="5">
        <v>7.0000000000000007E-2</v>
      </c>
      <c r="H6544" s="8">
        <f>VLOOKUP($T6544,Pricebook!$A:$D,4,0)</f>
        <v>125</v>
      </c>
      <c r="I6544" s="10">
        <f t="shared" si="511"/>
        <v>4533.75</v>
      </c>
      <c r="J6544" t="s">
        <v>1628</v>
      </c>
      <c r="K6544" t="s">
        <v>260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2790</v>
      </c>
      <c r="O6544" s="7" t="s">
        <v>2791</v>
      </c>
      <c r="P6544" t="s">
        <v>317</v>
      </c>
      <c r="Q6544" t="s">
        <v>61</v>
      </c>
      <c r="R6544" s="3">
        <v>40783</v>
      </c>
      <c r="S6544" s="12">
        <f t="shared" si="512"/>
        <v>7</v>
      </c>
      <c r="T6544" s="3" t="s">
        <v>14209</v>
      </c>
      <c r="U6544" t="s">
        <v>14232</v>
      </c>
      <c r="V6544" t="s">
        <v>14241</v>
      </c>
      <c r="W6544" t="s">
        <v>14189</v>
      </c>
      <c r="X6544" t="str">
        <f>VLOOKUP(Q6544,Managers!$A:$B,2,0)</f>
        <v>Allen Young</v>
      </c>
      <c r="Y6544">
        <f>VLOOKUP(W6544,HourlyWages!$A:$B,2,0)</f>
        <v>62</v>
      </c>
      <c r="Z6544">
        <v>1</v>
      </c>
      <c r="AA6544" s="14">
        <f t="shared" si="514"/>
        <v>0.504</v>
      </c>
    </row>
    <row r="6545" spans="1:27" x14ac:dyDescent="0.2">
      <c r="A6545">
        <v>6544</v>
      </c>
      <c r="B6545">
        <v>46533</v>
      </c>
      <c r="C6545" s="3">
        <v>40093</v>
      </c>
      <c r="D6545" s="17">
        <f t="shared" si="513"/>
        <v>40087</v>
      </c>
      <c r="E6545">
        <v>3</v>
      </c>
      <c r="F6545" s="8">
        <f t="shared" si="510"/>
        <v>375</v>
      </c>
      <c r="G6545" s="5">
        <v>0.04</v>
      </c>
      <c r="H6545" s="8">
        <f>VLOOKUP($T6545,Pricebook!$A:$D,4,0)</f>
        <v>125</v>
      </c>
      <c r="I6545" s="10">
        <f t="shared" si="511"/>
        <v>360</v>
      </c>
      <c r="J6545" t="s">
        <v>1772</v>
      </c>
      <c r="K6545" t="s">
        <v>121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2363</v>
      </c>
      <c r="O6545" s="7" t="s">
        <v>2364</v>
      </c>
      <c r="P6545" t="s">
        <v>197</v>
      </c>
      <c r="Q6545" t="s">
        <v>23</v>
      </c>
      <c r="R6545" s="3">
        <v>40094</v>
      </c>
      <c r="S6545" s="12">
        <f t="shared" si="512"/>
        <v>1</v>
      </c>
      <c r="T6545" s="3" t="s">
        <v>14208</v>
      </c>
      <c r="U6545" t="s">
        <v>14232</v>
      </c>
      <c r="V6545" t="s">
        <v>14236</v>
      </c>
      <c r="W6545" t="s">
        <v>14185</v>
      </c>
      <c r="X6545" t="str">
        <f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4"/>
        <v>0.44</v>
      </c>
    </row>
    <row r="6546" spans="1:27" x14ac:dyDescent="0.2">
      <c r="A6546">
        <v>6545</v>
      </c>
      <c r="B6546">
        <v>46533</v>
      </c>
      <c r="C6546" s="3">
        <v>40093</v>
      </c>
      <c r="D6546" s="17">
        <f t="shared" si="513"/>
        <v>40087</v>
      </c>
      <c r="E6546">
        <v>12</v>
      </c>
      <c r="F6546" s="8">
        <f t="shared" si="510"/>
        <v>1800</v>
      </c>
      <c r="G6546" s="5">
        <v>0.1</v>
      </c>
      <c r="H6546" s="8">
        <f>VLOOKUP($T6546,Pricebook!$A:$D,4,0)</f>
        <v>150</v>
      </c>
      <c r="I6546" s="10">
        <f t="shared" si="511"/>
        <v>1620</v>
      </c>
      <c r="J6546" t="s">
        <v>1772</v>
      </c>
      <c r="K6546" t="s">
        <v>121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2363</v>
      </c>
      <c r="O6546" s="7" t="s">
        <v>2364</v>
      </c>
      <c r="P6546" t="s">
        <v>197</v>
      </c>
      <c r="Q6546" t="s">
        <v>23</v>
      </c>
      <c r="R6546" s="3">
        <v>40095</v>
      </c>
      <c r="S6546" s="12">
        <f t="shared" si="512"/>
        <v>2</v>
      </c>
      <c r="T6546" s="3" t="s">
        <v>14210</v>
      </c>
      <c r="U6546" t="s">
        <v>14235</v>
      </c>
      <c r="V6546" t="s">
        <v>14241</v>
      </c>
      <c r="W6546" t="s">
        <v>14190</v>
      </c>
      <c r="X6546" t="str">
        <f>VLOOKUP(Q6546,Managers!$A:$B,2,0)</f>
        <v>Bob Turner</v>
      </c>
      <c r="Y6546">
        <f>VLOOKUP(W6546,HourlyWages!$A:$B,2,0)</f>
        <v>67</v>
      </c>
      <c r="Z6546">
        <v>1</v>
      </c>
      <c r="AA6546" s="14">
        <f t="shared" si="514"/>
        <v>0.55333333333333334</v>
      </c>
    </row>
    <row r="6547" spans="1:27" x14ac:dyDescent="0.2">
      <c r="A6547">
        <v>6546</v>
      </c>
      <c r="B6547">
        <v>46534</v>
      </c>
      <c r="C6547" s="3">
        <v>41185</v>
      </c>
      <c r="D6547" s="17">
        <f t="shared" si="513"/>
        <v>41183</v>
      </c>
      <c r="E6547">
        <v>13</v>
      </c>
      <c r="F6547" s="8">
        <f t="shared" si="510"/>
        <v>1950</v>
      </c>
      <c r="G6547" s="5">
        <v>0.05</v>
      </c>
      <c r="H6547" s="8">
        <f>VLOOKUP($T6547,Pricebook!$A:$D,4,0)</f>
        <v>150</v>
      </c>
      <c r="I6547" s="10">
        <f t="shared" si="511"/>
        <v>1852.5</v>
      </c>
      <c r="J6547" t="s">
        <v>2118</v>
      </c>
      <c r="K6547" t="s">
        <v>549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1100</v>
      </c>
      <c r="O6547" s="7" t="s">
        <v>1101</v>
      </c>
      <c r="P6547" t="s">
        <v>492</v>
      </c>
      <c r="Q6547" t="s">
        <v>61</v>
      </c>
      <c r="R6547" s="3">
        <v>41187</v>
      </c>
      <c r="S6547" s="12">
        <f t="shared" si="512"/>
        <v>2</v>
      </c>
      <c r="T6547" s="3" t="s">
        <v>14216</v>
      </c>
      <c r="U6547" t="s">
        <v>14235</v>
      </c>
      <c r="V6547" t="s">
        <v>14244</v>
      </c>
      <c r="W6547" t="s">
        <v>14188</v>
      </c>
      <c r="X6547" t="str">
        <f>VLOOKUP(Q6547,Managers!$A:$B,2,0)</f>
        <v>Allen Young</v>
      </c>
      <c r="Y6547">
        <f>VLOOKUP(W6547,HourlyWages!$A:$B,2,0)</f>
        <v>52</v>
      </c>
      <c r="Z6547">
        <v>1</v>
      </c>
      <c r="AA6547" s="14">
        <f t="shared" si="514"/>
        <v>0.65333333333333332</v>
      </c>
    </row>
    <row r="6548" spans="1:27" x14ac:dyDescent="0.2">
      <c r="A6548">
        <v>6547</v>
      </c>
      <c r="B6548">
        <v>46562</v>
      </c>
      <c r="C6548" s="3">
        <v>40586</v>
      </c>
      <c r="D6548" s="17">
        <f t="shared" si="513"/>
        <v>40575</v>
      </c>
      <c r="E6548">
        <v>35</v>
      </c>
      <c r="F6548" s="8">
        <f t="shared" si="510"/>
        <v>4375</v>
      </c>
      <c r="G6548" s="5">
        <v>0.01</v>
      </c>
      <c r="H6548" s="8">
        <f>VLOOKUP($T6548,Pricebook!$A:$D,4,0)</f>
        <v>125</v>
      </c>
      <c r="I6548" s="10">
        <f t="shared" si="511"/>
        <v>4331.25</v>
      </c>
      <c r="J6548" t="s">
        <v>96</v>
      </c>
      <c r="K6548" t="s">
        <v>84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999</v>
      </c>
      <c r="O6548" s="7">
        <v>11580</v>
      </c>
      <c r="P6548" t="s">
        <v>60</v>
      </c>
      <c r="Q6548" t="s">
        <v>61</v>
      </c>
      <c r="R6548" s="3">
        <v>40588</v>
      </c>
      <c r="S6548" s="12">
        <f t="shared" si="512"/>
        <v>2</v>
      </c>
      <c r="T6548" s="3" t="s">
        <v>14209</v>
      </c>
      <c r="U6548" t="s">
        <v>14232</v>
      </c>
      <c r="V6548" t="s">
        <v>14241</v>
      </c>
      <c r="W6548" t="s">
        <v>14193</v>
      </c>
      <c r="X6548" t="str">
        <f>VLOOKUP(Q6548,Managers!$A:$B,2,0)</f>
        <v>Allen Young</v>
      </c>
      <c r="Y6548">
        <f>VLOOKUP(W6548,HourlyWages!$A:$B,2,0)</f>
        <v>57</v>
      </c>
      <c r="Z6548">
        <v>1</v>
      </c>
      <c r="AA6548" s="14">
        <f t="shared" si="514"/>
        <v>0.54400000000000004</v>
      </c>
    </row>
    <row r="6549" spans="1:27" x14ac:dyDescent="0.2">
      <c r="A6549">
        <v>6548</v>
      </c>
      <c r="B6549">
        <v>46565</v>
      </c>
      <c r="C6549" s="3">
        <v>40716</v>
      </c>
      <c r="D6549" s="17">
        <f t="shared" si="513"/>
        <v>40695</v>
      </c>
      <c r="E6549">
        <v>16</v>
      </c>
      <c r="F6549" s="8">
        <f t="shared" si="510"/>
        <v>2720</v>
      </c>
      <c r="G6549" s="5">
        <v>0.05</v>
      </c>
      <c r="H6549" s="8">
        <f>VLOOKUP($T6549,Pricebook!$A:$D,4,0)</f>
        <v>170</v>
      </c>
      <c r="I6549" s="10">
        <f t="shared" si="511"/>
        <v>2584</v>
      </c>
      <c r="J6549" t="s">
        <v>1709</v>
      </c>
      <c r="K6549" t="s">
        <v>244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511</v>
      </c>
      <c r="O6549" s="7">
        <v>23666</v>
      </c>
      <c r="P6549" t="s">
        <v>368</v>
      </c>
      <c r="Q6549" t="s">
        <v>34</v>
      </c>
      <c r="R6549" s="3">
        <v>40716</v>
      </c>
      <c r="S6549" s="12">
        <f t="shared" si="512"/>
        <v>0</v>
      </c>
      <c r="T6549" s="3" t="s">
        <v>14219</v>
      </c>
      <c r="U6549" t="s">
        <v>14229</v>
      </c>
      <c r="V6549" t="s">
        <v>14238</v>
      </c>
      <c r="W6549" t="s">
        <v>14185</v>
      </c>
      <c r="X6549" t="str">
        <f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4"/>
        <v>0.58823529411764708</v>
      </c>
    </row>
    <row r="6550" spans="1:27" x14ac:dyDescent="0.2">
      <c r="A6550">
        <v>6549</v>
      </c>
      <c r="B6550">
        <v>46565</v>
      </c>
      <c r="C6550" s="3">
        <v>40716</v>
      </c>
      <c r="D6550" s="17">
        <f t="shared" si="513"/>
        <v>40695</v>
      </c>
      <c r="E6550">
        <v>50</v>
      </c>
      <c r="F6550" s="8">
        <f t="shared" si="510"/>
        <v>6250</v>
      </c>
      <c r="G6550" s="5">
        <v>0.1</v>
      </c>
      <c r="H6550" s="8">
        <f>VLOOKUP($T6550,Pricebook!$A:$D,4,0)</f>
        <v>125</v>
      </c>
      <c r="I6550" s="10">
        <f t="shared" si="511"/>
        <v>5625</v>
      </c>
      <c r="J6550" t="s">
        <v>1709</v>
      </c>
      <c r="K6550" t="s">
        <v>244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511</v>
      </c>
      <c r="O6550" s="7">
        <v>23666</v>
      </c>
      <c r="P6550" t="s">
        <v>368</v>
      </c>
      <c r="Q6550" t="s">
        <v>34</v>
      </c>
      <c r="R6550" s="3">
        <v>40717</v>
      </c>
      <c r="S6550" s="12">
        <f t="shared" si="512"/>
        <v>1</v>
      </c>
      <c r="T6550" s="3" t="s">
        <v>14208</v>
      </c>
      <c r="U6550" t="s">
        <v>14232</v>
      </c>
      <c r="V6550" t="s">
        <v>14236</v>
      </c>
      <c r="W6550" t="s">
        <v>14185</v>
      </c>
      <c r="X6550" t="str">
        <f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4"/>
        <v>0.44</v>
      </c>
    </row>
    <row r="6551" spans="1:27" x14ac:dyDescent="0.2">
      <c r="A6551">
        <v>6550</v>
      </c>
      <c r="B6551">
        <v>46565</v>
      </c>
      <c r="C6551" s="3">
        <v>40716</v>
      </c>
      <c r="D6551" s="17">
        <f t="shared" si="513"/>
        <v>40695</v>
      </c>
      <c r="E6551">
        <v>8</v>
      </c>
      <c r="F6551" s="8">
        <f t="shared" si="510"/>
        <v>1600</v>
      </c>
      <c r="G6551" s="5">
        <v>0.01</v>
      </c>
      <c r="H6551" s="8">
        <f>VLOOKUP($T6551,Pricebook!$A:$D,4,0)</f>
        <v>200</v>
      </c>
      <c r="I6551" s="10">
        <f t="shared" si="511"/>
        <v>1584</v>
      </c>
      <c r="J6551" t="s">
        <v>1709</v>
      </c>
      <c r="K6551" t="s">
        <v>244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511</v>
      </c>
      <c r="O6551" s="7">
        <v>23666</v>
      </c>
      <c r="P6551" t="s">
        <v>368</v>
      </c>
      <c r="Q6551" t="s">
        <v>34</v>
      </c>
      <c r="R6551" s="3">
        <v>40718</v>
      </c>
      <c r="S6551" s="12">
        <f t="shared" si="512"/>
        <v>2</v>
      </c>
      <c r="T6551" s="3" t="s">
        <v>14206</v>
      </c>
      <c r="U6551" t="s">
        <v>14229</v>
      </c>
      <c r="V6551" t="s">
        <v>14233</v>
      </c>
      <c r="W6551" t="s">
        <v>14197</v>
      </c>
      <c r="X6551" t="str">
        <f>VLOOKUP(Q6551,Managers!$A:$B,2,0)</f>
        <v>Frank Mitchell</v>
      </c>
      <c r="Y6551">
        <f>VLOOKUP(W6551,HourlyWages!$A:$B,2,0)</f>
        <v>71</v>
      </c>
      <c r="Z6551">
        <v>1</v>
      </c>
      <c r="AA6551" s="14">
        <f t="shared" si="514"/>
        <v>0.64500000000000002</v>
      </c>
    </row>
    <row r="6552" spans="1:27" x14ac:dyDescent="0.2">
      <c r="A6552">
        <v>6551</v>
      </c>
      <c r="B6552">
        <v>46566</v>
      </c>
      <c r="C6552" s="3">
        <v>41008</v>
      </c>
      <c r="D6552" s="17">
        <f t="shared" si="513"/>
        <v>41000</v>
      </c>
      <c r="E6552">
        <v>49</v>
      </c>
      <c r="F6552" s="8">
        <f t="shared" si="510"/>
        <v>7350</v>
      </c>
      <c r="G6552" s="5">
        <v>7.0000000000000007E-2</v>
      </c>
      <c r="H6552" s="8">
        <f>VLOOKUP($T6552,Pricebook!$A:$D,4,0)</f>
        <v>150</v>
      </c>
      <c r="I6552" s="10">
        <f t="shared" si="511"/>
        <v>6835.4999999999991</v>
      </c>
      <c r="J6552" t="s">
        <v>2095</v>
      </c>
      <c r="K6552" t="s">
        <v>260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2602</v>
      </c>
      <c r="O6552" s="7">
        <v>53051</v>
      </c>
      <c r="P6552" t="s">
        <v>95</v>
      </c>
      <c r="Q6552" t="s">
        <v>16</v>
      </c>
      <c r="R6552" s="3">
        <v>41009</v>
      </c>
      <c r="S6552" s="12">
        <f t="shared" si="512"/>
        <v>1</v>
      </c>
      <c r="T6552" s="3" t="s">
        <v>14211</v>
      </c>
      <c r="U6552" t="s">
        <v>14235</v>
      </c>
      <c r="V6552" t="s">
        <v>14244</v>
      </c>
      <c r="W6552" t="s">
        <v>14194</v>
      </c>
      <c r="X6552" t="str">
        <f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4"/>
        <v>0.52666666666666662</v>
      </c>
    </row>
    <row r="6553" spans="1:27" x14ac:dyDescent="0.2">
      <c r="A6553">
        <v>6552</v>
      </c>
      <c r="B6553">
        <v>46597</v>
      </c>
      <c r="C6553" s="3">
        <v>40178</v>
      </c>
      <c r="D6553" s="17">
        <f t="shared" si="513"/>
        <v>40148</v>
      </c>
      <c r="E6553">
        <v>47</v>
      </c>
      <c r="F6553" s="8">
        <f t="shared" si="510"/>
        <v>7050</v>
      </c>
      <c r="G6553" s="5">
        <v>0.01</v>
      </c>
      <c r="H6553" s="8">
        <f>VLOOKUP($T6553,Pricebook!$A:$D,4,0)</f>
        <v>150</v>
      </c>
      <c r="I6553" s="10">
        <f t="shared" si="511"/>
        <v>6979.5</v>
      </c>
      <c r="J6553" t="s">
        <v>2514</v>
      </c>
      <c r="K6553" t="s">
        <v>303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2515</v>
      </c>
      <c r="O6553" s="7">
        <v>14304</v>
      </c>
      <c r="P6553" t="s">
        <v>60</v>
      </c>
      <c r="Q6553" t="s">
        <v>61</v>
      </c>
      <c r="R6553" s="3">
        <v>40178</v>
      </c>
      <c r="S6553" s="12">
        <f t="shared" si="512"/>
        <v>0</v>
      </c>
      <c r="T6553" s="3" t="s">
        <v>14210</v>
      </c>
      <c r="U6553" t="s">
        <v>14235</v>
      </c>
      <c r="V6553" t="s">
        <v>14241</v>
      </c>
      <c r="W6553" t="s">
        <v>14194</v>
      </c>
      <c r="X6553" t="str">
        <f>VLOOKUP(Q6553,Managers!$A:$B,2,0)</f>
        <v>Allen Young</v>
      </c>
      <c r="Y6553">
        <f>VLOOKUP(W6553,HourlyWages!$A:$B,2,0)</f>
        <v>71</v>
      </c>
      <c r="Z6553">
        <v>1</v>
      </c>
      <c r="AA6553" s="14">
        <f t="shared" si="514"/>
        <v>0.52666666666666662</v>
      </c>
    </row>
    <row r="6554" spans="1:27" x14ac:dyDescent="0.2">
      <c r="A6554">
        <v>6553</v>
      </c>
      <c r="B6554">
        <v>46597</v>
      </c>
      <c r="C6554" s="3">
        <v>40178</v>
      </c>
      <c r="D6554" s="17">
        <f t="shared" si="513"/>
        <v>40148</v>
      </c>
      <c r="E6554">
        <v>10</v>
      </c>
      <c r="F6554" s="8">
        <f t="shared" si="510"/>
        <v>1600</v>
      </c>
      <c r="G6554" s="5">
        <v>0.06</v>
      </c>
      <c r="H6554" s="8">
        <f>VLOOKUP($T6554,Pricebook!$A:$D,4,0)</f>
        <v>160</v>
      </c>
      <c r="I6554" s="10">
        <f t="shared" si="511"/>
        <v>1504</v>
      </c>
      <c r="J6554" t="s">
        <v>2514</v>
      </c>
      <c r="K6554" t="s">
        <v>303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2061</v>
      </c>
      <c r="O6554" s="7">
        <v>14120</v>
      </c>
      <c r="P6554" t="s">
        <v>60</v>
      </c>
      <c r="Q6554" t="s">
        <v>61</v>
      </c>
      <c r="R6554" s="3">
        <v>40180</v>
      </c>
      <c r="S6554" s="12">
        <f t="shared" si="512"/>
        <v>2</v>
      </c>
      <c r="T6554" s="3" t="s">
        <v>14218</v>
      </c>
      <c r="U6554" t="s">
        <v>14229</v>
      </c>
      <c r="V6554" t="s">
        <v>14230</v>
      </c>
      <c r="W6554" t="s">
        <v>14192</v>
      </c>
      <c r="X6554" t="str">
        <f>VLOOKUP(Q6554,Managers!$A:$B,2,0)</f>
        <v>Allen Young</v>
      </c>
      <c r="Y6554">
        <f>VLOOKUP(W6554,HourlyWages!$A:$B,2,0)</f>
        <v>75</v>
      </c>
      <c r="Z6554">
        <v>1</v>
      </c>
      <c r="AA6554" s="14">
        <f t="shared" si="514"/>
        <v>0.53125</v>
      </c>
    </row>
    <row r="6555" spans="1:27" x14ac:dyDescent="0.2">
      <c r="A6555">
        <v>6554</v>
      </c>
      <c r="B6555">
        <v>46597</v>
      </c>
      <c r="C6555" s="3">
        <v>40178</v>
      </c>
      <c r="D6555" s="17">
        <f t="shared" si="513"/>
        <v>40148</v>
      </c>
      <c r="E6555">
        <v>1</v>
      </c>
      <c r="F6555" s="8">
        <f t="shared" si="510"/>
        <v>125</v>
      </c>
      <c r="G6555" s="5">
        <v>0</v>
      </c>
      <c r="H6555" s="8">
        <f>VLOOKUP($T6555,Pricebook!$A:$D,4,0)</f>
        <v>125</v>
      </c>
      <c r="I6555" s="10">
        <f t="shared" si="511"/>
        <v>125</v>
      </c>
      <c r="J6555" t="s">
        <v>2514</v>
      </c>
      <c r="K6555" t="s">
        <v>303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2061</v>
      </c>
      <c r="O6555" s="7">
        <v>14120</v>
      </c>
      <c r="P6555" t="s">
        <v>60</v>
      </c>
      <c r="Q6555" t="s">
        <v>61</v>
      </c>
      <c r="R6555" s="3">
        <v>40180</v>
      </c>
      <c r="S6555" s="12">
        <f t="shared" si="512"/>
        <v>2</v>
      </c>
      <c r="T6555" s="3" t="s">
        <v>14221</v>
      </c>
      <c r="U6555" t="s">
        <v>14232</v>
      </c>
      <c r="V6555" t="s">
        <v>14238</v>
      </c>
      <c r="W6555" t="s">
        <v>14187</v>
      </c>
      <c r="X6555" t="str">
        <f>VLOOKUP(Q6555,Managers!$A:$B,2,0)</f>
        <v>Allen Young</v>
      </c>
      <c r="Y6555">
        <f>VLOOKUP(W6555,HourlyWages!$A:$B,2,0)</f>
        <v>45</v>
      </c>
      <c r="Z6555">
        <v>1</v>
      </c>
      <c r="AA6555" s="14">
        <f t="shared" si="514"/>
        <v>0.64</v>
      </c>
    </row>
    <row r="6556" spans="1:27" x14ac:dyDescent="0.2">
      <c r="A6556">
        <v>6555</v>
      </c>
      <c r="B6556">
        <v>46599</v>
      </c>
      <c r="C6556" s="3">
        <v>40434</v>
      </c>
      <c r="D6556" s="17">
        <f t="shared" si="513"/>
        <v>40422</v>
      </c>
      <c r="E6556">
        <v>4</v>
      </c>
      <c r="F6556" s="8">
        <f t="shared" si="510"/>
        <v>500</v>
      </c>
      <c r="G6556" s="5">
        <v>0.01</v>
      </c>
      <c r="H6556" s="8">
        <f>VLOOKUP($T6556,Pricebook!$A:$D,4,0)</f>
        <v>125</v>
      </c>
      <c r="I6556" s="10">
        <f t="shared" si="511"/>
        <v>495</v>
      </c>
      <c r="J6556" t="s">
        <v>2261</v>
      </c>
      <c r="K6556" t="s">
        <v>544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2628</v>
      </c>
      <c r="O6556" s="7">
        <v>99301</v>
      </c>
      <c r="P6556" t="s">
        <v>22</v>
      </c>
      <c r="Q6556" t="s">
        <v>23</v>
      </c>
      <c r="R6556" s="3">
        <v>40435</v>
      </c>
      <c r="S6556" s="12">
        <f t="shared" si="512"/>
        <v>1</v>
      </c>
      <c r="T6556" s="3" t="s">
        <v>14208</v>
      </c>
      <c r="U6556" t="s">
        <v>14232</v>
      </c>
      <c r="V6556" t="s">
        <v>14230</v>
      </c>
      <c r="W6556" t="s">
        <v>14184</v>
      </c>
      <c r="X6556" t="str">
        <f>VLOOKUP(Q6556,Managers!$A:$B,2,0)</f>
        <v>Bob Turner</v>
      </c>
      <c r="Y6556">
        <f>VLOOKUP(W6556,HourlyWages!$A:$B,2,0)</f>
        <v>50</v>
      </c>
      <c r="Z6556">
        <v>1</v>
      </c>
      <c r="AA6556" s="14">
        <f t="shared" si="514"/>
        <v>0.6</v>
      </c>
    </row>
    <row r="6557" spans="1:27" x14ac:dyDescent="0.2">
      <c r="A6557">
        <v>6556</v>
      </c>
      <c r="B6557">
        <v>46624</v>
      </c>
      <c r="C6557" s="3">
        <v>40294</v>
      </c>
      <c r="D6557" s="17">
        <f t="shared" si="513"/>
        <v>40269</v>
      </c>
      <c r="E6557">
        <v>28</v>
      </c>
      <c r="F6557" s="8">
        <f t="shared" si="510"/>
        <v>5600</v>
      </c>
      <c r="G6557" s="5">
        <v>7.0000000000000007E-2</v>
      </c>
      <c r="H6557" s="8">
        <f>VLOOKUP($T6557,Pricebook!$A:$D,4,0)</f>
        <v>200</v>
      </c>
      <c r="I6557" s="10">
        <f t="shared" si="511"/>
        <v>5208</v>
      </c>
      <c r="J6557" t="s">
        <v>63</v>
      </c>
      <c r="K6557" t="s">
        <v>64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2227</v>
      </c>
      <c r="O6557" s="7">
        <v>72450</v>
      </c>
      <c r="P6557" t="s">
        <v>66</v>
      </c>
      <c r="Q6557" t="s">
        <v>34</v>
      </c>
      <c r="R6557" s="3">
        <v>40295</v>
      </c>
      <c r="S6557" s="12">
        <f t="shared" si="512"/>
        <v>1</v>
      </c>
      <c r="T6557" s="3" t="s">
        <v>14214</v>
      </c>
      <c r="U6557" t="s">
        <v>14229</v>
      </c>
      <c r="V6557" t="s">
        <v>14231</v>
      </c>
      <c r="W6557" t="s">
        <v>14188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4"/>
        <v>0.74</v>
      </c>
    </row>
    <row r="6558" spans="1:27" x14ac:dyDescent="0.2">
      <c r="A6558">
        <v>6557</v>
      </c>
      <c r="B6558">
        <v>46624</v>
      </c>
      <c r="C6558" s="3">
        <v>40294</v>
      </c>
      <c r="D6558" s="17">
        <f t="shared" si="513"/>
        <v>40269</v>
      </c>
      <c r="E6558">
        <v>12</v>
      </c>
      <c r="F6558" s="8">
        <f t="shared" si="510"/>
        <v>1320</v>
      </c>
      <c r="G6558" s="5">
        <v>0.09</v>
      </c>
      <c r="H6558" s="8">
        <f>VLOOKUP($T6558,Pricebook!$A:$D,4,0)</f>
        <v>110</v>
      </c>
      <c r="I6558" s="10">
        <f t="shared" si="511"/>
        <v>1201.2</v>
      </c>
      <c r="J6558" t="s">
        <v>63</v>
      </c>
      <c r="K6558" t="s">
        <v>64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905</v>
      </c>
      <c r="O6558" s="7">
        <v>71603</v>
      </c>
      <c r="P6558" t="s">
        <v>66</v>
      </c>
      <c r="Q6558" t="s">
        <v>34</v>
      </c>
      <c r="R6558" s="3">
        <v>40296</v>
      </c>
      <c r="S6558" s="12">
        <f t="shared" si="512"/>
        <v>2</v>
      </c>
      <c r="T6558" s="3" t="s">
        <v>14215</v>
      </c>
      <c r="U6558" t="s">
        <v>14229</v>
      </c>
      <c r="V6558" t="s">
        <v>14244</v>
      </c>
      <c r="W6558" t="s">
        <v>14199</v>
      </c>
      <c r="X6558" t="str">
        <f>VLOOKUP(Q6558,Managers!$A:$B,2,0)</f>
        <v>Frank Mitchell</v>
      </c>
      <c r="Y6558">
        <f>VLOOKUP(W6558,HourlyWages!$A:$B,2,0)</f>
        <v>68</v>
      </c>
      <c r="Z6558">
        <v>1</v>
      </c>
      <c r="AA6558" s="14">
        <f t="shared" si="514"/>
        <v>0.38181818181818183</v>
      </c>
    </row>
    <row r="6559" spans="1:27" x14ac:dyDescent="0.2">
      <c r="A6559">
        <v>6558</v>
      </c>
      <c r="B6559">
        <v>46626</v>
      </c>
      <c r="C6559" s="3">
        <v>41087</v>
      </c>
      <c r="D6559" s="17">
        <f t="shared" si="513"/>
        <v>41061</v>
      </c>
      <c r="E6559">
        <v>8</v>
      </c>
      <c r="F6559" s="8">
        <f t="shared" si="510"/>
        <v>1000</v>
      </c>
      <c r="G6559" s="5">
        <v>0.01</v>
      </c>
      <c r="H6559" s="8">
        <f>VLOOKUP($T6559,Pricebook!$A:$D,4,0)</f>
        <v>125</v>
      </c>
      <c r="I6559" s="10">
        <f t="shared" si="511"/>
        <v>990</v>
      </c>
      <c r="J6559" t="s">
        <v>1925</v>
      </c>
      <c r="K6559" t="s">
        <v>260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2106</v>
      </c>
      <c r="O6559" s="7">
        <v>76117</v>
      </c>
      <c r="P6559" t="s">
        <v>48</v>
      </c>
      <c r="Q6559" t="s">
        <v>16</v>
      </c>
      <c r="R6559" s="3">
        <v>41091</v>
      </c>
      <c r="S6559" s="12">
        <f t="shared" si="512"/>
        <v>4</v>
      </c>
      <c r="T6559" s="3" t="s">
        <v>14221</v>
      </c>
      <c r="U6559" t="s">
        <v>14232</v>
      </c>
      <c r="V6559" t="s">
        <v>14241</v>
      </c>
      <c r="W6559" t="s">
        <v>14188</v>
      </c>
      <c r="X6559" t="str">
        <f>VLOOKUP(Q6559,Managers!$A:$B,2,0)</f>
        <v>Josh Martinez</v>
      </c>
      <c r="Y6559">
        <f>VLOOKUP(W6559,HourlyWages!$A:$B,2,0)</f>
        <v>52</v>
      </c>
      <c r="Z6559">
        <v>1</v>
      </c>
      <c r="AA6559" s="14">
        <f t="shared" si="514"/>
        <v>0.58399999999999996</v>
      </c>
    </row>
    <row r="6560" spans="1:27" x14ac:dyDescent="0.2">
      <c r="A6560">
        <v>6559</v>
      </c>
      <c r="B6560">
        <v>46627</v>
      </c>
      <c r="C6560" s="3">
        <v>39975</v>
      </c>
      <c r="D6560" s="17">
        <f t="shared" si="513"/>
        <v>39965</v>
      </c>
      <c r="E6560">
        <v>3</v>
      </c>
      <c r="F6560" s="8">
        <f t="shared" si="510"/>
        <v>330</v>
      </c>
      <c r="G6560" s="5">
        <v>0.05</v>
      </c>
      <c r="H6560" s="8">
        <f>VLOOKUP($T6560,Pricebook!$A:$D,4,0)</f>
        <v>110</v>
      </c>
      <c r="I6560" s="10">
        <f t="shared" si="511"/>
        <v>313.5</v>
      </c>
      <c r="J6560" t="s">
        <v>1370</v>
      </c>
      <c r="K6560" t="s">
        <v>585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2792</v>
      </c>
      <c r="O6560" s="7" t="s">
        <v>2793</v>
      </c>
      <c r="P6560" t="s">
        <v>75</v>
      </c>
      <c r="Q6560" t="s">
        <v>16</v>
      </c>
      <c r="R6560" s="3">
        <v>39976</v>
      </c>
      <c r="S6560" s="12">
        <f t="shared" si="512"/>
        <v>1</v>
      </c>
      <c r="T6560" s="3" t="s">
        <v>14215</v>
      </c>
      <c r="U6560" t="s">
        <v>14229</v>
      </c>
      <c r="V6560" t="s">
        <v>14241</v>
      </c>
      <c r="W6560" t="s">
        <v>14192</v>
      </c>
      <c r="X6560" t="str">
        <f>VLOOKUP(Q6560,Managers!$A:$B,2,0)</f>
        <v>Josh Martinez</v>
      </c>
      <c r="Y6560">
        <f>VLOOKUP(W6560,HourlyWages!$A:$B,2,0)</f>
        <v>75</v>
      </c>
      <c r="Z6560">
        <v>1</v>
      </c>
      <c r="AA6560" s="14">
        <f t="shared" si="514"/>
        <v>0.31818181818181818</v>
      </c>
    </row>
    <row r="6561" spans="1:27" x14ac:dyDescent="0.2">
      <c r="A6561">
        <v>6560</v>
      </c>
      <c r="B6561">
        <v>46627</v>
      </c>
      <c r="C6561" s="3">
        <v>39975</v>
      </c>
      <c r="D6561" s="17">
        <f t="shared" si="513"/>
        <v>39965</v>
      </c>
      <c r="E6561">
        <v>24</v>
      </c>
      <c r="F6561" s="8">
        <f t="shared" si="510"/>
        <v>3600</v>
      </c>
      <c r="G6561" s="5">
        <v>0.03</v>
      </c>
      <c r="H6561" s="8">
        <f>VLOOKUP($T6561,Pricebook!$A:$D,4,0)</f>
        <v>150</v>
      </c>
      <c r="I6561" s="10">
        <f t="shared" si="511"/>
        <v>3492</v>
      </c>
      <c r="J6561" t="s">
        <v>1370</v>
      </c>
      <c r="K6561" t="s">
        <v>585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2792</v>
      </c>
      <c r="O6561" s="7" t="s">
        <v>2793</v>
      </c>
      <c r="P6561" t="s">
        <v>75</v>
      </c>
      <c r="Q6561" t="s">
        <v>16</v>
      </c>
      <c r="R6561" s="3">
        <v>39976</v>
      </c>
      <c r="S6561" s="12">
        <f t="shared" si="512"/>
        <v>1</v>
      </c>
      <c r="T6561" s="3" t="s">
        <v>14210</v>
      </c>
      <c r="U6561" t="s">
        <v>14235</v>
      </c>
      <c r="V6561" t="s">
        <v>14238</v>
      </c>
      <c r="W6561" t="s">
        <v>14185</v>
      </c>
      <c r="X6561" t="str">
        <f>VLOOKUP(Q6561,Managers!$A:$B,2,0)</f>
        <v>Josh Martinez</v>
      </c>
      <c r="Y6561">
        <f>VLOOKUP(W6561,HourlyWages!$A:$B,2,0)</f>
        <v>70</v>
      </c>
      <c r="Z6561">
        <v>1</v>
      </c>
      <c r="AA6561" s="14">
        <f t="shared" si="514"/>
        <v>0.53333333333333333</v>
      </c>
    </row>
    <row r="6562" spans="1:27" x14ac:dyDescent="0.2">
      <c r="A6562">
        <v>6561</v>
      </c>
      <c r="B6562">
        <v>46631</v>
      </c>
      <c r="C6562" s="3">
        <v>40979</v>
      </c>
      <c r="D6562" s="17">
        <f t="shared" si="513"/>
        <v>40969</v>
      </c>
      <c r="E6562">
        <v>39</v>
      </c>
      <c r="F6562" s="8">
        <f t="shared" si="510"/>
        <v>4290</v>
      </c>
      <c r="G6562" s="5">
        <v>0.05</v>
      </c>
      <c r="H6562" s="8">
        <f>VLOOKUP($T6562,Pricebook!$A:$D,4,0)</f>
        <v>110</v>
      </c>
      <c r="I6562" s="10">
        <f t="shared" si="511"/>
        <v>4075.5</v>
      </c>
      <c r="J6562" t="s">
        <v>405</v>
      </c>
      <c r="K6562" t="s">
        <v>406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2615</v>
      </c>
      <c r="O6562" s="7">
        <v>96150</v>
      </c>
      <c r="P6562" t="s">
        <v>114</v>
      </c>
      <c r="Q6562" t="s">
        <v>23</v>
      </c>
      <c r="R6562" s="3">
        <v>40981</v>
      </c>
      <c r="S6562" s="12">
        <f t="shared" si="512"/>
        <v>2</v>
      </c>
      <c r="T6562" s="3" t="s">
        <v>14215</v>
      </c>
      <c r="U6562" t="s">
        <v>14229</v>
      </c>
      <c r="V6562" t="s">
        <v>14230</v>
      </c>
      <c r="W6562" t="s">
        <v>14184</v>
      </c>
      <c r="X6562" t="str">
        <f>VLOOKUP(Q6562,Managers!$A:$B,2,0)</f>
        <v>Bob Turner</v>
      </c>
      <c r="Y6562">
        <f>VLOOKUP(W6562,HourlyWages!$A:$B,2,0)</f>
        <v>50</v>
      </c>
      <c r="Z6562">
        <v>1</v>
      </c>
      <c r="AA6562" s="14">
        <f t="shared" si="514"/>
        <v>0.54545454545454541</v>
      </c>
    </row>
    <row r="6563" spans="1:27" x14ac:dyDescent="0.2">
      <c r="A6563">
        <v>6562</v>
      </c>
      <c r="B6563">
        <v>46656</v>
      </c>
      <c r="C6563" s="3">
        <v>40010</v>
      </c>
      <c r="D6563" s="17">
        <f t="shared" si="513"/>
        <v>39995</v>
      </c>
      <c r="E6563">
        <v>27</v>
      </c>
      <c r="F6563" s="8">
        <f t="shared" si="510"/>
        <v>4320</v>
      </c>
      <c r="G6563" s="5">
        <v>0.1</v>
      </c>
      <c r="H6563" s="8">
        <f>VLOOKUP($T6563,Pricebook!$A:$D,4,0)</f>
        <v>160</v>
      </c>
      <c r="I6563" s="10">
        <f t="shared" si="511"/>
        <v>3888</v>
      </c>
      <c r="J6563" t="s">
        <v>2008</v>
      </c>
      <c r="K6563" t="s">
        <v>27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711</v>
      </c>
      <c r="O6563" s="7">
        <v>32708</v>
      </c>
      <c r="P6563" t="s">
        <v>101</v>
      </c>
      <c r="Q6563" t="s">
        <v>34</v>
      </c>
      <c r="R6563" s="3">
        <v>40011</v>
      </c>
      <c r="S6563" s="12">
        <f t="shared" si="512"/>
        <v>1</v>
      </c>
      <c r="T6563" s="3" t="s">
        <v>14218</v>
      </c>
      <c r="U6563" t="s">
        <v>14229</v>
      </c>
      <c r="V6563" t="s">
        <v>14237</v>
      </c>
      <c r="W6563" t="s">
        <v>14203</v>
      </c>
      <c r="X6563" t="str">
        <f>VLOOKUP(Q6563,Managers!$A:$B,2,0)</f>
        <v>Frank Mitchell</v>
      </c>
      <c r="Y6563">
        <f>VLOOKUP(W6563,HourlyWages!$A:$B,2,0)</f>
        <v>62</v>
      </c>
      <c r="Z6563">
        <v>1</v>
      </c>
      <c r="AA6563" s="14">
        <f t="shared" si="514"/>
        <v>0.61250000000000004</v>
      </c>
    </row>
    <row r="6564" spans="1:27" x14ac:dyDescent="0.2">
      <c r="A6564">
        <v>6563</v>
      </c>
      <c r="B6564">
        <v>46662</v>
      </c>
      <c r="C6564" s="3">
        <v>40906</v>
      </c>
      <c r="D6564" s="17">
        <f t="shared" si="513"/>
        <v>40878</v>
      </c>
      <c r="E6564">
        <v>8</v>
      </c>
      <c r="F6564" s="8">
        <f t="shared" si="510"/>
        <v>880</v>
      </c>
      <c r="G6564" s="5">
        <v>7.0000000000000007E-2</v>
      </c>
      <c r="H6564" s="8">
        <f>VLOOKUP($T6564,Pricebook!$A:$D,4,0)</f>
        <v>110</v>
      </c>
      <c r="I6564" s="10">
        <f t="shared" si="511"/>
        <v>818.4</v>
      </c>
      <c r="J6564" t="s">
        <v>1564</v>
      </c>
      <c r="K6564" t="s">
        <v>276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1202</v>
      </c>
      <c r="O6564" s="7">
        <v>95123</v>
      </c>
      <c r="P6564" t="s">
        <v>114</v>
      </c>
      <c r="Q6564" t="s">
        <v>23</v>
      </c>
      <c r="R6564" s="3">
        <v>40908</v>
      </c>
      <c r="S6564" s="12">
        <f t="shared" si="512"/>
        <v>2</v>
      </c>
      <c r="T6564" s="3" t="s">
        <v>14215</v>
      </c>
      <c r="U6564" t="s">
        <v>14229</v>
      </c>
      <c r="V6564" t="s">
        <v>14237</v>
      </c>
      <c r="W6564" t="s">
        <v>14195</v>
      </c>
      <c r="X6564" t="str">
        <f>VLOOKUP(Q6564,Managers!$A:$B,2,0)</f>
        <v>Bob Turner</v>
      </c>
      <c r="Y6564">
        <f>VLOOKUP(W6564,HourlyWages!$A:$B,2,0)</f>
        <v>52</v>
      </c>
      <c r="Z6564">
        <v>1</v>
      </c>
      <c r="AA6564" s="14">
        <f t="shared" si="514"/>
        <v>0.52727272727272723</v>
      </c>
    </row>
    <row r="6565" spans="1:27" x14ac:dyDescent="0.2">
      <c r="A6565">
        <v>6564</v>
      </c>
      <c r="B6565">
        <v>46662</v>
      </c>
      <c r="C6565" s="3">
        <v>40906</v>
      </c>
      <c r="D6565" s="17">
        <f t="shared" si="513"/>
        <v>40878</v>
      </c>
      <c r="E6565">
        <v>33</v>
      </c>
      <c r="F6565" s="8">
        <f t="shared" si="510"/>
        <v>3960</v>
      </c>
      <c r="G6565" s="5">
        <v>0.01</v>
      </c>
      <c r="H6565" s="8">
        <f>VLOOKUP($T6565,Pricebook!$A:$D,4,0)</f>
        <v>120</v>
      </c>
      <c r="I6565" s="10">
        <f t="shared" si="511"/>
        <v>3920.4</v>
      </c>
      <c r="J6565" t="s">
        <v>1564</v>
      </c>
      <c r="K6565" t="s">
        <v>276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1202</v>
      </c>
      <c r="O6565" s="7">
        <v>95123</v>
      </c>
      <c r="P6565" t="s">
        <v>114</v>
      </c>
      <c r="Q6565" t="s">
        <v>23</v>
      </c>
      <c r="R6565" s="3">
        <v>40908</v>
      </c>
      <c r="S6565" s="12">
        <f t="shared" si="512"/>
        <v>2</v>
      </c>
      <c r="T6565" s="3" t="s">
        <v>14212</v>
      </c>
      <c r="U6565" t="s">
        <v>14229</v>
      </c>
      <c r="V6565" t="s">
        <v>14237</v>
      </c>
      <c r="W6565" t="s">
        <v>14186</v>
      </c>
      <c r="X6565" t="str">
        <f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4"/>
        <v>0.44166666666666665</v>
      </c>
    </row>
    <row r="6566" spans="1:27" x14ac:dyDescent="0.2">
      <c r="A6566">
        <v>6565</v>
      </c>
      <c r="B6566">
        <v>46662</v>
      </c>
      <c r="C6566" s="3">
        <v>40906</v>
      </c>
      <c r="D6566" s="17">
        <f t="shared" si="513"/>
        <v>40878</v>
      </c>
      <c r="E6566">
        <v>48</v>
      </c>
      <c r="F6566" s="8">
        <f t="shared" si="510"/>
        <v>7200</v>
      </c>
      <c r="G6566" s="5">
        <v>0.1</v>
      </c>
      <c r="H6566" s="8">
        <f>VLOOKUP($T6566,Pricebook!$A:$D,4,0)</f>
        <v>150</v>
      </c>
      <c r="I6566" s="10">
        <f t="shared" si="511"/>
        <v>6480</v>
      </c>
      <c r="J6566" t="s">
        <v>1564</v>
      </c>
      <c r="K6566" t="s">
        <v>276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1202</v>
      </c>
      <c r="O6566" s="7">
        <v>95123</v>
      </c>
      <c r="P6566" t="s">
        <v>114</v>
      </c>
      <c r="Q6566" t="s">
        <v>23</v>
      </c>
      <c r="R6566" s="3">
        <v>40908</v>
      </c>
      <c r="S6566" s="12">
        <f t="shared" si="512"/>
        <v>2</v>
      </c>
      <c r="T6566" s="3" t="s">
        <v>14210</v>
      </c>
      <c r="U6566" t="s">
        <v>14235</v>
      </c>
      <c r="V6566" t="s">
        <v>14237</v>
      </c>
      <c r="W6566" t="s">
        <v>14196</v>
      </c>
      <c r="X6566" t="str">
        <f>VLOOKUP(Q6566,Managers!$A:$B,2,0)</f>
        <v>Bob Turner</v>
      </c>
      <c r="Y6566">
        <f>VLOOKUP(W6566,HourlyWages!$A:$B,2,0)</f>
        <v>58</v>
      </c>
      <c r="Z6566">
        <v>1</v>
      </c>
      <c r="AA6566" s="14">
        <f t="shared" si="514"/>
        <v>0.61333333333333329</v>
      </c>
    </row>
    <row r="6567" spans="1:27" x14ac:dyDescent="0.2">
      <c r="A6567">
        <v>6566</v>
      </c>
      <c r="B6567">
        <v>46691</v>
      </c>
      <c r="C6567" s="3">
        <v>41084</v>
      </c>
      <c r="D6567" s="17">
        <f t="shared" si="513"/>
        <v>41061</v>
      </c>
      <c r="E6567">
        <v>47</v>
      </c>
      <c r="F6567" s="8">
        <f t="shared" si="510"/>
        <v>5875</v>
      </c>
      <c r="G6567" s="5">
        <v>0.04</v>
      </c>
      <c r="H6567" s="8">
        <f>VLOOKUP($T6567,Pricebook!$A:$D,4,0)</f>
        <v>125</v>
      </c>
      <c r="I6567" s="10">
        <f t="shared" si="511"/>
        <v>5640</v>
      </c>
      <c r="J6567" t="s">
        <v>1259</v>
      </c>
      <c r="K6567" t="s">
        <v>747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2498</v>
      </c>
      <c r="O6567" s="7">
        <v>93030</v>
      </c>
      <c r="P6567" t="s">
        <v>114</v>
      </c>
      <c r="Q6567" t="s">
        <v>23</v>
      </c>
      <c r="R6567" s="3">
        <v>41086</v>
      </c>
      <c r="S6567" s="12">
        <f t="shared" si="512"/>
        <v>2</v>
      </c>
      <c r="T6567" s="3" t="s">
        <v>14208</v>
      </c>
      <c r="U6567" t="s">
        <v>14232</v>
      </c>
      <c r="V6567" t="s">
        <v>14233</v>
      </c>
      <c r="W6567" t="s">
        <v>14190</v>
      </c>
      <c r="X6567" t="str">
        <f>VLOOKUP(Q6567,Managers!$A:$B,2,0)</f>
        <v>Bob Turner</v>
      </c>
      <c r="Y6567">
        <f>VLOOKUP(W6567,HourlyWages!$A:$B,2,0)</f>
        <v>67</v>
      </c>
      <c r="Z6567">
        <v>1</v>
      </c>
      <c r="AA6567" s="14">
        <f t="shared" si="514"/>
        <v>0.46400000000000002</v>
      </c>
    </row>
    <row r="6568" spans="1:27" x14ac:dyDescent="0.2">
      <c r="A6568">
        <v>6567</v>
      </c>
      <c r="B6568">
        <v>46721</v>
      </c>
      <c r="C6568" s="3">
        <v>40069</v>
      </c>
      <c r="D6568" s="17">
        <f t="shared" si="513"/>
        <v>40057</v>
      </c>
      <c r="E6568">
        <v>17</v>
      </c>
      <c r="F6568" s="8">
        <f t="shared" si="510"/>
        <v>2720</v>
      </c>
      <c r="G6568" s="5">
        <v>0.03</v>
      </c>
      <c r="H6568" s="8">
        <f>VLOOKUP($T6568,Pricebook!$A:$D,4,0)</f>
        <v>160</v>
      </c>
      <c r="I6568" s="10">
        <f t="shared" si="511"/>
        <v>2638.4</v>
      </c>
      <c r="J6568" t="s">
        <v>1095</v>
      </c>
      <c r="K6568" t="s">
        <v>520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1866</v>
      </c>
      <c r="O6568" s="7">
        <v>33881</v>
      </c>
      <c r="P6568" t="s">
        <v>101</v>
      </c>
      <c r="Q6568" t="s">
        <v>34</v>
      </c>
      <c r="R6568" s="3">
        <v>40070</v>
      </c>
      <c r="S6568" s="12">
        <f t="shared" si="512"/>
        <v>1</v>
      </c>
      <c r="T6568" s="3" t="s">
        <v>14218</v>
      </c>
      <c r="U6568" t="s">
        <v>14229</v>
      </c>
      <c r="V6568" t="s">
        <v>14241</v>
      </c>
      <c r="W6568" t="s">
        <v>14197</v>
      </c>
      <c r="X6568" t="str">
        <f>VLOOKUP(Q6568,Managers!$A:$B,2,0)</f>
        <v>Frank Mitchell</v>
      </c>
      <c r="Y6568">
        <f>VLOOKUP(W6568,HourlyWages!$A:$B,2,0)</f>
        <v>71</v>
      </c>
      <c r="Z6568">
        <v>1</v>
      </c>
      <c r="AA6568" s="14">
        <f t="shared" si="514"/>
        <v>0.55625000000000002</v>
      </c>
    </row>
    <row r="6569" spans="1:27" x14ac:dyDescent="0.2">
      <c r="A6569">
        <v>6568</v>
      </c>
      <c r="B6569">
        <v>46721</v>
      </c>
      <c r="C6569" s="3">
        <v>40069</v>
      </c>
      <c r="D6569" s="17">
        <f t="shared" si="513"/>
        <v>40057</v>
      </c>
      <c r="E6569">
        <v>35</v>
      </c>
      <c r="F6569" s="8">
        <f t="shared" si="510"/>
        <v>3850</v>
      </c>
      <c r="G6569" s="5">
        <v>0.05</v>
      </c>
      <c r="H6569" s="8">
        <f>VLOOKUP($T6569,Pricebook!$A:$D,4,0)</f>
        <v>110</v>
      </c>
      <c r="I6569" s="10">
        <f t="shared" si="511"/>
        <v>3657.5</v>
      </c>
      <c r="J6569" t="s">
        <v>1095</v>
      </c>
      <c r="K6569" t="s">
        <v>520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1866</v>
      </c>
      <c r="O6569" s="7">
        <v>33881</v>
      </c>
      <c r="P6569" t="s">
        <v>101</v>
      </c>
      <c r="Q6569" t="s">
        <v>34</v>
      </c>
      <c r="R6569" s="3">
        <v>40070</v>
      </c>
      <c r="S6569" s="12">
        <f t="shared" si="512"/>
        <v>1</v>
      </c>
      <c r="T6569" s="3" t="s">
        <v>14215</v>
      </c>
      <c r="U6569" t="s">
        <v>14229</v>
      </c>
      <c r="V6569" t="s">
        <v>14244</v>
      </c>
      <c r="W6569" t="s">
        <v>14199</v>
      </c>
      <c r="X6569" t="str">
        <f>VLOOKUP(Q6569,Managers!$A:$B,2,0)</f>
        <v>Frank Mitchell</v>
      </c>
      <c r="Y6569">
        <f>VLOOKUP(W6569,HourlyWages!$A:$B,2,0)</f>
        <v>68</v>
      </c>
      <c r="Z6569">
        <v>1</v>
      </c>
      <c r="AA6569" s="14">
        <f t="shared" si="514"/>
        <v>0.38181818181818183</v>
      </c>
    </row>
    <row r="6570" spans="1:27" x14ac:dyDescent="0.2">
      <c r="A6570">
        <v>6569</v>
      </c>
      <c r="B6570">
        <v>46721</v>
      </c>
      <c r="C6570" s="3">
        <v>40069</v>
      </c>
      <c r="D6570" s="17">
        <f t="shared" si="513"/>
        <v>40057</v>
      </c>
      <c r="E6570">
        <v>17</v>
      </c>
      <c r="F6570" s="8">
        <f t="shared" si="510"/>
        <v>3400</v>
      </c>
      <c r="G6570" s="5">
        <v>0.03</v>
      </c>
      <c r="H6570" s="8">
        <f>VLOOKUP($T6570,Pricebook!$A:$D,4,0)</f>
        <v>200</v>
      </c>
      <c r="I6570" s="10">
        <f t="shared" si="511"/>
        <v>3298</v>
      </c>
      <c r="J6570" t="s">
        <v>1095</v>
      </c>
      <c r="K6570" t="s">
        <v>520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1866</v>
      </c>
      <c r="O6570" s="7">
        <v>33881</v>
      </c>
      <c r="P6570" t="s">
        <v>101</v>
      </c>
      <c r="Q6570" t="s">
        <v>34</v>
      </c>
      <c r="R6570" s="3">
        <v>40070</v>
      </c>
      <c r="S6570" s="12">
        <f t="shared" si="512"/>
        <v>1</v>
      </c>
      <c r="T6570" s="3" t="s">
        <v>14206</v>
      </c>
      <c r="U6570" t="s">
        <v>14229</v>
      </c>
      <c r="V6570" t="s">
        <v>14246</v>
      </c>
      <c r="W6570" t="s">
        <v>14187</v>
      </c>
      <c r="X6570" t="str">
        <f>VLOOKUP(Q6570,Managers!$A:$B,2,0)</f>
        <v>Frank Mitchell</v>
      </c>
      <c r="Y6570">
        <f>VLOOKUP(W6570,HourlyWages!$A:$B,2,0)</f>
        <v>45</v>
      </c>
      <c r="Z6570">
        <v>1</v>
      </c>
      <c r="AA6570" s="14">
        <f t="shared" si="514"/>
        <v>0.77500000000000002</v>
      </c>
    </row>
    <row r="6571" spans="1:27" x14ac:dyDescent="0.2">
      <c r="A6571">
        <v>6570</v>
      </c>
      <c r="B6571">
        <v>46725</v>
      </c>
      <c r="C6571" s="3">
        <v>40441</v>
      </c>
      <c r="D6571" s="17">
        <f t="shared" si="513"/>
        <v>40422</v>
      </c>
      <c r="E6571">
        <v>13</v>
      </c>
      <c r="F6571" s="8">
        <f t="shared" si="510"/>
        <v>1560</v>
      </c>
      <c r="G6571" s="5">
        <v>0.03</v>
      </c>
      <c r="H6571" s="8">
        <f>VLOOKUP($T6571,Pricebook!$A:$D,4,0)</f>
        <v>120</v>
      </c>
      <c r="I6571" s="10">
        <f t="shared" si="511"/>
        <v>1513.2</v>
      </c>
      <c r="J6571" t="s">
        <v>96</v>
      </c>
      <c r="K6571" t="s">
        <v>84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999</v>
      </c>
      <c r="O6571" s="7">
        <v>11580</v>
      </c>
      <c r="P6571" t="s">
        <v>60</v>
      </c>
      <c r="Q6571" t="s">
        <v>61</v>
      </c>
      <c r="R6571" s="3">
        <v>40443</v>
      </c>
      <c r="S6571" s="12">
        <f t="shared" si="512"/>
        <v>2</v>
      </c>
      <c r="T6571" s="3" t="s">
        <v>14212</v>
      </c>
      <c r="U6571" t="s">
        <v>14229</v>
      </c>
      <c r="V6571" t="s">
        <v>14236</v>
      </c>
      <c r="W6571" t="s">
        <v>14186</v>
      </c>
      <c r="X6571" t="str">
        <f>VLOOKUP(Q6571,Managers!$A:$B,2,0)</f>
        <v>Allen Young</v>
      </c>
      <c r="Y6571">
        <f>VLOOKUP(W6571,HourlyWages!$A:$B,2,0)</f>
        <v>67</v>
      </c>
      <c r="Z6571">
        <v>1</v>
      </c>
      <c r="AA6571" s="14">
        <f t="shared" si="514"/>
        <v>0.44166666666666665</v>
      </c>
    </row>
    <row r="6572" spans="1:27" x14ac:dyDescent="0.2">
      <c r="A6572">
        <v>6571</v>
      </c>
      <c r="B6572">
        <v>46725</v>
      </c>
      <c r="C6572" s="3">
        <v>40441</v>
      </c>
      <c r="D6572" s="17">
        <f t="shared" si="513"/>
        <v>40422</v>
      </c>
      <c r="E6572">
        <v>8</v>
      </c>
      <c r="F6572" s="8">
        <f t="shared" si="510"/>
        <v>1600</v>
      </c>
      <c r="G6572" s="5">
        <v>0.04</v>
      </c>
      <c r="H6572" s="8">
        <f>VLOOKUP($T6572,Pricebook!$A:$D,4,0)</f>
        <v>200</v>
      </c>
      <c r="I6572" s="10">
        <f t="shared" si="511"/>
        <v>1536</v>
      </c>
      <c r="J6572" t="s">
        <v>96</v>
      </c>
      <c r="K6572" t="s">
        <v>84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999</v>
      </c>
      <c r="O6572" s="7">
        <v>11580</v>
      </c>
      <c r="P6572" t="s">
        <v>60</v>
      </c>
      <c r="Q6572" t="s">
        <v>61</v>
      </c>
      <c r="R6572" s="3">
        <v>40442</v>
      </c>
      <c r="S6572" s="12">
        <f t="shared" si="512"/>
        <v>1</v>
      </c>
      <c r="T6572" s="3" t="s">
        <v>14206</v>
      </c>
      <c r="U6572" t="s">
        <v>14229</v>
      </c>
      <c r="V6572" t="s">
        <v>14238</v>
      </c>
      <c r="W6572" t="s">
        <v>14199</v>
      </c>
      <c r="X6572" t="str">
        <f>VLOOKUP(Q6572,Managers!$A:$B,2,0)</f>
        <v>Allen Young</v>
      </c>
      <c r="Y6572">
        <f>VLOOKUP(W6572,HourlyWages!$A:$B,2,0)</f>
        <v>68</v>
      </c>
      <c r="Z6572">
        <v>1</v>
      </c>
      <c r="AA6572" s="14">
        <f t="shared" si="514"/>
        <v>0.66</v>
      </c>
    </row>
    <row r="6573" spans="1:27" x14ac:dyDescent="0.2">
      <c r="A6573">
        <v>6572</v>
      </c>
      <c r="B6573">
        <v>46726</v>
      </c>
      <c r="C6573" s="3">
        <v>41095</v>
      </c>
      <c r="D6573" s="17">
        <f t="shared" si="513"/>
        <v>41091</v>
      </c>
      <c r="E6573">
        <v>46</v>
      </c>
      <c r="F6573" s="8">
        <f t="shared" si="510"/>
        <v>6440</v>
      </c>
      <c r="G6573" s="5">
        <v>0.02</v>
      </c>
      <c r="H6573" s="8">
        <f>VLOOKUP($T6573,Pricebook!$A:$D,4,0)</f>
        <v>140</v>
      </c>
      <c r="I6573" s="10">
        <f t="shared" si="511"/>
        <v>6311.2</v>
      </c>
      <c r="J6573" t="s">
        <v>356</v>
      </c>
      <c r="K6573" t="s">
        <v>103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1384</v>
      </c>
      <c r="O6573" s="7">
        <v>64130</v>
      </c>
      <c r="P6573" t="s">
        <v>358</v>
      </c>
      <c r="Q6573" t="s">
        <v>16</v>
      </c>
      <c r="R6573" s="3">
        <v>41095</v>
      </c>
      <c r="S6573" s="12">
        <f t="shared" si="512"/>
        <v>0</v>
      </c>
      <c r="T6573" s="3" t="s">
        <v>14207</v>
      </c>
      <c r="U6573" t="s">
        <v>14229</v>
      </c>
      <c r="V6573" t="s">
        <v>14233</v>
      </c>
      <c r="W6573" t="s">
        <v>14187</v>
      </c>
      <c r="X6573" t="str">
        <f>VLOOKUP(Q6573,Managers!$A:$B,2,0)</f>
        <v>Josh Martinez</v>
      </c>
      <c r="Y6573">
        <f>VLOOKUP(W6573,HourlyWages!$A:$B,2,0)</f>
        <v>45</v>
      </c>
      <c r="Z6573">
        <v>1</v>
      </c>
      <c r="AA6573" s="14">
        <f t="shared" si="514"/>
        <v>0.6785714285714286</v>
      </c>
    </row>
    <row r="6574" spans="1:27" x14ac:dyDescent="0.2">
      <c r="A6574">
        <v>6573</v>
      </c>
      <c r="B6574">
        <v>46726</v>
      </c>
      <c r="C6574" s="3">
        <v>41095</v>
      </c>
      <c r="D6574" s="17">
        <f t="shared" si="513"/>
        <v>41091</v>
      </c>
      <c r="E6574">
        <v>10</v>
      </c>
      <c r="F6574" s="8">
        <f t="shared" si="510"/>
        <v>1600</v>
      </c>
      <c r="G6574" s="5">
        <v>0.02</v>
      </c>
      <c r="H6574" s="8">
        <f>VLOOKUP($T6574,Pricebook!$A:$D,4,0)</f>
        <v>160</v>
      </c>
      <c r="I6574" s="10">
        <f t="shared" si="511"/>
        <v>1568</v>
      </c>
      <c r="J6574" t="s">
        <v>356</v>
      </c>
      <c r="K6574" t="s">
        <v>103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2794</v>
      </c>
      <c r="O6574" s="7">
        <v>63122</v>
      </c>
      <c r="P6574" t="s">
        <v>358</v>
      </c>
      <c r="Q6574" t="s">
        <v>16</v>
      </c>
      <c r="R6574" s="3">
        <v>41097</v>
      </c>
      <c r="S6574" s="12">
        <f t="shared" si="512"/>
        <v>2</v>
      </c>
      <c r="T6574" s="3" t="s">
        <v>14218</v>
      </c>
      <c r="U6574" t="s">
        <v>14229</v>
      </c>
      <c r="V6574" t="s">
        <v>14239</v>
      </c>
      <c r="W6574" t="s">
        <v>14193</v>
      </c>
      <c r="X6574" t="str">
        <f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4"/>
        <v>0.64375000000000004</v>
      </c>
    </row>
    <row r="6575" spans="1:27" x14ac:dyDescent="0.2">
      <c r="A6575">
        <v>6574</v>
      </c>
      <c r="B6575">
        <v>46756</v>
      </c>
      <c r="C6575" s="3">
        <v>40097</v>
      </c>
      <c r="D6575" s="17">
        <f t="shared" si="513"/>
        <v>40087</v>
      </c>
      <c r="E6575">
        <v>3</v>
      </c>
      <c r="F6575" s="8">
        <f t="shared" si="510"/>
        <v>330</v>
      </c>
      <c r="G6575" s="5">
        <v>0.01</v>
      </c>
      <c r="H6575" s="8">
        <f>VLOOKUP($T6575,Pricebook!$A:$D,4,0)</f>
        <v>110</v>
      </c>
      <c r="I6575" s="10">
        <f t="shared" si="511"/>
        <v>326.7</v>
      </c>
      <c r="J6575" t="s">
        <v>2025</v>
      </c>
      <c r="K6575" t="s">
        <v>136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2026</v>
      </c>
      <c r="O6575" s="7">
        <v>46041</v>
      </c>
      <c r="P6575" t="s">
        <v>278</v>
      </c>
      <c r="Q6575" t="s">
        <v>16</v>
      </c>
      <c r="R6575" s="3">
        <v>40099</v>
      </c>
      <c r="S6575" s="12">
        <f t="shared" si="512"/>
        <v>2</v>
      </c>
      <c r="T6575" s="3" t="s">
        <v>14215</v>
      </c>
      <c r="U6575" t="s">
        <v>14229</v>
      </c>
      <c r="V6575" t="s">
        <v>14233</v>
      </c>
      <c r="W6575" t="s">
        <v>14203</v>
      </c>
      <c r="X6575" t="str">
        <f>VLOOKUP(Q6575,Managers!$A:$B,2,0)</f>
        <v>Josh Martinez</v>
      </c>
      <c r="Y6575">
        <f>VLOOKUP(W6575,HourlyWages!$A:$B,2,0)</f>
        <v>62</v>
      </c>
      <c r="Z6575">
        <v>1</v>
      </c>
      <c r="AA6575" s="14">
        <f t="shared" si="514"/>
        <v>0.43636363636363634</v>
      </c>
    </row>
    <row r="6576" spans="1:27" x14ac:dyDescent="0.2">
      <c r="A6576">
        <v>6575</v>
      </c>
      <c r="B6576">
        <v>46787</v>
      </c>
      <c r="C6576" s="3">
        <v>40997</v>
      </c>
      <c r="D6576" s="17">
        <f t="shared" si="513"/>
        <v>40969</v>
      </c>
      <c r="E6576">
        <v>28</v>
      </c>
      <c r="F6576" s="8">
        <f t="shared" si="510"/>
        <v>3080</v>
      </c>
      <c r="G6576" s="5">
        <v>0.1</v>
      </c>
      <c r="H6576" s="8">
        <f>VLOOKUP($T6576,Pricebook!$A:$D,4,0)</f>
        <v>110</v>
      </c>
      <c r="I6576" s="10">
        <f t="shared" si="511"/>
        <v>2772</v>
      </c>
      <c r="J6576" t="s">
        <v>294</v>
      </c>
      <c r="K6576" t="s">
        <v>244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2446</v>
      </c>
      <c r="O6576" s="7">
        <v>10701</v>
      </c>
      <c r="P6576" t="s">
        <v>60</v>
      </c>
      <c r="Q6576" t="s">
        <v>61</v>
      </c>
      <c r="R6576" s="3">
        <v>40999</v>
      </c>
      <c r="S6576" s="12">
        <f t="shared" si="512"/>
        <v>2</v>
      </c>
      <c r="T6576" s="3" t="s">
        <v>14215</v>
      </c>
      <c r="U6576" t="s">
        <v>14229</v>
      </c>
      <c r="V6576" t="s">
        <v>14233</v>
      </c>
      <c r="W6576" t="s">
        <v>14196</v>
      </c>
      <c r="X6576" t="str">
        <f>VLOOKUP(Q6576,Managers!$A:$B,2,0)</f>
        <v>Allen Young</v>
      </c>
      <c r="Y6576">
        <f>VLOOKUP(W6576,HourlyWages!$A:$B,2,0)</f>
        <v>58</v>
      </c>
      <c r="Z6576">
        <v>1</v>
      </c>
      <c r="AA6576" s="14">
        <f t="shared" si="514"/>
        <v>0.47272727272727272</v>
      </c>
    </row>
    <row r="6577" spans="1:27" x14ac:dyDescent="0.2">
      <c r="A6577">
        <v>6576</v>
      </c>
      <c r="B6577">
        <v>46787</v>
      </c>
      <c r="C6577" s="3">
        <v>40997</v>
      </c>
      <c r="D6577" s="17">
        <f t="shared" si="513"/>
        <v>40969</v>
      </c>
      <c r="E6577">
        <v>32</v>
      </c>
      <c r="F6577" s="8">
        <f t="shared" si="510"/>
        <v>3840</v>
      </c>
      <c r="G6577" s="5">
        <v>7.0000000000000007E-2</v>
      </c>
      <c r="H6577" s="8">
        <f>VLOOKUP($T6577,Pricebook!$A:$D,4,0)</f>
        <v>120</v>
      </c>
      <c r="I6577" s="10">
        <f t="shared" si="511"/>
        <v>3571.2</v>
      </c>
      <c r="J6577" t="s">
        <v>294</v>
      </c>
      <c r="K6577" t="s">
        <v>244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2446</v>
      </c>
      <c r="O6577" s="7">
        <v>10701</v>
      </c>
      <c r="P6577" t="s">
        <v>60</v>
      </c>
      <c r="Q6577" t="s">
        <v>61</v>
      </c>
      <c r="R6577" s="3">
        <v>40999</v>
      </c>
      <c r="S6577" s="12">
        <f t="shared" si="512"/>
        <v>2</v>
      </c>
      <c r="T6577" s="3" t="s">
        <v>14212</v>
      </c>
      <c r="U6577" t="s">
        <v>14229</v>
      </c>
      <c r="V6577" t="s">
        <v>14238</v>
      </c>
      <c r="W6577" t="s">
        <v>14199</v>
      </c>
      <c r="X6577" t="str">
        <f>VLOOKUP(Q6577,Managers!$A:$B,2,0)</f>
        <v>Allen Young</v>
      </c>
      <c r="Y6577">
        <f>VLOOKUP(W6577,HourlyWages!$A:$B,2,0)</f>
        <v>68</v>
      </c>
      <c r="Z6577">
        <v>1</v>
      </c>
      <c r="AA6577" s="14">
        <f t="shared" si="514"/>
        <v>0.43333333333333335</v>
      </c>
    </row>
    <row r="6578" spans="1:27" x14ac:dyDescent="0.2">
      <c r="A6578">
        <v>6577</v>
      </c>
      <c r="B6578">
        <v>46848</v>
      </c>
      <c r="C6578" s="3">
        <v>40127</v>
      </c>
      <c r="D6578" s="17">
        <f t="shared" si="513"/>
        <v>40118</v>
      </c>
      <c r="E6578">
        <v>39</v>
      </c>
      <c r="F6578" s="8">
        <f t="shared" ref="F6578:F6641" si="515">H6578*E6578</f>
        <v>7800</v>
      </c>
      <c r="G6578" s="5">
        <v>0.04</v>
      </c>
      <c r="H6578" s="8">
        <f>VLOOKUP($T6578,Pricebook!$A:$D,4,0)</f>
        <v>200</v>
      </c>
      <c r="I6578" s="10">
        <f t="shared" ref="I6578:I6641" si="516">F6578*(1-G6578)</f>
        <v>7488</v>
      </c>
      <c r="J6578" t="s">
        <v>1038</v>
      </c>
      <c r="K6578" t="s">
        <v>73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2667</v>
      </c>
      <c r="O6578" s="7" t="s">
        <v>2668</v>
      </c>
      <c r="P6578" t="s">
        <v>232</v>
      </c>
      <c r="Q6578" t="s">
        <v>61</v>
      </c>
      <c r="R6578" s="3">
        <v>40129</v>
      </c>
      <c r="S6578" s="12">
        <f t="shared" ref="S6578:S6641" si="517">R6578-C6578</f>
        <v>2</v>
      </c>
      <c r="T6578" s="3" t="s">
        <v>14206</v>
      </c>
      <c r="U6578" t="s">
        <v>14229</v>
      </c>
      <c r="V6578" t="s">
        <v>14240</v>
      </c>
      <c r="W6578" t="s">
        <v>14198</v>
      </c>
      <c r="X6578" t="str">
        <f>VLOOKUP(Q6578,Managers!$A:$B,2,0)</f>
        <v>Allen Young</v>
      </c>
      <c r="Y6578">
        <f>VLOOKUP(W6578,HourlyWages!$A:$B,2,0)</f>
        <v>51</v>
      </c>
      <c r="Z6578">
        <v>1</v>
      </c>
      <c r="AA6578" s="14">
        <f t="shared" si="514"/>
        <v>0.745</v>
      </c>
    </row>
    <row r="6579" spans="1:27" x14ac:dyDescent="0.2">
      <c r="A6579">
        <v>6578</v>
      </c>
      <c r="B6579">
        <v>46849</v>
      </c>
      <c r="C6579" s="3">
        <v>40525</v>
      </c>
      <c r="D6579" s="17">
        <f t="shared" si="513"/>
        <v>40513</v>
      </c>
      <c r="E6579">
        <v>23</v>
      </c>
      <c r="F6579" s="8">
        <f t="shared" si="515"/>
        <v>3450</v>
      </c>
      <c r="G6579" s="5">
        <v>0.09</v>
      </c>
      <c r="H6579" s="8">
        <f>VLOOKUP($T6579,Pricebook!$A:$D,4,0)</f>
        <v>150</v>
      </c>
      <c r="I6579" s="10">
        <f t="shared" si="516"/>
        <v>3139.5</v>
      </c>
      <c r="J6579" t="s">
        <v>1614</v>
      </c>
      <c r="K6579" t="s">
        <v>760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745</v>
      </c>
      <c r="O6579" s="7">
        <v>48858</v>
      </c>
      <c r="P6579" t="s">
        <v>172</v>
      </c>
      <c r="Q6579" t="s">
        <v>16</v>
      </c>
      <c r="R6579" s="3">
        <v>40526</v>
      </c>
      <c r="S6579" s="12">
        <f t="shared" si="517"/>
        <v>1</v>
      </c>
      <c r="T6579" s="3" t="s">
        <v>14211</v>
      </c>
      <c r="U6579" t="s">
        <v>14235</v>
      </c>
      <c r="V6579" t="s">
        <v>14233</v>
      </c>
      <c r="W6579" t="s">
        <v>14197</v>
      </c>
      <c r="X6579" t="str">
        <f>VLOOKUP(Q6579,Managers!$A:$B,2,0)</f>
        <v>Josh Martinez</v>
      </c>
      <c r="Y6579">
        <f>VLOOKUP(W6579,HourlyWages!$A:$B,2,0)</f>
        <v>71</v>
      </c>
      <c r="Z6579">
        <v>1</v>
      </c>
      <c r="AA6579" s="14">
        <f t="shared" si="514"/>
        <v>0.52666666666666662</v>
      </c>
    </row>
    <row r="6580" spans="1:27" x14ac:dyDescent="0.2">
      <c r="A6580">
        <v>6579</v>
      </c>
      <c r="B6580">
        <v>46852</v>
      </c>
      <c r="C6580" s="3">
        <v>40936</v>
      </c>
      <c r="D6580" s="17">
        <f t="shared" si="513"/>
        <v>40909</v>
      </c>
      <c r="E6580">
        <v>46</v>
      </c>
      <c r="F6580" s="8">
        <f t="shared" si="515"/>
        <v>6900</v>
      </c>
      <c r="G6580" s="5">
        <v>0.02</v>
      </c>
      <c r="H6580" s="8">
        <f>VLOOKUP($T6580,Pricebook!$A:$D,4,0)</f>
        <v>150</v>
      </c>
      <c r="I6580" s="10">
        <f t="shared" si="516"/>
        <v>6762</v>
      </c>
      <c r="J6580" t="s">
        <v>139</v>
      </c>
      <c r="K6580" t="s">
        <v>27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2610</v>
      </c>
      <c r="O6580" s="7">
        <v>33030</v>
      </c>
      <c r="P6580" t="s">
        <v>101</v>
      </c>
      <c r="Q6580" t="s">
        <v>34</v>
      </c>
      <c r="R6580" s="3">
        <v>40938</v>
      </c>
      <c r="S6580" s="12">
        <f t="shared" si="517"/>
        <v>2</v>
      </c>
      <c r="T6580" s="3" t="s">
        <v>14211</v>
      </c>
      <c r="U6580" t="s">
        <v>14235</v>
      </c>
      <c r="V6580" t="s">
        <v>14237</v>
      </c>
      <c r="W6580" t="s">
        <v>14196</v>
      </c>
      <c r="X6580" t="str">
        <f>VLOOKUP(Q6580,Managers!$A:$B,2,0)</f>
        <v>Frank Mitchell</v>
      </c>
      <c r="Y6580">
        <f>VLOOKUP(W6580,HourlyWages!$A:$B,2,0)</f>
        <v>58</v>
      </c>
      <c r="Z6580">
        <v>1</v>
      </c>
      <c r="AA6580" s="14">
        <f t="shared" si="514"/>
        <v>0.61333333333333329</v>
      </c>
    </row>
    <row r="6581" spans="1:27" x14ac:dyDescent="0.2">
      <c r="A6581">
        <v>6580</v>
      </c>
      <c r="B6581">
        <v>46852</v>
      </c>
      <c r="C6581" s="3">
        <v>40936</v>
      </c>
      <c r="D6581" s="17">
        <f t="shared" si="513"/>
        <v>40909</v>
      </c>
      <c r="E6581">
        <v>44</v>
      </c>
      <c r="F6581" s="8">
        <f t="shared" si="515"/>
        <v>6600</v>
      </c>
      <c r="G6581" s="5">
        <v>0.01</v>
      </c>
      <c r="H6581" s="8">
        <f>VLOOKUP($T6581,Pricebook!$A:$D,4,0)</f>
        <v>150</v>
      </c>
      <c r="I6581" s="10">
        <f t="shared" si="516"/>
        <v>6534</v>
      </c>
      <c r="J6581" t="s">
        <v>139</v>
      </c>
      <c r="K6581" t="s">
        <v>27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2610</v>
      </c>
      <c r="O6581" s="7">
        <v>33030</v>
      </c>
      <c r="P6581" t="s">
        <v>101</v>
      </c>
      <c r="Q6581" t="s">
        <v>34</v>
      </c>
      <c r="R6581" s="3">
        <v>40937</v>
      </c>
      <c r="S6581" s="12">
        <f t="shared" si="517"/>
        <v>1</v>
      </c>
      <c r="T6581" s="3" t="s">
        <v>14211</v>
      </c>
      <c r="U6581" t="s">
        <v>14235</v>
      </c>
      <c r="V6581" t="s">
        <v>14244</v>
      </c>
      <c r="W6581" t="s">
        <v>14190</v>
      </c>
      <c r="X6581" t="str">
        <f>VLOOKUP(Q6581,Managers!$A:$B,2,0)</f>
        <v>Frank Mitchell</v>
      </c>
      <c r="Y6581">
        <f>VLOOKUP(W6581,HourlyWages!$A:$B,2,0)</f>
        <v>67</v>
      </c>
      <c r="Z6581">
        <v>1</v>
      </c>
      <c r="AA6581" s="14">
        <f t="shared" si="514"/>
        <v>0.55333333333333334</v>
      </c>
    </row>
    <row r="6582" spans="1:27" x14ac:dyDescent="0.2">
      <c r="A6582">
        <v>6581</v>
      </c>
      <c r="B6582">
        <v>46853</v>
      </c>
      <c r="C6582" s="3">
        <v>39955</v>
      </c>
      <c r="D6582" s="17">
        <f t="shared" si="513"/>
        <v>39934</v>
      </c>
      <c r="E6582">
        <v>22</v>
      </c>
      <c r="F6582" s="8">
        <f t="shared" si="515"/>
        <v>3300</v>
      </c>
      <c r="G6582" s="5">
        <v>0.03</v>
      </c>
      <c r="H6582" s="8">
        <f>VLOOKUP($T6582,Pricebook!$A:$D,4,0)</f>
        <v>150</v>
      </c>
      <c r="I6582" s="10">
        <f t="shared" si="516"/>
        <v>3201</v>
      </c>
      <c r="J6582" t="s">
        <v>2606</v>
      </c>
      <c r="K6582" t="s">
        <v>235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1070</v>
      </c>
      <c r="O6582" s="7">
        <v>75057</v>
      </c>
      <c r="P6582" t="s">
        <v>48</v>
      </c>
      <c r="Q6582" t="s">
        <v>16</v>
      </c>
      <c r="R6582" s="3">
        <v>39955</v>
      </c>
      <c r="S6582" s="12">
        <f t="shared" si="517"/>
        <v>0</v>
      </c>
      <c r="T6582" s="3" t="s">
        <v>14211</v>
      </c>
      <c r="U6582" t="s">
        <v>14235</v>
      </c>
      <c r="V6582" t="s">
        <v>14237</v>
      </c>
      <c r="W6582" t="s">
        <v>14191</v>
      </c>
      <c r="X6582" t="str">
        <f>VLOOKUP(Q6582,Managers!$A:$B,2,0)</f>
        <v>Josh Martinez</v>
      </c>
      <c r="Y6582">
        <f>VLOOKUP(W6582,HourlyWages!$A:$B,2,0)</f>
        <v>60</v>
      </c>
      <c r="Z6582">
        <v>1</v>
      </c>
      <c r="AA6582" s="14">
        <f t="shared" si="514"/>
        <v>0.6</v>
      </c>
    </row>
    <row r="6583" spans="1:27" x14ac:dyDescent="0.2">
      <c r="A6583">
        <v>6582</v>
      </c>
      <c r="B6583">
        <v>46855</v>
      </c>
      <c r="C6583" s="3">
        <v>40242</v>
      </c>
      <c r="D6583" s="17">
        <f t="shared" si="513"/>
        <v>40238</v>
      </c>
      <c r="E6583">
        <v>32</v>
      </c>
      <c r="F6583" s="8">
        <f t="shared" si="515"/>
        <v>4000</v>
      </c>
      <c r="G6583" s="5">
        <v>0.04</v>
      </c>
      <c r="H6583" s="8">
        <f>VLOOKUP($T6583,Pricebook!$A:$D,4,0)</f>
        <v>125</v>
      </c>
      <c r="I6583" s="10">
        <f t="shared" si="516"/>
        <v>3840</v>
      </c>
      <c r="J6583" t="s">
        <v>1300</v>
      </c>
      <c r="K6583" t="s">
        <v>269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2704</v>
      </c>
      <c r="O6583" s="7">
        <v>77705</v>
      </c>
      <c r="P6583" t="s">
        <v>48</v>
      </c>
      <c r="Q6583" t="s">
        <v>16</v>
      </c>
      <c r="R6583" s="3">
        <v>40243</v>
      </c>
      <c r="S6583" s="12">
        <f t="shared" si="517"/>
        <v>1</v>
      </c>
      <c r="T6583" s="3" t="s">
        <v>14208</v>
      </c>
      <c r="U6583" t="s">
        <v>14232</v>
      </c>
      <c r="V6583" t="s">
        <v>14236</v>
      </c>
      <c r="W6583" t="s">
        <v>14194</v>
      </c>
      <c r="X6583" t="str">
        <f>VLOOKUP(Q6583,Managers!$A:$B,2,0)</f>
        <v>Josh Martinez</v>
      </c>
      <c r="Y6583">
        <f>VLOOKUP(W6583,HourlyWages!$A:$B,2,0)</f>
        <v>71</v>
      </c>
      <c r="Z6583">
        <v>1</v>
      </c>
      <c r="AA6583" s="14">
        <f t="shared" si="514"/>
        <v>0.432</v>
      </c>
    </row>
    <row r="6584" spans="1:27" x14ac:dyDescent="0.2">
      <c r="A6584">
        <v>6583</v>
      </c>
      <c r="B6584">
        <v>46880</v>
      </c>
      <c r="C6584" s="3">
        <v>40362</v>
      </c>
      <c r="D6584" s="17">
        <f t="shared" si="513"/>
        <v>40360</v>
      </c>
      <c r="E6584">
        <v>1</v>
      </c>
      <c r="F6584" s="8">
        <f t="shared" si="515"/>
        <v>110</v>
      </c>
      <c r="G6584" s="5">
        <v>7.0000000000000007E-2</v>
      </c>
      <c r="H6584" s="8">
        <f>VLOOKUP($T6584,Pricebook!$A:$D,4,0)</f>
        <v>110</v>
      </c>
      <c r="I6584" s="10">
        <f t="shared" si="516"/>
        <v>102.3</v>
      </c>
      <c r="J6584" t="s">
        <v>353</v>
      </c>
      <c r="K6584" t="s">
        <v>265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1565</v>
      </c>
      <c r="O6584" s="7">
        <v>91776</v>
      </c>
      <c r="P6584" t="s">
        <v>114</v>
      </c>
      <c r="Q6584" t="s">
        <v>23</v>
      </c>
      <c r="R6584" s="3">
        <v>40364</v>
      </c>
      <c r="S6584" s="12">
        <f t="shared" si="517"/>
        <v>2</v>
      </c>
      <c r="T6584" s="3" t="s">
        <v>14215</v>
      </c>
      <c r="U6584" t="s">
        <v>14229</v>
      </c>
      <c r="V6584" t="s">
        <v>14244</v>
      </c>
      <c r="W6584" t="s">
        <v>14200</v>
      </c>
      <c r="X6584" t="str">
        <f>VLOOKUP(Q6584,Managers!$A:$B,2,0)</f>
        <v>Bob Turner</v>
      </c>
      <c r="Y6584">
        <f>VLOOKUP(W6584,HourlyWages!$A:$B,2,0)</f>
        <v>59</v>
      </c>
      <c r="Z6584">
        <v>1</v>
      </c>
      <c r="AA6584" s="14">
        <f t="shared" si="514"/>
        <v>0.46363636363636362</v>
      </c>
    </row>
    <row r="6585" spans="1:27" x14ac:dyDescent="0.2">
      <c r="A6585">
        <v>6584</v>
      </c>
      <c r="B6585">
        <v>46881</v>
      </c>
      <c r="C6585" s="3">
        <v>40092</v>
      </c>
      <c r="D6585" s="17">
        <f t="shared" si="513"/>
        <v>40087</v>
      </c>
      <c r="E6585">
        <v>31</v>
      </c>
      <c r="F6585" s="8">
        <f t="shared" si="515"/>
        <v>4960</v>
      </c>
      <c r="G6585" s="5">
        <v>7.0000000000000007E-2</v>
      </c>
      <c r="H6585" s="8">
        <f>VLOOKUP($T6585,Pricebook!$A:$D,4,0)</f>
        <v>160</v>
      </c>
      <c r="I6585" s="10">
        <f t="shared" si="516"/>
        <v>4612.7999999999993</v>
      </c>
      <c r="J6585" t="s">
        <v>1997</v>
      </c>
      <c r="K6585" t="s">
        <v>544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277</v>
      </c>
      <c r="O6585" s="7">
        <v>70506</v>
      </c>
      <c r="P6585" t="s">
        <v>436</v>
      </c>
      <c r="Q6585" t="s">
        <v>34</v>
      </c>
      <c r="R6585" s="3">
        <v>40094</v>
      </c>
      <c r="S6585" s="12">
        <f t="shared" si="517"/>
        <v>2</v>
      </c>
      <c r="T6585" s="3" t="s">
        <v>14218</v>
      </c>
      <c r="U6585" t="s">
        <v>14229</v>
      </c>
      <c r="V6585" t="s">
        <v>14236</v>
      </c>
      <c r="W6585" t="s">
        <v>14200</v>
      </c>
      <c r="X6585" t="str">
        <f>VLOOKUP(Q6585,Managers!$A:$B,2,0)</f>
        <v>Frank Mitchell</v>
      </c>
      <c r="Y6585">
        <f>VLOOKUP(W6585,HourlyWages!$A:$B,2,0)</f>
        <v>59</v>
      </c>
      <c r="Z6585">
        <v>1</v>
      </c>
      <c r="AA6585" s="14">
        <f t="shared" si="514"/>
        <v>0.63124999999999998</v>
      </c>
    </row>
    <row r="6586" spans="1:27" x14ac:dyDescent="0.2">
      <c r="A6586">
        <v>6585</v>
      </c>
      <c r="B6586">
        <v>46884</v>
      </c>
      <c r="C6586" s="3">
        <v>39830</v>
      </c>
      <c r="D6586" s="17">
        <f t="shared" si="513"/>
        <v>39814</v>
      </c>
      <c r="E6586">
        <v>18</v>
      </c>
      <c r="F6586" s="8">
        <f t="shared" si="515"/>
        <v>1980</v>
      </c>
      <c r="G6586" s="5">
        <v>0.1</v>
      </c>
      <c r="H6586" s="8">
        <f>VLOOKUP($T6586,Pricebook!$A:$D,4,0)</f>
        <v>110</v>
      </c>
      <c r="I6586" s="10">
        <f t="shared" si="516"/>
        <v>1782</v>
      </c>
      <c r="J6586" t="s">
        <v>787</v>
      </c>
      <c r="K6586" t="s">
        <v>585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2795</v>
      </c>
      <c r="O6586" s="7">
        <v>38134</v>
      </c>
      <c r="P6586" t="s">
        <v>81</v>
      </c>
      <c r="Q6586" t="s">
        <v>34</v>
      </c>
      <c r="R6586" s="3">
        <v>39832</v>
      </c>
      <c r="S6586" s="12">
        <f t="shared" si="517"/>
        <v>2</v>
      </c>
      <c r="T6586" s="3" t="s">
        <v>14220</v>
      </c>
      <c r="U6586" t="s">
        <v>14229</v>
      </c>
      <c r="V6586" t="s">
        <v>14242</v>
      </c>
      <c r="W6586" t="s">
        <v>14192</v>
      </c>
      <c r="X6586" t="str">
        <f>VLOOKUP(Q6586,Managers!$A:$B,2,0)</f>
        <v>Frank Mitchell</v>
      </c>
      <c r="Y6586">
        <f>VLOOKUP(W6586,HourlyWages!$A:$B,2,0)</f>
        <v>75</v>
      </c>
      <c r="Z6586">
        <v>1</v>
      </c>
      <c r="AA6586" s="14">
        <f t="shared" si="514"/>
        <v>0.31818181818181818</v>
      </c>
    </row>
    <row r="6587" spans="1:27" x14ac:dyDescent="0.2">
      <c r="A6587">
        <v>6586</v>
      </c>
      <c r="B6587">
        <v>46884</v>
      </c>
      <c r="C6587" s="3">
        <v>39830</v>
      </c>
      <c r="D6587" s="17">
        <f t="shared" si="513"/>
        <v>39814</v>
      </c>
      <c r="E6587">
        <v>3</v>
      </c>
      <c r="F6587" s="8">
        <f t="shared" si="515"/>
        <v>450</v>
      </c>
      <c r="G6587" s="5">
        <v>0</v>
      </c>
      <c r="H6587" s="8">
        <f>VLOOKUP($T6587,Pricebook!$A:$D,4,0)</f>
        <v>150</v>
      </c>
      <c r="I6587" s="10">
        <f t="shared" si="516"/>
        <v>450</v>
      </c>
      <c r="J6587" t="s">
        <v>787</v>
      </c>
      <c r="K6587" t="s">
        <v>585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2795</v>
      </c>
      <c r="O6587" s="7">
        <v>38134</v>
      </c>
      <c r="P6587" t="s">
        <v>81</v>
      </c>
      <c r="Q6587" t="s">
        <v>34</v>
      </c>
      <c r="R6587" s="3">
        <v>39832</v>
      </c>
      <c r="S6587" s="12">
        <f t="shared" si="517"/>
        <v>2</v>
      </c>
      <c r="T6587" s="3" t="s">
        <v>14210</v>
      </c>
      <c r="U6587" t="s">
        <v>14235</v>
      </c>
      <c r="V6587" t="s">
        <v>14241</v>
      </c>
      <c r="W6587" t="s">
        <v>14184</v>
      </c>
      <c r="X6587" t="str">
        <f>VLOOKUP(Q6587,Managers!$A:$B,2,0)</f>
        <v>Frank Mitchell</v>
      </c>
      <c r="Y6587">
        <f>VLOOKUP(W6587,HourlyWages!$A:$B,2,0)</f>
        <v>50</v>
      </c>
      <c r="Z6587">
        <v>1</v>
      </c>
      <c r="AA6587" s="14">
        <f t="shared" si="514"/>
        <v>0.66666666666666663</v>
      </c>
    </row>
    <row r="6588" spans="1:27" x14ac:dyDescent="0.2">
      <c r="A6588">
        <v>6587</v>
      </c>
      <c r="B6588">
        <v>46884</v>
      </c>
      <c r="C6588" s="3">
        <v>39830</v>
      </c>
      <c r="D6588" s="17">
        <f t="shared" si="513"/>
        <v>39814</v>
      </c>
      <c r="E6588">
        <v>25</v>
      </c>
      <c r="F6588" s="8">
        <f t="shared" si="515"/>
        <v>3000</v>
      </c>
      <c r="G6588" s="5">
        <v>0.1</v>
      </c>
      <c r="H6588" s="8">
        <f>VLOOKUP($T6588,Pricebook!$A:$D,4,0)</f>
        <v>120</v>
      </c>
      <c r="I6588" s="10">
        <f t="shared" si="516"/>
        <v>2700</v>
      </c>
      <c r="J6588" t="s">
        <v>787</v>
      </c>
      <c r="K6588" t="s">
        <v>585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788</v>
      </c>
      <c r="O6588" s="7">
        <v>57103</v>
      </c>
      <c r="P6588" t="s">
        <v>789</v>
      </c>
      <c r="Q6588" t="s">
        <v>16</v>
      </c>
      <c r="R6588" s="3">
        <v>39831</v>
      </c>
      <c r="S6588" s="12">
        <f t="shared" si="517"/>
        <v>1</v>
      </c>
      <c r="T6588" s="3" t="s">
        <v>14212</v>
      </c>
      <c r="U6588" t="s">
        <v>14229</v>
      </c>
      <c r="V6588" t="s">
        <v>14240</v>
      </c>
      <c r="W6588" t="s">
        <v>14189</v>
      </c>
      <c r="X6588" t="str">
        <f>VLOOKUP(Q6588,Managers!$A:$B,2,0)</f>
        <v>Josh Martinez</v>
      </c>
      <c r="Y6588">
        <f>VLOOKUP(W6588,HourlyWages!$A:$B,2,0)</f>
        <v>62</v>
      </c>
      <c r="Z6588">
        <v>1</v>
      </c>
      <c r="AA6588" s="14">
        <f t="shared" si="514"/>
        <v>0.48333333333333334</v>
      </c>
    </row>
    <row r="6589" spans="1:27" x14ac:dyDescent="0.2">
      <c r="A6589">
        <v>6588</v>
      </c>
      <c r="B6589">
        <v>46885</v>
      </c>
      <c r="C6589" s="3">
        <v>40701</v>
      </c>
      <c r="D6589" s="17">
        <f t="shared" si="513"/>
        <v>40695</v>
      </c>
      <c r="E6589">
        <v>27</v>
      </c>
      <c r="F6589" s="8">
        <f t="shared" si="515"/>
        <v>3375</v>
      </c>
      <c r="G6589" s="5">
        <v>0.05</v>
      </c>
      <c r="H6589" s="8">
        <f>VLOOKUP($T6589,Pricebook!$A:$D,4,0)</f>
        <v>125</v>
      </c>
      <c r="I6589" s="10">
        <f t="shared" si="516"/>
        <v>3206.25</v>
      </c>
      <c r="J6589" t="s">
        <v>1808</v>
      </c>
      <c r="K6589" t="s">
        <v>58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2469</v>
      </c>
      <c r="O6589" s="7">
        <v>55122</v>
      </c>
      <c r="P6589" t="s">
        <v>130</v>
      </c>
      <c r="Q6589" t="s">
        <v>16</v>
      </c>
      <c r="R6589" s="3">
        <v>40705</v>
      </c>
      <c r="S6589" s="12">
        <f t="shared" si="517"/>
        <v>4</v>
      </c>
      <c r="T6589" s="3" t="s">
        <v>14208</v>
      </c>
      <c r="U6589" t="s">
        <v>14232</v>
      </c>
      <c r="V6589" t="s">
        <v>14244</v>
      </c>
      <c r="W6589" t="s">
        <v>14201</v>
      </c>
      <c r="X6589" t="str">
        <f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4"/>
        <v>0.57599999999999996</v>
      </c>
    </row>
    <row r="6590" spans="1:27" x14ac:dyDescent="0.2">
      <c r="A6590">
        <v>6589</v>
      </c>
      <c r="B6590">
        <v>46885</v>
      </c>
      <c r="C6590" s="3">
        <v>40701</v>
      </c>
      <c r="D6590" s="17">
        <f t="shared" si="513"/>
        <v>40695</v>
      </c>
      <c r="E6590">
        <v>48</v>
      </c>
      <c r="F6590" s="8">
        <f t="shared" si="515"/>
        <v>6720</v>
      </c>
      <c r="G6590" s="5">
        <v>0.02</v>
      </c>
      <c r="H6590" s="8">
        <f>VLOOKUP($T6590,Pricebook!$A:$D,4,0)</f>
        <v>140</v>
      </c>
      <c r="I6590" s="10">
        <f t="shared" si="516"/>
        <v>6585.5999999999995</v>
      </c>
      <c r="J6590" t="s">
        <v>1808</v>
      </c>
      <c r="K6590" t="s">
        <v>58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2469</v>
      </c>
      <c r="O6590" s="7">
        <v>55122</v>
      </c>
      <c r="P6590" t="s">
        <v>130</v>
      </c>
      <c r="Q6590" t="s">
        <v>16</v>
      </c>
      <c r="R6590" s="3">
        <v>40705</v>
      </c>
      <c r="S6590" s="12">
        <f t="shared" si="517"/>
        <v>4</v>
      </c>
      <c r="T6590" s="3" t="s">
        <v>14213</v>
      </c>
      <c r="U6590" t="s">
        <v>14229</v>
      </c>
      <c r="V6590" t="s">
        <v>14237</v>
      </c>
      <c r="W6590" t="s">
        <v>14186</v>
      </c>
      <c r="X6590" t="str">
        <f>VLOOKUP(Q6590,Managers!$A:$B,2,0)</f>
        <v>Josh Martinez</v>
      </c>
      <c r="Y6590">
        <f>VLOOKUP(W6590,HourlyWages!$A:$B,2,0)</f>
        <v>67</v>
      </c>
      <c r="Z6590">
        <v>1</v>
      </c>
      <c r="AA6590" s="14">
        <f t="shared" si="514"/>
        <v>0.52142857142857146</v>
      </c>
    </row>
    <row r="6591" spans="1:27" x14ac:dyDescent="0.2">
      <c r="A6591">
        <v>6590</v>
      </c>
      <c r="B6591">
        <v>46885</v>
      </c>
      <c r="C6591" s="3">
        <v>40701</v>
      </c>
      <c r="D6591" s="17">
        <f t="shared" si="513"/>
        <v>40695</v>
      </c>
      <c r="E6591">
        <v>32</v>
      </c>
      <c r="F6591" s="8">
        <f t="shared" si="515"/>
        <v>4000</v>
      </c>
      <c r="G6591" s="5">
        <v>0.05</v>
      </c>
      <c r="H6591" s="8">
        <f>VLOOKUP($T6591,Pricebook!$A:$D,4,0)</f>
        <v>125</v>
      </c>
      <c r="I6591" s="10">
        <f t="shared" si="516"/>
        <v>3800</v>
      </c>
      <c r="J6591" t="s">
        <v>1808</v>
      </c>
      <c r="K6591" t="s">
        <v>58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717</v>
      </c>
      <c r="O6591" s="7">
        <v>55343</v>
      </c>
      <c r="P6591" t="s">
        <v>130</v>
      </c>
      <c r="Q6591" t="s">
        <v>16</v>
      </c>
      <c r="R6591" s="3">
        <v>40706</v>
      </c>
      <c r="S6591" s="12">
        <f t="shared" si="517"/>
        <v>5</v>
      </c>
      <c r="T6591" s="3" t="s">
        <v>14208</v>
      </c>
      <c r="U6591" t="s">
        <v>14232</v>
      </c>
      <c r="V6591" t="s">
        <v>14229</v>
      </c>
      <c r="W6591" t="s">
        <v>14197</v>
      </c>
      <c r="X6591" t="str">
        <f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4"/>
        <v>0.432</v>
      </c>
    </row>
    <row r="6592" spans="1:27" x14ac:dyDescent="0.2">
      <c r="A6592">
        <v>6591</v>
      </c>
      <c r="B6592">
        <v>46912</v>
      </c>
      <c r="C6592" s="3">
        <v>41090</v>
      </c>
      <c r="D6592" s="17">
        <f t="shared" si="513"/>
        <v>41061</v>
      </c>
      <c r="E6592">
        <v>5</v>
      </c>
      <c r="F6592" s="8">
        <f t="shared" si="515"/>
        <v>625</v>
      </c>
      <c r="G6592" s="5">
        <v>0</v>
      </c>
      <c r="H6592" s="8">
        <f>VLOOKUP($T6592,Pricebook!$A:$D,4,0)</f>
        <v>125</v>
      </c>
      <c r="I6592" s="10">
        <f t="shared" si="516"/>
        <v>625</v>
      </c>
      <c r="J6592" t="s">
        <v>1131</v>
      </c>
      <c r="K6592" t="s">
        <v>203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735</v>
      </c>
      <c r="O6592" s="7">
        <v>61032</v>
      </c>
      <c r="P6592" t="s">
        <v>15</v>
      </c>
      <c r="Q6592" t="s">
        <v>16</v>
      </c>
      <c r="R6592" s="3">
        <v>41090</v>
      </c>
      <c r="S6592" s="12">
        <f t="shared" si="517"/>
        <v>0</v>
      </c>
      <c r="T6592" s="3" t="s">
        <v>14208</v>
      </c>
      <c r="U6592" t="s">
        <v>14232</v>
      </c>
      <c r="V6592" t="s">
        <v>14230</v>
      </c>
      <c r="W6592" t="s">
        <v>14195</v>
      </c>
      <c r="X6592" t="str">
        <f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4"/>
        <v>0.58399999999999996</v>
      </c>
    </row>
    <row r="6593" spans="1:27" x14ac:dyDescent="0.2">
      <c r="A6593">
        <v>6592</v>
      </c>
      <c r="B6593">
        <v>46916</v>
      </c>
      <c r="C6593" s="3">
        <v>40819</v>
      </c>
      <c r="D6593" s="17">
        <f t="shared" si="513"/>
        <v>40817</v>
      </c>
      <c r="E6593">
        <v>40</v>
      </c>
      <c r="F6593" s="8">
        <f t="shared" si="515"/>
        <v>4800</v>
      </c>
      <c r="G6593" s="5">
        <v>0</v>
      </c>
      <c r="H6593" s="8">
        <f>VLOOKUP($T6593,Pricebook!$A:$D,4,0)</f>
        <v>120</v>
      </c>
      <c r="I6593" s="10">
        <f t="shared" si="516"/>
        <v>4800</v>
      </c>
      <c r="J6593" t="s">
        <v>755</v>
      </c>
      <c r="K6593" t="s">
        <v>452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2743</v>
      </c>
      <c r="O6593" s="7" t="s">
        <v>2744</v>
      </c>
      <c r="P6593" t="s">
        <v>60</v>
      </c>
      <c r="Q6593" t="s">
        <v>61</v>
      </c>
      <c r="R6593" s="3">
        <v>40821</v>
      </c>
      <c r="S6593" s="12">
        <f t="shared" si="517"/>
        <v>2</v>
      </c>
      <c r="T6593" s="3" t="s">
        <v>14212</v>
      </c>
      <c r="U6593" t="s">
        <v>14229</v>
      </c>
      <c r="V6593" t="s">
        <v>14238</v>
      </c>
      <c r="W6593" t="s">
        <v>14196</v>
      </c>
      <c r="X6593" t="str">
        <f>VLOOKUP(Q6593,Managers!$A:$B,2,0)</f>
        <v>Allen Young</v>
      </c>
      <c r="Y6593">
        <f>VLOOKUP(W6593,HourlyWages!$A:$B,2,0)</f>
        <v>58</v>
      </c>
      <c r="Z6593">
        <v>1</v>
      </c>
      <c r="AA6593" s="14">
        <f t="shared" si="514"/>
        <v>0.51666666666666672</v>
      </c>
    </row>
    <row r="6594" spans="1:27" x14ac:dyDescent="0.2">
      <c r="A6594">
        <v>6593</v>
      </c>
      <c r="B6594">
        <v>46916</v>
      </c>
      <c r="C6594" s="3">
        <v>40819</v>
      </c>
      <c r="D6594" s="17">
        <f t="shared" si="513"/>
        <v>40817</v>
      </c>
      <c r="E6594">
        <v>40</v>
      </c>
      <c r="F6594" s="8">
        <f t="shared" si="515"/>
        <v>8000</v>
      </c>
      <c r="G6594" s="5">
        <v>0.03</v>
      </c>
      <c r="H6594" s="8">
        <f>VLOOKUP($T6594,Pricebook!$A:$D,4,0)</f>
        <v>200</v>
      </c>
      <c r="I6594" s="10">
        <f t="shared" si="516"/>
        <v>7760</v>
      </c>
      <c r="J6594" t="s">
        <v>755</v>
      </c>
      <c r="K6594" t="s">
        <v>452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1558</v>
      </c>
      <c r="O6594" s="7">
        <v>23464</v>
      </c>
      <c r="P6594" t="s">
        <v>368</v>
      </c>
      <c r="Q6594" t="s">
        <v>34</v>
      </c>
      <c r="R6594" s="3">
        <v>40821</v>
      </c>
      <c r="S6594" s="12">
        <f t="shared" si="517"/>
        <v>2</v>
      </c>
      <c r="T6594" s="3" t="s">
        <v>14214</v>
      </c>
      <c r="U6594" t="s">
        <v>14229</v>
      </c>
      <c r="V6594" t="s">
        <v>14229</v>
      </c>
      <c r="W6594" t="s">
        <v>14199</v>
      </c>
      <c r="X6594" t="str">
        <f>VLOOKUP(Q6594,Managers!$A:$B,2,0)</f>
        <v>Frank Mitchell</v>
      </c>
      <c r="Y6594">
        <f>VLOOKUP(W6594,HourlyWages!$A:$B,2,0)</f>
        <v>68</v>
      </c>
      <c r="Z6594">
        <v>1</v>
      </c>
      <c r="AA6594" s="14">
        <f t="shared" si="514"/>
        <v>0.66</v>
      </c>
    </row>
    <row r="6595" spans="1:27" x14ac:dyDescent="0.2">
      <c r="A6595">
        <v>6594</v>
      </c>
      <c r="B6595">
        <v>46916</v>
      </c>
      <c r="C6595" s="3">
        <v>40819</v>
      </c>
      <c r="D6595" s="17">
        <f t="shared" ref="D6595:D6658" si="518">DATE(YEAR(C6595),MONTH(C6595),1)</f>
        <v>40817</v>
      </c>
      <c r="E6595">
        <v>40</v>
      </c>
      <c r="F6595" s="8">
        <f t="shared" si="515"/>
        <v>5000</v>
      </c>
      <c r="G6595" s="5">
        <v>0.03</v>
      </c>
      <c r="H6595" s="8">
        <f>VLOOKUP($T6595,Pricebook!$A:$D,4,0)</f>
        <v>125</v>
      </c>
      <c r="I6595" s="10">
        <f t="shared" si="516"/>
        <v>4850</v>
      </c>
      <c r="J6595" t="s">
        <v>755</v>
      </c>
      <c r="K6595" t="s">
        <v>452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1558</v>
      </c>
      <c r="O6595" s="7">
        <v>23464</v>
      </c>
      <c r="P6595" t="s">
        <v>368</v>
      </c>
      <c r="Q6595" t="s">
        <v>34</v>
      </c>
      <c r="R6595" s="3">
        <v>40821</v>
      </c>
      <c r="S6595" s="12">
        <f t="shared" si="517"/>
        <v>2</v>
      </c>
      <c r="T6595" s="3" t="s">
        <v>14208</v>
      </c>
      <c r="U6595" t="s">
        <v>14232</v>
      </c>
      <c r="V6595" t="s">
        <v>14234</v>
      </c>
      <c r="W6595" t="s">
        <v>14185</v>
      </c>
      <c r="X6595" t="str">
        <f>VLOOKUP(Q6595,Managers!$A:$B,2,0)</f>
        <v>Frank Mitchell</v>
      </c>
      <c r="Y6595">
        <f>VLOOKUP(W6595,HourlyWages!$A:$B,2,0)</f>
        <v>70</v>
      </c>
      <c r="Z6595">
        <v>1</v>
      </c>
      <c r="AA6595" s="14">
        <f t="shared" ref="AA6595:AA6658" si="519">(H6595-Y6595)/H6595</f>
        <v>0.44</v>
      </c>
    </row>
    <row r="6596" spans="1:27" x14ac:dyDescent="0.2">
      <c r="A6596">
        <v>6595</v>
      </c>
      <c r="B6596">
        <v>46919</v>
      </c>
      <c r="C6596" s="3">
        <v>39982</v>
      </c>
      <c r="D6596" s="17">
        <f t="shared" si="518"/>
        <v>39965</v>
      </c>
      <c r="E6596">
        <v>31</v>
      </c>
      <c r="F6596" s="8">
        <f t="shared" si="515"/>
        <v>4650</v>
      </c>
      <c r="G6596" s="5">
        <v>7.0000000000000007E-2</v>
      </c>
      <c r="H6596" s="8">
        <f>VLOOKUP($T6596,Pricebook!$A:$D,4,0)</f>
        <v>150</v>
      </c>
      <c r="I6596" s="10">
        <f t="shared" si="516"/>
        <v>4324.5</v>
      </c>
      <c r="J6596" t="s">
        <v>1545</v>
      </c>
      <c r="K6596" t="s">
        <v>637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1546</v>
      </c>
      <c r="O6596" s="7">
        <v>75150</v>
      </c>
      <c r="P6596" t="s">
        <v>48</v>
      </c>
      <c r="Q6596" t="s">
        <v>16</v>
      </c>
      <c r="R6596" s="3">
        <v>39984</v>
      </c>
      <c r="S6596" s="12">
        <f t="shared" si="517"/>
        <v>2</v>
      </c>
      <c r="T6596" s="3" t="s">
        <v>14211</v>
      </c>
      <c r="U6596" t="s">
        <v>14235</v>
      </c>
      <c r="V6596" t="s">
        <v>14244</v>
      </c>
      <c r="W6596" t="s">
        <v>14192</v>
      </c>
      <c r="X6596" t="str">
        <f>VLOOKUP(Q6596,Managers!$A:$B,2,0)</f>
        <v>Josh Martinez</v>
      </c>
      <c r="Y6596">
        <f>VLOOKUP(W6596,HourlyWages!$A:$B,2,0)</f>
        <v>75</v>
      </c>
      <c r="Z6596">
        <v>1</v>
      </c>
      <c r="AA6596" s="14">
        <f t="shared" si="519"/>
        <v>0.5</v>
      </c>
    </row>
    <row r="6597" spans="1:27" x14ac:dyDescent="0.2">
      <c r="A6597">
        <v>6596</v>
      </c>
      <c r="B6597">
        <v>46948</v>
      </c>
      <c r="C6597" s="3">
        <v>40318</v>
      </c>
      <c r="D6597" s="17">
        <f t="shared" si="518"/>
        <v>40299</v>
      </c>
      <c r="E6597">
        <v>10</v>
      </c>
      <c r="F6597" s="8">
        <f t="shared" si="515"/>
        <v>1600</v>
      </c>
      <c r="G6597" s="5">
        <v>0.1</v>
      </c>
      <c r="H6597" s="8">
        <f>VLOOKUP($T6597,Pricebook!$A:$D,4,0)</f>
        <v>160</v>
      </c>
      <c r="I6597" s="10">
        <f t="shared" si="516"/>
        <v>1440</v>
      </c>
      <c r="J6597" t="s">
        <v>1808</v>
      </c>
      <c r="K6597" t="s">
        <v>58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717</v>
      </c>
      <c r="O6597" s="7">
        <v>55343</v>
      </c>
      <c r="P6597" t="s">
        <v>130</v>
      </c>
      <c r="Q6597" t="s">
        <v>16</v>
      </c>
      <c r="R6597" s="3">
        <v>40322</v>
      </c>
      <c r="S6597" s="12">
        <f t="shared" si="517"/>
        <v>4</v>
      </c>
      <c r="T6597" s="3" t="s">
        <v>14218</v>
      </c>
      <c r="U6597" t="s">
        <v>14229</v>
      </c>
      <c r="V6597" t="s">
        <v>14238</v>
      </c>
      <c r="W6597" t="s">
        <v>14202</v>
      </c>
      <c r="X6597" t="str">
        <f>VLOOKUP(Q6597,Managers!$A:$B,2,0)</f>
        <v>Josh Martinez</v>
      </c>
      <c r="Y6597">
        <f>VLOOKUP(W6597,HourlyWages!$A:$B,2,0)</f>
        <v>71</v>
      </c>
      <c r="Z6597">
        <v>1</v>
      </c>
      <c r="AA6597" s="14">
        <f t="shared" si="519"/>
        <v>0.55625000000000002</v>
      </c>
    </row>
    <row r="6598" spans="1:27" x14ac:dyDescent="0.2">
      <c r="A6598">
        <v>6597</v>
      </c>
      <c r="B6598">
        <v>46949</v>
      </c>
      <c r="C6598" s="3">
        <v>40244</v>
      </c>
      <c r="D6598" s="17">
        <f t="shared" si="518"/>
        <v>40238</v>
      </c>
      <c r="E6598">
        <v>37</v>
      </c>
      <c r="F6598" s="8">
        <f t="shared" si="515"/>
        <v>5550</v>
      </c>
      <c r="G6598" s="5">
        <v>0.03</v>
      </c>
      <c r="H6598" s="8">
        <f>VLOOKUP($T6598,Pricebook!$A:$D,4,0)</f>
        <v>150</v>
      </c>
      <c r="I6598" s="10">
        <f t="shared" si="516"/>
        <v>5383.5</v>
      </c>
      <c r="J6598" t="s">
        <v>850</v>
      </c>
      <c r="K6598" t="s">
        <v>552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2539</v>
      </c>
      <c r="O6598" s="7">
        <v>34982</v>
      </c>
      <c r="P6598" t="s">
        <v>101</v>
      </c>
      <c r="Q6598" t="s">
        <v>34</v>
      </c>
      <c r="R6598" s="3">
        <v>40245</v>
      </c>
      <c r="S6598" s="12">
        <f t="shared" si="517"/>
        <v>1</v>
      </c>
      <c r="T6598" s="3" t="s">
        <v>14211</v>
      </c>
      <c r="U6598" t="s">
        <v>14235</v>
      </c>
      <c r="V6598" t="s">
        <v>14236</v>
      </c>
      <c r="W6598" t="s">
        <v>14189</v>
      </c>
      <c r="X6598" t="str">
        <f>VLOOKUP(Q6598,Managers!$A:$B,2,0)</f>
        <v>Frank Mitchell</v>
      </c>
      <c r="Y6598">
        <f>VLOOKUP(W6598,HourlyWages!$A:$B,2,0)</f>
        <v>62</v>
      </c>
      <c r="Z6598">
        <v>1</v>
      </c>
      <c r="AA6598" s="14">
        <f t="shared" si="519"/>
        <v>0.58666666666666667</v>
      </c>
    </row>
    <row r="6599" spans="1:27" x14ac:dyDescent="0.2">
      <c r="A6599">
        <v>6598</v>
      </c>
      <c r="B6599">
        <v>46951</v>
      </c>
      <c r="C6599" s="3">
        <v>40864</v>
      </c>
      <c r="D6599" s="17">
        <f t="shared" si="518"/>
        <v>40848</v>
      </c>
      <c r="E6599">
        <v>26</v>
      </c>
      <c r="F6599" s="8">
        <f t="shared" si="515"/>
        <v>3900</v>
      </c>
      <c r="G6599" s="5">
        <v>0.09</v>
      </c>
      <c r="H6599" s="8">
        <f>VLOOKUP($T6599,Pricebook!$A:$D,4,0)</f>
        <v>150</v>
      </c>
      <c r="I6599" s="10">
        <f t="shared" si="516"/>
        <v>3549</v>
      </c>
      <c r="J6599" t="s">
        <v>1524</v>
      </c>
      <c r="K6599" t="s">
        <v>297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1525</v>
      </c>
      <c r="O6599" s="7" t="s">
        <v>1526</v>
      </c>
      <c r="P6599" t="s">
        <v>101</v>
      </c>
      <c r="Q6599" t="s">
        <v>34</v>
      </c>
      <c r="R6599" s="3">
        <v>40865</v>
      </c>
      <c r="S6599" s="12">
        <f t="shared" si="517"/>
        <v>1</v>
      </c>
      <c r="T6599" s="3" t="s">
        <v>14210</v>
      </c>
      <c r="U6599" t="s">
        <v>14235</v>
      </c>
      <c r="V6599" t="s">
        <v>14243</v>
      </c>
      <c r="W6599" t="s">
        <v>14185</v>
      </c>
      <c r="X6599" t="str">
        <f>VLOOKUP(Q6599,Managers!$A:$B,2,0)</f>
        <v>Frank Mitchell</v>
      </c>
      <c r="Y6599">
        <f>VLOOKUP(W6599,HourlyWages!$A:$B,2,0)</f>
        <v>70</v>
      </c>
      <c r="Z6599">
        <v>1</v>
      </c>
      <c r="AA6599" s="14">
        <f t="shared" si="519"/>
        <v>0.53333333333333333</v>
      </c>
    </row>
    <row r="6600" spans="1:27" x14ac:dyDescent="0.2">
      <c r="A6600">
        <v>6599</v>
      </c>
      <c r="B6600">
        <v>46977</v>
      </c>
      <c r="C6600" s="3">
        <v>41036</v>
      </c>
      <c r="D6600" s="17">
        <f t="shared" si="518"/>
        <v>41030</v>
      </c>
      <c r="E6600">
        <v>10</v>
      </c>
      <c r="F6600" s="8">
        <f t="shared" si="515"/>
        <v>1600</v>
      </c>
      <c r="G6600" s="5">
        <v>0.06</v>
      </c>
      <c r="H6600" s="8">
        <f>VLOOKUP($T6600,Pricebook!$A:$D,4,0)</f>
        <v>160</v>
      </c>
      <c r="I6600" s="10">
        <f t="shared" si="516"/>
        <v>1504</v>
      </c>
      <c r="J6600" t="s">
        <v>942</v>
      </c>
      <c r="K6600" t="s">
        <v>482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1727</v>
      </c>
      <c r="O6600" s="7">
        <v>78207</v>
      </c>
      <c r="P6600" t="s">
        <v>48</v>
      </c>
      <c r="Q6600" t="s">
        <v>16</v>
      </c>
      <c r="R6600" s="3">
        <v>41038</v>
      </c>
      <c r="S6600" s="12">
        <f t="shared" si="517"/>
        <v>2</v>
      </c>
      <c r="T6600" s="3" t="s">
        <v>14218</v>
      </c>
      <c r="U6600" t="s">
        <v>14229</v>
      </c>
      <c r="V6600" t="s">
        <v>14240</v>
      </c>
      <c r="W6600" t="s">
        <v>14191</v>
      </c>
      <c r="X6600" t="str">
        <f>VLOOKUP(Q6600,Managers!$A:$B,2,0)</f>
        <v>Josh Martinez</v>
      </c>
      <c r="Y6600">
        <f>VLOOKUP(W6600,HourlyWages!$A:$B,2,0)</f>
        <v>60</v>
      </c>
      <c r="Z6600">
        <v>1</v>
      </c>
      <c r="AA6600" s="14">
        <f t="shared" si="519"/>
        <v>0.625</v>
      </c>
    </row>
    <row r="6601" spans="1:27" x14ac:dyDescent="0.2">
      <c r="A6601">
        <v>6600</v>
      </c>
      <c r="B6601">
        <v>46977</v>
      </c>
      <c r="C6601" s="3">
        <v>41036</v>
      </c>
      <c r="D6601" s="17">
        <f t="shared" si="518"/>
        <v>41030</v>
      </c>
      <c r="E6601">
        <v>19</v>
      </c>
      <c r="F6601" s="8">
        <f t="shared" si="515"/>
        <v>2850</v>
      </c>
      <c r="G6601" s="5">
        <v>0.02</v>
      </c>
      <c r="H6601" s="8">
        <f>VLOOKUP($T6601,Pricebook!$A:$D,4,0)</f>
        <v>150</v>
      </c>
      <c r="I6601" s="10">
        <f t="shared" si="516"/>
        <v>2793</v>
      </c>
      <c r="J6601" t="s">
        <v>942</v>
      </c>
      <c r="K6601" t="s">
        <v>482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1727</v>
      </c>
      <c r="O6601" s="7">
        <v>78207</v>
      </c>
      <c r="P6601" t="s">
        <v>48</v>
      </c>
      <c r="Q6601" t="s">
        <v>16</v>
      </c>
      <c r="R6601" s="3">
        <v>41038</v>
      </c>
      <c r="S6601" s="12">
        <f t="shared" si="517"/>
        <v>2</v>
      </c>
      <c r="T6601" s="3" t="s">
        <v>14210</v>
      </c>
      <c r="U6601" t="s">
        <v>14235</v>
      </c>
      <c r="V6601" t="s">
        <v>14241</v>
      </c>
      <c r="W6601" t="s">
        <v>14189</v>
      </c>
      <c r="X6601" t="str">
        <f>VLOOKUP(Q6601,Managers!$A:$B,2,0)</f>
        <v>Josh Martinez</v>
      </c>
      <c r="Y6601">
        <f>VLOOKUP(W6601,HourlyWages!$A:$B,2,0)</f>
        <v>62</v>
      </c>
      <c r="Z6601">
        <v>1</v>
      </c>
      <c r="AA6601" s="14">
        <f t="shared" si="519"/>
        <v>0.58666666666666667</v>
      </c>
    </row>
    <row r="6602" spans="1:27" x14ac:dyDescent="0.2">
      <c r="A6602">
        <v>6601</v>
      </c>
      <c r="B6602">
        <v>46979</v>
      </c>
      <c r="C6602" s="3">
        <v>41106</v>
      </c>
      <c r="D6602" s="17">
        <f t="shared" si="518"/>
        <v>41091</v>
      </c>
      <c r="E6602">
        <v>30</v>
      </c>
      <c r="F6602" s="8">
        <f t="shared" si="515"/>
        <v>4500</v>
      </c>
      <c r="G6602" s="5">
        <v>0.09</v>
      </c>
      <c r="H6602" s="8">
        <f>VLOOKUP($T6602,Pricebook!$A:$D,4,0)</f>
        <v>150</v>
      </c>
      <c r="I6602" s="10">
        <f t="shared" si="516"/>
        <v>4095</v>
      </c>
      <c r="J6602" t="s">
        <v>1012</v>
      </c>
      <c r="K6602" t="s">
        <v>99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1475</v>
      </c>
      <c r="O6602" s="7">
        <v>70802</v>
      </c>
      <c r="P6602" t="s">
        <v>436</v>
      </c>
      <c r="Q6602" t="s">
        <v>34</v>
      </c>
      <c r="R6602" s="3">
        <v>41108</v>
      </c>
      <c r="S6602" s="12">
        <f t="shared" si="517"/>
        <v>2</v>
      </c>
      <c r="T6602" s="3" t="s">
        <v>14216</v>
      </c>
      <c r="U6602" t="s">
        <v>14235</v>
      </c>
      <c r="V6602" t="s">
        <v>14241</v>
      </c>
      <c r="W6602" t="s">
        <v>14199</v>
      </c>
      <c r="X6602" t="str">
        <f>VLOOKUP(Q6602,Managers!$A:$B,2,0)</f>
        <v>Frank Mitchell</v>
      </c>
      <c r="Y6602">
        <f>VLOOKUP(W6602,HourlyWages!$A:$B,2,0)</f>
        <v>68</v>
      </c>
      <c r="Z6602">
        <v>1</v>
      </c>
      <c r="AA6602" s="14">
        <f t="shared" si="519"/>
        <v>0.54666666666666663</v>
      </c>
    </row>
    <row r="6603" spans="1:27" x14ac:dyDescent="0.2">
      <c r="A6603">
        <v>6602</v>
      </c>
      <c r="B6603">
        <v>46979</v>
      </c>
      <c r="C6603" s="3">
        <v>41106</v>
      </c>
      <c r="D6603" s="17">
        <f t="shared" si="518"/>
        <v>41091</v>
      </c>
      <c r="E6603">
        <v>26</v>
      </c>
      <c r="F6603" s="8">
        <f t="shared" si="515"/>
        <v>2860</v>
      </c>
      <c r="G6603" s="5">
        <v>0.05</v>
      </c>
      <c r="H6603" s="8">
        <f>VLOOKUP($T6603,Pricebook!$A:$D,4,0)</f>
        <v>110</v>
      </c>
      <c r="I6603" s="10">
        <f t="shared" si="516"/>
        <v>2717</v>
      </c>
      <c r="J6603" t="s">
        <v>1012</v>
      </c>
      <c r="K6603" t="s">
        <v>99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1475</v>
      </c>
      <c r="O6603" s="7">
        <v>70802</v>
      </c>
      <c r="P6603" t="s">
        <v>436</v>
      </c>
      <c r="Q6603" t="s">
        <v>34</v>
      </c>
      <c r="R6603" s="3">
        <v>41115</v>
      </c>
      <c r="S6603" s="12">
        <f t="shared" si="517"/>
        <v>9</v>
      </c>
      <c r="T6603" s="3" t="s">
        <v>14215</v>
      </c>
      <c r="U6603" t="s">
        <v>14229</v>
      </c>
      <c r="V6603" t="s">
        <v>14234</v>
      </c>
      <c r="W6603" t="s">
        <v>14196</v>
      </c>
      <c r="X6603" t="str">
        <f>VLOOKUP(Q6603,Managers!$A:$B,2,0)</f>
        <v>Frank Mitchell</v>
      </c>
      <c r="Y6603">
        <f>VLOOKUP(W6603,HourlyWages!$A:$B,2,0)</f>
        <v>58</v>
      </c>
      <c r="Z6603">
        <v>1</v>
      </c>
      <c r="AA6603" s="14">
        <f t="shared" si="519"/>
        <v>0.47272727272727272</v>
      </c>
    </row>
    <row r="6604" spans="1:27" x14ac:dyDescent="0.2">
      <c r="A6604">
        <v>6603</v>
      </c>
      <c r="B6604">
        <v>46980</v>
      </c>
      <c r="C6604" s="3">
        <v>40560</v>
      </c>
      <c r="D6604" s="17">
        <f t="shared" si="518"/>
        <v>40544</v>
      </c>
      <c r="E6604">
        <v>34</v>
      </c>
      <c r="F6604" s="8">
        <f t="shared" si="515"/>
        <v>6800</v>
      </c>
      <c r="G6604" s="5">
        <v>0.01</v>
      </c>
      <c r="H6604" s="8">
        <f>VLOOKUP($T6604,Pricebook!$A:$D,4,0)</f>
        <v>200</v>
      </c>
      <c r="I6604" s="10">
        <f t="shared" si="516"/>
        <v>6732</v>
      </c>
      <c r="J6604" t="s">
        <v>271</v>
      </c>
      <c r="K6604" t="s">
        <v>199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1896</v>
      </c>
      <c r="O6604" s="7">
        <v>60103</v>
      </c>
      <c r="P6604" t="s">
        <v>15</v>
      </c>
      <c r="Q6604" t="s">
        <v>16</v>
      </c>
      <c r="R6604" s="3">
        <v>40560</v>
      </c>
      <c r="S6604" s="12">
        <f t="shared" si="517"/>
        <v>0</v>
      </c>
      <c r="T6604" s="3" t="s">
        <v>14214</v>
      </c>
      <c r="U6604" t="s">
        <v>14229</v>
      </c>
      <c r="V6604" t="s">
        <v>14245</v>
      </c>
      <c r="W6604" t="s">
        <v>14187</v>
      </c>
      <c r="X6604" t="str">
        <f>VLOOKUP(Q6604,Managers!$A:$B,2,0)</f>
        <v>Josh Martinez</v>
      </c>
      <c r="Y6604">
        <f>VLOOKUP(W6604,HourlyWages!$A:$B,2,0)</f>
        <v>45</v>
      </c>
      <c r="Z6604">
        <v>1</v>
      </c>
      <c r="AA6604" s="14">
        <f t="shared" si="519"/>
        <v>0.77500000000000002</v>
      </c>
    </row>
    <row r="6605" spans="1:27" x14ac:dyDescent="0.2">
      <c r="A6605">
        <v>6604</v>
      </c>
      <c r="B6605">
        <v>46981</v>
      </c>
      <c r="C6605" s="3">
        <v>39851</v>
      </c>
      <c r="D6605" s="17">
        <f t="shared" si="518"/>
        <v>39845</v>
      </c>
      <c r="E6605">
        <v>46</v>
      </c>
      <c r="F6605" s="8">
        <f t="shared" si="515"/>
        <v>7360</v>
      </c>
      <c r="G6605" s="5">
        <v>7.0000000000000007E-2</v>
      </c>
      <c r="H6605" s="8">
        <f>VLOOKUP($T6605,Pricebook!$A:$D,4,0)</f>
        <v>160</v>
      </c>
      <c r="I6605" s="10">
        <f t="shared" si="516"/>
        <v>6844.7999999999993</v>
      </c>
      <c r="J6605" t="s">
        <v>1048</v>
      </c>
      <c r="K6605" t="s">
        <v>508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80</v>
      </c>
      <c r="O6605" s="7">
        <v>37311</v>
      </c>
      <c r="P6605" t="s">
        <v>81</v>
      </c>
      <c r="Q6605" t="s">
        <v>34</v>
      </c>
      <c r="R6605" s="3">
        <v>39851</v>
      </c>
      <c r="S6605" s="12">
        <f t="shared" si="517"/>
        <v>0</v>
      </c>
      <c r="T6605" s="3" t="s">
        <v>14218</v>
      </c>
      <c r="U6605" t="s">
        <v>14229</v>
      </c>
      <c r="V6605" t="s">
        <v>14236</v>
      </c>
      <c r="W6605" t="s">
        <v>14190</v>
      </c>
      <c r="X6605" t="str">
        <f>VLOOKUP(Q6605,Managers!$A:$B,2,0)</f>
        <v>Frank Mitchell</v>
      </c>
      <c r="Y6605">
        <f>VLOOKUP(W6605,HourlyWages!$A:$B,2,0)</f>
        <v>67</v>
      </c>
      <c r="Z6605">
        <v>1</v>
      </c>
      <c r="AA6605" s="14">
        <f t="shared" si="519"/>
        <v>0.58125000000000004</v>
      </c>
    </row>
    <row r="6606" spans="1:27" x14ac:dyDescent="0.2">
      <c r="A6606">
        <v>6605</v>
      </c>
      <c r="B6606">
        <v>47009</v>
      </c>
      <c r="C6606" s="3">
        <v>39968</v>
      </c>
      <c r="D6606" s="17">
        <f t="shared" si="518"/>
        <v>39965</v>
      </c>
      <c r="E6606">
        <v>32</v>
      </c>
      <c r="F6606" s="8">
        <f t="shared" si="515"/>
        <v>4800</v>
      </c>
      <c r="G6606" s="5">
        <v>0.09</v>
      </c>
      <c r="H6606" s="8">
        <f>VLOOKUP($T6606,Pricebook!$A:$D,4,0)</f>
        <v>150</v>
      </c>
      <c r="I6606" s="10">
        <f t="shared" si="516"/>
        <v>4368</v>
      </c>
      <c r="J6606" t="s">
        <v>985</v>
      </c>
      <c r="K6606" t="s">
        <v>73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231</v>
      </c>
      <c r="O6606" s="7">
        <v>16602</v>
      </c>
      <c r="P6606" t="s">
        <v>232</v>
      </c>
      <c r="Q6606" t="s">
        <v>61</v>
      </c>
      <c r="R6606" s="3">
        <v>39970</v>
      </c>
      <c r="S6606" s="12">
        <f t="shared" si="517"/>
        <v>2</v>
      </c>
      <c r="T6606" s="3" t="s">
        <v>14211</v>
      </c>
      <c r="U6606" t="s">
        <v>14235</v>
      </c>
      <c r="V6606" t="s">
        <v>14233</v>
      </c>
      <c r="W6606" t="s">
        <v>14196</v>
      </c>
      <c r="X6606" t="str">
        <f>VLOOKUP(Q6606,Managers!$A:$B,2,0)</f>
        <v>Allen Young</v>
      </c>
      <c r="Y6606">
        <f>VLOOKUP(W6606,HourlyWages!$A:$B,2,0)</f>
        <v>58</v>
      </c>
      <c r="Z6606">
        <v>1</v>
      </c>
      <c r="AA6606" s="14">
        <f t="shared" si="519"/>
        <v>0.61333333333333329</v>
      </c>
    </row>
    <row r="6607" spans="1:27" x14ac:dyDescent="0.2">
      <c r="A6607">
        <v>6606</v>
      </c>
      <c r="B6607">
        <v>47010</v>
      </c>
      <c r="C6607" s="3">
        <v>40819</v>
      </c>
      <c r="D6607" s="17">
        <f t="shared" si="518"/>
        <v>40817</v>
      </c>
      <c r="E6607">
        <v>11</v>
      </c>
      <c r="F6607" s="8">
        <f t="shared" si="515"/>
        <v>1375</v>
      </c>
      <c r="G6607" s="5">
        <v>0.06</v>
      </c>
      <c r="H6607" s="8">
        <f>VLOOKUP($T6607,Pricebook!$A:$D,4,0)</f>
        <v>125</v>
      </c>
      <c r="I6607" s="10">
        <f t="shared" si="516"/>
        <v>1292.5</v>
      </c>
      <c r="J6607" t="s">
        <v>1048</v>
      </c>
      <c r="K6607" t="s">
        <v>508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80</v>
      </c>
      <c r="O6607" s="7">
        <v>37311</v>
      </c>
      <c r="P6607" t="s">
        <v>81</v>
      </c>
      <c r="Q6607" t="s">
        <v>34</v>
      </c>
      <c r="R6607" s="3">
        <v>40819</v>
      </c>
      <c r="S6607" s="12">
        <f t="shared" si="517"/>
        <v>0</v>
      </c>
      <c r="T6607" s="3" t="s">
        <v>14221</v>
      </c>
      <c r="U6607" t="s">
        <v>14232</v>
      </c>
      <c r="V6607" t="s">
        <v>14242</v>
      </c>
      <c r="W6607" t="s">
        <v>14184</v>
      </c>
      <c r="X6607" t="str">
        <f>VLOOKUP(Q6607,Managers!$A:$B,2,0)</f>
        <v>Frank Mitchell</v>
      </c>
      <c r="Y6607">
        <f>VLOOKUP(W6607,HourlyWages!$A:$B,2,0)</f>
        <v>50</v>
      </c>
      <c r="Z6607">
        <v>1</v>
      </c>
      <c r="AA6607" s="14">
        <f t="shared" si="519"/>
        <v>0.6</v>
      </c>
    </row>
    <row r="6608" spans="1:27" x14ac:dyDescent="0.2">
      <c r="A6608">
        <v>6607</v>
      </c>
      <c r="B6608">
        <v>47011</v>
      </c>
      <c r="C6608" s="3">
        <v>39863</v>
      </c>
      <c r="D6608" s="17">
        <f t="shared" si="518"/>
        <v>39845</v>
      </c>
      <c r="E6608">
        <v>33</v>
      </c>
      <c r="F6608" s="8">
        <f t="shared" si="515"/>
        <v>6600</v>
      </c>
      <c r="G6608" s="5">
        <v>0.05</v>
      </c>
      <c r="H6608" s="8">
        <f>VLOOKUP($T6608,Pricebook!$A:$D,4,0)</f>
        <v>200</v>
      </c>
      <c r="I6608" s="10">
        <f t="shared" si="516"/>
        <v>6270</v>
      </c>
      <c r="J6608" t="s">
        <v>692</v>
      </c>
      <c r="K6608" t="s">
        <v>621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674</v>
      </c>
      <c r="O6608" s="7">
        <v>92243</v>
      </c>
      <c r="P6608" t="s">
        <v>114</v>
      </c>
      <c r="Q6608" t="s">
        <v>23</v>
      </c>
      <c r="R6608" s="3">
        <v>39865</v>
      </c>
      <c r="S6608" s="12">
        <f t="shared" si="517"/>
        <v>2</v>
      </c>
      <c r="T6608" s="3" t="s">
        <v>14206</v>
      </c>
      <c r="U6608" t="s">
        <v>14229</v>
      </c>
      <c r="V6608" t="s">
        <v>14241</v>
      </c>
      <c r="W6608" t="s">
        <v>14192</v>
      </c>
      <c r="X6608" t="str">
        <f>VLOOKUP(Q6608,Managers!$A:$B,2,0)</f>
        <v>Bob Turner</v>
      </c>
      <c r="Y6608">
        <f>VLOOKUP(W6608,HourlyWages!$A:$B,2,0)</f>
        <v>75</v>
      </c>
      <c r="Z6608">
        <v>1</v>
      </c>
      <c r="AA6608" s="14">
        <f t="shared" si="519"/>
        <v>0.625</v>
      </c>
    </row>
    <row r="6609" spans="1:27" x14ac:dyDescent="0.2">
      <c r="A6609">
        <v>6608</v>
      </c>
      <c r="B6609">
        <v>47012</v>
      </c>
      <c r="C6609" s="3">
        <v>40311</v>
      </c>
      <c r="D6609" s="17">
        <f t="shared" si="518"/>
        <v>40299</v>
      </c>
      <c r="E6609">
        <v>35</v>
      </c>
      <c r="F6609" s="8">
        <f t="shared" si="515"/>
        <v>4200</v>
      </c>
      <c r="G6609" s="5">
        <v>0.08</v>
      </c>
      <c r="H6609" s="8">
        <f>VLOOKUP($T6609,Pricebook!$A:$D,4,0)</f>
        <v>120</v>
      </c>
      <c r="I6609" s="10">
        <f t="shared" si="516"/>
        <v>3864</v>
      </c>
      <c r="J6609" t="s">
        <v>1707</v>
      </c>
      <c r="K6609" t="s">
        <v>344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2787</v>
      </c>
      <c r="O6609" s="7" t="s">
        <v>2788</v>
      </c>
      <c r="P6609" t="s">
        <v>87</v>
      </c>
      <c r="Q6609" t="s">
        <v>61</v>
      </c>
      <c r="R6609" s="3">
        <v>40315</v>
      </c>
      <c r="S6609" s="12">
        <f t="shared" si="517"/>
        <v>4</v>
      </c>
      <c r="T6609" s="3" t="s">
        <v>14212</v>
      </c>
      <c r="U6609" t="s">
        <v>14229</v>
      </c>
      <c r="V6609" t="s">
        <v>14236</v>
      </c>
      <c r="W6609" t="s">
        <v>14200</v>
      </c>
      <c r="X6609" t="str">
        <f>VLOOKUP(Q6609,Managers!$A:$B,2,0)</f>
        <v>Allen Young</v>
      </c>
      <c r="Y6609">
        <f>VLOOKUP(W6609,HourlyWages!$A:$B,2,0)</f>
        <v>59</v>
      </c>
      <c r="Z6609">
        <v>1</v>
      </c>
      <c r="AA6609" s="14">
        <f t="shared" si="519"/>
        <v>0.5083333333333333</v>
      </c>
    </row>
    <row r="6610" spans="1:27" x14ac:dyDescent="0.2">
      <c r="A6610">
        <v>6609</v>
      </c>
      <c r="B6610">
        <v>47014</v>
      </c>
      <c r="C6610" s="3">
        <v>41042</v>
      </c>
      <c r="D6610" s="17">
        <f t="shared" si="518"/>
        <v>41030</v>
      </c>
      <c r="E6610">
        <v>33</v>
      </c>
      <c r="F6610" s="8">
        <f t="shared" si="515"/>
        <v>4125</v>
      </c>
      <c r="G6610" s="5">
        <v>0.08</v>
      </c>
      <c r="H6610" s="8">
        <f>VLOOKUP($T6610,Pricebook!$A:$D,4,0)</f>
        <v>125</v>
      </c>
      <c r="I6610" s="10">
        <f t="shared" si="516"/>
        <v>3795</v>
      </c>
      <c r="J6610" t="s">
        <v>1304</v>
      </c>
      <c r="K6610" t="s">
        <v>230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2460</v>
      </c>
      <c r="O6610" s="7" t="s">
        <v>2461</v>
      </c>
      <c r="P6610" t="s">
        <v>163</v>
      </c>
      <c r="Q6610" t="s">
        <v>34</v>
      </c>
      <c r="R6610" s="3">
        <v>41044</v>
      </c>
      <c r="S6610" s="12">
        <f t="shared" si="517"/>
        <v>2</v>
      </c>
      <c r="T6610" s="3" t="s">
        <v>14221</v>
      </c>
      <c r="U6610" t="s">
        <v>14232</v>
      </c>
      <c r="V6610" t="s">
        <v>14229</v>
      </c>
      <c r="W6610" t="s">
        <v>14195</v>
      </c>
      <c r="X6610" t="str">
        <f>VLOOKUP(Q6610,Managers!$A:$B,2,0)</f>
        <v>Frank Mitchell</v>
      </c>
      <c r="Y6610">
        <f>VLOOKUP(W6610,HourlyWages!$A:$B,2,0)</f>
        <v>52</v>
      </c>
      <c r="Z6610">
        <v>1</v>
      </c>
      <c r="AA6610" s="14">
        <f t="shared" si="519"/>
        <v>0.58399999999999996</v>
      </c>
    </row>
    <row r="6611" spans="1:27" x14ac:dyDescent="0.2">
      <c r="A6611">
        <v>6610</v>
      </c>
      <c r="B6611">
        <v>47015</v>
      </c>
      <c r="C6611" s="3">
        <v>40587</v>
      </c>
      <c r="D6611" s="17">
        <f t="shared" si="518"/>
        <v>40575</v>
      </c>
      <c r="E6611">
        <v>19</v>
      </c>
      <c r="F6611" s="8">
        <f t="shared" si="515"/>
        <v>2375</v>
      </c>
      <c r="G6611" s="5">
        <v>0.06</v>
      </c>
      <c r="H6611" s="8">
        <f>VLOOKUP($T6611,Pricebook!$A:$D,4,0)</f>
        <v>125</v>
      </c>
      <c r="I6611" s="10">
        <f t="shared" si="516"/>
        <v>2232.5</v>
      </c>
      <c r="J6611" t="s">
        <v>2017</v>
      </c>
      <c r="K6611" t="s">
        <v>142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2740</v>
      </c>
      <c r="O6611" s="7" t="s">
        <v>2741</v>
      </c>
      <c r="P6611" t="s">
        <v>33</v>
      </c>
      <c r="Q6611" t="s">
        <v>34</v>
      </c>
      <c r="R6611" s="3">
        <v>40588</v>
      </c>
      <c r="S6611" s="12">
        <f t="shared" si="517"/>
        <v>1</v>
      </c>
      <c r="T6611" s="3" t="s">
        <v>14209</v>
      </c>
      <c r="U6611" t="s">
        <v>14232</v>
      </c>
      <c r="V6611" t="s">
        <v>14244</v>
      </c>
      <c r="W6611" t="s">
        <v>14200</v>
      </c>
      <c r="X6611" t="str">
        <f>VLOOKUP(Q6611,Managers!$A:$B,2,0)</f>
        <v>Frank Mitchell</v>
      </c>
      <c r="Y6611">
        <f>VLOOKUP(W6611,HourlyWages!$A:$B,2,0)</f>
        <v>59</v>
      </c>
      <c r="Z6611">
        <v>1</v>
      </c>
      <c r="AA6611" s="14">
        <f t="shared" si="519"/>
        <v>0.52800000000000002</v>
      </c>
    </row>
    <row r="6612" spans="1:27" x14ac:dyDescent="0.2">
      <c r="A6612">
        <v>6611</v>
      </c>
      <c r="B6612">
        <v>47040</v>
      </c>
      <c r="C6612" s="3">
        <v>40406</v>
      </c>
      <c r="D6612" s="17">
        <f t="shared" si="518"/>
        <v>40391</v>
      </c>
      <c r="E6612">
        <v>38</v>
      </c>
      <c r="F6612" s="8">
        <f t="shared" si="515"/>
        <v>6080</v>
      </c>
      <c r="G6612" s="5">
        <v>0.01</v>
      </c>
      <c r="H6612" s="8">
        <f>VLOOKUP($T6612,Pricebook!$A:$D,4,0)</f>
        <v>160</v>
      </c>
      <c r="I6612" s="10">
        <f t="shared" si="516"/>
        <v>6019.2</v>
      </c>
      <c r="J6612" t="s">
        <v>2288</v>
      </c>
      <c r="K6612" t="s">
        <v>297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2289</v>
      </c>
      <c r="O6612" s="7">
        <v>70003</v>
      </c>
      <c r="P6612" t="s">
        <v>436</v>
      </c>
      <c r="Q6612" t="s">
        <v>34</v>
      </c>
      <c r="R6612" s="3">
        <v>40407</v>
      </c>
      <c r="S6612" s="12">
        <f t="shared" si="517"/>
        <v>1</v>
      </c>
      <c r="T6612" s="3" t="s">
        <v>14218</v>
      </c>
      <c r="U6612" t="s">
        <v>14229</v>
      </c>
      <c r="V6612" t="s">
        <v>14236</v>
      </c>
      <c r="W6612" t="s">
        <v>14203</v>
      </c>
      <c r="X6612" t="str">
        <f>VLOOKUP(Q6612,Managers!$A:$B,2,0)</f>
        <v>Frank Mitchell</v>
      </c>
      <c r="Y6612">
        <f>VLOOKUP(W6612,HourlyWages!$A:$B,2,0)</f>
        <v>62</v>
      </c>
      <c r="Z6612">
        <v>1</v>
      </c>
      <c r="AA6612" s="14">
        <f t="shared" si="519"/>
        <v>0.61250000000000004</v>
      </c>
    </row>
    <row r="6613" spans="1:27" x14ac:dyDescent="0.2">
      <c r="A6613">
        <v>6612</v>
      </c>
      <c r="B6613">
        <v>47041</v>
      </c>
      <c r="C6613" s="3">
        <v>41000</v>
      </c>
      <c r="D6613" s="17">
        <f t="shared" si="518"/>
        <v>41000</v>
      </c>
      <c r="E6613">
        <v>35</v>
      </c>
      <c r="F6613" s="8">
        <f t="shared" si="515"/>
        <v>4200</v>
      </c>
      <c r="G6613" s="5">
        <v>0.08</v>
      </c>
      <c r="H6613" s="8">
        <f>VLOOKUP($T6613,Pricebook!$A:$D,4,0)</f>
        <v>120</v>
      </c>
      <c r="I6613" s="10">
        <f t="shared" si="516"/>
        <v>3864</v>
      </c>
      <c r="J6613" t="s">
        <v>1187</v>
      </c>
      <c r="K6613" t="s">
        <v>226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2659</v>
      </c>
      <c r="O6613" s="7">
        <v>75002</v>
      </c>
      <c r="P6613" t="s">
        <v>48</v>
      </c>
      <c r="Q6613" t="s">
        <v>16</v>
      </c>
      <c r="R6613" s="3">
        <v>41002</v>
      </c>
      <c r="S6613" s="12">
        <f t="shared" si="517"/>
        <v>2</v>
      </c>
      <c r="T6613" s="3" t="s">
        <v>14212</v>
      </c>
      <c r="U6613" t="s">
        <v>14229</v>
      </c>
      <c r="V6613" t="s">
        <v>14242</v>
      </c>
      <c r="W6613" t="s">
        <v>14185</v>
      </c>
      <c r="X6613" t="str">
        <f>VLOOKUP(Q6613,Managers!$A:$B,2,0)</f>
        <v>Josh Martinez</v>
      </c>
      <c r="Y6613">
        <f>VLOOKUP(W6613,HourlyWages!$A:$B,2,0)</f>
        <v>70</v>
      </c>
      <c r="Z6613">
        <v>1</v>
      </c>
      <c r="AA6613" s="14">
        <f t="shared" si="519"/>
        <v>0.41666666666666669</v>
      </c>
    </row>
    <row r="6614" spans="1:27" x14ac:dyDescent="0.2">
      <c r="A6614">
        <v>6613</v>
      </c>
      <c r="B6614">
        <v>47042</v>
      </c>
      <c r="C6614" s="3">
        <v>40970</v>
      </c>
      <c r="D6614" s="17">
        <f t="shared" si="518"/>
        <v>40969</v>
      </c>
      <c r="E6614">
        <v>45</v>
      </c>
      <c r="F6614" s="8">
        <f t="shared" si="515"/>
        <v>6750</v>
      </c>
      <c r="G6614" s="5">
        <v>0.03</v>
      </c>
      <c r="H6614" s="8">
        <f>VLOOKUP($T6614,Pricebook!$A:$D,4,0)</f>
        <v>150</v>
      </c>
      <c r="I6614" s="10">
        <f t="shared" si="516"/>
        <v>6547.5</v>
      </c>
      <c r="J6614" t="s">
        <v>1520</v>
      </c>
      <c r="K6614" t="s">
        <v>50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1266</v>
      </c>
      <c r="O6614" s="7">
        <v>64055</v>
      </c>
      <c r="P6614" t="s">
        <v>358</v>
      </c>
      <c r="Q6614" t="s">
        <v>16</v>
      </c>
      <c r="R6614" s="3">
        <v>40971</v>
      </c>
      <c r="S6614" s="12">
        <f t="shared" si="517"/>
        <v>1</v>
      </c>
      <c r="T6614" s="3" t="s">
        <v>14210</v>
      </c>
      <c r="U6614" t="s">
        <v>14235</v>
      </c>
      <c r="V6614" t="s">
        <v>14241</v>
      </c>
      <c r="W6614" t="s">
        <v>14202</v>
      </c>
      <c r="X6614" t="str">
        <f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9"/>
        <v>0.52666666666666662</v>
      </c>
    </row>
    <row r="6615" spans="1:27" x14ac:dyDescent="0.2">
      <c r="A6615">
        <v>6614</v>
      </c>
      <c r="B6615">
        <v>47075</v>
      </c>
      <c r="C6615" s="3">
        <v>40833</v>
      </c>
      <c r="D6615" s="17">
        <f t="shared" si="518"/>
        <v>40817</v>
      </c>
      <c r="E6615">
        <v>42</v>
      </c>
      <c r="F6615" s="8">
        <f t="shared" si="515"/>
        <v>5250</v>
      </c>
      <c r="G6615" s="5">
        <v>0.05</v>
      </c>
      <c r="H6615" s="8">
        <f>VLOOKUP($T6615,Pricebook!$A:$D,4,0)</f>
        <v>125</v>
      </c>
      <c r="I6615" s="10">
        <f t="shared" si="516"/>
        <v>4987.5</v>
      </c>
      <c r="J6615" t="s">
        <v>850</v>
      </c>
      <c r="K6615" t="s">
        <v>552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2539</v>
      </c>
      <c r="O6615" s="7">
        <v>34982</v>
      </c>
      <c r="P6615" t="s">
        <v>101</v>
      </c>
      <c r="Q6615" t="s">
        <v>34</v>
      </c>
      <c r="R6615" s="3">
        <v>40835</v>
      </c>
      <c r="S6615" s="12">
        <f t="shared" si="517"/>
        <v>2</v>
      </c>
      <c r="T6615" s="3" t="s">
        <v>14217</v>
      </c>
      <c r="U6615" t="s">
        <v>14232</v>
      </c>
      <c r="V6615" t="s">
        <v>14236</v>
      </c>
      <c r="W6615" t="s">
        <v>14185</v>
      </c>
      <c r="X6615" t="str">
        <f>VLOOKUP(Q6615,Managers!$A:$B,2,0)</f>
        <v>Frank Mitchell</v>
      </c>
      <c r="Y6615">
        <f>VLOOKUP(W6615,HourlyWages!$A:$B,2,0)</f>
        <v>70</v>
      </c>
      <c r="Z6615">
        <v>1</v>
      </c>
      <c r="AA6615" s="14">
        <f t="shared" si="519"/>
        <v>0.44</v>
      </c>
    </row>
    <row r="6616" spans="1:27" x14ac:dyDescent="0.2">
      <c r="A6616">
        <v>6615</v>
      </c>
      <c r="B6616">
        <v>47078</v>
      </c>
      <c r="C6616" s="3">
        <v>40287</v>
      </c>
      <c r="D6616" s="17">
        <f t="shared" si="518"/>
        <v>40269</v>
      </c>
      <c r="E6616">
        <v>18</v>
      </c>
      <c r="F6616" s="8">
        <f t="shared" si="515"/>
        <v>3600</v>
      </c>
      <c r="G6616" s="5">
        <v>0.06</v>
      </c>
      <c r="H6616" s="8">
        <f>VLOOKUP($T6616,Pricebook!$A:$D,4,0)</f>
        <v>200</v>
      </c>
      <c r="I6616" s="10">
        <f t="shared" si="516"/>
        <v>3384</v>
      </c>
      <c r="J6616" t="s">
        <v>1357</v>
      </c>
      <c r="K6616" t="s">
        <v>468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1443</v>
      </c>
      <c r="O6616" s="7">
        <v>35630</v>
      </c>
      <c r="P6616" t="s">
        <v>424</v>
      </c>
      <c r="Q6616" t="s">
        <v>34</v>
      </c>
      <c r="R6616" s="3">
        <v>40287</v>
      </c>
      <c r="S6616" s="12">
        <f t="shared" si="517"/>
        <v>0</v>
      </c>
      <c r="T6616" s="3" t="s">
        <v>14214</v>
      </c>
      <c r="U6616" t="s">
        <v>14229</v>
      </c>
      <c r="V6616" t="s">
        <v>14241</v>
      </c>
      <c r="W6616" t="s">
        <v>14203</v>
      </c>
      <c r="X6616" t="str">
        <f>VLOOKUP(Q6616,Managers!$A:$B,2,0)</f>
        <v>Frank Mitchell</v>
      </c>
      <c r="Y6616">
        <f>VLOOKUP(W6616,HourlyWages!$A:$B,2,0)</f>
        <v>62</v>
      </c>
      <c r="Z6616">
        <v>1</v>
      </c>
      <c r="AA6616" s="14">
        <f t="shared" si="519"/>
        <v>0.69</v>
      </c>
    </row>
    <row r="6617" spans="1:27" x14ac:dyDescent="0.2">
      <c r="A6617">
        <v>6616</v>
      </c>
      <c r="B6617">
        <v>47078</v>
      </c>
      <c r="C6617" s="3">
        <v>40287</v>
      </c>
      <c r="D6617" s="17">
        <f t="shared" si="518"/>
        <v>40269</v>
      </c>
      <c r="E6617">
        <v>43</v>
      </c>
      <c r="F6617" s="8">
        <f t="shared" si="515"/>
        <v>4730</v>
      </c>
      <c r="G6617" s="5">
        <v>0.01</v>
      </c>
      <c r="H6617" s="8">
        <f>VLOOKUP($T6617,Pricebook!$A:$D,4,0)</f>
        <v>110</v>
      </c>
      <c r="I6617" s="10">
        <f t="shared" si="516"/>
        <v>4682.7</v>
      </c>
      <c r="J6617" t="s">
        <v>1357</v>
      </c>
      <c r="K6617" t="s">
        <v>468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1443</v>
      </c>
      <c r="O6617" s="7">
        <v>35630</v>
      </c>
      <c r="P6617" t="s">
        <v>424</v>
      </c>
      <c r="Q6617" t="s">
        <v>34</v>
      </c>
      <c r="R6617" s="3">
        <v>40288</v>
      </c>
      <c r="S6617" s="12">
        <f t="shared" si="517"/>
        <v>1</v>
      </c>
      <c r="T6617" s="3" t="s">
        <v>14215</v>
      </c>
      <c r="U6617" t="s">
        <v>14229</v>
      </c>
      <c r="V6617" t="s">
        <v>14238</v>
      </c>
      <c r="W6617" t="s">
        <v>14184</v>
      </c>
      <c r="X6617" t="str">
        <f>VLOOKUP(Q6617,Managers!$A:$B,2,0)</f>
        <v>Frank Mitchell</v>
      </c>
      <c r="Y6617">
        <f>VLOOKUP(W6617,HourlyWages!$A:$B,2,0)</f>
        <v>50</v>
      </c>
      <c r="Z6617">
        <v>1</v>
      </c>
      <c r="AA6617" s="14">
        <f t="shared" si="519"/>
        <v>0.54545454545454541</v>
      </c>
    </row>
    <row r="6618" spans="1:27" x14ac:dyDescent="0.2">
      <c r="A6618">
        <v>6617</v>
      </c>
      <c r="B6618">
        <v>47078</v>
      </c>
      <c r="C6618" s="3">
        <v>40287</v>
      </c>
      <c r="D6618" s="17">
        <f t="shared" si="518"/>
        <v>40269</v>
      </c>
      <c r="E6618">
        <v>20</v>
      </c>
      <c r="F6618" s="8">
        <f t="shared" si="515"/>
        <v>2200</v>
      </c>
      <c r="G6618" s="5">
        <v>7.0000000000000007E-2</v>
      </c>
      <c r="H6618" s="8">
        <f>VLOOKUP($T6618,Pricebook!$A:$D,4,0)</f>
        <v>110</v>
      </c>
      <c r="I6618" s="10">
        <f t="shared" si="516"/>
        <v>2045.9999999999998</v>
      </c>
      <c r="J6618" t="s">
        <v>1357</v>
      </c>
      <c r="K6618" t="s">
        <v>468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1443</v>
      </c>
      <c r="O6618" s="7">
        <v>35630</v>
      </c>
      <c r="P6618" t="s">
        <v>424</v>
      </c>
      <c r="Q6618" t="s">
        <v>34</v>
      </c>
      <c r="R6618" s="3">
        <v>40288</v>
      </c>
      <c r="S6618" s="12">
        <f t="shared" si="517"/>
        <v>1</v>
      </c>
      <c r="T6618" s="3" t="s">
        <v>14215</v>
      </c>
      <c r="U6618" t="s">
        <v>14229</v>
      </c>
      <c r="V6618" t="s">
        <v>14234</v>
      </c>
      <c r="W6618" t="s">
        <v>14189</v>
      </c>
      <c r="X6618" t="str">
        <f>VLOOKUP(Q6618,Managers!$A:$B,2,0)</f>
        <v>Frank Mitchell</v>
      </c>
      <c r="Y6618">
        <f>VLOOKUP(W6618,HourlyWages!$A:$B,2,0)</f>
        <v>62</v>
      </c>
      <c r="Z6618">
        <v>1</v>
      </c>
      <c r="AA6618" s="14">
        <f t="shared" si="519"/>
        <v>0.43636363636363634</v>
      </c>
    </row>
    <row r="6619" spans="1:27" x14ac:dyDescent="0.2">
      <c r="A6619">
        <v>6618</v>
      </c>
      <c r="B6619">
        <v>47079</v>
      </c>
      <c r="C6619" s="3">
        <v>40893</v>
      </c>
      <c r="D6619" s="17">
        <f t="shared" si="518"/>
        <v>40878</v>
      </c>
      <c r="E6619">
        <v>34</v>
      </c>
      <c r="F6619" s="8">
        <f t="shared" si="515"/>
        <v>4250</v>
      </c>
      <c r="G6619" s="5">
        <v>7.0000000000000007E-2</v>
      </c>
      <c r="H6619" s="8">
        <f>VLOOKUP($T6619,Pricebook!$A:$D,4,0)</f>
        <v>125</v>
      </c>
      <c r="I6619" s="10">
        <f t="shared" si="516"/>
        <v>3952.4999999999995</v>
      </c>
      <c r="J6619" t="s">
        <v>412</v>
      </c>
      <c r="K6619" t="s">
        <v>327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2796</v>
      </c>
      <c r="O6619" s="7">
        <v>72714</v>
      </c>
      <c r="P6619" t="s">
        <v>66</v>
      </c>
      <c r="Q6619" t="s">
        <v>34</v>
      </c>
      <c r="R6619" s="3">
        <v>40895</v>
      </c>
      <c r="S6619" s="12">
        <f t="shared" si="517"/>
        <v>2</v>
      </c>
      <c r="T6619" s="3" t="s">
        <v>14209</v>
      </c>
      <c r="U6619" t="s">
        <v>14232</v>
      </c>
      <c r="V6619" t="s">
        <v>14236</v>
      </c>
      <c r="W6619" t="s">
        <v>14184</v>
      </c>
      <c r="X6619" t="str">
        <f>VLOOKUP(Q6619,Managers!$A:$B,2,0)</f>
        <v>Frank Mitchell</v>
      </c>
      <c r="Y6619">
        <f>VLOOKUP(W6619,HourlyWages!$A:$B,2,0)</f>
        <v>50</v>
      </c>
      <c r="Z6619">
        <v>1</v>
      </c>
      <c r="AA6619" s="14">
        <f t="shared" si="519"/>
        <v>0.6</v>
      </c>
    </row>
    <row r="6620" spans="1:27" x14ac:dyDescent="0.2">
      <c r="A6620">
        <v>6619</v>
      </c>
      <c r="B6620">
        <v>47106</v>
      </c>
      <c r="C6620" s="3">
        <v>40841</v>
      </c>
      <c r="D6620" s="17">
        <f t="shared" si="518"/>
        <v>40817</v>
      </c>
      <c r="E6620">
        <v>37</v>
      </c>
      <c r="F6620" s="8">
        <f t="shared" si="515"/>
        <v>6290</v>
      </c>
      <c r="G6620" s="5">
        <v>0.05</v>
      </c>
      <c r="H6620" s="8">
        <f>VLOOKUP($T6620,Pricebook!$A:$D,4,0)</f>
        <v>170</v>
      </c>
      <c r="I6620" s="10">
        <f t="shared" si="516"/>
        <v>5975.5</v>
      </c>
      <c r="J6620" t="s">
        <v>1367</v>
      </c>
      <c r="K6620" t="s">
        <v>68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2797</v>
      </c>
      <c r="O6620" s="7" t="s">
        <v>2798</v>
      </c>
      <c r="P6620" t="s">
        <v>87</v>
      </c>
      <c r="Q6620" t="s">
        <v>61</v>
      </c>
      <c r="R6620" s="3">
        <v>40843</v>
      </c>
      <c r="S6620" s="12">
        <f t="shared" si="517"/>
        <v>2</v>
      </c>
      <c r="T6620" s="3" t="s">
        <v>14219</v>
      </c>
      <c r="U6620" t="s">
        <v>14229</v>
      </c>
      <c r="V6620" t="s">
        <v>14242</v>
      </c>
      <c r="W6620" t="s">
        <v>14195</v>
      </c>
      <c r="X6620" t="str">
        <f>VLOOKUP(Q6620,Managers!$A:$B,2,0)</f>
        <v>Allen Young</v>
      </c>
      <c r="Y6620">
        <f>VLOOKUP(W6620,HourlyWages!$A:$B,2,0)</f>
        <v>52</v>
      </c>
      <c r="Z6620">
        <v>1</v>
      </c>
      <c r="AA6620" s="14">
        <f t="shared" si="519"/>
        <v>0.69411764705882351</v>
      </c>
    </row>
    <row r="6621" spans="1:27" x14ac:dyDescent="0.2">
      <c r="A6621">
        <v>6620</v>
      </c>
      <c r="B6621">
        <v>47106</v>
      </c>
      <c r="C6621" s="3">
        <v>40841</v>
      </c>
      <c r="D6621" s="17">
        <f t="shared" si="518"/>
        <v>40817</v>
      </c>
      <c r="E6621">
        <v>40</v>
      </c>
      <c r="F6621" s="8">
        <f t="shared" si="515"/>
        <v>6000</v>
      </c>
      <c r="G6621" s="5">
        <v>0.1</v>
      </c>
      <c r="H6621" s="8">
        <f>VLOOKUP($T6621,Pricebook!$A:$D,4,0)</f>
        <v>150</v>
      </c>
      <c r="I6621" s="10">
        <f t="shared" si="516"/>
        <v>5400</v>
      </c>
      <c r="J6621" t="s">
        <v>1367</v>
      </c>
      <c r="K6621" t="s">
        <v>68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629</v>
      </c>
      <c r="O6621" s="7" t="s">
        <v>630</v>
      </c>
      <c r="P6621" t="s">
        <v>91</v>
      </c>
      <c r="Q6621" t="s">
        <v>61</v>
      </c>
      <c r="R6621" s="3">
        <v>40843</v>
      </c>
      <c r="S6621" s="12">
        <f t="shared" si="517"/>
        <v>2</v>
      </c>
      <c r="T6621" s="3" t="s">
        <v>14210</v>
      </c>
      <c r="U6621" t="s">
        <v>14235</v>
      </c>
      <c r="V6621" t="s">
        <v>14238</v>
      </c>
      <c r="W6621" t="s">
        <v>14201</v>
      </c>
      <c r="X6621" t="str">
        <f>VLOOKUP(Q6621,Managers!$A:$B,2,0)</f>
        <v>Allen Young</v>
      </c>
      <c r="Y6621">
        <f>VLOOKUP(W6621,HourlyWages!$A:$B,2,0)</f>
        <v>53</v>
      </c>
      <c r="Z6621">
        <v>1</v>
      </c>
      <c r="AA6621" s="14">
        <f t="shared" si="519"/>
        <v>0.64666666666666661</v>
      </c>
    </row>
    <row r="6622" spans="1:27" x14ac:dyDescent="0.2">
      <c r="A6622">
        <v>6621</v>
      </c>
      <c r="B6622">
        <v>47108</v>
      </c>
      <c r="C6622" s="3">
        <v>40101</v>
      </c>
      <c r="D6622" s="17">
        <f t="shared" si="518"/>
        <v>40087</v>
      </c>
      <c r="E6622">
        <v>19</v>
      </c>
      <c r="F6622" s="8">
        <f t="shared" si="515"/>
        <v>2375</v>
      </c>
      <c r="G6622" s="5">
        <v>7.0000000000000007E-2</v>
      </c>
      <c r="H6622" s="8">
        <f>VLOOKUP($T6622,Pricebook!$A:$D,4,0)</f>
        <v>125</v>
      </c>
      <c r="I6622" s="10">
        <f t="shared" si="516"/>
        <v>2208.75</v>
      </c>
      <c r="J6622" t="s">
        <v>102</v>
      </c>
      <c r="K6622" t="s">
        <v>103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1534</v>
      </c>
      <c r="O6622" s="7">
        <v>49236</v>
      </c>
      <c r="P6622" t="s">
        <v>172</v>
      </c>
      <c r="Q6622" t="s">
        <v>16</v>
      </c>
      <c r="R6622" s="3">
        <v>40102</v>
      </c>
      <c r="S6622" s="12">
        <f t="shared" si="517"/>
        <v>1</v>
      </c>
      <c r="T6622" s="3" t="s">
        <v>14208</v>
      </c>
      <c r="U6622" t="s">
        <v>14232</v>
      </c>
      <c r="V6622" t="s">
        <v>14237</v>
      </c>
      <c r="W6622" t="s">
        <v>14203</v>
      </c>
      <c r="X6622" t="str">
        <f>VLOOKUP(Q6622,Managers!$A:$B,2,0)</f>
        <v>Josh Martinez</v>
      </c>
      <c r="Y6622">
        <f>VLOOKUP(W6622,HourlyWages!$A:$B,2,0)</f>
        <v>62</v>
      </c>
      <c r="Z6622">
        <v>1</v>
      </c>
      <c r="AA6622" s="14">
        <f t="shared" si="519"/>
        <v>0.504</v>
      </c>
    </row>
    <row r="6623" spans="1:27" x14ac:dyDescent="0.2">
      <c r="A6623">
        <v>6622</v>
      </c>
      <c r="B6623">
        <v>47108</v>
      </c>
      <c r="C6623" s="3">
        <v>40101</v>
      </c>
      <c r="D6623" s="17">
        <f t="shared" si="518"/>
        <v>40087</v>
      </c>
      <c r="E6623">
        <v>7</v>
      </c>
      <c r="F6623" s="8">
        <f t="shared" si="515"/>
        <v>1050</v>
      </c>
      <c r="G6623" s="5">
        <v>0.06</v>
      </c>
      <c r="H6623" s="8">
        <f>VLOOKUP($T6623,Pricebook!$A:$D,4,0)</f>
        <v>150</v>
      </c>
      <c r="I6623" s="10">
        <f t="shared" si="516"/>
        <v>987</v>
      </c>
      <c r="J6623" t="s">
        <v>102</v>
      </c>
      <c r="K6623" t="s">
        <v>103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2799</v>
      </c>
      <c r="O6623" s="7">
        <v>48126</v>
      </c>
      <c r="P6623" t="s">
        <v>172</v>
      </c>
      <c r="Q6623" t="s">
        <v>16</v>
      </c>
      <c r="R6623" s="3">
        <v>40103</v>
      </c>
      <c r="S6623" s="12">
        <f t="shared" si="517"/>
        <v>2</v>
      </c>
      <c r="T6623" s="3" t="s">
        <v>14216</v>
      </c>
      <c r="U6623" t="s">
        <v>14235</v>
      </c>
      <c r="V6623" t="s">
        <v>14237</v>
      </c>
      <c r="W6623" t="s">
        <v>14202</v>
      </c>
      <c r="X6623" t="str">
        <f>VLOOKUP(Q6623,Managers!$A:$B,2,0)</f>
        <v>Josh Martinez</v>
      </c>
      <c r="Y6623">
        <f>VLOOKUP(W6623,HourlyWages!$A:$B,2,0)</f>
        <v>71</v>
      </c>
      <c r="Z6623">
        <v>1</v>
      </c>
      <c r="AA6623" s="14">
        <f t="shared" si="519"/>
        <v>0.52666666666666662</v>
      </c>
    </row>
    <row r="6624" spans="1:27" x14ac:dyDescent="0.2">
      <c r="A6624">
        <v>6623</v>
      </c>
      <c r="B6624">
        <v>47108</v>
      </c>
      <c r="C6624" s="3">
        <v>40101</v>
      </c>
      <c r="D6624" s="17">
        <f t="shared" si="518"/>
        <v>40087</v>
      </c>
      <c r="E6624">
        <v>26</v>
      </c>
      <c r="F6624" s="8">
        <f t="shared" si="515"/>
        <v>2860</v>
      </c>
      <c r="G6624" s="5">
        <v>0.1</v>
      </c>
      <c r="H6624" s="8">
        <f>VLOOKUP($T6624,Pricebook!$A:$D,4,0)</f>
        <v>110</v>
      </c>
      <c r="I6624" s="10">
        <f t="shared" si="516"/>
        <v>2574</v>
      </c>
      <c r="J6624" t="s">
        <v>102</v>
      </c>
      <c r="K6624" t="s">
        <v>103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2799</v>
      </c>
      <c r="O6624" s="7">
        <v>48126</v>
      </c>
      <c r="P6624" t="s">
        <v>172</v>
      </c>
      <c r="Q6624" t="s">
        <v>16</v>
      </c>
      <c r="R6624" s="3">
        <v>40104</v>
      </c>
      <c r="S6624" s="12">
        <f t="shared" si="517"/>
        <v>3</v>
      </c>
      <c r="T6624" s="3" t="s">
        <v>14215</v>
      </c>
      <c r="U6624" t="s">
        <v>14229</v>
      </c>
      <c r="V6624" t="s">
        <v>14241</v>
      </c>
      <c r="W6624" t="s">
        <v>14184</v>
      </c>
      <c r="X6624" t="str">
        <f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9"/>
        <v>0.54545454545454541</v>
      </c>
    </row>
    <row r="6625" spans="1:27" x14ac:dyDescent="0.2">
      <c r="A6625">
        <v>6624</v>
      </c>
      <c r="B6625">
        <v>47108</v>
      </c>
      <c r="C6625" s="3">
        <v>40101</v>
      </c>
      <c r="D6625" s="17">
        <f t="shared" si="518"/>
        <v>40087</v>
      </c>
      <c r="E6625">
        <v>9</v>
      </c>
      <c r="F6625" s="8">
        <f t="shared" si="515"/>
        <v>1350</v>
      </c>
      <c r="G6625" s="5">
        <v>0.08</v>
      </c>
      <c r="H6625" s="8">
        <f>VLOOKUP($T6625,Pricebook!$A:$D,4,0)</f>
        <v>150</v>
      </c>
      <c r="I6625" s="10">
        <f t="shared" si="516"/>
        <v>1242</v>
      </c>
      <c r="J6625" t="s">
        <v>102</v>
      </c>
      <c r="K6625" t="s">
        <v>103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2799</v>
      </c>
      <c r="O6625" s="7">
        <v>48126</v>
      </c>
      <c r="P6625" t="s">
        <v>172</v>
      </c>
      <c r="Q6625" t="s">
        <v>16</v>
      </c>
      <c r="R6625" s="3">
        <v>40102</v>
      </c>
      <c r="S6625" s="12">
        <f t="shared" si="517"/>
        <v>1</v>
      </c>
      <c r="T6625" s="3" t="s">
        <v>14210</v>
      </c>
      <c r="U6625" t="s">
        <v>14235</v>
      </c>
      <c r="V6625" t="s">
        <v>14237</v>
      </c>
      <c r="W6625" t="s">
        <v>14190</v>
      </c>
      <c r="X6625" t="str">
        <f>VLOOKUP(Q6625,Managers!$A:$B,2,0)</f>
        <v>Josh Martinez</v>
      </c>
      <c r="Y6625">
        <f>VLOOKUP(W6625,HourlyWages!$A:$B,2,0)</f>
        <v>67</v>
      </c>
      <c r="Z6625">
        <v>1</v>
      </c>
      <c r="AA6625" s="14">
        <f t="shared" si="519"/>
        <v>0.55333333333333334</v>
      </c>
    </row>
    <row r="6626" spans="1:27" x14ac:dyDescent="0.2">
      <c r="A6626">
        <v>6625</v>
      </c>
      <c r="B6626">
        <v>47109</v>
      </c>
      <c r="C6626" s="3">
        <v>40797</v>
      </c>
      <c r="D6626" s="17">
        <f t="shared" si="518"/>
        <v>40787</v>
      </c>
      <c r="E6626">
        <v>47</v>
      </c>
      <c r="F6626" s="8">
        <f t="shared" si="515"/>
        <v>5875</v>
      </c>
      <c r="G6626" s="5">
        <v>0.06</v>
      </c>
      <c r="H6626" s="8">
        <f>VLOOKUP($T6626,Pricebook!$A:$D,4,0)</f>
        <v>125</v>
      </c>
      <c r="I6626" s="10">
        <f t="shared" si="516"/>
        <v>5522.5</v>
      </c>
      <c r="J6626" t="s">
        <v>567</v>
      </c>
      <c r="K6626" t="s">
        <v>79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2708</v>
      </c>
      <c r="O6626" s="7">
        <v>21403</v>
      </c>
      <c r="P6626" t="s">
        <v>187</v>
      </c>
      <c r="Q6626" t="s">
        <v>61</v>
      </c>
      <c r="R6626" s="3">
        <v>40799</v>
      </c>
      <c r="S6626" s="12">
        <f t="shared" si="517"/>
        <v>2</v>
      </c>
      <c r="T6626" s="3" t="s">
        <v>14221</v>
      </c>
      <c r="U6626" t="s">
        <v>14232</v>
      </c>
      <c r="V6626" t="s">
        <v>14230</v>
      </c>
      <c r="W6626" t="s">
        <v>14189</v>
      </c>
      <c r="X6626" t="str">
        <f>VLOOKUP(Q6626,Managers!$A:$B,2,0)</f>
        <v>Allen Young</v>
      </c>
      <c r="Y6626">
        <f>VLOOKUP(W6626,HourlyWages!$A:$B,2,0)</f>
        <v>62</v>
      </c>
      <c r="Z6626">
        <v>1</v>
      </c>
      <c r="AA6626" s="14">
        <f t="shared" si="519"/>
        <v>0.504</v>
      </c>
    </row>
    <row r="6627" spans="1:27" x14ac:dyDescent="0.2">
      <c r="A6627">
        <v>6626</v>
      </c>
      <c r="B6627">
        <v>47136</v>
      </c>
      <c r="C6627" s="3">
        <v>40567</v>
      </c>
      <c r="D6627" s="17">
        <f t="shared" si="518"/>
        <v>40544</v>
      </c>
      <c r="E6627">
        <v>18</v>
      </c>
      <c r="F6627" s="8">
        <f t="shared" si="515"/>
        <v>2880</v>
      </c>
      <c r="G6627" s="5">
        <v>0</v>
      </c>
      <c r="H6627" s="8">
        <f>VLOOKUP($T6627,Pricebook!$A:$D,4,0)</f>
        <v>160</v>
      </c>
      <c r="I6627" s="10">
        <f t="shared" si="516"/>
        <v>2880</v>
      </c>
      <c r="J6627" t="s">
        <v>1567</v>
      </c>
      <c r="K6627" t="s">
        <v>185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2800</v>
      </c>
      <c r="O6627" s="7" t="s">
        <v>2801</v>
      </c>
      <c r="P6627" t="s">
        <v>317</v>
      </c>
      <c r="Q6627" t="s">
        <v>61</v>
      </c>
      <c r="R6627" s="3">
        <v>40569</v>
      </c>
      <c r="S6627" s="12">
        <f t="shared" si="517"/>
        <v>2</v>
      </c>
      <c r="T6627" s="3" t="s">
        <v>14218</v>
      </c>
      <c r="U6627" t="s">
        <v>14229</v>
      </c>
      <c r="V6627" t="s">
        <v>14245</v>
      </c>
      <c r="W6627" t="s">
        <v>14188</v>
      </c>
      <c r="X6627" t="str">
        <f>VLOOKUP(Q6627,Managers!$A:$B,2,0)</f>
        <v>Allen Young</v>
      </c>
      <c r="Y6627">
        <f>VLOOKUP(W6627,HourlyWages!$A:$B,2,0)</f>
        <v>52</v>
      </c>
      <c r="Z6627">
        <v>1</v>
      </c>
      <c r="AA6627" s="14">
        <f t="shared" si="519"/>
        <v>0.67500000000000004</v>
      </c>
    </row>
    <row r="6628" spans="1:27" x14ac:dyDescent="0.2">
      <c r="A6628">
        <v>6627</v>
      </c>
      <c r="B6628">
        <v>47138</v>
      </c>
      <c r="C6628" s="3">
        <v>39822</v>
      </c>
      <c r="D6628" s="17">
        <f t="shared" si="518"/>
        <v>39814</v>
      </c>
      <c r="E6628">
        <v>1</v>
      </c>
      <c r="F6628" s="8">
        <f t="shared" si="515"/>
        <v>150</v>
      </c>
      <c r="G6628" s="5">
        <v>0.04</v>
      </c>
      <c r="H6628" s="8">
        <f>VLOOKUP($T6628,Pricebook!$A:$D,4,0)</f>
        <v>150</v>
      </c>
      <c r="I6628" s="10">
        <f t="shared" si="516"/>
        <v>144</v>
      </c>
      <c r="J6628" t="s">
        <v>2071</v>
      </c>
      <c r="K6628" t="s">
        <v>252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1490</v>
      </c>
      <c r="O6628" s="7" t="s">
        <v>1491</v>
      </c>
      <c r="P6628" t="s">
        <v>232</v>
      </c>
      <c r="Q6628" t="s">
        <v>61</v>
      </c>
      <c r="R6628" s="3">
        <v>39829</v>
      </c>
      <c r="S6628" s="12">
        <f t="shared" si="517"/>
        <v>7</v>
      </c>
      <c r="T6628" s="3" t="s">
        <v>14210</v>
      </c>
      <c r="U6628" t="s">
        <v>14235</v>
      </c>
      <c r="V6628" t="s">
        <v>14241</v>
      </c>
      <c r="W6628" t="s">
        <v>14195</v>
      </c>
      <c r="X6628" t="str">
        <f>VLOOKUP(Q6628,Managers!$A:$B,2,0)</f>
        <v>Allen Young</v>
      </c>
      <c r="Y6628">
        <f>VLOOKUP(W6628,HourlyWages!$A:$B,2,0)</f>
        <v>52</v>
      </c>
      <c r="Z6628">
        <v>1</v>
      </c>
      <c r="AA6628" s="14">
        <f t="shared" si="519"/>
        <v>0.65333333333333332</v>
      </c>
    </row>
    <row r="6629" spans="1:27" x14ac:dyDescent="0.2">
      <c r="A6629">
        <v>6628</v>
      </c>
      <c r="B6629">
        <v>47168</v>
      </c>
      <c r="C6629" s="3">
        <v>39985</v>
      </c>
      <c r="D6629" s="17">
        <f t="shared" si="518"/>
        <v>39965</v>
      </c>
      <c r="E6629">
        <v>24</v>
      </c>
      <c r="F6629" s="8">
        <f t="shared" si="515"/>
        <v>3600</v>
      </c>
      <c r="G6629" s="5">
        <v>0.02</v>
      </c>
      <c r="H6629" s="8">
        <f>VLOOKUP($T6629,Pricebook!$A:$D,4,0)</f>
        <v>150</v>
      </c>
      <c r="I6629" s="10">
        <f t="shared" si="516"/>
        <v>3528</v>
      </c>
      <c r="J6629" t="s">
        <v>1026</v>
      </c>
      <c r="K6629" t="s">
        <v>180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2354</v>
      </c>
      <c r="O6629" s="7" t="s">
        <v>2355</v>
      </c>
      <c r="P6629" t="s">
        <v>75</v>
      </c>
      <c r="Q6629" t="s">
        <v>16</v>
      </c>
      <c r="R6629" s="3">
        <v>39986</v>
      </c>
      <c r="S6629" s="12">
        <f t="shared" si="517"/>
        <v>1</v>
      </c>
      <c r="T6629" s="3" t="s">
        <v>14216</v>
      </c>
      <c r="U6629" t="s">
        <v>14235</v>
      </c>
      <c r="V6629" t="s">
        <v>14241</v>
      </c>
      <c r="W6629" t="s">
        <v>14189</v>
      </c>
      <c r="X6629" t="str">
        <f>VLOOKUP(Q6629,Managers!$A:$B,2,0)</f>
        <v>Josh Martinez</v>
      </c>
      <c r="Y6629">
        <f>VLOOKUP(W6629,HourlyWages!$A:$B,2,0)</f>
        <v>62</v>
      </c>
      <c r="Z6629">
        <v>1</v>
      </c>
      <c r="AA6629" s="14">
        <f t="shared" si="519"/>
        <v>0.58666666666666667</v>
      </c>
    </row>
    <row r="6630" spans="1:27" x14ac:dyDescent="0.2">
      <c r="A6630">
        <v>6629</v>
      </c>
      <c r="B6630">
        <v>47168</v>
      </c>
      <c r="C6630" s="3">
        <v>39985</v>
      </c>
      <c r="D6630" s="17">
        <f t="shared" si="518"/>
        <v>39965</v>
      </c>
      <c r="E6630">
        <v>42</v>
      </c>
      <c r="F6630" s="8">
        <f t="shared" si="515"/>
        <v>4620</v>
      </c>
      <c r="G6630" s="5">
        <v>0.09</v>
      </c>
      <c r="H6630" s="8">
        <f>VLOOKUP($T6630,Pricebook!$A:$D,4,0)</f>
        <v>110</v>
      </c>
      <c r="I6630" s="10">
        <f t="shared" si="516"/>
        <v>4204.2</v>
      </c>
      <c r="J6630" t="s">
        <v>1026</v>
      </c>
      <c r="K6630" t="s">
        <v>180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2354</v>
      </c>
      <c r="O6630" s="7" t="s">
        <v>2355</v>
      </c>
      <c r="P6630" t="s">
        <v>75</v>
      </c>
      <c r="Q6630" t="s">
        <v>16</v>
      </c>
      <c r="R6630" s="3">
        <v>39986</v>
      </c>
      <c r="S6630" s="12">
        <f t="shared" si="517"/>
        <v>1</v>
      </c>
      <c r="T6630" s="3" t="s">
        <v>14215</v>
      </c>
      <c r="U6630" t="s">
        <v>14229</v>
      </c>
      <c r="V6630" t="s">
        <v>14234</v>
      </c>
      <c r="W6630" t="s">
        <v>14201</v>
      </c>
      <c r="X6630" t="str">
        <f>VLOOKUP(Q6630,Managers!$A:$B,2,0)</f>
        <v>Josh Martinez</v>
      </c>
      <c r="Y6630">
        <f>VLOOKUP(W6630,HourlyWages!$A:$B,2,0)</f>
        <v>53</v>
      </c>
      <c r="Z6630">
        <v>1</v>
      </c>
      <c r="AA6630" s="14">
        <f t="shared" si="519"/>
        <v>0.51818181818181819</v>
      </c>
    </row>
    <row r="6631" spans="1:27" x14ac:dyDescent="0.2">
      <c r="A6631">
        <v>6630</v>
      </c>
      <c r="B6631">
        <v>47169</v>
      </c>
      <c r="C6631" s="3">
        <v>40240</v>
      </c>
      <c r="D6631" s="17">
        <f t="shared" si="518"/>
        <v>40238</v>
      </c>
      <c r="E6631">
        <v>15</v>
      </c>
      <c r="F6631" s="8">
        <f t="shared" si="515"/>
        <v>2250</v>
      </c>
      <c r="G6631" s="5">
        <v>0.06</v>
      </c>
      <c r="H6631" s="8">
        <f>VLOOKUP($T6631,Pricebook!$A:$D,4,0)</f>
        <v>150</v>
      </c>
      <c r="I6631" s="10">
        <f t="shared" si="516"/>
        <v>2115</v>
      </c>
      <c r="J6631" t="s">
        <v>1331</v>
      </c>
      <c r="K6631" t="s">
        <v>597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875</v>
      </c>
      <c r="O6631" s="7" t="s">
        <v>876</v>
      </c>
      <c r="P6631" t="s">
        <v>91</v>
      </c>
      <c r="Q6631" t="s">
        <v>61</v>
      </c>
      <c r="R6631" s="3">
        <v>40241</v>
      </c>
      <c r="S6631" s="12">
        <f t="shared" si="517"/>
        <v>1</v>
      </c>
      <c r="T6631" s="3" t="s">
        <v>14210</v>
      </c>
      <c r="U6631" t="s">
        <v>14235</v>
      </c>
      <c r="V6631" t="s">
        <v>14241</v>
      </c>
      <c r="W6631" t="s">
        <v>14189</v>
      </c>
      <c r="X6631" t="str">
        <f>VLOOKUP(Q6631,Managers!$A:$B,2,0)</f>
        <v>Allen Young</v>
      </c>
      <c r="Y6631">
        <f>VLOOKUP(W6631,HourlyWages!$A:$B,2,0)</f>
        <v>62</v>
      </c>
      <c r="Z6631">
        <v>1</v>
      </c>
      <c r="AA6631" s="14">
        <f t="shared" si="519"/>
        <v>0.58666666666666667</v>
      </c>
    </row>
    <row r="6632" spans="1:27" x14ac:dyDescent="0.2">
      <c r="A6632">
        <v>6631</v>
      </c>
      <c r="B6632">
        <v>47171</v>
      </c>
      <c r="C6632" s="3">
        <v>40185</v>
      </c>
      <c r="D6632" s="17">
        <f t="shared" si="518"/>
        <v>40179</v>
      </c>
      <c r="E6632">
        <v>21</v>
      </c>
      <c r="F6632" s="8">
        <f t="shared" si="515"/>
        <v>2310</v>
      </c>
      <c r="G6632" s="5">
        <v>0.01</v>
      </c>
      <c r="H6632" s="8">
        <f>VLOOKUP($T6632,Pricebook!$A:$D,4,0)</f>
        <v>110</v>
      </c>
      <c r="I6632" s="10">
        <f t="shared" si="516"/>
        <v>2286.9</v>
      </c>
      <c r="J6632" t="s">
        <v>612</v>
      </c>
      <c r="K6632" t="s">
        <v>99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2074</v>
      </c>
      <c r="O6632" s="7">
        <v>58701</v>
      </c>
      <c r="P6632" t="s">
        <v>339</v>
      </c>
      <c r="Q6632" t="s">
        <v>16</v>
      </c>
      <c r="R6632" s="3">
        <v>40186</v>
      </c>
      <c r="S6632" s="12">
        <f t="shared" si="517"/>
        <v>1</v>
      </c>
      <c r="T6632" s="3" t="s">
        <v>14215</v>
      </c>
      <c r="U6632" t="s">
        <v>14229</v>
      </c>
      <c r="V6632" t="s">
        <v>14241</v>
      </c>
      <c r="W6632" t="s">
        <v>14188</v>
      </c>
      <c r="X6632" t="str">
        <f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9"/>
        <v>0.52727272727272723</v>
      </c>
    </row>
    <row r="6633" spans="1:27" x14ac:dyDescent="0.2">
      <c r="A6633">
        <v>6632</v>
      </c>
      <c r="B6633">
        <v>47171</v>
      </c>
      <c r="C6633" s="3">
        <v>40185</v>
      </c>
      <c r="D6633" s="17">
        <f t="shared" si="518"/>
        <v>40179</v>
      </c>
      <c r="E6633">
        <v>19</v>
      </c>
      <c r="F6633" s="8">
        <f t="shared" si="515"/>
        <v>2280</v>
      </c>
      <c r="G6633" s="5">
        <v>0.03</v>
      </c>
      <c r="H6633" s="8">
        <f>VLOOKUP($T6633,Pricebook!$A:$D,4,0)</f>
        <v>120</v>
      </c>
      <c r="I6633" s="10">
        <f t="shared" si="516"/>
        <v>2211.6</v>
      </c>
      <c r="J6633" t="s">
        <v>612</v>
      </c>
      <c r="K6633" t="s">
        <v>99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2074</v>
      </c>
      <c r="O6633" s="7">
        <v>58701</v>
      </c>
      <c r="P6633" t="s">
        <v>339</v>
      </c>
      <c r="Q6633" t="s">
        <v>16</v>
      </c>
      <c r="R6633" s="3">
        <v>40186</v>
      </c>
      <c r="S6633" s="12">
        <f t="shared" si="517"/>
        <v>1</v>
      </c>
      <c r="T6633" s="3" t="s">
        <v>14212</v>
      </c>
      <c r="U6633" t="s">
        <v>14229</v>
      </c>
      <c r="V6633" t="s">
        <v>14236</v>
      </c>
      <c r="W6633" t="s">
        <v>14184</v>
      </c>
      <c r="X6633" t="str">
        <f>VLOOKUP(Q6633,Managers!$A:$B,2,0)</f>
        <v>Josh Martinez</v>
      </c>
      <c r="Y6633">
        <f>VLOOKUP(W6633,HourlyWages!$A:$B,2,0)</f>
        <v>50</v>
      </c>
      <c r="Z6633">
        <v>1</v>
      </c>
      <c r="AA6633" s="14">
        <f t="shared" si="519"/>
        <v>0.58333333333333337</v>
      </c>
    </row>
    <row r="6634" spans="1:27" x14ac:dyDescent="0.2">
      <c r="A6634">
        <v>6633</v>
      </c>
      <c r="B6634">
        <v>47171</v>
      </c>
      <c r="C6634" s="3">
        <v>40185</v>
      </c>
      <c r="D6634" s="17">
        <f t="shared" si="518"/>
        <v>40179</v>
      </c>
      <c r="E6634">
        <v>32</v>
      </c>
      <c r="F6634" s="8">
        <f t="shared" si="515"/>
        <v>4000</v>
      </c>
      <c r="G6634" s="5">
        <v>0.05</v>
      </c>
      <c r="H6634" s="8">
        <f>VLOOKUP($T6634,Pricebook!$A:$D,4,0)</f>
        <v>125</v>
      </c>
      <c r="I6634" s="10">
        <f t="shared" si="516"/>
        <v>3800</v>
      </c>
      <c r="J6634" t="s">
        <v>612</v>
      </c>
      <c r="K6634" t="s">
        <v>99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2074</v>
      </c>
      <c r="O6634" s="7">
        <v>58701</v>
      </c>
      <c r="P6634" t="s">
        <v>339</v>
      </c>
      <c r="Q6634" t="s">
        <v>16</v>
      </c>
      <c r="R6634" s="3">
        <v>40185</v>
      </c>
      <c r="S6634" s="12">
        <f t="shared" si="517"/>
        <v>0</v>
      </c>
      <c r="T6634" s="3" t="s">
        <v>14209</v>
      </c>
      <c r="U6634" t="s">
        <v>14232</v>
      </c>
      <c r="V6634" t="s">
        <v>14237</v>
      </c>
      <c r="W6634" t="s">
        <v>14203</v>
      </c>
      <c r="X6634" t="str">
        <f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9"/>
        <v>0.504</v>
      </c>
    </row>
    <row r="6635" spans="1:27" x14ac:dyDescent="0.2">
      <c r="A6635">
        <v>6634</v>
      </c>
      <c r="B6635">
        <v>47173</v>
      </c>
      <c r="C6635" s="3">
        <v>40057</v>
      </c>
      <c r="D6635" s="17">
        <f t="shared" si="518"/>
        <v>40057</v>
      </c>
      <c r="E6635">
        <v>41</v>
      </c>
      <c r="F6635" s="8">
        <f t="shared" si="515"/>
        <v>6150</v>
      </c>
      <c r="G6635" s="5">
        <v>0.03</v>
      </c>
      <c r="H6635" s="8">
        <f>VLOOKUP($T6635,Pricebook!$A:$D,4,0)</f>
        <v>150</v>
      </c>
      <c r="I6635" s="10">
        <f t="shared" si="516"/>
        <v>5965.5</v>
      </c>
      <c r="J6635" t="s">
        <v>532</v>
      </c>
      <c r="K6635" t="s">
        <v>20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1779</v>
      </c>
      <c r="O6635" s="7">
        <v>22102</v>
      </c>
      <c r="P6635" t="s">
        <v>368</v>
      </c>
      <c r="Q6635" t="s">
        <v>34</v>
      </c>
      <c r="R6635" s="3">
        <v>40059</v>
      </c>
      <c r="S6635" s="12">
        <f t="shared" si="517"/>
        <v>2</v>
      </c>
      <c r="T6635" s="3" t="s">
        <v>14210</v>
      </c>
      <c r="U6635" t="s">
        <v>14235</v>
      </c>
      <c r="V6635" t="s">
        <v>14230</v>
      </c>
      <c r="W6635" t="s">
        <v>14192</v>
      </c>
      <c r="X6635" t="str">
        <f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9"/>
        <v>0.5</v>
      </c>
    </row>
    <row r="6636" spans="1:27" x14ac:dyDescent="0.2">
      <c r="A6636">
        <v>6635</v>
      </c>
      <c r="B6636">
        <v>47174</v>
      </c>
      <c r="C6636" s="3">
        <v>40802</v>
      </c>
      <c r="D6636" s="17">
        <f t="shared" si="518"/>
        <v>40787</v>
      </c>
      <c r="E6636">
        <v>42</v>
      </c>
      <c r="F6636" s="8">
        <f t="shared" si="515"/>
        <v>6300</v>
      </c>
      <c r="G6636" s="5">
        <v>0</v>
      </c>
      <c r="H6636" s="8">
        <f>VLOOKUP($T6636,Pricebook!$A:$D,4,0)</f>
        <v>150</v>
      </c>
      <c r="I6636" s="10">
        <f t="shared" si="516"/>
        <v>6300</v>
      </c>
      <c r="J6636" t="s">
        <v>1520</v>
      </c>
      <c r="K6636" t="s">
        <v>50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1266</v>
      </c>
      <c r="O6636" s="7">
        <v>64055</v>
      </c>
      <c r="P6636" t="s">
        <v>358</v>
      </c>
      <c r="Q6636" t="s">
        <v>16</v>
      </c>
      <c r="R6636" s="3">
        <v>40802</v>
      </c>
      <c r="S6636" s="12">
        <f t="shared" si="517"/>
        <v>0</v>
      </c>
      <c r="T6636" s="3" t="s">
        <v>14216</v>
      </c>
      <c r="U6636" t="s">
        <v>14235</v>
      </c>
      <c r="V6636" t="s">
        <v>14244</v>
      </c>
      <c r="W6636" t="s">
        <v>14185</v>
      </c>
      <c r="X6636" t="str">
        <f>VLOOKUP(Q6636,Managers!$A:$B,2,0)</f>
        <v>Josh Martinez</v>
      </c>
      <c r="Y6636">
        <f>VLOOKUP(W6636,HourlyWages!$A:$B,2,0)</f>
        <v>70</v>
      </c>
      <c r="Z6636">
        <v>1</v>
      </c>
      <c r="AA6636" s="14">
        <f t="shared" si="519"/>
        <v>0.53333333333333333</v>
      </c>
    </row>
    <row r="6637" spans="1:27" x14ac:dyDescent="0.2">
      <c r="A6637">
        <v>6636</v>
      </c>
      <c r="B6637">
        <v>47175</v>
      </c>
      <c r="C6637" s="3">
        <v>40293</v>
      </c>
      <c r="D6637" s="17">
        <f t="shared" si="518"/>
        <v>40269</v>
      </c>
      <c r="E6637">
        <v>40</v>
      </c>
      <c r="F6637" s="8">
        <f t="shared" si="515"/>
        <v>4800</v>
      </c>
      <c r="G6637" s="5">
        <v>0.1</v>
      </c>
      <c r="H6637" s="8">
        <f>VLOOKUP($T6637,Pricebook!$A:$D,4,0)</f>
        <v>120</v>
      </c>
      <c r="I6637" s="10">
        <f t="shared" si="516"/>
        <v>4320</v>
      </c>
      <c r="J6637" t="s">
        <v>2017</v>
      </c>
      <c r="K6637" t="s">
        <v>142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2740</v>
      </c>
      <c r="O6637" s="7" t="s">
        <v>2741</v>
      </c>
      <c r="P6637" t="s">
        <v>33</v>
      </c>
      <c r="Q6637" t="s">
        <v>34</v>
      </c>
      <c r="R6637" s="3">
        <v>40294</v>
      </c>
      <c r="S6637" s="12">
        <f t="shared" si="517"/>
        <v>1</v>
      </c>
      <c r="T6637" s="3" t="s">
        <v>14212</v>
      </c>
      <c r="U6637" t="s">
        <v>14229</v>
      </c>
      <c r="V6637" t="s">
        <v>14246</v>
      </c>
      <c r="W6637" t="s">
        <v>14193</v>
      </c>
      <c r="X6637" t="str">
        <f>VLOOKUP(Q6637,Managers!$A:$B,2,0)</f>
        <v>Frank Mitchell</v>
      </c>
      <c r="Y6637">
        <f>VLOOKUP(W6637,HourlyWages!$A:$B,2,0)</f>
        <v>57</v>
      </c>
      <c r="Z6637">
        <v>1</v>
      </c>
      <c r="AA6637" s="14">
        <f t="shared" si="519"/>
        <v>0.52500000000000002</v>
      </c>
    </row>
    <row r="6638" spans="1:27" x14ac:dyDescent="0.2">
      <c r="A6638">
        <v>6637</v>
      </c>
      <c r="B6638">
        <v>47201</v>
      </c>
      <c r="C6638" s="3">
        <v>40175</v>
      </c>
      <c r="D6638" s="17">
        <f t="shared" si="518"/>
        <v>40148</v>
      </c>
      <c r="E6638">
        <v>18</v>
      </c>
      <c r="F6638" s="8">
        <f t="shared" si="515"/>
        <v>2700</v>
      </c>
      <c r="G6638" s="5">
        <v>0.03</v>
      </c>
      <c r="H6638" s="8">
        <f>VLOOKUP($T6638,Pricebook!$A:$D,4,0)</f>
        <v>150</v>
      </c>
      <c r="I6638" s="10">
        <f t="shared" si="516"/>
        <v>2619</v>
      </c>
      <c r="J6638" t="s">
        <v>1820</v>
      </c>
      <c r="K6638" t="s">
        <v>508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2162</v>
      </c>
      <c r="O6638" s="7">
        <v>90210</v>
      </c>
      <c r="P6638" t="s">
        <v>114</v>
      </c>
      <c r="Q6638" t="s">
        <v>23</v>
      </c>
      <c r="R6638" s="3">
        <v>40176</v>
      </c>
      <c r="S6638" s="12">
        <f t="shared" si="517"/>
        <v>1</v>
      </c>
      <c r="T6638" s="3" t="s">
        <v>14211</v>
      </c>
      <c r="U6638" t="s">
        <v>14235</v>
      </c>
      <c r="V6638" t="s">
        <v>14241</v>
      </c>
      <c r="W6638" t="s">
        <v>14197</v>
      </c>
      <c r="X6638" t="str">
        <f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9"/>
        <v>0.52666666666666662</v>
      </c>
    </row>
    <row r="6639" spans="1:27" x14ac:dyDescent="0.2">
      <c r="A6639">
        <v>6638</v>
      </c>
      <c r="B6639">
        <v>47203</v>
      </c>
      <c r="C6639" s="3">
        <v>40165</v>
      </c>
      <c r="D6639" s="17">
        <f t="shared" si="518"/>
        <v>40148</v>
      </c>
      <c r="E6639">
        <v>8</v>
      </c>
      <c r="F6639" s="8">
        <f t="shared" si="515"/>
        <v>1200</v>
      </c>
      <c r="G6639" s="5">
        <v>0.04</v>
      </c>
      <c r="H6639" s="8">
        <f>VLOOKUP($T6639,Pricebook!$A:$D,4,0)</f>
        <v>150</v>
      </c>
      <c r="I6639" s="10">
        <f t="shared" si="516"/>
        <v>1152</v>
      </c>
      <c r="J6639" t="s">
        <v>273</v>
      </c>
      <c r="K6639" t="s">
        <v>274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2723</v>
      </c>
      <c r="O6639" s="7" t="s">
        <v>2724</v>
      </c>
      <c r="P6639" t="s">
        <v>33</v>
      </c>
      <c r="Q6639" t="s">
        <v>34</v>
      </c>
      <c r="R6639" s="3">
        <v>40166</v>
      </c>
      <c r="S6639" s="12">
        <f t="shared" si="517"/>
        <v>1</v>
      </c>
      <c r="T6639" s="3" t="s">
        <v>14211</v>
      </c>
      <c r="U6639" t="s">
        <v>14235</v>
      </c>
      <c r="V6639" t="s">
        <v>14238</v>
      </c>
      <c r="W6639" t="s">
        <v>14199</v>
      </c>
      <c r="X6639" t="str">
        <f>VLOOKUP(Q6639,Managers!$A:$B,2,0)</f>
        <v>Frank Mitchell</v>
      </c>
      <c r="Y6639">
        <f>VLOOKUP(W6639,HourlyWages!$A:$B,2,0)</f>
        <v>68</v>
      </c>
      <c r="Z6639">
        <v>1</v>
      </c>
      <c r="AA6639" s="14">
        <f t="shared" si="519"/>
        <v>0.54666666666666663</v>
      </c>
    </row>
    <row r="6640" spans="1:27" x14ac:dyDescent="0.2">
      <c r="A6640">
        <v>6639</v>
      </c>
      <c r="B6640">
        <v>47203</v>
      </c>
      <c r="C6640" s="3">
        <v>40165</v>
      </c>
      <c r="D6640" s="17">
        <f t="shared" si="518"/>
        <v>40148</v>
      </c>
      <c r="E6640">
        <v>44</v>
      </c>
      <c r="F6640" s="8">
        <f t="shared" si="515"/>
        <v>4840</v>
      </c>
      <c r="G6640" s="5">
        <v>0.06</v>
      </c>
      <c r="H6640" s="8">
        <f>VLOOKUP($T6640,Pricebook!$A:$D,4,0)</f>
        <v>110</v>
      </c>
      <c r="I6640" s="10">
        <f t="shared" si="516"/>
        <v>4549.5999999999995</v>
      </c>
      <c r="J6640" t="s">
        <v>273</v>
      </c>
      <c r="K6640" t="s">
        <v>274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2723</v>
      </c>
      <c r="O6640" s="7" t="s">
        <v>2724</v>
      </c>
      <c r="P6640" t="s">
        <v>33</v>
      </c>
      <c r="Q6640" t="s">
        <v>34</v>
      </c>
      <c r="R6640" s="3">
        <v>40167</v>
      </c>
      <c r="S6640" s="12">
        <f t="shared" si="517"/>
        <v>2</v>
      </c>
      <c r="T6640" s="3" t="s">
        <v>14215</v>
      </c>
      <c r="U6640" t="s">
        <v>14229</v>
      </c>
      <c r="V6640" t="s">
        <v>14241</v>
      </c>
      <c r="W6640" t="s">
        <v>14192</v>
      </c>
      <c r="X6640" t="str">
        <f>VLOOKUP(Q6640,Managers!$A:$B,2,0)</f>
        <v>Frank Mitchell</v>
      </c>
      <c r="Y6640">
        <f>VLOOKUP(W6640,HourlyWages!$A:$B,2,0)</f>
        <v>75</v>
      </c>
      <c r="Z6640">
        <v>1</v>
      </c>
      <c r="AA6640" s="14">
        <f t="shared" si="519"/>
        <v>0.31818181818181818</v>
      </c>
    </row>
    <row r="6641" spans="1:27" x14ac:dyDescent="0.2">
      <c r="A6641">
        <v>6640</v>
      </c>
      <c r="B6641">
        <v>47207</v>
      </c>
      <c r="C6641" s="3">
        <v>40165</v>
      </c>
      <c r="D6641" s="17">
        <f t="shared" si="518"/>
        <v>40148</v>
      </c>
      <c r="E6641">
        <v>15</v>
      </c>
      <c r="F6641" s="8">
        <f t="shared" si="515"/>
        <v>2250</v>
      </c>
      <c r="G6641" s="5">
        <v>0.09</v>
      </c>
      <c r="H6641" s="8">
        <f>VLOOKUP($T6641,Pricebook!$A:$D,4,0)</f>
        <v>150</v>
      </c>
      <c r="I6641" s="10">
        <f t="shared" si="516"/>
        <v>2047.5</v>
      </c>
      <c r="J6641" t="s">
        <v>1407</v>
      </c>
      <c r="K6641" t="s">
        <v>594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109</v>
      </c>
      <c r="O6641" s="7">
        <v>97068</v>
      </c>
      <c r="P6641" t="s">
        <v>43</v>
      </c>
      <c r="Q6641" t="s">
        <v>23</v>
      </c>
      <c r="R6641" s="3">
        <v>40169</v>
      </c>
      <c r="S6641" s="12">
        <f t="shared" si="517"/>
        <v>4</v>
      </c>
      <c r="T6641" s="3" t="s">
        <v>14211</v>
      </c>
      <c r="U6641" t="s">
        <v>14235</v>
      </c>
      <c r="V6641" t="s">
        <v>14236</v>
      </c>
      <c r="W6641" t="s">
        <v>14200</v>
      </c>
      <c r="X6641" t="str">
        <f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9"/>
        <v>0.60666666666666669</v>
      </c>
    </row>
    <row r="6642" spans="1:27" x14ac:dyDescent="0.2">
      <c r="A6642">
        <v>6641</v>
      </c>
      <c r="B6642">
        <v>47232</v>
      </c>
      <c r="C6642" s="3">
        <v>40407</v>
      </c>
      <c r="D6642" s="17">
        <f t="shared" si="518"/>
        <v>40391</v>
      </c>
      <c r="E6642">
        <v>39</v>
      </c>
      <c r="F6642" s="8">
        <f t="shared" ref="F6642:F6705" si="520">H6642*E6642</f>
        <v>7800</v>
      </c>
      <c r="G6642" s="5">
        <v>0.1</v>
      </c>
      <c r="H6642" s="8">
        <f>VLOOKUP($T6642,Pricebook!$A:$D,4,0)</f>
        <v>200</v>
      </c>
      <c r="I6642" s="10">
        <f t="shared" ref="I6642:I6705" si="521">F6642*(1-G6642)</f>
        <v>7020</v>
      </c>
      <c r="J6642" t="s">
        <v>590</v>
      </c>
      <c r="K6642" t="s">
        <v>508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631</v>
      </c>
      <c r="O6642" s="7">
        <v>41011</v>
      </c>
      <c r="P6642" t="s">
        <v>254</v>
      </c>
      <c r="Q6642" t="s">
        <v>34</v>
      </c>
      <c r="R6642" s="3">
        <v>40409</v>
      </c>
      <c r="S6642" s="12">
        <f t="shared" ref="S6642:S6705" si="522">R6642-C6642</f>
        <v>2</v>
      </c>
      <c r="T6642" s="3" t="s">
        <v>14206</v>
      </c>
      <c r="U6642" t="s">
        <v>14229</v>
      </c>
      <c r="V6642" t="s">
        <v>14229</v>
      </c>
      <c r="W6642" t="s">
        <v>14203</v>
      </c>
      <c r="X6642" t="str">
        <f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9"/>
        <v>0.69</v>
      </c>
    </row>
    <row r="6643" spans="1:27" x14ac:dyDescent="0.2">
      <c r="A6643">
        <v>6642</v>
      </c>
      <c r="B6643">
        <v>47236</v>
      </c>
      <c r="C6643" s="3">
        <v>40818</v>
      </c>
      <c r="D6643" s="17">
        <f t="shared" si="518"/>
        <v>40817</v>
      </c>
      <c r="E6643">
        <v>1</v>
      </c>
      <c r="F6643" s="8">
        <f t="shared" si="520"/>
        <v>170</v>
      </c>
      <c r="G6643" s="5">
        <v>0.03</v>
      </c>
      <c r="H6643" s="8">
        <f>VLOOKUP($T6643,Pricebook!$A:$D,4,0)</f>
        <v>170</v>
      </c>
      <c r="I6643" s="10">
        <f t="shared" si="521"/>
        <v>164.9</v>
      </c>
      <c r="J6643" t="s">
        <v>92</v>
      </c>
      <c r="K6643" t="s">
        <v>93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2574</v>
      </c>
      <c r="O6643" s="7" t="s">
        <v>2575</v>
      </c>
      <c r="P6643" t="s">
        <v>232</v>
      </c>
      <c r="Q6643" t="s">
        <v>61</v>
      </c>
      <c r="R6643" s="3">
        <v>40820</v>
      </c>
      <c r="S6643" s="12">
        <f t="shared" si="522"/>
        <v>2</v>
      </c>
      <c r="T6643" s="3" t="s">
        <v>14219</v>
      </c>
      <c r="U6643" t="s">
        <v>14229</v>
      </c>
      <c r="V6643" t="s">
        <v>14244</v>
      </c>
      <c r="W6643" t="s">
        <v>14189</v>
      </c>
      <c r="X6643" t="str">
        <f>VLOOKUP(Q6643,Managers!$A:$B,2,0)</f>
        <v>Allen Young</v>
      </c>
      <c r="Y6643">
        <f>VLOOKUP(W6643,HourlyWages!$A:$B,2,0)</f>
        <v>62</v>
      </c>
      <c r="Z6643">
        <v>1</v>
      </c>
      <c r="AA6643" s="14">
        <f t="shared" si="519"/>
        <v>0.63529411764705879</v>
      </c>
    </row>
    <row r="6644" spans="1:27" x14ac:dyDescent="0.2">
      <c r="A6644">
        <v>6643</v>
      </c>
      <c r="B6644">
        <v>47265</v>
      </c>
      <c r="C6644" s="3">
        <v>40887</v>
      </c>
      <c r="D6644" s="17">
        <f t="shared" si="518"/>
        <v>40878</v>
      </c>
      <c r="E6644">
        <v>31</v>
      </c>
      <c r="F6644" s="8">
        <f t="shared" si="520"/>
        <v>3410</v>
      </c>
      <c r="G6644" s="5">
        <v>0.02</v>
      </c>
      <c r="H6644" s="8">
        <f>VLOOKUP($T6644,Pricebook!$A:$D,4,0)</f>
        <v>110</v>
      </c>
      <c r="I6644" s="10">
        <f t="shared" si="521"/>
        <v>3341.7999999999997</v>
      </c>
      <c r="J6644" t="s">
        <v>997</v>
      </c>
      <c r="K6644" t="s">
        <v>998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315</v>
      </c>
      <c r="O6644" s="7">
        <v>13601</v>
      </c>
      <c r="P6644" t="s">
        <v>60</v>
      </c>
      <c r="Q6644" t="s">
        <v>61</v>
      </c>
      <c r="R6644" s="3">
        <v>40888</v>
      </c>
      <c r="S6644" s="12">
        <f t="shared" si="522"/>
        <v>1</v>
      </c>
      <c r="T6644" s="3" t="s">
        <v>14215</v>
      </c>
      <c r="U6644" t="s">
        <v>14229</v>
      </c>
      <c r="V6644" t="s">
        <v>14240</v>
      </c>
      <c r="W6644" t="s">
        <v>14195</v>
      </c>
      <c r="X6644" t="str">
        <f>VLOOKUP(Q6644,Managers!$A:$B,2,0)</f>
        <v>Allen Young</v>
      </c>
      <c r="Y6644">
        <f>VLOOKUP(W6644,HourlyWages!$A:$B,2,0)</f>
        <v>52</v>
      </c>
      <c r="Z6644">
        <v>1</v>
      </c>
      <c r="AA6644" s="14">
        <f t="shared" si="519"/>
        <v>0.52727272727272723</v>
      </c>
    </row>
    <row r="6645" spans="1:27" x14ac:dyDescent="0.2">
      <c r="A6645">
        <v>6644</v>
      </c>
      <c r="B6645">
        <v>47267</v>
      </c>
      <c r="C6645" s="3">
        <v>40541</v>
      </c>
      <c r="D6645" s="17">
        <f t="shared" si="518"/>
        <v>40513</v>
      </c>
      <c r="E6645">
        <v>24</v>
      </c>
      <c r="F6645" s="8">
        <f t="shared" si="520"/>
        <v>2640</v>
      </c>
      <c r="G6645" s="5">
        <v>0.02</v>
      </c>
      <c r="H6645" s="8">
        <f>VLOOKUP($T6645,Pricebook!$A:$D,4,0)</f>
        <v>110</v>
      </c>
      <c r="I6645" s="10">
        <f t="shared" si="521"/>
        <v>2587.1999999999998</v>
      </c>
      <c r="J6645" t="s">
        <v>467</v>
      </c>
      <c r="K6645" t="s">
        <v>468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469</v>
      </c>
      <c r="O6645" s="7">
        <v>55060</v>
      </c>
      <c r="P6645" t="s">
        <v>130</v>
      </c>
      <c r="Q6645" t="s">
        <v>16</v>
      </c>
      <c r="R6645" s="3">
        <v>40542</v>
      </c>
      <c r="S6645" s="12">
        <f t="shared" si="522"/>
        <v>1</v>
      </c>
      <c r="T6645" s="3" t="s">
        <v>14215</v>
      </c>
      <c r="U6645" t="s">
        <v>14229</v>
      </c>
      <c r="V6645" t="s">
        <v>14234</v>
      </c>
      <c r="W6645" t="s">
        <v>14200</v>
      </c>
      <c r="X6645" t="str">
        <f>VLOOKUP(Q6645,Managers!$A:$B,2,0)</f>
        <v>Josh Martinez</v>
      </c>
      <c r="Y6645">
        <f>VLOOKUP(W6645,HourlyWages!$A:$B,2,0)</f>
        <v>59</v>
      </c>
      <c r="Z6645">
        <v>1</v>
      </c>
      <c r="AA6645" s="14">
        <f t="shared" si="519"/>
        <v>0.46363636363636362</v>
      </c>
    </row>
    <row r="6646" spans="1:27" x14ac:dyDescent="0.2">
      <c r="A6646">
        <v>6645</v>
      </c>
      <c r="B6646">
        <v>47267</v>
      </c>
      <c r="C6646" s="3">
        <v>40541</v>
      </c>
      <c r="D6646" s="17">
        <f t="shared" si="518"/>
        <v>40513</v>
      </c>
      <c r="E6646">
        <v>14</v>
      </c>
      <c r="F6646" s="8">
        <f t="shared" si="520"/>
        <v>1750</v>
      </c>
      <c r="G6646" s="5">
        <v>0.04</v>
      </c>
      <c r="H6646" s="8">
        <f>VLOOKUP($T6646,Pricebook!$A:$D,4,0)</f>
        <v>125</v>
      </c>
      <c r="I6646" s="10">
        <f t="shared" si="521"/>
        <v>1680</v>
      </c>
      <c r="J6646" t="s">
        <v>467</v>
      </c>
      <c r="K6646" t="s">
        <v>468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469</v>
      </c>
      <c r="O6646" s="7">
        <v>55060</v>
      </c>
      <c r="P6646" t="s">
        <v>130</v>
      </c>
      <c r="Q6646" t="s">
        <v>16</v>
      </c>
      <c r="R6646" s="3">
        <v>40542</v>
      </c>
      <c r="S6646" s="12">
        <f t="shared" si="522"/>
        <v>1</v>
      </c>
      <c r="T6646" s="3" t="s">
        <v>14209</v>
      </c>
      <c r="U6646" t="s">
        <v>14232</v>
      </c>
      <c r="V6646" t="s">
        <v>14244</v>
      </c>
      <c r="W6646" t="s">
        <v>14188</v>
      </c>
      <c r="X6646" t="str">
        <f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9"/>
        <v>0.58399999999999996</v>
      </c>
    </row>
    <row r="6647" spans="1:27" x14ac:dyDescent="0.2">
      <c r="A6647">
        <v>6646</v>
      </c>
      <c r="B6647">
        <v>47270</v>
      </c>
      <c r="C6647" s="3">
        <v>40392</v>
      </c>
      <c r="D6647" s="17">
        <f t="shared" si="518"/>
        <v>40391</v>
      </c>
      <c r="E6647">
        <v>40</v>
      </c>
      <c r="F6647" s="8">
        <f t="shared" si="520"/>
        <v>4400</v>
      </c>
      <c r="G6647" s="5">
        <v>0.03</v>
      </c>
      <c r="H6647" s="8">
        <f>VLOOKUP($T6647,Pricebook!$A:$D,4,0)</f>
        <v>110</v>
      </c>
      <c r="I6647" s="10">
        <f t="shared" si="521"/>
        <v>4268</v>
      </c>
      <c r="J6647" t="s">
        <v>884</v>
      </c>
      <c r="K6647" t="s">
        <v>621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2802</v>
      </c>
      <c r="O6647" s="7">
        <v>28806</v>
      </c>
      <c r="P6647" t="s">
        <v>33</v>
      </c>
      <c r="Q6647" t="s">
        <v>34</v>
      </c>
      <c r="R6647" s="3">
        <v>40395</v>
      </c>
      <c r="S6647" s="12">
        <f t="shared" si="522"/>
        <v>3</v>
      </c>
      <c r="T6647" s="3" t="s">
        <v>14215</v>
      </c>
      <c r="U6647" t="s">
        <v>14229</v>
      </c>
      <c r="V6647" t="s">
        <v>14241</v>
      </c>
      <c r="W6647" t="s">
        <v>14194</v>
      </c>
      <c r="X6647" t="str">
        <f>VLOOKUP(Q6647,Managers!$A:$B,2,0)</f>
        <v>Frank Mitchell</v>
      </c>
      <c r="Y6647">
        <f>VLOOKUP(W6647,HourlyWages!$A:$B,2,0)</f>
        <v>71</v>
      </c>
      <c r="Z6647">
        <v>1</v>
      </c>
      <c r="AA6647" s="14">
        <f t="shared" si="519"/>
        <v>0.35454545454545455</v>
      </c>
    </row>
    <row r="6648" spans="1:27" x14ac:dyDescent="0.2">
      <c r="A6648">
        <v>6647</v>
      </c>
      <c r="B6648">
        <v>47270</v>
      </c>
      <c r="C6648" s="3">
        <v>40392</v>
      </c>
      <c r="D6648" s="17">
        <f t="shared" si="518"/>
        <v>40391</v>
      </c>
      <c r="E6648">
        <v>9</v>
      </c>
      <c r="F6648" s="8">
        <f t="shared" si="520"/>
        <v>990</v>
      </c>
      <c r="G6648" s="5">
        <v>0.08</v>
      </c>
      <c r="H6648" s="8">
        <f>VLOOKUP($T6648,Pricebook!$A:$D,4,0)</f>
        <v>110</v>
      </c>
      <c r="I6648" s="10">
        <f t="shared" si="521"/>
        <v>910.80000000000007</v>
      </c>
      <c r="J6648" t="s">
        <v>884</v>
      </c>
      <c r="K6648" t="s">
        <v>621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2802</v>
      </c>
      <c r="O6648" s="7">
        <v>28806</v>
      </c>
      <c r="P6648" t="s">
        <v>33</v>
      </c>
      <c r="Q6648" t="s">
        <v>34</v>
      </c>
      <c r="R6648" s="3">
        <v>40394</v>
      </c>
      <c r="S6648" s="12">
        <f t="shared" si="522"/>
        <v>2</v>
      </c>
      <c r="T6648" s="3" t="s">
        <v>14215</v>
      </c>
      <c r="U6648" t="s">
        <v>14229</v>
      </c>
      <c r="V6648" t="s">
        <v>14230</v>
      </c>
      <c r="W6648" t="s">
        <v>14200</v>
      </c>
      <c r="X6648" t="str">
        <f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9"/>
        <v>0.46363636363636362</v>
      </c>
    </row>
    <row r="6649" spans="1:27" x14ac:dyDescent="0.2">
      <c r="A6649">
        <v>6648</v>
      </c>
      <c r="B6649">
        <v>47270</v>
      </c>
      <c r="C6649" s="3">
        <v>40392</v>
      </c>
      <c r="D6649" s="17">
        <f t="shared" si="518"/>
        <v>40391</v>
      </c>
      <c r="E6649">
        <v>19</v>
      </c>
      <c r="F6649" s="8">
        <f t="shared" si="520"/>
        <v>2850</v>
      </c>
      <c r="G6649" s="5">
        <v>0</v>
      </c>
      <c r="H6649" s="8">
        <f>VLOOKUP($T6649,Pricebook!$A:$D,4,0)</f>
        <v>150</v>
      </c>
      <c r="I6649" s="10">
        <f t="shared" si="521"/>
        <v>2850</v>
      </c>
      <c r="J6649" t="s">
        <v>884</v>
      </c>
      <c r="K6649" t="s">
        <v>621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2802</v>
      </c>
      <c r="O6649" s="7">
        <v>28806</v>
      </c>
      <c r="P6649" t="s">
        <v>33</v>
      </c>
      <c r="Q6649" t="s">
        <v>34</v>
      </c>
      <c r="R6649" s="3">
        <v>40394</v>
      </c>
      <c r="S6649" s="12">
        <f t="shared" si="522"/>
        <v>2</v>
      </c>
      <c r="T6649" s="3" t="s">
        <v>14210</v>
      </c>
      <c r="U6649" t="s">
        <v>14235</v>
      </c>
      <c r="V6649" t="s">
        <v>14244</v>
      </c>
      <c r="W6649" t="s">
        <v>14200</v>
      </c>
      <c r="X6649" t="str">
        <f>VLOOKUP(Q6649,Managers!$A:$B,2,0)</f>
        <v>Frank Mitchell</v>
      </c>
      <c r="Y6649">
        <f>VLOOKUP(W6649,HourlyWages!$A:$B,2,0)</f>
        <v>59</v>
      </c>
      <c r="Z6649">
        <v>1</v>
      </c>
      <c r="AA6649" s="14">
        <f t="shared" si="519"/>
        <v>0.60666666666666669</v>
      </c>
    </row>
    <row r="6650" spans="1:27" x14ac:dyDescent="0.2">
      <c r="A6650">
        <v>6649</v>
      </c>
      <c r="B6650">
        <v>47271</v>
      </c>
      <c r="C6650" s="3">
        <v>40752</v>
      </c>
      <c r="D6650" s="17">
        <f t="shared" si="518"/>
        <v>40725</v>
      </c>
      <c r="E6650">
        <v>44</v>
      </c>
      <c r="F6650" s="8">
        <f t="shared" si="520"/>
        <v>6600</v>
      </c>
      <c r="G6650" s="5">
        <v>0.03</v>
      </c>
      <c r="H6650" s="8">
        <f>VLOOKUP($T6650,Pricebook!$A:$D,4,0)</f>
        <v>150</v>
      </c>
      <c r="I6650" s="10">
        <f t="shared" si="521"/>
        <v>6402</v>
      </c>
      <c r="J6650" t="s">
        <v>527</v>
      </c>
      <c r="K6650" t="s">
        <v>27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2700</v>
      </c>
      <c r="O6650" s="7">
        <v>23602</v>
      </c>
      <c r="P6650" t="s">
        <v>368</v>
      </c>
      <c r="Q6650" t="s">
        <v>34</v>
      </c>
      <c r="R6650" s="3">
        <v>40753</v>
      </c>
      <c r="S6650" s="12">
        <f t="shared" si="522"/>
        <v>1</v>
      </c>
      <c r="T6650" s="3" t="s">
        <v>14211</v>
      </c>
      <c r="U6650" t="s">
        <v>14235</v>
      </c>
      <c r="V6650" t="s">
        <v>14238</v>
      </c>
      <c r="W6650" t="s">
        <v>14201</v>
      </c>
      <c r="X6650" t="str">
        <f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9"/>
        <v>0.64666666666666661</v>
      </c>
    </row>
    <row r="6651" spans="1:27" x14ac:dyDescent="0.2">
      <c r="A6651">
        <v>6650</v>
      </c>
      <c r="B6651">
        <v>47301</v>
      </c>
      <c r="C6651" s="3">
        <v>40741</v>
      </c>
      <c r="D6651" s="17">
        <f t="shared" si="518"/>
        <v>40725</v>
      </c>
      <c r="E6651">
        <v>6</v>
      </c>
      <c r="F6651" s="8">
        <f t="shared" si="520"/>
        <v>1200</v>
      </c>
      <c r="G6651" s="5">
        <v>0.02</v>
      </c>
      <c r="H6651" s="8">
        <f>VLOOKUP($T6651,Pricebook!$A:$D,4,0)</f>
        <v>200</v>
      </c>
      <c r="I6651" s="10">
        <f t="shared" si="521"/>
        <v>1176</v>
      </c>
      <c r="J6651" t="s">
        <v>706</v>
      </c>
      <c r="K6651" t="s">
        <v>707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2117</v>
      </c>
      <c r="O6651" s="7">
        <v>76086</v>
      </c>
      <c r="P6651" t="s">
        <v>48</v>
      </c>
      <c r="Q6651" t="s">
        <v>16</v>
      </c>
      <c r="R6651" s="3">
        <v>40746</v>
      </c>
      <c r="S6651" s="12">
        <f t="shared" si="522"/>
        <v>5</v>
      </c>
      <c r="T6651" s="3" t="s">
        <v>14206</v>
      </c>
      <c r="U6651" t="s">
        <v>14229</v>
      </c>
      <c r="V6651" t="s">
        <v>14241</v>
      </c>
      <c r="W6651" t="s">
        <v>14184</v>
      </c>
      <c r="X6651" t="str">
        <f>VLOOKUP(Q6651,Managers!$A:$B,2,0)</f>
        <v>Josh Martinez</v>
      </c>
      <c r="Y6651">
        <f>VLOOKUP(W6651,HourlyWages!$A:$B,2,0)</f>
        <v>50</v>
      </c>
      <c r="Z6651">
        <v>1</v>
      </c>
      <c r="AA6651" s="14">
        <f t="shared" si="519"/>
        <v>0.75</v>
      </c>
    </row>
    <row r="6652" spans="1:27" x14ac:dyDescent="0.2">
      <c r="A6652">
        <v>6651</v>
      </c>
      <c r="B6652">
        <v>47303</v>
      </c>
      <c r="C6652" s="3">
        <v>40882</v>
      </c>
      <c r="D6652" s="17">
        <f t="shared" si="518"/>
        <v>40878</v>
      </c>
      <c r="E6652">
        <v>47</v>
      </c>
      <c r="F6652" s="8">
        <f t="shared" si="520"/>
        <v>7520</v>
      </c>
      <c r="G6652" s="5">
        <v>0.1</v>
      </c>
      <c r="H6652" s="8">
        <f>VLOOKUP($T6652,Pricebook!$A:$D,4,0)</f>
        <v>160</v>
      </c>
      <c r="I6652" s="10">
        <f t="shared" si="521"/>
        <v>6768</v>
      </c>
      <c r="J6652" t="s">
        <v>1024</v>
      </c>
      <c r="K6652" t="s">
        <v>212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591</v>
      </c>
      <c r="O6652" s="7">
        <v>43402</v>
      </c>
      <c r="P6652" t="s">
        <v>210</v>
      </c>
      <c r="Q6652" t="s">
        <v>61</v>
      </c>
      <c r="R6652" s="3">
        <v>40883</v>
      </c>
      <c r="S6652" s="12">
        <f t="shared" si="522"/>
        <v>1</v>
      </c>
      <c r="T6652" s="3" t="s">
        <v>14218</v>
      </c>
      <c r="U6652" t="s">
        <v>14229</v>
      </c>
      <c r="V6652" t="s">
        <v>14244</v>
      </c>
      <c r="W6652" t="s">
        <v>14191</v>
      </c>
      <c r="X6652" t="str">
        <f>VLOOKUP(Q6652,Managers!$A:$B,2,0)</f>
        <v>Allen Young</v>
      </c>
      <c r="Y6652">
        <f>VLOOKUP(W6652,HourlyWages!$A:$B,2,0)</f>
        <v>60</v>
      </c>
      <c r="Z6652">
        <v>1</v>
      </c>
      <c r="AA6652" s="14">
        <f t="shared" si="519"/>
        <v>0.625</v>
      </c>
    </row>
    <row r="6653" spans="1:27" x14ac:dyDescent="0.2">
      <c r="A6653">
        <v>6652</v>
      </c>
      <c r="B6653">
        <v>47303</v>
      </c>
      <c r="C6653" s="3">
        <v>40882</v>
      </c>
      <c r="D6653" s="17">
        <f t="shared" si="518"/>
        <v>40878</v>
      </c>
      <c r="E6653">
        <v>7</v>
      </c>
      <c r="F6653" s="8">
        <f t="shared" si="520"/>
        <v>770</v>
      </c>
      <c r="G6653" s="5">
        <v>0.03</v>
      </c>
      <c r="H6653" s="8">
        <f>VLOOKUP($T6653,Pricebook!$A:$D,4,0)</f>
        <v>110</v>
      </c>
      <c r="I6653" s="10">
        <f t="shared" si="521"/>
        <v>746.9</v>
      </c>
      <c r="J6653" t="s">
        <v>1024</v>
      </c>
      <c r="K6653" t="s">
        <v>212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591</v>
      </c>
      <c r="O6653" s="7">
        <v>43402</v>
      </c>
      <c r="P6653" t="s">
        <v>210</v>
      </c>
      <c r="Q6653" t="s">
        <v>61</v>
      </c>
      <c r="R6653" s="3">
        <v>40883</v>
      </c>
      <c r="S6653" s="12">
        <f t="shared" si="522"/>
        <v>1</v>
      </c>
      <c r="T6653" s="3" t="s">
        <v>14220</v>
      </c>
      <c r="U6653" t="s">
        <v>14229</v>
      </c>
      <c r="V6653" t="s">
        <v>14238</v>
      </c>
      <c r="W6653" t="s">
        <v>14192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4">
        <f t="shared" si="519"/>
        <v>0.31818181818181818</v>
      </c>
    </row>
    <row r="6654" spans="1:27" x14ac:dyDescent="0.2">
      <c r="A6654">
        <v>6653</v>
      </c>
      <c r="B6654">
        <v>47303</v>
      </c>
      <c r="C6654" s="3">
        <v>40882</v>
      </c>
      <c r="D6654" s="17">
        <f t="shared" si="518"/>
        <v>40878</v>
      </c>
      <c r="E6654">
        <v>45</v>
      </c>
      <c r="F6654" s="8">
        <f t="shared" si="520"/>
        <v>4950</v>
      </c>
      <c r="G6654" s="5">
        <v>0.04</v>
      </c>
      <c r="H6654" s="8">
        <f>VLOOKUP($T6654,Pricebook!$A:$D,4,0)</f>
        <v>110</v>
      </c>
      <c r="I6654" s="10">
        <f t="shared" si="521"/>
        <v>4752</v>
      </c>
      <c r="J6654" t="s">
        <v>1024</v>
      </c>
      <c r="K6654" t="s">
        <v>212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591</v>
      </c>
      <c r="O6654" s="7">
        <v>43402</v>
      </c>
      <c r="P6654" t="s">
        <v>210</v>
      </c>
      <c r="Q6654" t="s">
        <v>61</v>
      </c>
      <c r="R6654" s="3">
        <v>40884</v>
      </c>
      <c r="S6654" s="12">
        <f t="shared" si="522"/>
        <v>2</v>
      </c>
      <c r="T6654" s="3" t="s">
        <v>14215</v>
      </c>
      <c r="U6654" t="s">
        <v>14229</v>
      </c>
      <c r="V6654" t="s">
        <v>14244</v>
      </c>
      <c r="W6654" t="s">
        <v>14193</v>
      </c>
      <c r="X6654" t="str">
        <f>VLOOKUP(Q6654,Managers!$A:$B,2,0)</f>
        <v>Allen Young</v>
      </c>
      <c r="Y6654">
        <f>VLOOKUP(W6654,HourlyWages!$A:$B,2,0)</f>
        <v>57</v>
      </c>
      <c r="Z6654">
        <v>1</v>
      </c>
      <c r="AA6654" s="14">
        <f t="shared" si="519"/>
        <v>0.48181818181818181</v>
      </c>
    </row>
    <row r="6655" spans="1:27" x14ac:dyDescent="0.2">
      <c r="A6655">
        <v>6654</v>
      </c>
      <c r="B6655">
        <v>47329</v>
      </c>
      <c r="C6655" s="3">
        <v>40219</v>
      </c>
      <c r="D6655" s="17">
        <f t="shared" si="518"/>
        <v>40210</v>
      </c>
      <c r="E6655">
        <v>2</v>
      </c>
      <c r="F6655" s="8">
        <f t="shared" si="520"/>
        <v>240</v>
      </c>
      <c r="G6655" s="5">
        <v>0.09</v>
      </c>
      <c r="H6655" s="8">
        <f>VLOOKUP($T6655,Pricebook!$A:$D,4,0)</f>
        <v>120</v>
      </c>
      <c r="I6655" s="10">
        <f t="shared" si="521"/>
        <v>218.4</v>
      </c>
      <c r="J6655" t="s">
        <v>1279</v>
      </c>
      <c r="K6655" t="s">
        <v>125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495</v>
      </c>
      <c r="O6655" s="7">
        <v>80112</v>
      </c>
      <c r="P6655" t="s">
        <v>237</v>
      </c>
      <c r="Q6655" t="s">
        <v>23</v>
      </c>
      <c r="R6655" s="3">
        <v>40224</v>
      </c>
      <c r="S6655" s="12">
        <f t="shared" si="522"/>
        <v>5</v>
      </c>
      <c r="T6655" s="3" t="s">
        <v>14212</v>
      </c>
      <c r="U6655" t="s">
        <v>14229</v>
      </c>
      <c r="V6655" t="s">
        <v>14238</v>
      </c>
      <c r="W6655" t="s">
        <v>14195</v>
      </c>
      <c r="X6655" t="str">
        <f>VLOOKUP(Q6655,Managers!$A:$B,2,0)</f>
        <v>Bob Turner</v>
      </c>
      <c r="Y6655">
        <f>VLOOKUP(W6655,HourlyWages!$A:$B,2,0)</f>
        <v>52</v>
      </c>
      <c r="Z6655">
        <v>1</v>
      </c>
      <c r="AA6655" s="14">
        <f t="shared" si="519"/>
        <v>0.56666666666666665</v>
      </c>
    </row>
    <row r="6656" spans="1:27" x14ac:dyDescent="0.2">
      <c r="A6656">
        <v>6655</v>
      </c>
      <c r="B6656">
        <v>47329</v>
      </c>
      <c r="C6656" s="3">
        <v>40219</v>
      </c>
      <c r="D6656" s="17">
        <f t="shared" si="518"/>
        <v>40210</v>
      </c>
      <c r="E6656">
        <v>16</v>
      </c>
      <c r="F6656" s="8">
        <f t="shared" si="520"/>
        <v>1760</v>
      </c>
      <c r="G6656" s="5">
        <v>0.03</v>
      </c>
      <c r="H6656" s="8">
        <f>VLOOKUP($T6656,Pricebook!$A:$D,4,0)</f>
        <v>110</v>
      </c>
      <c r="I6656" s="10">
        <f t="shared" si="521"/>
        <v>1707.2</v>
      </c>
      <c r="J6656" t="s">
        <v>1279</v>
      </c>
      <c r="K6656" t="s">
        <v>125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683</v>
      </c>
      <c r="O6656" s="7">
        <v>80525</v>
      </c>
      <c r="P6656" t="s">
        <v>237</v>
      </c>
      <c r="Q6656" t="s">
        <v>23</v>
      </c>
      <c r="R6656" s="3">
        <v>40228</v>
      </c>
      <c r="S6656" s="12">
        <f t="shared" si="522"/>
        <v>9</v>
      </c>
      <c r="T6656" s="3" t="s">
        <v>14215</v>
      </c>
      <c r="U6656" t="s">
        <v>14229</v>
      </c>
      <c r="V6656" t="s">
        <v>14239</v>
      </c>
      <c r="W6656" t="s">
        <v>14198</v>
      </c>
      <c r="X6656" t="str">
        <f>VLOOKUP(Q6656,Managers!$A:$B,2,0)</f>
        <v>Bob Turner</v>
      </c>
      <c r="Y6656">
        <f>VLOOKUP(W6656,HourlyWages!$A:$B,2,0)</f>
        <v>51</v>
      </c>
      <c r="Z6656">
        <v>1</v>
      </c>
      <c r="AA6656" s="14">
        <f t="shared" si="519"/>
        <v>0.53636363636363638</v>
      </c>
    </row>
    <row r="6657" spans="1:27" x14ac:dyDescent="0.2">
      <c r="A6657">
        <v>6656</v>
      </c>
      <c r="B6657">
        <v>47333</v>
      </c>
      <c r="C6657" s="3">
        <v>40793</v>
      </c>
      <c r="D6657" s="17">
        <f t="shared" si="518"/>
        <v>40787</v>
      </c>
      <c r="E6657">
        <v>16</v>
      </c>
      <c r="F6657" s="8">
        <f t="shared" si="520"/>
        <v>2400</v>
      </c>
      <c r="G6657" s="5">
        <v>0.04</v>
      </c>
      <c r="H6657" s="8">
        <f>VLOOKUP($T6657,Pricebook!$A:$D,4,0)</f>
        <v>150</v>
      </c>
      <c r="I6657" s="10">
        <f t="shared" si="521"/>
        <v>2304</v>
      </c>
      <c r="J6657" t="s">
        <v>454</v>
      </c>
      <c r="K6657" t="s">
        <v>158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1943</v>
      </c>
      <c r="O6657" s="7">
        <v>55369</v>
      </c>
      <c r="P6657" t="s">
        <v>130</v>
      </c>
      <c r="Q6657" t="s">
        <v>16</v>
      </c>
      <c r="R6657" s="3">
        <v>40793</v>
      </c>
      <c r="S6657" s="12">
        <f t="shared" si="522"/>
        <v>0</v>
      </c>
      <c r="T6657" s="3" t="s">
        <v>14210</v>
      </c>
      <c r="U6657" t="s">
        <v>14235</v>
      </c>
      <c r="V6657" t="s">
        <v>14237</v>
      </c>
      <c r="W6657" t="s">
        <v>14197</v>
      </c>
      <c r="X6657" t="str">
        <f>VLOOKUP(Q6657,Managers!$A:$B,2,0)</f>
        <v>Josh Martinez</v>
      </c>
      <c r="Y6657">
        <f>VLOOKUP(W6657,HourlyWages!$A:$B,2,0)</f>
        <v>71</v>
      </c>
      <c r="Z6657">
        <v>1</v>
      </c>
      <c r="AA6657" s="14">
        <f t="shared" si="519"/>
        <v>0.52666666666666662</v>
      </c>
    </row>
    <row r="6658" spans="1:27" x14ac:dyDescent="0.2">
      <c r="A6658">
        <v>6657</v>
      </c>
      <c r="B6658">
        <v>47360</v>
      </c>
      <c r="C6658" s="3">
        <v>40459</v>
      </c>
      <c r="D6658" s="17">
        <f t="shared" si="518"/>
        <v>40452</v>
      </c>
      <c r="E6658">
        <v>25</v>
      </c>
      <c r="F6658" s="8">
        <f t="shared" si="520"/>
        <v>3125</v>
      </c>
      <c r="G6658" s="5">
        <v>0.05</v>
      </c>
      <c r="H6658" s="8">
        <f>VLOOKUP($T6658,Pricebook!$A:$D,4,0)</f>
        <v>125</v>
      </c>
      <c r="I6658" s="10">
        <f t="shared" si="521"/>
        <v>2968.75</v>
      </c>
      <c r="J6658" t="s">
        <v>1775</v>
      </c>
      <c r="K6658" t="s">
        <v>538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2618</v>
      </c>
      <c r="O6658" s="7">
        <v>82604</v>
      </c>
      <c r="P6658" t="s">
        <v>447</v>
      </c>
      <c r="Q6658" t="s">
        <v>23</v>
      </c>
      <c r="R6658" s="3">
        <v>40461</v>
      </c>
      <c r="S6658" s="12">
        <f t="shared" si="522"/>
        <v>2</v>
      </c>
      <c r="T6658" s="3" t="s">
        <v>14221</v>
      </c>
      <c r="U6658" t="s">
        <v>14232</v>
      </c>
      <c r="V6658" t="s">
        <v>14229</v>
      </c>
      <c r="W6658" t="s">
        <v>14189</v>
      </c>
      <c r="X6658" t="str">
        <f>VLOOKUP(Q6658,Managers!$A:$B,2,0)</f>
        <v>Bob Turner</v>
      </c>
      <c r="Y6658">
        <f>VLOOKUP(W6658,HourlyWages!$A:$B,2,0)</f>
        <v>62</v>
      </c>
      <c r="Z6658">
        <v>1</v>
      </c>
      <c r="AA6658" s="14">
        <f t="shared" si="519"/>
        <v>0.504</v>
      </c>
    </row>
    <row r="6659" spans="1:27" x14ac:dyDescent="0.2">
      <c r="A6659">
        <v>6658</v>
      </c>
      <c r="B6659">
        <v>47367</v>
      </c>
      <c r="C6659" s="3">
        <v>40649</v>
      </c>
      <c r="D6659" s="17">
        <f t="shared" ref="D6659:D6722" si="523">DATE(YEAR(C6659),MONTH(C6659),1)</f>
        <v>40634</v>
      </c>
      <c r="E6659">
        <v>7</v>
      </c>
      <c r="F6659" s="8">
        <f t="shared" si="520"/>
        <v>1120</v>
      </c>
      <c r="G6659" s="5">
        <v>0.06</v>
      </c>
      <c r="H6659" s="8">
        <f>VLOOKUP($T6659,Pricebook!$A:$D,4,0)</f>
        <v>160</v>
      </c>
      <c r="I6659" s="10">
        <f t="shared" si="521"/>
        <v>1052.8</v>
      </c>
      <c r="J6659" t="s">
        <v>658</v>
      </c>
      <c r="K6659" t="s">
        <v>396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1488</v>
      </c>
      <c r="O6659" s="7">
        <v>51106</v>
      </c>
      <c r="P6659" t="s">
        <v>38</v>
      </c>
      <c r="Q6659" t="s">
        <v>16</v>
      </c>
      <c r="R6659" s="3">
        <v>40649</v>
      </c>
      <c r="S6659" s="12">
        <f t="shared" si="522"/>
        <v>0</v>
      </c>
      <c r="T6659" s="3" t="s">
        <v>14218</v>
      </c>
      <c r="U6659" t="s">
        <v>14229</v>
      </c>
      <c r="V6659" t="s">
        <v>14237</v>
      </c>
      <c r="W6659" t="s">
        <v>14194</v>
      </c>
      <c r="X6659" t="str">
        <f>VLOOKUP(Q6659,Managers!$A:$B,2,0)</f>
        <v>Josh Martinez</v>
      </c>
      <c r="Y6659">
        <f>VLOOKUP(W6659,HourlyWages!$A:$B,2,0)</f>
        <v>71</v>
      </c>
      <c r="Z6659">
        <v>1</v>
      </c>
      <c r="AA6659" s="14">
        <f t="shared" ref="AA6659:AA6722" si="524">(H6659-Y6659)/H6659</f>
        <v>0.55625000000000002</v>
      </c>
    </row>
    <row r="6660" spans="1:27" x14ac:dyDescent="0.2">
      <c r="A6660">
        <v>6659</v>
      </c>
      <c r="B6660">
        <v>47367</v>
      </c>
      <c r="C6660" s="3">
        <v>40649</v>
      </c>
      <c r="D6660" s="17">
        <f t="shared" si="523"/>
        <v>40634</v>
      </c>
      <c r="E6660">
        <v>6</v>
      </c>
      <c r="F6660" s="8">
        <f t="shared" si="520"/>
        <v>1200</v>
      </c>
      <c r="G6660" s="5">
        <v>0.08</v>
      </c>
      <c r="H6660" s="8">
        <f>VLOOKUP($T6660,Pricebook!$A:$D,4,0)</f>
        <v>200</v>
      </c>
      <c r="I6660" s="10">
        <f t="shared" si="521"/>
        <v>1104</v>
      </c>
      <c r="J6660" t="s">
        <v>658</v>
      </c>
      <c r="K6660" t="s">
        <v>396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1488</v>
      </c>
      <c r="O6660" s="7">
        <v>51106</v>
      </c>
      <c r="P6660" t="s">
        <v>38</v>
      </c>
      <c r="Q6660" t="s">
        <v>16</v>
      </c>
      <c r="R6660" s="3">
        <v>40650</v>
      </c>
      <c r="S6660" s="12">
        <f t="shared" si="522"/>
        <v>1</v>
      </c>
      <c r="T6660" s="3" t="s">
        <v>14214</v>
      </c>
      <c r="U6660" t="s">
        <v>14229</v>
      </c>
      <c r="V6660" t="s">
        <v>14241</v>
      </c>
      <c r="W6660" t="s">
        <v>14186</v>
      </c>
      <c r="X6660" t="str">
        <f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4"/>
        <v>0.66500000000000004</v>
      </c>
    </row>
    <row r="6661" spans="1:27" x14ac:dyDescent="0.2">
      <c r="A6661">
        <v>6660</v>
      </c>
      <c r="B6661">
        <v>47398</v>
      </c>
      <c r="C6661" s="3">
        <v>40711</v>
      </c>
      <c r="D6661" s="17">
        <f t="shared" si="523"/>
        <v>40695</v>
      </c>
      <c r="E6661">
        <v>6</v>
      </c>
      <c r="F6661" s="8">
        <f t="shared" si="520"/>
        <v>750</v>
      </c>
      <c r="G6661" s="5">
        <v>0.03</v>
      </c>
      <c r="H6661" s="8">
        <f>VLOOKUP($T6661,Pricebook!$A:$D,4,0)</f>
        <v>125</v>
      </c>
      <c r="I6661" s="10">
        <f t="shared" si="521"/>
        <v>727.5</v>
      </c>
      <c r="J6661" t="s">
        <v>132</v>
      </c>
      <c r="K6661" t="s">
        <v>55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1062</v>
      </c>
      <c r="O6661" s="7">
        <v>31907</v>
      </c>
      <c r="P6661" t="s">
        <v>134</v>
      </c>
      <c r="Q6661" t="s">
        <v>34</v>
      </c>
      <c r="R6661" s="3">
        <v>40713</v>
      </c>
      <c r="S6661" s="12">
        <f t="shared" si="522"/>
        <v>2</v>
      </c>
      <c r="T6661" s="3" t="s">
        <v>14209</v>
      </c>
      <c r="U6661" t="s">
        <v>14232</v>
      </c>
      <c r="V6661" t="s">
        <v>14244</v>
      </c>
      <c r="W6661" t="s">
        <v>14197</v>
      </c>
      <c r="X6661" t="str">
        <f>VLOOKUP(Q6661,Managers!$A:$B,2,0)</f>
        <v>Frank Mitchell</v>
      </c>
      <c r="Y6661">
        <f>VLOOKUP(W6661,HourlyWages!$A:$B,2,0)</f>
        <v>71</v>
      </c>
      <c r="Z6661">
        <v>1</v>
      </c>
      <c r="AA6661" s="14">
        <f t="shared" si="524"/>
        <v>0.432</v>
      </c>
    </row>
    <row r="6662" spans="1:27" x14ac:dyDescent="0.2">
      <c r="A6662">
        <v>6661</v>
      </c>
      <c r="B6662">
        <v>47399</v>
      </c>
      <c r="C6662" s="3">
        <v>41122</v>
      </c>
      <c r="D6662" s="17">
        <f t="shared" si="523"/>
        <v>41122</v>
      </c>
      <c r="E6662">
        <v>26</v>
      </c>
      <c r="F6662" s="8">
        <f t="shared" si="520"/>
        <v>4160</v>
      </c>
      <c r="G6662" s="5">
        <v>0</v>
      </c>
      <c r="H6662" s="8">
        <f>VLOOKUP($T6662,Pricebook!$A:$D,4,0)</f>
        <v>160</v>
      </c>
      <c r="I6662" s="10">
        <f t="shared" si="521"/>
        <v>4160</v>
      </c>
      <c r="J6662" t="s">
        <v>2521</v>
      </c>
      <c r="K6662" t="s">
        <v>93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2781</v>
      </c>
      <c r="O6662" s="7">
        <v>33317</v>
      </c>
      <c r="P6662" t="s">
        <v>101</v>
      </c>
      <c r="Q6662" t="s">
        <v>34</v>
      </c>
      <c r="R6662" s="3">
        <v>41122</v>
      </c>
      <c r="S6662" s="12">
        <f t="shared" si="522"/>
        <v>0</v>
      </c>
      <c r="T6662" s="3" t="s">
        <v>14218</v>
      </c>
      <c r="U6662" t="s">
        <v>14229</v>
      </c>
      <c r="V6662" t="s">
        <v>14229</v>
      </c>
      <c r="W6662" t="s">
        <v>14199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4">
        <f t="shared" si="524"/>
        <v>0.57499999999999996</v>
      </c>
    </row>
    <row r="6663" spans="1:27" x14ac:dyDescent="0.2">
      <c r="A6663">
        <v>6662</v>
      </c>
      <c r="B6663">
        <v>47456</v>
      </c>
      <c r="C6663" s="3">
        <v>41060</v>
      </c>
      <c r="D6663" s="17">
        <f t="shared" si="523"/>
        <v>41030</v>
      </c>
      <c r="E6663">
        <v>43</v>
      </c>
      <c r="F6663" s="8">
        <f t="shared" si="520"/>
        <v>4730</v>
      </c>
      <c r="G6663" s="5">
        <v>0.08</v>
      </c>
      <c r="H6663" s="8">
        <f>VLOOKUP($T6663,Pricebook!$A:$D,4,0)</f>
        <v>110</v>
      </c>
      <c r="I6663" s="10">
        <f t="shared" si="521"/>
        <v>4351.6000000000004</v>
      </c>
      <c r="J6663" t="s">
        <v>1631</v>
      </c>
      <c r="K6663" t="s">
        <v>276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2447</v>
      </c>
      <c r="O6663" s="7">
        <v>84404</v>
      </c>
      <c r="P6663" t="s">
        <v>201</v>
      </c>
      <c r="Q6663" t="s">
        <v>23</v>
      </c>
      <c r="R6663" s="3">
        <v>41067</v>
      </c>
      <c r="S6663" s="12">
        <f t="shared" si="522"/>
        <v>7</v>
      </c>
      <c r="T6663" s="3" t="s">
        <v>14215</v>
      </c>
      <c r="U6663" t="s">
        <v>14229</v>
      </c>
      <c r="V6663" t="s">
        <v>14241</v>
      </c>
      <c r="W6663" t="s">
        <v>14200</v>
      </c>
      <c r="X6663" t="str">
        <f>VLOOKUP(Q6663,Managers!$A:$B,2,0)</f>
        <v>Bob Turner</v>
      </c>
      <c r="Y6663">
        <f>VLOOKUP(W6663,HourlyWages!$A:$B,2,0)</f>
        <v>59</v>
      </c>
      <c r="Z6663">
        <v>1</v>
      </c>
      <c r="AA6663" s="14">
        <f t="shared" si="524"/>
        <v>0.46363636363636362</v>
      </c>
    </row>
    <row r="6664" spans="1:27" x14ac:dyDescent="0.2">
      <c r="A6664">
        <v>6663</v>
      </c>
      <c r="B6664">
        <v>47457</v>
      </c>
      <c r="C6664" s="3">
        <v>39967</v>
      </c>
      <c r="D6664" s="17">
        <f t="shared" si="523"/>
        <v>39965</v>
      </c>
      <c r="E6664">
        <v>50</v>
      </c>
      <c r="F6664" s="8">
        <f t="shared" si="520"/>
        <v>10000</v>
      </c>
      <c r="G6664" s="5">
        <v>0.05</v>
      </c>
      <c r="H6664" s="8">
        <f>VLOOKUP($T6664,Pricebook!$A:$D,4,0)</f>
        <v>200</v>
      </c>
      <c r="I6664" s="10">
        <f t="shared" si="521"/>
        <v>9500</v>
      </c>
      <c r="J6664" t="s">
        <v>1729</v>
      </c>
      <c r="K6664" t="s">
        <v>13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533</v>
      </c>
      <c r="O6664" s="7">
        <v>95687</v>
      </c>
      <c r="P6664" t="s">
        <v>114</v>
      </c>
      <c r="Q6664" t="s">
        <v>23</v>
      </c>
      <c r="R6664" s="3">
        <v>39972</v>
      </c>
      <c r="S6664" s="12">
        <f t="shared" si="522"/>
        <v>5</v>
      </c>
      <c r="T6664" s="3" t="s">
        <v>14206</v>
      </c>
      <c r="U6664" t="s">
        <v>14229</v>
      </c>
      <c r="V6664" t="s">
        <v>14246</v>
      </c>
      <c r="W6664" t="s">
        <v>14203</v>
      </c>
      <c r="X6664" t="str">
        <f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4"/>
        <v>0.69</v>
      </c>
    </row>
    <row r="6665" spans="1:27" x14ac:dyDescent="0.2">
      <c r="A6665">
        <v>6664</v>
      </c>
      <c r="B6665">
        <v>47459</v>
      </c>
      <c r="C6665" s="3">
        <v>40772</v>
      </c>
      <c r="D6665" s="17">
        <f t="shared" si="523"/>
        <v>40756</v>
      </c>
      <c r="E6665">
        <v>10</v>
      </c>
      <c r="F6665" s="8">
        <f t="shared" si="520"/>
        <v>1600</v>
      </c>
      <c r="G6665" s="5">
        <v>0.06</v>
      </c>
      <c r="H6665" s="8">
        <f>VLOOKUP($T6665,Pricebook!$A:$D,4,0)</f>
        <v>160</v>
      </c>
      <c r="I6665" s="10">
        <f t="shared" si="521"/>
        <v>1504</v>
      </c>
      <c r="J6665" t="s">
        <v>874</v>
      </c>
      <c r="K6665" t="s">
        <v>310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1730</v>
      </c>
      <c r="O6665" s="7" t="s">
        <v>1731</v>
      </c>
      <c r="P6665" t="s">
        <v>492</v>
      </c>
      <c r="Q6665" t="s">
        <v>61</v>
      </c>
      <c r="R6665" s="3">
        <v>40773</v>
      </c>
      <c r="S6665" s="12">
        <f t="shared" si="522"/>
        <v>1</v>
      </c>
      <c r="T6665" s="3" t="s">
        <v>14218</v>
      </c>
      <c r="U6665" t="s">
        <v>14229</v>
      </c>
      <c r="V6665" t="s">
        <v>14241</v>
      </c>
      <c r="W6665" t="s">
        <v>14201</v>
      </c>
      <c r="X6665" t="str">
        <f>VLOOKUP(Q6665,Managers!$A:$B,2,0)</f>
        <v>Allen Young</v>
      </c>
      <c r="Y6665">
        <f>VLOOKUP(W6665,HourlyWages!$A:$B,2,0)</f>
        <v>53</v>
      </c>
      <c r="Z6665">
        <v>1</v>
      </c>
      <c r="AA6665" s="14">
        <f t="shared" si="524"/>
        <v>0.66874999999999996</v>
      </c>
    </row>
    <row r="6666" spans="1:27" x14ac:dyDescent="0.2">
      <c r="A6666">
        <v>6665</v>
      </c>
      <c r="B6666">
        <v>47460</v>
      </c>
      <c r="C6666" s="3">
        <v>40461</v>
      </c>
      <c r="D6666" s="17">
        <f t="shared" si="523"/>
        <v>40452</v>
      </c>
      <c r="E6666">
        <v>12</v>
      </c>
      <c r="F6666" s="8">
        <f t="shared" si="520"/>
        <v>1440</v>
      </c>
      <c r="G6666" s="5">
        <v>0.1</v>
      </c>
      <c r="H6666" s="8">
        <f>VLOOKUP($T6666,Pricebook!$A:$D,4,0)</f>
        <v>120</v>
      </c>
      <c r="I6666" s="10">
        <f t="shared" si="521"/>
        <v>1296</v>
      </c>
      <c r="J6666" t="s">
        <v>1573</v>
      </c>
      <c r="K6666" t="s">
        <v>597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464</v>
      </c>
      <c r="O6666" s="7">
        <v>60123</v>
      </c>
      <c r="P6666" t="s">
        <v>15</v>
      </c>
      <c r="Q6666" t="s">
        <v>16</v>
      </c>
      <c r="R6666" s="3">
        <v>40463</v>
      </c>
      <c r="S6666" s="12">
        <f t="shared" si="522"/>
        <v>2</v>
      </c>
      <c r="T6666" s="3" t="s">
        <v>14212</v>
      </c>
      <c r="U6666" t="s">
        <v>14229</v>
      </c>
      <c r="V6666" t="s">
        <v>14237</v>
      </c>
      <c r="W6666" t="s">
        <v>14202</v>
      </c>
      <c r="X6666" t="str">
        <f>VLOOKUP(Q6666,Managers!$A:$B,2,0)</f>
        <v>Josh Martinez</v>
      </c>
      <c r="Y6666">
        <f>VLOOKUP(W6666,HourlyWages!$A:$B,2,0)</f>
        <v>71</v>
      </c>
      <c r="Z6666">
        <v>1</v>
      </c>
      <c r="AA6666" s="14">
        <f t="shared" si="524"/>
        <v>0.40833333333333333</v>
      </c>
    </row>
    <row r="6667" spans="1:27" x14ac:dyDescent="0.2">
      <c r="A6667">
        <v>6666</v>
      </c>
      <c r="B6667">
        <v>47461</v>
      </c>
      <c r="C6667" s="3">
        <v>40293</v>
      </c>
      <c r="D6667" s="17">
        <f t="shared" si="523"/>
        <v>40269</v>
      </c>
      <c r="E6667">
        <v>39</v>
      </c>
      <c r="F6667" s="8">
        <f t="shared" si="520"/>
        <v>4290</v>
      </c>
      <c r="G6667" s="5">
        <v>0.08</v>
      </c>
      <c r="H6667" s="8">
        <f>VLOOKUP($T6667,Pricebook!$A:$D,4,0)</f>
        <v>110</v>
      </c>
      <c r="I6667" s="10">
        <f t="shared" si="521"/>
        <v>3946.8</v>
      </c>
      <c r="J6667" t="s">
        <v>723</v>
      </c>
      <c r="K6667" t="s">
        <v>363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917</v>
      </c>
      <c r="O6667" s="7">
        <v>80229</v>
      </c>
      <c r="P6667" t="s">
        <v>237</v>
      </c>
      <c r="Q6667" t="s">
        <v>23</v>
      </c>
      <c r="R6667" s="3">
        <v>40294</v>
      </c>
      <c r="S6667" s="12">
        <f t="shared" si="522"/>
        <v>1</v>
      </c>
      <c r="T6667" s="3" t="s">
        <v>14215</v>
      </c>
      <c r="U6667" t="s">
        <v>14229</v>
      </c>
      <c r="V6667" t="s">
        <v>14237</v>
      </c>
      <c r="W6667" t="s">
        <v>14202</v>
      </c>
      <c r="X6667" t="str">
        <f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4"/>
        <v>0.35454545454545455</v>
      </c>
    </row>
    <row r="6668" spans="1:27" x14ac:dyDescent="0.2">
      <c r="A6668">
        <v>6667</v>
      </c>
      <c r="B6668">
        <v>47461</v>
      </c>
      <c r="C6668" s="3">
        <v>40293</v>
      </c>
      <c r="D6668" s="17">
        <f t="shared" si="523"/>
        <v>40269</v>
      </c>
      <c r="E6668">
        <v>34</v>
      </c>
      <c r="F6668" s="8">
        <f t="shared" si="520"/>
        <v>5440</v>
      </c>
      <c r="G6668" s="5">
        <v>0.08</v>
      </c>
      <c r="H6668" s="8">
        <f>VLOOKUP($T6668,Pricebook!$A:$D,4,0)</f>
        <v>160</v>
      </c>
      <c r="I6668" s="10">
        <f t="shared" si="521"/>
        <v>5004.8</v>
      </c>
      <c r="J6668" t="s">
        <v>723</v>
      </c>
      <c r="K6668" t="s">
        <v>363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2689</v>
      </c>
      <c r="O6668" s="7">
        <v>80030</v>
      </c>
      <c r="P6668" t="s">
        <v>237</v>
      </c>
      <c r="Q6668" t="s">
        <v>23</v>
      </c>
      <c r="R6668" s="3">
        <v>40294</v>
      </c>
      <c r="S6668" s="12">
        <f t="shared" si="522"/>
        <v>1</v>
      </c>
      <c r="T6668" s="3" t="s">
        <v>14218</v>
      </c>
      <c r="U6668" t="s">
        <v>14229</v>
      </c>
      <c r="V6668" t="s">
        <v>14229</v>
      </c>
      <c r="W6668" t="s">
        <v>14198</v>
      </c>
      <c r="X6668" t="str">
        <f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4"/>
        <v>0.68125000000000002</v>
      </c>
    </row>
    <row r="6669" spans="1:27" x14ac:dyDescent="0.2">
      <c r="A6669">
        <v>6668</v>
      </c>
      <c r="B6669">
        <v>47461</v>
      </c>
      <c r="C6669" s="3">
        <v>40293</v>
      </c>
      <c r="D6669" s="17">
        <f t="shared" si="523"/>
        <v>40269</v>
      </c>
      <c r="E6669">
        <v>45</v>
      </c>
      <c r="F6669" s="8">
        <f t="shared" si="520"/>
        <v>5400</v>
      </c>
      <c r="G6669" s="5">
        <v>0.06</v>
      </c>
      <c r="H6669" s="8">
        <f>VLOOKUP($T6669,Pricebook!$A:$D,4,0)</f>
        <v>120</v>
      </c>
      <c r="I6669" s="10">
        <f t="shared" si="521"/>
        <v>5076</v>
      </c>
      <c r="J6669" t="s">
        <v>723</v>
      </c>
      <c r="K6669" t="s">
        <v>363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2689</v>
      </c>
      <c r="O6669" s="7">
        <v>80030</v>
      </c>
      <c r="P6669" t="s">
        <v>237</v>
      </c>
      <c r="Q6669" t="s">
        <v>23</v>
      </c>
      <c r="R6669" s="3">
        <v>40295</v>
      </c>
      <c r="S6669" s="12">
        <f t="shared" si="522"/>
        <v>2</v>
      </c>
      <c r="T6669" s="3" t="s">
        <v>14212</v>
      </c>
      <c r="U6669" t="s">
        <v>14229</v>
      </c>
      <c r="V6669" t="s">
        <v>14234</v>
      </c>
      <c r="W6669" t="s">
        <v>14198</v>
      </c>
      <c r="X6669" t="str">
        <f>VLOOKUP(Q6669,Managers!$A:$B,2,0)</f>
        <v>Bob Turner</v>
      </c>
      <c r="Y6669">
        <f>VLOOKUP(W6669,HourlyWages!$A:$B,2,0)</f>
        <v>51</v>
      </c>
      <c r="Z6669">
        <v>1</v>
      </c>
      <c r="AA6669" s="14">
        <f t="shared" si="524"/>
        <v>0.57499999999999996</v>
      </c>
    </row>
    <row r="6670" spans="1:27" x14ac:dyDescent="0.2">
      <c r="A6670">
        <v>6669</v>
      </c>
      <c r="B6670">
        <v>47462</v>
      </c>
      <c r="C6670" s="3">
        <v>40703</v>
      </c>
      <c r="D6670" s="17">
        <f t="shared" si="523"/>
        <v>40695</v>
      </c>
      <c r="E6670">
        <v>43</v>
      </c>
      <c r="F6670" s="8">
        <f t="shared" si="520"/>
        <v>6880</v>
      </c>
      <c r="G6670" s="5">
        <v>0.08</v>
      </c>
      <c r="H6670" s="8">
        <f>VLOOKUP($T6670,Pricebook!$A:$D,4,0)</f>
        <v>160</v>
      </c>
      <c r="I6670" s="10">
        <f t="shared" si="521"/>
        <v>6329.6</v>
      </c>
      <c r="J6670" t="s">
        <v>564</v>
      </c>
      <c r="K6670" t="s">
        <v>36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2754</v>
      </c>
      <c r="O6670" s="7">
        <v>61265</v>
      </c>
      <c r="P6670" t="s">
        <v>15</v>
      </c>
      <c r="Q6670" t="s">
        <v>16</v>
      </c>
      <c r="R6670" s="3">
        <v>40705</v>
      </c>
      <c r="S6670" s="12">
        <f t="shared" si="522"/>
        <v>2</v>
      </c>
      <c r="T6670" s="3" t="s">
        <v>14218</v>
      </c>
      <c r="U6670" t="s">
        <v>14229</v>
      </c>
      <c r="V6670" t="s">
        <v>14229</v>
      </c>
      <c r="W6670" t="s">
        <v>14198</v>
      </c>
      <c r="X6670" t="str">
        <f>VLOOKUP(Q6670,Managers!$A:$B,2,0)</f>
        <v>Josh Martinez</v>
      </c>
      <c r="Y6670">
        <f>VLOOKUP(W6670,HourlyWages!$A:$B,2,0)</f>
        <v>51</v>
      </c>
      <c r="Z6670">
        <v>1</v>
      </c>
      <c r="AA6670" s="14">
        <f t="shared" si="524"/>
        <v>0.68125000000000002</v>
      </c>
    </row>
    <row r="6671" spans="1:27" x14ac:dyDescent="0.2">
      <c r="A6671">
        <v>6670</v>
      </c>
      <c r="B6671">
        <v>47462</v>
      </c>
      <c r="C6671" s="3">
        <v>40703</v>
      </c>
      <c r="D6671" s="17">
        <f t="shared" si="523"/>
        <v>40695</v>
      </c>
      <c r="E6671">
        <v>18</v>
      </c>
      <c r="F6671" s="8">
        <f t="shared" si="520"/>
        <v>2160</v>
      </c>
      <c r="G6671" s="5">
        <v>0.05</v>
      </c>
      <c r="H6671" s="8">
        <f>VLOOKUP($T6671,Pricebook!$A:$D,4,0)</f>
        <v>120</v>
      </c>
      <c r="I6671" s="10">
        <f t="shared" si="521"/>
        <v>2052</v>
      </c>
      <c r="J6671" t="s">
        <v>564</v>
      </c>
      <c r="K6671" t="s">
        <v>36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2754</v>
      </c>
      <c r="O6671" s="7">
        <v>61265</v>
      </c>
      <c r="P6671" t="s">
        <v>15</v>
      </c>
      <c r="Q6671" t="s">
        <v>16</v>
      </c>
      <c r="R6671" s="3">
        <v>40705</v>
      </c>
      <c r="S6671" s="12">
        <f t="shared" si="522"/>
        <v>2</v>
      </c>
      <c r="T6671" s="3" t="s">
        <v>14212</v>
      </c>
      <c r="U6671" t="s">
        <v>14229</v>
      </c>
      <c r="V6671" t="s">
        <v>14233</v>
      </c>
      <c r="W6671" t="s">
        <v>14192</v>
      </c>
      <c r="X6671" t="str">
        <f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4"/>
        <v>0.375</v>
      </c>
    </row>
    <row r="6672" spans="1:27" x14ac:dyDescent="0.2">
      <c r="A6672">
        <v>6671</v>
      </c>
      <c r="B6672">
        <v>47462</v>
      </c>
      <c r="C6672" s="3">
        <v>40703</v>
      </c>
      <c r="D6672" s="17">
        <f t="shared" si="523"/>
        <v>40695</v>
      </c>
      <c r="E6672">
        <v>41</v>
      </c>
      <c r="F6672" s="8">
        <f t="shared" si="520"/>
        <v>5740</v>
      </c>
      <c r="G6672" s="5">
        <v>0.02</v>
      </c>
      <c r="H6672" s="8">
        <f>VLOOKUP($T6672,Pricebook!$A:$D,4,0)</f>
        <v>140</v>
      </c>
      <c r="I6672" s="10">
        <f t="shared" si="521"/>
        <v>5625.2</v>
      </c>
      <c r="J6672" t="s">
        <v>564</v>
      </c>
      <c r="K6672" t="s">
        <v>36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2754</v>
      </c>
      <c r="O6672" s="7">
        <v>61265</v>
      </c>
      <c r="P6672" t="s">
        <v>15</v>
      </c>
      <c r="Q6672" t="s">
        <v>16</v>
      </c>
      <c r="R6672" s="3">
        <v>40705</v>
      </c>
      <c r="S6672" s="12">
        <f t="shared" si="522"/>
        <v>2</v>
      </c>
      <c r="T6672" s="3" t="s">
        <v>14213</v>
      </c>
      <c r="U6672" t="s">
        <v>14229</v>
      </c>
      <c r="V6672" t="s">
        <v>14237</v>
      </c>
      <c r="W6672" t="s">
        <v>14202</v>
      </c>
      <c r="X6672" t="str">
        <f>VLOOKUP(Q6672,Managers!$A:$B,2,0)</f>
        <v>Josh Martinez</v>
      </c>
      <c r="Y6672">
        <f>VLOOKUP(W6672,HourlyWages!$A:$B,2,0)</f>
        <v>71</v>
      </c>
      <c r="Z6672">
        <v>1</v>
      </c>
      <c r="AA6672" s="14">
        <f t="shared" si="524"/>
        <v>0.49285714285714288</v>
      </c>
    </row>
    <row r="6673" spans="1:27" x14ac:dyDescent="0.2">
      <c r="A6673">
        <v>6672</v>
      </c>
      <c r="B6673">
        <v>47492</v>
      </c>
      <c r="C6673" s="3">
        <v>40747</v>
      </c>
      <c r="D6673" s="17">
        <f t="shared" si="523"/>
        <v>40725</v>
      </c>
      <c r="E6673">
        <v>22</v>
      </c>
      <c r="F6673" s="8">
        <f t="shared" si="520"/>
        <v>3300</v>
      </c>
      <c r="G6673" s="5">
        <v>7.0000000000000007E-2</v>
      </c>
      <c r="H6673" s="8">
        <f>VLOOKUP($T6673,Pricebook!$A:$D,4,0)</f>
        <v>150</v>
      </c>
      <c r="I6673" s="10">
        <f t="shared" si="521"/>
        <v>3069</v>
      </c>
      <c r="J6673" t="s">
        <v>1207</v>
      </c>
      <c r="K6673" t="s">
        <v>175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2105</v>
      </c>
      <c r="O6673" s="7">
        <v>45406</v>
      </c>
      <c r="P6673" t="s">
        <v>210</v>
      </c>
      <c r="Q6673" t="s">
        <v>61</v>
      </c>
      <c r="R6673" s="3">
        <v>40749</v>
      </c>
      <c r="S6673" s="12">
        <f t="shared" si="522"/>
        <v>2</v>
      </c>
      <c r="T6673" s="3" t="s">
        <v>14211</v>
      </c>
      <c r="U6673" t="s">
        <v>14235</v>
      </c>
      <c r="V6673" t="s">
        <v>14240</v>
      </c>
      <c r="W6673" t="s">
        <v>14198</v>
      </c>
      <c r="X6673" t="str">
        <f>VLOOKUP(Q6673,Managers!$A:$B,2,0)</f>
        <v>Allen Young</v>
      </c>
      <c r="Y6673">
        <f>VLOOKUP(W6673,HourlyWages!$A:$B,2,0)</f>
        <v>51</v>
      </c>
      <c r="Z6673">
        <v>1</v>
      </c>
      <c r="AA6673" s="14">
        <f t="shared" si="524"/>
        <v>0.66</v>
      </c>
    </row>
    <row r="6674" spans="1:27" x14ac:dyDescent="0.2">
      <c r="A6674">
        <v>6673</v>
      </c>
      <c r="B6674">
        <v>47493</v>
      </c>
      <c r="C6674" s="3">
        <v>39855</v>
      </c>
      <c r="D6674" s="17">
        <f t="shared" si="523"/>
        <v>39845</v>
      </c>
      <c r="E6674">
        <v>36</v>
      </c>
      <c r="F6674" s="8">
        <f t="shared" si="520"/>
        <v>4500</v>
      </c>
      <c r="G6674" s="5">
        <v>7.0000000000000007E-2</v>
      </c>
      <c r="H6674" s="8">
        <f>VLOOKUP($T6674,Pricebook!$A:$D,4,0)</f>
        <v>125</v>
      </c>
      <c r="I6674" s="10">
        <f t="shared" si="521"/>
        <v>4185</v>
      </c>
      <c r="J6674" t="s">
        <v>686</v>
      </c>
      <c r="K6674" t="s">
        <v>468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1647</v>
      </c>
      <c r="O6674" s="7">
        <v>32404</v>
      </c>
      <c r="P6674" t="s">
        <v>101</v>
      </c>
      <c r="Q6674" t="s">
        <v>34</v>
      </c>
      <c r="R6674" s="3">
        <v>39857</v>
      </c>
      <c r="S6674" s="12">
        <f t="shared" si="522"/>
        <v>2</v>
      </c>
      <c r="T6674" s="3" t="s">
        <v>14221</v>
      </c>
      <c r="U6674" t="s">
        <v>14232</v>
      </c>
      <c r="V6674" t="s">
        <v>14238</v>
      </c>
      <c r="W6674" t="s">
        <v>14203</v>
      </c>
      <c r="X6674" t="str">
        <f>VLOOKUP(Q6674,Managers!$A:$B,2,0)</f>
        <v>Frank Mitchell</v>
      </c>
      <c r="Y6674">
        <f>VLOOKUP(W6674,HourlyWages!$A:$B,2,0)</f>
        <v>62</v>
      </c>
      <c r="Z6674">
        <v>1</v>
      </c>
      <c r="AA6674" s="14">
        <f t="shared" si="524"/>
        <v>0.504</v>
      </c>
    </row>
    <row r="6675" spans="1:27" x14ac:dyDescent="0.2">
      <c r="A6675">
        <v>6674</v>
      </c>
      <c r="B6675">
        <v>47494</v>
      </c>
      <c r="C6675" s="3">
        <v>39995</v>
      </c>
      <c r="D6675" s="17">
        <f t="shared" si="523"/>
        <v>39995</v>
      </c>
      <c r="E6675">
        <v>42</v>
      </c>
      <c r="F6675" s="8">
        <f t="shared" si="520"/>
        <v>6300</v>
      </c>
      <c r="G6675" s="5">
        <v>0.04</v>
      </c>
      <c r="H6675" s="8">
        <f>VLOOKUP($T6675,Pricebook!$A:$D,4,0)</f>
        <v>150</v>
      </c>
      <c r="I6675" s="10">
        <f t="shared" si="521"/>
        <v>6048</v>
      </c>
      <c r="J6675" t="s">
        <v>1348</v>
      </c>
      <c r="K6675" t="s">
        <v>235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2710</v>
      </c>
      <c r="O6675" s="7">
        <v>72301</v>
      </c>
      <c r="P6675" t="s">
        <v>66</v>
      </c>
      <c r="Q6675" t="s">
        <v>34</v>
      </c>
      <c r="R6675" s="3">
        <v>39996</v>
      </c>
      <c r="S6675" s="12">
        <f t="shared" si="522"/>
        <v>1</v>
      </c>
      <c r="T6675" s="3" t="s">
        <v>14211</v>
      </c>
      <c r="U6675" t="s">
        <v>14235</v>
      </c>
      <c r="V6675" t="s">
        <v>14230</v>
      </c>
      <c r="W6675" t="s">
        <v>14197</v>
      </c>
      <c r="X6675" t="str">
        <f>VLOOKUP(Q6675,Managers!$A:$B,2,0)</f>
        <v>Frank Mitchell</v>
      </c>
      <c r="Y6675">
        <f>VLOOKUP(W6675,HourlyWages!$A:$B,2,0)</f>
        <v>71</v>
      </c>
      <c r="Z6675">
        <v>1</v>
      </c>
      <c r="AA6675" s="14">
        <f t="shared" si="524"/>
        <v>0.52666666666666662</v>
      </c>
    </row>
    <row r="6676" spans="1:27" x14ac:dyDescent="0.2">
      <c r="A6676">
        <v>6675</v>
      </c>
      <c r="B6676">
        <v>47494</v>
      </c>
      <c r="C6676" s="3">
        <v>39995</v>
      </c>
      <c r="D6676" s="17">
        <f t="shared" si="523"/>
        <v>39995</v>
      </c>
      <c r="E6676">
        <v>9</v>
      </c>
      <c r="F6676" s="8">
        <f t="shared" si="520"/>
        <v>990</v>
      </c>
      <c r="G6676" s="5">
        <v>0.03</v>
      </c>
      <c r="H6676" s="8">
        <f>VLOOKUP($T6676,Pricebook!$A:$D,4,0)</f>
        <v>110</v>
      </c>
      <c r="I6676" s="10">
        <f t="shared" si="521"/>
        <v>960.3</v>
      </c>
      <c r="J6676" t="s">
        <v>1348</v>
      </c>
      <c r="K6676" t="s">
        <v>235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2710</v>
      </c>
      <c r="O6676" s="7">
        <v>72301</v>
      </c>
      <c r="P6676" t="s">
        <v>66</v>
      </c>
      <c r="Q6676" t="s">
        <v>34</v>
      </c>
      <c r="R6676" s="3">
        <v>39995</v>
      </c>
      <c r="S6676" s="12">
        <f t="shared" si="522"/>
        <v>0</v>
      </c>
      <c r="T6676" s="3" t="s">
        <v>14215</v>
      </c>
      <c r="U6676" t="s">
        <v>14229</v>
      </c>
      <c r="V6676" t="s">
        <v>14244</v>
      </c>
      <c r="W6676" t="s">
        <v>14195</v>
      </c>
      <c r="X6676" t="str">
        <f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4"/>
        <v>0.52727272727272723</v>
      </c>
    </row>
    <row r="6677" spans="1:27" x14ac:dyDescent="0.2">
      <c r="A6677">
        <v>6676</v>
      </c>
      <c r="B6677">
        <v>47520</v>
      </c>
      <c r="C6677" s="3">
        <v>40093</v>
      </c>
      <c r="D6677" s="17">
        <f t="shared" si="523"/>
        <v>40087</v>
      </c>
      <c r="E6677">
        <v>36</v>
      </c>
      <c r="F6677" s="8">
        <f t="shared" si="520"/>
        <v>5760</v>
      </c>
      <c r="G6677" s="5">
        <v>0.09</v>
      </c>
      <c r="H6677" s="8">
        <f>VLOOKUP($T6677,Pricebook!$A:$D,4,0)</f>
        <v>160</v>
      </c>
      <c r="I6677" s="10">
        <f t="shared" si="521"/>
        <v>5241.6000000000004</v>
      </c>
      <c r="J6677" t="s">
        <v>956</v>
      </c>
      <c r="K6677" t="s">
        <v>452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152</v>
      </c>
      <c r="O6677" s="7">
        <v>48135</v>
      </c>
      <c r="P6677" t="s">
        <v>172</v>
      </c>
      <c r="Q6677" t="s">
        <v>16</v>
      </c>
      <c r="R6677" s="3">
        <v>40095</v>
      </c>
      <c r="S6677" s="12">
        <f t="shared" si="522"/>
        <v>2</v>
      </c>
      <c r="T6677" s="3" t="s">
        <v>14218</v>
      </c>
      <c r="U6677" t="s">
        <v>14229</v>
      </c>
      <c r="V6677" t="s">
        <v>14231</v>
      </c>
      <c r="W6677" t="s">
        <v>14199</v>
      </c>
      <c r="X6677" t="str">
        <f>VLOOKUP(Q6677,Managers!$A:$B,2,0)</f>
        <v>Josh Martinez</v>
      </c>
      <c r="Y6677">
        <f>VLOOKUP(W6677,HourlyWages!$A:$B,2,0)</f>
        <v>68</v>
      </c>
      <c r="Z6677">
        <v>1</v>
      </c>
      <c r="AA6677" s="14">
        <f t="shared" si="524"/>
        <v>0.57499999999999996</v>
      </c>
    </row>
    <row r="6678" spans="1:27" x14ac:dyDescent="0.2">
      <c r="A6678">
        <v>6677</v>
      </c>
      <c r="B6678">
        <v>47520</v>
      </c>
      <c r="C6678" s="3">
        <v>40093</v>
      </c>
      <c r="D6678" s="17">
        <f t="shared" si="523"/>
        <v>40087</v>
      </c>
      <c r="E6678">
        <v>13</v>
      </c>
      <c r="F6678" s="8">
        <f t="shared" si="520"/>
        <v>1625</v>
      </c>
      <c r="G6678" s="5">
        <v>0.05</v>
      </c>
      <c r="H6678" s="8">
        <f>VLOOKUP($T6678,Pricebook!$A:$D,4,0)</f>
        <v>125</v>
      </c>
      <c r="I6678" s="10">
        <f t="shared" si="521"/>
        <v>1543.75</v>
      </c>
      <c r="J6678" t="s">
        <v>956</v>
      </c>
      <c r="K6678" t="s">
        <v>452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152</v>
      </c>
      <c r="O6678" s="7">
        <v>48135</v>
      </c>
      <c r="P6678" t="s">
        <v>172</v>
      </c>
      <c r="Q6678" t="s">
        <v>16</v>
      </c>
      <c r="R6678" s="3">
        <v>40095</v>
      </c>
      <c r="S6678" s="12">
        <f t="shared" si="522"/>
        <v>2</v>
      </c>
      <c r="T6678" s="3" t="s">
        <v>14221</v>
      </c>
      <c r="U6678" t="s">
        <v>14232</v>
      </c>
      <c r="V6678" t="s">
        <v>14233</v>
      </c>
      <c r="W6678" t="s">
        <v>14197</v>
      </c>
      <c r="X6678" t="str">
        <f>VLOOKUP(Q6678,Managers!$A:$B,2,0)</f>
        <v>Josh Martinez</v>
      </c>
      <c r="Y6678">
        <f>VLOOKUP(W6678,HourlyWages!$A:$B,2,0)</f>
        <v>71</v>
      </c>
      <c r="Z6678">
        <v>1</v>
      </c>
      <c r="AA6678" s="14">
        <f t="shared" si="524"/>
        <v>0.432</v>
      </c>
    </row>
    <row r="6679" spans="1:27" x14ac:dyDescent="0.2">
      <c r="A6679">
        <v>6678</v>
      </c>
      <c r="B6679">
        <v>47520</v>
      </c>
      <c r="C6679" s="3">
        <v>40093</v>
      </c>
      <c r="D6679" s="17">
        <f t="shared" si="523"/>
        <v>40087</v>
      </c>
      <c r="E6679">
        <v>47</v>
      </c>
      <c r="F6679" s="8">
        <f t="shared" si="520"/>
        <v>5170</v>
      </c>
      <c r="G6679" s="5">
        <v>0.04</v>
      </c>
      <c r="H6679" s="8">
        <f>VLOOKUP($T6679,Pricebook!$A:$D,4,0)</f>
        <v>110</v>
      </c>
      <c r="I6679" s="10">
        <f t="shared" si="521"/>
        <v>4963.2</v>
      </c>
      <c r="J6679" t="s">
        <v>956</v>
      </c>
      <c r="K6679" t="s">
        <v>452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152</v>
      </c>
      <c r="O6679" s="7">
        <v>48135</v>
      </c>
      <c r="P6679" t="s">
        <v>172</v>
      </c>
      <c r="Q6679" t="s">
        <v>16</v>
      </c>
      <c r="R6679" s="3">
        <v>40095</v>
      </c>
      <c r="S6679" s="12">
        <f t="shared" si="522"/>
        <v>2</v>
      </c>
      <c r="T6679" s="3" t="s">
        <v>14215</v>
      </c>
      <c r="U6679" t="s">
        <v>14229</v>
      </c>
      <c r="V6679" t="s">
        <v>14242</v>
      </c>
      <c r="W6679" t="s">
        <v>14190</v>
      </c>
      <c r="X6679" t="str">
        <f>VLOOKUP(Q6679,Managers!$A:$B,2,0)</f>
        <v>Josh Martinez</v>
      </c>
      <c r="Y6679">
        <f>VLOOKUP(W6679,HourlyWages!$A:$B,2,0)</f>
        <v>67</v>
      </c>
      <c r="Z6679">
        <v>1</v>
      </c>
      <c r="AA6679" s="14">
        <f t="shared" si="524"/>
        <v>0.39090909090909093</v>
      </c>
    </row>
    <row r="6680" spans="1:27" x14ac:dyDescent="0.2">
      <c r="A6680">
        <v>6679</v>
      </c>
      <c r="B6680">
        <v>47522</v>
      </c>
      <c r="C6680" s="3">
        <v>41205</v>
      </c>
      <c r="D6680" s="17">
        <f t="shared" si="523"/>
        <v>41183</v>
      </c>
      <c r="E6680">
        <v>5</v>
      </c>
      <c r="F6680" s="8">
        <f t="shared" si="520"/>
        <v>550</v>
      </c>
      <c r="G6680" s="5">
        <v>0.03</v>
      </c>
      <c r="H6680" s="8">
        <f>VLOOKUP($T6680,Pricebook!$A:$D,4,0)</f>
        <v>110</v>
      </c>
      <c r="I6680" s="10">
        <f t="shared" si="521"/>
        <v>533.5</v>
      </c>
      <c r="J6680" t="s">
        <v>1843</v>
      </c>
      <c r="K6680" t="s">
        <v>1076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1278</v>
      </c>
      <c r="O6680" s="7">
        <v>94110</v>
      </c>
      <c r="P6680" t="s">
        <v>114</v>
      </c>
      <c r="Q6680" t="s">
        <v>23</v>
      </c>
      <c r="R6680" s="3">
        <v>41206</v>
      </c>
      <c r="S6680" s="12">
        <f t="shared" si="522"/>
        <v>1</v>
      </c>
      <c r="T6680" s="3" t="s">
        <v>14220</v>
      </c>
      <c r="U6680" t="s">
        <v>14229</v>
      </c>
      <c r="V6680" t="s">
        <v>14246</v>
      </c>
      <c r="W6680" t="s">
        <v>14201</v>
      </c>
      <c r="X6680" t="str">
        <f>VLOOKUP(Q6680,Managers!$A:$B,2,0)</f>
        <v>Bob Turner</v>
      </c>
      <c r="Y6680">
        <f>VLOOKUP(W6680,HourlyWages!$A:$B,2,0)</f>
        <v>53</v>
      </c>
      <c r="Z6680">
        <v>1</v>
      </c>
      <c r="AA6680" s="14">
        <f t="shared" si="524"/>
        <v>0.51818181818181819</v>
      </c>
    </row>
    <row r="6681" spans="1:27" x14ac:dyDescent="0.2">
      <c r="A6681">
        <v>6680</v>
      </c>
      <c r="B6681">
        <v>47524</v>
      </c>
      <c r="C6681" s="3">
        <v>40283</v>
      </c>
      <c r="D6681" s="17">
        <f t="shared" si="523"/>
        <v>40269</v>
      </c>
      <c r="E6681">
        <v>40</v>
      </c>
      <c r="F6681" s="8">
        <f t="shared" si="520"/>
        <v>4400</v>
      </c>
      <c r="G6681" s="5">
        <v>0.08</v>
      </c>
      <c r="H6681" s="8">
        <f>VLOOKUP($T6681,Pricebook!$A:$D,4,0)</f>
        <v>110</v>
      </c>
      <c r="I6681" s="10">
        <f t="shared" si="521"/>
        <v>4048</v>
      </c>
      <c r="J6681" t="s">
        <v>2017</v>
      </c>
      <c r="K6681" t="s">
        <v>142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2740</v>
      </c>
      <c r="O6681" s="7" t="s">
        <v>2741</v>
      </c>
      <c r="P6681" t="s">
        <v>33</v>
      </c>
      <c r="Q6681" t="s">
        <v>34</v>
      </c>
      <c r="R6681" s="3">
        <v>40283</v>
      </c>
      <c r="S6681" s="12">
        <f t="shared" si="522"/>
        <v>0</v>
      </c>
      <c r="T6681" s="3" t="s">
        <v>14215</v>
      </c>
      <c r="U6681" t="s">
        <v>14229</v>
      </c>
      <c r="V6681" t="s">
        <v>14244</v>
      </c>
      <c r="W6681" t="s">
        <v>14191</v>
      </c>
      <c r="X6681" t="str">
        <f>VLOOKUP(Q6681,Managers!$A:$B,2,0)</f>
        <v>Frank Mitchell</v>
      </c>
      <c r="Y6681">
        <f>VLOOKUP(W6681,HourlyWages!$A:$B,2,0)</f>
        <v>60</v>
      </c>
      <c r="Z6681">
        <v>1</v>
      </c>
      <c r="AA6681" s="14">
        <f t="shared" si="524"/>
        <v>0.45454545454545453</v>
      </c>
    </row>
    <row r="6682" spans="1:27" x14ac:dyDescent="0.2">
      <c r="A6682">
        <v>6681</v>
      </c>
      <c r="B6682">
        <v>47524</v>
      </c>
      <c r="C6682" s="3">
        <v>40283</v>
      </c>
      <c r="D6682" s="17">
        <f t="shared" si="523"/>
        <v>40269</v>
      </c>
      <c r="E6682">
        <v>8</v>
      </c>
      <c r="F6682" s="8">
        <f t="shared" si="520"/>
        <v>1200</v>
      </c>
      <c r="G6682" s="5">
        <v>0.1</v>
      </c>
      <c r="H6682" s="8">
        <f>VLOOKUP($T6682,Pricebook!$A:$D,4,0)</f>
        <v>150</v>
      </c>
      <c r="I6682" s="10">
        <f t="shared" si="521"/>
        <v>1080</v>
      </c>
      <c r="J6682" t="s">
        <v>2017</v>
      </c>
      <c r="K6682" t="s">
        <v>142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1291</v>
      </c>
      <c r="O6682" s="7" t="s">
        <v>1292</v>
      </c>
      <c r="P6682" t="s">
        <v>22</v>
      </c>
      <c r="Q6682" t="s">
        <v>23</v>
      </c>
      <c r="R6682" s="3">
        <v>40285</v>
      </c>
      <c r="S6682" s="12">
        <f t="shared" si="522"/>
        <v>2</v>
      </c>
      <c r="T6682" s="3" t="s">
        <v>14211</v>
      </c>
      <c r="U6682" t="s">
        <v>14235</v>
      </c>
      <c r="V6682" t="s">
        <v>14238</v>
      </c>
      <c r="W6682" t="s">
        <v>14189</v>
      </c>
      <c r="X6682" t="str">
        <f>VLOOKUP(Q6682,Managers!$A:$B,2,0)</f>
        <v>Bob Turner</v>
      </c>
      <c r="Y6682">
        <f>VLOOKUP(W6682,HourlyWages!$A:$B,2,0)</f>
        <v>62</v>
      </c>
      <c r="Z6682">
        <v>1</v>
      </c>
      <c r="AA6682" s="14">
        <f t="shared" si="524"/>
        <v>0.58666666666666667</v>
      </c>
    </row>
    <row r="6683" spans="1:27" x14ac:dyDescent="0.2">
      <c r="A6683">
        <v>6682</v>
      </c>
      <c r="B6683">
        <v>47525</v>
      </c>
      <c r="C6683" s="3">
        <v>40605</v>
      </c>
      <c r="D6683" s="17">
        <f t="shared" si="523"/>
        <v>40603</v>
      </c>
      <c r="E6683">
        <v>40</v>
      </c>
      <c r="F6683" s="8">
        <f t="shared" si="520"/>
        <v>6000</v>
      </c>
      <c r="G6683" s="5">
        <v>0.01</v>
      </c>
      <c r="H6683" s="8">
        <f>VLOOKUP($T6683,Pricebook!$A:$D,4,0)</f>
        <v>150</v>
      </c>
      <c r="I6683" s="10">
        <f t="shared" si="521"/>
        <v>5940</v>
      </c>
      <c r="J6683" t="s">
        <v>1680</v>
      </c>
      <c r="K6683" t="s">
        <v>775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2772</v>
      </c>
      <c r="O6683" s="7">
        <v>81503</v>
      </c>
      <c r="P6683" t="s">
        <v>237</v>
      </c>
      <c r="Q6683" t="s">
        <v>23</v>
      </c>
      <c r="R6683" s="3">
        <v>40606</v>
      </c>
      <c r="S6683" s="12">
        <f t="shared" si="522"/>
        <v>1</v>
      </c>
      <c r="T6683" s="3" t="s">
        <v>14211</v>
      </c>
      <c r="U6683" t="s">
        <v>14235</v>
      </c>
      <c r="V6683" t="s">
        <v>14244</v>
      </c>
      <c r="W6683" t="s">
        <v>14187</v>
      </c>
      <c r="X6683" t="str">
        <f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4"/>
        <v>0.7</v>
      </c>
    </row>
    <row r="6684" spans="1:27" x14ac:dyDescent="0.2">
      <c r="A6684">
        <v>6683</v>
      </c>
      <c r="B6684">
        <v>47527</v>
      </c>
      <c r="C6684" s="3">
        <v>40438</v>
      </c>
      <c r="D6684" s="17">
        <f t="shared" si="523"/>
        <v>40422</v>
      </c>
      <c r="E6684">
        <v>48</v>
      </c>
      <c r="F6684" s="8">
        <f t="shared" si="520"/>
        <v>6000</v>
      </c>
      <c r="G6684" s="5">
        <v>0.04</v>
      </c>
      <c r="H6684" s="8">
        <f>VLOOKUP($T6684,Pricebook!$A:$D,4,0)</f>
        <v>125</v>
      </c>
      <c r="I6684" s="10">
        <f t="shared" si="521"/>
        <v>5760</v>
      </c>
      <c r="J6684" t="s">
        <v>1928</v>
      </c>
      <c r="K6684" t="s">
        <v>468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1929</v>
      </c>
      <c r="O6684" s="7">
        <v>48708</v>
      </c>
      <c r="P6684" t="s">
        <v>172</v>
      </c>
      <c r="Q6684" t="s">
        <v>16</v>
      </c>
      <c r="R6684" s="3">
        <v>40439</v>
      </c>
      <c r="S6684" s="12">
        <f t="shared" si="522"/>
        <v>1</v>
      </c>
      <c r="T6684" s="3" t="s">
        <v>14221</v>
      </c>
      <c r="U6684" t="s">
        <v>14232</v>
      </c>
      <c r="V6684" t="s">
        <v>14236</v>
      </c>
      <c r="W6684" t="s">
        <v>14194</v>
      </c>
      <c r="X6684" t="str">
        <f>VLOOKUP(Q6684,Managers!$A:$B,2,0)</f>
        <v>Josh Martinez</v>
      </c>
      <c r="Y6684">
        <f>VLOOKUP(W6684,HourlyWages!$A:$B,2,0)</f>
        <v>71</v>
      </c>
      <c r="Z6684">
        <v>1</v>
      </c>
      <c r="AA6684" s="14">
        <f t="shared" si="524"/>
        <v>0.432</v>
      </c>
    </row>
    <row r="6685" spans="1:27" x14ac:dyDescent="0.2">
      <c r="A6685">
        <v>6684</v>
      </c>
      <c r="B6685">
        <v>47553</v>
      </c>
      <c r="C6685" s="3">
        <v>40685</v>
      </c>
      <c r="D6685" s="17">
        <f t="shared" si="523"/>
        <v>40664</v>
      </c>
      <c r="E6685">
        <v>49</v>
      </c>
      <c r="F6685" s="8">
        <f t="shared" si="520"/>
        <v>6125</v>
      </c>
      <c r="G6685" s="5">
        <v>0.08</v>
      </c>
      <c r="H6685" s="8">
        <f>VLOOKUP($T6685,Pricebook!$A:$D,4,0)</f>
        <v>125</v>
      </c>
      <c r="I6685" s="10">
        <f t="shared" si="521"/>
        <v>5635</v>
      </c>
      <c r="J6685" t="s">
        <v>958</v>
      </c>
      <c r="K6685" t="s">
        <v>576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2803</v>
      </c>
      <c r="O6685" s="7">
        <v>92345</v>
      </c>
      <c r="P6685" t="s">
        <v>114</v>
      </c>
      <c r="Q6685" t="s">
        <v>23</v>
      </c>
      <c r="R6685" s="3">
        <v>40686</v>
      </c>
      <c r="S6685" s="12">
        <f t="shared" si="522"/>
        <v>1</v>
      </c>
      <c r="T6685" s="3" t="s">
        <v>14209</v>
      </c>
      <c r="U6685" t="s">
        <v>14232</v>
      </c>
      <c r="V6685" t="s">
        <v>14244</v>
      </c>
      <c r="W6685" t="s">
        <v>14185</v>
      </c>
      <c r="X6685" t="str">
        <f>VLOOKUP(Q6685,Managers!$A:$B,2,0)</f>
        <v>Bob Turner</v>
      </c>
      <c r="Y6685">
        <f>VLOOKUP(W6685,HourlyWages!$A:$B,2,0)</f>
        <v>70</v>
      </c>
      <c r="Z6685">
        <v>1</v>
      </c>
      <c r="AA6685" s="14">
        <f t="shared" si="524"/>
        <v>0.44</v>
      </c>
    </row>
    <row r="6686" spans="1:27" x14ac:dyDescent="0.2">
      <c r="A6686">
        <v>6685</v>
      </c>
      <c r="B6686">
        <v>47554</v>
      </c>
      <c r="C6686" s="3">
        <v>40250</v>
      </c>
      <c r="D6686" s="17">
        <f t="shared" si="523"/>
        <v>40238</v>
      </c>
      <c r="E6686">
        <v>9</v>
      </c>
      <c r="F6686" s="8">
        <f t="shared" si="520"/>
        <v>1125</v>
      </c>
      <c r="G6686" s="5">
        <v>0.08</v>
      </c>
      <c r="H6686" s="8">
        <f>VLOOKUP($T6686,Pricebook!$A:$D,4,0)</f>
        <v>125</v>
      </c>
      <c r="I6686" s="10">
        <f t="shared" si="521"/>
        <v>1035</v>
      </c>
      <c r="J6686" t="s">
        <v>700</v>
      </c>
      <c r="K6686" t="s">
        <v>377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2275</v>
      </c>
      <c r="O6686" s="7">
        <v>30907</v>
      </c>
      <c r="P6686" t="s">
        <v>134</v>
      </c>
      <c r="Q6686" t="s">
        <v>34</v>
      </c>
      <c r="R6686" s="3">
        <v>40250</v>
      </c>
      <c r="S6686" s="12">
        <f t="shared" si="522"/>
        <v>0</v>
      </c>
      <c r="T6686" s="3" t="s">
        <v>14221</v>
      </c>
      <c r="U6686" t="s">
        <v>14232</v>
      </c>
      <c r="V6686" t="s">
        <v>14234</v>
      </c>
      <c r="W6686" t="s">
        <v>14189</v>
      </c>
      <c r="X6686" t="str">
        <f>VLOOKUP(Q6686,Managers!$A:$B,2,0)</f>
        <v>Frank Mitchell</v>
      </c>
      <c r="Y6686">
        <f>VLOOKUP(W6686,HourlyWages!$A:$B,2,0)</f>
        <v>62</v>
      </c>
      <c r="Z6686">
        <v>1</v>
      </c>
      <c r="AA6686" s="14">
        <f t="shared" si="524"/>
        <v>0.504</v>
      </c>
    </row>
    <row r="6687" spans="1:27" x14ac:dyDescent="0.2">
      <c r="A6687">
        <v>6686</v>
      </c>
      <c r="B6687">
        <v>47554</v>
      </c>
      <c r="C6687" s="3">
        <v>40250</v>
      </c>
      <c r="D6687" s="17">
        <f t="shared" si="523"/>
        <v>40238</v>
      </c>
      <c r="E6687">
        <v>47</v>
      </c>
      <c r="F6687" s="8">
        <f t="shared" si="520"/>
        <v>5875</v>
      </c>
      <c r="G6687" s="5">
        <v>0.01</v>
      </c>
      <c r="H6687" s="8">
        <f>VLOOKUP($T6687,Pricebook!$A:$D,4,0)</f>
        <v>125</v>
      </c>
      <c r="I6687" s="10">
        <f t="shared" si="521"/>
        <v>5816.25</v>
      </c>
      <c r="J6687" t="s">
        <v>700</v>
      </c>
      <c r="K6687" t="s">
        <v>377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1173</v>
      </c>
      <c r="O6687" s="7">
        <v>30265</v>
      </c>
      <c r="P6687" t="s">
        <v>134</v>
      </c>
      <c r="Q6687" t="s">
        <v>34</v>
      </c>
      <c r="R6687" s="3">
        <v>40257</v>
      </c>
      <c r="S6687" s="12">
        <f t="shared" si="522"/>
        <v>7</v>
      </c>
      <c r="T6687" s="3" t="s">
        <v>14208</v>
      </c>
      <c r="U6687" t="s">
        <v>14232</v>
      </c>
      <c r="V6687" t="s">
        <v>14240</v>
      </c>
      <c r="W6687" t="s">
        <v>14191</v>
      </c>
      <c r="X6687" t="str">
        <f>VLOOKUP(Q6687,Managers!$A:$B,2,0)</f>
        <v>Frank Mitchell</v>
      </c>
      <c r="Y6687">
        <f>VLOOKUP(W6687,HourlyWages!$A:$B,2,0)</f>
        <v>60</v>
      </c>
      <c r="Z6687">
        <v>1</v>
      </c>
      <c r="AA6687" s="14">
        <f t="shared" si="524"/>
        <v>0.52</v>
      </c>
    </row>
    <row r="6688" spans="1:27" x14ac:dyDescent="0.2">
      <c r="A6688">
        <v>6687</v>
      </c>
      <c r="B6688">
        <v>47556</v>
      </c>
      <c r="C6688" s="3">
        <v>40384</v>
      </c>
      <c r="D6688" s="17">
        <f t="shared" si="523"/>
        <v>40360</v>
      </c>
      <c r="E6688">
        <v>29</v>
      </c>
      <c r="F6688" s="8">
        <f t="shared" si="520"/>
        <v>4350</v>
      </c>
      <c r="G6688" s="5">
        <v>0.04</v>
      </c>
      <c r="H6688" s="8">
        <f>VLOOKUP($T6688,Pricebook!$A:$D,4,0)</f>
        <v>150</v>
      </c>
      <c r="I6688" s="10">
        <f t="shared" si="521"/>
        <v>4176</v>
      </c>
      <c r="J6688" t="s">
        <v>2491</v>
      </c>
      <c r="K6688" t="s">
        <v>285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792</v>
      </c>
      <c r="O6688" s="7">
        <v>20814</v>
      </c>
      <c r="P6688" t="s">
        <v>187</v>
      </c>
      <c r="Q6688" t="s">
        <v>61</v>
      </c>
      <c r="R6688" s="3">
        <v>40386</v>
      </c>
      <c r="S6688" s="12">
        <f t="shared" si="522"/>
        <v>2</v>
      </c>
      <c r="T6688" s="3" t="s">
        <v>14211</v>
      </c>
      <c r="U6688" t="s">
        <v>14235</v>
      </c>
      <c r="V6688" t="s">
        <v>14233</v>
      </c>
      <c r="W6688" t="s">
        <v>14196</v>
      </c>
      <c r="X6688" t="str">
        <f>VLOOKUP(Q6688,Managers!$A:$B,2,0)</f>
        <v>Allen Young</v>
      </c>
      <c r="Y6688">
        <f>VLOOKUP(W6688,HourlyWages!$A:$B,2,0)</f>
        <v>58</v>
      </c>
      <c r="Z6688">
        <v>1</v>
      </c>
      <c r="AA6688" s="14">
        <f t="shared" si="524"/>
        <v>0.61333333333333329</v>
      </c>
    </row>
    <row r="6689" spans="1:27" x14ac:dyDescent="0.2">
      <c r="A6689">
        <v>6688</v>
      </c>
      <c r="B6689">
        <v>47584</v>
      </c>
      <c r="C6689" s="3">
        <v>40386</v>
      </c>
      <c r="D6689" s="17">
        <f t="shared" si="523"/>
        <v>40360</v>
      </c>
      <c r="E6689">
        <v>4</v>
      </c>
      <c r="F6689" s="8">
        <f t="shared" si="520"/>
        <v>800</v>
      </c>
      <c r="G6689" s="5">
        <v>0.03</v>
      </c>
      <c r="H6689" s="8">
        <f>VLOOKUP($T6689,Pricebook!$A:$D,4,0)</f>
        <v>200</v>
      </c>
      <c r="I6689" s="10">
        <f t="shared" si="521"/>
        <v>776</v>
      </c>
      <c r="J6689" t="s">
        <v>810</v>
      </c>
      <c r="K6689" t="s">
        <v>193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768</v>
      </c>
      <c r="O6689" s="7">
        <v>95051</v>
      </c>
      <c r="P6689" t="s">
        <v>114</v>
      </c>
      <c r="Q6689" t="s">
        <v>23</v>
      </c>
      <c r="R6689" s="3">
        <v>40388</v>
      </c>
      <c r="S6689" s="12">
        <f t="shared" si="522"/>
        <v>2</v>
      </c>
      <c r="T6689" s="3" t="s">
        <v>14214</v>
      </c>
      <c r="U6689" t="s">
        <v>14229</v>
      </c>
      <c r="V6689" t="s">
        <v>14231</v>
      </c>
      <c r="W6689" t="s">
        <v>14203</v>
      </c>
      <c r="X6689" t="str">
        <f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4"/>
        <v>0.69</v>
      </c>
    </row>
    <row r="6690" spans="1:27" x14ac:dyDescent="0.2">
      <c r="A6690">
        <v>6689</v>
      </c>
      <c r="B6690">
        <v>47584</v>
      </c>
      <c r="C6690" s="3">
        <v>40386</v>
      </c>
      <c r="D6690" s="17">
        <f t="shared" si="523"/>
        <v>40360</v>
      </c>
      <c r="E6690">
        <v>43</v>
      </c>
      <c r="F6690" s="8">
        <f t="shared" si="520"/>
        <v>5160</v>
      </c>
      <c r="G6690" s="5">
        <v>0.08</v>
      </c>
      <c r="H6690" s="8">
        <f>VLOOKUP($T6690,Pricebook!$A:$D,4,0)</f>
        <v>120</v>
      </c>
      <c r="I6690" s="10">
        <f t="shared" si="521"/>
        <v>4747.2</v>
      </c>
      <c r="J6690" t="s">
        <v>810</v>
      </c>
      <c r="K6690" t="s">
        <v>193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768</v>
      </c>
      <c r="O6690" s="7">
        <v>95051</v>
      </c>
      <c r="P6690" t="s">
        <v>114</v>
      </c>
      <c r="Q6690" t="s">
        <v>23</v>
      </c>
      <c r="R6690" s="3">
        <v>40387</v>
      </c>
      <c r="S6690" s="12">
        <f t="shared" si="522"/>
        <v>1</v>
      </c>
      <c r="T6690" s="3" t="s">
        <v>14212</v>
      </c>
      <c r="U6690" t="s">
        <v>14229</v>
      </c>
      <c r="V6690" t="s">
        <v>14240</v>
      </c>
      <c r="W6690" t="s">
        <v>14203</v>
      </c>
      <c r="X6690" t="str">
        <f>VLOOKUP(Q6690,Managers!$A:$B,2,0)</f>
        <v>Bob Turner</v>
      </c>
      <c r="Y6690">
        <f>VLOOKUP(W6690,HourlyWages!$A:$B,2,0)</f>
        <v>62</v>
      </c>
      <c r="Z6690">
        <v>1</v>
      </c>
      <c r="AA6690" s="14">
        <f t="shared" si="524"/>
        <v>0.48333333333333334</v>
      </c>
    </row>
    <row r="6691" spans="1:27" x14ac:dyDescent="0.2">
      <c r="A6691">
        <v>6690</v>
      </c>
      <c r="B6691">
        <v>47591</v>
      </c>
      <c r="C6691" s="3">
        <v>40910</v>
      </c>
      <c r="D6691" s="17">
        <f t="shared" si="523"/>
        <v>40909</v>
      </c>
      <c r="E6691">
        <v>27</v>
      </c>
      <c r="F6691" s="8">
        <f t="shared" si="520"/>
        <v>5400</v>
      </c>
      <c r="G6691" s="5">
        <v>0.1</v>
      </c>
      <c r="H6691" s="8">
        <f>VLOOKUP($T6691,Pricebook!$A:$D,4,0)</f>
        <v>200</v>
      </c>
      <c r="I6691" s="10">
        <f t="shared" si="521"/>
        <v>4860</v>
      </c>
      <c r="J6691" t="s">
        <v>174</v>
      </c>
      <c r="K6691" t="s">
        <v>175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1519</v>
      </c>
      <c r="O6691" s="7">
        <v>85635</v>
      </c>
      <c r="P6691" t="s">
        <v>70</v>
      </c>
      <c r="Q6691" t="s">
        <v>23</v>
      </c>
      <c r="R6691" s="3">
        <v>40911</v>
      </c>
      <c r="S6691" s="12">
        <f t="shared" si="522"/>
        <v>1</v>
      </c>
      <c r="T6691" s="3" t="s">
        <v>14206</v>
      </c>
      <c r="U6691" t="s">
        <v>14229</v>
      </c>
      <c r="V6691" t="s">
        <v>14233</v>
      </c>
      <c r="W6691" t="s">
        <v>14197</v>
      </c>
      <c r="X6691" t="str">
        <f>VLOOKUP(Q6691,Managers!$A:$B,2,0)</f>
        <v>Bob Turner</v>
      </c>
      <c r="Y6691">
        <f>VLOOKUP(W6691,HourlyWages!$A:$B,2,0)</f>
        <v>71</v>
      </c>
      <c r="Z6691">
        <v>1</v>
      </c>
      <c r="AA6691" s="14">
        <f t="shared" si="524"/>
        <v>0.64500000000000002</v>
      </c>
    </row>
    <row r="6692" spans="1:27" x14ac:dyDescent="0.2">
      <c r="A6692">
        <v>6691</v>
      </c>
      <c r="B6692">
        <v>47617</v>
      </c>
      <c r="C6692" s="3">
        <v>40155</v>
      </c>
      <c r="D6692" s="17">
        <f t="shared" si="523"/>
        <v>40148</v>
      </c>
      <c r="E6692">
        <v>17</v>
      </c>
      <c r="F6692" s="8">
        <f t="shared" si="520"/>
        <v>2720</v>
      </c>
      <c r="G6692" s="5">
        <v>0.09</v>
      </c>
      <c r="H6692" s="8">
        <f>VLOOKUP($T6692,Pricebook!$A:$D,4,0)</f>
        <v>160</v>
      </c>
      <c r="I6692" s="10">
        <f t="shared" si="521"/>
        <v>2475.2000000000003</v>
      </c>
      <c r="J6692" t="s">
        <v>414</v>
      </c>
      <c r="K6692" t="s">
        <v>175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2499</v>
      </c>
      <c r="O6692" s="7" t="s">
        <v>2500</v>
      </c>
      <c r="P6692" t="s">
        <v>149</v>
      </c>
      <c r="Q6692" t="s">
        <v>61</v>
      </c>
      <c r="R6692" s="3">
        <v>40156</v>
      </c>
      <c r="S6692" s="12">
        <f t="shared" si="522"/>
        <v>1</v>
      </c>
      <c r="T6692" s="3" t="s">
        <v>14218</v>
      </c>
      <c r="U6692" t="s">
        <v>14229</v>
      </c>
      <c r="V6692" t="s">
        <v>14230</v>
      </c>
      <c r="W6692" t="s">
        <v>14193</v>
      </c>
      <c r="X6692" t="str">
        <f>VLOOKUP(Q6692,Managers!$A:$B,2,0)</f>
        <v>Allen Young</v>
      </c>
      <c r="Y6692">
        <f>VLOOKUP(W6692,HourlyWages!$A:$B,2,0)</f>
        <v>57</v>
      </c>
      <c r="Z6692">
        <v>1</v>
      </c>
      <c r="AA6692" s="14">
        <f t="shared" si="524"/>
        <v>0.64375000000000004</v>
      </c>
    </row>
    <row r="6693" spans="1:27" x14ac:dyDescent="0.2">
      <c r="A6693">
        <v>6692</v>
      </c>
      <c r="B6693">
        <v>47620</v>
      </c>
      <c r="C6693" s="3">
        <v>41086</v>
      </c>
      <c r="D6693" s="17">
        <f t="shared" si="523"/>
        <v>41061</v>
      </c>
      <c r="E6693">
        <v>27</v>
      </c>
      <c r="F6693" s="8">
        <f t="shared" si="520"/>
        <v>3780</v>
      </c>
      <c r="G6693" s="5">
        <v>0.04</v>
      </c>
      <c r="H6693" s="8">
        <f>VLOOKUP($T6693,Pricebook!$A:$D,4,0)</f>
        <v>140</v>
      </c>
      <c r="I6693" s="10">
        <f t="shared" si="521"/>
        <v>3628.7999999999997</v>
      </c>
      <c r="J6693" t="s">
        <v>2306</v>
      </c>
      <c r="K6693" t="s">
        <v>760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370</v>
      </c>
      <c r="O6693" s="7">
        <v>62301</v>
      </c>
      <c r="P6693" t="s">
        <v>15</v>
      </c>
      <c r="Q6693" t="s">
        <v>16</v>
      </c>
      <c r="R6693" s="3">
        <v>41095</v>
      </c>
      <c r="S6693" s="12">
        <f t="shared" si="522"/>
        <v>9</v>
      </c>
      <c r="T6693" s="3" t="s">
        <v>14207</v>
      </c>
      <c r="U6693" t="s">
        <v>14229</v>
      </c>
      <c r="V6693" t="s">
        <v>14241</v>
      </c>
      <c r="W6693" t="s">
        <v>14186</v>
      </c>
      <c r="X6693" t="str">
        <f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4"/>
        <v>0.52142857142857146</v>
      </c>
    </row>
    <row r="6694" spans="1:27" x14ac:dyDescent="0.2">
      <c r="A6694">
        <v>6693</v>
      </c>
      <c r="B6694">
        <v>47621</v>
      </c>
      <c r="C6694" s="3">
        <v>40005</v>
      </c>
      <c r="D6694" s="17">
        <f t="shared" si="523"/>
        <v>39995</v>
      </c>
      <c r="E6694">
        <v>16</v>
      </c>
      <c r="F6694" s="8">
        <f t="shared" si="520"/>
        <v>2000</v>
      </c>
      <c r="G6694" s="5">
        <v>0.08</v>
      </c>
      <c r="H6694" s="8">
        <f>VLOOKUP($T6694,Pricebook!$A:$D,4,0)</f>
        <v>125</v>
      </c>
      <c r="I6694" s="10">
        <f t="shared" si="521"/>
        <v>1840</v>
      </c>
      <c r="J6694" t="s">
        <v>343</v>
      </c>
      <c r="K6694" t="s">
        <v>344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2533</v>
      </c>
      <c r="O6694" s="7" t="s">
        <v>2534</v>
      </c>
      <c r="P6694" t="s">
        <v>87</v>
      </c>
      <c r="Q6694" t="s">
        <v>61</v>
      </c>
      <c r="R6694" s="3">
        <v>40007</v>
      </c>
      <c r="S6694" s="12">
        <f t="shared" si="522"/>
        <v>2</v>
      </c>
      <c r="T6694" s="3" t="s">
        <v>14208</v>
      </c>
      <c r="U6694" t="s">
        <v>14232</v>
      </c>
      <c r="V6694" t="s">
        <v>14233</v>
      </c>
      <c r="W6694" t="s">
        <v>14187</v>
      </c>
      <c r="X6694" t="str">
        <f>VLOOKUP(Q6694,Managers!$A:$B,2,0)</f>
        <v>Allen Young</v>
      </c>
      <c r="Y6694">
        <f>VLOOKUP(W6694,HourlyWages!$A:$B,2,0)</f>
        <v>45</v>
      </c>
      <c r="Z6694">
        <v>1</v>
      </c>
      <c r="AA6694" s="14">
        <f t="shared" si="524"/>
        <v>0.64</v>
      </c>
    </row>
    <row r="6695" spans="1:27" x14ac:dyDescent="0.2">
      <c r="A6695">
        <v>6694</v>
      </c>
      <c r="B6695">
        <v>47622</v>
      </c>
      <c r="C6695" s="3">
        <v>41164</v>
      </c>
      <c r="D6695" s="17">
        <f t="shared" si="523"/>
        <v>41153</v>
      </c>
      <c r="E6695">
        <v>41</v>
      </c>
      <c r="F6695" s="8">
        <f t="shared" si="520"/>
        <v>6150</v>
      </c>
      <c r="G6695" s="5">
        <v>0.05</v>
      </c>
      <c r="H6695" s="8">
        <f>VLOOKUP($T6695,Pricebook!$A:$D,4,0)</f>
        <v>150</v>
      </c>
      <c r="I6695" s="10">
        <f t="shared" si="521"/>
        <v>5842.5</v>
      </c>
      <c r="J6695" t="s">
        <v>1006</v>
      </c>
      <c r="K6695" t="s">
        <v>707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1007</v>
      </c>
      <c r="O6695" s="7">
        <v>72756</v>
      </c>
      <c r="P6695" t="s">
        <v>66</v>
      </c>
      <c r="Q6695" t="s">
        <v>34</v>
      </c>
      <c r="R6695" s="3">
        <v>41165</v>
      </c>
      <c r="S6695" s="12">
        <f t="shared" si="522"/>
        <v>1</v>
      </c>
      <c r="T6695" s="3" t="s">
        <v>14216</v>
      </c>
      <c r="U6695" t="s">
        <v>14235</v>
      </c>
      <c r="V6695" t="s">
        <v>14238</v>
      </c>
      <c r="W6695" t="s">
        <v>14187</v>
      </c>
      <c r="X6695" t="str">
        <f>VLOOKUP(Q6695,Managers!$A:$B,2,0)</f>
        <v>Frank Mitchell</v>
      </c>
      <c r="Y6695">
        <f>VLOOKUP(W6695,HourlyWages!$A:$B,2,0)</f>
        <v>45</v>
      </c>
      <c r="Z6695">
        <v>1</v>
      </c>
      <c r="AA6695" s="14">
        <f t="shared" si="524"/>
        <v>0.7</v>
      </c>
    </row>
    <row r="6696" spans="1:27" x14ac:dyDescent="0.2">
      <c r="A6696">
        <v>6695</v>
      </c>
      <c r="B6696">
        <v>47682</v>
      </c>
      <c r="C6696" s="3">
        <v>41229</v>
      </c>
      <c r="D6696" s="17">
        <f t="shared" si="523"/>
        <v>41214</v>
      </c>
      <c r="E6696">
        <v>38</v>
      </c>
      <c r="F6696" s="8">
        <f t="shared" si="520"/>
        <v>4180</v>
      </c>
      <c r="G6696" s="5">
        <v>0</v>
      </c>
      <c r="H6696" s="8">
        <f>VLOOKUP($T6696,Pricebook!$A:$D,4,0)</f>
        <v>110</v>
      </c>
      <c r="I6696" s="10">
        <f t="shared" si="521"/>
        <v>4180</v>
      </c>
      <c r="J6696" t="s">
        <v>843</v>
      </c>
      <c r="K6696" t="s">
        <v>844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2192</v>
      </c>
      <c r="O6696" s="7">
        <v>44136</v>
      </c>
      <c r="P6696" t="s">
        <v>210</v>
      </c>
      <c r="Q6696" t="s">
        <v>61</v>
      </c>
      <c r="R6696" s="3">
        <v>41230</v>
      </c>
      <c r="S6696" s="12">
        <f t="shared" si="522"/>
        <v>1</v>
      </c>
      <c r="T6696" s="3" t="s">
        <v>14220</v>
      </c>
      <c r="U6696" t="s">
        <v>14229</v>
      </c>
      <c r="V6696" t="s">
        <v>14241</v>
      </c>
      <c r="W6696" t="s">
        <v>14201</v>
      </c>
      <c r="X6696" t="str">
        <f>VLOOKUP(Q6696,Managers!$A:$B,2,0)</f>
        <v>Allen Young</v>
      </c>
      <c r="Y6696">
        <f>VLOOKUP(W6696,HourlyWages!$A:$B,2,0)</f>
        <v>53</v>
      </c>
      <c r="Z6696">
        <v>1</v>
      </c>
      <c r="AA6696" s="14">
        <f t="shared" si="524"/>
        <v>0.51818181818181819</v>
      </c>
    </row>
    <row r="6697" spans="1:27" x14ac:dyDescent="0.2">
      <c r="A6697">
        <v>6696</v>
      </c>
      <c r="B6697">
        <v>47683</v>
      </c>
      <c r="C6697" s="3">
        <v>40422</v>
      </c>
      <c r="D6697" s="17">
        <f t="shared" si="523"/>
        <v>40422</v>
      </c>
      <c r="E6697">
        <v>38</v>
      </c>
      <c r="F6697" s="8">
        <f t="shared" si="520"/>
        <v>6080</v>
      </c>
      <c r="G6697" s="5">
        <v>0.05</v>
      </c>
      <c r="H6697" s="8">
        <f>VLOOKUP($T6697,Pricebook!$A:$D,4,0)</f>
        <v>160</v>
      </c>
      <c r="I6697" s="10">
        <f t="shared" si="521"/>
        <v>5776</v>
      </c>
      <c r="J6697" t="s">
        <v>405</v>
      </c>
      <c r="K6697" t="s">
        <v>406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2615</v>
      </c>
      <c r="O6697" s="7">
        <v>96150</v>
      </c>
      <c r="P6697" t="s">
        <v>114</v>
      </c>
      <c r="Q6697" t="s">
        <v>23</v>
      </c>
      <c r="R6697" s="3">
        <v>40429</v>
      </c>
      <c r="S6697" s="12">
        <f t="shared" si="522"/>
        <v>7</v>
      </c>
      <c r="T6697" s="3" t="s">
        <v>14218</v>
      </c>
      <c r="U6697" t="s">
        <v>14229</v>
      </c>
      <c r="V6697" t="s">
        <v>14233</v>
      </c>
      <c r="W6697" t="s">
        <v>14187</v>
      </c>
      <c r="X6697" t="str">
        <f>VLOOKUP(Q6697,Managers!$A:$B,2,0)</f>
        <v>Bob Turner</v>
      </c>
      <c r="Y6697">
        <f>VLOOKUP(W6697,HourlyWages!$A:$B,2,0)</f>
        <v>45</v>
      </c>
      <c r="Z6697">
        <v>1</v>
      </c>
      <c r="AA6697" s="14">
        <f t="shared" si="524"/>
        <v>0.71875</v>
      </c>
    </row>
    <row r="6698" spans="1:27" x14ac:dyDescent="0.2">
      <c r="A6698">
        <v>6697</v>
      </c>
      <c r="B6698">
        <v>47686</v>
      </c>
      <c r="C6698" s="3">
        <v>41193</v>
      </c>
      <c r="D6698" s="17">
        <f t="shared" si="523"/>
        <v>41183</v>
      </c>
      <c r="E6698">
        <v>48</v>
      </c>
      <c r="F6698" s="8">
        <f t="shared" si="520"/>
        <v>5760</v>
      </c>
      <c r="G6698" s="5">
        <v>0.1</v>
      </c>
      <c r="H6698" s="8">
        <f>VLOOKUP($T6698,Pricebook!$A:$D,4,0)</f>
        <v>120</v>
      </c>
      <c r="I6698" s="10">
        <f t="shared" si="521"/>
        <v>5184</v>
      </c>
      <c r="J6698" t="s">
        <v>92</v>
      </c>
      <c r="K6698" t="s">
        <v>93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2574</v>
      </c>
      <c r="O6698" s="7" t="s">
        <v>2575</v>
      </c>
      <c r="P6698" t="s">
        <v>232</v>
      </c>
      <c r="Q6698" t="s">
        <v>61</v>
      </c>
      <c r="R6698" s="3">
        <v>41195</v>
      </c>
      <c r="S6698" s="12">
        <f t="shared" si="522"/>
        <v>2</v>
      </c>
      <c r="T6698" s="3" t="s">
        <v>14212</v>
      </c>
      <c r="U6698" t="s">
        <v>14229</v>
      </c>
      <c r="V6698" t="s">
        <v>14241</v>
      </c>
      <c r="W6698" t="s">
        <v>14196</v>
      </c>
      <c r="X6698" t="str">
        <f>VLOOKUP(Q6698,Managers!$A:$B,2,0)</f>
        <v>Allen Young</v>
      </c>
      <c r="Y6698">
        <f>VLOOKUP(W6698,HourlyWages!$A:$B,2,0)</f>
        <v>58</v>
      </c>
      <c r="Z6698">
        <v>1</v>
      </c>
      <c r="AA6698" s="14">
        <f t="shared" si="524"/>
        <v>0.51666666666666672</v>
      </c>
    </row>
    <row r="6699" spans="1:27" x14ac:dyDescent="0.2">
      <c r="A6699">
        <v>6698</v>
      </c>
      <c r="B6699">
        <v>47712</v>
      </c>
      <c r="C6699" s="3">
        <v>40372</v>
      </c>
      <c r="D6699" s="17">
        <f t="shared" si="523"/>
        <v>40360</v>
      </c>
      <c r="E6699">
        <v>50</v>
      </c>
      <c r="F6699" s="8">
        <f t="shared" si="520"/>
        <v>8000</v>
      </c>
      <c r="G6699" s="5">
        <v>0.1</v>
      </c>
      <c r="H6699" s="8">
        <f>VLOOKUP($T6699,Pricebook!$A:$D,4,0)</f>
        <v>160</v>
      </c>
      <c r="I6699" s="10">
        <f t="shared" si="521"/>
        <v>7200</v>
      </c>
      <c r="J6699" t="s">
        <v>840</v>
      </c>
      <c r="K6699" t="s">
        <v>252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266</v>
      </c>
      <c r="O6699" s="7" t="s">
        <v>267</v>
      </c>
      <c r="P6699" t="s">
        <v>187</v>
      </c>
      <c r="Q6699" t="s">
        <v>61</v>
      </c>
      <c r="R6699" s="3">
        <v>40377</v>
      </c>
      <c r="S6699" s="12">
        <f t="shared" si="522"/>
        <v>5</v>
      </c>
      <c r="T6699" s="3" t="s">
        <v>14218</v>
      </c>
      <c r="U6699" t="s">
        <v>14229</v>
      </c>
      <c r="V6699" t="s">
        <v>14229</v>
      </c>
      <c r="W6699" t="s">
        <v>14189</v>
      </c>
      <c r="X6699" t="str">
        <f>VLOOKUP(Q6699,Managers!$A:$B,2,0)</f>
        <v>Allen Young</v>
      </c>
      <c r="Y6699">
        <f>VLOOKUP(W6699,HourlyWages!$A:$B,2,0)</f>
        <v>62</v>
      </c>
      <c r="Z6699">
        <v>1</v>
      </c>
      <c r="AA6699" s="14">
        <f t="shared" si="524"/>
        <v>0.61250000000000004</v>
      </c>
    </row>
    <row r="6700" spans="1:27" x14ac:dyDescent="0.2">
      <c r="A6700">
        <v>6699</v>
      </c>
      <c r="B6700">
        <v>47713</v>
      </c>
      <c r="C6700" s="3">
        <v>39997</v>
      </c>
      <c r="D6700" s="17">
        <f t="shared" si="523"/>
        <v>39995</v>
      </c>
      <c r="E6700">
        <v>34</v>
      </c>
      <c r="F6700" s="8">
        <f t="shared" si="520"/>
        <v>5100</v>
      </c>
      <c r="G6700" s="5">
        <v>0</v>
      </c>
      <c r="H6700" s="8">
        <f>VLOOKUP($T6700,Pricebook!$A:$D,4,0)</f>
        <v>150</v>
      </c>
      <c r="I6700" s="10">
        <f t="shared" si="521"/>
        <v>5100</v>
      </c>
      <c r="J6700" t="s">
        <v>897</v>
      </c>
      <c r="K6700" t="s">
        <v>235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898</v>
      </c>
      <c r="O6700" s="7">
        <v>48310</v>
      </c>
      <c r="P6700" t="s">
        <v>172</v>
      </c>
      <c r="Q6700" t="s">
        <v>16</v>
      </c>
      <c r="R6700" s="3">
        <v>39997</v>
      </c>
      <c r="S6700" s="12">
        <f t="shared" si="522"/>
        <v>0</v>
      </c>
      <c r="T6700" s="3" t="s">
        <v>14210</v>
      </c>
      <c r="U6700" t="s">
        <v>14235</v>
      </c>
      <c r="V6700" t="s">
        <v>14233</v>
      </c>
      <c r="W6700" t="s">
        <v>14189</v>
      </c>
      <c r="X6700" t="str">
        <f>VLOOKUP(Q6700,Managers!$A:$B,2,0)</f>
        <v>Josh Martinez</v>
      </c>
      <c r="Y6700">
        <f>VLOOKUP(W6700,HourlyWages!$A:$B,2,0)</f>
        <v>62</v>
      </c>
      <c r="Z6700">
        <v>1</v>
      </c>
      <c r="AA6700" s="14">
        <f t="shared" si="524"/>
        <v>0.58666666666666667</v>
      </c>
    </row>
    <row r="6701" spans="1:27" x14ac:dyDescent="0.2">
      <c r="A6701">
        <v>6700</v>
      </c>
      <c r="B6701">
        <v>47714</v>
      </c>
      <c r="C6701" s="3">
        <v>40612</v>
      </c>
      <c r="D6701" s="17">
        <f t="shared" si="523"/>
        <v>40603</v>
      </c>
      <c r="E6701">
        <v>30</v>
      </c>
      <c r="F6701" s="8">
        <f t="shared" si="520"/>
        <v>4800</v>
      </c>
      <c r="G6701" s="5">
        <v>0.01</v>
      </c>
      <c r="H6701" s="8">
        <f>VLOOKUP($T6701,Pricebook!$A:$D,4,0)</f>
        <v>160</v>
      </c>
      <c r="I6701" s="10">
        <f t="shared" si="521"/>
        <v>4752</v>
      </c>
      <c r="J6701" t="s">
        <v>728</v>
      </c>
      <c r="K6701" t="s">
        <v>68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2430</v>
      </c>
      <c r="O6701" s="7">
        <v>46350</v>
      </c>
      <c r="P6701" t="s">
        <v>278</v>
      </c>
      <c r="Q6701" t="s">
        <v>16</v>
      </c>
      <c r="R6701" s="3">
        <v>40613</v>
      </c>
      <c r="S6701" s="12">
        <f t="shared" si="522"/>
        <v>1</v>
      </c>
      <c r="T6701" s="3" t="s">
        <v>14218</v>
      </c>
      <c r="U6701" t="s">
        <v>14229</v>
      </c>
      <c r="V6701" t="s">
        <v>14233</v>
      </c>
      <c r="W6701" t="s">
        <v>14186</v>
      </c>
      <c r="X6701" t="str">
        <f>VLOOKUP(Q6701,Managers!$A:$B,2,0)</f>
        <v>Josh Martinez</v>
      </c>
      <c r="Y6701">
        <f>VLOOKUP(W6701,HourlyWages!$A:$B,2,0)</f>
        <v>67</v>
      </c>
      <c r="Z6701">
        <v>1</v>
      </c>
      <c r="AA6701" s="14">
        <f t="shared" si="524"/>
        <v>0.58125000000000004</v>
      </c>
    </row>
    <row r="6702" spans="1:27" x14ac:dyDescent="0.2">
      <c r="A6702">
        <v>6701</v>
      </c>
      <c r="B6702">
        <v>47714</v>
      </c>
      <c r="C6702" s="3">
        <v>40612</v>
      </c>
      <c r="D6702" s="17">
        <f t="shared" si="523"/>
        <v>40603</v>
      </c>
      <c r="E6702">
        <v>29</v>
      </c>
      <c r="F6702" s="8">
        <f t="shared" si="520"/>
        <v>3625</v>
      </c>
      <c r="G6702" s="5">
        <v>0.06</v>
      </c>
      <c r="H6702" s="8">
        <f>VLOOKUP($T6702,Pricebook!$A:$D,4,0)</f>
        <v>125</v>
      </c>
      <c r="I6702" s="10">
        <f t="shared" si="521"/>
        <v>3407.5</v>
      </c>
      <c r="J6702" t="s">
        <v>728</v>
      </c>
      <c r="K6702" t="s">
        <v>68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281</v>
      </c>
      <c r="O6702" s="7">
        <v>77566</v>
      </c>
      <c r="P6702" t="s">
        <v>48</v>
      </c>
      <c r="Q6702" t="s">
        <v>16</v>
      </c>
      <c r="R6702" s="3">
        <v>40613</v>
      </c>
      <c r="S6702" s="12">
        <f t="shared" si="522"/>
        <v>1</v>
      </c>
      <c r="T6702" s="3" t="s">
        <v>14209</v>
      </c>
      <c r="U6702" t="s">
        <v>14232</v>
      </c>
      <c r="V6702" t="s">
        <v>14233</v>
      </c>
      <c r="W6702" t="s">
        <v>14187</v>
      </c>
      <c r="X6702" t="str">
        <f>VLOOKUP(Q6702,Managers!$A:$B,2,0)</f>
        <v>Josh Martinez</v>
      </c>
      <c r="Y6702">
        <f>VLOOKUP(W6702,HourlyWages!$A:$B,2,0)</f>
        <v>45</v>
      </c>
      <c r="Z6702">
        <v>1</v>
      </c>
      <c r="AA6702" s="14">
        <f t="shared" si="524"/>
        <v>0.64</v>
      </c>
    </row>
    <row r="6703" spans="1:27" x14ac:dyDescent="0.2">
      <c r="A6703">
        <v>6702</v>
      </c>
      <c r="B6703">
        <v>47717</v>
      </c>
      <c r="C6703" s="3">
        <v>40894</v>
      </c>
      <c r="D6703" s="17">
        <f t="shared" si="523"/>
        <v>40878</v>
      </c>
      <c r="E6703">
        <v>35</v>
      </c>
      <c r="F6703" s="8">
        <f t="shared" si="520"/>
        <v>7000</v>
      </c>
      <c r="G6703" s="5">
        <v>0.04</v>
      </c>
      <c r="H6703" s="8">
        <f>VLOOKUP($T6703,Pricebook!$A:$D,4,0)</f>
        <v>200</v>
      </c>
      <c r="I6703" s="10">
        <f t="shared" si="521"/>
        <v>6720</v>
      </c>
      <c r="J6703" t="s">
        <v>1257</v>
      </c>
      <c r="K6703" t="s">
        <v>351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1145</v>
      </c>
      <c r="O6703" s="7">
        <v>37804</v>
      </c>
      <c r="P6703" t="s">
        <v>81</v>
      </c>
      <c r="Q6703" t="s">
        <v>34</v>
      </c>
      <c r="R6703" s="3">
        <v>40895</v>
      </c>
      <c r="S6703" s="12">
        <f t="shared" si="522"/>
        <v>1</v>
      </c>
      <c r="T6703" s="3" t="s">
        <v>14214</v>
      </c>
      <c r="U6703" t="s">
        <v>14229</v>
      </c>
      <c r="V6703" t="s">
        <v>14241</v>
      </c>
      <c r="W6703" t="s">
        <v>14199</v>
      </c>
      <c r="X6703" t="str">
        <f>VLOOKUP(Q6703,Managers!$A:$B,2,0)</f>
        <v>Frank Mitchell</v>
      </c>
      <c r="Y6703">
        <f>VLOOKUP(W6703,HourlyWages!$A:$B,2,0)</f>
        <v>68</v>
      </c>
      <c r="Z6703">
        <v>1</v>
      </c>
      <c r="AA6703" s="14">
        <f t="shared" si="524"/>
        <v>0.66</v>
      </c>
    </row>
    <row r="6704" spans="1:27" x14ac:dyDescent="0.2">
      <c r="A6704">
        <v>6703</v>
      </c>
      <c r="B6704">
        <v>47747</v>
      </c>
      <c r="C6704" s="3">
        <v>40868</v>
      </c>
      <c r="D6704" s="17">
        <f t="shared" si="523"/>
        <v>40848</v>
      </c>
      <c r="E6704">
        <v>40</v>
      </c>
      <c r="F6704" s="8">
        <f t="shared" si="520"/>
        <v>5000</v>
      </c>
      <c r="G6704" s="5">
        <v>0.03</v>
      </c>
      <c r="H6704" s="8">
        <f>VLOOKUP($T6704,Pricebook!$A:$D,4,0)</f>
        <v>125</v>
      </c>
      <c r="I6704" s="10">
        <f t="shared" si="521"/>
        <v>4850</v>
      </c>
      <c r="J6704" t="s">
        <v>1521</v>
      </c>
      <c r="K6704" t="s">
        <v>775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856</v>
      </c>
      <c r="O6704" s="7">
        <v>36116</v>
      </c>
      <c r="P6704" t="s">
        <v>424</v>
      </c>
      <c r="Q6704" t="s">
        <v>34</v>
      </c>
      <c r="R6704" s="3">
        <v>40870</v>
      </c>
      <c r="S6704" s="12">
        <f t="shared" si="522"/>
        <v>2</v>
      </c>
      <c r="T6704" s="3" t="s">
        <v>14208</v>
      </c>
      <c r="U6704" t="s">
        <v>14232</v>
      </c>
      <c r="V6704" t="s">
        <v>14245</v>
      </c>
      <c r="W6704" t="s">
        <v>14186</v>
      </c>
      <c r="X6704" t="str">
        <f>VLOOKUP(Q6704,Managers!$A:$B,2,0)</f>
        <v>Frank Mitchell</v>
      </c>
      <c r="Y6704">
        <f>VLOOKUP(W6704,HourlyWages!$A:$B,2,0)</f>
        <v>67</v>
      </c>
      <c r="Z6704">
        <v>1</v>
      </c>
      <c r="AA6704" s="14">
        <f t="shared" si="524"/>
        <v>0.46400000000000002</v>
      </c>
    </row>
    <row r="6705" spans="1:27" x14ac:dyDescent="0.2">
      <c r="A6705">
        <v>6704</v>
      </c>
      <c r="B6705">
        <v>47749</v>
      </c>
      <c r="C6705" s="3">
        <v>40253</v>
      </c>
      <c r="D6705" s="17">
        <f t="shared" si="523"/>
        <v>40238</v>
      </c>
      <c r="E6705">
        <v>46</v>
      </c>
      <c r="F6705" s="8">
        <f t="shared" si="520"/>
        <v>6440</v>
      </c>
      <c r="G6705" s="5">
        <v>0.04</v>
      </c>
      <c r="H6705" s="8">
        <f>VLOOKUP($T6705,Pricebook!$A:$D,4,0)</f>
        <v>140</v>
      </c>
      <c r="I6705" s="10">
        <f t="shared" si="521"/>
        <v>6182.4</v>
      </c>
      <c r="J6705" t="s">
        <v>2082</v>
      </c>
      <c r="K6705" t="s">
        <v>594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2472</v>
      </c>
      <c r="O6705" s="7">
        <v>60067</v>
      </c>
      <c r="P6705" t="s">
        <v>15</v>
      </c>
      <c r="Q6705" t="s">
        <v>16</v>
      </c>
      <c r="R6705" s="3">
        <v>40253</v>
      </c>
      <c r="S6705" s="12">
        <f t="shared" si="522"/>
        <v>0</v>
      </c>
      <c r="T6705" s="3" t="s">
        <v>14207</v>
      </c>
      <c r="U6705" t="s">
        <v>14229</v>
      </c>
      <c r="V6705" t="s">
        <v>14233</v>
      </c>
      <c r="W6705" t="s">
        <v>14192</v>
      </c>
      <c r="X6705" t="str">
        <f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4"/>
        <v>0.4642857142857143</v>
      </c>
    </row>
    <row r="6706" spans="1:27" x14ac:dyDescent="0.2">
      <c r="A6706">
        <v>6705</v>
      </c>
      <c r="B6706">
        <v>47750</v>
      </c>
      <c r="C6706" s="3">
        <v>40344</v>
      </c>
      <c r="D6706" s="17">
        <f t="shared" si="523"/>
        <v>40330</v>
      </c>
      <c r="E6706">
        <v>37</v>
      </c>
      <c r="F6706" s="8">
        <f t="shared" ref="F6706:F6769" si="525">H6706*E6706</f>
        <v>7400</v>
      </c>
      <c r="G6706" s="5">
        <v>0.08</v>
      </c>
      <c r="H6706" s="8">
        <f>VLOOKUP($T6706,Pricebook!$A:$D,4,0)</f>
        <v>200</v>
      </c>
      <c r="I6706" s="10">
        <f t="shared" ref="I6706:I6769" si="526">F6706*(1-G6706)</f>
        <v>6808</v>
      </c>
      <c r="J6706" t="s">
        <v>1487</v>
      </c>
      <c r="K6706" t="s">
        <v>482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659</v>
      </c>
      <c r="O6706" s="7">
        <v>50158</v>
      </c>
      <c r="P6706" t="s">
        <v>38</v>
      </c>
      <c r="Q6706" t="s">
        <v>16</v>
      </c>
      <c r="R6706" s="3">
        <v>40349</v>
      </c>
      <c r="S6706" s="12">
        <f t="shared" ref="S6706:S6769" si="527">R6706-C6706</f>
        <v>5</v>
      </c>
      <c r="T6706" s="3" t="s">
        <v>14214</v>
      </c>
      <c r="U6706" t="s">
        <v>14229</v>
      </c>
      <c r="V6706" t="s">
        <v>14233</v>
      </c>
      <c r="W6706" t="s">
        <v>14185</v>
      </c>
      <c r="X6706" t="str">
        <f>VLOOKUP(Q6706,Managers!$A:$B,2,0)</f>
        <v>Josh Martinez</v>
      </c>
      <c r="Y6706">
        <f>VLOOKUP(W6706,HourlyWages!$A:$B,2,0)</f>
        <v>70</v>
      </c>
      <c r="Z6706">
        <v>1</v>
      </c>
      <c r="AA6706" s="14">
        <f t="shared" si="524"/>
        <v>0.65</v>
      </c>
    </row>
    <row r="6707" spans="1:27" x14ac:dyDescent="0.2">
      <c r="A6707">
        <v>6706</v>
      </c>
      <c r="B6707">
        <v>47750</v>
      </c>
      <c r="C6707" s="3">
        <v>40344</v>
      </c>
      <c r="D6707" s="17">
        <f t="shared" si="523"/>
        <v>40330</v>
      </c>
      <c r="E6707">
        <v>43</v>
      </c>
      <c r="F6707" s="8">
        <f t="shared" si="525"/>
        <v>5375</v>
      </c>
      <c r="G6707" s="5">
        <v>0.05</v>
      </c>
      <c r="H6707" s="8">
        <f>VLOOKUP($T6707,Pricebook!$A:$D,4,0)</f>
        <v>125</v>
      </c>
      <c r="I6707" s="10">
        <f t="shared" si="526"/>
        <v>5106.25</v>
      </c>
      <c r="J6707" t="s">
        <v>1487</v>
      </c>
      <c r="K6707" t="s">
        <v>482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1566</v>
      </c>
      <c r="O6707" s="7">
        <v>50401</v>
      </c>
      <c r="P6707" t="s">
        <v>38</v>
      </c>
      <c r="Q6707" t="s">
        <v>16</v>
      </c>
      <c r="R6707" s="3">
        <v>40349</v>
      </c>
      <c r="S6707" s="12">
        <f t="shared" si="527"/>
        <v>5</v>
      </c>
      <c r="T6707" s="3" t="s">
        <v>14208</v>
      </c>
      <c r="U6707" t="s">
        <v>14232</v>
      </c>
      <c r="V6707" t="s">
        <v>14245</v>
      </c>
      <c r="W6707" t="s">
        <v>14186</v>
      </c>
      <c r="X6707" t="str">
        <f>VLOOKUP(Q6707,Managers!$A:$B,2,0)</f>
        <v>Josh Martinez</v>
      </c>
      <c r="Y6707">
        <f>VLOOKUP(W6707,HourlyWages!$A:$B,2,0)</f>
        <v>67</v>
      </c>
      <c r="Z6707">
        <v>1</v>
      </c>
      <c r="AA6707" s="14">
        <f t="shared" si="524"/>
        <v>0.46400000000000002</v>
      </c>
    </row>
    <row r="6708" spans="1:27" x14ac:dyDescent="0.2">
      <c r="A6708">
        <v>6707</v>
      </c>
      <c r="B6708">
        <v>47750</v>
      </c>
      <c r="C6708" s="3">
        <v>40344</v>
      </c>
      <c r="D6708" s="17">
        <f t="shared" si="523"/>
        <v>40330</v>
      </c>
      <c r="E6708">
        <v>1</v>
      </c>
      <c r="F6708" s="8">
        <f t="shared" si="525"/>
        <v>200</v>
      </c>
      <c r="G6708" s="5">
        <v>0.08</v>
      </c>
      <c r="H6708" s="8">
        <f>VLOOKUP($T6708,Pricebook!$A:$D,4,0)</f>
        <v>200</v>
      </c>
      <c r="I6708" s="10">
        <f t="shared" si="526"/>
        <v>184</v>
      </c>
      <c r="J6708" t="s">
        <v>1487</v>
      </c>
      <c r="K6708" t="s">
        <v>482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1615</v>
      </c>
      <c r="O6708" s="7">
        <v>48640</v>
      </c>
      <c r="P6708" t="s">
        <v>172</v>
      </c>
      <c r="Q6708" t="s">
        <v>16</v>
      </c>
      <c r="R6708" s="3">
        <v>40344</v>
      </c>
      <c r="S6708" s="12">
        <f t="shared" si="527"/>
        <v>0</v>
      </c>
      <c r="T6708" s="3" t="s">
        <v>14206</v>
      </c>
      <c r="U6708" t="s">
        <v>14229</v>
      </c>
      <c r="V6708" t="s">
        <v>14231</v>
      </c>
      <c r="W6708" t="s">
        <v>14191</v>
      </c>
      <c r="X6708" t="str">
        <f>VLOOKUP(Q6708,Managers!$A:$B,2,0)</f>
        <v>Josh Martinez</v>
      </c>
      <c r="Y6708">
        <f>VLOOKUP(W6708,HourlyWages!$A:$B,2,0)</f>
        <v>60</v>
      </c>
      <c r="Z6708">
        <v>1</v>
      </c>
      <c r="AA6708" s="14">
        <f t="shared" si="524"/>
        <v>0.7</v>
      </c>
    </row>
    <row r="6709" spans="1:27" x14ac:dyDescent="0.2">
      <c r="A6709">
        <v>6708</v>
      </c>
      <c r="B6709">
        <v>47777</v>
      </c>
      <c r="C6709" s="3">
        <v>41238</v>
      </c>
      <c r="D6709" s="17">
        <f t="shared" si="523"/>
        <v>41214</v>
      </c>
      <c r="E6709">
        <v>13</v>
      </c>
      <c r="F6709" s="8">
        <f t="shared" si="525"/>
        <v>1430</v>
      </c>
      <c r="G6709" s="5">
        <v>0.05</v>
      </c>
      <c r="H6709" s="8">
        <f>VLOOKUP($T6709,Pricebook!$A:$D,4,0)</f>
        <v>110</v>
      </c>
      <c r="I6709" s="10">
        <f t="shared" si="526"/>
        <v>1358.5</v>
      </c>
      <c r="J6709" t="s">
        <v>1683</v>
      </c>
      <c r="K6709" t="s">
        <v>300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100</v>
      </c>
      <c r="O6709" s="7">
        <v>33319</v>
      </c>
      <c r="P6709" t="s">
        <v>101</v>
      </c>
      <c r="Q6709" t="s">
        <v>34</v>
      </c>
      <c r="R6709" s="3">
        <v>41240</v>
      </c>
      <c r="S6709" s="12">
        <f t="shared" si="527"/>
        <v>2</v>
      </c>
      <c r="T6709" s="3" t="s">
        <v>14215</v>
      </c>
      <c r="U6709" t="s">
        <v>14229</v>
      </c>
      <c r="V6709" t="s">
        <v>14234</v>
      </c>
      <c r="W6709" t="s">
        <v>14190</v>
      </c>
      <c r="X6709" t="str">
        <f>VLOOKUP(Q6709,Managers!$A:$B,2,0)</f>
        <v>Frank Mitchell</v>
      </c>
      <c r="Y6709">
        <f>VLOOKUP(W6709,HourlyWages!$A:$B,2,0)</f>
        <v>67</v>
      </c>
      <c r="Z6709">
        <v>1</v>
      </c>
      <c r="AA6709" s="14">
        <f t="shared" si="524"/>
        <v>0.39090909090909093</v>
      </c>
    </row>
    <row r="6710" spans="1:27" x14ac:dyDescent="0.2">
      <c r="A6710">
        <v>6709</v>
      </c>
      <c r="B6710">
        <v>47778</v>
      </c>
      <c r="C6710" s="3">
        <v>40223</v>
      </c>
      <c r="D6710" s="17">
        <f t="shared" si="523"/>
        <v>40210</v>
      </c>
      <c r="E6710">
        <v>12</v>
      </c>
      <c r="F6710" s="8">
        <f t="shared" si="525"/>
        <v>1500</v>
      </c>
      <c r="G6710" s="5">
        <v>0.06</v>
      </c>
      <c r="H6710" s="8">
        <f>VLOOKUP($T6710,Pricebook!$A:$D,4,0)</f>
        <v>125</v>
      </c>
      <c r="I6710" s="10">
        <f t="shared" si="526"/>
        <v>1410</v>
      </c>
      <c r="J6710" t="s">
        <v>477</v>
      </c>
      <c r="K6710" t="s">
        <v>121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2623</v>
      </c>
      <c r="O6710" s="7">
        <v>84084</v>
      </c>
      <c r="P6710" t="s">
        <v>201</v>
      </c>
      <c r="Q6710" t="s">
        <v>23</v>
      </c>
      <c r="R6710" s="3">
        <v>40225</v>
      </c>
      <c r="S6710" s="12">
        <f t="shared" si="527"/>
        <v>2</v>
      </c>
      <c r="T6710" s="3" t="s">
        <v>14208</v>
      </c>
      <c r="U6710" t="s">
        <v>14232</v>
      </c>
      <c r="V6710" t="s">
        <v>14234</v>
      </c>
      <c r="W6710" t="s">
        <v>14203</v>
      </c>
      <c r="X6710" t="str">
        <f>VLOOKUP(Q6710,Managers!$A:$B,2,0)</f>
        <v>Bob Turner</v>
      </c>
      <c r="Y6710">
        <f>VLOOKUP(W6710,HourlyWages!$A:$B,2,0)</f>
        <v>62</v>
      </c>
      <c r="Z6710">
        <v>1</v>
      </c>
      <c r="AA6710" s="14">
        <f t="shared" si="524"/>
        <v>0.504</v>
      </c>
    </row>
    <row r="6711" spans="1:27" x14ac:dyDescent="0.2">
      <c r="A6711">
        <v>6710</v>
      </c>
      <c r="B6711">
        <v>47810</v>
      </c>
      <c r="C6711" s="3">
        <v>40769</v>
      </c>
      <c r="D6711" s="17">
        <f t="shared" si="523"/>
        <v>40756</v>
      </c>
      <c r="E6711">
        <v>3</v>
      </c>
      <c r="F6711" s="8">
        <f t="shared" si="525"/>
        <v>360</v>
      </c>
      <c r="G6711" s="5">
        <v>0.02</v>
      </c>
      <c r="H6711" s="8">
        <f>VLOOKUP($T6711,Pricebook!$A:$D,4,0)</f>
        <v>120</v>
      </c>
      <c r="I6711" s="10">
        <f t="shared" si="526"/>
        <v>352.8</v>
      </c>
      <c r="J6711" t="s">
        <v>422</v>
      </c>
      <c r="K6711" t="s">
        <v>13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2256</v>
      </c>
      <c r="O6711" s="7">
        <v>35601</v>
      </c>
      <c r="P6711" t="s">
        <v>424</v>
      </c>
      <c r="Q6711" t="s">
        <v>34</v>
      </c>
      <c r="R6711" s="3">
        <v>40770</v>
      </c>
      <c r="S6711" s="12">
        <f t="shared" si="527"/>
        <v>1</v>
      </c>
      <c r="T6711" s="3" t="s">
        <v>14212</v>
      </c>
      <c r="U6711" t="s">
        <v>14229</v>
      </c>
      <c r="V6711" t="s">
        <v>14241</v>
      </c>
      <c r="W6711" t="s">
        <v>14189</v>
      </c>
      <c r="X6711" t="str">
        <f>VLOOKUP(Q6711,Managers!$A:$B,2,0)</f>
        <v>Frank Mitchell</v>
      </c>
      <c r="Y6711">
        <f>VLOOKUP(W6711,HourlyWages!$A:$B,2,0)</f>
        <v>62</v>
      </c>
      <c r="Z6711">
        <v>1</v>
      </c>
      <c r="AA6711" s="14">
        <f t="shared" si="524"/>
        <v>0.48333333333333334</v>
      </c>
    </row>
    <row r="6712" spans="1:27" x14ac:dyDescent="0.2">
      <c r="A6712">
        <v>6711</v>
      </c>
      <c r="B6712">
        <v>47813</v>
      </c>
      <c r="C6712" s="3">
        <v>40052</v>
      </c>
      <c r="D6712" s="17">
        <f t="shared" si="523"/>
        <v>40026</v>
      </c>
      <c r="E6712">
        <v>50</v>
      </c>
      <c r="F6712" s="8">
        <f t="shared" si="525"/>
        <v>5500</v>
      </c>
      <c r="G6712" s="5">
        <v>0</v>
      </c>
      <c r="H6712" s="8">
        <f>VLOOKUP($T6712,Pricebook!$A:$D,4,0)</f>
        <v>110</v>
      </c>
      <c r="I6712" s="10">
        <f t="shared" si="526"/>
        <v>5500</v>
      </c>
      <c r="J6712" t="s">
        <v>1237</v>
      </c>
      <c r="K6712" t="s">
        <v>199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1660</v>
      </c>
      <c r="O6712" s="7" t="s">
        <v>2804</v>
      </c>
      <c r="P6712" t="s">
        <v>317</v>
      </c>
      <c r="Q6712" t="s">
        <v>61</v>
      </c>
      <c r="R6712" s="3">
        <v>40054</v>
      </c>
      <c r="S6712" s="12">
        <f t="shared" si="527"/>
        <v>2</v>
      </c>
      <c r="T6712" s="3" t="s">
        <v>14215</v>
      </c>
      <c r="U6712" t="s">
        <v>14229</v>
      </c>
      <c r="V6712" t="s">
        <v>14241</v>
      </c>
      <c r="W6712" t="s">
        <v>14190</v>
      </c>
      <c r="X6712" t="str">
        <f>VLOOKUP(Q6712,Managers!$A:$B,2,0)</f>
        <v>Allen Young</v>
      </c>
      <c r="Y6712">
        <f>VLOOKUP(W6712,HourlyWages!$A:$B,2,0)</f>
        <v>67</v>
      </c>
      <c r="Z6712">
        <v>1</v>
      </c>
      <c r="AA6712" s="14">
        <f t="shared" si="524"/>
        <v>0.39090909090909093</v>
      </c>
    </row>
    <row r="6713" spans="1:27" x14ac:dyDescent="0.2">
      <c r="A6713">
        <v>6712</v>
      </c>
      <c r="B6713">
        <v>47815</v>
      </c>
      <c r="C6713" s="3">
        <v>41273</v>
      </c>
      <c r="D6713" s="17">
        <f t="shared" si="523"/>
        <v>41244</v>
      </c>
      <c r="E6713">
        <v>45</v>
      </c>
      <c r="F6713" s="8">
        <f t="shared" si="525"/>
        <v>5625</v>
      </c>
      <c r="G6713" s="5">
        <v>0.08</v>
      </c>
      <c r="H6713" s="8">
        <f>VLOOKUP($T6713,Pricebook!$A:$D,4,0)</f>
        <v>125</v>
      </c>
      <c r="I6713" s="10">
        <f t="shared" si="526"/>
        <v>5175</v>
      </c>
      <c r="J6713" t="s">
        <v>402</v>
      </c>
      <c r="K6713" t="s">
        <v>400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2805</v>
      </c>
      <c r="O6713" s="7">
        <v>22901</v>
      </c>
      <c r="P6713" t="s">
        <v>368</v>
      </c>
      <c r="Q6713" t="s">
        <v>34</v>
      </c>
      <c r="R6713" s="3">
        <v>41273</v>
      </c>
      <c r="S6713" s="12">
        <f t="shared" si="527"/>
        <v>0</v>
      </c>
      <c r="T6713" s="3" t="s">
        <v>14208</v>
      </c>
      <c r="U6713" t="s">
        <v>14232</v>
      </c>
      <c r="V6713" t="s">
        <v>14231</v>
      </c>
      <c r="W6713" t="s">
        <v>14203</v>
      </c>
      <c r="X6713" t="str">
        <f>VLOOKUP(Q6713,Managers!$A:$B,2,0)</f>
        <v>Frank Mitchell</v>
      </c>
      <c r="Y6713">
        <f>VLOOKUP(W6713,HourlyWages!$A:$B,2,0)</f>
        <v>62</v>
      </c>
      <c r="Z6713">
        <v>1</v>
      </c>
      <c r="AA6713" s="14">
        <f t="shared" si="524"/>
        <v>0.504</v>
      </c>
    </row>
    <row r="6714" spans="1:27" x14ac:dyDescent="0.2">
      <c r="A6714">
        <v>6713</v>
      </c>
      <c r="B6714">
        <v>47842</v>
      </c>
      <c r="C6714" s="3">
        <v>40310</v>
      </c>
      <c r="D6714" s="17">
        <f t="shared" si="523"/>
        <v>40299</v>
      </c>
      <c r="E6714">
        <v>50</v>
      </c>
      <c r="F6714" s="8">
        <f t="shared" si="525"/>
        <v>5500</v>
      </c>
      <c r="G6714" s="5">
        <v>0.06</v>
      </c>
      <c r="H6714" s="8">
        <f>VLOOKUP($T6714,Pricebook!$A:$D,4,0)</f>
        <v>110</v>
      </c>
      <c r="I6714" s="10">
        <f t="shared" si="526"/>
        <v>5170</v>
      </c>
      <c r="J6714" t="s">
        <v>946</v>
      </c>
      <c r="K6714" t="s">
        <v>306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417</v>
      </c>
      <c r="O6714" s="7" t="s">
        <v>418</v>
      </c>
      <c r="P6714" t="s">
        <v>149</v>
      </c>
      <c r="Q6714" t="s">
        <v>61</v>
      </c>
      <c r="R6714" s="3">
        <v>40310</v>
      </c>
      <c r="S6714" s="12">
        <f t="shared" si="527"/>
        <v>0</v>
      </c>
      <c r="T6714" s="3" t="s">
        <v>14215</v>
      </c>
      <c r="U6714" t="s">
        <v>14229</v>
      </c>
      <c r="V6714" t="s">
        <v>14236</v>
      </c>
      <c r="W6714" t="s">
        <v>14196</v>
      </c>
      <c r="X6714" t="str">
        <f>VLOOKUP(Q6714,Managers!$A:$B,2,0)</f>
        <v>Allen Young</v>
      </c>
      <c r="Y6714">
        <f>VLOOKUP(W6714,HourlyWages!$A:$B,2,0)</f>
        <v>58</v>
      </c>
      <c r="Z6714">
        <v>1</v>
      </c>
      <c r="AA6714" s="14">
        <f t="shared" si="524"/>
        <v>0.47272727272727272</v>
      </c>
    </row>
    <row r="6715" spans="1:27" x14ac:dyDescent="0.2">
      <c r="A6715">
        <v>6714</v>
      </c>
      <c r="B6715">
        <v>47844</v>
      </c>
      <c r="C6715" s="3">
        <v>40524</v>
      </c>
      <c r="D6715" s="17">
        <f t="shared" si="523"/>
        <v>40513</v>
      </c>
      <c r="E6715">
        <v>41</v>
      </c>
      <c r="F6715" s="8">
        <f t="shared" si="525"/>
        <v>5125</v>
      </c>
      <c r="G6715" s="5">
        <v>0.1</v>
      </c>
      <c r="H6715" s="8">
        <f>VLOOKUP($T6715,Pricebook!$A:$D,4,0)</f>
        <v>125</v>
      </c>
      <c r="I6715" s="10">
        <f t="shared" si="526"/>
        <v>4612.5</v>
      </c>
      <c r="J6715" t="s">
        <v>448</v>
      </c>
      <c r="K6715" t="s">
        <v>449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1417</v>
      </c>
      <c r="O6715" s="7">
        <v>34239</v>
      </c>
      <c r="P6715" t="s">
        <v>101</v>
      </c>
      <c r="Q6715" t="s">
        <v>34</v>
      </c>
      <c r="R6715" s="3">
        <v>40526</v>
      </c>
      <c r="S6715" s="12">
        <f t="shared" si="527"/>
        <v>2</v>
      </c>
      <c r="T6715" s="3" t="s">
        <v>14221</v>
      </c>
      <c r="U6715" t="s">
        <v>14232</v>
      </c>
      <c r="V6715" t="s">
        <v>14230</v>
      </c>
      <c r="W6715" t="s">
        <v>14188</v>
      </c>
      <c r="X6715" t="str">
        <f>VLOOKUP(Q6715,Managers!$A:$B,2,0)</f>
        <v>Frank Mitchell</v>
      </c>
      <c r="Y6715">
        <f>VLOOKUP(W6715,HourlyWages!$A:$B,2,0)</f>
        <v>52</v>
      </c>
      <c r="Z6715">
        <v>1</v>
      </c>
      <c r="AA6715" s="14">
        <f t="shared" si="524"/>
        <v>0.58399999999999996</v>
      </c>
    </row>
    <row r="6716" spans="1:27" x14ac:dyDescent="0.2">
      <c r="A6716">
        <v>6715</v>
      </c>
      <c r="B6716">
        <v>47846</v>
      </c>
      <c r="C6716" s="3">
        <v>41132</v>
      </c>
      <c r="D6716" s="17">
        <f t="shared" si="523"/>
        <v>41122</v>
      </c>
      <c r="E6716">
        <v>5</v>
      </c>
      <c r="F6716" s="8">
        <f t="shared" si="525"/>
        <v>625</v>
      </c>
      <c r="G6716" s="5">
        <v>0.01</v>
      </c>
      <c r="H6716" s="8">
        <f>VLOOKUP($T6716,Pricebook!$A:$D,4,0)</f>
        <v>125</v>
      </c>
      <c r="I6716" s="10">
        <f t="shared" si="526"/>
        <v>618.75</v>
      </c>
      <c r="J6716" t="s">
        <v>1612</v>
      </c>
      <c r="K6716" t="s">
        <v>300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2644</v>
      </c>
      <c r="O6716" s="7">
        <v>47302</v>
      </c>
      <c r="P6716" t="s">
        <v>278</v>
      </c>
      <c r="Q6716" t="s">
        <v>16</v>
      </c>
      <c r="R6716" s="3">
        <v>41134</v>
      </c>
      <c r="S6716" s="12">
        <f t="shared" si="527"/>
        <v>2</v>
      </c>
      <c r="T6716" s="3" t="s">
        <v>14208</v>
      </c>
      <c r="U6716" t="s">
        <v>14232</v>
      </c>
      <c r="V6716" t="s">
        <v>14236</v>
      </c>
      <c r="W6716" t="s">
        <v>14202</v>
      </c>
      <c r="X6716" t="str">
        <f>VLOOKUP(Q6716,Managers!$A:$B,2,0)</f>
        <v>Josh Martinez</v>
      </c>
      <c r="Y6716">
        <f>VLOOKUP(W6716,HourlyWages!$A:$B,2,0)</f>
        <v>71</v>
      </c>
      <c r="Z6716">
        <v>1</v>
      </c>
      <c r="AA6716" s="14">
        <f t="shared" si="524"/>
        <v>0.432</v>
      </c>
    </row>
    <row r="6717" spans="1:27" x14ac:dyDescent="0.2">
      <c r="A6717">
        <v>6716</v>
      </c>
      <c r="B6717">
        <v>47846</v>
      </c>
      <c r="C6717" s="3">
        <v>41132</v>
      </c>
      <c r="D6717" s="17">
        <f t="shared" si="523"/>
        <v>41122</v>
      </c>
      <c r="E6717">
        <v>25</v>
      </c>
      <c r="F6717" s="8">
        <f t="shared" si="525"/>
        <v>3125</v>
      </c>
      <c r="G6717" s="5">
        <v>0.06</v>
      </c>
      <c r="H6717" s="8">
        <f>VLOOKUP($T6717,Pricebook!$A:$D,4,0)</f>
        <v>125</v>
      </c>
      <c r="I6717" s="10">
        <f t="shared" si="526"/>
        <v>2937.5</v>
      </c>
      <c r="J6717" t="s">
        <v>1612</v>
      </c>
      <c r="K6717" t="s">
        <v>300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2644</v>
      </c>
      <c r="O6717" s="7">
        <v>47302</v>
      </c>
      <c r="P6717" t="s">
        <v>278</v>
      </c>
      <c r="Q6717" t="s">
        <v>16</v>
      </c>
      <c r="R6717" s="3">
        <v>41134</v>
      </c>
      <c r="S6717" s="12">
        <f t="shared" si="527"/>
        <v>2</v>
      </c>
      <c r="T6717" s="3" t="s">
        <v>14208</v>
      </c>
      <c r="U6717" t="s">
        <v>14232</v>
      </c>
      <c r="V6717" t="s">
        <v>14236</v>
      </c>
      <c r="W6717" t="s">
        <v>14184</v>
      </c>
      <c r="X6717" t="str">
        <f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4"/>
        <v>0.6</v>
      </c>
    </row>
    <row r="6718" spans="1:27" x14ac:dyDescent="0.2">
      <c r="A6718">
        <v>6717</v>
      </c>
      <c r="B6718">
        <v>47846</v>
      </c>
      <c r="C6718" s="3">
        <v>41132</v>
      </c>
      <c r="D6718" s="17">
        <f t="shared" si="523"/>
        <v>41122</v>
      </c>
      <c r="E6718">
        <v>50</v>
      </c>
      <c r="F6718" s="8">
        <f t="shared" si="525"/>
        <v>6250</v>
      </c>
      <c r="G6718" s="5">
        <v>0.03</v>
      </c>
      <c r="H6718" s="8">
        <f>VLOOKUP($T6718,Pricebook!$A:$D,4,0)</f>
        <v>125</v>
      </c>
      <c r="I6718" s="10">
        <f t="shared" si="526"/>
        <v>6062.5</v>
      </c>
      <c r="J6718" t="s">
        <v>1612</v>
      </c>
      <c r="K6718" t="s">
        <v>300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2644</v>
      </c>
      <c r="O6718" s="7">
        <v>47302</v>
      </c>
      <c r="P6718" t="s">
        <v>278</v>
      </c>
      <c r="Q6718" t="s">
        <v>16</v>
      </c>
      <c r="R6718" s="3">
        <v>41133</v>
      </c>
      <c r="S6718" s="12">
        <f t="shared" si="527"/>
        <v>1</v>
      </c>
      <c r="T6718" s="3" t="s">
        <v>14208</v>
      </c>
      <c r="U6718" t="s">
        <v>14232</v>
      </c>
      <c r="V6718" t="s">
        <v>14247</v>
      </c>
      <c r="W6718" t="s">
        <v>14197</v>
      </c>
      <c r="X6718" t="str">
        <f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4"/>
        <v>0.432</v>
      </c>
    </row>
    <row r="6719" spans="1:27" x14ac:dyDescent="0.2">
      <c r="A6719">
        <v>6718</v>
      </c>
      <c r="B6719">
        <v>47846</v>
      </c>
      <c r="C6719" s="3">
        <v>41132</v>
      </c>
      <c r="D6719" s="17">
        <f t="shared" si="523"/>
        <v>41122</v>
      </c>
      <c r="E6719">
        <v>37</v>
      </c>
      <c r="F6719" s="8">
        <f t="shared" si="525"/>
        <v>4070</v>
      </c>
      <c r="G6719" s="5">
        <v>0.08</v>
      </c>
      <c r="H6719" s="8">
        <f>VLOOKUP($T6719,Pricebook!$A:$D,4,0)</f>
        <v>110</v>
      </c>
      <c r="I6719" s="10">
        <f t="shared" si="526"/>
        <v>3744.4</v>
      </c>
      <c r="J6719" t="s">
        <v>1612</v>
      </c>
      <c r="K6719" t="s">
        <v>300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2644</v>
      </c>
      <c r="O6719" s="7">
        <v>47302</v>
      </c>
      <c r="P6719" t="s">
        <v>278</v>
      </c>
      <c r="Q6719" t="s">
        <v>16</v>
      </c>
      <c r="R6719" s="3">
        <v>41133</v>
      </c>
      <c r="S6719" s="12">
        <f t="shared" si="527"/>
        <v>1</v>
      </c>
      <c r="T6719" s="3" t="s">
        <v>14215</v>
      </c>
      <c r="U6719" t="s">
        <v>14229</v>
      </c>
      <c r="V6719" t="s">
        <v>14241</v>
      </c>
      <c r="W6719" t="s">
        <v>14186</v>
      </c>
      <c r="X6719" t="str">
        <f>VLOOKUP(Q6719,Managers!$A:$B,2,0)</f>
        <v>Josh Martinez</v>
      </c>
      <c r="Y6719">
        <f>VLOOKUP(W6719,HourlyWages!$A:$B,2,0)</f>
        <v>67</v>
      </c>
      <c r="Z6719">
        <v>1</v>
      </c>
      <c r="AA6719" s="14">
        <f t="shared" si="524"/>
        <v>0.39090909090909093</v>
      </c>
    </row>
    <row r="6720" spans="1:27" x14ac:dyDescent="0.2">
      <c r="A6720">
        <v>6719</v>
      </c>
      <c r="B6720">
        <v>47872</v>
      </c>
      <c r="C6720" s="3">
        <v>39976</v>
      </c>
      <c r="D6720" s="17">
        <f t="shared" si="523"/>
        <v>39965</v>
      </c>
      <c r="E6720">
        <v>38</v>
      </c>
      <c r="F6720" s="8">
        <f t="shared" si="525"/>
        <v>6460</v>
      </c>
      <c r="G6720" s="5">
        <v>0.09</v>
      </c>
      <c r="H6720" s="8">
        <f>VLOOKUP($T6720,Pricebook!$A:$D,4,0)</f>
        <v>170</v>
      </c>
      <c r="I6720" s="10">
        <f t="shared" si="526"/>
        <v>5878.6</v>
      </c>
      <c r="J6720" t="s">
        <v>111</v>
      </c>
      <c r="K6720" t="s">
        <v>112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2806</v>
      </c>
      <c r="O6720" s="7">
        <v>90266</v>
      </c>
      <c r="P6720" t="s">
        <v>114</v>
      </c>
      <c r="Q6720" t="s">
        <v>23</v>
      </c>
      <c r="R6720" s="3">
        <v>39978</v>
      </c>
      <c r="S6720" s="12">
        <f t="shared" si="527"/>
        <v>2</v>
      </c>
      <c r="T6720" s="3" t="s">
        <v>14219</v>
      </c>
      <c r="U6720" t="s">
        <v>14229</v>
      </c>
      <c r="V6720" t="s">
        <v>14236</v>
      </c>
      <c r="W6720" t="s">
        <v>14190</v>
      </c>
      <c r="X6720" t="str">
        <f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4"/>
        <v>0.60588235294117643</v>
      </c>
    </row>
    <row r="6721" spans="1:27" x14ac:dyDescent="0.2">
      <c r="A6721">
        <v>6720</v>
      </c>
      <c r="B6721">
        <v>47872</v>
      </c>
      <c r="C6721" s="3">
        <v>39976</v>
      </c>
      <c r="D6721" s="17">
        <f t="shared" si="523"/>
        <v>39965</v>
      </c>
      <c r="E6721">
        <v>50</v>
      </c>
      <c r="F6721" s="8">
        <f t="shared" si="525"/>
        <v>6250</v>
      </c>
      <c r="G6721" s="5">
        <v>0.05</v>
      </c>
      <c r="H6721" s="8">
        <f>VLOOKUP($T6721,Pricebook!$A:$D,4,0)</f>
        <v>125</v>
      </c>
      <c r="I6721" s="10">
        <f t="shared" si="526"/>
        <v>5937.5</v>
      </c>
      <c r="J6721" t="s">
        <v>111</v>
      </c>
      <c r="K6721" t="s">
        <v>112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2806</v>
      </c>
      <c r="O6721" s="7">
        <v>90266</v>
      </c>
      <c r="P6721" t="s">
        <v>114</v>
      </c>
      <c r="Q6721" t="s">
        <v>23</v>
      </c>
      <c r="R6721" s="3">
        <v>39977</v>
      </c>
      <c r="S6721" s="12">
        <f t="shared" si="527"/>
        <v>1</v>
      </c>
      <c r="T6721" s="3" t="s">
        <v>14208</v>
      </c>
      <c r="U6721" t="s">
        <v>14232</v>
      </c>
      <c r="V6721" t="s">
        <v>14240</v>
      </c>
      <c r="W6721" t="s">
        <v>14186</v>
      </c>
      <c r="X6721" t="str">
        <f>VLOOKUP(Q6721,Managers!$A:$B,2,0)</f>
        <v>Bob Turner</v>
      </c>
      <c r="Y6721">
        <f>VLOOKUP(W6721,HourlyWages!$A:$B,2,0)</f>
        <v>67</v>
      </c>
      <c r="Z6721">
        <v>1</v>
      </c>
      <c r="AA6721" s="14">
        <f t="shared" si="524"/>
        <v>0.46400000000000002</v>
      </c>
    </row>
    <row r="6722" spans="1:27" x14ac:dyDescent="0.2">
      <c r="A6722">
        <v>6721</v>
      </c>
      <c r="B6722">
        <v>47873</v>
      </c>
      <c r="C6722" s="3">
        <v>40495</v>
      </c>
      <c r="D6722" s="17">
        <f t="shared" si="523"/>
        <v>40483</v>
      </c>
      <c r="E6722">
        <v>8</v>
      </c>
      <c r="F6722" s="8">
        <f t="shared" si="525"/>
        <v>1000</v>
      </c>
      <c r="G6722" s="5">
        <v>0.08</v>
      </c>
      <c r="H6722" s="8">
        <f>VLOOKUP($T6722,Pricebook!$A:$D,4,0)</f>
        <v>125</v>
      </c>
      <c r="I6722" s="10">
        <f t="shared" si="526"/>
        <v>920</v>
      </c>
      <c r="J6722" t="s">
        <v>1547</v>
      </c>
      <c r="K6722" t="s">
        <v>244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1243</v>
      </c>
      <c r="O6722" s="7">
        <v>60174</v>
      </c>
      <c r="P6722" t="s">
        <v>15</v>
      </c>
      <c r="Q6722" t="s">
        <v>16</v>
      </c>
      <c r="R6722" s="3">
        <v>40497</v>
      </c>
      <c r="S6722" s="12">
        <f t="shared" si="527"/>
        <v>2</v>
      </c>
      <c r="T6722" s="3" t="s">
        <v>14208</v>
      </c>
      <c r="U6722" t="s">
        <v>14232</v>
      </c>
      <c r="V6722" t="s">
        <v>14238</v>
      </c>
      <c r="W6722" t="s">
        <v>14200</v>
      </c>
      <c r="X6722" t="str">
        <f>VLOOKUP(Q6722,Managers!$A:$B,2,0)</f>
        <v>Josh Martinez</v>
      </c>
      <c r="Y6722">
        <f>VLOOKUP(W6722,HourlyWages!$A:$B,2,0)</f>
        <v>59</v>
      </c>
      <c r="Z6722">
        <v>1</v>
      </c>
      <c r="AA6722" s="14">
        <f t="shared" si="524"/>
        <v>0.52800000000000002</v>
      </c>
    </row>
    <row r="6723" spans="1:27" x14ac:dyDescent="0.2">
      <c r="A6723">
        <v>6722</v>
      </c>
      <c r="B6723">
        <v>47876</v>
      </c>
      <c r="C6723" s="3">
        <v>40172</v>
      </c>
      <c r="D6723" s="17">
        <f t="shared" ref="D6723:D6786" si="528">DATE(YEAR(C6723),MONTH(C6723),1)</f>
        <v>40148</v>
      </c>
      <c r="E6723">
        <v>8</v>
      </c>
      <c r="F6723" s="8">
        <f t="shared" si="525"/>
        <v>1360</v>
      </c>
      <c r="G6723" s="5">
        <v>0.04</v>
      </c>
      <c r="H6723" s="8">
        <f>VLOOKUP($T6723,Pricebook!$A:$D,4,0)</f>
        <v>170</v>
      </c>
      <c r="I6723" s="10">
        <f t="shared" si="526"/>
        <v>1305.5999999999999</v>
      </c>
      <c r="J6723" t="s">
        <v>1701</v>
      </c>
      <c r="K6723" t="s">
        <v>265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426</v>
      </c>
      <c r="O6723" s="7">
        <v>46203</v>
      </c>
      <c r="P6723" t="s">
        <v>278</v>
      </c>
      <c r="Q6723" t="s">
        <v>16</v>
      </c>
      <c r="R6723" s="3">
        <v>40174</v>
      </c>
      <c r="S6723" s="12">
        <f t="shared" si="527"/>
        <v>2</v>
      </c>
      <c r="T6723" s="3" t="s">
        <v>14219</v>
      </c>
      <c r="U6723" t="s">
        <v>14229</v>
      </c>
      <c r="V6723" t="s">
        <v>14233</v>
      </c>
      <c r="W6723" t="s">
        <v>14202</v>
      </c>
      <c r="X6723" t="str">
        <f>VLOOKUP(Q6723,Managers!$A:$B,2,0)</f>
        <v>Josh Martinez</v>
      </c>
      <c r="Y6723">
        <f>VLOOKUP(W6723,HourlyWages!$A:$B,2,0)</f>
        <v>71</v>
      </c>
      <c r="Z6723">
        <v>1</v>
      </c>
      <c r="AA6723" s="14">
        <f t="shared" ref="AA6723:AA6786" si="529">(H6723-Y6723)/H6723</f>
        <v>0.58235294117647063</v>
      </c>
    </row>
    <row r="6724" spans="1:27" x14ac:dyDescent="0.2">
      <c r="A6724">
        <v>6723</v>
      </c>
      <c r="B6724">
        <v>47877</v>
      </c>
      <c r="C6724" s="3">
        <v>40053</v>
      </c>
      <c r="D6724" s="17">
        <f t="shared" si="528"/>
        <v>40026</v>
      </c>
      <c r="E6724">
        <v>16</v>
      </c>
      <c r="F6724" s="8">
        <f t="shared" si="525"/>
        <v>2240</v>
      </c>
      <c r="G6724" s="5">
        <v>0.04</v>
      </c>
      <c r="H6724" s="8">
        <f>VLOOKUP($T6724,Pricebook!$A:$D,4,0)</f>
        <v>140</v>
      </c>
      <c r="I6724" s="10">
        <f t="shared" si="526"/>
        <v>2150.4</v>
      </c>
      <c r="J6724" t="s">
        <v>954</v>
      </c>
      <c r="K6724" t="s">
        <v>230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955</v>
      </c>
      <c r="O6724" s="7">
        <v>92277</v>
      </c>
      <c r="P6724" t="s">
        <v>114</v>
      </c>
      <c r="Q6724" t="s">
        <v>23</v>
      </c>
      <c r="R6724" s="3">
        <v>40056</v>
      </c>
      <c r="S6724" s="12">
        <f t="shared" si="527"/>
        <v>3</v>
      </c>
      <c r="T6724" s="3" t="s">
        <v>14207</v>
      </c>
      <c r="U6724" t="s">
        <v>14229</v>
      </c>
      <c r="V6724" t="s">
        <v>14230</v>
      </c>
      <c r="W6724" t="s">
        <v>14200</v>
      </c>
      <c r="X6724" t="str">
        <f>VLOOKUP(Q6724,Managers!$A:$B,2,0)</f>
        <v>Bob Turner</v>
      </c>
      <c r="Y6724">
        <f>VLOOKUP(W6724,HourlyWages!$A:$B,2,0)</f>
        <v>59</v>
      </c>
      <c r="Z6724">
        <v>1</v>
      </c>
      <c r="AA6724" s="14">
        <f t="shared" si="529"/>
        <v>0.57857142857142863</v>
      </c>
    </row>
    <row r="6725" spans="1:27" x14ac:dyDescent="0.2">
      <c r="A6725">
        <v>6724</v>
      </c>
      <c r="B6725">
        <v>47877</v>
      </c>
      <c r="C6725" s="3">
        <v>40053</v>
      </c>
      <c r="D6725" s="17">
        <f t="shared" si="528"/>
        <v>40026</v>
      </c>
      <c r="E6725">
        <v>19</v>
      </c>
      <c r="F6725" s="8">
        <f t="shared" si="525"/>
        <v>2375</v>
      </c>
      <c r="G6725" s="5">
        <v>7.0000000000000007E-2</v>
      </c>
      <c r="H6725" s="8">
        <f>VLOOKUP($T6725,Pricebook!$A:$D,4,0)</f>
        <v>125</v>
      </c>
      <c r="I6725" s="10">
        <f t="shared" si="526"/>
        <v>2208.75</v>
      </c>
      <c r="J6725" t="s">
        <v>954</v>
      </c>
      <c r="K6725" t="s">
        <v>230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955</v>
      </c>
      <c r="O6725" s="7">
        <v>92277</v>
      </c>
      <c r="P6725" t="s">
        <v>114</v>
      </c>
      <c r="Q6725" t="s">
        <v>23</v>
      </c>
      <c r="R6725" s="3">
        <v>40055</v>
      </c>
      <c r="S6725" s="12">
        <f t="shared" si="527"/>
        <v>2</v>
      </c>
      <c r="T6725" s="3" t="s">
        <v>14209</v>
      </c>
      <c r="U6725" t="s">
        <v>14232</v>
      </c>
      <c r="V6725" t="s">
        <v>14238</v>
      </c>
      <c r="W6725" t="s">
        <v>14188</v>
      </c>
      <c r="X6725" t="str">
        <f>VLOOKUP(Q6725,Managers!$A:$B,2,0)</f>
        <v>Bob Turner</v>
      </c>
      <c r="Y6725">
        <f>VLOOKUP(W6725,HourlyWages!$A:$B,2,0)</f>
        <v>52</v>
      </c>
      <c r="Z6725">
        <v>1</v>
      </c>
      <c r="AA6725" s="14">
        <f t="shared" si="529"/>
        <v>0.58399999999999996</v>
      </c>
    </row>
    <row r="6726" spans="1:27" x14ac:dyDescent="0.2">
      <c r="A6726">
        <v>6725</v>
      </c>
      <c r="B6726">
        <v>47877</v>
      </c>
      <c r="C6726" s="3">
        <v>40053</v>
      </c>
      <c r="D6726" s="17">
        <f t="shared" si="528"/>
        <v>40026</v>
      </c>
      <c r="E6726">
        <v>49</v>
      </c>
      <c r="F6726" s="8">
        <f t="shared" si="525"/>
        <v>6125</v>
      </c>
      <c r="G6726" s="5">
        <v>0.08</v>
      </c>
      <c r="H6726" s="8">
        <f>VLOOKUP($T6726,Pricebook!$A:$D,4,0)</f>
        <v>125</v>
      </c>
      <c r="I6726" s="10">
        <f t="shared" si="526"/>
        <v>5635</v>
      </c>
      <c r="J6726" t="s">
        <v>954</v>
      </c>
      <c r="K6726" t="s">
        <v>230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955</v>
      </c>
      <c r="O6726" s="7">
        <v>92277</v>
      </c>
      <c r="P6726" t="s">
        <v>114</v>
      </c>
      <c r="Q6726" t="s">
        <v>23</v>
      </c>
      <c r="R6726" s="3">
        <v>40055</v>
      </c>
      <c r="S6726" s="12">
        <f t="shared" si="527"/>
        <v>2</v>
      </c>
      <c r="T6726" s="3" t="s">
        <v>14209</v>
      </c>
      <c r="U6726" t="s">
        <v>14232</v>
      </c>
      <c r="V6726" t="s">
        <v>14237</v>
      </c>
      <c r="W6726" t="s">
        <v>14184</v>
      </c>
      <c r="X6726" t="str">
        <f>VLOOKUP(Q6726,Managers!$A:$B,2,0)</f>
        <v>Bob Turner</v>
      </c>
      <c r="Y6726">
        <f>VLOOKUP(W6726,HourlyWages!$A:$B,2,0)</f>
        <v>50</v>
      </c>
      <c r="Z6726">
        <v>1</v>
      </c>
      <c r="AA6726" s="14">
        <f t="shared" si="529"/>
        <v>0.6</v>
      </c>
    </row>
    <row r="6727" spans="1:27" x14ac:dyDescent="0.2">
      <c r="A6727">
        <v>6726</v>
      </c>
      <c r="B6727">
        <v>47879</v>
      </c>
      <c r="C6727" s="3">
        <v>40919</v>
      </c>
      <c r="D6727" s="17">
        <f t="shared" si="528"/>
        <v>40909</v>
      </c>
      <c r="E6727">
        <v>19</v>
      </c>
      <c r="F6727" s="8">
        <f t="shared" si="525"/>
        <v>2090</v>
      </c>
      <c r="G6727" s="5">
        <v>0.08</v>
      </c>
      <c r="H6727" s="8">
        <f>VLOOKUP($T6727,Pricebook!$A:$D,4,0)</f>
        <v>110</v>
      </c>
      <c r="I6727" s="10">
        <f t="shared" si="526"/>
        <v>1922.8000000000002</v>
      </c>
      <c r="J6727" t="s">
        <v>954</v>
      </c>
      <c r="K6727" t="s">
        <v>230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955</v>
      </c>
      <c r="O6727" s="7">
        <v>92277</v>
      </c>
      <c r="P6727" t="s">
        <v>114</v>
      </c>
      <c r="Q6727" t="s">
        <v>23</v>
      </c>
      <c r="R6727" s="3">
        <v>40920</v>
      </c>
      <c r="S6727" s="12">
        <f t="shared" si="527"/>
        <v>1</v>
      </c>
      <c r="T6727" s="3" t="s">
        <v>14215</v>
      </c>
      <c r="U6727" t="s">
        <v>14229</v>
      </c>
      <c r="V6727" t="s">
        <v>14237</v>
      </c>
      <c r="W6727" t="s">
        <v>14188</v>
      </c>
      <c r="X6727" t="str">
        <f>VLOOKUP(Q6727,Managers!$A:$B,2,0)</f>
        <v>Bob Turner</v>
      </c>
      <c r="Y6727">
        <f>VLOOKUP(W6727,HourlyWages!$A:$B,2,0)</f>
        <v>52</v>
      </c>
      <c r="Z6727">
        <v>1</v>
      </c>
      <c r="AA6727" s="14">
        <f t="shared" si="529"/>
        <v>0.52727272727272723</v>
      </c>
    </row>
    <row r="6728" spans="1:27" x14ac:dyDescent="0.2">
      <c r="A6728">
        <v>6727</v>
      </c>
      <c r="B6728">
        <v>47909</v>
      </c>
      <c r="C6728" s="3">
        <v>40246</v>
      </c>
      <c r="D6728" s="17">
        <f t="shared" si="528"/>
        <v>40238</v>
      </c>
      <c r="E6728">
        <v>38</v>
      </c>
      <c r="F6728" s="8">
        <f t="shared" si="525"/>
        <v>4180</v>
      </c>
      <c r="G6728" s="5">
        <v>7.0000000000000007E-2</v>
      </c>
      <c r="H6728" s="8">
        <f>VLOOKUP($T6728,Pricebook!$A:$D,4,0)</f>
        <v>110</v>
      </c>
      <c r="I6728" s="10">
        <f t="shared" si="526"/>
        <v>3887.3999999999996</v>
      </c>
      <c r="J6728" t="s">
        <v>189</v>
      </c>
      <c r="K6728" t="s">
        <v>190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558</v>
      </c>
      <c r="O6728" s="7" t="s">
        <v>559</v>
      </c>
      <c r="P6728" t="s">
        <v>368</v>
      </c>
      <c r="Q6728" t="s">
        <v>34</v>
      </c>
      <c r="R6728" s="3">
        <v>40246</v>
      </c>
      <c r="S6728" s="12">
        <f t="shared" si="527"/>
        <v>0</v>
      </c>
      <c r="T6728" s="3" t="s">
        <v>14215</v>
      </c>
      <c r="U6728" t="s">
        <v>14229</v>
      </c>
      <c r="V6728" t="s">
        <v>14233</v>
      </c>
      <c r="W6728" t="s">
        <v>14187</v>
      </c>
      <c r="X6728" t="str">
        <f>VLOOKUP(Q6728,Managers!$A:$B,2,0)</f>
        <v>Frank Mitchell</v>
      </c>
      <c r="Y6728">
        <f>VLOOKUP(W6728,HourlyWages!$A:$B,2,0)</f>
        <v>45</v>
      </c>
      <c r="Z6728">
        <v>1</v>
      </c>
      <c r="AA6728" s="14">
        <f t="shared" si="529"/>
        <v>0.59090909090909094</v>
      </c>
    </row>
    <row r="6729" spans="1:27" x14ac:dyDescent="0.2">
      <c r="A6729">
        <v>6728</v>
      </c>
      <c r="B6729">
        <v>47909</v>
      </c>
      <c r="C6729" s="3">
        <v>40246</v>
      </c>
      <c r="D6729" s="17">
        <f t="shared" si="528"/>
        <v>40238</v>
      </c>
      <c r="E6729">
        <v>22</v>
      </c>
      <c r="F6729" s="8">
        <f t="shared" si="525"/>
        <v>3080</v>
      </c>
      <c r="G6729" s="5">
        <v>7.0000000000000007E-2</v>
      </c>
      <c r="H6729" s="8">
        <f>VLOOKUP($T6729,Pricebook!$A:$D,4,0)</f>
        <v>140</v>
      </c>
      <c r="I6729" s="10">
        <f t="shared" si="526"/>
        <v>2864.3999999999996</v>
      </c>
      <c r="J6729" t="s">
        <v>189</v>
      </c>
      <c r="K6729" t="s">
        <v>190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558</v>
      </c>
      <c r="O6729" s="7" t="s">
        <v>559</v>
      </c>
      <c r="P6729" t="s">
        <v>368</v>
      </c>
      <c r="Q6729" t="s">
        <v>34</v>
      </c>
      <c r="R6729" s="3">
        <v>40247</v>
      </c>
      <c r="S6729" s="12">
        <f t="shared" si="527"/>
        <v>1</v>
      </c>
      <c r="T6729" s="3" t="s">
        <v>14207</v>
      </c>
      <c r="U6729" t="s">
        <v>14229</v>
      </c>
      <c r="V6729" t="s">
        <v>14245</v>
      </c>
      <c r="W6729" t="s">
        <v>14201</v>
      </c>
      <c r="X6729" t="str">
        <f>VLOOKUP(Q6729,Managers!$A:$B,2,0)</f>
        <v>Frank Mitchell</v>
      </c>
      <c r="Y6729">
        <f>VLOOKUP(W6729,HourlyWages!$A:$B,2,0)</f>
        <v>53</v>
      </c>
      <c r="Z6729">
        <v>1</v>
      </c>
      <c r="AA6729" s="14">
        <f t="shared" si="529"/>
        <v>0.62142857142857144</v>
      </c>
    </row>
    <row r="6730" spans="1:27" x14ac:dyDescent="0.2">
      <c r="A6730">
        <v>6729</v>
      </c>
      <c r="B6730">
        <v>47909</v>
      </c>
      <c r="C6730" s="3">
        <v>40246</v>
      </c>
      <c r="D6730" s="17">
        <f t="shared" si="528"/>
        <v>40238</v>
      </c>
      <c r="E6730">
        <v>48</v>
      </c>
      <c r="F6730" s="8">
        <f t="shared" si="525"/>
        <v>7200</v>
      </c>
      <c r="G6730" s="5">
        <v>0.08</v>
      </c>
      <c r="H6730" s="8">
        <f>VLOOKUP($T6730,Pricebook!$A:$D,4,0)</f>
        <v>150</v>
      </c>
      <c r="I6730" s="10">
        <f t="shared" si="526"/>
        <v>6624</v>
      </c>
      <c r="J6730" t="s">
        <v>189</v>
      </c>
      <c r="K6730" t="s">
        <v>190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558</v>
      </c>
      <c r="O6730" s="7" t="s">
        <v>559</v>
      </c>
      <c r="P6730" t="s">
        <v>368</v>
      </c>
      <c r="Q6730" t="s">
        <v>34</v>
      </c>
      <c r="R6730" s="3">
        <v>40248</v>
      </c>
      <c r="S6730" s="12">
        <f t="shared" si="527"/>
        <v>2</v>
      </c>
      <c r="T6730" s="3" t="s">
        <v>14210</v>
      </c>
      <c r="U6730" t="s">
        <v>14235</v>
      </c>
      <c r="V6730" t="s">
        <v>14230</v>
      </c>
      <c r="W6730" t="s">
        <v>14189</v>
      </c>
      <c r="X6730" t="str">
        <f>VLOOKUP(Q6730,Managers!$A:$B,2,0)</f>
        <v>Frank Mitchell</v>
      </c>
      <c r="Y6730">
        <f>VLOOKUP(W6730,HourlyWages!$A:$B,2,0)</f>
        <v>62</v>
      </c>
      <c r="Z6730">
        <v>1</v>
      </c>
      <c r="AA6730" s="14">
        <f t="shared" si="529"/>
        <v>0.58666666666666667</v>
      </c>
    </row>
    <row r="6731" spans="1:27" x14ac:dyDescent="0.2">
      <c r="A6731">
        <v>6730</v>
      </c>
      <c r="B6731">
        <v>47910</v>
      </c>
      <c r="C6731" s="3">
        <v>40040</v>
      </c>
      <c r="D6731" s="17">
        <f t="shared" si="528"/>
        <v>40026</v>
      </c>
      <c r="E6731">
        <v>30</v>
      </c>
      <c r="F6731" s="8">
        <f t="shared" si="525"/>
        <v>6000</v>
      </c>
      <c r="G6731" s="5">
        <v>0.08</v>
      </c>
      <c r="H6731" s="8">
        <f>VLOOKUP($T6731,Pricebook!$A:$D,4,0)</f>
        <v>200</v>
      </c>
      <c r="I6731" s="10">
        <f t="shared" si="526"/>
        <v>5520</v>
      </c>
      <c r="J6731" t="s">
        <v>111</v>
      </c>
      <c r="K6731" t="s">
        <v>112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2806</v>
      </c>
      <c r="O6731" s="7">
        <v>90266</v>
      </c>
      <c r="P6731" t="s">
        <v>114</v>
      </c>
      <c r="Q6731" t="s">
        <v>23</v>
      </c>
      <c r="R6731" s="3">
        <v>40041</v>
      </c>
      <c r="S6731" s="12">
        <f t="shared" si="527"/>
        <v>1</v>
      </c>
      <c r="T6731" s="3" t="s">
        <v>14206</v>
      </c>
      <c r="U6731" t="s">
        <v>14229</v>
      </c>
      <c r="V6731" t="s">
        <v>14238</v>
      </c>
      <c r="W6731" t="s">
        <v>14193</v>
      </c>
      <c r="X6731" t="str">
        <f>VLOOKUP(Q6731,Managers!$A:$B,2,0)</f>
        <v>Bob Turner</v>
      </c>
      <c r="Y6731">
        <f>VLOOKUP(W6731,HourlyWages!$A:$B,2,0)</f>
        <v>57</v>
      </c>
      <c r="Z6731">
        <v>1</v>
      </c>
      <c r="AA6731" s="14">
        <f t="shared" si="529"/>
        <v>0.71499999999999997</v>
      </c>
    </row>
    <row r="6732" spans="1:27" x14ac:dyDescent="0.2">
      <c r="A6732">
        <v>6731</v>
      </c>
      <c r="B6732">
        <v>47938</v>
      </c>
      <c r="C6732" s="3">
        <v>39988</v>
      </c>
      <c r="D6732" s="17">
        <f t="shared" si="528"/>
        <v>39965</v>
      </c>
      <c r="E6732">
        <v>17</v>
      </c>
      <c r="F6732" s="8">
        <f t="shared" si="525"/>
        <v>2550</v>
      </c>
      <c r="G6732" s="5">
        <v>0.09</v>
      </c>
      <c r="H6732" s="8">
        <f>VLOOKUP($T6732,Pricebook!$A:$D,4,0)</f>
        <v>150</v>
      </c>
      <c r="I6732" s="10">
        <f t="shared" si="526"/>
        <v>2320.5</v>
      </c>
      <c r="J6732" t="s">
        <v>1006</v>
      </c>
      <c r="K6732" t="s">
        <v>707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1007</v>
      </c>
      <c r="O6732" s="7">
        <v>72756</v>
      </c>
      <c r="P6732" t="s">
        <v>66</v>
      </c>
      <c r="Q6732" t="s">
        <v>34</v>
      </c>
      <c r="R6732" s="3">
        <v>39995</v>
      </c>
      <c r="S6732" s="12">
        <f t="shared" si="527"/>
        <v>7</v>
      </c>
      <c r="T6732" s="3" t="s">
        <v>14210</v>
      </c>
      <c r="U6732" t="s">
        <v>14235</v>
      </c>
      <c r="V6732" t="s">
        <v>14234</v>
      </c>
      <c r="W6732" t="s">
        <v>14184</v>
      </c>
      <c r="X6732" t="str">
        <f>VLOOKUP(Q6732,Managers!$A:$B,2,0)</f>
        <v>Frank Mitchell</v>
      </c>
      <c r="Y6732">
        <f>VLOOKUP(W6732,HourlyWages!$A:$B,2,0)</f>
        <v>50</v>
      </c>
      <c r="Z6732">
        <v>1</v>
      </c>
      <c r="AA6732" s="14">
        <f t="shared" si="529"/>
        <v>0.66666666666666663</v>
      </c>
    </row>
    <row r="6733" spans="1:27" x14ac:dyDescent="0.2">
      <c r="A6733">
        <v>6732</v>
      </c>
      <c r="B6733">
        <v>47941</v>
      </c>
      <c r="C6733" s="3">
        <v>40033</v>
      </c>
      <c r="D6733" s="17">
        <f t="shared" si="528"/>
        <v>40026</v>
      </c>
      <c r="E6733">
        <v>15</v>
      </c>
      <c r="F6733" s="8">
        <f t="shared" si="525"/>
        <v>2250</v>
      </c>
      <c r="G6733" s="5">
        <v>0.03</v>
      </c>
      <c r="H6733" s="8">
        <f>VLOOKUP($T6733,Pricebook!$A:$D,4,0)</f>
        <v>150</v>
      </c>
      <c r="I6733" s="10">
        <f t="shared" si="526"/>
        <v>2182.5</v>
      </c>
      <c r="J6733" t="s">
        <v>1296</v>
      </c>
      <c r="K6733" t="s">
        <v>203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2696</v>
      </c>
      <c r="O6733" s="7">
        <v>33437</v>
      </c>
      <c r="P6733" t="s">
        <v>101</v>
      </c>
      <c r="Q6733" t="s">
        <v>34</v>
      </c>
      <c r="R6733" s="3">
        <v>40033</v>
      </c>
      <c r="S6733" s="12">
        <f t="shared" si="527"/>
        <v>0</v>
      </c>
      <c r="T6733" s="3" t="s">
        <v>14210</v>
      </c>
      <c r="U6733" t="s">
        <v>14235</v>
      </c>
      <c r="V6733" t="s">
        <v>14236</v>
      </c>
      <c r="W6733" t="s">
        <v>14189</v>
      </c>
      <c r="X6733" t="str">
        <f>VLOOKUP(Q6733,Managers!$A:$B,2,0)</f>
        <v>Frank Mitchell</v>
      </c>
      <c r="Y6733">
        <f>VLOOKUP(W6733,HourlyWages!$A:$B,2,0)</f>
        <v>62</v>
      </c>
      <c r="Z6733">
        <v>1</v>
      </c>
      <c r="AA6733" s="14">
        <f t="shared" si="529"/>
        <v>0.58666666666666667</v>
      </c>
    </row>
    <row r="6734" spans="1:27" x14ac:dyDescent="0.2">
      <c r="A6734">
        <v>6733</v>
      </c>
      <c r="B6734">
        <v>47942</v>
      </c>
      <c r="C6734" s="3">
        <v>40236</v>
      </c>
      <c r="D6734" s="17">
        <f t="shared" si="528"/>
        <v>40210</v>
      </c>
      <c r="E6734">
        <v>30</v>
      </c>
      <c r="F6734" s="8">
        <f t="shared" si="525"/>
        <v>4500</v>
      </c>
      <c r="G6734" s="5">
        <v>0.09</v>
      </c>
      <c r="H6734" s="8">
        <f>VLOOKUP($T6734,Pricebook!$A:$D,4,0)</f>
        <v>150</v>
      </c>
      <c r="I6734" s="10">
        <f t="shared" si="526"/>
        <v>4095</v>
      </c>
      <c r="J6734" t="s">
        <v>405</v>
      </c>
      <c r="K6734" t="s">
        <v>406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161</v>
      </c>
      <c r="O6734" s="7" t="s">
        <v>162</v>
      </c>
      <c r="P6734" t="s">
        <v>163</v>
      </c>
      <c r="Q6734" t="s">
        <v>34</v>
      </c>
      <c r="R6734" s="3">
        <v>40238</v>
      </c>
      <c r="S6734" s="12">
        <f t="shared" si="527"/>
        <v>2</v>
      </c>
      <c r="T6734" s="3" t="s">
        <v>14222</v>
      </c>
      <c r="U6734" t="s">
        <v>14235</v>
      </c>
      <c r="V6734" t="s">
        <v>14236</v>
      </c>
      <c r="W6734" t="s">
        <v>14199</v>
      </c>
      <c r="X6734" t="str">
        <f>VLOOKUP(Q6734,Managers!$A:$B,2,0)</f>
        <v>Frank Mitchell</v>
      </c>
      <c r="Y6734">
        <f>VLOOKUP(W6734,HourlyWages!$A:$B,2,0)</f>
        <v>68</v>
      </c>
      <c r="Z6734">
        <v>1</v>
      </c>
      <c r="AA6734" s="14">
        <f t="shared" si="529"/>
        <v>0.54666666666666663</v>
      </c>
    </row>
    <row r="6735" spans="1:27" x14ac:dyDescent="0.2">
      <c r="A6735">
        <v>6734</v>
      </c>
      <c r="B6735">
        <v>47942</v>
      </c>
      <c r="C6735" s="3">
        <v>40236</v>
      </c>
      <c r="D6735" s="17">
        <f t="shared" si="528"/>
        <v>40210</v>
      </c>
      <c r="E6735">
        <v>3</v>
      </c>
      <c r="F6735" s="8">
        <f t="shared" si="525"/>
        <v>330</v>
      </c>
      <c r="G6735" s="5">
        <v>0.04</v>
      </c>
      <c r="H6735" s="8">
        <f>VLOOKUP($T6735,Pricebook!$A:$D,4,0)</f>
        <v>110</v>
      </c>
      <c r="I6735" s="10">
        <f t="shared" si="526"/>
        <v>316.8</v>
      </c>
      <c r="J6735" t="s">
        <v>405</v>
      </c>
      <c r="K6735" t="s">
        <v>406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161</v>
      </c>
      <c r="O6735" s="7" t="s">
        <v>162</v>
      </c>
      <c r="P6735" t="s">
        <v>163</v>
      </c>
      <c r="Q6735" t="s">
        <v>34</v>
      </c>
      <c r="R6735" s="3">
        <v>40238</v>
      </c>
      <c r="S6735" s="12">
        <f t="shared" si="527"/>
        <v>2</v>
      </c>
      <c r="T6735" s="3" t="s">
        <v>14215</v>
      </c>
      <c r="U6735" t="s">
        <v>14229</v>
      </c>
      <c r="V6735" t="s">
        <v>14236</v>
      </c>
      <c r="W6735" t="s">
        <v>14198</v>
      </c>
      <c r="X6735" t="str">
        <f>VLOOKUP(Q6735,Managers!$A:$B,2,0)</f>
        <v>Frank Mitchell</v>
      </c>
      <c r="Y6735">
        <f>VLOOKUP(W6735,HourlyWages!$A:$B,2,0)</f>
        <v>51</v>
      </c>
      <c r="Z6735">
        <v>1</v>
      </c>
      <c r="AA6735" s="14">
        <f t="shared" si="529"/>
        <v>0.53636363636363638</v>
      </c>
    </row>
    <row r="6736" spans="1:27" x14ac:dyDescent="0.2">
      <c r="A6736">
        <v>6735</v>
      </c>
      <c r="B6736">
        <v>47942</v>
      </c>
      <c r="C6736" s="3">
        <v>40236</v>
      </c>
      <c r="D6736" s="17">
        <f t="shared" si="528"/>
        <v>40210</v>
      </c>
      <c r="E6736">
        <v>9</v>
      </c>
      <c r="F6736" s="8">
        <f t="shared" si="525"/>
        <v>1350</v>
      </c>
      <c r="G6736" s="5">
        <v>0.06</v>
      </c>
      <c r="H6736" s="8">
        <f>VLOOKUP($T6736,Pricebook!$A:$D,4,0)</f>
        <v>150</v>
      </c>
      <c r="I6736" s="10">
        <f t="shared" si="526"/>
        <v>1269</v>
      </c>
      <c r="J6736" t="s">
        <v>405</v>
      </c>
      <c r="K6736" t="s">
        <v>406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161</v>
      </c>
      <c r="O6736" s="7" t="s">
        <v>162</v>
      </c>
      <c r="P6736" t="s">
        <v>163</v>
      </c>
      <c r="Q6736" t="s">
        <v>34</v>
      </c>
      <c r="R6736" s="3">
        <v>40237</v>
      </c>
      <c r="S6736" s="12">
        <f t="shared" si="527"/>
        <v>1</v>
      </c>
      <c r="T6736" s="3" t="s">
        <v>14210</v>
      </c>
      <c r="U6736" t="s">
        <v>14235</v>
      </c>
      <c r="V6736" t="s">
        <v>14233</v>
      </c>
      <c r="W6736" t="s">
        <v>14196</v>
      </c>
      <c r="X6736" t="str">
        <f>VLOOKUP(Q6736,Managers!$A:$B,2,0)</f>
        <v>Frank Mitchell</v>
      </c>
      <c r="Y6736">
        <f>VLOOKUP(W6736,HourlyWages!$A:$B,2,0)</f>
        <v>58</v>
      </c>
      <c r="Z6736">
        <v>1</v>
      </c>
      <c r="AA6736" s="14">
        <f t="shared" si="529"/>
        <v>0.61333333333333329</v>
      </c>
    </row>
    <row r="6737" spans="1:27" x14ac:dyDescent="0.2">
      <c r="A6737">
        <v>6736</v>
      </c>
      <c r="B6737">
        <v>47943</v>
      </c>
      <c r="C6737" s="3">
        <v>40131</v>
      </c>
      <c r="D6737" s="17">
        <f t="shared" si="528"/>
        <v>40118</v>
      </c>
      <c r="E6737">
        <v>12</v>
      </c>
      <c r="F6737" s="8">
        <f t="shared" si="525"/>
        <v>2400</v>
      </c>
      <c r="G6737" s="5">
        <v>0.04</v>
      </c>
      <c r="H6737" s="8">
        <f>VLOOKUP($T6737,Pricebook!$A:$D,4,0)</f>
        <v>200</v>
      </c>
      <c r="I6737" s="10">
        <f t="shared" si="526"/>
        <v>2304</v>
      </c>
      <c r="J6737" t="s">
        <v>517</v>
      </c>
      <c r="K6737" t="s">
        <v>341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761</v>
      </c>
      <c r="O6737" s="7">
        <v>62901</v>
      </c>
      <c r="P6737" t="s">
        <v>15</v>
      </c>
      <c r="Q6737" t="s">
        <v>16</v>
      </c>
      <c r="R6737" s="3">
        <v>40131</v>
      </c>
      <c r="S6737" s="12">
        <f t="shared" si="527"/>
        <v>0</v>
      </c>
      <c r="T6737" s="3" t="s">
        <v>14214</v>
      </c>
      <c r="U6737" t="s">
        <v>14229</v>
      </c>
      <c r="V6737" t="s">
        <v>14241</v>
      </c>
      <c r="W6737" t="s">
        <v>14191</v>
      </c>
      <c r="X6737" t="str">
        <f>VLOOKUP(Q6737,Managers!$A:$B,2,0)</f>
        <v>Josh Martinez</v>
      </c>
      <c r="Y6737">
        <f>VLOOKUP(W6737,HourlyWages!$A:$B,2,0)</f>
        <v>60</v>
      </c>
      <c r="Z6737">
        <v>1</v>
      </c>
      <c r="AA6737" s="14">
        <f t="shared" si="529"/>
        <v>0.7</v>
      </c>
    </row>
    <row r="6738" spans="1:27" x14ac:dyDescent="0.2">
      <c r="A6738">
        <v>6737</v>
      </c>
      <c r="B6738">
        <v>47943</v>
      </c>
      <c r="C6738" s="3">
        <v>40131</v>
      </c>
      <c r="D6738" s="17">
        <f t="shared" si="528"/>
        <v>40118</v>
      </c>
      <c r="E6738">
        <v>48</v>
      </c>
      <c r="F6738" s="8">
        <f t="shared" si="525"/>
        <v>5760</v>
      </c>
      <c r="G6738" s="5">
        <v>0.02</v>
      </c>
      <c r="H6738" s="8">
        <f>VLOOKUP($T6738,Pricebook!$A:$D,4,0)</f>
        <v>120</v>
      </c>
      <c r="I6738" s="10">
        <f t="shared" si="526"/>
        <v>5644.8</v>
      </c>
      <c r="J6738" t="s">
        <v>517</v>
      </c>
      <c r="K6738" t="s">
        <v>341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761</v>
      </c>
      <c r="O6738" s="7">
        <v>62901</v>
      </c>
      <c r="P6738" t="s">
        <v>15</v>
      </c>
      <c r="Q6738" t="s">
        <v>16</v>
      </c>
      <c r="R6738" s="3">
        <v>40132</v>
      </c>
      <c r="S6738" s="12">
        <f t="shared" si="527"/>
        <v>1</v>
      </c>
      <c r="T6738" s="3" t="s">
        <v>14212</v>
      </c>
      <c r="U6738" t="s">
        <v>14229</v>
      </c>
      <c r="V6738" t="s">
        <v>14246</v>
      </c>
      <c r="W6738" t="s">
        <v>14184</v>
      </c>
      <c r="X6738" t="str">
        <f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9"/>
        <v>0.58333333333333337</v>
      </c>
    </row>
    <row r="6739" spans="1:27" x14ac:dyDescent="0.2">
      <c r="A6739">
        <v>6738</v>
      </c>
      <c r="B6739">
        <v>47971</v>
      </c>
      <c r="C6739" s="3">
        <v>41211</v>
      </c>
      <c r="D6739" s="17">
        <f t="shared" si="528"/>
        <v>41183</v>
      </c>
      <c r="E6739">
        <v>24</v>
      </c>
      <c r="F6739" s="8">
        <f t="shared" si="525"/>
        <v>3000</v>
      </c>
      <c r="G6739" s="5">
        <v>0.09</v>
      </c>
      <c r="H6739" s="8">
        <f>VLOOKUP($T6739,Pricebook!$A:$D,4,0)</f>
        <v>125</v>
      </c>
      <c r="I6739" s="10">
        <f t="shared" si="526"/>
        <v>2730</v>
      </c>
      <c r="J6739" t="s">
        <v>1986</v>
      </c>
      <c r="K6739" t="s">
        <v>241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1276</v>
      </c>
      <c r="O6739" s="7" t="s">
        <v>2771</v>
      </c>
      <c r="P6739" t="s">
        <v>232</v>
      </c>
      <c r="Q6739" t="s">
        <v>61</v>
      </c>
      <c r="R6739" s="3">
        <v>41212</v>
      </c>
      <c r="S6739" s="12">
        <f t="shared" si="527"/>
        <v>1</v>
      </c>
      <c r="T6739" s="3" t="s">
        <v>14208</v>
      </c>
      <c r="U6739" t="s">
        <v>14232</v>
      </c>
      <c r="V6739" t="s">
        <v>14241</v>
      </c>
      <c r="W6739" t="s">
        <v>14200</v>
      </c>
      <c r="X6739" t="str">
        <f>VLOOKUP(Q6739,Managers!$A:$B,2,0)</f>
        <v>Allen Young</v>
      </c>
      <c r="Y6739">
        <f>VLOOKUP(W6739,HourlyWages!$A:$B,2,0)</f>
        <v>59</v>
      </c>
      <c r="Z6739">
        <v>1</v>
      </c>
      <c r="AA6739" s="14">
        <f t="shared" si="529"/>
        <v>0.52800000000000002</v>
      </c>
    </row>
    <row r="6740" spans="1:27" x14ac:dyDescent="0.2">
      <c r="A6740">
        <v>6739</v>
      </c>
      <c r="B6740">
        <v>47972</v>
      </c>
      <c r="C6740" s="3">
        <v>40462</v>
      </c>
      <c r="D6740" s="17">
        <f t="shared" si="528"/>
        <v>40452</v>
      </c>
      <c r="E6740">
        <v>46</v>
      </c>
      <c r="F6740" s="8">
        <f t="shared" si="525"/>
        <v>9200</v>
      </c>
      <c r="G6740" s="5">
        <v>0.02</v>
      </c>
      <c r="H6740" s="8">
        <f>VLOOKUP($T6740,Pricebook!$A:$D,4,0)</f>
        <v>200</v>
      </c>
      <c r="I6740" s="10">
        <f t="shared" si="526"/>
        <v>9016</v>
      </c>
      <c r="J6740" t="s">
        <v>2038</v>
      </c>
      <c r="K6740" t="s">
        <v>1014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1386</v>
      </c>
      <c r="O6740" s="7">
        <v>95020</v>
      </c>
      <c r="P6740" t="s">
        <v>114</v>
      </c>
      <c r="Q6740" t="s">
        <v>23</v>
      </c>
      <c r="R6740" s="3">
        <v>40464</v>
      </c>
      <c r="S6740" s="12">
        <f t="shared" si="527"/>
        <v>2</v>
      </c>
      <c r="T6740" s="3" t="s">
        <v>14206</v>
      </c>
      <c r="U6740" t="s">
        <v>14229</v>
      </c>
      <c r="V6740" t="s">
        <v>14247</v>
      </c>
      <c r="W6740" t="s">
        <v>14200</v>
      </c>
      <c r="X6740" t="str">
        <f>VLOOKUP(Q6740,Managers!$A:$B,2,0)</f>
        <v>Bob Turner</v>
      </c>
      <c r="Y6740">
        <f>VLOOKUP(W6740,HourlyWages!$A:$B,2,0)</f>
        <v>59</v>
      </c>
      <c r="Z6740">
        <v>1</v>
      </c>
      <c r="AA6740" s="14">
        <f t="shared" si="529"/>
        <v>0.70499999999999996</v>
      </c>
    </row>
    <row r="6741" spans="1:27" x14ac:dyDescent="0.2">
      <c r="A6741">
        <v>6740</v>
      </c>
      <c r="B6741">
        <v>47974</v>
      </c>
      <c r="C6741" s="3">
        <v>40056</v>
      </c>
      <c r="D6741" s="17">
        <f t="shared" si="528"/>
        <v>40026</v>
      </c>
      <c r="E6741">
        <v>6</v>
      </c>
      <c r="F6741" s="8">
        <f t="shared" si="525"/>
        <v>720</v>
      </c>
      <c r="G6741" s="5">
        <v>0.01</v>
      </c>
      <c r="H6741" s="8">
        <f>VLOOKUP($T6741,Pricebook!$A:$D,4,0)</f>
        <v>120</v>
      </c>
      <c r="I6741" s="10">
        <f t="shared" si="526"/>
        <v>712.8</v>
      </c>
      <c r="J6741" t="s">
        <v>477</v>
      </c>
      <c r="K6741" t="s">
        <v>121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2623</v>
      </c>
      <c r="O6741" s="7">
        <v>84084</v>
      </c>
      <c r="P6741" t="s">
        <v>201</v>
      </c>
      <c r="Q6741" t="s">
        <v>23</v>
      </c>
      <c r="R6741" s="3">
        <v>40058</v>
      </c>
      <c r="S6741" s="12">
        <f t="shared" si="527"/>
        <v>2</v>
      </c>
      <c r="T6741" s="3" t="s">
        <v>14212</v>
      </c>
      <c r="U6741" t="s">
        <v>14229</v>
      </c>
      <c r="V6741" t="s">
        <v>14247</v>
      </c>
      <c r="W6741" t="s">
        <v>14200</v>
      </c>
      <c r="X6741" t="str">
        <f>VLOOKUP(Q6741,Managers!$A:$B,2,0)</f>
        <v>Bob Turner</v>
      </c>
      <c r="Y6741">
        <f>VLOOKUP(W6741,HourlyWages!$A:$B,2,0)</f>
        <v>59</v>
      </c>
      <c r="Z6741">
        <v>1</v>
      </c>
      <c r="AA6741" s="14">
        <f t="shared" si="529"/>
        <v>0.5083333333333333</v>
      </c>
    </row>
    <row r="6742" spans="1:27" x14ac:dyDescent="0.2">
      <c r="A6742">
        <v>6741</v>
      </c>
      <c r="B6742">
        <v>48000</v>
      </c>
      <c r="C6742" s="3">
        <v>41134</v>
      </c>
      <c r="D6742" s="17">
        <f t="shared" si="528"/>
        <v>41122</v>
      </c>
      <c r="E6742">
        <v>12</v>
      </c>
      <c r="F6742" s="8">
        <f t="shared" si="525"/>
        <v>1800</v>
      </c>
      <c r="G6742" s="5">
        <v>0.06</v>
      </c>
      <c r="H6742" s="8">
        <f>VLOOKUP($T6742,Pricebook!$A:$D,4,0)</f>
        <v>150</v>
      </c>
      <c r="I6742" s="10">
        <f t="shared" si="526"/>
        <v>1692</v>
      </c>
      <c r="J6742" t="s">
        <v>2261</v>
      </c>
      <c r="K6742" t="s">
        <v>544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2628</v>
      </c>
      <c r="O6742" s="7">
        <v>99301</v>
      </c>
      <c r="P6742" t="s">
        <v>22</v>
      </c>
      <c r="Q6742" t="s">
        <v>23</v>
      </c>
      <c r="R6742" s="3">
        <v>41135</v>
      </c>
      <c r="S6742" s="12">
        <f t="shared" si="527"/>
        <v>1</v>
      </c>
      <c r="T6742" s="3" t="s">
        <v>14211</v>
      </c>
      <c r="U6742" t="s">
        <v>14235</v>
      </c>
      <c r="V6742" t="s">
        <v>14233</v>
      </c>
      <c r="W6742" t="s">
        <v>14193</v>
      </c>
      <c r="X6742" t="str">
        <f>VLOOKUP(Q6742,Managers!$A:$B,2,0)</f>
        <v>Bob Turner</v>
      </c>
      <c r="Y6742">
        <f>VLOOKUP(W6742,HourlyWages!$A:$B,2,0)</f>
        <v>57</v>
      </c>
      <c r="Z6742">
        <v>1</v>
      </c>
      <c r="AA6742" s="14">
        <f t="shared" si="529"/>
        <v>0.62</v>
      </c>
    </row>
    <row r="6743" spans="1:27" x14ac:dyDescent="0.2">
      <c r="A6743">
        <v>6742</v>
      </c>
      <c r="B6743">
        <v>48003</v>
      </c>
      <c r="C6743" s="3">
        <v>40934</v>
      </c>
      <c r="D6743" s="17">
        <f t="shared" si="528"/>
        <v>40909</v>
      </c>
      <c r="E6743">
        <v>30</v>
      </c>
      <c r="F6743" s="8">
        <f t="shared" si="525"/>
        <v>4500</v>
      </c>
      <c r="G6743" s="5">
        <v>0.05</v>
      </c>
      <c r="H6743" s="8">
        <f>VLOOKUP($T6743,Pricebook!$A:$D,4,0)</f>
        <v>150</v>
      </c>
      <c r="I6743" s="10">
        <f t="shared" si="526"/>
        <v>4275</v>
      </c>
      <c r="J6743" t="s">
        <v>1300</v>
      </c>
      <c r="K6743" t="s">
        <v>269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2704</v>
      </c>
      <c r="O6743" s="7">
        <v>77705</v>
      </c>
      <c r="P6743" t="s">
        <v>48</v>
      </c>
      <c r="Q6743" t="s">
        <v>16</v>
      </c>
      <c r="R6743" s="3">
        <v>40936</v>
      </c>
      <c r="S6743" s="12">
        <f t="shared" si="527"/>
        <v>2</v>
      </c>
      <c r="T6743" s="3" t="s">
        <v>14211</v>
      </c>
      <c r="U6743" t="s">
        <v>14235</v>
      </c>
      <c r="V6743" t="s">
        <v>14245</v>
      </c>
      <c r="W6743" t="s">
        <v>14201</v>
      </c>
      <c r="X6743" t="str">
        <f>VLOOKUP(Q6743,Managers!$A:$B,2,0)</f>
        <v>Josh Martinez</v>
      </c>
      <c r="Y6743">
        <f>VLOOKUP(W6743,HourlyWages!$A:$B,2,0)</f>
        <v>53</v>
      </c>
      <c r="Z6743">
        <v>1</v>
      </c>
      <c r="AA6743" s="14">
        <f t="shared" si="529"/>
        <v>0.64666666666666661</v>
      </c>
    </row>
    <row r="6744" spans="1:27" x14ac:dyDescent="0.2">
      <c r="A6744">
        <v>6743</v>
      </c>
      <c r="B6744">
        <v>48003</v>
      </c>
      <c r="C6744" s="3">
        <v>40934</v>
      </c>
      <c r="D6744" s="17">
        <f t="shared" si="528"/>
        <v>40909</v>
      </c>
      <c r="E6744">
        <v>12</v>
      </c>
      <c r="F6744" s="8">
        <f t="shared" si="525"/>
        <v>1500</v>
      </c>
      <c r="G6744" s="5">
        <v>0.04</v>
      </c>
      <c r="H6744" s="8">
        <f>VLOOKUP($T6744,Pricebook!$A:$D,4,0)</f>
        <v>125</v>
      </c>
      <c r="I6744" s="10">
        <f t="shared" si="526"/>
        <v>1440</v>
      </c>
      <c r="J6744" t="s">
        <v>1300</v>
      </c>
      <c r="K6744" t="s">
        <v>269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2704</v>
      </c>
      <c r="O6744" s="7">
        <v>77705</v>
      </c>
      <c r="P6744" t="s">
        <v>48</v>
      </c>
      <c r="Q6744" t="s">
        <v>16</v>
      </c>
      <c r="R6744" s="3">
        <v>40936</v>
      </c>
      <c r="S6744" s="12">
        <f t="shared" si="527"/>
        <v>2</v>
      </c>
      <c r="T6744" s="3" t="s">
        <v>14208</v>
      </c>
      <c r="U6744" t="s">
        <v>14232</v>
      </c>
      <c r="V6744" t="s">
        <v>14236</v>
      </c>
      <c r="W6744" t="s">
        <v>14202</v>
      </c>
      <c r="X6744" t="str">
        <f>VLOOKUP(Q6744,Managers!$A:$B,2,0)</f>
        <v>Josh Martinez</v>
      </c>
      <c r="Y6744">
        <f>VLOOKUP(W6744,HourlyWages!$A:$B,2,0)</f>
        <v>71</v>
      </c>
      <c r="Z6744">
        <v>1</v>
      </c>
      <c r="AA6744" s="14">
        <f t="shared" si="529"/>
        <v>0.432</v>
      </c>
    </row>
    <row r="6745" spans="1:27" x14ac:dyDescent="0.2">
      <c r="A6745">
        <v>6744</v>
      </c>
      <c r="B6745">
        <v>48032</v>
      </c>
      <c r="C6745" s="3">
        <v>40416</v>
      </c>
      <c r="D6745" s="17">
        <f t="shared" si="528"/>
        <v>40391</v>
      </c>
      <c r="E6745">
        <v>42</v>
      </c>
      <c r="F6745" s="8">
        <f t="shared" si="525"/>
        <v>7140</v>
      </c>
      <c r="G6745" s="5">
        <v>0.09</v>
      </c>
      <c r="H6745" s="8">
        <f>VLOOKUP($T6745,Pricebook!$A:$D,4,0)</f>
        <v>170</v>
      </c>
      <c r="I6745" s="10">
        <f t="shared" si="526"/>
        <v>6497.4000000000005</v>
      </c>
      <c r="J6745" t="s">
        <v>1846</v>
      </c>
      <c r="K6745" t="s">
        <v>180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65</v>
      </c>
      <c r="O6745" s="7">
        <v>72209</v>
      </c>
      <c r="P6745" t="s">
        <v>66</v>
      </c>
      <c r="Q6745" t="s">
        <v>34</v>
      </c>
      <c r="R6745" s="3">
        <v>40417</v>
      </c>
      <c r="S6745" s="12">
        <f t="shared" si="527"/>
        <v>1</v>
      </c>
      <c r="T6745" s="3" t="s">
        <v>14219</v>
      </c>
      <c r="U6745" t="s">
        <v>14229</v>
      </c>
      <c r="V6745" t="s">
        <v>14238</v>
      </c>
      <c r="W6745" t="s">
        <v>14185</v>
      </c>
      <c r="X6745" t="str">
        <f>VLOOKUP(Q6745,Managers!$A:$B,2,0)</f>
        <v>Frank Mitchell</v>
      </c>
      <c r="Y6745">
        <f>VLOOKUP(W6745,HourlyWages!$A:$B,2,0)</f>
        <v>70</v>
      </c>
      <c r="Z6745">
        <v>1</v>
      </c>
      <c r="AA6745" s="14">
        <f t="shared" si="529"/>
        <v>0.58823529411764708</v>
      </c>
    </row>
    <row r="6746" spans="1:27" x14ac:dyDescent="0.2">
      <c r="A6746">
        <v>6745</v>
      </c>
      <c r="B6746">
        <v>48032</v>
      </c>
      <c r="C6746" s="3">
        <v>40416</v>
      </c>
      <c r="D6746" s="17">
        <f t="shared" si="528"/>
        <v>40391</v>
      </c>
      <c r="E6746">
        <v>29</v>
      </c>
      <c r="F6746" s="8">
        <f t="shared" si="525"/>
        <v>5800</v>
      </c>
      <c r="G6746" s="5">
        <v>7.0000000000000007E-2</v>
      </c>
      <c r="H6746" s="8">
        <f>VLOOKUP($T6746,Pricebook!$A:$D,4,0)</f>
        <v>200</v>
      </c>
      <c r="I6746" s="10">
        <f t="shared" si="526"/>
        <v>5394</v>
      </c>
      <c r="J6746" t="s">
        <v>1846</v>
      </c>
      <c r="K6746" t="s">
        <v>180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65</v>
      </c>
      <c r="O6746" s="7">
        <v>72209</v>
      </c>
      <c r="P6746" t="s">
        <v>66</v>
      </c>
      <c r="Q6746" t="s">
        <v>34</v>
      </c>
      <c r="R6746" s="3">
        <v>40417</v>
      </c>
      <c r="S6746" s="12">
        <f t="shared" si="527"/>
        <v>1</v>
      </c>
      <c r="T6746" s="3" t="s">
        <v>14206</v>
      </c>
      <c r="U6746" t="s">
        <v>14229</v>
      </c>
      <c r="V6746" t="s">
        <v>14241</v>
      </c>
      <c r="W6746" t="s">
        <v>14195</v>
      </c>
      <c r="X6746" t="str">
        <f>VLOOKUP(Q6746,Managers!$A:$B,2,0)</f>
        <v>Frank Mitchell</v>
      </c>
      <c r="Y6746">
        <f>VLOOKUP(W6746,HourlyWages!$A:$B,2,0)</f>
        <v>52</v>
      </c>
      <c r="Z6746">
        <v>1</v>
      </c>
      <c r="AA6746" s="14">
        <f t="shared" si="529"/>
        <v>0.74</v>
      </c>
    </row>
    <row r="6747" spans="1:27" x14ac:dyDescent="0.2">
      <c r="A6747">
        <v>6746</v>
      </c>
      <c r="B6747">
        <v>48034</v>
      </c>
      <c r="C6747" s="3">
        <v>40008</v>
      </c>
      <c r="D6747" s="17">
        <f t="shared" si="528"/>
        <v>39995</v>
      </c>
      <c r="E6747">
        <v>47</v>
      </c>
      <c r="F6747" s="8">
        <f t="shared" si="525"/>
        <v>5640</v>
      </c>
      <c r="G6747" s="5">
        <v>0.1</v>
      </c>
      <c r="H6747" s="8">
        <f>VLOOKUP($T6747,Pricebook!$A:$D,4,0)</f>
        <v>120</v>
      </c>
      <c r="I6747" s="10">
        <f t="shared" si="526"/>
        <v>5076</v>
      </c>
      <c r="J6747" t="s">
        <v>746</v>
      </c>
      <c r="K6747" t="s">
        <v>747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748</v>
      </c>
      <c r="O6747" s="7" t="s">
        <v>749</v>
      </c>
      <c r="P6747" t="s">
        <v>358</v>
      </c>
      <c r="Q6747" t="s">
        <v>16</v>
      </c>
      <c r="R6747" s="3">
        <v>40009</v>
      </c>
      <c r="S6747" s="12">
        <f t="shared" si="527"/>
        <v>1</v>
      </c>
      <c r="T6747" s="3" t="s">
        <v>14212</v>
      </c>
      <c r="U6747" t="s">
        <v>14229</v>
      </c>
      <c r="V6747" t="s">
        <v>14229</v>
      </c>
      <c r="W6747" t="s">
        <v>14188</v>
      </c>
      <c r="X6747" t="str">
        <f>VLOOKUP(Q6747,Managers!$A:$B,2,0)</f>
        <v>Josh Martinez</v>
      </c>
      <c r="Y6747">
        <f>VLOOKUP(W6747,HourlyWages!$A:$B,2,0)</f>
        <v>52</v>
      </c>
      <c r="Z6747">
        <v>1</v>
      </c>
      <c r="AA6747" s="14">
        <f t="shared" si="529"/>
        <v>0.56666666666666665</v>
      </c>
    </row>
    <row r="6748" spans="1:27" x14ac:dyDescent="0.2">
      <c r="A6748">
        <v>6747</v>
      </c>
      <c r="B6748">
        <v>48034</v>
      </c>
      <c r="C6748" s="3">
        <v>40008</v>
      </c>
      <c r="D6748" s="17">
        <f t="shared" si="528"/>
        <v>39995</v>
      </c>
      <c r="E6748">
        <v>12</v>
      </c>
      <c r="F6748" s="8">
        <f t="shared" si="525"/>
        <v>1500</v>
      </c>
      <c r="G6748" s="5">
        <v>0.04</v>
      </c>
      <c r="H6748" s="8">
        <f>VLOOKUP($T6748,Pricebook!$A:$D,4,0)</f>
        <v>125</v>
      </c>
      <c r="I6748" s="10">
        <f t="shared" si="526"/>
        <v>1440</v>
      </c>
      <c r="J6748" t="s">
        <v>746</v>
      </c>
      <c r="K6748" t="s">
        <v>747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748</v>
      </c>
      <c r="O6748" s="7" t="s">
        <v>749</v>
      </c>
      <c r="P6748" t="s">
        <v>358</v>
      </c>
      <c r="Q6748" t="s">
        <v>16</v>
      </c>
      <c r="R6748" s="3">
        <v>40008</v>
      </c>
      <c r="S6748" s="12">
        <f t="shared" si="527"/>
        <v>0</v>
      </c>
      <c r="T6748" s="3" t="s">
        <v>14209</v>
      </c>
      <c r="U6748" t="s">
        <v>14232</v>
      </c>
      <c r="V6748" t="s">
        <v>14241</v>
      </c>
      <c r="W6748" t="s">
        <v>14192</v>
      </c>
      <c r="X6748" t="str">
        <f>VLOOKUP(Q6748,Managers!$A:$B,2,0)</f>
        <v>Josh Martinez</v>
      </c>
      <c r="Y6748">
        <f>VLOOKUP(W6748,HourlyWages!$A:$B,2,0)</f>
        <v>75</v>
      </c>
      <c r="Z6748">
        <v>1</v>
      </c>
      <c r="AA6748" s="14">
        <f t="shared" si="529"/>
        <v>0.4</v>
      </c>
    </row>
    <row r="6749" spans="1:27" x14ac:dyDescent="0.2">
      <c r="A6749">
        <v>6748</v>
      </c>
      <c r="B6749">
        <v>48035</v>
      </c>
      <c r="C6749" s="3">
        <v>39903</v>
      </c>
      <c r="D6749" s="17">
        <f t="shared" si="528"/>
        <v>39873</v>
      </c>
      <c r="E6749">
        <v>8</v>
      </c>
      <c r="F6749" s="8">
        <f t="shared" si="525"/>
        <v>1200</v>
      </c>
      <c r="G6749" s="5">
        <v>0.09</v>
      </c>
      <c r="H6749" s="8">
        <f>VLOOKUP($T6749,Pricebook!$A:$D,4,0)</f>
        <v>150</v>
      </c>
      <c r="I6749" s="10">
        <f t="shared" si="526"/>
        <v>1092</v>
      </c>
      <c r="J6749" t="s">
        <v>26</v>
      </c>
      <c r="K6749" t="s">
        <v>27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737</v>
      </c>
      <c r="O6749" s="7">
        <v>28079</v>
      </c>
      <c r="P6749" t="s">
        <v>33</v>
      </c>
      <c r="Q6749" t="s">
        <v>34</v>
      </c>
      <c r="R6749" s="3">
        <v>39904</v>
      </c>
      <c r="S6749" s="12">
        <f t="shared" si="527"/>
        <v>1</v>
      </c>
      <c r="T6749" s="3" t="s">
        <v>14210</v>
      </c>
      <c r="U6749" t="s">
        <v>14235</v>
      </c>
      <c r="V6749" t="s">
        <v>14234</v>
      </c>
      <c r="W6749" t="s">
        <v>14191</v>
      </c>
      <c r="X6749" t="str">
        <f>VLOOKUP(Q6749,Managers!$A:$B,2,0)</f>
        <v>Frank Mitchell</v>
      </c>
      <c r="Y6749">
        <f>VLOOKUP(W6749,HourlyWages!$A:$B,2,0)</f>
        <v>60</v>
      </c>
      <c r="Z6749">
        <v>1</v>
      </c>
      <c r="AA6749" s="14">
        <f t="shared" si="529"/>
        <v>0.6</v>
      </c>
    </row>
    <row r="6750" spans="1:27" x14ac:dyDescent="0.2">
      <c r="A6750">
        <v>6749</v>
      </c>
      <c r="B6750">
        <v>48067</v>
      </c>
      <c r="C6750" s="3">
        <v>41089</v>
      </c>
      <c r="D6750" s="17">
        <f t="shared" si="528"/>
        <v>41061</v>
      </c>
      <c r="E6750">
        <v>31</v>
      </c>
      <c r="F6750" s="8">
        <f t="shared" si="525"/>
        <v>4650</v>
      </c>
      <c r="G6750" s="5">
        <v>0.05</v>
      </c>
      <c r="H6750" s="8">
        <f>VLOOKUP($T6750,Pricebook!$A:$D,4,0)</f>
        <v>150</v>
      </c>
      <c r="I6750" s="10">
        <f t="shared" si="526"/>
        <v>4417.5</v>
      </c>
      <c r="J6750" t="s">
        <v>671</v>
      </c>
      <c r="K6750" t="s">
        <v>549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1460</v>
      </c>
      <c r="O6750" s="7">
        <v>46375</v>
      </c>
      <c r="P6750" t="s">
        <v>278</v>
      </c>
      <c r="Q6750" t="s">
        <v>16</v>
      </c>
      <c r="R6750" s="3">
        <v>41091</v>
      </c>
      <c r="S6750" s="12">
        <f t="shared" si="527"/>
        <v>2</v>
      </c>
      <c r="T6750" s="3" t="s">
        <v>14210</v>
      </c>
      <c r="U6750" t="s">
        <v>14235</v>
      </c>
      <c r="V6750" t="s">
        <v>14243</v>
      </c>
      <c r="W6750" t="s">
        <v>14199</v>
      </c>
      <c r="X6750" t="str">
        <f>VLOOKUP(Q6750,Managers!$A:$B,2,0)</f>
        <v>Josh Martinez</v>
      </c>
      <c r="Y6750">
        <f>VLOOKUP(W6750,HourlyWages!$A:$B,2,0)</f>
        <v>68</v>
      </c>
      <c r="Z6750">
        <v>1</v>
      </c>
      <c r="AA6750" s="14">
        <f t="shared" si="529"/>
        <v>0.54666666666666663</v>
      </c>
    </row>
    <row r="6751" spans="1:27" x14ac:dyDescent="0.2">
      <c r="A6751">
        <v>6750</v>
      </c>
      <c r="B6751">
        <v>48067</v>
      </c>
      <c r="C6751" s="3">
        <v>41089</v>
      </c>
      <c r="D6751" s="17">
        <f t="shared" si="528"/>
        <v>41061</v>
      </c>
      <c r="E6751">
        <v>24</v>
      </c>
      <c r="F6751" s="8">
        <f t="shared" si="525"/>
        <v>3600</v>
      </c>
      <c r="G6751" s="5">
        <v>0</v>
      </c>
      <c r="H6751" s="8">
        <f>VLOOKUP($T6751,Pricebook!$A:$D,4,0)</f>
        <v>150</v>
      </c>
      <c r="I6751" s="10">
        <f t="shared" si="526"/>
        <v>3600</v>
      </c>
      <c r="J6751" t="s">
        <v>671</v>
      </c>
      <c r="K6751" t="s">
        <v>549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1460</v>
      </c>
      <c r="O6751" s="7">
        <v>46375</v>
      </c>
      <c r="P6751" t="s">
        <v>278</v>
      </c>
      <c r="Q6751" t="s">
        <v>16</v>
      </c>
      <c r="R6751" s="3">
        <v>41089</v>
      </c>
      <c r="S6751" s="12">
        <f t="shared" si="527"/>
        <v>0</v>
      </c>
      <c r="T6751" s="3" t="s">
        <v>14210</v>
      </c>
      <c r="U6751" t="s">
        <v>14235</v>
      </c>
      <c r="V6751" t="s">
        <v>14236</v>
      </c>
      <c r="W6751" t="s">
        <v>14189</v>
      </c>
      <c r="X6751" t="str">
        <f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9"/>
        <v>0.58666666666666667</v>
      </c>
    </row>
    <row r="6752" spans="1:27" x14ac:dyDescent="0.2">
      <c r="A6752">
        <v>6751</v>
      </c>
      <c r="B6752">
        <v>48071</v>
      </c>
      <c r="C6752" s="3">
        <v>40605</v>
      </c>
      <c r="D6752" s="17">
        <f t="shared" si="528"/>
        <v>40603</v>
      </c>
      <c r="E6752">
        <v>1</v>
      </c>
      <c r="F6752" s="8">
        <f t="shared" si="525"/>
        <v>125</v>
      </c>
      <c r="G6752" s="5">
        <v>0.03</v>
      </c>
      <c r="H6752" s="8">
        <f>VLOOKUP($T6752,Pricebook!$A:$D,4,0)</f>
        <v>125</v>
      </c>
      <c r="I6752" s="10">
        <f t="shared" si="526"/>
        <v>121.25</v>
      </c>
      <c r="J6752" t="s">
        <v>2489</v>
      </c>
      <c r="K6752" t="s">
        <v>27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1878</v>
      </c>
      <c r="O6752" s="7" t="s">
        <v>1879</v>
      </c>
      <c r="P6752" t="s">
        <v>91</v>
      </c>
      <c r="Q6752" t="s">
        <v>61</v>
      </c>
      <c r="R6752" s="3">
        <v>40614</v>
      </c>
      <c r="S6752" s="12">
        <f t="shared" si="527"/>
        <v>9</v>
      </c>
      <c r="T6752" s="3" t="s">
        <v>14208</v>
      </c>
      <c r="U6752" t="s">
        <v>14232</v>
      </c>
      <c r="V6752" t="s">
        <v>14236</v>
      </c>
      <c r="W6752" t="s">
        <v>14192</v>
      </c>
      <c r="X6752" t="str">
        <f>VLOOKUP(Q6752,Managers!$A:$B,2,0)</f>
        <v>Allen Young</v>
      </c>
      <c r="Y6752">
        <f>VLOOKUP(W6752,HourlyWages!$A:$B,2,0)</f>
        <v>75</v>
      </c>
      <c r="Z6752">
        <v>1</v>
      </c>
      <c r="AA6752" s="14">
        <f t="shared" si="529"/>
        <v>0.4</v>
      </c>
    </row>
    <row r="6753" spans="1:27" x14ac:dyDescent="0.2">
      <c r="A6753">
        <v>6752</v>
      </c>
      <c r="B6753">
        <v>48096</v>
      </c>
      <c r="C6753" s="3">
        <v>39976</v>
      </c>
      <c r="D6753" s="17">
        <f t="shared" si="528"/>
        <v>39965</v>
      </c>
      <c r="E6753">
        <v>3</v>
      </c>
      <c r="F6753" s="8">
        <f t="shared" si="525"/>
        <v>330</v>
      </c>
      <c r="G6753" s="5">
        <v>0.02</v>
      </c>
      <c r="H6753" s="8">
        <f>VLOOKUP($T6753,Pricebook!$A:$D,4,0)</f>
        <v>110</v>
      </c>
      <c r="I6753" s="10">
        <f t="shared" si="526"/>
        <v>323.39999999999998</v>
      </c>
      <c r="J6753" t="s">
        <v>884</v>
      </c>
      <c r="K6753" t="s">
        <v>621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2802</v>
      </c>
      <c r="O6753" s="7">
        <v>28806</v>
      </c>
      <c r="P6753" t="s">
        <v>33</v>
      </c>
      <c r="Q6753" t="s">
        <v>34</v>
      </c>
      <c r="R6753" s="3">
        <v>39977</v>
      </c>
      <c r="S6753" s="12">
        <f t="shared" si="527"/>
        <v>1</v>
      </c>
      <c r="T6753" s="3" t="s">
        <v>14215</v>
      </c>
      <c r="U6753" t="s">
        <v>14229</v>
      </c>
      <c r="V6753" t="s">
        <v>14236</v>
      </c>
      <c r="W6753" t="s">
        <v>14198</v>
      </c>
      <c r="X6753" t="str">
        <f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9"/>
        <v>0.53636363636363638</v>
      </c>
    </row>
    <row r="6754" spans="1:27" x14ac:dyDescent="0.2">
      <c r="A6754">
        <v>6753</v>
      </c>
      <c r="B6754">
        <v>48096</v>
      </c>
      <c r="C6754" s="3">
        <v>39976</v>
      </c>
      <c r="D6754" s="17">
        <f t="shared" si="528"/>
        <v>39965</v>
      </c>
      <c r="E6754">
        <v>22</v>
      </c>
      <c r="F6754" s="8">
        <f t="shared" si="525"/>
        <v>2420</v>
      </c>
      <c r="G6754" s="5">
        <v>0.03</v>
      </c>
      <c r="H6754" s="8">
        <f>VLOOKUP($T6754,Pricebook!$A:$D,4,0)</f>
        <v>110</v>
      </c>
      <c r="I6754" s="10">
        <f t="shared" si="526"/>
        <v>2347.4</v>
      </c>
      <c r="J6754" t="s">
        <v>884</v>
      </c>
      <c r="K6754" t="s">
        <v>621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490</v>
      </c>
      <c r="O6754" s="7">
        <v>27217</v>
      </c>
      <c r="P6754" t="s">
        <v>33</v>
      </c>
      <c r="Q6754" t="s">
        <v>34</v>
      </c>
      <c r="R6754" s="3">
        <v>39978</v>
      </c>
      <c r="S6754" s="12">
        <f t="shared" si="527"/>
        <v>2</v>
      </c>
      <c r="T6754" s="3" t="s">
        <v>14220</v>
      </c>
      <c r="U6754" t="s">
        <v>14229</v>
      </c>
      <c r="V6754" t="s">
        <v>14233</v>
      </c>
      <c r="W6754" t="s">
        <v>14198</v>
      </c>
      <c r="X6754" t="str">
        <f>VLOOKUP(Q6754,Managers!$A:$B,2,0)</f>
        <v>Frank Mitchell</v>
      </c>
      <c r="Y6754">
        <f>VLOOKUP(W6754,HourlyWages!$A:$B,2,0)</f>
        <v>51</v>
      </c>
      <c r="Z6754">
        <v>1</v>
      </c>
      <c r="AA6754" s="14">
        <f t="shared" si="529"/>
        <v>0.53636363636363638</v>
      </c>
    </row>
    <row r="6755" spans="1:27" x14ac:dyDescent="0.2">
      <c r="A6755">
        <v>6754</v>
      </c>
      <c r="B6755">
        <v>48101</v>
      </c>
      <c r="C6755" s="3">
        <v>40798</v>
      </c>
      <c r="D6755" s="17">
        <f t="shared" si="528"/>
        <v>40787</v>
      </c>
      <c r="E6755">
        <v>4</v>
      </c>
      <c r="F6755" s="8">
        <f t="shared" si="525"/>
        <v>440</v>
      </c>
      <c r="G6755" s="5">
        <v>0.05</v>
      </c>
      <c r="H6755" s="8">
        <f>VLOOKUP($T6755,Pricebook!$A:$D,4,0)</f>
        <v>110</v>
      </c>
      <c r="I6755" s="10">
        <f t="shared" si="526"/>
        <v>418</v>
      </c>
      <c r="J6755" t="s">
        <v>2158</v>
      </c>
      <c r="K6755" t="s">
        <v>215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2316</v>
      </c>
      <c r="O6755" s="7">
        <v>62234</v>
      </c>
      <c r="P6755" t="s">
        <v>15</v>
      </c>
      <c r="Q6755" t="s">
        <v>16</v>
      </c>
      <c r="R6755" s="3">
        <v>40800</v>
      </c>
      <c r="S6755" s="12">
        <f t="shared" si="527"/>
        <v>2</v>
      </c>
      <c r="T6755" s="3" t="s">
        <v>14215</v>
      </c>
      <c r="U6755" t="s">
        <v>14229</v>
      </c>
      <c r="V6755" t="s">
        <v>14242</v>
      </c>
      <c r="W6755" t="s">
        <v>14198</v>
      </c>
      <c r="X6755" t="str">
        <f>VLOOKUP(Q6755,Managers!$A:$B,2,0)</f>
        <v>Josh Martinez</v>
      </c>
      <c r="Y6755">
        <f>VLOOKUP(W6755,HourlyWages!$A:$B,2,0)</f>
        <v>51</v>
      </c>
      <c r="Z6755">
        <v>1</v>
      </c>
      <c r="AA6755" s="14">
        <f t="shared" si="529"/>
        <v>0.53636363636363638</v>
      </c>
    </row>
    <row r="6756" spans="1:27" x14ac:dyDescent="0.2">
      <c r="A6756">
        <v>6755</v>
      </c>
      <c r="B6756">
        <v>48128</v>
      </c>
      <c r="C6756" s="3">
        <v>41010</v>
      </c>
      <c r="D6756" s="17">
        <f t="shared" si="528"/>
        <v>41000</v>
      </c>
      <c r="E6756">
        <v>5</v>
      </c>
      <c r="F6756" s="8">
        <f t="shared" si="525"/>
        <v>750</v>
      </c>
      <c r="G6756" s="5">
        <v>0.03</v>
      </c>
      <c r="H6756" s="8">
        <f>VLOOKUP($T6756,Pricebook!$A:$D,4,0)</f>
        <v>150</v>
      </c>
      <c r="I6756" s="10">
        <f t="shared" si="526"/>
        <v>727.5</v>
      </c>
      <c r="J6756" t="s">
        <v>1623</v>
      </c>
      <c r="K6756" t="s">
        <v>158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743</v>
      </c>
      <c r="O6756" s="7" t="s">
        <v>744</v>
      </c>
      <c r="P6756" t="s">
        <v>163</v>
      </c>
      <c r="Q6756" t="s">
        <v>34</v>
      </c>
      <c r="R6756" s="3">
        <v>41011</v>
      </c>
      <c r="S6756" s="12">
        <f t="shared" si="527"/>
        <v>1</v>
      </c>
      <c r="T6756" s="3" t="s">
        <v>14222</v>
      </c>
      <c r="U6756" t="s">
        <v>14235</v>
      </c>
      <c r="V6756" t="s">
        <v>14245</v>
      </c>
      <c r="W6756" t="s">
        <v>14198</v>
      </c>
      <c r="X6756" t="str">
        <f>VLOOKUP(Q6756,Managers!$A:$B,2,0)</f>
        <v>Frank Mitchell</v>
      </c>
      <c r="Y6756">
        <f>VLOOKUP(W6756,HourlyWages!$A:$B,2,0)</f>
        <v>51</v>
      </c>
      <c r="Z6756">
        <v>1</v>
      </c>
      <c r="AA6756" s="14">
        <f t="shared" si="529"/>
        <v>0.66</v>
      </c>
    </row>
    <row r="6757" spans="1:27" x14ac:dyDescent="0.2">
      <c r="A6757">
        <v>6756</v>
      </c>
      <c r="B6757">
        <v>48135</v>
      </c>
      <c r="C6757" s="3">
        <v>39922</v>
      </c>
      <c r="D6757" s="17">
        <f t="shared" si="528"/>
        <v>39904</v>
      </c>
      <c r="E6757">
        <v>20</v>
      </c>
      <c r="F6757" s="8">
        <f t="shared" si="525"/>
        <v>3000</v>
      </c>
      <c r="G6757" s="5">
        <v>0.09</v>
      </c>
      <c r="H6757" s="8">
        <f>VLOOKUP($T6757,Pricebook!$A:$D,4,0)</f>
        <v>150</v>
      </c>
      <c r="I6757" s="10">
        <f t="shared" si="526"/>
        <v>2730</v>
      </c>
      <c r="J6757" t="s">
        <v>791</v>
      </c>
      <c r="K6757" t="s">
        <v>215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2807</v>
      </c>
      <c r="O6757" s="7">
        <v>21228</v>
      </c>
      <c r="P6757" t="s">
        <v>187</v>
      </c>
      <c r="Q6757" t="s">
        <v>61</v>
      </c>
      <c r="R6757" s="3">
        <v>39924</v>
      </c>
      <c r="S6757" s="12">
        <f t="shared" si="527"/>
        <v>2</v>
      </c>
      <c r="T6757" s="3" t="s">
        <v>14222</v>
      </c>
      <c r="U6757" t="s">
        <v>14235</v>
      </c>
      <c r="V6757" t="s">
        <v>14246</v>
      </c>
      <c r="W6757" t="s">
        <v>14191</v>
      </c>
      <c r="X6757" t="str">
        <f>VLOOKUP(Q6757,Managers!$A:$B,2,0)</f>
        <v>Allen Young</v>
      </c>
      <c r="Y6757">
        <f>VLOOKUP(W6757,HourlyWages!$A:$B,2,0)</f>
        <v>60</v>
      </c>
      <c r="Z6757">
        <v>1</v>
      </c>
      <c r="AA6757" s="14">
        <f t="shared" si="529"/>
        <v>0.6</v>
      </c>
    </row>
    <row r="6758" spans="1:27" x14ac:dyDescent="0.2">
      <c r="A6758">
        <v>6757</v>
      </c>
      <c r="B6758">
        <v>48135</v>
      </c>
      <c r="C6758" s="3">
        <v>39922</v>
      </c>
      <c r="D6758" s="17">
        <f t="shared" si="528"/>
        <v>39904</v>
      </c>
      <c r="E6758">
        <v>40</v>
      </c>
      <c r="F6758" s="8">
        <f t="shared" si="525"/>
        <v>5000</v>
      </c>
      <c r="G6758" s="5">
        <v>0.02</v>
      </c>
      <c r="H6758" s="8">
        <f>VLOOKUP($T6758,Pricebook!$A:$D,4,0)</f>
        <v>125</v>
      </c>
      <c r="I6758" s="10">
        <f t="shared" si="526"/>
        <v>4900</v>
      </c>
      <c r="J6758" t="s">
        <v>791</v>
      </c>
      <c r="K6758" t="s">
        <v>215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2338</v>
      </c>
      <c r="O6758" s="7" t="s">
        <v>2339</v>
      </c>
      <c r="P6758" t="s">
        <v>134</v>
      </c>
      <c r="Q6758" t="s">
        <v>34</v>
      </c>
      <c r="R6758" s="3">
        <v>39922</v>
      </c>
      <c r="S6758" s="12">
        <f t="shared" si="527"/>
        <v>0</v>
      </c>
      <c r="T6758" s="3" t="s">
        <v>14208</v>
      </c>
      <c r="U6758" t="s">
        <v>14232</v>
      </c>
      <c r="V6758" t="s">
        <v>14243</v>
      </c>
      <c r="W6758" t="s">
        <v>14185</v>
      </c>
      <c r="X6758" t="str">
        <f>VLOOKUP(Q6758,Managers!$A:$B,2,0)</f>
        <v>Frank Mitchell</v>
      </c>
      <c r="Y6758">
        <f>VLOOKUP(W6758,HourlyWages!$A:$B,2,0)</f>
        <v>70</v>
      </c>
      <c r="Z6758">
        <v>1</v>
      </c>
      <c r="AA6758" s="14">
        <f t="shared" si="529"/>
        <v>0.44</v>
      </c>
    </row>
    <row r="6759" spans="1:27" x14ac:dyDescent="0.2">
      <c r="A6759">
        <v>6758</v>
      </c>
      <c r="B6759">
        <v>48161</v>
      </c>
      <c r="C6759" s="3">
        <v>40686</v>
      </c>
      <c r="D6759" s="17">
        <f t="shared" si="528"/>
        <v>40664</v>
      </c>
      <c r="E6759">
        <v>16</v>
      </c>
      <c r="F6759" s="8">
        <f t="shared" si="525"/>
        <v>2720</v>
      </c>
      <c r="G6759" s="5">
        <v>0.01</v>
      </c>
      <c r="H6759" s="8">
        <f>VLOOKUP($T6759,Pricebook!$A:$D,4,0)</f>
        <v>170</v>
      </c>
      <c r="I6759" s="10">
        <f t="shared" si="526"/>
        <v>2692.8</v>
      </c>
      <c r="J6759" t="s">
        <v>640</v>
      </c>
      <c r="K6759" t="s">
        <v>549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2808</v>
      </c>
      <c r="O6759" s="7">
        <v>21117</v>
      </c>
      <c r="P6759" t="s">
        <v>187</v>
      </c>
      <c r="Q6759" t="s">
        <v>61</v>
      </c>
      <c r="R6759" s="3">
        <v>40688</v>
      </c>
      <c r="S6759" s="12">
        <f t="shared" si="527"/>
        <v>2</v>
      </c>
      <c r="T6759" s="3" t="s">
        <v>14219</v>
      </c>
      <c r="U6759" t="s">
        <v>14229</v>
      </c>
      <c r="V6759" t="s">
        <v>14233</v>
      </c>
      <c r="W6759" t="s">
        <v>14184</v>
      </c>
      <c r="X6759" t="str">
        <f>VLOOKUP(Q6759,Managers!$A:$B,2,0)</f>
        <v>Allen Young</v>
      </c>
      <c r="Y6759">
        <f>VLOOKUP(W6759,HourlyWages!$A:$B,2,0)</f>
        <v>50</v>
      </c>
      <c r="Z6759">
        <v>1</v>
      </c>
      <c r="AA6759" s="14">
        <f t="shared" si="529"/>
        <v>0.70588235294117652</v>
      </c>
    </row>
    <row r="6760" spans="1:27" x14ac:dyDescent="0.2">
      <c r="A6760">
        <v>6759</v>
      </c>
      <c r="B6760">
        <v>48161</v>
      </c>
      <c r="C6760" s="3">
        <v>40686</v>
      </c>
      <c r="D6760" s="17">
        <f t="shared" si="528"/>
        <v>40664</v>
      </c>
      <c r="E6760">
        <v>39</v>
      </c>
      <c r="F6760" s="8">
        <f t="shared" si="525"/>
        <v>5850</v>
      </c>
      <c r="G6760" s="5">
        <v>0.09</v>
      </c>
      <c r="H6760" s="8">
        <f>VLOOKUP($T6760,Pricebook!$A:$D,4,0)</f>
        <v>150</v>
      </c>
      <c r="I6760" s="10">
        <f t="shared" si="526"/>
        <v>5323.5</v>
      </c>
      <c r="J6760" t="s">
        <v>640</v>
      </c>
      <c r="K6760" t="s">
        <v>549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2808</v>
      </c>
      <c r="O6760" s="7">
        <v>21117</v>
      </c>
      <c r="P6760" t="s">
        <v>187</v>
      </c>
      <c r="Q6760" t="s">
        <v>61</v>
      </c>
      <c r="R6760" s="3">
        <v>40687</v>
      </c>
      <c r="S6760" s="12">
        <f t="shared" si="527"/>
        <v>1</v>
      </c>
      <c r="T6760" s="3" t="s">
        <v>14210</v>
      </c>
      <c r="U6760" t="s">
        <v>14235</v>
      </c>
      <c r="V6760" t="s">
        <v>14230</v>
      </c>
      <c r="W6760" t="s">
        <v>14185</v>
      </c>
      <c r="X6760" t="str">
        <f>VLOOKUP(Q6760,Managers!$A:$B,2,0)</f>
        <v>Allen Young</v>
      </c>
      <c r="Y6760">
        <f>VLOOKUP(W6760,HourlyWages!$A:$B,2,0)</f>
        <v>70</v>
      </c>
      <c r="Z6760">
        <v>1</v>
      </c>
      <c r="AA6760" s="14">
        <f t="shared" si="529"/>
        <v>0.53333333333333333</v>
      </c>
    </row>
    <row r="6761" spans="1:27" x14ac:dyDescent="0.2">
      <c r="A6761">
        <v>6760</v>
      </c>
      <c r="B6761">
        <v>48164</v>
      </c>
      <c r="C6761" s="3">
        <v>40845</v>
      </c>
      <c r="D6761" s="17">
        <f t="shared" si="528"/>
        <v>40817</v>
      </c>
      <c r="E6761">
        <v>33</v>
      </c>
      <c r="F6761" s="8">
        <f t="shared" si="525"/>
        <v>3960</v>
      </c>
      <c r="G6761" s="5">
        <v>7.0000000000000007E-2</v>
      </c>
      <c r="H6761" s="8">
        <f>VLOOKUP($T6761,Pricebook!$A:$D,4,0)</f>
        <v>120</v>
      </c>
      <c r="I6761" s="10">
        <f t="shared" si="526"/>
        <v>3682.7999999999997</v>
      </c>
      <c r="J6761" t="s">
        <v>935</v>
      </c>
      <c r="K6761" t="s">
        <v>306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1122</v>
      </c>
      <c r="O6761" s="7">
        <v>63376</v>
      </c>
      <c r="P6761" t="s">
        <v>358</v>
      </c>
      <c r="Q6761" t="s">
        <v>16</v>
      </c>
      <c r="R6761" s="3">
        <v>40847</v>
      </c>
      <c r="S6761" s="12">
        <f t="shared" si="527"/>
        <v>2</v>
      </c>
      <c r="T6761" s="3" t="s">
        <v>14212</v>
      </c>
      <c r="U6761" t="s">
        <v>14229</v>
      </c>
      <c r="V6761" t="s">
        <v>14244</v>
      </c>
      <c r="W6761" t="s">
        <v>14192</v>
      </c>
      <c r="X6761" t="str">
        <f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9"/>
        <v>0.375</v>
      </c>
    </row>
    <row r="6762" spans="1:27" x14ac:dyDescent="0.2">
      <c r="A6762">
        <v>6761</v>
      </c>
      <c r="B6762">
        <v>48165</v>
      </c>
      <c r="C6762" s="3">
        <v>40487</v>
      </c>
      <c r="D6762" s="17">
        <f t="shared" si="528"/>
        <v>40483</v>
      </c>
      <c r="E6762">
        <v>28</v>
      </c>
      <c r="F6762" s="8">
        <f t="shared" si="525"/>
        <v>3080</v>
      </c>
      <c r="G6762" s="5">
        <v>0.01</v>
      </c>
      <c r="H6762" s="8">
        <f>VLOOKUP($T6762,Pricebook!$A:$D,4,0)</f>
        <v>110</v>
      </c>
      <c r="I6762" s="10">
        <f t="shared" si="526"/>
        <v>3049.2</v>
      </c>
      <c r="J6762" t="s">
        <v>979</v>
      </c>
      <c r="K6762" t="s">
        <v>58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2092</v>
      </c>
      <c r="O6762" s="7">
        <v>66762</v>
      </c>
      <c r="P6762" t="s">
        <v>153</v>
      </c>
      <c r="Q6762" t="s">
        <v>16</v>
      </c>
      <c r="R6762" s="3">
        <v>40489</v>
      </c>
      <c r="S6762" s="12">
        <f t="shared" si="527"/>
        <v>2</v>
      </c>
      <c r="T6762" s="3" t="s">
        <v>14215</v>
      </c>
      <c r="U6762" t="s">
        <v>14229</v>
      </c>
      <c r="V6762" t="s">
        <v>14229</v>
      </c>
      <c r="W6762" t="s">
        <v>14197</v>
      </c>
      <c r="X6762" t="str">
        <f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9"/>
        <v>0.35454545454545455</v>
      </c>
    </row>
    <row r="6763" spans="1:27" x14ac:dyDescent="0.2">
      <c r="A6763">
        <v>6762</v>
      </c>
      <c r="B6763">
        <v>48167</v>
      </c>
      <c r="C6763" s="3">
        <v>40062</v>
      </c>
      <c r="D6763" s="17">
        <f t="shared" si="528"/>
        <v>40057</v>
      </c>
      <c r="E6763">
        <v>43</v>
      </c>
      <c r="F6763" s="8">
        <f t="shared" si="525"/>
        <v>5375</v>
      </c>
      <c r="G6763" s="5">
        <v>0.06</v>
      </c>
      <c r="H6763" s="8">
        <f>VLOOKUP($T6763,Pricebook!$A:$D,4,0)</f>
        <v>125</v>
      </c>
      <c r="I6763" s="10">
        <f t="shared" si="526"/>
        <v>5052.5</v>
      </c>
      <c r="J6763" t="s">
        <v>2107</v>
      </c>
      <c r="K6763" t="s">
        <v>290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980</v>
      </c>
      <c r="O6763" s="7">
        <v>55126</v>
      </c>
      <c r="P6763" t="s">
        <v>130</v>
      </c>
      <c r="Q6763" t="s">
        <v>16</v>
      </c>
      <c r="R6763" s="3">
        <v>40065</v>
      </c>
      <c r="S6763" s="12">
        <f t="shared" si="527"/>
        <v>3</v>
      </c>
      <c r="T6763" s="3" t="s">
        <v>14221</v>
      </c>
      <c r="U6763" t="s">
        <v>14232</v>
      </c>
      <c r="V6763" t="s">
        <v>14241</v>
      </c>
      <c r="W6763" t="s">
        <v>14202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4">
        <f t="shared" si="529"/>
        <v>0.432</v>
      </c>
    </row>
    <row r="6764" spans="1:27" x14ac:dyDescent="0.2">
      <c r="A6764">
        <v>6763</v>
      </c>
      <c r="B6764">
        <v>48167</v>
      </c>
      <c r="C6764" s="3">
        <v>40062</v>
      </c>
      <c r="D6764" s="17">
        <f t="shared" si="528"/>
        <v>40057</v>
      </c>
      <c r="E6764">
        <v>45</v>
      </c>
      <c r="F6764" s="8">
        <f t="shared" si="525"/>
        <v>4950</v>
      </c>
      <c r="G6764" s="5">
        <v>0.06</v>
      </c>
      <c r="H6764" s="8">
        <f>VLOOKUP($T6764,Pricebook!$A:$D,4,0)</f>
        <v>110</v>
      </c>
      <c r="I6764" s="10">
        <f t="shared" si="526"/>
        <v>4653</v>
      </c>
      <c r="J6764" t="s">
        <v>2107</v>
      </c>
      <c r="K6764" t="s">
        <v>290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980</v>
      </c>
      <c r="O6764" s="7">
        <v>55126</v>
      </c>
      <c r="P6764" t="s">
        <v>130</v>
      </c>
      <c r="Q6764" t="s">
        <v>16</v>
      </c>
      <c r="R6764" s="3">
        <v>40063</v>
      </c>
      <c r="S6764" s="12">
        <f t="shared" si="527"/>
        <v>1</v>
      </c>
      <c r="T6764" s="3" t="s">
        <v>14215</v>
      </c>
      <c r="U6764" t="s">
        <v>14229</v>
      </c>
      <c r="V6764" t="s">
        <v>14241</v>
      </c>
      <c r="W6764" t="s">
        <v>14192</v>
      </c>
      <c r="X6764" t="str">
        <f>VLOOKUP(Q6764,Managers!$A:$B,2,0)</f>
        <v>Josh Martinez</v>
      </c>
      <c r="Y6764">
        <f>VLOOKUP(W6764,HourlyWages!$A:$B,2,0)</f>
        <v>75</v>
      </c>
      <c r="Z6764">
        <v>1</v>
      </c>
      <c r="AA6764" s="14">
        <f t="shared" si="529"/>
        <v>0.31818181818181818</v>
      </c>
    </row>
    <row r="6765" spans="1:27" x14ac:dyDescent="0.2">
      <c r="A6765">
        <v>6764</v>
      </c>
      <c r="B6765">
        <v>48167</v>
      </c>
      <c r="C6765" s="3">
        <v>40062</v>
      </c>
      <c r="D6765" s="17">
        <f t="shared" si="528"/>
        <v>40057</v>
      </c>
      <c r="E6765">
        <v>27</v>
      </c>
      <c r="F6765" s="8">
        <f t="shared" si="525"/>
        <v>3375</v>
      </c>
      <c r="G6765" s="5">
        <v>0.09</v>
      </c>
      <c r="H6765" s="8">
        <f>VLOOKUP($T6765,Pricebook!$A:$D,4,0)</f>
        <v>125</v>
      </c>
      <c r="I6765" s="10">
        <f t="shared" si="526"/>
        <v>3071.25</v>
      </c>
      <c r="J6765" t="s">
        <v>2107</v>
      </c>
      <c r="K6765" t="s">
        <v>290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980</v>
      </c>
      <c r="O6765" s="7">
        <v>55126</v>
      </c>
      <c r="P6765" t="s">
        <v>130</v>
      </c>
      <c r="Q6765" t="s">
        <v>16</v>
      </c>
      <c r="R6765" s="3">
        <v>40063</v>
      </c>
      <c r="S6765" s="12">
        <f t="shared" si="527"/>
        <v>1</v>
      </c>
      <c r="T6765" s="3" t="s">
        <v>14209</v>
      </c>
      <c r="U6765" t="s">
        <v>14232</v>
      </c>
      <c r="V6765" t="s">
        <v>14243</v>
      </c>
      <c r="W6765" t="s">
        <v>14191</v>
      </c>
      <c r="X6765" t="str">
        <f>VLOOKUP(Q6765,Managers!$A:$B,2,0)</f>
        <v>Josh Martinez</v>
      </c>
      <c r="Y6765">
        <f>VLOOKUP(W6765,HourlyWages!$A:$B,2,0)</f>
        <v>60</v>
      </c>
      <c r="Z6765">
        <v>1</v>
      </c>
      <c r="AA6765" s="14">
        <f t="shared" si="529"/>
        <v>0.52</v>
      </c>
    </row>
    <row r="6766" spans="1:27" x14ac:dyDescent="0.2">
      <c r="A6766">
        <v>6765</v>
      </c>
      <c r="B6766">
        <v>48192</v>
      </c>
      <c r="C6766" s="3">
        <v>40163</v>
      </c>
      <c r="D6766" s="17">
        <f t="shared" si="528"/>
        <v>40148</v>
      </c>
      <c r="E6766">
        <v>15</v>
      </c>
      <c r="F6766" s="8">
        <f t="shared" si="525"/>
        <v>1875</v>
      </c>
      <c r="G6766" s="5">
        <v>0</v>
      </c>
      <c r="H6766" s="8">
        <f>VLOOKUP($T6766,Pricebook!$A:$D,4,0)</f>
        <v>125</v>
      </c>
      <c r="I6766" s="10">
        <f t="shared" si="526"/>
        <v>1875</v>
      </c>
      <c r="J6766" t="s">
        <v>1783</v>
      </c>
      <c r="K6766" t="s">
        <v>360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681</v>
      </c>
      <c r="O6766" s="7">
        <v>92653</v>
      </c>
      <c r="P6766" t="s">
        <v>114</v>
      </c>
      <c r="Q6766" t="s">
        <v>23</v>
      </c>
      <c r="R6766" s="3">
        <v>40164</v>
      </c>
      <c r="S6766" s="12">
        <f t="shared" si="527"/>
        <v>1</v>
      </c>
      <c r="T6766" s="3" t="s">
        <v>14217</v>
      </c>
      <c r="U6766" t="s">
        <v>14232</v>
      </c>
      <c r="V6766" t="s">
        <v>14246</v>
      </c>
      <c r="W6766" t="s">
        <v>14193</v>
      </c>
      <c r="X6766" t="str">
        <f>VLOOKUP(Q6766,Managers!$A:$B,2,0)</f>
        <v>Bob Turner</v>
      </c>
      <c r="Y6766">
        <f>VLOOKUP(W6766,HourlyWages!$A:$B,2,0)</f>
        <v>57</v>
      </c>
      <c r="Z6766">
        <v>1</v>
      </c>
      <c r="AA6766" s="14">
        <f t="shared" si="529"/>
        <v>0.54400000000000004</v>
      </c>
    </row>
    <row r="6767" spans="1:27" x14ac:dyDescent="0.2">
      <c r="A6767">
        <v>6766</v>
      </c>
      <c r="B6767">
        <v>48195</v>
      </c>
      <c r="C6767" s="3">
        <v>40509</v>
      </c>
      <c r="D6767" s="17">
        <f t="shared" si="528"/>
        <v>40483</v>
      </c>
      <c r="E6767">
        <v>35</v>
      </c>
      <c r="F6767" s="8">
        <f t="shared" si="525"/>
        <v>5250</v>
      </c>
      <c r="G6767" s="5">
        <v>7.0000000000000007E-2</v>
      </c>
      <c r="H6767" s="8">
        <f>VLOOKUP($T6767,Pricebook!$A:$D,4,0)</f>
        <v>150</v>
      </c>
      <c r="I6767" s="10">
        <f t="shared" si="526"/>
        <v>4882.5</v>
      </c>
      <c r="J6767" t="s">
        <v>1912</v>
      </c>
      <c r="K6767" t="s">
        <v>13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1914</v>
      </c>
      <c r="O6767" s="7">
        <v>75460</v>
      </c>
      <c r="P6767" t="s">
        <v>48</v>
      </c>
      <c r="Q6767" t="s">
        <v>16</v>
      </c>
      <c r="R6767" s="3">
        <v>40510</v>
      </c>
      <c r="S6767" s="12">
        <f t="shared" si="527"/>
        <v>1</v>
      </c>
      <c r="T6767" s="3" t="s">
        <v>14210</v>
      </c>
      <c r="U6767" t="s">
        <v>14235</v>
      </c>
      <c r="V6767" t="s">
        <v>14245</v>
      </c>
      <c r="W6767" t="s">
        <v>14193</v>
      </c>
      <c r="X6767" t="str">
        <f>VLOOKUP(Q6767,Managers!$A:$B,2,0)</f>
        <v>Josh Martinez</v>
      </c>
      <c r="Y6767">
        <f>VLOOKUP(W6767,HourlyWages!$A:$B,2,0)</f>
        <v>57</v>
      </c>
      <c r="Z6767">
        <v>1</v>
      </c>
      <c r="AA6767" s="14">
        <f t="shared" si="529"/>
        <v>0.62</v>
      </c>
    </row>
    <row r="6768" spans="1:27" x14ac:dyDescent="0.2">
      <c r="A6768">
        <v>6767</v>
      </c>
      <c r="B6768">
        <v>48195</v>
      </c>
      <c r="C6768" s="3">
        <v>40509</v>
      </c>
      <c r="D6768" s="17">
        <f t="shared" si="528"/>
        <v>40483</v>
      </c>
      <c r="E6768">
        <v>35</v>
      </c>
      <c r="F6768" s="8">
        <f t="shared" si="525"/>
        <v>5250</v>
      </c>
      <c r="G6768" s="5">
        <v>0.09</v>
      </c>
      <c r="H6768" s="8">
        <f>VLOOKUP($T6768,Pricebook!$A:$D,4,0)</f>
        <v>150</v>
      </c>
      <c r="I6768" s="10">
        <f t="shared" si="526"/>
        <v>4777.5</v>
      </c>
      <c r="J6768" t="s">
        <v>1912</v>
      </c>
      <c r="K6768" t="s">
        <v>13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1914</v>
      </c>
      <c r="O6768" s="7">
        <v>75460</v>
      </c>
      <c r="P6768" t="s">
        <v>48</v>
      </c>
      <c r="Q6768" t="s">
        <v>16</v>
      </c>
      <c r="R6768" s="3">
        <v>40509</v>
      </c>
      <c r="S6768" s="12">
        <f t="shared" si="527"/>
        <v>0</v>
      </c>
      <c r="T6768" s="3" t="s">
        <v>14210</v>
      </c>
      <c r="U6768" t="s">
        <v>14235</v>
      </c>
      <c r="V6768" t="s">
        <v>14242</v>
      </c>
      <c r="W6768" t="s">
        <v>14190</v>
      </c>
      <c r="X6768" t="str">
        <f>VLOOKUP(Q6768,Managers!$A:$B,2,0)</f>
        <v>Josh Martinez</v>
      </c>
      <c r="Y6768">
        <f>VLOOKUP(W6768,HourlyWages!$A:$B,2,0)</f>
        <v>67</v>
      </c>
      <c r="Z6768">
        <v>1</v>
      </c>
      <c r="AA6768" s="14">
        <f t="shared" si="529"/>
        <v>0.55333333333333334</v>
      </c>
    </row>
    <row r="6769" spans="1:27" x14ac:dyDescent="0.2">
      <c r="A6769">
        <v>6768</v>
      </c>
      <c r="B6769">
        <v>48195</v>
      </c>
      <c r="C6769" s="3">
        <v>40509</v>
      </c>
      <c r="D6769" s="17">
        <f t="shared" si="528"/>
        <v>40483</v>
      </c>
      <c r="E6769">
        <v>47</v>
      </c>
      <c r="F6769" s="8">
        <f t="shared" si="525"/>
        <v>7050</v>
      </c>
      <c r="G6769" s="5">
        <v>0.01</v>
      </c>
      <c r="H6769" s="8">
        <f>VLOOKUP($T6769,Pricebook!$A:$D,4,0)</f>
        <v>150</v>
      </c>
      <c r="I6769" s="10">
        <f t="shared" si="526"/>
        <v>6979.5</v>
      </c>
      <c r="J6769" t="s">
        <v>1912</v>
      </c>
      <c r="K6769" t="s">
        <v>13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270</v>
      </c>
      <c r="O6769" s="7">
        <v>77506</v>
      </c>
      <c r="P6769" t="s">
        <v>48</v>
      </c>
      <c r="Q6769" t="s">
        <v>16</v>
      </c>
      <c r="R6769" s="3">
        <v>40510</v>
      </c>
      <c r="S6769" s="12">
        <f t="shared" si="527"/>
        <v>1</v>
      </c>
      <c r="T6769" s="3" t="s">
        <v>14210</v>
      </c>
      <c r="U6769" t="s">
        <v>14235</v>
      </c>
      <c r="V6769" t="s">
        <v>14230</v>
      </c>
      <c r="W6769" t="s">
        <v>14188</v>
      </c>
      <c r="X6769" t="str">
        <f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9"/>
        <v>0.65333333333333332</v>
      </c>
    </row>
    <row r="6770" spans="1:27" x14ac:dyDescent="0.2">
      <c r="A6770">
        <v>6769</v>
      </c>
      <c r="B6770">
        <v>48197</v>
      </c>
      <c r="C6770" s="3">
        <v>41034</v>
      </c>
      <c r="D6770" s="17">
        <f t="shared" si="528"/>
        <v>41030</v>
      </c>
      <c r="E6770">
        <v>32</v>
      </c>
      <c r="F6770" s="8">
        <f t="shared" ref="F6770:F6833" si="530">H6770*E6770</f>
        <v>4000</v>
      </c>
      <c r="G6770" s="5">
        <v>7.0000000000000007E-2</v>
      </c>
      <c r="H6770" s="8">
        <f>VLOOKUP($T6770,Pricebook!$A:$D,4,0)</f>
        <v>125</v>
      </c>
      <c r="I6770" s="10">
        <f t="shared" ref="I6770:I6833" si="531">F6770*(1-G6770)</f>
        <v>3719.9999999999995</v>
      </c>
      <c r="J6770" t="s">
        <v>359</v>
      </c>
      <c r="K6770" t="s">
        <v>360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1382</v>
      </c>
      <c r="O6770" s="7">
        <v>66203</v>
      </c>
      <c r="P6770" t="s">
        <v>153</v>
      </c>
      <c r="Q6770" t="s">
        <v>16</v>
      </c>
      <c r="R6770" s="3">
        <v>41036</v>
      </c>
      <c r="S6770" s="12">
        <f t="shared" ref="S6770:S6833" si="532">R6770-C6770</f>
        <v>2</v>
      </c>
      <c r="T6770" s="3" t="s">
        <v>14208</v>
      </c>
      <c r="U6770" t="s">
        <v>14232</v>
      </c>
      <c r="V6770" t="s">
        <v>14238</v>
      </c>
      <c r="W6770" t="s">
        <v>14191</v>
      </c>
      <c r="X6770" t="str">
        <f>VLOOKUP(Q6770,Managers!$A:$B,2,0)</f>
        <v>Josh Martinez</v>
      </c>
      <c r="Y6770">
        <f>VLOOKUP(W6770,HourlyWages!$A:$B,2,0)</f>
        <v>60</v>
      </c>
      <c r="Z6770">
        <v>1</v>
      </c>
      <c r="AA6770" s="14">
        <f t="shared" si="529"/>
        <v>0.52</v>
      </c>
    </row>
    <row r="6771" spans="1:27" x14ac:dyDescent="0.2">
      <c r="A6771">
        <v>6770</v>
      </c>
      <c r="B6771">
        <v>48198</v>
      </c>
      <c r="C6771" s="3">
        <v>40137</v>
      </c>
      <c r="D6771" s="17">
        <f t="shared" si="528"/>
        <v>40118</v>
      </c>
      <c r="E6771">
        <v>7</v>
      </c>
      <c r="F6771" s="8">
        <f t="shared" si="530"/>
        <v>1050</v>
      </c>
      <c r="G6771" s="5">
        <v>0.1</v>
      </c>
      <c r="H6771" s="8">
        <f>VLOOKUP($T6771,Pricebook!$A:$D,4,0)</f>
        <v>150</v>
      </c>
      <c r="I6771" s="10">
        <f t="shared" si="531"/>
        <v>945</v>
      </c>
      <c r="J6771" t="s">
        <v>535</v>
      </c>
      <c r="K6771" t="s">
        <v>452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2148</v>
      </c>
      <c r="O6771" s="7">
        <v>53151</v>
      </c>
      <c r="P6771" t="s">
        <v>95</v>
      </c>
      <c r="Q6771" t="s">
        <v>16</v>
      </c>
      <c r="R6771" s="3">
        <v>40138</v>
      </c>
      <c r="S6771" s="12">
        <f t="shared" si="532"/>
        <v>1</v>
      </c>
      <c r="T6771" s="3" t="s">
        <v>14216</v>
      </c>
      <c r="U6771" t="s">
        <v>14235</v>
      </c>
      <c r="V6771" t="s">
        <v>14237</v>
      </c>
      <c r="W6771" t="s">
        <v>14193</v>
      </c>
      <c r="X6771" t="str">
        <f>VLOOKUP(Q6771,Managers!$A:$B,2,0)</f>
        <v>Josh Martinez</v>
      </c>
      <c r="Y6771">
        <f>VLOOKUP(W6771,HourlyWages!$A:$B,2,0)</f>
        <v>57</v>
      </c>
      <c r="Z6771">
        <v>1</v>
      </c>
      <c r="AA6771" s="14">
        <f t="shared" si="529"/>
        <v>0.62</v>
      </c>
    </row>
    <row r="6772" spans="1:27" x14ac:dyDescent="0.2">
      <c r="A6772">
        <v>6771</v>
      </c>
      <c r="B6772">
        <v>48198</v>
      </c>
      <c r="C6772" s="3">
        <v>40137</v>
      </c>
      <c r="D6772" s="17">
        <f t="shared" si="528"/>
        <v>40118</v>
      </c>
      <c r="E6772">
        <v>45</v>
      </c>
      <c r="F6772" s="8">
        <f t="shared" si="530"/>
        <v>7650</v>
      </c>
      <c r="G6772" s="5">
        <v>0.01</v>
      </c>
      <c r="H6772" s="8">
        <f>VLOOKUP($T6772,Pricebook!$A:$D,4,0)</f>
        <v>170</v>
      </c>
      <c r="I6772" s="10">
        <f t="shared" si="531"/>
        <v>7573.5</v>
      </c>
      <c r="J6772" t="s">
        <v>535</v>
      </c>
      <c r="K6772" t="s">
        <v>452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1108</v>
      </c>
      <c r="O6772" s="7">
        <v>53154</v>
      </c>
      <c r="P6772" t="s">
        <v>95</v>
      </c>
      <c r="Q6772" t="s">
        <v>16</v>
      </c>
      <c r="R6772" s="3">
        <v>40139</v>
      </c>
      <c r="S6772" s="12">
        <f t="shared" si="532"/>
        <v>2</v>
      </c>
      <c r="T6772" s="3" t="s">
        <v>14219</v>
      </c>
      <c r="U6772" t="s">
        <v>14229</v>
      </c>
      <c r="V6772" t="s">
        <v>14238</v>
      </c>
      <c r="W6772" t="s">
        <v>14186</v>
      </c>
      <c r="X6772" t="str">
        <f>VLOOKUP(Q6772,Managers!$A:$B,2,0)</f>
        <v>Josh Martinez</v>
      </c>
      <c r="Y6772">
        <f>VLOOKUP(W6772,HourlyWages!$A:$B,2,0)</f>
        <v>67</v>
      </c>
      <c r="Z6772">
        <v>1</v>
      </c>
      <c r="AA6772" s="14">
        <f t="shared" si="529"/>
        <v>0.60588235294117643</v>
      </c>
    </row>
    <row r="6773" spans="1:27" x14ac:dyDescent="0.2">
      <c r="A6773">
        <v>6772</v>
      </c>
      <c r="B6773">
        <v>48199</v>
      </c>
      <c r="C6773" s="3">
        <v>39831</v>
      </c>
      <c r="D6773" s="17">
        <f t="shared" si="528"/>
        <v>39814</v>
      </c>
      <c r="E6773">
        <v>47</v>
      </c>
      <c r="F6773" s="8">
        <f t="shared" si="530"/>
        <v>5170</v>
      </c>
      <c r="G6773" s="5">
        <v>0.1</v>
      </c>
      <c r="H6773" s="8">
        <f>VLOOKUP($T6773,Pricebook!$A:$D,4,0)</f>
        <v>110</v>
      </c>
      <c r="I6773" s="10">
        <f t="shared" si="531"/>
        <v>4653</v>
      </c>
      <c r="J6773" t="s">
        <v>966</v>
      </c>
      <c r="K6773" t="s">
        <v>637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2496</v>
      </c>
      <c r="O6773" s="7">
        <v>46530</v>
      </c>
      <c r="P6773" t="s">
        <v>278</v>
      </c>
      <c r="Q6773" t="s">
        <v>16</v>
      </c>
      <c r="R6773" s="3">
        <v>39834</v>
      </c>
      <c r="S6773" s="12">
        <f t="shared" si="532"/>
        <v>3</v>
      </c>
      <c r="T6773" s="3" t="s">
        <v>14220</v>
      </c>
      <c r="U6773" t="s">
        <v>14229</v>
      </c>
      <c r="V6773" t="s">
        <v>14241</v>
      </c>
      <c r="W6773" t="s">
        <v>14194</v>
      </c>
      <c r="X6773" t="str">
        <f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9"/>
        <v>0.35454545454545455</v>
      </c>
    </row>
    <row r="6774" spans="1:27" x14ac:dyDescent="0.2">
      <c r="A6774">
        <v>6773</v>
      </c>
      <c r="B6774">
        <v>48226</v>
      </c>
      <c r="C6774" s="3">
        <v>39819</v>
      </c>
      <c r="D6774" s="17">
        <f t="shared" si="528"/>
        <v>39814</v>
      </c>
      <c r="E6774">
        <v>23</v>
      </c>
      <c r="F6774" s="8">
        <f t="shared" si="530"/>
        <v>2875</v>
      </c>
      <c r="G6774" s="5">
        <v>0.02</v>
      </c>
      <c r="H6774" s="8">
        <f>VLOOKUP($T6774,Pricebook!$A:$D,4,0)</f>
        <v>125</v>
      </c>
      <c r="I6774" s="10">
        <f t="shared" si="531"/>
        <v>2817.5</v>
      </c>
      <c r="J6774" t="s">
        <v>1970</v>
      </c>
      <c r="K6774" t="s">
        <v>118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1085</v>
      </c>
      <c r="O6774" s="7" t="s">
        <v>1891</v>
      </c>
      <c r="P6774" t="s">
        <v>421</v>
      </c>
      <c r="Q6774" t="s">
        <v>61</v>
      </c>
      <c r="R6774" s="3">
        <v>39819</v>
      </c>
      <c r="S6774" s="12">
        <f t="shared" si="532"/>
        <v>0</v>
      </c>
      <c r="T6774" s="3" t="s">
        <v>14217</v>
      </c>
      <c r="U6774" t="s">
        <v>14232</v>
      </c>
      <c r="V6774" t="s">
        <v>14242</v>
      </c>
      <c r="W6774" t="s">
        <v>14189</v>
      </c>
      <c r="X6774" t="str">
        <f>VLOOKUP(Q6774,Managers!$A:$B,2,0)</f>
        <v>Allen Young</v>
      </c>
      <c r="Y6774">
        <f>VLOOKUP(W6774,HourlyWages!$A:$B,2,0)</f>
        <v>62</v>
      </c>
      <c r="Z6774">
        <v>1</v>
      </c>
      <c r="AA6774" s="14">
        <f t="shared" si="529"/>
        <v>0.504</v>
      </c>
    </row>
    <row r="6775" spans="1:27" x14ac:dyDescent="0.2">
      <c r="A6775">
        <v>6774</v>
      </c>
      <c r="B6775">
        <v>48230</v>
      </c>
      <c r="C6775" s="3">
        <v>39869</v>
      </c>
      <c r="D6775" s="17">
        <f t="shared" si="528"/>
        <v>39845</v>
      </c>
      <c r="E6775">
        <v>39</v>
      </c>
      <c r="F6775" s="8">
        <f t="shared" si="530"/>
        <v>4875</v>
      </c>
      <c r="G6775" s="5">
        <v>0.04</v>
      </c>
      <c r="H6775" s="8">
        <f>VLOOKUP($T6775,Pricebook!$A:$D,4,0)</f>
        <v>125</v>
      </c>
      <c r="I6775" s="10">
        <f t="shared" si="531"/>
        <v>4680</v>
      </c>
      <c r="J6775" t="s">
        <v>2107</v>
      </c>
      <c r="K6775" t="s">
        <v>290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980</v>
      </c>
      <c r="O6775" s="7">
        <v>55126</v>
      </c>
      <c r="P6775" t="s">
        <v>130</v>
      </c>
      <c r="Q6775" t="s">
        <v>16</v>
      </c>
      <c r="R6775" s="3">
        <v>39871</v>
      </c>
      <c r="S6775" s="12">
        <f t="shared" si="532"/>
        <v>2</v>
      </c>
      <c r="T6775" s="3" t="s">
        <v>14208</v>
      </c>
      <c r="U6775" t="s">
        <v>14232</v>
      </c>
      <c r="V6775" t="s">
        <v>14237</v>
      </c>
      <c r="W6775" t="s">
        <v>14203</v>
      </c>
      <c r="X6775" t="str">
        <f>VLOOKUP(Q6775,Managers!$A:$B,2,0)</f>
        <v>Josh Martinez</v>
      </c>
      <c r="Y6775">
        <f>VLOOKUP(W6775,HourlyWages!$A:$B,2,0)</f>
        <v>62</v>
      </c>
      <c r="Z6775">
        <v>1</v>
      </c>
      <c r="AA6775" s="14">
        <f t="shared" si="529"/>
        <v>0.504</v>
      </c>
    </row>
    <row r="6776" spans="1:27" x14ac:dyDescent="0.2">
      <c r="A6776">
        <v>6775</v>
      </c>
      <c r="B6776">
        <v>48230</v>
      </c>
      <c r="C6776" s="3">
        <v>39869</v>
      </c>
      <c r="D6776" s="17">
        <f t="shared" si="528"/>
        <v>39845</v>
      </c>
      <c r="E6776">
        <v>31</v>
      </c>
      <c r="F6776" s="8">
        <f t="shared" si="530"/>
        <v>6200</v>
      </c>
      <c r="G6776" s="5">
        <v>0</v>
      </c>
      <c r="H6776" s="8">
        <f>VLOOKUP($T6776,Pricebook!$A:$D,4,0)</f>
        <v>200</v>
      </c>
      <c r="I6776" s="10">
        <f t="shared" si="531"/>
        <v>6200</v>
      </c>
      <c r="J6776" t="s">
        <v>2107</v>
      </c>
      <c r="K6776" t="s">
        <v>290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980</v>
      </c>
      <c r="O6776" s="7">
        <v>55126</v>
      </c>
      <c r="P6776" t="s">
        <v>130</v>
      </c>
      <c r="Q6776" t="s">
        <v>16</v>
      </c>
      <c r="R6776" s="3">
        <v>39871</v>
      </c>
      <c r="S6776" s="12">
        <f t="shared" si="532"/>
        <v>2</v>
      </c>
      <c r="T6776" s="3" t="s">
        <v>14206</v>
      </c>
      <c r="U6776" t="s">
        <v>14229</v>
      </c>
      <c r="V6776" t="s">
        <v>14244</v>
      </c>
      <c r="W6776" t="s">
        <v>14194</v>
      </c>
      <c r="X6776" t="str">
        <f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9"/>
        <v>0.64500000000000002</v>
      </c>
    </row>
    <row r="6777" spans="1:27" x14ac:dyDescent="0.2">
      <c r="A6777">
        <v>6776</v>
      </c>
      <c r="B6777">
        <v>48257</v>
      </c>
      <c r="C6777" s="3">
        <v>39925</v>
      </c>
      <c r="D6777" s="17">
        <f t="shared" si="528"/>
        <v>39904</v>
      </c>
      <c r="E6777">
        <v>45</v>
      </c>
      <c r="F6777" s="8">
        <f t="shared" si="530"/>
        <v>7200</v>
      </c>
      <c r="G6777" s="5">
        <v>0.02</v>
      </c>
      <c r="H6777" s="8">
        <f>VLOOKUP($T6777,Pricebook!$A:$D,4,0)</f>
        <v>160</v>
      </c>
      <c r="I6777" s="10">
        <f t="shared" si="531"/>
        <v>7056</v>
      </c>
      <c r="J6777" t="s">
        <v>991</v>
      </c>
      <c r="K6777" t="s">
        <v>27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1508</v>
      </c>
      <c r="O6777" s="7">
        <v>37211</v>
      </c>
      <c r="P6777" t="s">
        <v>81</v>
      </c>
      <c r="Q6777" t="s">
        <v>34</v>
      </c>
      <c r="R6777" s="3">
        <v>39929</v>
      </c>
      <c r="S6777" s="12">
        <f t="shared" si="532"/>
        <v>4</v>
      </c>
      <c r="T6777" s="3" t="s">
        <v>14218</v>
      </c>
      <c r="U6777" t="s">
        <v>14229</v>
      </c>
      <c r="V6777" t="s">
        <v>14241</v>
      </c>
      <c r="W6777" t="s">
        <v>14195</v>
      </c>
      <c r="X6777" t="str">
        <f>VLOOKUP(Q6777,Managers!$A:$B,2,0)</f>
        <v>Frank Mitchell</v>
      </c>
      <c r="Y6777">
        <f>VLOOKUP(W6777,HourlyWages!$A:$B,2,0)</f>
        <v>52</v>
      </c>
      <c r="Z6777">
        <v>1</v>
      </c>
      <c r="AA6777" s="14">
        <f t="shared" si="529"/>
        <v>0.67500000000000004</v>
      </c>
    </row>
    <row r="6778" spans="1:27" x14ac:dyDescent="0.2">
      <c r="A6778">
        <v>6777</v>
      </c>
      <c r="B6778">
        <v>48261</v>
      </c>
      <c r="C6778" s="3">
        <v>40620</v>
      </c>
      <c r="D6778" s="17">
        <f t="shared" si="528"/>
        <v>40603</v>
      </c>
      <c r="E6778">
        <v>15</v>
      </c>
      <c r="F6778" s="8">
        <f t="shared" si="530"/>
        <v>1875</v>
      </c>
      <c r="G6778" s="5">
        <v>0.01</v>
      </c>
      <c r="H6778" s="8">
        <f>VLOOKUP($T6778,Pricebook!$A:$D,4,0)</f>
        <v>125</v>
      </c>
      <c r="I6778" s="10">
        <f t="shared" si="531"/>
        <v>1856.25</v>
      </c>
      <c r="J6778" t="s">
        <v>92</v>
      </c>
      <c r="K6778" t="s">
        <v>93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2574</v>
      </c>
      <c r="O6778" s="7" t="s">
        <v>2575</v>
      </c>
      <c r="P6778" t="s">
        <v>232</v>
      </c>
      <c r="Q6778" t="s">
        <v>61</v>
      </c>
      <c r="R6778" s="3">
        <v>40621</v>
      </c>
      <c r="S6778" s="12">
        <f t="shared" si="532"/>
        <v>1</v>
      </c>
      <c r="T6778" s="3" t="s">
        <v>14221</v>
      </c>
      <c r="U6778" t="s">
        <v>14232</v>
      </c>
      <c r="V6778" t="s">
        <v>14241</v>
      </c>
      <c r="W6778" t="s">
        <v>14203</v>
      </c>
      <c r="X6778" t="str">
        <f>VLOOKUP(Q6778,Managers!$A:$B,2,0)</f>
        <v>Allen Young</v>
      </c>
      <c r="Y6778">
        <f>VLOOKUP(W6778,HourlyWages!$A:$B,2,0)</f>
        <v>62</v>
      </c>
      <c r="Z6778">
        <v>1</v>
      </c>
      <c r="AA6778" s="14">
        <f t="shared" si="529"/>
        <v>0.504</v>
      </c>
    </row>
    <row r="6779" spans="1:27" x14ac:dyDescent="0.2">
      <c r="A6779">
        <v>6778</v>
      </c>
      <c r="B6779">
        <v>48263</v>
      </c>
      <c r="C6779" s="3">
        <v>40246</v>
      </c>
      <c r="D6779" s="17">
        <f t="shared" si="528"/>
        <v>40238</v>
      </c>
      <c r="E6779">
        <v>28</v>
      </c>
      <c r="F6779" s="8">
        <f t="shared" si="530"/>
        <v>3080</v>
      </c>
      <c r="G6779" s="5">
        <v>0.1</v>
      </c>
      <c r="H6779" s="8">
        <f>VLOOKUP($T6779,Pricebook!$A:$D,4,0)</f>
        <v>110</v>
      </c>
      <c r="I6779" s="10">
        <f t="shared" si="531"/>
        <v>2772</v>
      </c>
      <c r="J6779" t="s">
        <v>831</v>
      </c>
      <c r="K6779" t="s">
        <v>341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1973</v>
      </c>
      <c r="O6779" s="7" t="s">
        <v>2809</v>
      </c>
      <c r="P6779" t="s">
        <v>317</v>
      </c>
      <c r="Q6779" t="s">
        <v>61</v>
      </c>
      <c r="R6779" s="3">
        <v>40247</v>
      </c>
      <c r="S6779" s="12">
        <f t="shared" si="532"/>
        <v>1</v>
      </c>
      <c r="T6779" s="3" t="s">
        <v>14215</v>
      </c>
      <c r="U6779" t="s">
        <v>14229</v>
      </c>
      <c r="V6779" t="s">
        <v>14233</v>
      </c>
      <c r="W6779" t="s">
        <v>14203</v>
      </c>
      <c r="X6779" t="str">
        <f>VLOOKUP(Q6779,Managers!$A:$B,2,0)</f>
        <v>Allen Young</v>
      </c>
      <c r="Y6779">
        <f>VLOOKUP(W6779,HourlyWages!$A:$B,2,0)</f>
        <v>62</v>
      </c>
      <c r="Z6779">
        <v>1</v>
      </c>
      <c r="AA6779" s="14">
        <f t="shared" si="529"/>
        <v>0.43636363636363634</v>
      </c>
    </row>
    <row r="6780" spans="1:27" x14ac:dyDescent="0.2">
      <c r="A6780">
        <v>6779</v>
      </c>
      <c r="B6780">
        <v>48263</v>
      </c>
      <c r="C6780" s="3">
        <v>40246</v>
      </c>
      <c r="D6780" s="17">
        <f t="shared" si="528"/>
        <v>40238</v>
      </c>
      <c r="E6780">
        <v>25</v>
      </c>
      <c r="F6780" s="8">
        <f t="shared" si="530"/>
        <v>2750</v>
      </c>
      <c r="G6780" s="5">
        <v>7.0000000000000007E-2</v>
      </c>
      <c r="H6780" s="8">
        <f>VLOOKUP($T6780,Pricebook!$A:$D,4,0)</f>
        <v>110</v>
      </c>
      <c r="I6780" s="10">
        <f t="shared" si="531"/>
        <v>2557.5</v>
      </c>
      <c r="J6780" t="s">
        <v>831</v>
      </c>
      <c r="K6780" t="s">
        <v>341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2505</v>
      </c>
      <c r="O6780" s="7" t="s">
        <v>2506</v>
      </c>
      <c r="P6780" t="s">
        <v>499</v>
      </c>
      <c r="Q6780" t="s">
        <v>61</v>
      </c>
      <c r="R6780" s="3">
        <v>40247</v>
      </c>
      <c r="S6780" s="12">
        <f t="shared" si="532"/>
        <v>1</v>
      </c>
      <c r="T6780" s="3" t="s">
        <v>14215</v>
      </c>
      <c r="U6780" t="s">
        <v>14229</v>
      </c>
      <c r="V6780" t="s">
        <v>14246</v>
      </c>
      <c r="W6780" t="s">
        <v>14195</v>
      </c>
      <c r="X6780" t="str">
        <f>VLOOKUP(Q6780,Managers!$A:$B,2,0)</f>
        <v>Allen Young</v>
      </c>
      <c r="Y6780">
        <f>VLOOKUP(W6780,HourlyWages!$A:$B,2,0)</f>
        <v>52</v>
      </c>
      <c r="Z6780">
        <v>1</v>
      </c>
      <c r="AA6780" s="14">
        <f t="shared" si="529"/>
        <v>0.52727272727272723</v>
      </c>
    </row>
    <row r="6781" spans="1:27" x14ac:dyDescent="0.2">
      <c r="A6781">
        <v>6780</v>
      </c>
      <c r="B6781">
        <v>48288</v>
      </c>
      <c r="C6781" s="3">
        <v>40746</v>
      </c>
      <c r="D6781" s="17">
        <f t="shared" si="528"/>
        <v>40725</v>
      </c>
      <c r="E6781">
        <v>25</v>
      </c>
      <c r="F6781" s="8">
        <f t="shared" si="530"/>
        <v>3125</v>
      </c>
      <c r="G6781" s="5">
        <v>0.08</v>
      </c>
      <c r="H6781" s="8">
        <f>VLOOKUP($T6781,Pricebook!$A:$D,4,0)</f>
        <v>125</v>
      </c>
      <c r="I6781" s="10">
        <f t="shared" si="531"/>
        <v>2875</v>
      </c>
      <c r="J6781" t="s">
        <v>444</v>
      </c>
      <c r="K6781" t="s">
        <v>348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2236</v>
      </c>
      <c r="O6781" s="7">
        <v>92627</v>
      </c>
      <c r="P6781" t="s">
        <v>114</v>
      </c>
      <c r="Q6781" t="s">
        <v>23</v>
      </c>
      <c r="R6781" s="3">
        <v>40748</v>
      </c>
      <c r="S6781" s="12">
        <f t="shared" si="532"/>
        <v>2</v>
      </c>
      <c r="T6781" s="3" t="s">
        <v>14217</v>
      </c>
      <c r="U6781" t="s">
        <v>14232</v>
      </c>
      <c r="V6781" t="s">
        <v>14236</v>
      </c>
      <c r="W6781" t="s">
        <v>14196</v>
      </c>
      <c r="X6781" t="str">
        <f>VLOOKUP(Q6781,Managers!$A:$B,2,0)</f>
        <v>Bob Turner</v>
      </c>
      <c r="Y6781">
        <f>VLOOKUP(W6781,HourlyWages!$A:$B,2,0)</f>
        <v>58</v>
      </c>
      <c r="Z6781">
        <v>1</v>
      </c>
      <c r="AA6781" s="14">
        <f t="shared" si="529"/>
        <v>0.53600000000000003</v>
      </c>
    </row>
    <row r="6782" spans="1:27" x14ac:dyDescent="0.2">
      <c r="A6782">
        <v>6781</v>
      </c>
      <c r="B6782">
        <v>48293</v>
      </c>
      <c r="C6782" s="3">
        <v>41008</v>
      </c>
      <c r="D6782" s="17">
        <f t="shared" si="528"/>
        <v>41000</v>
      </c>
      <c r="E6782">
        <v>47</v>
      </c>
      <c r="F6782" s="8">
        <f t="shared" si="530"/>
        <v>5170</v>
      </c>
      <c r="G6782" s="5">
        <v>0.03</v>
      </c>
      <c r="H6782" s="8">
        <f>VLOOKUP($T6782,Pricebook!$A:$D,4,0)</f>
        <v>110</v>
      </c>
      <c r="I6782" s="10">
        <f t="shared" si="531"/>
        <v>5014.8999999999996</v>
      </c>
      <c r="J6782" t="s">
        <v>963</v>
      </c>
      <c r="K6782" t="s">
        <v>520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2572</v>
      </c>
      <c r="O6782" s="7">
        <v>93010</v>
      </c>
      <c r="P6782" t="s">
        <v>114</v>
      </c>
      <c r="Q6782" t="s">
        <v>23</v>
      </c>
      <c r="R6782" s="3">
        <v>41009</v>
      </c>
      <c r="S6782" s="12">
        <f t="shared" si="532"/>
        <v>1</v>
      </c>
      <c r="T6782" s="3" t="s">
        <v>14220</v>
      </c>
      <c r="U6782" t="s">
        <v>14229</v>
      </c>
      <c r="V6782" t="s">
        <v>14229</v>
      </c>
      <c r="W6782" t="s">
        <v>14186</v>
      </c>
      <c r="X6782" t="str">
        <f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9"/>
        <v>0.39090909090909093</v>
      </c>
    </row>
    <row r="6783" spans="1:27" x14ac:dyDescent="0.2">
      <c r="A6783">
        <v>6782</v>
      </c>
      <c r="B6783">
        <v>48294</v>
      </c>
      <c r="C6783" s="3">
        <v>40324</v>
      </c>
      <c r="D6783" s="17">
        <f t="shared" si="528"/>
        <v>40299</v>
      </c>
      <c r="E6783">
        <v>43</v>
      </c>
      <c r="F6783" s="8">
        <f t="shared" si="530"/>
        <v>7310</v>
      </c>
      <c r="G6783" s="5">
        <v>0.01</v>
      </c>
      <c r="H6783" s="8">
        <f>VLOOKUP($T6783,Pricebook!$A:$D,4,0)</f>
        <v>170</v>
      </c>
      <c r="I6783" s="10">
        <f t="shared" si="531"/>
        <v>7236.9</v>
      </c>
      <c r="J6783" t="s">
        <v>1564</v>
      </c>
      <c r="K6783" t="s">
        <v>276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1202</v>
      </c>
      <c r="O6783" s="7">
        <v>95123</v>
      </c>
      <c r="P6783" t="s">
        <v>114</v>
      </c>
      <c r="Q6783" t="s">
        <v>23</v>
      </c>
      <c r="R6783" s="3">
        <v>40324</v>
      </c>
      <c r="S6783" s="12">
        <f t="shared" si="532"/>
        <v>0</v>
      </c>
      <c r="T6783" s="3" t="s">
        <v>14219</v>
      </c>
      <c r="U6783" t="s">
        <v>14229</v>
      </c>
      <c r="V6783" t="s">
        <v>14237</v>
      </c>
      <c r="W6783" t="s">
        <v>14199</v>
      </c>
      <c r="X6783" t="str">
        <f>VLOOKUP(Q6783,Managers!$A:$B,2,0)</f>
        <v>Bob Turner</v>
      </c>
      <c r="Y6783">
        <f>VLOOKUP(W6783,HourlyWages!$A:$B,2,0)</f>
        <v>68</v>
      </c>
      <c r="Z6783">
        <v>1</v>
      </c>
      <c r="AA6783" s="14">
        <f t="shared" si="529"/>
        <v>0.6</v>
      </c>
    </row>
    <row r="6784" spans="1:27" x14ac:dyDescent="0.2">
      <c r="A6784">
        <v>6783</v>
      </c>
      <c r="B6784">
        <v>48295</v>
      </c>
      <c r="C6784" s="3">
        <v>40140</v>
      </c>
      <c r="D6784" s="17">
        <f t="shared" si="528"/>
        <v>40118</v>
      </c>
      <c r="E6784">
        <v>48</v>
      </c>
      <c r="F6784" s="8">
        <f t="shared" si="530"/>
        <v>7200</v>
      </c>
      <c r="G6784" s="5">
        <v>0.05</v>
      </c>
      <c r="H6784" s="8">
        <f>VLOOKUP($T6784,Pricebook!$A:$D,4,0)</f>
        <v>150</v>
      </c>
      <c r="I6784" s="10">
        <f t="shared" si="531"/>
        <v>6840</v>
      </c>
      <c r="J6784" t="s">
        <v>2097</v>
      </c>
      <c r="K6784" t="s">
        <v>374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2098</v>
      </c>
      <c r="O6784" s="7">
        <v>60061</v>
      </c>
      <c r="P6784" t="s">
        <v>15</v>
      </c>
      <c r="Q6784" t="s">
        <v>16</v>
      </c>
      <c r="R6784" s="3">
        <v>40142</v>
      </c>
      <c r="S6784" s="12">
        <f t="shared" si="532"/>
        <v>2</v>
      </c>
      <c r="T6784" s="3" t="s">
        <v>14216</v>
      </c>
      <c r="U6784" t="s">
        <v>14235</v>
      </c>
      <c r="V6784" t="s">
        <v>14233</v>
      </c>
      <c r="W6784" t="s">
        <v>14184</v>
      </c>
      <c r="X6784" t="str">
        <f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9"/>
        <v>0.66666666666666663</v>
      </c>
    </row>
    <row r="6785" spans="1:27" x14ac:dyDescent="0.2">
      <c r="A6785">
        <v>6784</v>
      </c>
      <c r="B6785">
        <v>48321</v>
      </c>
      <c r="C6785" s="3">
        <v>40388</v>
      </c>
      <c r="D6785" s="17">
        <f t="shared" si="528"/>
        <v>40360</v>
      </c>
      <c r="E6785">
        <v>31</v>
      </c>
      <c r="F6785" s="8">
        <f t="shared" si="530"/>
        <v>6200</v>
      </c>
      <c r="G6785" s="5">
        <v>0.02</v>
      </c>
      <c r="H6785" s="8">
        <f>VLOOKUP($T6785,Pricebook!$A:$D,4,0)</f>
        <v>200</v>
      </c>
      <c r="I6785" s="10">
        <f t="shared" si="531"/>
        <v>6076</v>
      </c>
      <c r="J6785" t="s">
        <v>756</v>
      </c>
      <c r="K6785" t="s">
        <v>190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758</v>
      </c>
      <c r="O6785" s="7">
        <v>83301</v>
      </c>
      <c r="P6785" t="s">
        <v>197</v>
      </c>
      <c r="Q6785" t="s">
        <v>23</v>
      </c>
      <c r="R6785" s="3">
        <v>40389</v>
      </c>
      <c r="S6785" s="12">
        <f t="shared" si="532"/>
        <v>1</v>
      </c>
      <c r="T6785" s="3" t="s">
        <v>14206</v>
      </c>
      <c r="U6785" t="s">
        <v>14229</v>
      </c>
      <c r="V6785" t="s">
        <v>14244</v>
      </c>
      <c r="W6785" t="s">
        <v>14203</v>
      </c>
      <c r="X6785" t="str">
        <f>VLOOKUP(Q6785,Managers!$A:$B,2,0)</f>
        <v>Bob Turner</v>
      </c>
      <c r="Y6785">
        <f>VLOOKUP(W6785,HourlyWages!$A:$B,2,0)</f>
        <v>62</v>
      </c>
      <c r="Z6785">
        <v>1</v>
      </c>
      <c r="AA6785" s="14">
        <f t="shared" si="529"/>
        <v>0.69</v>
      </c>
    </row>
    <row r="6786" spans="1:27" x14ac:dyDescent="0.2">
      <c r="A6786">
        <v>6785</v>
      </c>
      <c r="B6786">
        <v>48322</v>
      </c>
      <c r="C6786" s="3">
        <v>40972</v>
      </c>
      <c r="D6786" s="17">
        <f t="shared" si="528"/>
        <v>40969</v>
      </c>
      <c r="E6786">
        <v>14</v>
      </c>
      <c r="F6786" s="8">
        <f t="shared" si="530"/>
        <v>1680</v>
      </c>
      <c r="G6786" s="5">
        <v>0.05</v>
      </c>
      <c r="H6786" s="8">
        <f>VLOOKUP($T6786,Pricebook!$A:$D,4,0)</f>
        <v>120</v>
      </c>
      <c r="I6786" s="10">
        <f t="shared" si="531"/>
        <v>1596</v>
      </c>
      <c r="J6786" t="s">
        <v>1939</v>
      </c>
      <c r="K6786" t="s">
        <v>151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1134</v>
      </c>
      <c r="O6786" s="7">
        <v>94025</v>
      </c>
      <c r="P6786" t="s">
        <v>114</v>
      </c>
      <c r="Q6786" t="s">
        <v>23</v>
      </c>
      <c r="R6786" s="3">
        <v>40973</v>
      </c>
      <c r="S6786" s="12">
        <f t="shared" si="532"/>
        <v>1</v>
      </c>
      <c r="T6786" s="3" t="s">
        <v>14212</v>
      </c>
      <c r="U6786" t="s">
        <v>14229</v>
      </c>
      <c r="V6786" t="s">
        <v>14239</v>
      </c>
      <c r="W6786" t="s">
        <v>14185</v>
      </c>
      <c r="X6786" t="str">
        <f>VLOOKUP(Q6786,Managers!$A:$B,2,0)</f>
        <v>Bob Turner</v>
      </c>
      <c r="Y6786">
        <f>VLOOKUP(W6786,HourlyWages!$A:$B,2,0)</f>
        <v>70</v>
      </c>
      <c r="Z6786">
        <v>1</v>
      </c>
      <c r="AA6786" s="14">
        <f t="shared" si="529"/>
        <v>0.41666666666666669</v>
      </c>
    </row>
    <row r="6787" spans="1:27" x14ac:dyDescent="0.2">
      <c r="A6787">
        <v>6786</v>
      </c>
      <c r="B6787">
        <v>48327</v>
      </c>
      <c r="C6787" s="3">
        <v>40035</v>
      </c>
      <c r="D6787" s="17">
        <f t="shared" ref="D6787:D6850" si="533">DATE(YEAR(C6787),MONTH(C6787),1)</f>
        <v>40026</v>
      </c>
      <c r="E6787">
        <v>14</v>
      </c>
      <c r="F6787" s="8">
        <f t="shared" si="530"/>
        <v>2100</v>
      </c>
      <c r="G6787" s="5">
        <v>0.03</v>
      </c>
      <c r="H6787" s="8">
        <f>VLOOKUP($T6787,Pricebook!$A:$D,4,0)</f>
        <v>150</v>
      </c>
      <c r="I6787" s="10">
        <f t="shared" si="531"/>
        <v>2037</v>
      </c>
      <c r="J6787" t="s">
        <v>1697</v>
      </c>
      <c r="K6787" t="s">
        <v>27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2149</v>
      </c>
      <c r="O6787" s="7">
        <v>38637</v>
      </c>
      <c r="P6787" t="s">
        <v>699</v>
      </c>
      <c r="Q6787" t="s">
        <v>34</v>
      </c>
      <c r="R6787" s="3">
        <v>40037</v>
      </c>
      <c r="S6787" s="12">
        <f t="shared" si="532"/>
        <v>2</v>
      </c>
      <c r="T6787" s="3" t="s">
        <v>14211</v>
      </c>
      <c r="U6787" t="s">
        <v>14235</v>
      </c>
      <c r="V6787" t="s">
        <v>14233</v>
      </c>
      <c r="W6787" t="s">
        <v>14197</v>
      </c>
      <c r="X6787" t="str">
        <f>VLOOKUP(Q6787,Managers!$A:$B,2,0)</f>
        <v>Frank Mitchell</v>
      </c>
      <c r="Y6787">
        <f>VLOOKUP(W6787,HourlyWages!$A:$B,2,0)</f>
        <v>71</v>
      </c>
      <c r="Z6787">
        <v>1</v>
      </c>
      <c r="AA6787" s="14">
        <f t="shared" ref="AA6787:AA6850" si="534">(H6787-Y6787)/H6787</f>
        <v>0.52666666666666662</v>
      </c>
    </row>
    <row r="6788" spans="1:27" x14ac:dyDescent="0.2">
      <c r="A6788">
        <v>6787</v>
      </c>
      <c r="B6788">
        <v>48353</v>
      </c>
      <c r="C6788" s="3">
        <v>41258</v>
      </c>
      <c r="D6788" s="17">
        <f t="shared" si="533"/>
        <v>41244</v>
      </c>
      <c r="E6788">
        <v>18</v>
      </c>
      <c r="F6788" s="8">
        <f t="shared" si="530"/>
        <v>2160</v>
      </c>
      <c r="G6788" s="5">
        <v>0.04</v>
      </c>
      <c r="H6788" s="8">
        <f>VLOOKUP($T6788,Pricebook!$A:$D,4,0)</f>
        <v>120</v>
      </c>
      <c r="I6788" s="10">
        <f t="shared" si="531"/>
        <v>2073.6</v>
      </c>
      <c r="J6788" t="s">
        <v>1438</v>
      </c>
      <c r="K6788" t="s">
        <v>142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1560</v>
      </c>
      <c r="O6788" s="7">
        <v>90503</v>
      </c>
      <c r="P6788" t="s">
        <v>114</v>
      </c>
      <c r="Q6788" t="s">
        <v>23</v>
      </c>
      <c r="R6788" s="3">
        <v>41260</v>
      </c>
      <c r="S6788" s="12">
        <f t="shared" si="532"/>
        <v>2</v>
      </c>
      <c r="T6788" s="3" t="s">
        <v>14212</v>
      </c>
      <c r="U6788" t="s">
        <v>14229</v>
      </c>
      <c r="V6788" t="s">
        <v>14241</v>
      </c>
      <c r="W6788" t="s">
        <v>14191</v>
      </c>
      <c r="X6788" t="str">
        <f>VLOOKUP(Q6788,Managers!$A:$B,2,0)</f>
        <v>Bob Turner</v>
      </c>
      <c r="Y6788">
        <f>VLOOKUP(W6788,HourlyWages!$A:$B,2,0)</f>
        <v>60</v>
      </c>
      <c r="Z6788">
        <v>1</v>
      </c>
      <c r="AA6788" s="14">
        <f t="shared" si="534"/>
        <v>0.5</v>
      </c>
    </row>
    <row r="6789" spans="1:27" x14ac:dyDescent="0.2">
      <c r="A6789">
        <v>6788</v>
      </c>
      <c r="B6789">
        <v>48354</v>
      </c>
      <c r="C6789" s="3">
        <v>40653</v>
      </c>
      <c r="D6789" s="17">
        <f t="shared" si="533"/>
        <v>40634</v>
      </c>
      <c r="E6789">
        <v>25</v>
      </c>
      <c r="F6789" s="8">
        <f t="shared" si="530"/>
        <v>2750</v>
      </c>
      <c r="G6789" s="5">
        <v>0.03</v>
      </c>
      <c r="H6789" s="8">
        <f>VLOOKUP($T6789,Pricebook!$A:$D,4,0)</f>
        <v>110</v>
      </c>
      <c r="I6789" s="10">
        <f t="shared" si="531"/>
        <v>2667.5</v>
      </c>
      <c r="J6789" t="s">
        <v>2479</v>
      </c>
      <c r="K6789" t="s">
        <v>487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2429</v>
      </c>
      <c r="O6789" s="7">
        <v>59750</v>
      </c>
      <c r="P6789" t="s">
        <v>1213</v>
      </c>
      <c r="Q6789" t="s">
        <v>23</v>
      </c>
      <c r="R6789" s="3">
        <v>40654</v>
      </c>
      <c r="S6789" s="12">
        <f t="shared" si="532"/>
        <v>1</v>
      </c>
      <c r="T6789" s="3" t="s">
        <v>14215</v>
      </c>
      <c r="U6789" t="s">
        <v>14229</v>
      </c>
      <c r="V6789" t="s">
        <v>14242</v>
      </c>
      <c r="W6789" t="s">
        <v>14202</v>
      </c>
      <c r="X6789" t="str">
        <f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4"/>
        <v>0.35454545454545455</v>
      </c>
    </row>
    <row r="6790" spans="1:27" x14ac:dyDescent="0.2">
      <c r="A6790">
        <v>6789</v>
      </c>
      <c r="B6790">
        <v>48357</v>
      </c>
      <c r="C6790" s="3">
        <v>39900</v>
      </c>
      <c r="D6790" s="17">
        <f t="shared" si="533"/>
        <v>39873</v>
      </c>
      <c r="E6790">
        <v>16</v>
      </c>
      <c r="F6790" s="8">
        <f t="shared" si="530"/>
        <v>2400</v>
      </c>
      <c r="G6790" s="5">
        <v>0.04</v>
      </c>
      <c r="H6790" s="8">
        <f>VLOOKUP($T6790,Pricebook!$A:$D,4,0)</f>
        <v>150</v>
      </c>
      <c r="I6790" s="10">
        <f t="shared" si="531"/>
        <v>2304</v>
      </c>
      <c r="J6790" t="s">
        <v>706</v>
      </c>
      <c r="K6790" t="s">
        <v>707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2117</v>
      </c>
      <c r="O6790" s="7">
        <v>76086</v>
      </c>
      <c r="P6790" t="s">
        <v>48</v>
      </c>
      <c r="Q6790" t="s">
        <v>16</v>
      </c>
      <c r="R6790" s="3">
        <v>39900</v>
      </c>
      <c r="S6790" s="12">
        <f t="shared" si="532"/>
        <v>0</v>
      </c>
      <c r="T6790" s="3" t="s">
        <v>14216</v>
      </c>
      <c r="U6790" t="s">
        <v>14235</v>
      </c>
      <c r="V6790" t="s">
        <v>14231</v>
      </c>
      <c r="W6790" t="s">
        <v>14199</v>
      </c>
      <c r="X6790" t="str">
        <f>VLOOKUP(Q6790,Managers!$A:$B,2,0)</f>
        <v>Josh Martinez</v>
      </c>
      <c r="Y6790">
        <f>VLOOKUP(W6790,HourlyWages!$A:$B,2,0)</f>
        <v>68</v>
      </c>
      <c r="Z6790">
        <v>1</v>
      </c>
      <c r="AA6790" s="14">
        <f t="shared" si="534"/>
        <v>0.54666666666666663</v>
      </c>
    </row>
    <row r="6791" spans="1:27" x14ac:dyDescent="0.2">
      <c r="A6791">
        <v>6790</v>
      </c>
      <c r="B6791">
        <v>48385</v>
      </c>
      <c r="C6791" s="3">
        <v>40074</v>
      </c>
      <c r="D6791" s="17">
        <f t="shared" si="533"/>
        <v>40057</v>
      </c>
      <c r="E6791">
        <v>16</v>
      </c>
      <c r="F6791" s="8">
        <f t="shared" si="530"/>
        <v>2400</v>
      </c>
      <c r="G6791" s="5">
        <v>0.01</v>
      </c>
      <c r="H6791" s="8">
        <f>VLOOKUP($T6791,Pricebook!$A:$D,4,0)</f>
        <v>150</v>
      </c>
      <c r="I6791" s="10">
        <f t="shared" si="531"/>
        <v>2376</v>
      </c>
      <c r="J6791" t="s">
        <v>366</v>
      </c>
      <c r="K6791" t="s">
        <v>215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143</v>
      </c>
      <c r="O6791" s="7">
        <v>98002</v>
      </c>
      <c r="P6791" t="s">
        <v>22</v>
      </c>
      <c r="Q6791" t="s">
        <v>23</v>
      </c>
      <c r="R6791" s="3">
        <v>40076</v>
      </c>
      <c r="S6791" s="12">
        <f t="shared" si="532"/>
        <v>2</v>
      </c>
      <c r="T6791" s="3" t="s">
        <v>14211</v>
      </c>
      <c r="U6791" t="s">
        <v>14235</v>
      </c>
      <c r="V6791" t="s">
        <v>14230</v>
      </c>
      <c r="W6791" t="s">
        <v>14191</v>
      </c>
      <c r="X6791" t="str">
        <f>VLOOKUP(Q6791,Managers!$A:$B,2,0)</f>
        <v>Bob Turner</v>
      </c>
      <c r="Y6791">
        <f>VLOOKUP(W6791,HourlyWages!$A:$B,2,0)</f>
        <v>60</v>
      </c>
      <c r="Z6791">
        <v>1</v>
      </c>
      <c r="AA6791" s="14">
        <f t="shared" si="534"/>
        <v>0.6</v>
      </c>
    </row>
    <row r="6792" spans="1:27" x14ac:dyDescent="0.2">
      <c r="A6792">
        <v>6791</v>
      </c>
      <c r="B6792">
        <v>48388</v>
      </c>
      <c r="C6792" s="3">
        <v>40034</v>
      </c>
      <c r="D6792" s="17">
        <f t="shared" si="533"/>
        <v>40026</v>
      </c>
      <c r="E6792">
        <v>3</v>
      </c>
      <c r="F6792" s="8">
        <f t="shared" si="530"/>
        <v>480</v>
      </c>
      <c r="G6792" s="5">
        <v>0.08</v>
      </c>
      <c r="H6792" s="8">
        <f>VLOOKUP($T6792,Pricebook!$A:$D,4,0)</f>
        <v>160</v>
      </c>
      <c r="I6792" s="10">
        <f t="shared" si="531"/>
        <v>441.6</v>
      </c>
      <c r="J6792" t="s">
        <v>1644</v>
      </c>
      <c r="K6792" t="s">
        <v>73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1645</v>
      </c>
      <c r="O6792" s="7">
        <v>52001</v>
      </c>
      <c r="P6792" t="s">
        <v>38</v>
      </c>
      <c r="Q6792" t="s">
        <v>16</v>
      </c>
      <c r="R6792" s="3">
        <v>40036</v>
      </c>
      <c r="S6792" s="12">
        <f t="shared" si="532"/>
        <v>2</v>
      </c>
      <c r="T6792" s="3" t="s">
        <v>14218</v>
      </c>
      <c r="U6792" t="s">
        <v>14229</v>
      </c>
      <c r="V6792" t="s">
        <v>14238</v>
      </c>
      <c r="W6792" t="s">
        <v>14202</v>
      </c>
      <c r="X6792" t="str">
        <f>VLOOKUP(Q6792,Managers!$A:$B,2,0)</f>
        <v>Josh Martinez</v>
      </c>
      <c r="Y6792">
        <f>VLOOKUP(W6792,HourlyWages!$A:$B,2,0)</f>
        <v>71</v>
      </c>
      <c r="Z6792">
        <v>1</v>
      </c>
      <c r="AA6792" s="14">
        <f t="shared" si="534"/>
        <v>0.55625000000000002</v>
      </c>
    </row>
    <row r="6793" spans="1:27" x14ac:dyDescent="0.2">
      <c r="A6793">
        <v>6792</v>
      </c>
      <c r="B6793">
        <v>48391</v>
      </c>
      <c r="C6793" s="3">
        <v>40480</v>
      </c>
      <c r="D6793" s="17">
        <f t="shared" si="533"/>
        <v>40452</v>
      </c>
      <c r="E6793">
        <v>45</v>
      </c>
      <c r="F6793" s="8">
        <f t="shared" si="530"/>
        <v>4950</v>
      </c>
      <c r="G6793" s="5">
        <v>0.1</v>
      </c>
      <c r="H6793" s="8">
        <f>VLOOKUP($T6793,Pricebook!$A:$D,4,0)</f>
        <v>110</v>
      </c>
      <c r="I6793" s="10">
        <f t="shared" si="531"/>
        <v>4455</v>
      </c>
      <c r="J6793" t="s">
        <v>1997</v>
      </c>
      <c r="K6793" t="s">
        <v>544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277</v>
      </c>
      <c r="O6793" s="7">
        <v>70506</v>
      </c>
      <c r="P6793" t="s">
        <v>436</v>
      </c>
      <c r="Q6793" t="s">
        <v>34</v>
      </c>
      <c r="R6793" s="3">
        <v>40481</v>
      </c>
      <c r="S6793" s="12">
        <f t="shared" si="532"/>
        <v>1</v>
      </c>
      <c r="T6793" s="3" t="s">
        <v>14215</v>
      </c>
      <c r="U6793" t="s">
        <v>14229</v>
      </c>
      <c r="V6793" t="s">
        <v>14237</v>
      </c>
      <c r="W6793" t="s">
        <v>14189</v>
      </c>
      <c r="X6793" t="str">
        <f>VLOOKUP(Q6793,Managers!$A:$B,2,0)</f>
        <v>Frank Mitchell</v>
      </c>
      <c r="Y6793">
        <f>VLOOKUP(W6793,HourlyWages!$A:$B,2,0)</f>
        <v>62</v>
      </c>
      <c r="Z6793">
        <v>1</v>
      </c>
      <c r="AA6793" s="14">
        <f t="shared" si="534"/>
        <v>0.43636363636363634</v>
      </c>
    </row>
    <row r="6794" spans="1:27" x14ac:dyDescent="0.2">
      <c r="A6794">
        <v>6793</v>
      </c>
      <c r="B6794">
        <v>48416</v>
      </c>
      <c r="C6794" s="3">
        <v>40000</v>
      </c>
      <c r="D6794" s="17">
        <f t="shared" si="533"/>
        <v>39995</v>
      </c>
      <c r="E6794">
        <v>23</v>
      </c>
      <c r="F6794" s="8">
        <f t="shared" si="530"/>
        <v>2530</v>
      </c>
      <c r="G6794" s="5">
        <v>0.01</v>
      </c>
      <c r="H6794" s="8">
        <f>VLOOKUP($T6794,Pricebook!$A:$D,4,0)</f>
        <v>110</v>
      </c>
      <c r="I6794" s="10">
        <f t="shared" si="531"/>
        <v>2504.6999999999998</v>
      </c>
      <c r="J6794" t="s">
        <v>1650</v>
      </c>
      <c r="K6794" t="s">
        <v>300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2429</v>
      </c>
      <c r="O6794" s="7">
        <v>59750</v>
      </c>
      <c r="P6794" t="s">
        <v>1213</v>
      </c>
      <c r="Q6794" t="s">
        <v>23</v>
      </c>
      <c r="R6794" s="3">
        <v>40002</v>
      </c>
      <c r="S6794" s="12">
        <f t="shared" si="532"/>
        <v>2</v>
      </c>
      <c r="T6794" s="3" t="s">
        <v>14215</v>
      </c>
      <c r="U6794" t="s">
        <v>14229</v>
      </c>
      <c r="V6794" t="s">
        <v>14233</v>
      </c>
      <c r="W6794" t="s">
        <v>14188</v>
      </c>
      <c r="X6794" t="str">
        <f>VLOOKUP(Q6794,Managers!$A:$B,2,0)</f>
        <v>Bob Turner</v>
      </c>
      <c r="Y6794">
        <f>VLOOKUP(W6794,HourlyWages!$A:$B,2,0)</f>
        <v>52</v>
      </c>
      <c r="Z6794">
        <v>1</v>
      </c>
      <c r="AA6794" s="14">
        <f t="shared" si="534"/>
        <v>0.52727272727272723</v>
      </c>
    </row>
    <row r="6795" spans="1:27" x14ac:dyDescent="0.2">
      <c r="A6795">
        <v>6794</v>
      </c>
      <c r="B6795">
        <v>48420</v>
      </c>
      <c r="C6795" s="3">
        <v>40097</v>
      </c>
      <c r="D6795" s="17">
        <f t="shared" si="533"/>
        <v>40087</v>
      </c>
      <c r="E6795">
        <v>46</v>
      </c>
      <c r="F6795" s="8">
        <f t="shared" si="530"/>
        <v>5750</v>
      </c>
      <c r="G6795" s="5">
        <v>0.09</v>
      </c>
      <c r="H6795" s="8">
        <f>VLOOKUP($T6795,Pricebook!$A:$D,4,0)</f>
        <v>125</v>
      </c>
      <c r="I6795" s="10">
        <f t="shared" si="531"/>
        <v>5232.5</v>
      </c>
      <c r="J6795" t="s">
        <v>1605</v>
      </c>
      <c r="K6795" t="s">
        <v>434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752</v>
      </c>
      <c r="O6795" s="7">
        <v>94601</v>
      </c>
      <c r="P6795" t="s">
        <v>114</v>
      </c>
      <c r="Q6795" t="s">
        <v>23</v>
      </c>
      <c r="R6795" s="3">
        <v>40099</v>
      </c>
      <c r="S6795" s="12">
        <f t="shared" si="532"/>
        <v>2</v>
      </c>
      <c r="T6795" s="3" t="s">
        <v>14208</v>
      </c>
      <c r="U6795" t="s">
        <v>14232</v>
      </c>
      <c r="V6795" t="s">
        <v>14241</v>
      </c>
      <c r="W6795" t="s">
        <v>14185</v>
      </c>
      <c r="X6795" t="str">
        <f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4"/>
        <v>0.44</v>
      </c>
    </row>
    <row r="6796" spans="1:27" x14ac:dyDescent="0.2">
      <c r="A6796">
        <v>6795</v>
      </c>
      <c r="B6796">
        <v>48423</v>
      </c>
      <c r="C6796" s="3">
        <v>41213</v>
      </c>
      <c r="D6796" s="17">
        <f t="shared" si="533"/>
        <v>41183</v>
      </c>
      <c r="E6796">
        <v>49</v>
      </c>
      <c r="F6796" s="8">
        <f t="shared" si="530"/>
        <v>5390</v>
      </c>
      <c r="G6796" s="5">
        <v>0.08</v>
      </c>
      <c r="H6796" s="8">
        <f>VLOOKUP($T6796,Pricebook!$A:$D,4,0)</f>
        <v>110</v>
      </c>
      <c r="I6796" s="10">
        <f t="shared" si="531"/>
        <v>4958.8</v>
      </c>
      <c r="J6796" t="s">
        <v>1816</v>
      </c>
      <c r="K6796" t="s">
        <v>389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1166</v>
      </c>
      <c r="O6796" s="7">
        <v>33065</v>
      </c>
      <c r="P6796" t="s">
        <v>101</v>
      </c>
      <c r="Q6796" t="s">
        <v>34</v>
      </c>
      <c r="R6796" s="3">
        <v>41213</v>
      </c>
      <c r="S6796" s="12">
        <f t="shared" si="532"/>
        <v>0</v>
      </c>
      <c r="T6796" s="3" t="s">
        <v>14220</v>
      </c>
      <c r="U6796" t="s">
        <v>14229</v>
      </c>
      <c r="V6796" t="s">
        <v>14236</v>
      </c>
      <c r="W6796" t="s">
        <v>14195</v>
      </c>
      <c r="X6796" t="str">
        <f>VLOOKUP(Q6796,Managers!$A:$B,2,0)</f>
        <v>Frank Mitchell</v>
      </c>
      <c r="Y6796">
        <f>VLOOKUP(W6796,HourlyWages!$A:$B,2,0)</f>
        <v>52</v>
      </c>
      <c r="Z6796">
        <v>1</v>
      </c>
      <c r="AA6796" s="14">
        <f t="shared" si="534"/>
        <v>0.52727272727272723</v>
      </c>
    </row>
    <row r="6797" spans="1:27" x14ac:dyDescent="0.2">
      <c r="A6797">
        <v>6796</v>
      </c>
      <c r="B6797">
        <v>48448</v>
      </c>
      <c r="C6797" s="3">
        <v>41229</v>
      </c>
      <c r="D6797" s="17">
        <f t="shared" si="533"/>
        <v>41214</v>
      </c>
      <c r="E6797">
        <v>20</v>
      </c>
      <c r="F6797" s="8">
        <f t="shared" si="530"/>
        <v>3000</v>
      </c>
      <c r="G6797" s="5">
        <v>0.09</v>
      </c>
      <c r="H6797" s="8">
        <f>VLOOKUP($T6797,Pricebook!$A:$D,4,0)</f>
        <v>150</v>
      </c>
      <c r="I6797" s="10">
        <f t="shared" si="531"/>
        <v>2730</v>
      </c>
      <c r="J6797" t="s">
        <v>1679</v>
      </c>
      <c r="K6797" t="s">
        <v>203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1163</v>
      </c>
      <c r="O6797" s="7">
        <v>39301</v>
      </c>
      <c r="P6797" t="s">
        <v>699</v>
      </c>
      <c r="Q6797" t="s">
        <v>34</v>
      </c>
      <c r="R6797" s="3">
        <v>41229</v>
      </c>
      <c r="S6797" s="12">
        <f t="shared" si="532"/>
        <v>0</v>
      </c>
      <c r="T6797" s="3" t="s">
        <v>14210</v>
      </c>
      <c r="U6797" t="s">
        <v>14235</v>
      </c>
      <c r="V6797" t="s">
        <v>14241</v>
      </c>
      <c r="W6797" t="s">
        <v>14194</v>
      </c>
      <c r="X6797" t="str">
        <f>VLOOKUP(Q6797,Managers!$A:$B,2,0)</f>
        <v>Frank Mitchell</v>
      </c>
      <c r="Y6797">
        <f>VLOOKUP(W6797,HourlyWages!$A:$B,2,0)</f>
        <v>71</v>
      </c>
      <c r="Z6797">
        <v>1</v>
      </c>
      <c r="AA6797" s="14">
        <f t="shared" si="534"/>
        <v>0.52666666666666662</v>
      </c>
    </row>
    <row r="6798" spans="1:27" x14ac:dyDescent="0.2">
      <c r="A6798">
        <v>6797</v>
      </c>
      <c r="B6798">
        <v>48452</v>
      </c>
      <c r="C6798" s="3">
        <v>40460</v>
      </c>
      <c r="D6798" s="17">
        <f t="shared" si="533"/>
        <v>40452</v>
      </c>
      <c r="E6798">
        <v>32</v>
      </c>
      <c r="F6798" s="8">
        <f t="shared" si="530"/>
        <v>4000</v>
      </c>
      <c r="G6798" s="5">
        <v>0.09</v>
      </c>
      <c r="H6798" s="8">
        <f>VLOOKUP($T6798,Pricebook!$A:$D,4,0)</f>
        <v>125</v>
      </c>
      <c r="I6798" s="10">
        <f t="shared" si="531"/>
        <v>3640</v>
      </c>
      <c r="J6798" t="s">
        <v>170</v>
      </c>
      <c r="K6798" t="s">
        <v>103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2635</v>
      </c>
      <c r="O6798" s="7">
        <v>49017</v>
      </c>
      <c r="P6798" t="s">
        <v>172</v>
      </c>
      <c r="Q6798" t="s">
        <v>16</v>
      </c>
      <c r="R6798" s="3">
        <v>40462</v>
      </c>
      <c r="S6798" s="12">
        <f t="shared" si="532"/>
        <v>2</v>
      </c>
      <c r="T6798" s="3" t="s">
        <v>14221</v>
      </c>
      <c r="U6798" t="s">
        <v>14232</v>
      </c>
      <c r="V6798" t="s">
        <v>14244</v>
      </c>
      <c r="W6798" t="s">
        <v>14196</v>
      </c>
      <c r="X6798" t="str">
        <f>VLOOKUP(Q6798,Managers!$A:$B,2,0)</f>
        <v>Josh Martinez</v>
      </c>
      <c r="Y6798">
        <f>VLOOKUP(W6798,HourlyWages!$A:$B,2,0)</f>
        <v>58</v>
      </c>
      <c r="Z6798">
        <v>1</v>
      </c>
      <c r="AA6798" s="14">
        <f t="shared" si="534"/>
        <v>0.53600000000000003</v>
      </c>
    </row>
    <row r="6799" spans="1:27" x14ac:dyDescent="0.2">
      <c r="A6799">
        <v>6798</v>
      </c>
      <c r="B6799">
        <v>48452</v>
      </c>
      <c r="C6799" s="3">
        <v>40460</v>
      </c>
      <c r="D6799" s="17">
        <f t="shared" si="533"/>
        <v>40452</v>
      </c>
      <c r="E6799">
        <v>19</v>
      </c>
      <c r="F6799" s="8">
        <f t="shared" si="530"/>
        <v>2850</v>
      </c>
      <c r="G6799" s="5">
        <v>0.1</v>
      </c>
      <c r="H6799" s="8">
        <f>VLOOKUP($T6799,Pricebook!$A:$D,4,0)</f>
        <v>150</v>
      </c>
      <c r="I6799" s="10">
        <f t="shared" si="531"/>
        <v>2565</v>
      </c>
      <c r="J6799" t="s">
        <v>170</v>
      </c>
      <c r="K6799" t="s">
        <v>103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2635</v>
      </c>
      <c r="O6799" s="7">
        <v>49017</v>
      </c>
      <c r="P6799" t="s">
        <v>172</v>
      </c>
      <c r="Q6799" t="s">
        <v>16</v>
      </c>
      <c r="R6799" s="3">
        <v>40460</v>
      </c>
      <c r="S6799" s="12">
        <f t="shared" si="532"/>
        <v>0</v>
      </c>
      <c r="T6799" s="3" t="s">
        <v>14211</v>
      </c>
      <c r="U6799" t="s">
        <v>14235</v>
      </c>
      <c r="V6799" t="s">
        <v>14241</v>
      </c>
      <c r="W6799" t="s">
        <v>14192</v>
      </c>
      <c r="X6799" t="str">
        <f>VLOOKUP(Q6799,Managers!$A:$B,2,0)</f>
        <v>Josh Martinez</v>
      </c>
      <c r="Y6799">
        <f>VLOOKUP(W6799,HourlyWages!$A:$B,2,0)</f>
        <v>75</v>
      </c>
      <c r="Z6799">
        <v>1</v>
      </c>
      <c r="AA6799" s="14">
        <f t="shared" si="534"/>
        <v>0.5</v>
      </c>
    </row>
    <row r="6800" spans="1:27" x14ac:dyDescent="0.2">
      <c r="A6800">
        <v>6799</v>
      </c>
      <c r="B6800">
        <v>48452</v>
      </c>
      <c r="C6800" s="3">
        <v>40460</v>
      </c>
      <c r="D6800" s="17">
        <f t="shared" si="533"/>
        <v>40452</v>
      </c>
      <c r="E6800">
        <v>44</v>
      </c>
      <c r="F6800" s="8">
        <f t="shared" si="530"/>
        <v>5500</v>
      </c>
      <c r="G6800" s="5">
        <v>0.03</v>
      </c>
      <c r="H6800" s="8">
        <f>VLOOKUP($T6800,Pricebook!$A:$D,4,0)</f>
        <v>125</v>
      </c>
      <c r="I6800" s="10">
        <f t="shared" si="531"/>
        <v>5335</v>
      </c>
      <c r="J6800" t="s">
        <v>170</v>
      </c>
      <c r="K6800" t="s">
        <v>103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2635</v>
      </c>
      <c r="O6800" s="7">
        <v>49017</v>
      </c>
      <c r="P6800" t="s">
        <v>172</v>
      </c>
      <c r="Q6800" t="s">
        <v>16</v>
      </c>
      <c r="R6800" s="3">
        <v>40461</v>
      </c>
      <c r="S6800" s="12">
        <f t="shared" si="532"/>
        <v>1</v>
      </c>
      <c r="T6800" s="3" t="s">
        <v>14208</v>
      </c>
      <c r="U6800" t="s">
        <v>14232</v>
      </c>
      <c r="V6800" t="s">
        <v>14238</v>
      </c>
      <c r="W6800" t="s">
        <v>14196</v>
      </c>
      <c r="X6800" t="str">
        <f>VLOOKUP(Q6800,Managers!$A:$B,2,0)</f>
        <v>Josh Martinez</v>
      </c>
      <c r="Y6800">
        <f>VLOOKUP(W6800,HourlyWages!$A:$B,2,0)</f>
        <v>58</v>
      </c>
      <c r="Z6800">
        <v>1</v>
      </c>
      <c r="AA6800" s="14">
        <f t="shared" si="534"/>
        <v>0.53600000000000003</v>
      </c>
    </row>
    <row r="6801" spans="1:27" x14ac:dyDescent="0.2">
      <c r="A6801">
        <v>6800</v>
      </c>
      <c r="B6801">
        <v>48452</v>
      </c>
      <c r="C6801" s="3">
        <v>40460</v>
      </c>
      <c r="D6801" s="17">
        <f t="shared" si="533"/>
        <v>40452</v>
      </c>
      <c r="E6801">
        <v>15</v>
      </c>
      <c r="F6801" s="8">
        <f t="shared" si="530"/>
        <v>2400</v>
      </c>
      <c r="G6801" s="5">
        <v>0.08</v>
      </c>
      <c r="H6801" s="8">
        <f>VLOOKUP($T6801,Pricebook!$A:$D,4,0)</f>
        <v>160</v>
      </c>
      <c r="I6801" s="10">
        <f t="shared" si="531"/>
        <v>2208</v>
      </c>
      <c r="J6801" t="s">
        <v>170</v>
      </c>
      <c r="K6801" t="s">
        <v>103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1929</v>
      </c>
      <c r="O6801" s="7">
        <v>48708</v>
      </c>
      <c r="P6801" t="s">
        <v>172</v>
      </c>
      <c r="Q6801" t="s">
        <v>16</v>
      </c>
      <c r="R6801" s="3">
        <v>40462</v>
      </c>
      <c r="S6801" s="12">
        <f t="shared" si="532"/>
        <v>2</v>
      </c>
      <c r="T6801" s="3" t="s">
        <v>14218</v>
      </c>
      <c r="U6801" t="s">
        <v>14229</v>
      </c>
      <c r="V6801" t="s">
        <v>14241</v>
      </c>
      <c r="W6801" t="s">
        <v>14184</v>
      </c>
      <c r="X6801" t="str">
        <f>VLOOKUP(Q6801,Managers!$A:$B,2,0)</f>
        <v>Josh Martinez</v>
      </c>
      <c r="Y6801">
        <f>VLOOKUP(W6801,HourlyWages!$A:$B,2,0)</f>
        <v>50</v>
      </c>
      <c r="Z6801">
        <v>1</v>
      </c>
      <c r="AA6801" s="14">
        <f t="shared" si="534"/>
        <v>0.6875</v>
      </c>
    </row>
    <row r="6802" spans="1:27" x14ac:dyDescent="0.2">
      <c r="A6802">
        <v>6801</v>
      </c>
      <c r="B6802">
        <v>48452</v>
      </c>
      <c r="C6802" s="3">
        <v>40460</v>
      </c>
      <c r="D6802" s="17">
        <f t="shared" si="533"/>
        <v>40452</v>
      </c>
      <c r="E6802">
        <v>28</v>
      </c>
      <c r="F6802" s="8">
        <f t="shared" si="530"/>
        <v>3920</v>
      </c>
      <c r="G6802" s="5">
        <v>0.04</v>
      </c>
      <c r="H6802" s="8">
        <f>VLOOKUP($T6802,Pricebook!$A:$D,4,0)</f>
        <v>140</v>
      </c>
      <c r="I6802" s="10">
        <f t="shared" si="531"/>
        <v>3763.2</v>
      </c>
      <c r="J6802" t="s">
        <v>170</v>
      </c>
      <c r="K6802" t="s">
        <v>103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1929</v>
      </c>
      <c r="O6802" s="7">
        <v>48708</v>
      </c>
      <c r="P6802" t="s">
        <v>172</v>
      </c>
      <c r="Q6802" t="s">
        <v>16</v>
      </c>
      <c r="R6802" s="3">
        <v>40462</v>
      </c>
      <c r="S6802" s="12">
        <f t="shared" si="532"/>
        <v>2</v>
      </c>
      <c r="T6802" s="3" t="s">
        <v>14213</v>
      </c>
      <c r="U6802" t="s">
        <v>14229</v>
      </c>
      <c r="V6802" t="s">
        <v>14241</v>
      </c>
      <c r="W6802" t="s">
        <v>14185</v>
      </c>
      <c r="X6802" t="str">
        <f>VLOOKUP(Q6802,Managers!$A:$B,2,0)</f>
        <v>Josh Martinez</v>
      </c>
      <c r="Y6802">
        <f>VLOOKUP(W6802,HourlyWages!$A:$B,2,0)</f>
        <v>70</v>
      </c>
      <c r="Z6802">
        <v>1</v>
      </c>
      <c r="AA6802" s="14">
        <f t="shared" si="534"/>
        <v>0.5</v>
      </c>
    </row>
    <row r="6803" spans="1:27" x14ac:dyDescent="0.2">
      <c r="A6803">
        <v>6802</v>
      </c>
      <c r="B6803">
        <v>48453</v>
      </c>
      <c r="C6803" s="3">
        <v>40020</v>
      </c>
      <c r="D6803" s="17">
        <f t="shared" si="533"/>
        <v>39995</v>
      </c>
      <c r="E6803">
        <v>50</v>
      </c>
      <c r="F6803" s="8">
        <f t="shared" si="530"/>
        <v>6250</v>
      </c>
      <c r="G6803" s="5">
        <v>0.04</v>
      </c>
      <c r="H6803" s="8">
        <f>VLOOKUP($T6803,Pricebook!$A:$D,4,0)</f>
        <v>125</v>
      </c>
      <c r="I6803" s="10">
        <f t="shared" si="531"/>
        <v>6000</v>
      </c>
      <c r="J6803" t="s">
        <v>2451</v>
      </c>
      <c r="K6803" t="s">
        <v>760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2650</v>
      </c>
      <c r="O6803" s="7">
        <v>53095</v>
      </c>
      <c r="P6803" t="s">
        <v>95</v>
      </c>
      <c r="Q6803" t="s">
        <v>16</v>
      </c>
      <c r="R6803" s="3">
        <v>40020</v>
      </c>
      <c r="S6803" s="12">
        <f t="shared" si="532"/>
        <v>0</v>
      </c>
      <c r="T6803" s="3" t="s">
        <v>14208</v>
      </c>
      <c r="U6803" t="s">
        <v>14232</v>
      </c>
      <c r="V6803" t="s">
        <v>14236</v>
      </c>
      <c r="W6803" t="s">
        <v>14195</v>
      </c>
      <c r="X6803" t="str">
        <f>VLOOKUP(Q6803,Managers!$A:$B,2,0)</f>
        <v>Josh Martinez</v>
      </c>
      <c r="Y6803">
        <f>VLOOKUP(W6803,HourlyWages!$A:$B,2,0)</f>
        <v>52</v>
      </c>
      <c r="Z6803">
        <v>1</v>
      </c>
      <c r="AA6803" s="14">
        <f t="shared" si="534"/>
        <v>0.58399999999999996</v>
      </c>
    </row>
    <row r="6804" spans="1:27" x14ac:dyDescent="0.2">
      <c r="A6804">
        <v>6803</v>
      </c>
      <c r="B6804">
        <v>48455</v>
      </c>
      <c r="C6804" s="3">
        <v>39966</v>
      </c>
      <c r="D6804" s="17">
        <f t="shared" si="533"/>
        <v>39965</v>
      </c>
      <c r="E6804">
        <v>34</v>
      </c>
      <c r="F6804" s="8">
        <f t="shared" si="530"/>
        <v>3740</v>
      </c>
      <c r="G6804" s="5">
        <v>0.03</v>
      </c>
      <c r="H6804" s="8">
        <f>VLOOKUP($T6804,Pricebook!$A:$D,4,0)</f>
        <v>110</v>
      </c>
      <c r="I6804" s="10">
        <f t="shared" si="531"/>
        <v>3627.7999999999997</v>
      </c>
      <c r="J6804" t="s">
        <v>2046</v>
      </c>
      <c r="K6804" t="s">
        <v>41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2810</v>
      </c>
      <c r="O6804" s="7" t="s">
        <v>2811</v>
      </c>
      <c r="P6804" t="s">
        <v>421</v>
      </c>
      <c r="Q6804" t="s">
        <v>61</v>
      </c>
      <c r="R6804" s="3">
        <v>39967</v>
      </c>
      <c r="S6804" s="12">
        <f t="shared" si="532"/>
        <v>1</v>
      </c>
      <c r="T6804" s="3" t="s">
        <v>14215</v>
      </c>
      <c r="U6804" t="s">
        <v>14229</v>
      </c>
      <c r="V6804" t="s">
        <v>14238</v>
      </c>
      <c r="W6804" t="s">
        <v>14203</v>
      </c>
      <c r="X6804" t="str">
        <f>VLOOKUP(Q6804,Managers!$A:$B,2,0)</f>
        <v>Allen Young</v>
      </c>
      <c r="Y6804">
        <f>VLOOKUP(W6804,HourlyWages!$A:$B,2,0)</f>
        <v>62</v>
      </c>
      <c r="Z6804">
        <v>1</v>
      </c>
      <c r="AA6804" s="14">
        <f t="shared" si="534"/>
        <v>0.43636363636363634</v>
      </c>
    </row>
    <row r="6805" spans="1:27" x14ac:dyDescent="0.2">
      <c r="A6805">
        <v>6804</v>
      </c>
      <c r="B6805">
        <v>48455</v>
      </c>
      <c r="C6805" s="3">
        <v>39966</v>
      </c>
      <c r="D6805" s="17">
        <f t="shared" si="533"/>
        <v>39965</v>
      </c>
      <c r="E6805">
        <v>2</v>
      </c>
      <c r="F6805" s="8">
        <f t="shared" si="530"/>
        <v>300</v>
      </c>
      <c r="G6805" s="5">
        <v>0.06</v>
      </c>
      <c r="H6805" s="8">
        <f>VLOOKUP($T6805,Pricebook!$A:$D,4,0)</f>
        <v>150</v>
      </c>
      <c r="I6805" s="10">
        <f t="shared" si="531"/>
        <v>282</v>
      </c>
      <c r="J6805" t="s">
        <v>2046</v>
      </c>
      <c r="K6805" t="s">
        <v>41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1312</v>
      </c>
      <c r="O6805" s="7" t="s">
        <v>1377</v>
      </c>
      <c r="P6805" t="s">
        <v>492</v>
      </c>
      <c r="Q6805" t="s">
        <v>61</v>
      </c>
      <c r="R6805" s="3">
        <v>39967</v>
      </c>
      <c r="S6805" s="12">
        <f t="shared" si="532"/>
        <v>1</v>
      </c>
      <c r="T6805" s="3" t="s">
        <v>14216</v>
      </c>
      <c r="U6805" t="s">
        <v>14235</v>
      </c>
      <c r="V6805" t="s">
        <v>14244</v>
      </c>
      <c r="W6805" t="s">
        <v>14187</v>
      </c>
      <c r="X6805" t="str">
        <f>VLOOKUP(Q6805,Managers!$A:$B,2,0)</f>
        <v>Allen Young</v>
      </c>
      <c r="Y6805">
        <f>VLOOKUP(W6805,HourlyWages!$A:$B,2,0)</f>
        <v>45</v>
      </c>
      <c r="Z6805">
        <v>1</v>
      </c>
      <c r="AA6805" s="14">
        <f t="shared" si="534"/>
        <v>0.7</v>
      </c>
    </row>
    <row r="6806" spans="1:27" x14ac:dyDescent="0.2">
      <c r="A6806">
        <v>6805</v>
      </c>
      <c r="B6806">
        <v>48455</v>
      </c>
      <c r="C6806" s="3">
        <v>39966</v>
      </c>
      <c r="D6806" s="17">
        <f t="shared" si="533"/>
        <v>39965</v>
      </c>
      <c r="E6806">
        <v>17</v>
      </c>
      <c r="F6806" s="8">
        <f t="shared" si="530"/>
        <v>2380</v>
      </c>
      <c r="G6806" s="5">
        <v>0.05</v>
      </c>
      <c r="H6806" s="8">
        <f>VLOOKUP($T6806,Pricebook!$A:$D,4,0)</f>
        <v>140</v>
      </c>
      <c r="I6806" s="10">
        <f t="shared" si="531"/>
        <v>2261</v>
      </c>
      <c r="J6806" t="s">
        <v>2046</v>
      </c>
      <c r="K6806" t="s">
        <v>41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2812</v>
      </c>
      <c r="O6806" s="7" t="s">
        <v>2813</v>
      </c>
      <c r="P6806" t="s">
        <v>317</v>
      </c>
      <c r="Q6806" t="s">
        <v>61</v>
      </c>
      <c r="R6806" s="3">
        <v>39967</v>
      </c>
      <c r="S6806" s="12">
        <f t="shared" si="532"/>
        <v>1</v>
      </c>
      <c r="T6806" s="3" t="s">
        <v>14207</v>
      </c>
      <c r="U6806" t="s">
        <v>14229</v>
      </c>
      <c r="V6806" t="s">
        <v>14241</v>
      </c>
      <c r="W6806" t="s">
        <v>14202</v>
      </c>
      <c r="X6806" t="str">
        <f>VLOOKUP(Q6806,Managers!$A:$B,2,0)</f>
        <v>Allen Young</v>
      </c>
      <c r="Y6806">
        <f>VLOOKUP(W6806,HourlyWages!$A:$B,2,0)</f>
        <v>71</v>
      </c>
      <c r="Z6806">
        <v>1</v>
      </c>
      <c r="AA6806" s="14">
        <f t="shared" si="534"/>
        <v>0.49285714285714288</v>
      </c>
    </row>
    <row r="6807" spans="1:27" x14ac:dyDescent="0.2">
      <c r="A6807">
        <v>6806</v>
      </c>
      <c r="B6807">
        <v>48480</v>
      </c>
      <c r="C6807" s="3">
        <v>40180</v>
      </c>
      <c r="D6807" s="17">
        <f t="shared" si="533"/>
        <v>40179</v>
      </c>
      <c r="E6807">
        <v>32</v>
      </c>
      <c r="F6807" s="8">
        <f t="shared" si="530"/>
        <v>6400</v>
      </c>
      <c r="G6807" s="5">
        <v>0.1</v>
      </c>
      <c r="H6807" s="8">
        <f>VLOOKUP($T6807,Pricebook!$A:$D,4,0)</f>
        <v>200</v>
      </c>
      <c r="I6807" s="10">
        <f t="shared" si="531"/>
        <v>5760</v>
      </c>
      <c r="J6807" t="s">
        <v>1037</v>
      </c>
      <c r="K6807" t="s">
        <v>142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1252</v>
      </c>
      <c r="O6807" s="7" t="s">
        <v>1253</v>
      </c>
      <c r="P6807" t="s">
        <v>130</v>
      </c>
      <c r="Q6807" t="s">
        <v>16</v>
      </c>
      <c r="R6807" s="3">
        <v>40183</v>
      </c>
      <c r="S6807" s="12">
        <f t="shared" si="532"/>
        <v>3</v>
      </c>
      <c r="T6807" s="3" t="s">
        <v>14206</v>
      </c>
      <c r="U6807" t="s">
        <v>14229</v>
      </c>
      <c r="V6807" t="s">
        <v>14241</v>
      </c>
      <c r="W6807" t="s">
        <v>14184</v>
      </c>
      <c r="X6807" t="str">
        <f>VLOOKUP(Q6807,Managers!$A:$B,2,0)</f>
        <v>Josh Martinez</v>
      </c>
      <c r="Y6807">
        <f>VLOOKUP(W6807,HourlyWages!$A:$B,2,0)</f>
        <v>50</v>
      </c>
      <c r="Z6807">
        <v>1</v>
      </c>
      <c r="AA6807" s="14">
        <f t="shared" si="534"/>
        <v>0.75</v>
      </c>
    </row>
    <row r="6808" spans="1:27" x14ac:dyDescent="0.2">
      <c r="A6808">
        <v>6807</v>
      </c>
      <c r="B6808">
        <v>48483</v>
      </c>
      <c r="C6808" s="3">
        <v>40157</v>
      </c>
      <c r="D6808" s="17">
        <f t="shared" si="533"/>
        <v>40148</v>
      </c>
      <c r="E6808">
        <v>18</v>
      </c>
      <c r="F6808" s="8">
        <f t="shared" si="530"/>
        <v>2160</v>
      </c>
      <c r="G6808" s="5">
        <v>0</v>
      </c>
      <c r="H6808" s="8">
        <f>VLOOKUP($T6808,Pricebook!$A:$D,4,0)</f>
        <v>120</v>
      </c>
      <c r="I6808" s="10">
        <f t="shared" si="531"/>
        <v>2160</v>
      </c>
      <c r="J6808" t="s">
        <v>843</v>
      </c>
      <c r="K6808" t="s">
        <v>844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2814</v>
      </c>
      <c r="O6808" s="7">
        <v>43615</v>
      </c>
      <c r="P6808" t="s">
        <v>210</v>
      </c>
      <c r="Q6808" t="s">
        <v>61</v>
      </c>
      <c r="R6808" s="3">
        <v>40158</v>
      </c>
      <c r="S6808" s="12">
        <f t="shared" si="532"/>
        <v>1</v>
      </c>
      <c r="T6808" s="3" t="s">
        <v>14212</v>
      </c>
      <c r="U6808" t="s">
        <v>14229</v>
      </c>
      <c r="V6808" t="s">
        <v>14241</v>
      </c>
      <c r="W6808" t="s">
        <v>14191</v>
      </c>
      <c r="X6808" t="str">
        <f>VLOOKUP(Q6808,Managers!$A:$B,2,0)</f>
        <v>Allen Young</v>
      </c>
      <c r="Y6808">
        <f>VLOOKUP(W6808,HourlyWages!$A:$B,2,0)</f>
        <v>60</v>
      </c>
      <c r="Z6808">
        <v>1</v>
      </c>
      <c r="AA6808" s="14">
        <f t="shared" si="534"/>
        <v>0.5</v>
      </c>
    </row>
    <row r="6809" spans="1:27" x14ac:dyDescent="0.2">
      <c r="A6809">
        <v>6808</v>
      </c>
      <c r="B6809">
        <v>48484</v>
      </c>
      <c r="C6809" s="3">
        <v>40352</v>
      </c>
      <c r="D6809" s="17">
        <f t="shared" si="533"/>
        <v>40330</v>
      </c>
      <c r="E6809">
        <v>22</v>
      </c>
      <c r="F6809" s="8">
        <f t="shared" si="530"/>
        <v>3300</v>
      </c>
      <c r="G6809" s="5">
        <v>0.05</v>
      </c>
      <c r="H6809" s="8">
        <f>VLOOKUP($T6809,Pricebook!$A:$D,4,0)</f>
        <v>150</v>
      </c>
      <c r="I6809" s="10">
        <f t="shared" si="531"/>
        <v>3135</v>
      </c>
      <c r="J6809" t="s">
        <v>1381</v>
      </c>
      <c r="K6809" t="s">
        <v>151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2562</v>
      </c>
      <c r="O6809" s="7">
        <v>66614</v>
      </c>
      <c r="P6809" t="s">
        <v>153</v>
      </c>
      <c r="Q6809" t="s">
        <v>16</v>
      </c>
      <c r="R6809" s="3">
        <v>40353</v>
      </c>
      <c r="S6809" s="12">
        <f t="shared" si="532"/>
        <v>1</v>
      </c>
      <c r="T6809" s="3" t="s">
        <v>14211</v>
      </c>
      <c r="U6809" t="s">
        <v>14235</v>
      </c>
      <c r="V6809" t="s">
        <v>14238</v>
      </c>
      <c r="W6809" t="s">
        <v>14198</v>
      </c>
      <c r="X6809" t="str">
        <f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4"/>
        <v>0.66</v>
      </c>
    </row>
    <row r="6810" spans="1:27" x14ac:dyDescent="0.2">
      <c r="A6810">
        <v>6809</v>
      </c>
      <c r="B6810">
        <v>48484</v>
      </c>
      <c r="C6810" s="3">
        <v>40352</v>
      </c>
      <c r="D6810" s="17">
        <f t="shared" si="533"/>
        <v>40330</v>
      </c>
      <c r="E6810">
        <v>41</v>
      </c>
      <c r="F6810" s="8">
        <f t="shared" si="530"/>
        <v>5125</v>
      </c>
      <c r="G6810" s="5">
        <v>0.08</v>
      </c>
      <c r="H6810" s="8">
        <f>VLOOKUP($T6810,Pricebook!$A:$D,4,0)</f>
        <v>125</v>
      </c>
      <c r="I6810" s="10">
        <f t="shared" si="531"/>
        <v>4715</v>
      </c>
      <c r="J6810" t="s">
        <v>1381</v>
      </c>
      <c r="K6810" t="s">
        <v>151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592</v>
      </c>
      <c r="O6810" s="7">
        <v>67212</v>
      </c>
      <c r="P6810" t="s">
        <v>153</v>
      </c>
      <c r="Q6810" t="s">
        <v>16</v>
      </c>
      <c r="R6810" s="3">
        <v>40353</v>
      </c>
      <c r="S6810" s="12">
        <f t="shared" si="532"/>
        <v>1</v>
      </c>
      <c r="T6810" s="3" t="s">
        <v>14208</v>
      </c>
      <c r="U6810" t="s">
        <v>14232</v>
      </c>
      <c r="V6810" t="s">
        <v>14236</v>
      </c>
      <c r="W6810" t="s">
        <v>14198</v>
      </c>
      <c r="X6810" t="str">
        <f>VLOOKUP(Q6810,Managers!$A:$B,2,0)</f>
        <v>Josh Martinez</v>
      </c>
      <c r="Y6810">
        <f>VLOOKUP(W6810,HourlyWages!$A:$B,2,0)</f>
        <v>51</v>
      </c>
      <c r="Z6810">
        <v>1</v>
      </c>
      <c r="AA6810" s="14">
        <f t="shared" si="534"/>
        <v>0.59199999999999997</v>
      </c>
    </row>
    <row r="6811" spans="1:27" x14ac:dyDescent="0.2">
      <c r="A6811">
        <v>6810</v>
      </c>
      <c r="B6811">
        <v>48484</v>
      </c>
      <c r="C6811" s="3">
        <v>40352</v>
      </c>
      <c r="D6811" s="17">
        <f t="shared" si="533"/>
        <v>40330</v>
      </c>
      <c r="E6811">
        <v>43</v>
      </c>
      <c r="F6811" s="8">
        <f t="shared" si="530"/>
        <v>4730</v>
      </c>
      <c r="G6811" s="5">
        <v>0</v>
      </c>
      <c r="H6811" s="8">
        <f>VLOOKUP($T6811,Pricebook!$A:$D,4,0)</f>
        <v>110</v>
      </c>
      <c r="I6811" s="10">
        <f t="shared" si="531"/>
        <v>4730</v>
      </c>
      <c r="J6811" t="s">
        <v>1381</v>
      </c>
      <c r="K6811" t="s">
        <v>151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592</v>
      </c>
      <c r="O6811" s="7">
        <v>67212</v>
      </c>
      <c r="P6811" t="s">
        <v>153</v>
      </c>
      <c r="Q6811" t="s">
        <v>16</v>
      </c>
      <c r="R6811" s="3">
        <v>40354</v>
      </c>
      <c r="S6811" s="12">
        <f t="shared" si="532"/>
        <v>2</v>
      </c>
      <c r="T6811" s="3" t="s">
        <v>14215</v>
      </c>
      <c r="U6811" t="s">
        <v>14229</v>
      </c>
      <c r="V6811" t="s">
        <v>14240</v>
      </c>
      <c r="W6811" t="s">
        <v>14192</v>
      </c>
      <c r="X6811" t="str">
        <f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4"/>
        <v>0.31818181818181818</v>
      </c>
    </row>
    <row r="6812" spans="1:27" x14ac:dyDescent="0.2">
      <c r="A6812">
        <v>6811</v>
      </c>
      <c r="B6812">
        <v>48484</v>
      </c>
      <c r="C6812" s="3">
        <v>40352</v>
      </c>
      <c r="D6812" s="17">
        <f t="shared" si="533"/>
        <v>40330</v>
      </c>
      <c r="E6812">
        <v>50</v>
      </c>
      <c r="F6812" s="8">
        <f t="shared" si="530"/>
        <v>7500</v>
      </c>
      <c r="G6812" s="5">
        <v>0.09</v>
      </c>
      <c r="H6812" s="8">
        <f>VLOOKUP($T6812,Pricebook!$A:$D,4,0)</f>
        <v>150</v>
      </c>
      <c r="I6812" s="10">
        <f t="shared" si="531"/>
        <v>6825</v>
      </c>
      <c r="J6812" t="s">
        <v>1381</v>
      </c>
      <c r="K6812" t="s">
        <v>151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592</v>
      </c>
      <c r="O6812" s="7">
        <v>67212</v>
      </c>
      <c r="P6812" t="s">
        <v>153</v>
      </c>
      <c r="Q6812" t="s">
        <v>16</v>
      </c>
      <c r="R6812" s="3">
        <v>40354</v>
      </c>
      <c r="S6812" s="12">
        <f t="shared" si="532"/>
        <v>2</v>
      </c>
      <c r="T6812" s="3" t="s">
        <v>14210</v>
      </c>
      <c r="U6812" t="s">
        <v>14235</v>
      </c>
      <c r="V6812" t="s">
        <v>14233</v>
      </c>
      <c r="W6812" t="s">
        <v>14196</v>
      </c>
      <c r="X6812" t="str">
        <f>VLOOKUP(Q6812,Managers!$A:$B,2,0)</f>
        <v>Josh Martinez</v>
      </c>
      <c r="Y6812">
        <f>VLOOKUP(W6812,HourlyWages!$A:$B,2,0)</f>
        <v>58</v>
      </c>
      <c r="Z6812">
        <v>1</v>
      </c>
      <c r="AA6812" s="14">
        <f t="shared" si="534"/>
        <v>0.61333333333333329</v>
      </c>
    </row>
    <row r="6813" spans="1:27" x14ac:dyDescent="0.2">
      <c r="A6813">
        <v>6812</v>
      </c>
      <c r="B6813">
        <v>48486</v>
      </c>
      <c r="C6813" s="3">
        <v>40675</v>
      </c>
      <c r="D6813" s="17">
        <f t="shared" si="533"/>
        <v>40664</v>
      </c>
      <c r="E6813">
        <v>42</v>
      </c>
      <c r="F6813" s="8">
        <f t="shared" si="530"/>
        <v>4620</v>
      </c>
      <c r="G6813" s="5">
        <v>7.0000000000000007E-2</v>
      </c>
      <c r="H6813" s="8">
        <f>VLOOKUP($T6813,Pricebook!$A:$D,4,0)</f>
        <v>110</v>
      </c>
      <c r="I6813" s="10">
        <f t="shared" si="531"/>
        <v>4296.5999999999995</v>
      </c>
      <c r="J6813" t="s">
        <v>477</v>
      </c>
      <c r="K6813" t="s">
        <v>121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2623</v>
      </c>
      <c r="O6813" s="7">
        <v>84084</v>
      </c>
      <c r="P6813" t="s">
        <v>201</v>
      </c>
      <c r="Q6813" t="s">
        <v>23</v>
      </c>
      <c r="R6813" s="3">
        <v>40677</v>
      </c>
      <c r="S6813" s="12">
        <f t="shared" si="532"/>
        <v>2</v>
      </c>
      <c r="T6813" s="3" t="s">
        <v>14215</v>
      </c>
      <c r="U6813" t="s">
        <v>14229</v>
      </c>
      <c r="V6813" t="s">
        <v>14241</v>
      </c>
      <c r="W6813" t="s">
        <v>14193</v>
      </c>
      <c r="X6813" t="str">
        <f>VLOOKUP(Q6813,Managers!$A:$B,2,0)</f>
        <v>Bob Turner</v>
      </c>
      <c r="Y6813">
        <f>VLOOKUP(W6813,HourlyWages!$A:$B,2,0)</f>
        <v>57</v>
      </c>
      <c r="Z6813">
        <v>1</v>
      </c>
      <c r="AA6813" s="14">
        <f t="shared" si="534"/>
        <v>0.48181818181818181</v>
      </c>
    </row>
    <row r="6814" spans="1:27" x14ac:dyDescent="0.2">
      <c r="A6814">
        <v>6813</v>
      </c>
      <c r="B6814">
        <v>48487</v>
      </c>
      <c r="C6814" s="3">
        <v>40189</v>
      </c>
      <c r="D6814" s="17">
        <f t="shared" si="533"/>
        <v>40179</v>
      </c>
      <c r="E6814">
        <v>27</v>
      </c>
      <c r="F6814" s="8">
        <f t="shared" si="530"/>
        <v>4320</v>
      </c>
      <c r="G6814" s="5">
        <v>0</v>
      </c>
      <c r="H6814" s="8">
        <f>VLOOKUP($T6814,Pricebook!$A:$D,4,0)</f>
        <v>160</v>
      </c>
      <c r="I6814" s="10">
        <f t="shared" si="531"/>
        <v>4320</v>
      </c>
      <c r="J6814" t="s">
        <v>2080</v>
      </c>
      <c r="K6814" t="s">
        <v>158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2569</v>
      </c>
      <c r="O6814" s="7">
        <v>14224</v>
      </c>
      <c r="P6814" t="s">
        <v>60</v>
      </c>
      <c r="Q6814" t="s">
        <v>61</v>
      </c>
      <c r="R6814" s="3">
        <v>40191</v>
      </c>
      <c r="S6814" s="12">
        <f t="shared" si="532"/>
        <v>2</v>
      </c>
      <c r="T6814" s="3" t="s">
        <v>14218</v>
      </c>
      <c r="U6814" t="s">
        <v>14229</v>
      </c>
      <c r="V6814" t="s">
        <v>14238</v>
      </c>
      <c r="W6814" t="s">
        <v>14191</v>
      </c>
      <c r="X6814" t="str">
        <f>VLOOKUP(Q6814,Managers!$A:$B,2,0)</f>
        <v>Allen Young</v>
      </c>
      <c r="Y6814">
        <f>VLOOKUP(W6814,HourlyWages!$A:$B,2,0)</f>
        <v>60</v>
      </c>
      <c r="Z6814">
        <v>1</v>
      </c>
      <c r="AA6814" s="14">
        <f t="shared" si="534"/>
        <v>0.625</v>
      </c>
    </row>
    <row r="6815" spans="1:27" x14ac:dyDescent="0.2">
      <c r="A6815">
        <v>6814</v>
      </c>
      <c r="B6815">
        <v>48512</v>
      </c>
      <c r="C6815" s="3">
        <v>40758</v>
      </c>
      <c r="D6815" s="17">
        <f t="shared" si="533"/>
        <v>40756</v>
      </c>
      <c r="E6815">
        <v>48</v>
      </c>
      <c r="F6815" s="8">
        <f t="shared" si="530"/>
        <v>5280</v>
      </c>
      <c r="G6815" s="5">
        <v>0.04</v>
      </c>
      <c r="H6815" s="8">
        <f>VLOOKUP($T6815,Pricebook!$A:$D,4,0)</f>
        <v>110</v>
      </c>
      <c r="I6815" s="10">
        <f t="shared" si="531"/>
        <v>5068.8</v>
      </c>
      <c r="J6815" t="s">
        <v>1440</v>
      </c>
      <c r="K6815" t="s">
        <v>203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1441</v>
      </c>
      <c r="O6815" s="7">
        <v>91745</v>
      </c>
      <c r="P6815" t="s">
        <v>114</v>
      </c>
      <c r="Q6815" t="s">
        <v>23</v>
      </c>
      <c r="R6815" s="3">
        <v>40759</v>
      </c>
      <c r="S6815" s="12">
        <f t="shared" si="532"/>
        <v>1</v>
      </c>
      <c r="T6815" s="3" t="s">
        <v>14215</v>
      </c>
      <c r="U6815" t="s">
        <v>14229</v>
      </c>
      <c r="V6815" t="s">
        <v>14236</v>
      </c>
      <c r="W6815" t="s">
        <v>14184</v>
      </c>
      <c r="X6815" t="str">
        <f>VLOOKUP(Q6815,Managers!$A:$B,2,0)</f>
        <v>Bob Turner</v>
      </c>
      <c r="Y6815">
        <f>VLOOKUP(W6815,HourlyWages!$A:$B,2,0)</f>
        <v>50</v>
      </c>
      <c r="Z6815">
        <v>1</v>
      </c>
      <c r="AA6815" s="14">
        <f t="shared" si="534"/>
        <v>0.54545454545454541</v>
      </c>
    </row>
    <row r="6816" spans="1:27" x14ac:dyDescent="0.2">
      <c r="A6816">
        <v>6815</v>
      </c>
      <c r="B6816">
        <v>48512</v>
      </c>
      <c r="C6816" s="3">
        <v>40758</v>
      </c>
      <c r="D6816" s="17">
        <f t="shared" si="533"/>
        <v>40756</v>
      </c>
      <c r="E6816">
        <v>47</v>
      </c>
      <c r="F6816" s="8">
        <f t="shared" si="530"/>
        <v>5640</v>
      </c>
      <c r="G6816" s="5">
        <v>0.04</v>
      </c>
      <c r="H6816" s="8">
        <f>VLOOKUP($T6816,Pricebook!$A:$D,4,0)</f>
        <v>120</v>
      </c>
      <c r="I6816" s="10">
        <f t="shared" si="531"/>
        <v>5414.4</v>
      </c>
      <c r="J6816" t="s">
        <v>1440</v>
      </c>
      <c r="K6816" t="s">
        <v>203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1441</v>
      </c>
      <c r="O6816" s="7">
        <v>91745</v>
      </c>
      <c r="P6816" t="s">
        <v>114</v>
      </c>
      <c r="Q6816" t="s">
        <v>23</v>
      </c>
      <c r="R6816" s="3">
        <v>40758</v>
      </c>
      <c r="S6816" s="12">
        <f t="shared" si="532"/>
        <v>0</v>
      </c>
      <c r="T6816" s="3" t="s">
        <v>14212</v>
      </c>
      <c r="U6816" t="s">
        <v>14229</v>
      </c>
      <c r="V6816" t="s">
        <v>14245</v>
      </c>
      <c r="W6816" t="s">
        <v>14187</v>
      </c>
      <c r="X6816" t="str">
        <f>VLOOKUP(Q6816,Managers!$A:$B,2,0)</f>
        <v>Bob Turner</v>
      </c>
      <c r="Y6816">
        <f>VLOOKUP(W6816,HourlyWages!$A:$B,2,0)</f>
        <v>45</v>
      </c>
      <c r="Z6816">
        <v>1</v>
      </c>
      <c r="AA6816" s="14">
        <f t="shared" si="534"/>
        <v>0.625</v>
      </c>
    </row>
    <row r="6817" spans="1:27" x14ac:dyDescent="0.2">
      <c r="A6817">
        <v>6816</v>
      </c>
      <c r="B6817">
        <v>48515</v>
      </c>
      <c r="C6817" s="3">
        <v>40897</v>
      </c>
      <c r="D6817" s="17">
        <f t="shared" si="533"/>
        <v>40878</v>
      </c>
      <c r="E6817">
        <v>47</v>
      </c>
      <c r="F6817" s="8">
        <f t="shared" si="530"/>
        <v>5170</v>
      </c>
      <c r="G6817" s="5">
        <v>0.01</v>
      </c>
      <c r="H6817" s="8">
        <f>VLOOKUP($T6817,Pricebook!$A:$D,4,0)</f>
        <v>110</v>
      </c>
      <c r="I6817" s="10">
        <f t="shared" si="531"/>
        <v>5118.3</v>
      </c>
      <c r="J6817" t="s">
        <v>502</v>
      </c>
      <c r="K6817" t="s">
        <v>118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2029</v>
      </c>
      <c r="O6817" s="7">
        <v>20854</v>
      </c>
      <c r="P6817" t="s">
        <v>187</v>
      </c>
      <c r="Q6817" t="s">
        <v>61</v>
      </c>
      <c r="R6817" s="3">
        <v>40897</v>
      </c>
      <c r="S6817" s="12">
        <f t="shared" si="532"/>
        <v>0</v>
      </c>
      <c r="T6817" s="3" t="s">
        <v>14215</v>
      </c>
      <c r="U6817" t="s">
        <v>14229</v>
      </c>
      <c r="V6817" t="s">
        <v>14237</v>
      </c>
      <c r="W6817" t="s">
        <v>14201</v>
      </c>
      <c r="X6817" t="str">
        <f>VLOOKUP(Q6817,Managers!$A:$B,2,0)</f>
        <v>Allen Young</v>
      </c>
      <c r="Y6817">
        <f>VLOOKUP(W6817,HourlyWages!$A:$B,2,0)</f>
        <v>53</v>
      </c>
      <c r="Z6817">
        <v>1</v>
      </c>
      <c r="AA6817" s="14">
        <f t="shared" si="534"/>
        <v>0.51818181818181819</v>
      </c>
    </row>
    <row r="6818" spans="1:27" x14ac:dyDescent="0.2">
      <c r="A6818">
        <v>6817</v>
      </c>
      <c r="B6818">
        <v>48518</v>
      </c>
      <c r="C6818" s="3">
        <v>39905</v>
      </c>
      <c r="D6818" s="17">
        <f t="shared" si="533"/>
        <v>39904</v>
      </c>
      <c r="E6818">
        <v>17</v>
      </c>
      <c r="F6818" s="8">
        <f t="shared" si="530"/>
        <v>1870</v>
      </c>
      <c r="G6818" s="5">
        <v>0.1</v>
      </c>
      <c r="H6818" s="8">
        <f>VLOOKUP($T6818,Pricebook!$A:$D,4,0)</f>
        <v>110</v>
      </c>
      <c r="I6818" s="10">
        <f t="shared" si="531"/>
        <v>1683</v>
      </c>
      <c r="J6818" t="s">
        <v>1586</v>
      </c>
      <c r="K6818" t="s">
        <v>549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1587</v>
      </c>
      <c r="O6818" s="7">
        <v>53209</v>
      </c>
      <c r="P6818" t="s">
        <v>95</v>
      </c>
      <c r="Q6818" t="s">
        <v>16</v>
      </c>
      <c r="R6818" s="3">
        <v>39907</v>
      </c>
      <c r="S6818" s="12">
        <f t="shared" si="532"/>
        <v>2</v>
      </c>
      <c r="T6818" s="3" t="s">
        <v>14215</v>
      </c>
      <c r="U6818" t="s">
        <v>14229</v>
      </c>
      <c r="V6818" t="s">
        <v>14242</v>
      </c>
      <c r="W6818" t="s">
        <v>14199</v>
      </c>
      <c r="X6818" t="str">
        <f>VLOOKUP(Q6818,Managers!$A:$B,2,0)</f>
        <v>Josh Martinez</v>
      </c>
      <c r="Y6818">
        <f>VLOOKUP(W6818,HourlyWages!$A:$B,2,0)</f>
        <v>68</v>
      </c>
      <c r="Z6818">
        <v>1</v>
      </c>
      <c r="AA6818" s="14">
        <f t="shared" si="534"/>
        <v>0.38181818181818183</v>
      </c>
    </row>
    <row r="6819" spans="1:27" x14ac:dyDescent="0.2">
      <c r="A6819">
        <v>6818</v>
      </c>
      <c r="B6819">
        <v>48544</v>
      </c>
      <c r="C6819" s="3">
        <v>40679</v>
      </c>
      <c r="D6819" s="17">
        <f t="shared" si="533"/>
        <v>40664</v>
      </c>
      <c r="E6819">
        <v>44</v>
      </c>
      <c r="F6819" s="8">
        <f t="shared" si="530"/>
        <v>6600</v>
      </c>
      <c r="G6819" s="5">
        <v>0.01</v>
      </c>
      <c r="H6819" s="8">
        <f>VLOOKUP($T6819,Pricebook!$A:$D,4,0)</f>
        <v>150</v>
      </c>
      <c r="I6819" s="10">
        <f t="shared" si="531"/>
        <v>6534</v>
      </c>
      <c r="J6819" t="s">
        <v>643</v>
      </c>
      <c r="K6819" t="s">
        <v>482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962</v>
      </c>
      <c r="O6819" s="7">
        <v>38701</v>
      </c>
      <c r="P6819" t="s">
        <v>699</v>
      </c>
      <c r="Q6819" t="s">
        <v>34</v>
      </c>
      <c r="R6819" s="3">
        <v>40681</v>
      </c>
      <c r="S6819" s="12">
        <f t="shared" si="532"/>
        <v>2</v>
      </c>
      <c r="T6819" s="3" t="s">
        <v>14210</v>
      </c>
      <c r="U6819" t="s">
        <v>14235</v>
      </c>
      <c r="V6819" t="s">
        <v>14240</v>
      </c>
      <c r="W6819" t="s">
        <v>14192</v>
      </c>
      <c r="X6819" t="str">
        <f>VLOOKUP(Q6819,Managers!$A:$B,2,0)</f>
        <v>Frank Mitchell</v>
      </c>
      <c r="Y6819">
        <f>VLOOKUP(W6819,HourlyWages!$A:$B,2,0)</f>
        <v>75</v>
      </c>
      <c r="Z6819">
        <v>1</v>
      </c>
      <c r="AA6819" s="14">
        <f t="shared" si="534"/>
        <v>0.5</v>
      </c>
    </row>
    <row r="6820" spans="1:27" x14ac:dyDescent="0.2">
      <c r="A6820">
        <v>6819</v>
      </c>
      <c r="B6820">
        <v>48548</v>
      </c>
      <c r="C6820" s="3">
        <v>40628</v>
      </c>
      <c r="D6820" s="17">
        <f t="shared" si="533"/>
        <v>40603</v>
      </c>
      <c r="E6820">
        <v>3</v>
      </c>
      <c r="F6820" s="8">
        <f t="shared" si="530"/>
        <v>360</v>
      </c>
      <c r="G6820" s="5">
        <v>0.03</v>
      </c>
      <c r="H6820" s="8">
        <f>VLOOKUP($T6820,Pricebook!$A:$D,4,0)</f>
        <v>120</v>
      </c>
      <c r="I6820" s="10">
        <f t="shared" si="531"/>
        <v>349.2</v>
      </c>
      <c r="J6820" t="s">
        <v>1201</v>
      </c>
      <c r="K6820" t="s">
        <v>203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782</v>
      </c>
      <c r="O6820" s="7" t="s">
        <v>2583</v>
      </c>
      <c r="P6820" t="s">
        <v>149</v>
      </c>
      <c r="Q6820" t="s">
        <v>61</v>
      </c>
      <c r="R6820" s="3">
        <v>40629</v>
      </c>
      <c r="S6820" s="12">
        <f t="shared" si="532"/>
        <v>1</v>
      </c>
      <c r="T6820" s="3" t="s">
        <v>14212</v>
      </c>
      <c r="U6820" t="s">
        <v>14229</v>
      </c>
      <c r="V6820" t="s">
        <v>14236</v>
      </c>
      <c r="W6820" t="s">
        <v>14196</v>
      </c>
      <c r="X6820" t="str">
        <f>VLOOKUP(Q6820,Managers!$A:$B,2,0)</f>
        <v>Allen Young</v>
      </c>
      <c r="Y6820">
        <f>VLOOKUP(W6820,HourlyWages!$A:$B,2,0)</f>
        <v>58</v>
      </c>
      <c r="Z6820">
        <v>1</v>
      </c>
      <c r="AA6820" s="14">
        <f t="shared" si="534"/>
        <v>0.51666666666666672</v>
      </c>
    </row>
    <row r="6821" spans="1:27" x14ac:dyDescent="0.2">
      <c r="A6821">
        <v>6820</v>
      </c>
      <c r="B6821">
        <v>48576</v>
      </c>
      <c r="C6821" s="3">
        <v>41244</v>
      </c>
      <c r="D6821" s="17">
        <f t="shared" si="533"/>
        <v>41244</v>
      </c>
      <c r="E6821">
        <v>17</v>
      </c>
      <c r="F6821" s="8">
        <f t="shared" si="530"/>
        <v>2720</v>
      </c>
      <c r="G6821" s="5">
        <v>7.0000000000000007E-2</v>
      </c>
      <c r="H6821" s="8">
        <f>VLOOKUP($T6821,Pricebook!$A:$D,4,0)</f>
        <v>160</v>
      </c>
      <c r="I6821" s="10">
        <f t="shared" si="531"/>
        <v>2529.6</v>
      </c>
      <c r="J6821" t="s">
        <v>612</v>
      </c>
      <c r="K6821" t="s">
        <v>99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2074</v>
      </c>
      <c r="O6821" s="7">
        <v>58701</v>
      </c>
      <c r="P6821" t="s">
        <v>339</v>
      </c>
      <c r="Q6821" t="s">
        <v>16</v>
      </c>
      <c r="R6821" s="3">
        <v>41245</v>
      </c>
      <c r="S6821" s="12">
        <f t="shared" si="532"/>
        <v>1</v>
      </c>
      <c r="T6821" s="3" t="s">
        <v>14218</v>
      </c>
      <c r="U6821" t="s">
        <v>14229</v>
      </c>
      <c r="V6821" t="s">
        <v>14239</v>
      </c>
      <c r="W6821" t="s">
        <v>14199</v>
      </c>
      <c r="X6821" t="str">
        <f>VLOOKUP(Q6821,Managers!$A:$B,2,0)</f>
        <v>Josh Martinez</v>
      </c>
      <c r="Y6821">
        <f>VLOOKUP(W6821,HourlyWages!$A:$B,2,0)</f>
        <v>68</v>
      </c>
      <c r="Z6821">
        <v>1</v>
      </c>
      <c r="AA6821" s="14">
        <f t="shared" si="534"/>
        <v>0.57499999999999996</v>
      </c>
    </row>
    <row r="6822" spans="1:27" x14ac:dyDescent="0.2">
      <c r="A6822">
        <v>6821</v>
      </c>
      <c r="B6822">
        <v>48576</v>
      </c>
      <c r="C6822" s="3">
        <v>41244</v>
      </c>
      <c r="D6822" s="17">
        <f t="shared" si="533"/>
        <v>41244</v>
      </c>
      <c r="E6822">
        <v>47</v>
      </c>
      <c r="F6822" s="8">
        <f t="shared" si="530"/>
        <v>5170</v>
      </c>
      <c r="G6822" s="5">
        <v>0.06</v>
      </c>
      <c r="H6822" s="8">
        <f>VLOOKUP($T6822,Pricebook!$A:$D,4,0)</f>
        <v>110</v>
      </c>
      <c r="I6822" s="10">
        <f t="shared" si="531"/>
        <v>4859.7999999999993</v>
      </c>
      <c r="J6822" t="s">
        <v>612</v>
      </c>
      <c r="K6822" t="s">
        <v>99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2074</v>
      </c>
      <c r="O6822" s="7">
        <v>58701</v>
      </c>
      <c r="P6822" t="s">
        <v>339</v>
      </c>
      <c r="Q6822" t="s">
        <v>16</v>
      </c>
      <c r="R6822" s="3">
        <v>41246</v>
      </c>
      <c r="S6822" s="12">
        <f t="shared" si="532"/>
        <v>2</v>
      </c>
      <c r="T6822" s="3" t="s">
        <v>14215</v>
      </c>
      <c r="U6822" t="s">
        <v>14229</v>
      </c>
      <c r="V6822" t="s">
        <v>14230</v>
      </c>
      <c r="W6822" t="s">
        <v>14188</v>
      </c>
      <c r="X6822" t="str">
        <f>VLOOKUP(Q6822,Managers!$A:$B,2,0)</f>
        <v>Josh Martinez</v>
      </c>
      <c r="Y6822">
        <f>VLOOKUP(W6822,HourlyWages!$A:$B,2,0)</f>
        <v>52</v>
      </c>
      <c r="Z6822">
        <v>1</v>
      </c>
      <c r="AA6822" s="14">
        <f t="shared" si="534"/>
        <v>0.52727272727272723</v>
      </c>
    </row>
    <row r="6823" spans="1:27" x14ac:dyDescent="0.2">
      <c r="A6823">
        <v>6822</v>
      </c>
      <c r="B6823">
        <v>48577</v>
      </c>
      <c r="C6823" s="3">
        <v>41098</v>
      </c>
      <c r="D6823" s="17">
        <f t="shared" si="533"/>
        <v>41091</v>
      </c>
      <c r="E6823">
        <v>6</v>
      </c>
      <c r="F6823" s="8">
        <f t="shared" si="530"/>
        <v>660</v>
      </c>
      <c r="G6823" s="5">
        <v>0.02</v>
      </c>
      <c r="H6823" s="8">
        <f>VLOOKUP($T6823,Pricebook!$A:$D,4,0)</f>
        <v>110</v>
      </c>
      <c r="I6823" s="10">
        <f t="shared" si="531"/>
        <v>646.79999999999995</v>
      </c>
      <c r="J6823" t="s">
        <v>78</v>
      </c>
      <c r="K6823" t="s">
        <v>79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186</v>
      </c>
      <c r="O6823" s="7">
        <v>38401</v>
      </c>
      <c r="P6823" t="s">
        <v>81</v>
      </c>
      <c r="Q6823" t="s">
        <v>34</v>
      </c>
      <c r="R6823" s="3">
        <v>41100</v>
      </c>
      <c r="S6823" s="12">
        <f t="shared" si="532"/>
        <v>2</v>
      </c>
      <c r="T6823" s="3" t="s">
        <v>14215</v>
      </c>
      <c r="U6823" t="s">
        <v>14229</v>
      </c>
      <c r="V6823" t="s">
        <v>14236</v>
      </c>
      <c r="W6823" t="s">
        <v>14203</v>
      </c>
      <c r="X6823" t="str">
        <f>VLOOKUP(Q6823,Managers!$A:$B,2,0)</f>
        <v>Frank Mitchell</v>
      </c>
      <c r="Y6823">
        <f>VLOOKUP(W6823,HourlyWages!$A:$B,2,0)</f>
        <v>62</v>
      </c>
      <c r="Z6823">
        <v>1</v>
      </c>
      <c r="AA6823" s="14">
        <f t="shared" si="534"/>
        <v>0.43636363636363634</v>
      </c>
    </row>
    <row r="6824" spans="1:27" x14ac:dyDescent="0.2">
      <c r="A6824">
        <v>6823</v>
      </c>
      <c r="B6824">
        <v>48609</v>
      </c>
      <c r="C6824" s="3">
        <v>40233</v>
      </c>
      <c r="D6824" s="17">
        <f t="shared" si="533"/>
        <v>40210</v>
      </c>
      <c r="E6824">
        <v>26</v>
      </c>
      <c r="F6824" s="8">
        <f t="shared" si="530"/>
        <v>2860</v>
      </c>
      <c r="G6824" s="5">
        <v>0</v>
      </c>
      <c r="H6824" s="8">
        <f>VLOOKUP($T6824,Pricebook!$A:$D,4,0)</f>
        <v>110</v>
      </c>
      <c r="I6824" s="10">
        <f t="shared" si="531"/>
        <v>2860</v>
      </c>
      <c r="J6824" t="s">
        <v>1557</v>
      </c>
      <c r="K6824" t="s">
        <v>377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367</v>
      </c>
      <c r="O6824" s="7">
        <v>22601</v>
      </c>
      <c r="P6824" t="s">
        <v>368</v>
      </c>
      <c r="Q6824" t="s">
        <v>34</v>
      </c>
      <c r="R6824" s="3">
        <v>40234</v>
      </c>
      <c r="S6824" s="12">
        <f t="shared" si="532"/>
        <v>1</v>
      </c>
      <c r="T6824" s="3" t="s">
        <v>14215</v>
      </c>
      <c r="U6824" t="s">
        <v>14229</v>
      </c>
      <c r="V6824" t="s">
        <v>14239</v>
      </c>
      <c r="W6824" t="s">
        <v>14201</v>
      </c>
      <c r="X6824" t="str">
        <f>VLOOKUP(Q6824,Managers!$A:$B,2,0)</f>
        <v>Frank Mitchell</v>
      </c>
      <c r="Y6824">
        <f>VLOOKUP(W6824,HourlyWages!$A:$B,2,0)</f>
        <v>53</v>
      </c>
      <c r="Z6824">
        <v>1</v>
      </c>
      <c r="AA6824" s="14">
        <f t="shared" si="534"/>
        <v>0.51818181818181819</v>
      </c>
    </row>
    <row r="6825" spans="1:27" x14ac:dyDescent="0.2">
      <c r="A6825">
        <v>6824</v>
      </c>
      <c r="B6825">
        <v>48609</v>
      </c>
      <c r="C6825" s="3">
        <v>40233</v>
      </c>
      <c r="D6825" s="17">
        <f t="shared" si="533"/>
        <v>40210</v>
      </c>
      <c r="E6825">
        <v>5</v>
      </c>
      <c r="F6825" s="8">
        <f t="shared" si="530"/>
        <v>600</v>
      </c>
      <c r="G6825" s="5">
        <v>0.04</v>
      </c>
      <c r="H6825" s="8">
        <f>VLOOKUP($T6825,Pricebook!$A:$D,4,0)</f>
        <v>120</v>
      </c>
      <c r="I6825" s="10">
        <f t="shared" si="531"/>
        <v>576</v>
      </c>
      <c r="J6825" t="s">
        <v>1557</v>
      </c>
      <c r="K6825" t="s">
        <v>377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367</v>
      </c>
      <c r="O6825" s="7">
        <v>22601</v>
      </c>
      <c r="P6825" t="s">
        <v>368</v>
      </c>
      <c r="Q6825" t="s">
        <v>34</v>
      </c>
      <c r="R6825" s="3">
        <v>40234</v>
      </c>
      <c r="S6825" s="12">
        <f t="shared" si="532"/>
        <v>1</v>
      </c>
      <c r="T6825" s="3" t="s">
        <v>14212</v>
      </c>
      <c r="U6825" t="s">
        <v>14229</v>
      </c>
      <c r="V6825" t="s">
        <v>14241</v>
      </c>
      <c r="W6825" t="s">
        <v>14188</v>
      </c>
      <c r="X6825" t="str">
        <f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4"/>
        <v>0.56666666666666665</v>
      </c>
    </row>
    <row r="6826" spans="1:27" x14ac:dyDescent="0.2">
      <c r="A6826">
        <v>6825</v>
      </c>
      <c r="B6826">
        <v>48614</v>
      </c>
      <c r="C6826" s="3">
        <v>41060</v>
      </c>
      <c r="D6826" s="17">
        <f t="shared" si="533"/>
        <v>41030</v>
      </c>
      <c r="E6826">
        <v>46</v>
      </c>
      <c r="F6826" s="8">
        <f t="shared" si="530"/>
        <v>6900</v>
      </c>
      <c r="G6826" s="5">
        <v>0.01</v>
      </c>
      <c r="H6826" s="8">
        <f>VLOOKUP($T6826,Pricebook!$A:$D,4,0)</f>
        <v>150</v>
      </c>
      <c r="I6826" s="10">
        <f t="shared" si="531"/>
        <v>6831</v>
      </c>
      <c r="J6826" t="s">
        <v>1177</v>
      </c>
      <c r="K6826" t="s">
        <v>41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2687</v>
      </c>
      <c r="O6826" s="7" t="s">
        <v>2688</v>
      </c>
      <c r="P6826" t="s">
        <v>130</v>
      </c>
      <c r="Q6826" t="s">
        <v>16</v>
      </c>
      <c r="R6826" s="3">
        <v>41060</v>
      </c>
      <c r="S6826" s="12">
        <f t="shared" si="532"/>
        <v>0</v>
      </c>
      <c r="T6826" s="3" t="s">
        <v>14210</v>
      </c>
      <c r="U6826" t="s">
        <v>14235</v>
      </c>
      <c r="V6826" t="s">
        <v>14238</v>
      </c>
      <c r="W6826" t="s">
        <v>14190</v>
      </c>
      <c r="X6826" t="str">
        <f>VLOOKUP(Q6826,Managers!$A:$B,2,0)</f>
        <v>Josh Martinez</v>
      </c>
      <c r="Y6826">
        <f>VLOOKUP(W6826,HourlyWages!$A:$B,2,0)</f>
        <v>67</v>
      </c>
      <c r="Z6826">
        <v>1</v>
      </c>
      <c r="AA6826" s="14">
        <f t="shared" si="534"/>
        <v>0.55333333333333334</v>
      </c>
    </row>
    <row r="6827" spans="1:27" x14ac:dyDescent="0.2">
      <c r="A6827">
        <v>6826</v>
      </c>
      <c r="B6827">
        <v>48615</v>
      </c>
      <c r="C6827" s="3">
        <v>41246</v>
      </c>
      <c r="D6827" s="17">
        <f t="shared" si="533"/>
        <v>41244</v>
      </c>
      <c r="E6827">
        <v>4</v>
      </c>
      <c r="F6827" s="8">
        <f t="shared" si="530"/>
        <v>800</v>
      </c>
      <c r="G6827" s="5">
        <v>0.08</v>
      </c>
      <c r="H6827" s="8">
        <f>VLOOKUP($T6827,Pricebook!$A:$D,4,0)</f>
        <v>200</v>
      </c>
      <c r="I6827" s="10">
        <f t="shared" si="531"/>
        <v>736</v>
      </c>
      <c r="J6827" t="s">
        <v>2299</v>
      </c>
      <c r="K6827" t="s">
        <v>36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1666</v>
      </c>
      <c r="O6827" s="7">
        <v>75098</v>
      </c>
      <c r="P6827" t="s">
        <v>48</v>
      </c>
      <c r="Q6827" t="s">
        <v>16</v>
      </c>
      <c r="R6827" s="3">
        <v>41250</v>
      </c>
      <c r="S6827" s="12">
        <f t="shared" si="532"/>
        <v>4</v>
      </c>
      <c r="T6827" s="3" t="s">
        <v>14214</v>
      </c>
      <c r="U6827" t="s">
        <v>14229</v>
      </c>
      <c r="V6827" t="s">
        <v>14241</v>
      </c>
      <c r="W6827" t="s">
        <v>14201</v>
      </c>
      <c r="X6827" t="str">
        <f>VLOOKUP(Q6827,Managers!$A:$B,2,0)</f>
        <v>Josh Martinez</v>
      </c>
      <c r="Y6827">
        <f>VLOOKUP(W6827,HourlyWages!$A:$B,2,0)</f>
        <v>53</v>
      </c>
      <c r="Z6827">
        <v>1</v>
      </c>
      <c r="AA6827" s="14">
        <f t="shared" si="534"/>
        <v>0.73499999999999999</v>
      </c>
    </row>
    <row r="6828" spans="1:27" x14ac:dyDescent="0.2">
      <c r="A6828">
        <v>6827</v>
      </c>
      <c r="B6828">
        <v>48615</v>
      </c>
      <c r="C6828" s="3">
        <v>41246</v>
      </c>
      <c r="D6828" s="17">
        <f t="shared" si="533"/>
        <v>41244</v>
      </c>
      <c r="E6828">
        <v>8</v>
      </c>
      <c r="F6828" s="8">
        <f t="shared" si="530"/>
        <v>1000</v>
      </c>
      <c r="G6828" s="5">
        <v>0.04</v>
      </c>
      <c r="H6828" s="8">
        <f>VLOOKUP($T6828,Pricebook!$A:$D,4,0)</f>
        <v>125</v>
      </c>
      <c r="I6828" s="10">
        <f t="shared" si="531"/>
        <v>960</v>
      </c>
      <c r="J6828" t="s">
        <v>2299</v>
      </c>
      <c r="K6828" t="s">
        <v>36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1666</v>
      </c>
      <c r="O6828" s="7">
        <v>75098</v>
      </c>
      <c r="P6828" t="s">
        <v>48</v>
      </c>
      <c r="Q6828" t="s">
        <v>16</v>
      </c>
      <c r="R6828" s="3">
        <v>41251</v>
      </c>
      <c r="S6828" s="12">
        <f t="shared" si="532"/>
        <v>5</v>
      </c>
      <c r="T6828" s="3" t="s">
        <v>14208</v>
      </c>
      <c r="U6828" t="s">
        <v>14232</v>
      </c>
      <c r="V6828" t="s">
        <v>14244</v>
      </c>
      <c r="W6828" t="s">
        <v>14194</v>
      </c>
      <c r="X6828" t="str">
        <f>VLOOKUP(Q6828,Managers!$A:$B,2,0)</f>
        <v>Josh Martinez</v>
      </c>
      <c r="Y6828">
        <f>VLOOKUP(W6828,HourlyWages!$A:$B,2,0)</f>
        <v>71</v>
      </c>
      <c r="Z6828">
        <v>1</v>
      </c>
      <c r="AA6828" s="14">
        <f t="shared" si="534"/>
        <v>0.432</v>
      </c>
    </row>
    <row r="6829" spans="1:27" x14ac:dyDescent="0.2">
      <c r="A6829">
        <v>6828</v>
      </c>
      <c r="B6829">
        <v>48641</v>
      </c>
      <c r="C6829" s="3">
        <v>40882</v>
      </c>
      <c r="D6829" s="17">
        <f t="shared" si="533"/>
        <v>40878</v>
      </c>
      <c r="E6829">
        <v>13</v>
      </c>
      <c r="F6829" s="8">
        <f t="shared" si="530"/>
        <v>1430</v>
      </c>
      <c r="G6829" s="5">
        <v>0</v>
      </c>
      <c r="H6829" s="8">
        <f>VLOOKUP($T6829,Pricebook!$A:$D,4,0)</f>
        <v>110</v>
      </c>
      <c r="I6829" s="10">
        <f t="shared" si="531"/>
        <v>1430</v>
      </c>
      <c r="J6829" t="s">
        <v>587</v>
      </c>
      <c r="K6829" t="s">
        <v>576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2039</v>
      </c>
      <c r="O6829" s="7">
        <v>93727</v>
      </c>
      <c r="P6829" t="s">
        <v>114</v>
      </c>
      <c r="Q6829" t="s">
        <v>23</v>
      </c>
      <c r="R6829" s="3">
        <v>40883</v>
      </c>
      <c r="S6829" s="12">
        <f t="shared" si="532"/>
        <v>1</v>
      </c>
      <c r="T6829" s="3" t="s">
        <v>14215</v>
      </c>
      <c r="U6829" t="s">
        <v>14229</v>
      </c>
      <c r="V6829" t="s">
        <v>14233</v>
      </c>
      <c r="W6829" t="s">
        <v>14195</v>
      </c>
      <c r="X6829" t="str">
        <f>VLOOKUP(Q6829,Managers!$A:$B,2,0)</f>
        <v>Bob Turner</v>
      </c>
      <c r="Y6829">
        <f>VLOOKUP(W6829,HourlyWages!$A:$B,2,0)</f>
        <v>52</v>
      </c>
      <c r="Z6829">
        <v>1</v>
      </c>
      <c r="AA6829" s="14">
        <f t="shared" si="534"/>
        <v>0.52727272727272723</v>
      </c>
    </row>
    <row r="6830" spans="1:27" x14ac:dyDescent="0.2">
      <c r="A6830">
        <v>6829</v>
      </c>
      <c r="B6830">
        <v>48642</v>
      </c>
      <c r="C6830" s="3">
        <v>40210</v>
      </c>
      <c r="D6830" s="17">
        <f t="shared" si="533"/>
        <v>40210</v>
      </c>
      <c r="E6830">
        <v>36</v>
      </c>
      <c r="F6830" s="8">
        <f t="shared" si="530"/>
        <v>4320</v>
      </c>
      <c r="G6830" s="5">
        <v>0</v>
      </c>
      <c r="H6830" s="8">
        <f>VLOOKUP($T6830,Pricebook!$A:$D,4,0)</f>
        <v>120</v>
      </c>
      <c r="I6830" s="10">
        <f t="shared" si="531"/>
        <v>4320</v>
      </c>
      <c r="J6830" t="s">
        <v>791</v>
      </c>
      <c r="K6830" t="s">
        <v>215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2807</v>
      </c>
      <c r="O6830" s="7">
        <v>21228</v>
      </c>
      <c r="P6830" t="s">
        <v>187</v>
      </c>
      <c r="Q6830" t="s">
        <v>61</v>
      </c>
      <c r="R6830" s="3">
        <v>40210</v>
      </c>
      <c r="S6830" s="12">
        <f t="shared" si="532"/>
        <v>0</v>
      </c>
      <c r="T6830" s="3" t="s">
        <v>14212</v>
      </c>
      <c r="U6830" t="s">
        <v>14229</v>
      </c>
      <c r="V6830" t="s">
        <v>14241</v>
      </c>
      <c r="W6830" t="s">
        <v>14191</v>
      </c>
      <c r="X6830" t="str">
        <f>VLOOKUP(Q6830,Managers!$A:$B,2,0)</f>
        <v>Allen Young</v>
      </c>
      <c r="Y6830">
        <f>VLOOKUP(W6830,HourlyWages!$A:$B,2,0)</f>
        <v>60</v>
      </c>
      <c r="Z6830">
        <v>1</v>
      </c>
      <c r="AA6830" s="14">
        <f t="shared" si="534"/>
        <v>0.5</v>
      </c>
    </row>
    <row r="6831" spans="1:27" x14ac:dyDescent="0.2">
      <c r="A6831">
        <v>6830</v>
      </c>
      <c r="B6831">
        <v>48642</v>
      </c>
      <c r="C6831" s="3">
        <v>40210</v>
      </c>
      <c r="D6831" s="17">
        <f t="shared" si="533"/>
        <v>40210</v>
      </c>
      <c r="E6831">
        <v>50</v>
      </c>
      <c r="F6831" s="8">
        <f t="shared" si="530"/>
        <v>7500</v>
      </c>
      <c r="G6831" s="5">
        <v>0.05</v>
      </c>
      <c r="H6831" s="8">
        <f>VLOOKUP($T6831,Pricebook!$A:$D,4,0)</f>
        <v>150</v>
      </c>
      <c r="I6831" s="10">
        <f t="shared" si="531"/>
        <v>7125</v>
      </c>
      <c r="J6831" t="s">
        <v>791</v>
      </c>
      <c r="K6831" t="s">
        <v>215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2807</v>
      </c>
      <c r="O6831" s="7">
        <v>21228</v>
      </c>
      <c r="P6831" t="s">
        <v>187</v>
      </c>
      <c r="Q6831" t="s">
        <v>61</v>
      </c>
      <c r="R6831" s="3">
        <v>40210</v>
      </c>
      <c r="S6831" s="12">
        <f t="shared" si="532"/>
        <v>0</v>
      </c>
      <c r="T6831" s="3" t="s">
        <v>14210</v>
      </c>
      <c r="U6831" t="s">
        <v>14235</v>
      </c>
      <c r="V6831" t="s">
        <v>14238</v>
      </c>
      <c r="W6831" t="s">
        <v>14186</v>
      </c>
      <c r="X6831" t="str">
        <f>VLOOKUP(Q6831,Managers!$A:$B,2,0)</f>
        <v>Allen Young</v>
      </c>
      <c r="Y6831">
        <f>VLOOKUP(W6831,HourlyWages!$A:$B,2,0)</f>
        <v>67</v>
      </c>
      <c r="Z6831">
        <v>1</v>
      </c>
      <c r="AA6831" s="14">
        <f t="shared" si="534"/>
        <v>0.55333333333333334</v>
      </c>
    </row>
    <row r="6832" spans="1:27" x14ac:dyDescent="0.2">
      <c r="A6832">
        <v>6831</v>
      </c>
      <c r="B6832">
        <v>48642</v>
      </c>
      <c r="C6832" s="3">
        <v>40210</v>
      </c>
      <c r="D6832" s="17">
        <f t="shared" si="533"/>
        <v>40210</v>
      </c>
      <c r="E6832">
        <v>4</v>
      </c>
      <c r="F6832" s="8">
        <f t="shared" si="530"/>
        <v>680</v>
      </c>
      <c r="G6832" s="5">
        <v>0.06</v>
      </c>
      <c r="H6832" s="8">
        <f>VLOOKUP($T6832,Pricebook!$A:$D,4,0)</f>
        <v>170</v>
      </c>
      <c r="I6832" s="10">
        <f t="shared" si="531"/>
        <v>639.19999999999993</v>
      </c>
      <c r="J6832" t="s">
        <v>791</v>
      </c>
      <c r="K6832" t="s">
        <v>215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2494</v>
      </c>
      <c r="O6832" s="7" t="s">
        <v>2495</v>
      </c>
      <c r="P6832" t="s">
        <v>48</v>
      </c>
      <c r="Q6832" t="s">
        <v>16</v>
      </c>
      <c r="R6832" s="3">
        <v>40212</v>
      </c>
      <c r="S6832" s="12">
        <f t="shared" si="532"/>
        <v>2</v>
      </c>
      <c r="T6832" s="3" t="s">
        <v>14219</v>
      </c>
      <c r="U6832" t="s">
        <v>14229</v>
      </c>
      <c r="V6832" t="s">
        <v>14238</v>
      </c>
      <c r="W6832" t="s">
        <v>14201</v>
      </c>
      <c r="X6832" t="str">
        <f>VLOOKUP(Q6832,Managers!$A:$B,2,0)</f>
        <v>Josh Martinez</v>
      </c>
      <c r="Y6832">
        <f>VLOOKUP(W6832,HourlyWages!$A:$B,2,0)</f>
        <v>53</v>
      </c>
      <c r="Z6832">
        <v>1</v>
      </c>
      <c r="AA6832" s="14">
        <f t="shared" si="534"/>
        <v>0.68823529411764706</v>
      </c>
    </row>
    <row r="6833" spans="1:27" x14ac:dyDescent="0.2">
      <c r="A6833">
        <v>6832</v>
      </c>
      <c r="B6833">
        <v>48642</v>
      </c>
      <c r="C6833" s="3">
        <v>40210</v>
      </c>
      <c r="D6833" s="17">
        <f t="shared" si="533"/>
        <v>40210</v>
      </c>
      <c r="E6833">
        <v>5</v>
      </c>
      <c r="F6833" s="8">
        <f t="shared" si="530"/>
        <v>750</v>
      </c>
      <c r="G6833" s="5">
        <v>0.02</v>
      </c>
      <c r="H6833" s="8">
        <f>VLOOKUP($T6833,Pricebook!$A:$D,4,0)</f>
        <v>150</v>
      </c>
      <c r="I6833" s="10">
        <f t="shared" si="531"/>
        <v>735</v>
      </c>
      <c r="J6833" t="s">
        <v>791</v>
      </c>
      <c r="K6833" t="s">
        <v>215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2494</v>
      </c>
      <c r="O6833" s="7" t="s">
        <v>2495</v>
      </c>
      <c r="P6833" t="s">
        <v>48</v>
      </c>
      <c r="Q6833" t="s">
        <v>16</v>
      </c>
      <c r="R6833" s="3">
        <v>40211</v>
      </c>
      <c r="S6833" s="12">
        <f t="shared" si="532"/>
        <v>1</v>
      </c>
      <c r="T6833" s="3" t="s">
        <v>14211</v>
      </c>
      <c r="U6833" t="s">
        <v>14235</v>
      </c>
      <c r="V6833" t="s">
        <v>14239</v>
      </c>
      <c r="W6833" t="s">
        <v>14190</v>
      </c>
      <c r="X6833" t="str">
        <f>VLOOKUP(Q6833,Managers!$A:$B,2,0)</f>
        <v>Josh Martinez</v>
      </c>
      <c r="Y6833">
        <f>VLOOKUP(W6833,HourlyWages!$A:$B,2,0)</f>
        <v>67</v>
      </c>
      <c r="Z6833">
        <v>1</v>
      </c>
      <c r="AA6833" s="14">
        <f t="shared" si="534"/>
        <v>0.55333333333333334</v>
      </c>
    </row>
    <row r="6834" spans="1:27" x14ac:dyDescent="0.2">
      <c r="A6834">
        <v>6833</v>
      </c>
      <c r="B6834">
        <v>48643</v>
      </c>
      <c r="C6834" s="3">
        <v>41200</v>
      </c>
      <c r="D6834" s="17">
        <f t="shared" si="533"/>
        <v>41183</v>
      </c>
      <c r="E6834">
        <v>14</v>
      </c>
      <c r="F6834" s="8">
        <f t="shared" ref="F6834:F6897" si="535">H6834*E6834</f>
        <v>2100</v>
      </c>
      <c r="G6834" s="5">
        <v>0.06</v>
      </c>
      <c r="H6834" s="8">
        <f>VLOOKUP($T6834,Pricebook!$A:$D,4,0)</f>
        <v>150</v>
      </c>
      <c r="I6834" s="10">
        <f t="shared" ref="I6834:I6897" si="536">F6834*(1-G6834)</f>
        <v>1974</v>
      </c>
      <c r="J6834" t="s">
        <v>1709</v>
      </c>
      <c r="K6834" t="s">
        <v>244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511</v>
      </c>
      <c r="O6834" s="7">
        <v>23666</v>
      </c>
      <c r="P6834" t="s">
        <v>368</v>
      </c>
      <c r="Q6834" t="s">
        <v>34</v>
      </c>
      <c r="R6834" s="3">
        <v>41202</v>
      </c>
      <c r="S6834" s="12">
        <f t="shared" ref="S6834:S6897" si="537">R6834-C6834</f>
        <v>2</v>
      </c>
      <c r="T6834" s="3" t="s">
        <v>14216</v>
      </c>
      <c r="U6834" t="s">
        <v>14235</v>
      </c>
      <c r="V6834" t="s">
        <v>14241</v>
      </c>
      <c r="W6834" t="s">
        <v>14186</v>
      </c>
      <c r="X6834" t="str">
        <f>VLOOKUP(Q6834,Managers!$A:$B,2,0)</f>
        <v>Frank Mitchell</v>
      </c>
      <c r="Y6834">
        <f>VLOOKUP(W6834,HourlyWages!$A:$B,2,0)</f>
        <v>67</v>
      </c>
      <c r="Z6834">
        <v>1</v>
      </c>
      <c r="AA6834" s="14">
        <f t="shared" si="534"/>
        <v>0.55333333333333334</v>
      </c>
    </row>
    <row r="6835" spans="1:27" x14ac:dyDescent="0.2">
      <c r="A6835">
        <v>6834</v>
      </c>
      <c r="B6835">
        <v>48643</v>
      </c>
      <c r="C6835" s="3">
        <v>41200</v>
      </c>
      <c r="D6835" s="17">
        <f t="shared" si="533"/>
        <v>41183</v>
      </c>
      <c r="E6835">
        <v>6</v>
      </c>
      <c r="F6835" s="8">
        <f t="shared" si="535"/>
        <v>1200</v>
      </c>
      <c r="G6835" s="5">
        <v>0.06</v>
      </c>
      <c r="H6835" s="8">
        <f>VLOOKUP($T6835,Pricebook!$A:$D,4,0)</f>
        <v>200</v>
      </c>
      <c r="I6835" s="10">
        <f t="shared" si="536"/>
        <v>1128</v>
      </c>
      <c r="J6835" t="s">
        <v>1709</v>
      </c>
      <c r="K6835" t="s">
        <v>244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839</v>
      </c>
      <c r="O6835" s="7">
        <v>22801</v>
      </c>
      <c r="P6835" t="s">
        <v>368</v>
      </c>
      <c r="Q6835" t="s">
        <v>34</v>
      </c>
      <c r="R6835" s="3">
        <v>41202</v>
      </c>
      <c r="S6835" s="12">
        <f t="shared" si="537"/>
        <v>2</v>
      </c>
      <c r="T6835" s="3" t="s">
        <v>14214</v>
      </c>
      <c r="U6835" t="s">
        <v>14229</v>
      </c>
      <c r="V6835" t="s">
        <v>14229</v>
      </c>
      <c r="W6835" t="s">
        <v>14186</v>
      </c>
      <c r="X6835" t="str">
        <f>VLOOKUP(Q6835,Managers!$A:$B,2,0)</f>
        <v>Frank Mitchell</v>
      </c>
      <c r="Y6835">
        <f>VLOOKUP(W6835,HourlyWages!$A:$B,2,0)</f>
        <v>67</v>
      </c>
      <c r="Z6835">
        <v>1</v>
      </c>
      <c r="AA6835" s="14">
        <f t="shared" si="534"/>
        <v>0.66500000000000004</v>
      </c>
    </row>
    <row r="6836" spans="1:27" x14ac:dyDescent="0.2">
      <c r="A6836">
        <v>6835</v>
      </c>
      <c r="B6836">
        <v>48643</v>
      </c>
      <c r="C6836" s="3">
        <v>41200</v>
      </c>
      <c r="D6836" s="17">
        <f t="shared" si="533"/>
        <v>41183</v>
      </c>
      <c r="E6836">
        <v>50</v>
      </c>
      <c r="F6836" s="8">
        <f t="shared" si="535"/>
        <v>7500</v>
      </c>
      <c r="G6836" s="5">
        <v>0</v>
      </c>
      <c r="H6836" s="8">
        <f>VLOOKUP($T6836,Pricebook!$A:$D,4,0)</f>
        <v>150</v>
      </c>
      <c r="I6836" s="10">
        <f t="shared" si="536"/>
        <v>7500</v>
      </c>
      <c r="J6836" t="s">
        <v>1709</v>
      </c>
      <c r="K6836" t="s">
        <v>244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839</v>
      </c>
      <c r="O6836" s="7">
        <v>22801</v>
      </c>
      <c r="P6836" t="s">
        <v>368</v>
      </c>
      <c r="Q6836" t="s">
        <v>34</v>
      </c>
      <c r="R6836" s="3">
        <v>41202</v>
      </c>
      <c r="S6836" s="12">
        <f t="shared" si="537"/>
        <v>2</v>
      </c>
      <c r="T6836" s="3" t="s">
        <v>14210</v>
      </c>
      <c r="U6836" t="s">
        <v>14235</v>
      </c>
      <c r="V6836" t="s">
        <v>14241</v>
      </c>
      <c r="W6836" t="s">
        <v>14188</v>
      </c>
      <c r="X6836" t="str">
        <f>VLOOKUP(Q6836,Managers!$A:$B,2,0)</f>
        <v>Frank Mitchell</v>
      </c>
      <c r="Y6836">
        <f>VLOOKUP(W6836,HourlyWages!$A:$B,2,0)</f>
        <v>52</v>
      </c>
      <c r="Z6836">
        <v>1</v>
      </c>
      <c r="AA6836" s="14">
        <f t="shared" si="534"/>
        <v>0.65333333333333332</v>
      </c>
    </row>
    <row r="6837" spans="1:27" x14ac:dyDescent="0.2">
      <c r="A6837">
        <v>6836</v>
      </c>
      <c r="B6837">
        <v>48672</v>
      </c>
      <c r="C6837" s="3">
        <v>41269</v>
      </c>
      <c r="D6837" s="17">
        <f t="shared" si="533"/>
        <v>41244</v>
      </c>
      <c r="E6837">
        <v>43</v>
      </c>
      <c r="F6837" s="8">
        <f t="shared" si="535"/>
        <v>6020</v>
      </c>
      <c r="G6837" s="5">
        <v>0</v>
      </c>
      <c r="H6837" s="8">
        <f>VLOOKUP($T6837,Pricebook!$A:$D,4,0)</f>
        <v>140</v>
      </c>
      <c r="I6837" s="10">
        <f t="shared" si="536"/>
        <v>6020</v>
      </c>
      <c r="J6837" t="s">
        <v>626</v>
      </c>
      <c r="K6837" t="s">
        <v>27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1972</v>
      </c>
      <c r="O6837" s="7">
        <v>93422</v>
      </c>
      <c r="P6837" t="s">
        <v>114</v>
      </c>
      <c r="Q6837" t="s">
        <v>23</v>
      </c>
      <c r="R6837" s="3">
        <v>41269</v>
      </c>
      <c r="S6837" s="12">
        <f t="shared" si="537"/>
        <v>0</v>
      </c>
      <c r="T6837" s="3" t="s">
        <v>14213</v>
      </c>
      <c r="U6837" t="s">
        <v>14229</v>
      </c>
      <c r="V6837" t="s">
        <v>14247</v>
      </c>
      <c r="W6837" t="s">
        <v>14201</v>
      </c>
      <c r="X6837" t="str">
        <f>VLOOKUP(Q6837,Managers!$A:$B,2,0)</f>
        <v>Bob Turner</v>
      </c>
      <c r="Y6837">
        <f>VLOOKUP(W6837,HourlyWages!$A:$B,2,0)</f>
        <v>53</v>
      </c>
      <c r="Z6837">
        <v>1</v>
      </c>
      <c r="AA6837" s="14">
        <f t="shared" si="534"/>
        <v>0.62142857142857144</v>
      </c>
    </row>
    <row r="6838" spans="1:27" x14ac:dyDescent="0.2">
      <c r="A6838">
        <v>6837</v>
      </c>
      <c r="B6838">
        <v>48673</v>
      </c>
      <c r="C6838" s="3">
        <v>41025</v>
      </c>
      <c r="D6838" s="17">
        <f t="shared" si="533"/>
        <v>41000</v>
      </c>
      <c r="E6838">
        <v>36</v>
      </c>
      <c r="F6838" s="8">
        <f t="shared" si="535"/>
        <v>7200</v>
      </c>
      <c r="G6838" s="5">
        <v>0.03</v>
      </c>
      <c r="H6838" s="8">
        <f>VLOOKUP($T6838,Pricebook!$A:$D,4,0)</f>
        <v>200</v>
      </c>
      <c r="I6838" s="10">
        <f t="shared" si="536"/>
        <v>6984</v>
      </c>
      <c r="J6838" t="s">
        <v>117</v>
      </c>
      <c r="K6838" t="s">
        <v>118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553</v>
      </c>
      <c r="O6838" s="7" t="s">
        <v>554</v>
      </c>
      <c r="P6838" t="s">
        <v>197</v>
      </c>
      <c r="Q6838" t="s">
        <v>23</v>
      </c>
      <c r="R6838" s="3">
        <v>41026</v>
      </c>
      <c r="S6838" s="12">
        <f t="shared" si="537"/>
        <v>1</v>
      </c>
      <c r="T6838" s="3" t="s">
        <v>14206</v>
      </c>
      <c r="U6838" t="s">
        <v>14229</v>
      </c>
      <c r="V6838" t="s">
        <v>14233</v>
      </c>
      <c r="W6838" t="s">
        <v>14197</v>
      </c>
      <c r="X6838" t="str">
        <f>VLOOKUP(Q6838,Managers!$A:$B,2,0)</f>
        <v>Bob Turner</v>
      </c>
      <c r="Y6838">
        <f>VLOOKUP(W6838,HourlyWages!$A:$B,2,0)</f>
        <v>71</v>
      </c>
      <c r="Z6838">
        <v>1</v>
      </c>
      <c r="AA6838" s="14">
        <f t="shared" si="534"/>
        <v>0.64500000000000002</v>
      </c>
    </row>
    <row r="6839" spans="1:27" x14ac:dyDescent="0.2">
      <c r="A6839">
        <v>6838</v>
      </c>
      <c r="B6839">
        <v>48704</v>
      </c>
      <c r="C6839" s="3">
        <v>40917</v>
      </c>
      <c r="D6839" s="17">
        <f t="shared" si="533"/>
        <v>40909</v>
      </c>
      <c r="E6839">
        <v>11</v>
      </c>
      <c r="F6839" s="8">
        <f t="shared" si="535"/>
        <v>1650</v>
      </c>
      <c r="G6839" s="5">
        <v>0.01</v>
      </c>
      <c r="H6839" s="8">
        <f>VLOOKUP($T6839,Pricebook!$A:$D,4,0)</f>
        <v>150</v>
      </c>
      <c r="I6839" s="10">
        <f t="shared" si="536"/>
        <v>1633.5</v>
      </c>
      <c r="J6839" t="s">
        <v>961</v>
      </c>
      <c r="K6839" t="s">
        <v>621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2168</v>
      </c>
      <c r="O6839" s="7">
        <v>29651</v>
      </c>
      <c r="P6839" t="s">
        <v>163</v>
      </c>
      <c r="Q6839" t="s">
        <v>34</v>
      </c>
      <c r="R6839" s="3">
        <v>40918</v>
      </c>
      <c r="S6839" s="12">
        <f t="shared" si="537"/>
        <v>1</v>
      </c>
      <c r="T6839" s="3" t="s">
        <v>14210</v>
      </c>
      <c r="U6839" t="s">
        <v>14235</v>
      </c>
      <c r="V6839" t="s">
        <v>14231</v>
      </c>
      <c r="W6839" t="s">
        <v>14203</v>
      </c>
      <c r="X6839" t="str">
        <f>VLOOKUP(Q6839,Managers!$A:$B,2,0)</f>
        <v>Frank Mitchell</v>
      </c>
      <c r="Y6839">
        <f>VLOOKUP(W6839,HourlyWages!$A:$B,2,0)</f>
        <v>62</v>
      </c>
      <c r="Z6839">
        <v>1</v>
      </c>
      <c r="AA6839" s="14">
        <f t="shared" si="534"/>
        <v>0.58666666666666667</v>
      </c>
    </row>
    <row r="6840" spans="1:27" x14ac:dyDescent="0.2">
      <c r="A6840">
        <v>6839</v>
      </c>
      <c r="B6840">
        <v>48706</v>
      </c>
      <c r="C6840" s="3">
        <v>41212</v>
      </c>
      <c r="D6840" s="17">
        <f t="shared" si="533"/>
        <v>41183</v>
      </c>
      <c r="E6840">
        <v>28</v>
      </c>
      <c r="F6840" s="8">
        <f t="shared" si="535"/>
        <v>3920</v>
      </c>
      <c r="G6840" s="5">
        <v>0.09</v>
      </c>
      <c r="H6840" s="8">
        <f>VLOOKUP($T6840,Pricebook!$A:$D,4,0)</f>
        <v>140</v>
      </c>
      <c r="I6840" s="10">
        <f t="shared" si="536"/>
        <v>3567.2000000000003</v>
      </c>
      <c r="J6840" t="s">
        <v>1852</v>
      </c>
      <c r="K6840" t="s">
        <v>360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2815</v>
      </c>
      <c r="O6840" s="7" t="s">
        <v>2285</v>
      </c>
      <c r="P6840" t="s">
        <v>87</v>
      </c>
      <c r="Q6840" t="s">
        <v>61</v>
      </c>
      <c r="R6840" s="3">
        <v>41216</v>
      </c>
      <c r="S6840" s="12">
        <f t="shared" si="537"/>
        <v>4</v>
      </c>
      <c r="T6840" s="3" t="s">
        <v>14213</v>
      </c>
      <c r="U6840" t="s">
        <v>14229</v>
      </c>
      <c r="V6840" t="s">
        <v>14229</v>
      </c>
      <c r="W6840" t="s">
        <v>14185</v>
      </c>
      <c r="X6840" t="str">
        <f>VLOOKUP(Q6840,Managers!$A:$B,2,0)</f>
        <v>Allen Young</v>
      </c>
      <c r="Y6840">
        <f>VLOOKUP(W6840,HourlyWages!$A:$B,2,0)</f>
        <v>70</v>
      </c>
      <c r="Z6840">
        <v>1</v>
      </c>
      <c r="AA6840" s="14">
        <f t="shared" si="534"/>
        <v>0.5</v>
      </c>
    </row>
    <row r="6841" spans="1:27" x14ac:dyDescent="0.2">
      <c r="A6841">
        <v>6840</v>
      </c>
      <c r="B6841">
        <v>48706</v>
      </c>
      <c r="C6841" s="3">
        <v>41212</v>
      </c>
      <c r="D6841" s="17">
        <f t="shared" si="533"/>
        <v>41183</v>
      </c>
      <c r="E6841">
        <v>18</v>
      </c>
      <c r="F6841" s="8">
        <f t="shared" si="535"/>
        <v>1980</v>
      </c>
      <c r="G6841" s="5">
        <v>0.09</v>
      </c>
      <c r="H6841" s="8">
        <f>VLOOKUP($T6841,Pricebook!$A:$D,4,0)</f>
        <v>110</v>
      </c>
      <c r="I6841" s="10">
        <f t="shared" si="536"/>
        <v>1801.8</v>
      </c>
      <c r="J6841" t="s">
        <v>1852</v>
      </c>
      <c r="K6841" t="s">
        <v>360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2778</v>
      </c>
      <c r="O6841" s="7" t="s">
        <v>2779</v>
      </c>
      <c r="P6841" t="s">
        <v>317</v>
      </c>
      <c r="Q6841" t="s">
        <v>61</v>
      </c>
      <c r="R6841" s="3">
        <v>41219</v>
      </c>
      <c r="S6841" s="12">
        <f t="shared" si="537"/>
        <v>7</v>
      </c>
      <c r="T6841" s="3" t="s">
        <v>14215</v>
      </c>
      <c r="U6841" t="s">
        <v>14229</v>
      </c>
      <c r="V6841" t="s">
        <v>14234</v>
      </c>
      <c r="W6841" t="s">
        <v>14198</v>
      </c>
      <c r="X6841" t="str">
        <f>VLOOKUP(Q6841,Managers!$A:$B,2,0)</f>
        <v>Allen Young</v>
      </c>
      <c r="Y6841">
        <f>VLOOKUP(W6841,HourlyWages!$A:$B,2,0)</f>
        <v>51</v>
      </c>
      <c r="Z6841">
        <v>1</v>
      </c>
      <c r="AA6841" s="14">
        <f t="shared" si="534"/>
        <v>0.53636363636363638</v>
      </c>
    </row>
    <row r="6842" spans="1:27" x14ac:dyDescent="0.2">
      <c r="A6842">
        <v>6841</v>
      </c>
      <c r="B6842">
        <v>48709</v>
      </c>
      <c r="C6842" s="3">
        <v>40783</v>
      </c>
      <c r="D6842" s="17">
        <f t="shared" si="533"/>
        <v>40756</v>
      </c>
      <c r="E6842">
        <v>17</v>
      </c>
      <c r="F6842" s="8">
        <f t="shared" si="535"/>
        <v>2040</v>
      </c>
      <c r="G6842" s="5">
        <v>0.01</v>
      </c>
      <c r="H6842" s="8">
        <f>VLOOKUP($T6842,Pricebook!$A:$D,4,0)</f>
        <v>120</v>
      </c>
      <c r="I6842" s="10">
        <f t="shared" si="536"/>
        <v>2019.6</v>
      </c>
      <c r="J6842" t="s">
        <v>784</v>
      </c>
      <c r="K6842" t="s">
        <v>621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1993</v>
      </c>
      <c r="O6842" s="7">
        <v>94044</v>
      </c>
      <c r="P6842" t="s">
        <v>114</v>
      </c>
      <c r="Q6842" t="s">
        <v>23</v>
      </c>
      <c r="R6842" s="3">
        <v>40785</v>
      </c>
      <c r="S6842" s="12">
        <f t="shared" si="537"/>
        <v>2</v>
      </c>
      <c r="T6842" s="3" t="s">
        <v>14212</v>
      </c>
      <c r="U6842" t="s">
        <v>14229</v>
      </c>
      <c r="V6842" t="s">
        <v>14236</v>
      </c>
      <c r="W6842" t="s">
        <v>14189</v>
      </c>
      <c r="X6842" t="str">
        <f>VLOOKUP(Q6842,Managers!$A:$B,2,0)</f>
        <v>Bob Turner</v>
      </c>
      <c r="Y6842">
        <f>VLOOKUP(W6842,HourlyWages!$A:$B,2,0)</f>
        <v>62</v>
      </c>
      <c r="Z6842">
        <v>1</v>
      </c>
      <c r="AA6842" s="14">
        <f t="shared" si="534"/>
        <v>0.48333333333333334</v>
      </c>
    </row>
    <row r="6843" spans="1:27" x14ac:dyDescent="0.2">
      <c r="A6843">
        <v>6842</v>
      </c>
      <c r="B6843">
        <v>48710</v>
      </c>
      <c r="C6843" s="3">
        <v>40142</v>
      </c>
      <c r="D6843" s="17">
        <f t="shared" si="533"/>
        <v>40118</v>
      </c>
      <c r="E6843">
        <v>4</v>
      </c>
      <c r="F6843" s="8">
        <f t="shared" si="535"/>
        <v>440</v>
      </c>
      <c r="G6843" s="5">
        <v>0.01</v>
      </c>
      <c r="H6843" s="8">
        <f>VLOOKUP($T6843,Pricebook!$A:$D,4,0)</f>
        <v>110</v>
      </c>
      <c r="I6843" s="10">
        <f t="shared" si="536"/>
        <v>435.6</v>
      </c>
      <c r="J6843" t="s">
        <v>1187</v>
      </c>
      <c r="K6843" t="s">
        <v>226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1301</v>
      </c>
      <c r="O6843" s="7">
        <v>79109</v>
      </c>
      <c r="P6843" t="s">
        <v>48</v>
      </c>
      <c r="Q6843" t="s">
        <v>16</v>
      </c>
      <c r="R6843" s="3">
        <v>40143</v>
      </c>
      <c r="S6843" s="12">
        <f t="shared" si="537"/>
        <v>1</v>
      </c>
      <c r="T6843" s="3" t="s">
        <v>14215</v>
      </c>
      <c r="U6843" t="s">
        <v>14229</v>
      </c>
      <c r="V6843" t="s">
        <v>14240</v>
      </c>
      <c r="W6843" t="s">
        <v>14190</v>
      </c>
      <c r="X6843" t="str">
        <f>VLOOKUP(Q6843,Managers!$A:$B,2,0)</f>
        <v>Josh Martinez</v>
      </c>
      <c r="Y6843">
        <f>VLOOKUP(W6843,HourlyWages!$A:$B,2,0)</f>
        <v>67</v>
      </c>
      <c r="Z6843">
        <v>1</v>
      </c>
      <c r="AA6843" s="14">
        <f t="shared" si="534"/>
        <v>0.39090909090909093</v>
      </c>
    </row>
    <row r="6844" spans="1:27" x14ac:dyDescent="0.2">
      <c r="A6844">
        <v>6843</v>
      </c>
      <c r="B6844">
        <v>48742</v>
      </c>
      <c r="C6844" s="3">
        <v>41016</v>
      </c>
      <c r="D6844" s="17">
        <f t="shared" si="533"/>
        <v>41000</v>
      </c>
      <c r="E6844">
        <v>42</v>
      </c>
      <c r="F6844" s="8">
        <f t="shared" si="535"/>
        <v>6720</v>
      </c>
      <c r="G6844" s="5">
        <v>0.03</v>
      </c>
      <c r="H6844" s="8">
        <f>VLOOKUP($T6844,Pricebook!$A:$D,4,0)</f>
        <v>160</v>
      </c>
      <c r="I6844" s="10">
        <f t="shared" si="536"/>
        <v>6518.4</v>
      </c>
      <c r="J6844" t="s">
        <v>1294</v>
      </c>
      <c r="K6844" t="s">
        <v>64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553</v>
      </c>
      <c r="O6844" s="7" t="s">
        <v>554</v>
      </c>
      <c r="P6844" t="s">
        <v>197</v>
      </c>
      <c r="Q6844" t="s">
        <v>23</v>
      </c>
      <c r="R6844" s="3">
        <v>41018</v>
      </c>
      <c r="S6844" s="12">
        <f t="shared" si="537"/>
        <v>2</v>
      </c>
      <c r="T6844" s="3" t="s">
        <v>14218</v>
      </c>
      <c r="U6844" t="s">
        <v>14229</v>
      </c>
      <c r="V6844" t="s">
        <v>14230</v>
      </c>
      <c r="W6844" t="s">
        <v>14193</v>
      </c>
      <c r="X6844" t="str">
        <f>VLOOKUP(Q6844,Managers!$A:$B,2,0)</f>
        <v>Bob Turner</v>
      </c>
      <c r="Y6844">
        <f>VLOOKUP(W6844,HourlyWages!$A:$B,2,0)</f>
        <v>57</v>
      </c>
      <c r="Z6844">
        <v>1</v>
      </c>
      <c r="AA6844" s="14">
        <f t="shared" si="534"/>
        <v>0.64375000000000004</v>
      </c>
    </row>
    <row r="6845" spans="1:27" x14ac:dyDescent="0.2">
      <c r="A6845">
        <v>6844</v>
      </c>
      <c r="B6845">
        <v>48772</v>
      </c>
      <c r="C6845" s="3">
        <v>39945</v>
      </c>
      <c r="D6845" s="17">
        <f t="shared" si="533"/>
        <v>39934</v>
      </c>
      <c r="E6845">
        <v>44</v>
      </c>
      <c r="F6845" s="8">
        <f t="shared" si="535"/>
        <v>5500</v>
      </c>
      <c r="G6845" s="5">
        <v>0.09</v>
      </c>
      <c r="H6845" s="8">
        <f>VLOOKUP($T6845,Pricebook!$A:$D,4,0)</f>
        <v>125</v>
      </c>
      <c r="I6845" s="10">
        <f t="shared" si="536"/>
        <v>5005</v>
      </c>
      <c r="J6845" t="s">
        <v>427</v>
      </c>
      <c r="K6845" t="s">
        <v>190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1039</v>
      </c>
      <c r="O6845" s="7" t="s">
        <v>1040</v>
      </c>
      <c r="P6845" t="s">
        <v>130</v>
      </c>
      <c r="Q6845" t="s">
        <v>16</v>
      </c>
      <c r="R6845" s="3">
        <v>39947</v>
      </c>
      <c r="S6845" s="12">
        <f t="shared" si="537"/>
        <v>2</v>
      </c>
      <c r="T6845" s="3" t="s">
        <v>14208</v>
      </c>
      <c r="U6845" t="s">
        <v>14232</v>
      </c>
      <c r="V6845" t="s">
        <v>14236</v>
      </c>
      <c r="W6845" t="s">
        <v>14201</v>
      </c>
      <c r="X6845" t="str">
        <f>VLOOKUP(Q6845,Managers!$A:$B,2,0)</f>
        <v>Josh Martinez</v>
      </c>
      <c r="Y6845">
        <f>VLOOKUP(W6845,HourlyWages!$A:$B,2,0)</f>
        <v>53</v>
      </c>
      <c r="Z6845">
        <v>1</v>
      </c>
      <c r="AA6845" s="14">
        <f t="shared" si="534"/>
        <v>0.57599999999999996</v>
      </c>
    </row>
    <row r="6846" spans="1:27" x14ac:dyDescent="0.2">
      <c r="A6846">
        <v>6845</v>
      </c>
      <c r="B6846">
        <v>48772</v>
      </c>
      <c r="C6846" s="3">
        <v>39945</v>
      </c>
      <c r="D6846" s="17">
        <f t="shared" si="533"/>
        <v>39934</v>
      </c>
      <c r="E6846">
        <v>11</v>
      </c>
      <c r="F6846" s="8">
        <f t="shared" si="535"/>
        <v>1210</v>
      </c>
      <c r="G6846" s="5">
        <v>0.01</v>
      </c>
      <c r="H6846" s="8">
        <f>VLOOKUP($T6846,Pricebook!$A:$D,4,0)</f>
        <v>110</v>
      </c>
      <c r="I6846" s="10">
        <f t="shared" si="536"/>
        <v>1197.9000000000001</v>
      </c>
      <c r="J6846" t="s">
        <v>427</v>
      </c>
      <c r="K6846" t="s">
        <v>190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1039</v>
      </c>
      <c r="O6846" s="7" t="s">
        <v>1040</v>
      </c>
      <c r="P6846" t="s">
        <v>130</v>
      </c>
      <c r="Q6846" t="s">
        <v>16</v>
      </c>
      <c r="R6846" s="3">
        <v>39946</v>
      </c>
      <c r="S6846" s="12">
        <f t="shared" si="537"/>
        <v>1</v>
      </c>
      <c r="T6846" s="3" t="s">
        <v>14215</v>
      </c>
      <c r="U6846" t="s">
        <v>14229</v>
      </c>
      <c r="V6846" t="s">
        <v>14241</v>
      </c>
      <c r="W6846" t="s">
        <v>14185</v>
      </c>
      <c r="X6846" t="str">
        <f>VLOOKUP(Q6846,Managers!$A:$B,2,0)</f>
        <v>Josh Martinez</v>
      </c>
      <c r="Y6846">
        <f>VLOOKUP(W6846,HourlyWages!$A:$B,2,0)</f>
        <v>70</v>
      </c>
      <c r="Z6846">
        <v>1</v>
      </c>
      <c r="AA6846" s="14">
        <f t="shared" si="534"/>
        <v>0.36363636363636365</v>
      </c>
    </row>
    <row r="6847" spans="1:27" x14ac:dyDescent="0.2">
      <c r="A6847">
        <v>6846</v>
      </c>
      <c r="B6847">
        <v>48772</v>
      </c>
      <c r="C6847" s="3">
        <v>39945</v>
      </c>
      <c r="D6847" s="17">
        <f t="shared" si="533"/>
        <v>39934</v>
      </c>
      <c r="E6847">
        <v>18</v>
      </c>
      <c r="F6847" s="8">
        <f t="shared" si="535"/>
        <v>2160</v>
      </c>
      <c r="G6847" s="5">
        <v>0.08</v>
      </c>
      <c r="H6847" s="8">
        <f>VLOOKUP($T6847,Pricebook!$A:$D,4,0)</f>
        <v>120</v>
      </c>
      <c r="I6847" s="10">
        <f t="shared" si="536"/>
        <v>1987.2</v>
      </c>
      <c r="J6847" t="s">
        <v>427</v>
      </c>
      <c r="K6847" t="s">
        <v>190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1039</v>
      </c>
      <c r="O6847" s="7" t="s">
        <v>1040</v>
      </c>
      <c r="P6847" t="s">
        <v>130</v>
      </c>
      <c r="Q6847" t="s">
        <v>16</v>
      </c>
      <c r="R6847" s="3">
        <v>39946</v>
      </c>
      <c r="S6847" s="12">
        <f t="shared" si="537"/>
        <v>1</v>
      </c>
      <c r="T6847" s="3" t="s">
        <v>14212</v>
      </c>
      <c r="U6847" t="s">
        <v>14229</v>
      </c>
      <c r="V6847" t="s">
        <v>14241</v>
      </c>
      <c r="W6847" t="s">
        <v>14203</v>
      </c>
      <c r="X6847" t="str">
        <f>VLOOKUP(Q6847,Managers!$A:$B,2,0)</f>
        <v>Josh Martinez</v>
      </c>
      <c r="Y6847">
        <f>VLOOKUP(W6847,HourlyWages!$A:$B,2,0)</f>
        <v>62</v>
      </c>
      <c r="Z6847">
        <v>1</v>
      </c>
      <c r="AA6847" s="14">
        <f t="shared" si="534"/>
        <v>0.48333333333333334</v>
      </c>
    </row>
    <row r="6848" spans="1:27" x14ac:dyDescent="0.2">
      <c r="A6848">
        <v>6847</v>
      </c>
      <c r="B6848">
        <v>48772</v>
      </c>
      <c r="C6848" s="3">
        <v>39945</v>
      </c>
      <c r="D6848" s="17">
        <f t="shared" si="533"/>
        <v>39934</v>
      </c>
      <c r="E6848">
        <v>12</v>
      </c>
      <c r="F6848" s="8">
        <f t="shared" si="535"/>
        <v>1440</v>
      </c>
      <c r="G6848" s="5">
        <v>0.05</v>
      </c>
      <c r="H6848" s="8">
        <f>VLOOKUP($T6848,Pricebook!$A:$D,4,0)</f>
        <v>120</v>
      </c>
      <c r="I6848" s="10">
        <f t="shared" si="536"/>
        <v>1368</v>
      </c>
      <c r="J6848" t="s">
        <v>427</v>
      </c>
      <c r="K6848" t="s">
        <v>190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1039</v>
      </c>
      <c r="O6848" s="7" t="s">
        <v>1040</v>
      </c>
      <c r="P6848" t="s">
        <v>130</v>
      </c>
      <c r="Q6848" t="s">
        <v>16</v>
      </c>
      <c r="R6848" s="3">
        <v>39946</v>
      </c>
      <c r="S6848" s="12">
        <f t="shared" si="537"/>
        <v>1</v>
      </c>
      <c r="T6848" s="3" t="s">
        <v>14212</v>
      </c>
      <c r="U6848" t="s">
        <v>14229</v>
      </c>
      <c r="V6848" t="s">
        <v>14230</v>
      </c>
      <c r="W6848" t="s">
        <v>14189</v>
      </c>
      <c r="X6848" t="str">
        <f>VLOOKUP(Q6848,Managers!$A:$B,2,0)</f>
        <v>Josh Martinez</v>
      </c>
      <c r="Y6848">
        <f>VLOOKUP(W6848,HourlyWages!$A:$B,2,0)</f>
        <v>62</v>
      </c>
      <c r="Z6848">
        <v>1</v>
      </c>
      <c r="AA6848" s="14">
        <f t="shared" si="534"/>
        <v>0.48333333333333334</v>
      </c>
    </row>
    <row r="6849" spans="1:27" x14ac:dyDescent="0.2">
      <c r="A6849">
        <v>6848</v>
      </c>
      <c r="B6849">
        <v>48772</v>
      </c>
      <c r="C6849" s="3">
        <v>39945</v>
      </c>
      <c r="D6849" s="17">
        <f t="shared" si="533"/>
        <v>39934</v>
      </c>
      <c r="E6849">
        <v>10</v>
      </c>
      <c r="F6849" s="8">
        <f t="shared" si="535"/>
        <v>1400</v>
      </c>
      <c r="G6849" s="5">
        <v>0.05</v>
      </c>
      <c r="H6849" s="8">
        <f>VLOOKUP($T6849,Pricebook!$A:$D,4,0)</f>
        <v>140</v>
      </c>
      <c r="I6849" s="10">
        <f t="shared" si="536"/>
        <v>1330</v>
      </c>
      <c r="J6849" t="s">
        <v>427</v>
      </c>
      <c r="K6849" t="s">
        <v>190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1039</v>
      </c>
      <c r="O6849" s="7" t="s">
        <v>1040</v>
      </c>
      <c r="P6849" t="s">
        <v>130</v>
      </c>
      <c r="Q6849" t="s">
        <v>16</v>
      </c>
      <c r="R6849" s="3">
        <v>39946</v>
      </c>
      <c r="S6849" s="12">
        <f t="shared" si="537"/>
        <v>1</v>
      </c>
      <c r="T6849" s="3" t="s">
        <v>14213</v>
      </c>
      <c r="U6849" t="s">
        <v>14229</v>
      </c>
      <c r="V6849" t="s">
        <v>14241</v>
      </c>
      <c r="W6849" t="s">
        <v>14202</v>
      </c>
      <c r="X6849" t="str">
        <f>VLOOKUP(Q6849,Managers!$A:$B,2,0)</f>
        <v>Josh Martinez</v>
      </c>
      <c r="Y6849">
        <f>VLOOKUP(W6849,HourlyWages!$A:$B,2,0)</f>
        <v>71</v>
      </c>
      <c r="Z6849">
        <v>1</v>
      </c>
      <c r="AA6849" s="14">
        <f t="shared" si="534"/>
        <v>0.49285714285714288</v>
      </c>
    </row>
    <row r="6850" spans="1:27" x14ac:dyDescent="0.2">
      <c r="A6850">
        <v>6849</v>
      </c>
      <c r="B6850">
        <v>48773</v>
      </c>
      <c r="C6850" s="3">
        <v>39828</v>
      </c>
      <c r="D6850" s="17">
        <f t="shared" si="533"/>
        <v>39814</v>
      </c>
      <c r="E6850">
        <v>7</v>
      </c>
      <c r="F6850" s="8">
        <f t="shared" si="535"/>
        <v>770</v>
      </c>
      <c r="G6850" s="5">
        <v>0.06</v>
      </c>
      <c r="H6850" s="8">
        <f>VLOOKUP($T6850,Pricebook!$A:$D,4,0)</f>
        <v>110</v>
      </c>
      <c r="I6850" s="10">
        <f t="shared" si="536"/>
        <v>723.8</v>
      </c>
      <c r="J6850" t="s">
        <v>2046</v>
      </c>
      <c r="K6850" t="s">
        <v>41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610</v>
      </c>
      <c r="O6850" s="7" t="s">
        <v>611</v>
      </c>
      <c r="P6850" t="s">
        <v>232</v>
      </c>
      <c r="Q6850" t="s">
        <v>61</v>
      </c>
      <c r="R6850" s="3">
        <v>39830</v>
      </c>
      <c r="S6850" s="12">
        <f t="shared" si="537"/>
        <v>2</v>
      </c>
      <c r="T6850" s="3" t="s">
        <v>14215</v>
      </c>
      <c r="U6850" t="s">
        <v>14229</v>
      </c>
      <c r="V6850" t="s">
        <v>14241</v>
      </c>
      <c r="W6850" t="s">
        <v>14199</v>
      </c>
      <c r="X6850" t="str">
        <f>VLOOKUP(Q6850,Managers!$A:$B,2,0)</f>
        <v>Allen Young</v>
      </c>
      <c r="Y6850">
        <f>VLOOKUP(W6850,HourlyWages!$A:$B,2,0)</f>
        <v>68</v>
      </c>
      <c r="Z6850">
        <v>1</v>
      </c>
      <c r="AA6850" s="14">
        <f t="shared" si="534"/>
        <v>0.38181818181818183</v>
      </c>
    </row>
    <row r="6851" spans="1:27" x14ac:dyDescent="0.2">
      <c r="A6851">
        <v>6850</v>
      </c>
      <c r="B6851">
        <v>48774</v>
      </c>
      <c r="C6851" s="3">
        <v>41130</v>
      </c>
      <c r="D6851" s="17">
        <f t="shared" ref="D6851:D6914" si="538">DATE(YEAR(C6851),MONTH(C6851),1)</f>
        <v>41122</v>
      </c>
      <c r="E6851">
        <v>31</v>
      </c>
      <c r="F6851" s="8">
        <f t="shared" si="535"/>
        <v>3875</v>
      </c>
      <c r="G6851" s="5">
        <v>0.04</v>
      </c>
      <c r="H6851" s="8">
        <f>VLOOKUP($T6851,Pricebook!$A:$D,4,0)</f>
        <v>125</v>
      </c>
      <c r="I6851" s="10">
        <f t="shared" si="536"/>
        <v>3720</v>
      </c>
      <c r="J6851" t="s">
        <v>2328</v>
      </c>
      <c r="K6851" t="s">
        <v>20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1754</v>
      </c>
      <c r="O6851" s="7" t="s">
        <v>1755</v>
      </c>
      <c r="P6851" t="s">
        <v>60</v>
      </c>
      <c r="Q6851" t="s">
        <v>61</v>
      </c>
      <c r="R6851" s="3">
        <v>41132</v>
      </c>
      <c r="S6851" s="12">
        <f t="shared" si="537"/>
        <v>2</v>
      </c>
      <c r="T6851" s="3" t="s">
        <v>14221</v>
      </c>
      <c r="U6851" t="s">
        <v>14232</v>
      </c>
      <c r="V6851" t="s">
        <v>14241</v>
      </c>
      <c r="W6851" t="s">
        <v>14195</v>
      </c>
      <c r="X6851" t="str">
        <f>VLOOKUP(Q6851,Managers!$A:$B,2,0)</f>
        <v>Allen Young</v>
      </c>
      <c r="Y6851">
        <f>VLOOKUP(W6851,HourlyWages!$A:$B,2,0)</f>
        <v>52</v>
      </c>
      <c r="Z6851">
        <v>1</v>
      </c>
      <c r="AA6851" s="14">
        <f t="shared" ref="AA6851:AA6914" si="539">(H6851-Y6851)/H6851</f>
        <v>0.58399999999999996</v>
      </c>
    </row>
    <row r="6852" spans="1:27" x14ac:dyDescent="0.2">
      <c r="A6852">
        <v>6851</v>
      </c>
      <c r="B6852">
        <v>48775</v>
      </c>
      <c r="C6852" s="3">
        <v>40062</v>
      </c>
      <c r="D6852" s="17">
        <f t="shared" si="538"/>
        <v>40057</v>
      </c>
      <c r="E6852">
        <v>17</v>
      </c>
      <c r="F6852" s="8">
        <f t="shared" si="535"/>
        <v>1870</v>
      </c>
      <c r="G6852" s="5">
        <v>0.09</v>
      </c>
      <c r="H6852" s="8">
        <f>VLOOKUP($T6852,Pricebook!$A:$D,4,0)</f>
        <v>110</v>
      </c>
      <c r="I6852" s="10">
        <f t="shared" si="536"/>
        <v>1701.7</v>
      </c>
      <c r="J6852" t="s">
        <v>437</v>
      </c>
      <c r="K6852" t="s">
        <v>121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1269</v>
      </c>
      <c r="O6852" s="7">
        <v>84067</v>
      </c>
      <c r="P6852" t="s">
        <v>201</v>
      </c>
      <c r="Q6852" t="s">
        <v>23</v>
      </c>
      <c r="R6852" s="3">
        <v>40064</v>
      </c>
      <c r="S6852" s="12">
        <f t="shared" si="537"/>
        <v>2</v>
      </c>
      <c r="T6852" s="3" t="s">
        <v>14215</v>
      </c>
      <c r="U6852" t="s">
        <v>14229</v>
      </c>
      <c r="V6852" t="s">
        <v>14237</v>
      </c>
      <c r="W6852" t="s">
        <v>14184</v>
      </c>
      <c r="X6852" t="str">
        <f>VLOOKUP(Q6852,Managers!$A:$B,2,0)</f>
        <v>Bob Turner</v>
      </c>
      <c r="Y6852">
        <f>VLOOKUP(W6852,HourlyWages!$A:$B,2,0)</f>
        <v>50</v>
      </c>
      <c r="Z6852">
        <v>1</v>
      </c>
      <c r="AA6852" s="14">
        <f t="shared" si="539"/>
        <v>0.54545454545454541</v>
      </c>
    </row>
    <row r="6853" spans="1:27" x14ac:dyDescent="0.2">
      <c r="A6853">
        <v>6852</v>
      </c>
      <c r="B6853">
        <v>48800</v>
      </c>
      <c r="C6853" s="3">
        <v>40473</v>
      </c>
      <c r="D6853" s="17">
        <f t="shared" si="538"/>
        <v>40452</v>
      </c>
      <c r="E6853">
        <v>8</v>
      </c>
      <c r="F6853" s="8">
        <f t="shared" si="535"/>
        <v>1200</v>
      </c>
      <c r="G6853" s="5">
        <v>0.04</v>
      </c>
      <c r="H6853" s="8">
        <f>VLOOKUP($T6853,Pricebook!$A:$D,4,0)</f>
        <v>150</v>
      </c>
      <c r="I6853" s="10">
        <f t="shared" si="536"/>
        <v>1152</v>
      </c>
      <c r="J6853" t="s">
        <v>2465</v>
      </c>
      <c r="K6853" t="s">
        <v>637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2013</v>
      </c>
      <c r="O6853" s="7" t="s">
        <v>2014</v>
      </c>
      <c r="P6853" t="s">
        <v>130</v>
      </c>
      <c r="Q6853" t="s">
        <v>16</v>
      </c>
      <c r="R6853" s="3">
        <v>40474</v>
      </c>
      <c r="S6853" s="12">
        <f t="shared" si="537"/>
        <v>1</v>
      </c>
      <c r="T6853" s="3" t="s">
        <v>14222</v>
      </c>
      <c r="U6853" t="s">
        <v>14235</v>
      </c>
      <c r="V6853" t="s">
        <v>14237</v>
      </c>
      <c r="W6853" t="s">
        <v>14198</v>
      </c>
      <c r="X6853" t="str">
        <f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9"/>
        <v>0.66</v>
      </c>
    </row>
    <row r="6854" spans="1:27" x14ac:dyDescent="0.2">
      <c r="A6854">
        <v>6853</v>
      </c>
      <c r="B6854">
        <v>48801</v>
      </c>
      <c r="C6854" s="3">
        <v>41195</v>
      </c>
      <c r="D6854" s="17">
        <f t="shared" si="538"/>
        <v>41183</v>
      </c>
      <c r="E6854">
        <v>43</v>
      </c>
      <c r="F6854" s="8">
        <f t="shared" si="535"/>
        <v>5375</v>
      </c>
      <c r="G6854" s="5">
        <v>0.01</v>
      </c>
      <c r="H6854" s="8">
        <f>VLOOKUP($T6854,Pricebook!$A:$D,4,0)</f>
        <v>125</v>
      </c>
      <c r="I6854" s="10">
        <f t="shared" si="536"/>
        <v>5321.25</v>
      </c>
      <c r="J6854" t="s">
        <v>2041</v>
      </c>
      <c r="K6854" t="s">
        <v>597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1599</v>
      </c>
      <c r="O6854" s="7">
        <v>97301</v>
      </c>
      <c r="P6854" t="s">
        <v>43</v>
      </c>
      <c r="Q6854" t="s">
        <v>23</v>
      </c>
      <c r="R6854" s="3">
        <v>41195</v>
      </c>
      <c r="S6854" s="12">
        <f t="shared" si="537"/>
        <v>0</v>
      </c>
      <c r="T6854" s="3" t="s">
        <v>14208</v>
      </c>
      <c r="U6854" t="s">
        <v>14232</v>
      </c>
      <c r="V6854" t="s">
        <v>14233</v>
      </c>
      <c r="W6854" t="s">
        <v>14197</v>
      </c>
      <c r="X6854" t="str">
        <f>VLOOKUP(Q6854,Managers!$A:$B,2,0)</f>
        <v>Bob Turner</v>
      </c>
      <c r="Y6854">
        <f>VLOOKUP(W6854,HourlyWages!$A:$B,2,0)</f>
        <v>71</v>
      </c>
      <c r="Z6854">
        <v>1</v>
      </c>
      <c r="AA6854" s="14">
        <f t="shared" si="539"/>
        <v>0.432</v>
      </c>
    </row>
    <row r="6855" spans="1:27" x14ac:dyDescent="0.2">
      <c r="A6855">
        <v>6854</v>
      </c>
      <c r="B6855">
        <v>48803</v>
      </c>
      <c r="C6855" s="3">
        <v>41222</v>
      </c>
      <c r="D6855" s="17">
        <f t="shared" si="538"/>
        <v>41214</v>
      </c>
      <c r="E6855">
        <v>19</v>
      </c>
      <c r="F6855" s="8">
        <f t="shared" si="535"/>
        <v>2660</v>
      </c>
      <c r="G6855" s="5">
        <v>0.05</v>
      </c>
      <c r="H6855" s="8">
        <f>VLOOKUP($T6855,Pricebook!$A:$D,4,0)</f>
        <v>140</v>
      </c>
      <c r="I6855" s="10">
        <f t="shared" si="536"/>
        <v>2527</v>
      </c>
      <c r="J6855" t="s">
        <v>723</v>
      </c>
      <c r="K6855" t="s">
        <v>363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2689</v>
      </c>
      <c r="O6855" s="7">
        <v>80030</v>
      </c>
      <c r="P6855" t="s">
        <v>237</v>
      </c>
      <c r="Q6855" t="s">
        <v>23</v>
      </c>
      <c r="R6855" s="3">
        <v>41223</v>
      </c>
      <c r="S6855" s="12">
        <f t="shared" si="537"/>
        <v>1</v>
      </c>
      <c r="T6855" s="3" t="s">
        <v>14207</v>
      </c>
      <c r="U6855" t="s">
        <v>14229</v>
      </c>
      <c r="V6855" t="s">
        <v>14240</v>
      </c>
      <c r="W6855" t="s">
        <v>14198</v>
      </c>
      <c r="X6855" t="str">
        <f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9"/>
        <v>0.63571428571428568</v>
      </c>
    </row>
    <row r="6856" spans="1:27" x14ac:dyDescent="0.2">
      <c r="A6856">
        <v>6855</v>
      </c>
      <c r="B6856">
        <v>48832</v>
      </c>
      <c r="C6856" s="3">
        <v>40303</v>
      </c>
      <c r="D6856" s="17">
        <f t="shared" si="538"/>
        <v>40299</v>
      </c>
      <c r="E6856">
        <v>48</v>
      </c>
      <c r="F6856" s="8">
        <f t="shared" si="535"/>
        <v>6000</v>
      </c>
      <c r="G6856" s="5">
        <v>0.02</v>
      </c>
      <c r="H6856" s="8">
        <f>VLOOKUP($T6856,Pricebook!$A:$D,4,0)</f>
        <v>125</v>
      </c>
      <c r="I6856" s="10">
        <f t="shared" si="536"/>
        <v>5880</v>
      </c>
      <c r="J6856" t="s">
        <v>1801</v>
      </c>
      <c r="K6856" t="s">
        <v>303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2620</v>
      </c>
      <c r="O6856" s="7">
        <v>94583</v>
      </c>
      <c r="P6856" t="s">
        <v>114</v>
      </c>
      <c r="Q6856" t="s">
        <v>23</v>
      </c>
      <c r="R6856" s="3">
        <v>40303</v>
      </c>
      <c r="S6856" s="12">
        <f t="shared" si="537"/>
        <v>0</v>
      </c>
      <c r="T6856" s="3" t="s">
        <v>14221</v>
      </c>
      <c r="U6856" t="s">
        <v>14232</v>
      </c>
      <c r="V6856" t="s">
        <v>14241</v>
      </c>
      <c r="W6856" t="s">
        <v>14200</v>
      </c>
      <c r="X6856" t="str">
        <f>VLOOKUP(Q6856,Managers!$A:$B,2,0)</f>
        <v>Bob Turner</v>
      </c>
      <c r="Y6856">
        <f>VLOOKUP(W6856,HourlyWages!$A:$B,2,0)</f>
        <v>59</v>
      </c>
      <c r="Z6856">
        <v>1</v>
      </c>
      <c r="AA6856" s="14">
        <f t="shared" si="539"/>
        <v>0.52800000000000002</v>
      </c>
    </row>
    <row r="6857" spans="1:27" x14ac:dyDescent="0.2">
      <c r="A6857">
        <v>6856</v>
      </c>
      <c r="B6857">
        <v>48836</v>
      </c>
      <c r="C6857" s="3">
        <v>39858</v>
      </c>
      <c r="D6857" s="17">
        <f t="shared" si="538"/>
        <v>39845</v>
      </c>
      <c r="E6857">
        <v>8</v>
      </c>
      <c r="F6857" s="8">
        <f t="shared" si="535"/>
        <v>1000</v>
      </c>
      <c r="G6857" s="5">
        <v>0.09</v>
      </c>
      <c r="H6857" s="8">
        <f>VLOOKUP($T6857,Pricebook!$A:$D,4,0)</f>
        <v>125</v>
      </c>
      <c r="I6857" s="10">
        <f t="shared" si="536"/>
        <v>910</v>
      </c>
      <c r="J6857" t="s">
        <v>444</v>
      </c>
      <c r="K6857" t="s">
        <v>348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2236</v>
      </c>
      <c r="O6857" s="7">
        <v>92627</v>
      </c>
      <c r="P6857" t="s">
        <v>114</v>
      </c>
      <c r="Q6857" t="s">
        <v>23</v>
      </c>
      <c r="R6857" s="3">
        <v>39860</v>
      </c>
      <c r="S6857" s="12">
        <f t="shared" si="537"/>
        <v>2</v>
      </c>
      <c r="T6857" s="3" t="s">
        <v>14209</v>
      </c>
      <c r="U6857" t="s">
        <v>14232</v>
      </c>
      <c r="V6857" t="s">
        <v>14230</v>
      </c>
      <c r="W6857" t="s">
        <v>14190</v>
      </c>
      <c r="X6857" t="str">
        <f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9"/>
        <v>0.46400000000000002</v>
      </c>
    </row>
    <row r="6858" spans="1:27" x14ac:dyDescent="0.2">
      <c r="A6858">
        <v>6857</v>
      </c>
      <c r="B6858">
        <v>48837</v>
      </c>
      <c r="C6858" s="3">
        <v>40742</v>
      </c>
      <c r="D6858" s="17">
        <f t="shared" si="538"/>
        <v>40725</v>
      </c>
      <c r="E6858">
        <v>39</v>
      </c>
      <c r="F6858" s="8">
        <f t="shared" si="535"/>
        <v>5850</v>
      </c>
      <c r="G6858" s="5">
        <v>0.09</v>
      </c>
      <c r="H6858" s="8">
        <f>VLOOKUP($T6858,Pricebook!$A:$D,4,0)</f>
        <v>150</v>
      </c>
      <c r="I6858" s="10">
        <f t="shared" si="536"/>
        <v>5323.5</v>
      </c>
      <c r="J6858" t="s">
        <v>448</v>
      </c>
      <c r="K6858" t="s">
        <v>449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1417</v>
      </c>
      <c r="O6858" s="7">
        <v>34239</v>
      </c>
      <c r="P6858" t="s">
        <v>101</v>
      </c>
      <c r="Q6858" t="s">
        <v>34</v>
      </c>
      <c r="R6858" s="3">
        <v>40744</v>
      </c>
      <c r="S6858" s="12">
        <f t="shared" si="537"/>
        <v>2</v>
      </c>
      <c r="T6858" s="3" t="s">
        <v>14210</v>
      </c>
      <c r="U6858" t="s">
        <v>14235</v>
      </c>
      <c r="V6858" t="s">
        <v>14241</v>
      </c>
      <c r="W6858" t="s">
        <v>14184</v>
      </c>
      <c r="X6858" t="str">
        <f>VLOOKUP(Q6858,Managers!$A:$B,2,0)</f>
        <v>Frank Mitchell</v>
      </c>
      <c r="Y6858">
        <f>VLOOKUP(W6858,HourlyWages!$A:$B,2,0)</f>
        <v>50</v>
      </c>
      <c r="Z6858">
        <v>1</v>
      </c>
      <c r="AA6858" s="14">
        <f t="shared" si="539"/>
        <v>0.66666666666666663</v>
      </c>
    </row>
    <row r="6859" spans="1:27" x14ac:dyDescent="0.2">
      <c r="A6859">
        <v>6858</v>
      </c>
      <c r="B6859">
        <v>48839</v>
      </c>
      <c r="C6859" s="3">
        <v>40369</v>
      </c>
      <c r="D6859" s="17">
        <f t="shared" si="538"/>
        <v>40360</v>
      </c>
      <c r="E6859">
        <v>1</v>
      </c>
      <c r="F6859" s="8">
        <f t="shared" si="535"/>
        <v>200</v>
      </c>
      <c r="G6859" s="5">
        <v>0.05</v>
      </c>
      <c r="H6859" s="8">
        <f>VLOOKUP($T6859,Pricebook!$A:$D,4,0)</f>
        <v>200</v>
      </c>
      <c r="I6859" s="10">
        <f t="shared" si="536"/>
        <v>190</v>
      </c>
      <c r="J6859" t="s">
        <v>340</v>
      </c>
      <c r="K6859" t="s">
        <v>341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2386</v>
      </c>
      <c r="O6859" s="7">
        <v>61554</v>
      </c>
      <c r="P6859" t="s">
        <v>15</v>
      </c>
      <c r="Q6859" t="s">
        <v>16</v>
      </c>
      <c r="R6859" s="3">
        <v>40371</v>
      </c>
      <c r="S6859" s="12">
        <f t="shared" si="537"/>
        <v>2</v>
      </c>
      <c r="T6859" s="3" t="s">
        <v>14214</v>
      </c>
      <c r="U6859" t="s">
        <v>14229</v>
      </c>
      <c r="V6859" t="s">
        <v>14241</v>
      </c>
      <c r="W6859" t="s">
        <v>14190</v>
      </c>
      <c r="X6859" t="str">
        <f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9"/>
        <v>0.66500000000000004</v>
      </c>
    </row>
    <row r="6860" spans="1:27" x14ac:dyDescent="0.2">
      <c r="A6860">
        <v>6859</v>
      </c>
      <c r="B6860">
        <v>48868</v>
      </c>
      <c r="C6860" s="3">
        <v>41073</v>
      </c>
      <c r="D6860" s="17">
        <f t="shared" si="538"/>
        <v>41061</v>
      </c>
      <c r="E6860">
        <v>47</v>
      </c>
      <c r="F6860" s="8">
        <f t="shared" si="535"/>
        <v>9400</v>
      </c>
      <c r="G6860" s="5">
        <v>0.05</v>
      </c>
      <c r="H6860" s="8">
        <f>VLOOKUP($T6860,Pricebook!$A:$D,4,0)</f>
        <v>200</v>
      </c>
      <c r="I6860" s="10">
        <f t="shared" si="536"/>
        <v>8930</v>
      </c>
      <c r="J6860" t="s">
        <v>2455</v>
      </c>
      <c r="K6860" t="s">
        <v>203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531</v>
      </c>
      <c r="O6860" s="7">
        <v>28403</v>
      </c>
      <c r="P6860" t="s">
        <v>33</v>
      </c>
      <c r="Q6860" t="s">
        <v>34</v>
      </c>
      <c r="R6860" s="3">
        <v>41075</v>
      </c>
      <c r="S6860" s="12">
        <f t="shared" si="537"/>
        <v>2</v>
      </c>
      <c r="T6860" s="3" t="s">
        <v>14206</v>
      </c>
      <c r="U6860" t="s">
        <v>14229</v>
      </c>
      <c r="V6860" t="s">
        <v>14230</v>
      </c>
      <c r="W6860" t="s">
        <v>14193</v>
      </c>
      <c r="X6860" t="str">
        <f>VLOOKUP(Q6860,Managers!$A:$B,2,0)</f>
        <v>Frank Mitchell</v>
      </c>
      <c r="Y6860">
        <f>VLOOKUP(W6860,HourlyWages!$A:$B,2,0)</f>
        <v>57</v>
      </c>
      <c r="Z6860">
        <v>1</v>
      </c>
      <c r="AA6860" s="14">
        <f t="shared" si="539"/>
        <v>0.71499999999999997</v>
      </c>
    </row>
    <row r="6861" spans="1:27" x14ac:dyDescent="0.2">
      <c r="A6861">
        <v>6860</v>
      </c>
      <c r="B6861">
        <v>48868</v>
      </c>
      <c r="C6861" s="3">
        <v>41073</v>
      </c>
      <c r="D6861" s="17">
        <f t="shared" si="538"/>
        <v>41061</v>
      </c>
      <c r="E6861">
        <v>43</v>
      </c>
      <c r="F6861" s="8">
        <f t="shared" si="535"/>
        <v>6450</v>
      </c>
      <c r="G6861" s="5">
        <v>7.0000000000000007E-2</v>
      </c>
      <c r="H6861" s="8">
        <f>VLOOKUP($T6861,Pricebook!$A:$D,4,0)</f>
        <v>150</v>
      </c>
      <c r="I6861" s="10">
        <f t="shared" si="536"/>
        <v>5998.5</v>
      </c>
      <c r="J6861" t="s">
        <v>2455</v>
      </c>
      <c r="K6861" t="s">
        <v>203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531</v>
      </c>
      <c r="O6861" s="7">
        <v>28403</v>
      </c>
      <c r="P6861" t="s">
        <v>33</v>
      </c>
      <c r="Q6861" t="s">
        <v>34</v>
      </c>
      <c r="R6861" s="3">
        <v>41074</v>
      </c>
      <c r="S6861" s="12">
        <f t="shared" si="537"/>
        <v>1</v>
      </c>
      <c r="T6861" s="3" t="s">
        <v>14210</v>
      </c>
      <c r="U6861" t="s">
        <v>14235</v>
      </c>
      <c r="V6861" t="s">
        <v>14246</v>
      </c>
      <c r="W6861" t="s">
        <v>14200</v>
      </c>
      <c r="X6861" t="str">
        <f>VLOOKUP(Q6861,Managers!$A:$B,2,0)</f>
        <v>Frank Mitchell</v>
      </c>
      <c r="Y6861">
        <f>VLOOKUP(W6861,HourlyWages!$A:$B,2,0)</f>
        <v>59</v>
      </c>
      <c r="Z6861">
        <v>1</v>
      </c>
      <c r="AA6861" s="14">
        <f t="shared" si="539"/>
        <v>0.60666666666666669</v>
      </c>
    </row>
    <row r="6862" spans="1:27" x14ac:dyDescent="0.2">
      <c r="A6862">
        <v>6861</v>
      </c>
      <c r="B6862">
        <v>48896</v>
      </c>
      <c r="C6862" s="3">
        <v>40114</v>
      </c>
      <c r="D6862" s="17">
        <f t="shared" si="538"/>
        <v>40087</v>
      </c>
      <c r="E6862">
        <v>43</v>
      </c>
      <c r="F6862" s="8">
        <f t="shared" si="535"/>
        <v>4730</v>
      </c>
      <c r="G6862" s="5">
        <v>0.02</v>
      </c>
      <c r="H6862" s="8">
        <f>VLOOKUP($T6862,Pricebook!$A:$D,4,0)</f>
        <v>110</v>
      </c>
      <c r="I6862" s="10">
        <f t="shared" si="536"/>
        <v>4635.3999999999996</v>
      </c>
      <c r="J6862" t="s">
        <v>855</v>
      </c>
      <c r="K6862" t="s">
        <v>400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2816</v>
      </c>
      <c r="O6862" s="7">
        <v>36067</v>
      </c>
      <c r="P6862" t="s">
        <v>424</v>
      </c>
      <c r="Q6862" t="s">
        <v>34</v>
      </c>
      <c r="R6862" s="3">
        <v>40116</v>
      </c>
      <c r="S6862" s="12">
        <f t="shared" si="537"/>
        <v>2</v>
      </c>
      <c r="T6862" s="3" t="s">
        <v>14215</v>
      </c>
      <c r="U6862" t="s">
        <v>14229</v>
      </c>
      <c r="V6862" t="s">
        <v>14238</v>
      </c>
      <c r="W6862" t="s">
        <v>14195</v>
      </c>
      <c r="X6862" t="str">
        <f>VLOOKUP(Q6862,Managers!$A:$B,2,0)</f>
        <v>Frank Mitchell</v>
      </c>
      <c r="Y6862">
        <f>VLOOKUP(W6862,HourlyWages!$A:$B,2,0)</f>
        <v>52</v>
      </c>
      <c r="Z6862">
        <v>1</v>
      </c>
      <c r="AA6862" s="14">
        <f t="shared" si="539"/>
        <v>0.52727272727272723</v>
      </c>
    </row>
    <row r="6863" spans="1:27" x14ac:dyDescent="0.2">
      <c r="A6863">
        <v>6862</v>
      </c>
      <c r="B6863">
        <v>48900</v>
      </c>
      <c r="C6863" s="3">
        <v>39894</v>
      </c>
      <c r="D6863" s="17">
        <f t="shared" si="538"/>
        <v>39873</v>
      </c>
      <c r="E6863">
        <v>27</v>
      </c>
      <c r="F6863" s="8">
        <f t="shared" si="535"/>
        <v>2970</v>
      </c>
      <c r="G6863" s="5">
        <v>0.03</v>
      </c>
      <c r="H6863" s="8">
        <f>VLOOKUP($T6863,Pricebook!$A:$D,4,0)</f>
        <v>110</v>
      </c>
      <c r="I6863" s="10">
        <f t="shared" si="536"/>
        <v>2880.9</v>
      </c>
      <c r="J6863" t="s">
        <v>643</v>
      </c>
      <c r="K6863" t="s">
        <v>482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962</v>
      </c>
      <c r="O6863" s="7">
        <v>38701</v>
      </c>
      <c r="P6863" t="s">
        <v>699</v>
      </c>
      <c r="Q6863" t="s">
        <v>34</v>
      </c>
      <c r="R6863" s="3">
        <v>39896</v>
      </c>
      <c r="S6863" s="12">
        <f t="shared" si="537"/>
        <v>2</v>
      </c>
      <c r="T6863" s="3" t="s">
        <v>14215</v>
      </c>
      <c r="U6863" t="s">
        <v>14229</v>
      </c>
      <c r="V6863" t="s">
        <v>14233</v>
      </c>
      <c r="W6863" t="s">
        <v>14193</v>
      </c>
      <c r="X6863" t="str">
        <f>VLOOKUP(Q6863,Managers!$A:$B,2,0)</f>
        <v>Frank Mitchell</v>
      </c>
      <c r="Y6863">
        <f>VLOOKUP(W6863,HourlyWages!$A:$B,2,0)</f>
        <v>57</v>
      </c>
      <c r="Z6863">
        <v>1</v>
      </c>
      <c r="AA6863" s="14">
        <f t="shared" si="539"/>
        <v>0.48181818181818181</v>
      </c>
    </row>
    <row r="6864" spans="1:27" x14ac:dyDescent="0.2">
      <c r="A6864">
        <v>6863</v>
      </c>
      <c r="B6864">
        <v>48900</v>
      </c>
      <c r="C6864" s="3">
        <v>39894</v>
      </c>
      <c r="D6864" s="17">
        <f t="shared" si="538"/>
        <v>39873</v>
      </c>
      <c r="E6864">
        <v>42</v>
      </c>
      <c r="F6864" s="8">
        <f t="shared" si="535"/>
        <v>8400</v>
      </c>
      <c r="G6864" s="5">
        <v>0.08</v>
      </c>
      <c r="H6864" s="8">
        <f>VLOOKUP($T6864,Pricebook!$A:$D,4,0)</f>
        <v>200</v>
      </c>
      <c r="I6864" s="10">
        <f t="shared" si="536"/>
        <v>7728</v>
      </c>
      <c r="J6864" t="s">
        <v>643</v>
      </c>
      <c r="K6864" t="s">
        <v>482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962</v>
      </c>
      <c r="O6864" s="7">
        <v>38701</v>
      </c>
      <c r="P6864" t="s">
        <v>699</v>
      </c>
      <c r="Q6864" t="s">
        <v>34</v>
      </c>
      <c r="R6864" s="3">
        <v>39895</v>
      </c>
      <c r="S6864" s="12">
        <f t="shared" si="537"/>
        <v>1</v>
      </c>
      <c r="T6864" s="3" t="s">
        <v>14206</v>
      </c>
      <c r="U6864" t="s">
        <v>14229</v>
      </c>
      <c r="V6864" t="s">
        <v>14236</v>
      </c>
      <c r="W6864" t="s">
        <v>14201</v>
      </c>
      <c r="X6864" t="str">
        <f>VLOOKUP(Q6864,Managers!$A:$B,2,0)</f>
        <v>Frank Mitchell</v>
      </c>
      <c r="Y6864">
        <f>VLOOKUP(W6864,HourlyWages!$A:$B,2,0)</f>
        <v>53</v>
      </c>
      <c r="Z6864">
        <v>1</v>
      </c>
      <c r="AA6864" s="14">
        <f t="shared" si="539"/>
        <v>0.73499999999999999</v>
      </c>
    </row>
    <row r="6865" spans="1:27" x14ac:dyDescent="0.2">
      <c r="A6865">
        <v>6864</v>
      </c>
      <c r="B6865">
        <v>48902</v>
      </c>
      <c r="C6865" s="3">
        <v>41205</v>
      </c>
      <c r="D6865" s="17">
        <f t="shared" si="538"/>
        <v>41183</v>
      </c>
      <c r="E6865">
        <v>7</v>
      </c>
      <c r="F6865" s="8">
        <f t="shared" si="535"/>
        <v>770</v>
      </c>
      <c r="G6865" s="5">
        <v>0.01</v>
      </c>
      <c r="H6865" s="8">
        <f>VLOOKUP($T6865,Pricebook!$A:$D,4,0)</f>
        <v>110</v>
      </c>
      <c r="I6865" s="10">
        <f t="shared" si="536"/>
        <v>762.3</v>
      </c>
      <c r="J6865" t="s">
        <v>2071</v>
      </c>
      <c r="K6865" t="s">
        <v>252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1490</v>
      </c>
      <c r="O6865" s="7" t="s">
        <v>1491</v>
      </c>
      <c r="P6865" t="s">
        <v>232</v>
      </c>
      <c r="Q6865" t="s">
        <v>61</v>
      </c>
      <c r="R6865" s="3">
        <v>41207</v>
      </c>
      <c r="S6865" s="12">
        <f t="shared" si="537"/>
        <v>2</v>
      </c>
      <c r="T6865" s="3" t="s">
        <v>14215</v>
      </c>
      <c r="U6865" t="s">
        <v>14229</v>
      </c>
      <c r="V6865" t="s">
        <v>14241</v>
      </c>
      <c r="W6865" t="s">
        <v>14203</v>
      </c>
      <c r="X6865" t="str">
        <f>VLOOKUP(Q6865,Managers!$A:$B,2,0)</f>
        <v>Allen Young</v>
      </c>
      <c r="Y6865">
        <f>VLOOKUP(W6865,HourlyWages!$A:$B,2,0)</f>
        <v>62</v>
      </c>
      <c r="Z6865">
        <v>1</v>
      </c>
      <c r="AA6865" s="14">
        <f t="shared" si="539"/>
        <v>0.43636363636363634</v>
      </c>
    </row>
    <row r="6866" spans="1:27" x14ac:dyDescent="0.2">
      <c r="A6866">
        <v>6865</v>
      </c>
      <c r="B6866">
        <v>48929</v>
      </c>
      <c r="C6866" s="3">
        <v>40108</v>
      </c>
      <c r="D6866" s="17">
        <f t="shared" si="538"/>
        <v>40087</v>
      </c>
      <c r="E6866">
        <v>45</v>
      </c>
      <c r="F6866" s="8">
        <f t="shared" si="535"/>
        <v>4950</v>
      </c>
      <c r="G6866" s="5">
        <v>0.03</v>
      </c>
      <c r="H6866" s="8">
        <f>VLOOKUP($T6866,Pricebook!$A:$D,4,0)</f>
        <v>110</v>
      </c>
      <c r="I6866" s="10">
        <f t="shared" si="536"/>
        <v>4801.5</v>
      </c>
      <c r="J6866" t="s">
        <v>673</v>
      </c>
      <c r="K6866" t="s">
        <v>520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2817</v>
      </c>
      <c r="O6866" s="7" t="s">
        <v>2818</v>
      </c>
      <c r="P6866" t="s">
        <v>317</v>
      </c>
      <c r="Q6866" t="s">
        <v>61</v>
      </c>
      <c r="R6866" s="3">
        <v>40111</v>
      </c>
      <c r="S6866" s="12">
        <f t="shared" si="537"/>
        <v>3</v>
      </c>
      <c r="T6866" s="3" t="s">
        <v>14215</v>
      </c>
      <c r="U6866" t="s">
        <v>14229</v>
      </c>
      <c r="V6866" t="s">
        <v>14236</v>
      </c>
      <c r="W6866" t="s">
        <v>14186</v>
      </c>
      <c r="X6866" t="str">
        <f>VLOOKUP(Q6866,Managers!$A:$B,2,0)</f>
        <v>Allen Young</v>
      </c>
      <c r="Y6866">
        <f>VLOOKUP(W6866,HourlyWages!$A:$B,2,0)</f>
        <v>67</v>
      </c>
      <c r="Z6866">
        <v>1</v>
      </c>
      <c r="AA6866" s="14">
        <f t="shared" si="539"/>
        <v>0.39090909090909093</v>
      </c>
    </row>
    <row r="6867" spans="1:27" x14ac:dyDescent="0.2">
      <c r="A6867">
        <v>6866</v>
      </c>
      <c r="B6867">
        <v>48929</v>
      </c>
      <c r="C6867" s="3">
        <v>40108</v>
      </c>
      <c r="D6867" s="17">
        <f t="shared" si="538"/>
        <v>40087</v>
      </c>
      <c r="E6867">
        <v>1</v>
      </c>
      <c r="F6867" s="8">
        <f t="shared" si="535"/>
        <v>110</v>
      </c>
      <c r="G6867" s="5">
        <v>0.01</v>
      </c>
      <c r="H6867" s="8">
        <f>VLOOKUP($T6867,Pricebook!$A:$D,4,0)</f>
        <v>110</v>
      </c>
      <c r="I6867" s="10">
        <f t="shared" si="536"/>
        <v>108.9</v>
      </c>
      <c r="J6867" t="s">
        <v>673</v>
      </c>
      <c r="K6867" t="s">
        <v>520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1629</v>
      </c>
      <c r="O6867" s="7" t="s">
        <v>1630</v>
      </c>
      <c r="P6867" t="s">
        <v>421</v>
      </c>
      <c r="Q6867" t="s">
        <v>61</v>
      </c>
      <c r="R6867" s="3">
        <v>40109</v>
      </c>
      <c r="S6867" s="12">
        <f t="shared" si="537"/>
        <v>1</v>
      </c>
      <c r="T6867" s="3" t="s">
        <v>14215</v>
      </c>
      <c r="U6867" t="s">
        <v>14229</v>
      </c>
      <c r="V6867" t="s">
        <v>14240</v>
      </c>
      <c r="W6867" t="s">
        <v>14187</v>
      </c>
      <c r="X6867" t="str">
        <f>VLOOKUP(Q6867,Managers!$A:$B,2,0)</f>
        <v>Allen Young</v>
      </c>
      <c r="Y6867">
        <f>VLOOKUP(W6867,HourlyWages!$A:$B,2,0)</f>
        <v>45</v>
      </c>
      <c r="Z6867">
        <v>1</v>
      </c>
      <c r="AA6867" s="14">
        <f t="shared" si="539"/>
        <v>0.59090909090909094</v>
      </c>
    </row>
    <row r="6868" spans="1:27" x14ac:dyDescent="0.2">
      <c r="A6868">
        <v>6867</v>
      </c>
      <c r="B6868">
        <v>48931</v>
      </c>
      <c r="C6868" s="3">
        <v>39981</v>
      </c>
      <c r="D6868" s="17">
        <f t="shared" si="538"/>
        <v>39965</v>
      </c>
      <c r="E6868">
        <v>33</v>
      </c>
      <c r="F6868" s="8">
        <f t="shared" si="535"/>
        <v>4950</v>
      </c>
      <c r="G6868" s="5">
        <v>0</v>
      </c>
      <c r="H6868" s="8">
        <f>VLOOKUP($T6868,Pricebook!$A:$D,4,0)</f>
        <v>150</v>
      </c>
      <c r="I6868" s="10">
        <f t="shared" si="536"/>
        <v>4950</v>
      </c>
      <c r="J6868" t="s">
        <v>1818</v>
      </c>
      <c r="K6868" t="s">
        <v>348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2142</v>
      </c>
      <c r="O6868" s="7">
        <v>55378</v>
      </c>
      <c r="P6868" t="s">
        <v>130</v>
      </c>
      <c r="Q6868" t="s">
        <v>16</v>
      </c>
      <c r="R6868" s="3">
        <v>39988</v>
      </c>
      <c r="S6868" s="12">
        <f t="shared" si="537"/>
        <v>7</v>
      </c>
      <c r="T6868" s="3" t="s">
        <v>14211</v>
      </c>
      <c r="U6868" t="s">
        <v>14235</v>
      </c>
      <c r="V6868" t="s">
        <v>14241</v>
      </c>
      <c r="W6868" t="s">
        <v>14194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9"/>
        <v>0.52666666666666662</v>
      </c>
    </row>
    <row r="6869" spans="1:27" x14ac:dyDescent="0.2">
      <c r="A6869">
        <v>6868</v>
      </c>
      <c r="B6869">
        <v>48931</v>
      </c>
      <c r="C6869" s="3">
        <v>39981</v>
      </c>
      <c r="D6869" s="17">
        <f t="shared" si="538"/>
        <v>39965</v>
      </c>
      <c r="E6869">
        <v>8</v>
      </c>
      <c r="F6869" s="8">
        <f t="shared" si="535"/>
        <v>1200</v>
      </c>
      <c r="G6869" s="5">
        <v>0.01</v>
      </c>
      <c r="H6869" s="8">
        <f>VLOOKUP($T6869,Pricebook!$A:$D,4,0)</f>
        <v>150</v>
      </c>
      <c r="I6869" s="10">
        <f t="shared" si="536"/>
        <v>1188</v>
      </c>
      <c r="J6869" t="s">
        <v>1818</v>
      </c>
      <c r="K6869" t="s">
        <v>348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1819</v>
      </c>
      <c r="O6869" s="7">
        <v>55379</v>
      </c>
      <c r="P6869" t="s">
        <v>130</v>
      </c>
      <c r="Q6869" t="s">
        <v>16</v>
      </c>
      <c r="R6869" s="3">
        <v>39983</v>
      </c>
      <c r="S6869" s="12">
        <f t="shared" si="537"/>
        <v>2</v>
      </c>
      <c r="T6869" s="3" t="s">
        <v>14211</v>
      </c>
      <c r="U6869" t="s">
        <v>14235</v>
      </c>
      <c r="V6869" t="s">
        <v>14238</v>
      </c>
      <c r="W6869" t="s">
        <v>14197</v>
      </c>
      <c r="X6869" t="str">
        <f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9"/>
        <v>0.52666666666666662</v>
      </c>
    </row>
    <row r="6870" spans="1:27" x14ac:dyDescent="0.2">
      <c r="A6870">
        <v>6869</v>
      </c>
      <c r="B6870">
        <v>48931</v>
      </c>
      <c r="C6870" s="3">
        <v>39981</v>
      </c>
      <c r="D6870" s="17">
        <f t="shared" si="538"/>
        <v>39965</v>
      </c>
      <c r="E6870">
        <v>42</v>
      </c>
      <c r="F6870" s="8">
        <f t="shared" si="535"/>
        <v>5250</v>
      </c>
      <c r="G6870" s="5">
        <v>0.03</v>
      </c>
      <c r="H6870" s="8">
        <f>VLOOKUP($T6870,Pricebook!$A:$D,4,0)</f>
        <v>125</v>
      </c>
      <c r="I6870" s="10">
        <f t="shared" si="536"/>
        <v>5092.5</v>
      </c>
      <c r="J6870" t="s">
        <v>1818</v>
      </c>
      <c r="K6870" t="s">
        <v>348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1819</v>
      </c>
      <c r="O6870" s="7">
        <v>55379</v>
      </c>
      <c r="P6870" t="s">
        <v>130</v>
      </c>
      <c r="Q6870" t="s">
        <v>16</v>
      </c>
      <c r="R6870" s="3">
        <v>39986</v>
      </c>
      <c r="S6870" s="12">
        <f t="shared" si="537"/>
        <v>5</v>
      </c>
      <c r="T6870" s="3" t="s">
        <v>14208</v>
      </c>
      <c r="U6870" t="s">
        <v>14232</v>
      </c>
      <c r="V6870" t="s">
        <v>14237</v>
      </c>
      <c r="W6870" t="s">
        <v>14190</v>
      </c>
      <c r="X6870" t="str">
        <f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9"/>
        <v>0.46400000000000002</v>
      </c>
    </row>
    <row r="6871" spans="1:27" x14ac:dyDescent="0.2">
      <c r="A6871">
        <v>6870</v>
      </c>
      <c r="B6871">
        <v>48935</v>
      </c>
      <c r="C6871" s="3">
        <v>40185</v>
      </c>
      <c r="D6871" s="17">
        <f t="shared" si="538"/>
        <v>40179</v>
      </c>
      <c r="E6871">
        <v>21</v>
      </c>
      <c r="F6871" s="8">
        <f t="shared" si="535"/>
        <v>4200</v>
      </c>
      <c r="G6871" s="5">
        <v>0</v>
      </c>
      <c r="H6871" s="8">
        <f>VLOOKUP($T6871,Pricebook!$A:$D,4,0)</f>
        <v>200</v>
      </c>
      <c r="I6871" s="10">
        <f t="shared" si="536"/>
        <v>4200</v>
      </c>
      <c r="J6871" t="s">
        <v>1783</v>
      </c>
      <c r="K6871" t="s">
        <v>360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681</v>
      </c>
      <c r="O6871" s="7">
        <v>92653</v>
      </c>
      <c r="P6871" t="s">
        <v>114</v>
      </c>
      <c r="Q6871" t="s">
        <v>23</v>
      </c>
      <c r="R6871" s="3">
        <v>40187</v>
      </c>
      <c r="S6871" s="12">
        <f t="shared" si="537"/>
        <v>2</v>
      </c>
      <c r="T6871" s="3" t="s">
        <v>14214</v>
      </c>
      <c r="U6871" t="s">
        <v>14229</v>
      </c>
      <c r="V6871" t="s">
        <v>14230</v>
      </c>
      <c r="W6871" t="s">
        <v>14191</v>
      </c>
      <c r="X6871" t="str">
        <f>VLOOKUP(Q6871,Managers!$A:$B,2,0)</f>
        <v>Bob Turner</v>
      </c>
      <c r="Y6871">
        <f>VLOOKUP(W6871,HourlyWages!$A:$B,2,0)</f>
        <v>60</v>
      </c>
      <c r="Z6871">
        <v>1</v>
      </c>
      <c r="AA6871" s="14">
        <f t="shared" si="539"/>
        <v>0.7</v>
      </c>
    </row>
    <row r="6872" spans="1:27" x14ac:dyDescent="0.2">
      <c r="A6872">
        <v>6871</v>
      </c>
      <c r="B6872">
        <v>48961</v>
      </c>
      <c r="C6872" s="3">
        <v>40015</v>
      </c>
      <c r="D6872" s="17">
        <f t="shared" si="538"/>
        <v>39995</v>
      </c>
      <c r="E6872">
        <v>24</v>
      </c>
      <c r="F6872" s="8">
        <f t="shared" si="535"/>
        <v>2640</v>
      </c>
      <c r="G6872" s="5">
        <v>0.09</v>
      </c>
      <c r="H6872" s="8">
        <f>VLOOKUP($T6872,Pricebook!$A:$D,4,0)</f>
        <v>110</v>
      </c>
      <c r="I6872" s="10">
        <f t="shared" si="536"/>
        <v>2402.4</v>
      </c>
      <c r="J6872" t="s">
        <v>537</v>
      </c>
      <c r="K6872" t="s">
        <v>538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913</v>
      </c>
      <c r="O6872" s="7">
        <v>44240</v>
      </c>
      <c r="P6872" t="s">
        <v>210</v>
      </c>
      <c r="Q6872" t="s">
        <v>61</v>
      </c>
      <c r="R6872" s="3">
        <v>40017</v>
      </c>
      <c r="S6872" s="12">
        <f t="shared" si="537"/>
        <v>2</v>
      </c>
      <c r="T6872" s="3" t="s">
        <v>14215</v>
      </c>
      <c r="U6872" t="s">
        <v>14229</v>
      </c>
      <c r="V6872" t="s">
        <v>14241</v>
      </c>
      <c r="W6872" t="s">
        <v>14202</v>
      </c>
      <c r="X6872" t="str">
        <f>VLOOKUP(Q6872,Managers!$A:$B,2,0)</f>
        <v>Allen Young</v>
      </c>
      <c r="Y6872">
        <f>VLOOKUP(W6872,HourlyWages!$A:$B,2,0)</f>
        <v>71</v>
      </c>
      <c r="Z6872">
        <v>1</v>
      </c>
      <c r="AA6872" s="14">
        <f t="shared" si="539"/>
        <v>0.35454545454545455</v>
      </c>
    </row>
    <row r="6873" spans="1:27" x14ac:dyDescent="0.2">
      <c r="A6873">
        <v>6872</v>
      </c>
      <c r="B6873">
        <v>48961</v>
      </c>
      <c r="C6873" s="3">
        <v>40015</v>
      </c>
      <c r="D6873" s="17">
        <f t="shared" si="538"/>
        <v>39995</v>
      </c>
      <c r="E6873">
        <v>25</v>
      </c>
      <c r="F6873" s="8">
        <f t="shared" si="535"/>
        <v>5000</v>
      </c>
      <c r="G6873" s="5">
        <v>0.1</v>
      </c>
      <c r="H6873" s="8">
        <f>VLOOKUP($T6873,Pricebook!$A:$D,4,0)</f>
        <v>200</v>
      </c>
      <c r="I6873" s="10">
        <f t="shared" si="536"/>
        <v>4500</v>
      </c>
      <c r="J6873" t="s">
        <v>537</v>
      </c>
      <c r="K6873" t="s">
        <v>538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913</v>
      </c>
      <c r="O6873" s="7">
        <v>44240</v>
      </c>
      <c r="P6873" t="s">
        <v>210</v>
      </c>
      <c r="Q6873" t="s">
        <v>61</v>
      </c>
      <c r="R6873" s="3">
        <v>40017</v>
      </c>
      <c r="S6873" s="12">
        <f t="shared" si="537"/>
        <v>2</v>
      </c>
      <c r="T6873" s="3" t="s">
        <v>14206</v>
      </c>
      <c r="U6873" t="s">
        <v>14229</v>
      </c>
      <c r="V6873" t="s">
        <v>14237</v>
      </c>
      <c r="W6873" t="s">
        <v>14186</v>
      </c>
      <c r="X6873" t="str">
        <f>VLOOKUP(Q6873,Managers!$A:$B,2,0)</f>
        <v>Allen Young</v>
      </c>
      <c r="Y6873">
        <f>VLOOKUP(W6873,HourlyWages!$A:$B,2,0)</f>
        <v>67</v>
      </c>
      <c r="Z6873">
        <v>1</v>
      </c>
      <c r="AA6873" s="14">
        <f t="shared" si="539"/>
        <v>0.66500000000000004</v>
      </c>
    </row>
    <row r="6874" spans="1:27" x14ac:dyDescent="0.2">
      <c r="A6874">
        <v>6873</v>
      </c>
      <c r="B6874">
        <v>48963</v>
      </c>
      <c r="C6874" s="3">
        <v>40470</v>
      </c>
      <c r="D6874" s="17">
        <f t="shared" si="538"/>
        <v>40452</v>
      </c>
      <c r="E6874">
        <v>12</v>
      </c>
      <c r="F6874" s="8">
        <f t="shared" si="535"/>
        <v>1320</v>
      </c>
      <c r="G6874" s="5">
        <v>7.0000000000000007E-2</v>
      </c>
      <c r="H6874" s="8">
        <f>VLOOKUP($T6874,Pricebook!$A:$D,4,0)</f>
        <v>110</v>
      </c>
      <c r="I6874" s="10">
        <f t="shared" si="536"/>
        <v>1227.5999999999999</v>
      </c>
      <c r="J6874" t="s">
        <v>1890</v>
      </c>
      <c r="K6874" t="s">
        <v>430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2150</v>
      </c>
      <c r="O6874" s="7" t="s">
        <v>2819</v>
      </c>
      <c r="P6874" t="s">
        <v>317</v>
      </c>
      <c r="Q6874" t="s">
        <v>61</v>
      </c>
      <c r="R6874" s="3">
        <v>40472</v>
      </c>
      <c r="S6874" s="12">
        <f t="shared" si="537"/>
        <v>2</v>
      </c>
      <c r="T6874" s="3" t="s">
        <v>14215</v>
      </c>
      <c r="U6874" t="s">
        <v>14229</v>
      </c>
      <c r="V6874" t="s">
        <v>14244</v>
      </c>
      <c r="W6874" t="s">
        <v>14190</v>
      </c>
      <c r="X6874" t="str">
        <f>VLOOKUP(Q6874,Managers!$A:$B,2,0)</f>
        <v>Allen Young</v>
      </c>
      <c r="Y6874">
        <f>VLOOKUP(W6874,HourlyWages!$A:$B,2,0)</f>
        <v>67</v>
      </c>
      <c r="Z6874">
        <v>1</v>
      </c>
      <c r="AA6874" s="14">
        <f t="shared" si="539"/>
        <v>0.39090909090909093</v>
      </c>
    </row>
    <row r="6875" spans="1:27" x14ac:dyDescent="0.2">
      <c r="A6875">
        <v>6874</v>
      </c>
      <c r="B6875">
        <v>48993</v>
      </c>
      <c r="C6875" s="3">
        <v>41060</v>
      </c>
      <c r="D6875" s="17">
        <f t="shared" si="538"/>
        <v>41030</v>
      </c>
      <c r="E6875">
        <v>17</v>
      </c>
      <c r="F6875" s="8">
        <f t="shared" si="535"/>
        <v>1870</v>
      </c>
      <c r="G6875" s="5">
        <v>0.08</v>
      </c>
      <c r="H6875" s="8">
        <f>VLOOKUP($T6875,Pricebook!$A:$D,4,0)</f>
        <v>110</v>
      </c>
      <c r="I6875" s="10">
        <f t="shared" si="536"/>
        <v>1720.4</v>
      </c>
      <c r="J6875" t="s">
        <v>1335</v>
      </c>
      <c r="K6875" t="s">
        <v>341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321</v>
      </c>
      <c r="O6875" s="7">
        <v>34759</v>
      </c>
      <c r="P6875" t="s">
        <v>101</v>
      </c>
      <c r="Q6875" t="s">
        <v>34</v>
      </c>
      <c r="R6875" s="3">
        <v>41060</v>
      </c>
      <c r="S6875" s="12">
        <f t="shared" si="537"/>
        <v>0</v>
      </c>
      <c r="T6875" s="3" t="s">
        <v>14215</v>
      </c>
      <c r="U6875" t="s">
        <v>14229</v>
      </c>
      <c r="V6875" t="s">
        <v>14237</v>
      </c>
      <c r="W6875" t="s">
        <v>14203</v>
      </c>
      <c r="X6875" t="str">
        <f>VLOOKUP(Q6875,Managers!$A:$B,2,0)</f>
        <v>Frank Mitchell</v>
      </c>
      <c r="Y6875">
        <f>VLOOKUP(W6875,HourlyWages!$A:$B,2,0)</f>
        <v>62</v>
      </c>
      <c r="Z6875">
        <v>1</v>
      </c>
      <c r="AA6875" s="14">
        <f t="shared" si="539"/>
        <v>0.43636363636363634</v>
      </c>
    </row>
    <row r="6876" spans="1:27" x14ac:dyDescent="0.2">
      <c r="A6876">
        <v>6875</v>
      </c>
      <c r="B6876">
        <v>48994</v>
      </c>
      <c r="C6876" s="3">
        <v>40473</v>
      </c>
      <c r="D6876" s="17">
        <f t="shared" si="538"/>
        <v>40452</v>
      </c>
      <c r="E6876">
        <v>6</v>
      </c>
      <c r="F6876" s="8">
        <f t="shared" si="535"/>
        <v>1200</v>
      </c>
      <c r="G6876" s="5">
        <v>0.03</v>
      </c>
      <c r="H6876" s="8">
        <f>VLOOKUP($T6876,Pricebook!$A:$D,4,0)</f>
        <v>200</v>
      </c>
      <c r="I6876" s="10">
        <f t="shared" si="536"/>
        <v>1164</v>
      </c>
      <c r="J6876" t="s">
        <v>774</v>
      </c>
      <c r="K6876" t="s">
        <v>775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2123</v>
      </c>
      <c r="O6876" s="7" t="s">
        <v>2820</v>
      </c>
      <c r="P6876" t="s">
        <v>421</v>
      </c>
      <c r="Q6876" t="s">
        <v>61</v>
      </c>
      <c r="R6876" s="3">
        <v>40475</v>
      </c>
      <c r="S6876" s="12">
        <f t="shared" si="537"/>
        <v>2</v>
      </c>
      <c r="T6876" s="3" t="s">
        <v>14206</v>
      </c>
      <c r="U6876" t="s">
        <v>14229</v>
      </c>
      <c r="V6876" t="s">
        <v>14241</v>
      </c>
      <c r="W6876" t="s">
        <v>14185</v>
      </c>
      <c r="X6876" t="str">
        <f>VLOOKUP(Q6876,Managers!$A:$B,2,0)</f>
        <v>Allen Young</v>
      </c>
      <c r="Y6876">
        <f>VLOOKUP(W6876,HourlyWages!$A:$B,2,0)</f>
        <v>70</v>
      </c>
      <c r="Z6876">
        <v>1</v>
      </c>
      <c r="AA6876" s="14">
        <f t="shared" si="539"/>
        <v>0.65</v>
      </c>
    </row>
    <row r="6877" spans="1:27" x14ac:dyDescent="0.2">
      <c r="A6877">
        <v>6876</v>
      </c>
      <c r="B6877">
        <v>48998</v>
      </c>
      <c r="C6877" s="3">
        <v>39860</v>
      </c>
      <c r="D6877" s="17">
        <f t="shared" si="538"/>
        <v>39845</v>
      </c>
      <c r="E6877">
        <v>15</v>
      </c>
      <c r="F6877" s="8">
        <f t="shared" si="535"/>
        <v>1650</v>
      </c>
      <c r="G6877" s="5">
        <v>0.04</v>
      </c>
      <c r="H6877" s="8">
        <f>VLOOKUP($T6877,Pricebook!$A:$D,4,0)</f>
        <v>110</v>
      </c>
      <c r="I6877" s="10">
        <f t="shared" si="536"/>
        <v>1584</v>
      </c>
      <c r="J6877" t="s">
        <v>2821</v>
      </c>
      <c r="K6877" t="s">
        <v>775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2373</v>
      </c>
      <c r="O6877" s="7">
        <v>83814</v>
      </c>
      <c r="P6877" t="s">
        <v>197</v>
      </c>
      <c r="Q6877" t="s">
        <v>23</v>
      </c>
      <c r="R6877" s="3">
        <v>39862</v>
      </c>
      <c r="S6877" s="12">
        <f t="shared" si="537"/>
        <v>2</v>
      </c>
      <c r="T6877" s="3" t="s">
        <v>14220</v>
      </c>
      <c r="U6877" t="s">
        <v>14229</v>
      </c>
      <c r="V6877" t="s">
        <v>14229</v>
      </c>
      <c r="W6877" t="s">
        <v>14191</v>
      </c>
      <c r="X6877" t="str">
        <f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9"/>
        <v>0.45454545454545453</v>
      </c>
    </row>
    <row r="6878" spans="1:27" x14ac:dyDescent="0.2">
      <c r="A6878">
        <v>6877</v>
      </c>
      <c r="B6878">
        <v>49026</v>
      </c>
      <c r="C6878" s="3">
        <v>40609</v>
      </c>
      <c r="D6878" s="17">
        <f t="shared" si="538"/>
        <v>40603</v>
      </c>
      <c r="E6878">
        <v>36</v>
      </c>
      <c r="F6878" s="8">
        <f t="shared" si="535"/>
        <v>4320</v>
      </c>
      <c r="G6878" s="5">
        <v>0.05</v>
      </c>
      <c r="H6878" s="8">
        <f>VLOOKUP($T6878,Pricebook!$A:$D,4,0)</f>
        <v>120</v>
      </c>
      <c r="I6878" s="10">
        <f t="shared" si="536"/>
        <v>4104</v>
      </c>
      <c r="J6878" t="s">
        <v>692</v>
      </c>
      <c r="K6878" t="s">
        <v>621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674</v>
      </c>
      <c r="O6878" s="7">
        <v>92243</v>
      </c>
      <c r="P6878" t="s">
        <v>114</v>
      </c>
      <c r="Q6878" t="s">
        <v>23</v>
      </c>
      <c r="R6878" s="3">
        <v>40614</v>
      </c>
      <c r="S6878" s="12">
        <f t="shared" si="537"/>
        <v>5</v>
      </c>
      <c r="T6878" s="3" t="s">
        <v>14212</v>
      </c>
      <c r="U6878" t="s">
        <v>14229</v>
      </c>
      <c r="V6878" t="s">
        <v>14229</v>
      </c>
      <c r="W6878" t="s">
        <v>14184</v>
      </c>
      <c r="X6878" t="str">
        <f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9"/>
        <v>0.58333333333333337</v>
      </c>
    </row>
    <row r="6879" spans="1:27" x14ac:dyDescent="0.2">
      <c r="A6879">
        <v>6878</v>
      </c>
      <c r="B6879">
        <v>49027</v>
      </c>
      <c r="C6879" s="3">
        <v>40644</v>
      </c>
      <c r="D6879" s="17">
        <f t="shared" si="538"/>
        <v>40634</v>
      </c>
      <c r="E6879">
        <v>41</v>
      </c>
      <c r="F6879" s="8">
        <f t="shared" si="535"/>
        <v>5125</v>
      </c>
      <c r="G6879" s="5">
        <v>0.08</v>
      </c>
      <c r="H6879" s="8">
        <f>VLOOKUP($T6879,Pricebook!$A:$D,4,0)</f>
        <v>125</v>
      </c>
      <c r="I6879" s="10">
        <f t="shared" si="536"/>
        <v>4715</v>
      </c>
      <c r="J6879" t="s">
        <v>669</v>
      </c>
      <c r="K6879" t="s">
        <v>68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2520</v>
      </c>
      <c r="O6879" s="7">
        <v>80219</v>
      </c>
      <c r="P6879" t="s">
        <v>237</v>
      </c>
      <c r="Q6879" t="s">
        <v>23</v>
      </c>
      <c r="R6879" s="3">
        <v>40645</v>
      </c>
      <c r="S6879" s="12">
        <f t="shared" si="537"/>
        <v>1</v>
      </c>
      <c r="T6879" s="3" t="s">
        <v>14208</v>
      </c>
      <c r="U6879" t="s">
        <v>14232</v>
      </c>
      <c r="V6879" t="s">
        <v>14245</v>
      </c>
      <c r="W6879" t="s">
        <v>14195</v>
      </c>
      <c r="X6879" t="str">
        <f>VLOOKUP(Q6879,Managers!$A:$B,2,0)</f>
        <v>Bob Turner</v>
      </c>
      <c r="Y6879">
        <f>VLOOKUP(W6879,HourlyWages!$A:$B,2,0)</f>
        <v>52</v>
      </c>
      <c r="Z6879">
        <v>1</v>
      </c>
      <c r="AA6879" s="14">
        <f t="shared" si="539"/>
        <v>0.58399999999999996</v>
      </c>
    </row>
    <row r="6880" spans="1:27" x14ac:dyDescent="0.2">
      <c r="A6880">
        <v>6879</v>
      </c>
      <c r="B6880">
        <v>49029</v>
      </c>
      <c r="C6880" s="3">
        <v>41049</v>
      </c>
      <c r="D6880" s="17">
        <f t="shared" si="538"/>
        <v>41030</v>
      </c>
      <c r="E6880">
        <v>49</v>
      </c>
      <c r="F6880" s="8">
        <f t="shared" si="535"/>
        <v>7350</v>
      </c>
      <c r="G6880" s="5">
        <v>0.06</v>
      </c>
      <c r="H6880" s="8">
        <f>VLOOKUP($T6880,Pricebook!$A:$D,4,0)</f>
        <v>150</v>
      </c>
      <c r="I6880" s="10">
        <f t="shared" si="536"/>
        <v>6909</v>
      </c>
      <c r="J6880" t="s">
        <v>2044</v>
      </c>
      <c r="K6880" t="s">
        <v>50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1578</v>
      </c>
      <c r="O6880" s="7">
        <v>46322</v>
      </c>
      <c r="P6880" t="s">
        <v>278</v>
      </c>
      <c r="Q6880" t="s">
        <v>16</v>
      </c>
      <c r="R6880" s="3">
        <v>41051</v>
      </c>
      <c r="S6880" s="12">
        <f t="shared" si="537"/>
        <v>2</v>
      </c>
      <c r="T6880" s="3" t="s">
        <v>14210</v>
      </c>
      <c r="U6880" t="s">
        <v>14235</v>
      </c>
      <c r="V6880" t="s">
        <v>14236</v>
      </c>
      <c r="W6880" t="s">
        <v>14198</v>
      </c>
      <c r="X6880" t="str">
        <f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9"/>
        <v>0.66</v>
      </c>
    </row>
    <row r="6881" spans="1:27" x14ac:dyDescent="0.2">
      <c r="A6881">
        <v>6880</v>
      </c>
      <c r="B6881">
        <v>49056</v>
      </c>
      <c r="C6881" s="3">
        <v>40087</v>
      </c>
      <c r="D6881" s="17">
        <f t="shared" si="538"/>
        <v>40087</v>
      </c>
      <c r="E6881">
        <v>46</v>
      </c>
      <c r="F6881" s="8">
        <f t="shared" si="535"/>
        <v>5060</v>
      </c>
      <c r="G6881" s="5">
        <v>0.05</v>
      </c>
      <c r="H6881" s="8">
        <f>VLOOKUP($T6881,Pricebook!$A:$D,4,0)</f>
        <v>110</v>
      </c>
      <c r="I6881" s="10">
        <f t="shared" si="536"/>
        <v>4807</v>
      </c>
      <c r="J6881" t="s">
        <v>2439</v>
      </c>
      <c r="K6881" t="s">
        <v>99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2822</v>
      </c>
      <c r="O6881" s="7" t="s">
        <v>2823</v>
      </c>
      <c r="P6881" t="s">
        <v>149</v>
      </c>
      <c r="Q6881" t="s">
        <v>61</v>
      </c>
      <c r="R6881" s="3">
        <v>40089</v>
      </c>
      <c r="S6881" s="12">
        <f t="shared" si="537"/>
        <v>2</v>
      </c>
      <c r="T6881" s="3" t="s">
        <v>14215</v>
      </c>
      <c r="U6881" t="s">
        <v>14229</v>
      </c>
      <c r="V6881" t="s">
        <v>14246</v>
      </c>
      <c r="W6881" t="s">
        <v>14187</v>
      </c>
      <c r="X6881" t="str">
        <f>VLOOKUP(Q6881,Managers!$A:$B,2,0)</f>
        <v>Allen Young</v>
      </c>
      <c r="Y6881">
        <f>VLOOKUP(W6881,HourlyWages!$A:$B,2,0)</f>
        <v>45</v>
      </c>
      <c r="Z6881">
        <v>1</v>
      </c>
      <c r="AA6881" s="14">
        <f t="shared" si="539"/>
        <v>0.59090909090909094</v>
      </c>
    </row>
    <row r="6882" spans="1:27" x14ac:dyDescent="0.2">
      <c r="A6882">
        <v>6881</v>
      </c>
      <c r="B6882">
        <v>49056</v>
      </c>
      <c r="C6882" s="3">
        <v>40087</v>
      </c>
      <c r="D6882" s="17">
        <f t="shared" si="538"/>
        <v>40087</v>
      </c>
      <c r="E6882">
        <v>5</v>
      </c>
      <c r="F6882" s="8">
        <f t="shared" si="535"/>
        <v>750</v>
      </c>
      <c r="G6882" s="5">
        <v>0.05</v>
      </c>
      <c r="H6882" s="8">
        <f>VLOOKUP($T6882,Pricebook!$A:$D,4,0)</f>
        <v>150</v>
      </c>
      <c r="I6882" s="10">
        <f t="shared" si="536"/>
        <v>712.5</v>
      </c>
      <c r="J6882" t="s">
        <v>2439</v>
      </c>
      <c r="K6882" t="s">
        <v>99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1100</v>
      </c>
      <c r="O6882" s="7" t="s">
        <v>1101</v>
      </c>
      <c r="P6882" t="s">
        <v>492</v>
      </c>
      <c r="Q6882" t="s">
        <v>61</v>
      </c>
      <c r="R6882" s="3">
        <v>40087</v>
      </c>
      <c r="S6882" s="12">
        <f t="shared" si="537"/>
        <v>0</v>
      </c>
      <c r="T6882" s="3" t="s">
        <v>14210</v>
      </c>
      <c r="U6882" t="s">
        <v>14235</v>
      </c>
      <c r="V6882" t="s">
        <v>14241</v>
      </c>
      <c r="W6882" t="s">
        <v>14190</v>
      </c>
      <c r="X6882" t="str">
        <f>VLOOKUP(Q6882,Managers!$A:$B,2,0)</f>
        <v>Allen Young</v>
      </c>
      <c r="Y6882">
        <f>VLOOKUP(W6882,HourlyWages!$A:$B,2,0)</f>
        <v>67</v>
      </c>
      <c r="Z6882">
        <v>1</v>
      </c>
      <c r="AA6882" s="14">
        <f t="shared" si="539"/>
        <v>0.55333333333333334</v>
      </c>
    </row>
    <row r="6883" spans="1:27" x14ac:dyDescent="0.2">
      <c r="A6883">
        <v>6882</v>
      </c>
      <c r="B6883">
        <v>49059</v>
      </c>
      <c r="C6883" s="3">
        <v>40076</v>
      </c>
      <c r="D6883" s="17">
        <f t="shared" si="538"/>
        <v>40057</v>
      </c>
      <c r="E6883">
        <v>48</v>
      </c>
      <c r="F6883" s="8">
        <f t="shared" si="535"/>
        <v>9600</v>
      </c>
      <c r="G6883" s="5">
        <v>0.09</v>
      </c>
      <c r="H6883" s="8">
        <f>VLOOKUP($T6883,Pricebook!$A:$D,4,0)</f>
        <v>200</v>
      </c>
      <c r="I6883" s="10">
        <f t="shared" si="536"/>
        <v>8736</v>
      </c>
      <c r="J6883" t="s">
        <v>925</v>
      </c>
      <c r="K6883" t="s">
        <v>27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822</v>
      </c>
      <c r="O6883" s="7" t="s">
        <v>823</v>
      </c>
      <c r="P6883" t="s">
        <v>38</v>
      </c>
      <c r="Q6883" t="s">
        <v>16</v>
      </c>
      <c r="R6883" s="3">
        <v>40078</v>
      </c>
      <c r="S6883" s="12">
        <f t="shared" si="537"/>
        <v>2</v>
      </c>
      <c r="T6883" s="3" t="s">
        <v>14214</v>
      </c>
      <c r="U6883" t="s">
        <v>14229</v>
      </c>
      <c r="V6883" t="s">
        <v>14238</v>
      </c>
      <c r="W6883" t="s">
        <v>14194</v>
      </c>
      <c r="X6883" t="str">
        <f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9"/>
        <v>0.64500000000000002</v>
      </c>
    </row>
    <row r="6884" spans="1:27" x14ac:dyDescent="0.2">
      <c r="A6884">
        <v>6883</v>
      </c>
      <c r="B6884">
        <v>49059</v>
      </c>
      <c r="C6884" s="3">
        <v>40076</v>
      </c>
      <c r="D6884" s="17">
        <f t="shared" si="538"/>
        <v>40057</v>
      </c>
      <c r="E6884">
        <v>5</v>
      </c>
      <c r="F6884" s="8">
        <f t="shared" si="535"/>
        <v>550</v>
      </c>
      <c r="G6884" s="5">
        <v>0.02</v>
      </c>
      <c r="H6884" s="8">
        <f>VLOOKUP($T6884,Pricebook!$A:$D,4,0)</f>
        <v>110</v>
      </c>
      <c r="I6884" s="10">
        <f t="shared" si="536"/>
        <v>539</v>
      </c>
      <c r="J6884" t="s">
        <v>925</v>
      </c>
      <c r="K6884" t="s">
        <v>27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822</v>
      </c>
      <c r="O6884" s="7" t="s">
        <v>823</v>
      </c>
      <c r="P6884" t="s">
        <v>38</v>
      </c>
      <c r="Q6884" t="s">
        <v>16</v>
      </c>
      <c r="R6884" s="3">
        <v>40077</v>
      </c>
      <c r="S6884" s="12">
        <f t="shared" si="537"/>
        <v>1</v>
      </c>
      <c r="T6884" s="3" t="s">
        <v>14215</v>
      </c>
      <c r="U6884" t="s">
        <v>14229</v>
      </c>
      <c r="V6884" t="s">
        <v>14244</v>
      </c>
      <c r="W6884" t="s">
        <v>14188</v>
      </c>
      <c r="X6884" t="str">
        <f>VLOOKUP(Q6884,Managers!$A:$B,2,0)</f>
        <v>Josh Martinez</v>
      </c>
      <c r="Y6884">
        <f>VLOOKUP(W6884,HourlyWages!$A:$B,2,0)</f>
        <v>52</v>
      </c>
      <c r="Z6884">
        <v>1</v>
      </c>
      <c r="AA6884" s="14">
        <f t="shared" si="539"/>
        <v>0.52727272727272723</v>
      </c>
    </row>
    <row r="6885" spans="1:27" x14ac:dyDescent="0.2">
      <c r="A6885">
        <v>6884</v>
      </c>
      <c r="B6885">
        <v>49062</v>
      </c>
      <c r="C6885" s="3">
        <v>41010</v>
      </c>
      <c r="D6885" s="17">
        <f t="shared" si="538"/>
        <v>41000</v>
      </c>
      <c r="E6885">
        <v>33</v>
      </c>
      <c r="F6885" s="8">
        <f t="shared" si="535"/>
        <v>3960</v>
      </c>
      <c r="G6885" s="5">
        <v>0</v>
      </c>
      <c r="H6885" s="8">
        <f>VLOOKUP($T6885,Pricebook!$A:$D,4,0)</f>
        <v>120</v>
      </c>
      <c r="I6885" s="10">
        <f t="shared" si="536"/>
        <v>3960</v>
      </c>
      <c r="J6885" t="s">
        <v>412</v>
      </c>
      <c r="K6885" t="s">
        <v>327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2796</v>
      </c>
      <c r="O6885" s="7">
        <v>72714</v>
      </c>
      <c r="P6885" t="s">
        <v>66</v>
      </c>
      <c r="Q6885" t="s">
        <v>34</v>
      </c>
      <c r="R6885" s="3">
        <v>41017</v>
      </c>
      <c r="S6885" s="12">
        <f t="shared" si="537"/>
        <v>7</v>
      </c>
      <c r="T6885" s="3" t="s">
        <v>14212</v>
      </c>
      <c r="U6885" t="s">
        <v>14229</v>
      </c>
      <c r="V6885" t="s">
        <v>14242</v>
      </c>
      <c r="W6885" t="s">
        <v>14201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4">
        <f t="shared" si="539"/>
        <v>0.55833333333333335</v>
      </c>
    </row>
    <row r="6886" spans="1:27" x14ac:dyDescent="0.2">
      <c r="A6886">
        <v>6885</v>
      </c>
      <c r="B6886">
        <v>49088</v>
      </c>
      <c r="C6886" s="3">
        <v>40079</v>
      </c>
      <c r="D6886" s="17">
        <f t="shared" si="538"/>
        <v>40057</v>
      </c>
      <c r="E6886">
        <v>16</v>
      </c>
      <c r="F6886" s="8">
        <f t="shared" si="535"/>
        <v>2400</v>
      </c>
      <c r="G6886" s="5">
        <v>0.03</v>
      </c>
      <c r="H6886" s="8">
        <f>VLOOKUP($T6886,Pricebook!$A:$D,4,0)</f>
        <v>150</v>
      </c>
      <c r="I6886" s="10">
        <f t="shared" si="536"/>
        <v>2328</v>
      </c>
      <c r="J6886" t="s">
        <v>1105</v>
      </c>
      <c r="K6886" t="s">
        <v>341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1922</v>
      </c>
      <c r="O6886" s="7">
        <v>48227</v>
      </c>
      <c r="P6886" t="s">
        <v>172</v>
      </c>
      <c r="Q6886" t="s">
        <v>16</v>
      </c>
      <c r="R6886" s="3">
        <v>40080</v>
      </c>
      <c r="S6886" s="12">
        <f t="shared" si="537"/>
        <v>1</v>
      </c>
      <c r="T6886" s="3" t="s">
        <v>14211</v>
      </c>
      <c r="U6886" t="s">
        <v>14235</v>
      </c>
      <c r="V6886" t="s">
        <v>14241</v>
      </c>
      <c r="W6886" t="s">
        <v>14203</v>
      </c>
      <c r="X6886" t="str">
        <f>VLOOKUP(Q6886,Managers!$A:$B,2,0)</f>
        <v>Josh Martinez</v>
      </c>
      <c r="Y6886">
        <f>VLOOKUP(W6886,HourlyWages!$A:$B,2,0)</f>
        <v>62</v>
      </c>
      <c r="Z6886">
        <v>1</v>
      </c>
      <c r="AA6886" s="14">
        <f t="shared" si="539"/>
        <v>0.58666666666666667</v>
      </c>
    </row>
    <row r="6887" spans="1:27" x14ac:dyDescent="0.2">
      <c r="A6887">
        <v>6886</v>
      </c>
      <c r="B6887">
        <v>49088</v>
      </c>
      <c r="C6887" s="3">
        <v>40079</v>
      </c>
      <c r="D6887" s="17">
        <f t="shared" si="538"/>
        <v>40057</v>
      </c>
      <c r="E6887">
        <v>15</v>
      </c>
      <c r="F6887" s="8">
        <f t="shared" si="535"/>
        <v>3000</v>
      </c>
      <c r="G6887" s="5">
        <v>0.05</v>
      </c>
      <c r="H6887" s="8">
        <f>VLOOKUP($T6887,Pricebook!$A:$D,4,0)</f>
        <v>200</v>
      </c>
      <c r="I6887" s="10">
        <f t="shared" si="536"/>
        <v>2850</v>
      </c>
      <c r="J6887" t="s">
        <v>1105</v>
      </c>
      <c r="K6887" t="s">
        <v>341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1922</v>
      </c>
      <c r="O6887" s="7">
        <v>48227</v>
      </c>
      <c r="P6887" t="s">
        <v>172</v>
      </c>
      <c r="Q6887" t="s">
        <v>16</v>
      </c>
      <c r="R6887" s="3">
        <v>40080</v>
      </c>
      <c r="S6887" s="12">
        <f t="shared" si="537"/>
        <v>1</v>
      </c>
      <c r="T6887" s="3" t="s">
        <v>14206</v>
      </c>
      <c r="U6887" t="s">
        <v>14229</v>
      </c>
      <c r="V6887" t="s">
        <v>14244</v>
      </c>
      <c r="W6887" t="s">
        <v>14203</v>
      </c>
      <c r="X6887" t="str">
        <f>VLOOKUP(Q6887,Managers!$A:$B,2,0)</f>
        <v>Josh Martinez</v>
      </c>
      <c r="Y6887">
        <f>VLOOKUP(W6887,HourlyWages!$A:$B,2,0)</f>
        <v>62</v>
      </c>
      <c r="Z6887">
        <v>1</v>
      </c>
      <c r="AA6887" s="14">
        <f t="shared" si="539"/>
        <v>0.69</v>
      </c>
    </row>
    <row r="6888" spans="1:27" x14ac:dyDescent="0.2">
      <c r="A6888">
        <v>6887</v>
      </c>
      <c r="B6888">
        <v>49088</v>
      </c>
      <c r="C6888" s="3">
        <v>40079</v>
      </c>
      <c r="D6888" s="17">
        <f t="shared" si="538"/>
        <v>40057</v>
      </c>
      <c r="E6888">
        <v>31</v>
      </c>
      <c r="F6888" s="8">
        <f t="shared" si="535"/>
        <v>3410</v>
      </c>
      <c r="G6888" s="5">
        <v>0.06</v>
      </c>
      <c r="H6888" s="8">
        <f>VLOOKUP($T6888,Pricebook!$A:$D,4,0)</f>
        <v>110</v>
      </c>
      <c r="I6888" s="10">
        <f t="shared" si="536"/>
        <v>3205.3999999999996</v>
      </c>
      <c r="J6888" t="s">
        <v>1105</v>
      </c>
      <c r="K6888" t="s">
        <v>341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2824</v>
      </c>
      <c r="O6888" s="7">
        <v>48823</v>
      </c>
      <c r="P6888" t="s">
        <v>172</v>
      </c>
      <c r="Q6888" t="s">
        <v>16</v>
      </c>
      <c r="R6888" s="3">
        <v>40081</v>
      </c>
      <c r="S6888" s="12">
        <f t="shared" si="537"/>
        <v>2</v>
      </c>
      <c r="T6888" s="3" t="s">
        <v>14215</v>
      </c>
      <c r="U6888" t="s">
        <v>14229</v>
      </c>
      <c r="V6888" t="s">
        <v>14245</v>
      </c>
      <c r="W6888" t="s">
        <v>14192</v>
      </c>
      <c r="X6888" t="str">
        <f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9"/>
        <v>0.31818181818181818</v>
      </c>
    </row>
    <row r="6889" spans="1:27" x14ac:dyDescent="0.2">
      <c r="A6889">
        <v>6888</v>
      </c>
      <c r="B6889">
        <v>49094</v>
      </c>
      <c r="C6889" s="3">
        <v>41155</v>
      </c>
      <c r="D6889" s="17">
        <f t="shared" si="538"/>
        <v>41153</v>
      </c>
      <c r="E6889">
        <v>31</v>
      </c>
      <c r="F6889" s="8">
        <f t="shared" si="535"/>
        <v>4650</v>
      </c>
      <c r="G6889" s="5">
        <v>0.03</v>
      </c>
      <c r="H6889" s="8">
        <f>VLOOKUP($T6889,Pricebook!$A:$D,4,0)</f>
        <v>150</v>
      </c>
      <c r="I6889" s="10">
        <f t="shared" si="536"/>
        <v>4510.5</v>
      </c>
      <c r="J6889" t="s">
        <v>1515</v>
      </c>
      <c r="K6889" t="s">
        <v>185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2273</v>
      </c>
      <c r="O6889" s="7" t="s">
        <v>2274</v>
      </c>
      <c r="P6889" t="s">
        <v>48</v>
      </c>
      <c r="Q6889" t="s">
        <v>16</v>
      </c>
      <c r="R6889" s="3">
        <v>41157</v>
      </c>
      <c r="S6889" s="12">
        <f t="shared" si="537"/>
        <v>2</v>
      </c>
      <c r="T6889" s="3" t="s">
        <v>14211</v>
      </c>
      <c r="U6889" t="s">
        <v>14235</v>
      </c>
      <c r="V6889" t="s">
        <v>14242</v>
      </c>
      <c r="W6889" t="s">
        <v>14184</v>
      </c>
      <c r="X6889" t="str">
        <f>VLOOKUP(Q6889,Managers!$A:$B,2,0)</f>
        <v>Josh Martinez</v>
      </c>
      <c r="Y6889">
        <f>VLOOKUP(W6889,HourlyWages!$A:$B,2,0)</f>
        <v>50</v>
      </c>
      <c r="Z6889">
        <v>1</v>
      </c>
      <c r="AA6889" s="14">
        <f t="shared" si="539"/>
        <v>0.66666666666666663</v>
      </c>
    </row>
    <row r="6890" spans="1:27" x14ac:dyDescent="0.2">
      <c r="A6890">
        <v>6889</v>
      </c>
      <c r="B6890">
        <v>49123</v>
      </c>
      <c r="C6890" s="3">
        <v>39869</v>
      </c>
      <c r="D6890" s="17">
        <f t="shared" si="538"/>
        <v>39845</v>
      </c>
      <c r="E6890">
        <v>31</v>
      </c>
      <c r="F6890" s="8">
        <f t="shared" si="535"/>
        <v>4960</v>
      </c>
      <c r="G6890" s="5">
        <v>0.1</v>
      </c>
      <c r="H6890" s="8">
        <f>VLOOKUP($T6890,Pricebook!$A:$D,4,0)</f>
        <v>160</v>
      </c>
      <c r="I6890" s="10">
        <f t="shared" si="536"/>
        <v>4464</v>
      </c>
      <c r="J6890" t="s">
        <v>850</v>
      </c>
      <c r="K6890" t="s">
        <v>552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853</v>
      </c>
      <c r="O6890" s="7" t="s">
        <v>854</v>
      </c>
      <c r="P6890" t="s">
        <v>101</v>
      </c>
      <c r="Q6890" t="s">
        <v>34</v>
      </c>
      <c r="R6890" s="3">
        <v>39870</v>
      </c>
      <c r="S6890" s="12">
        <f t="shared" si="537"/>
        <v>1</v>
      </c>
      <c r="T6890" s="3" t="s">
        <v>14218</v>
      </c>
      <c r="U6890" t="s">
        <v>14229</v>
      </c>
      <c r="V6890" t="s">
        <v>14241</v>
      </c>
      <c r="W6890" t="s">
        <v>14184</v>
      </c>
      <c r="X6890" t="str">
        <f>VLOOKUP(Q6890,Managers!$A:$B,2,0)</f>
        <v>Frank Mitchell</v>
      </c>
      <c r="Y6890">
        <f>VLOOKUP(W6890,HourlyWages!$A:$B,2,0)</f>
        <v>50</v>
      </c>
      <c r="Z6890">
        <v>1</v>
      </c>
      <c r="AA6890" s="14">
        <f t="shared" si="539"/>
        <v>0.6875</v>
      </c>
    </row>
    <row r="6891" spans="1:27" x14ac:dyDescent="0.2">
      <c r="A6891">
        <v>6890</v>
      </c>
      <c r="B6891">
        <v>49123</v>
      </c>
      <c r="C6891" s="3">
        <v>39869</v>
      </c>
      <c r="D6891" s="17">
        <f t="shared" si="538"/>
        <v>39845</v>
      </c>
      <c r="E6891">
        <v>3</v>
      </c>
      <c r="F6891" s="8">
        <f t="shared" si="535"/>
        <v>450</v>
      </c>
      <c r="G6891" s="5">
        <v>0.06</v>
      </c>
      <c r="H6891" s="8">
        <f>VLOOKUP($T6891,Pricebook!$A:$D,4,0)</f>
        <v>150</v>
      </c>
      <c r="I6891" s="10">
        <f t="shared" si="536"/>
        <v>423</v>
      </c>
      <c r="J6891" t="s">
        <v>850</v>
      </c>
      <c r="K6891" t="s">
        <v>552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853</v>
      </c>
      <c r="O6891" s="7" t="s">
        <v>854</v>
      </c>
      <c r="P6891" t="s">
        <v>101</v>
      </c>
      <c r="Q6891" t="s">
        <v>34</v>
      </c>
      <c r="R6891" s="3">
        <v>39870</v>
      </c>
      <c r="S6891" s="12">
        <f t="shared" si="537"/>
        <v>1</v>
      </c>
      <c r="T6891" s="3" t="s">
        <v>14211</v>
      </c>
      <c r="U6891" t="s">
        <v>14235</v>
      </c>
      <c r="V6891" t="s">
        <v>14230</v>
      </c>
      <c r="W6891" t="s">
        <v>14196</v>
      </c>
      <c r="X6891" t="str">
        <f>VLOOKUP(Q6891,Managers!$A:$B,2,0)</f>
        <v>Frank Mitchell</v>
      </c>
      <c r="Y6891">
        <f>VLOOKUP(W6891,HourlyWages!$A:$B,2,0)</f>
        <v>58</v>
      </c>
      <c r="Z6891">
        <v>1</v>
      </c>
      <c r="AA6891" s="14">
        <f t="shared" si="539"/>
        <v>0.61333333333333329</v>
      </c>
    </row>
    <row r="6892" spans="1:27" x14ac:dyDescent="0.2">
      <c r="A6892">
        <v>6891</v>
      </c>
      <c r="B6892">
        <v>49125</v>
      </c>
      <c r="C6892" s="3">
        <v>39901</v>
      </c>
      <c r="D6892" s="17">
        <f t="shared" si="538"/>
        <v>39873</v>
      </c>
      <c r="E6892">
        <v>29</v>
      </c>
      <c r="F6892" s="8">
        <f t="shared" si="535"/>
        <v>3190</v>
      </c>
      <c r="G6892" s="5">
        <v>0.05</v>
      </c>
      <c r="H6892" s="8">
        <f>VLOOKUP($T6892,Pricebook!$A:$D,4,0)</f>
        <v>110</v>
      </c>
      <c r="I6892" s="10">
        <f t="shared" si="536"/>
        <v>3030.5</v>
      </c>
      <c r="J6892" t="s">
        <v>806</v>
      </c>
      <c r="K6892" t="s">
        <v>520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2769</v>
      </c>
      <c r="O6892" s="7">
        <v>75234</v>
      </c>
      <c r="P6892" t="s">
        <v>48</v>
      </c>
      <c r="Q6892" t="s">
        <v>16</v>
      </c>
      <c r="R6892" s="3">
        <v>39903</v>
      </c>
      <c r="S6892" s="12">
        <f t="shared" si="537"/>
        <v>2</v>
      </c>
      <c r="T6892" s="3" t="s">
        <v>14215</v>
      </c>
      <c r="U6892" t="s">
        <v>14229</v>
      </c>
      <c r="V6892" t="s">
        <v>14243</v>
      </c>
      <c r="W6892" t="s">
        <v>14199</v>
      </c>
      <c r="X6892" t="str">
        <f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9"/>
        <v>0.38181818181818183</v>
      </c>
    </row>
    <row r="6893" spans="1:27" x14ac:dyDescent="0.2">
      <c r="A6893">
        <v>6892</v>
      </c>
      <c r="B6893">
        <v>49126</v>
      </c>
      <c r="C6893" s="3">
        <v>40734</v>
      </c>
      <c r="D6893" s="17">
        <f t="shared" si="538"/>
        <v>40725</v>
      </c>
      <c r="E6893">
        <v>33</v>
      </c>
      <c r="F6893" s="8">
        <f t="shared" si="535"/>
        <v>4125</v>
      </c>
      <c r="G6893" s="5">
        <v>0</v>
      </c>
      <c r="H6893" s="8">
        <f>VLOOKUP($T6893,Pricebook!$A:$D,4,0)</f>
        <v>125</v>
      </c>
      <c r="I6893" s="10">
        <f t="shared" si="536"/>
        <v>4125</v>
      </c>
      <c r="J6893" t="s">
        <v>1638</v>
      </c>
      <c r="K6893" t="s">
        <v>165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1786</v>
      </c>
      <c r="O6893" s="7">
        <v>55124</v>
      </c>
      <c r="P6893" t="s">
        <v>130</v>
      </c>
      <c r="Q6893" t="s">
        <v>16</v>
      </c>
      <c r="R6893" s="3">
        <v>40741</v>
      </c>
      <c r="S6893" s="12">
        <f t="shared" si="537"/>
        <v>7</v>
      </c>
      <c r="T6893" s="3" t="s">
        <v>14221</v>
      </c>
      <c r="U6893" t="s">
        <v>14232</v>
      </c>
      <c r="V6893" t="s">
        <v>14241</v>
      </c>
      <c r="W6893" t="s">
        <v>14193</v>
      </c>
      <c r="X6893" t="str">
        <f>VLOOKUP(Q6893,Managers!$A:$B,2,0)</f>
        <v>Josh Martinez</v>
      </c>
      <c r="Y6893">
        <f>VLOOKUP(W6893,HourlyWages!$A:$B,2,0)</f>
        <v>57</v>
      </c>
      <c r="Z6893">
        <v>1</v>
      </c>
      <c r="AA6893" s="14">
        <f t="shared" si="539"/>
        <v>0.54400000000000004</v>
      </c>
    </row>
    <row r="6894" spans="1:27" x14ac:dyDescent="0.2">
      <c r="A6894">
        <v>6893</v>
      </c>
      <c r="B6894">
        <v>49153</v>
      </c>
      <c r="C6894" s="3">
        <v>41118</v>
      </c>
      <c r="D6894" s="17">
        <f t="shared" si="538"/>
        <v>41091</v>
      </c>
      <c r="E6894">
        <v>31</v>
      </c>
      <c r="F6894" s="8">
        <f t="shared" si="535"/>
        <v>3875</v>
      </c>
      <c r="G6894" s="5">
        <v>0.05</v>
      </c>
      <c r="H6894" s="8">
        <f>VLOOKUP($T6894,Pricebook!$A:$D,4,0)</f>
        <v>125</v>
      </c>
      <c r="I6894" s="10">
        <f t="shared" si="536"/>
        <v>3681.25</v>
      </c>
      <c r="J6894" t="s">
        <v>1381</v>
      </c>
      <c r="K6894" t="s">
        <v>151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592</v>
      </c>
      <c r="O6894" s="7">
        <v>67212</v>
      </c>
      <c r="P6894" t="s">
        <v>153</v>
      </c>
      <c r="Q6894" t="s">
        <v>16</v>
      </c>
      <c r="R6894" s="3">
        <v>41118</v>
      </c>
      <c r="S6894" s="12">
        <f t="shared" si="537"/>
        <v>0</v>
      </c>
      <c r="T6894" s="3" t="s">
        <v>14221</v>
      </c>
      <c r="U6894" t="s">
        <v>14232</v>
      </c>
      <c r="V6894" t="s">
        <v>14241</v>
      </c>
      <c r="W6894" t="s">
        <v>14193</v>
      </c>
      <c r="X6894" t="str">
        <f>VLOOKUP(Q6894,Managers!$A:$B,2,0)</f>
        <v>Josh Martinez</v>
      </c>
      <c r="Y6894">
        <f>VLOOKUP(W6894,HourlyWages!$A:$B,2,0)</f>
        <v>57</v>
      </c>
      <c r="Z6894">
        <v>1</v>
      </c>
      <c r="AA6894" s="14">
        <f t="shared" si="539"/>
        <v>0.54400000000000004</v>
      </c>
    </row>
    <row r="6895" spans="1:27" x14ac:dyDescent="0.2">
      <c r="A6895">
        <v>6894</v>
      </c>
      <c r="B6895">
        <v>49154</v>
      </c>
      <c r="C6895" s="3">
        <v>39878</v>
      </c>
      <c r="D6895" s="17">
        <f t="shared" si="538"/>
        <v>39873</v>
      </c>
      <c r="E6895">
        <v>26</v>
      </c>
      <c r="F6895" s="8">
        <f t="shared" si="535"/>
        <v>4420</v>
      </c>
      <c r="G6895" s="5">
        <v>7.0000000000000007E-2</v>
      </c>
      <c r="H6895" s="8">
        <f>VLOOKUP($T6895,Pricebook!$A:$D,4,0)</f>
        <v>170</v>
      </c>
      <c r="I6895" s="10">
        <f t="shared" si="536"/>
        <v>4110.5999999999995</v>
      </c>
      <c r="J6895" t="s">
        <v>1131</v>
      </c>
      <c r="K6895" t="s">
        <v>203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735</v>
      </c>
      <c r="O6895" s="7">
        <v>61032</v>
      </c>
      <c r="P6895" t="s">
        <v>15</v>
      </c>
      <c r="Q6895" t="s">
        <v>16</v>
      </c>
      <c r="R6895" s="3">
        <v>39879</v>
      </c>
      <c r="S6895" s="12">
        <f t="shared" si="537"/>
        <v>1</v>
      </c>
      <c r="T6895" s="3" t="s">
        <v>14219</v>
      </c>
      <c r="U6895" t="s">
        <v>14229</v>
      </c>
      <c r="V6895" t="s">
        <v>14233</v>
      </c>
      <c r="W6895" t="s">
        <v>14192</v>
      </c>
      <c r="X6895" t="str">
        <f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9"/>
        <v>0.55882352941176472</v>
      </c>
    </row>
    <row r="6896" spans="1:27" x14ac:dyDescent="0.2">
      <c r="A6896">
        <v>6895</v>
      </c>
      <c r="B6896">
        <v>49155</v>
      </c>
      <c r="C6896" s="3">
        <v>40439</v>
      </c>
      <c r="D6896" s="17">
        <f t="shared" si="538"/>
        <v>40422</v>
      </c>
      <c r="E6896">
        <v>22</v>
      </c>
      <c r="F6896" s="8">
        <f t="shared" si="535"/>
        <v>3300</v>
      </c>
      <c r="G6896" s="5">
        <v>0.05</v>
      </c>
      <c r="H6896" s="8">
        <f>VLOOKUP($T6896,Pricebook!$A:$D,4,0)</f>
        <v>150</v>
      </c>
      <c r="I6896" s="10">
        <f t="shared" si="536"/>
        <v>3135</v>
      </c>
      <c r="J6896" t="s">
        <v>1304</v>
      </c>
      <c r="K6896" t="s">
        <v>230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2460</v>
      </c>
      <c r="O6896" s="7" t="s">
        <v>2461</v>
      </c>
      <c r="P6896" t="s">
        <v>163</v>
      </c>
      <c r="Q6896" t="s">
        <v>34</v>
      </c>
      <c r="R6896" s="3">
        <v>40444</v>
      </c>
      <c r="S6896" s="12">
        <f t="shared" si="537"/>
        <v>5</v>
      </c>
      <c r="T6896" s="3" t="s">
        <v>14210</v>
      </c>
      <c r="U6896" t="s">
        <v>14235</v>
      </c>
      <c r="V6896" t="s">
        <v>14233</v>
      </c>
      <c r="W6896" t="s">
        <v>14192</v>
      </c>
      <c r="X6896" t="str">
        <f>VLOOKUP(Q6896,Managers!$A:$B,2,0)</f>
        <v>Frank Mitchell</v>
      </c>
      <c r="Y6896">
        <f>VLOOKUP(W6896,HourlyWages!$A:$B,2,0)</f>
        <v>75</v>
      </c>
      <c r="Z6896">
        <v>1</v>
      </c>
      <c r="AA6896" s="14">
        <f t="shared" si="539"/>
        <v>0.5</v>
      </c>
    </row>
    <row r="6897" spans="1:27" x14ac:dyDescent="0.2">
      <c r="A6897">
        <v>6896</v>
      </c>
      <c r="B6897">
        <v>49189</v>
      </c>
      <c r="C6897" s="3">
        <v>40558</v>
      </c>
      <c r="D6897" s="17">
        <f t="shared" si="538"/>
        <v>40544</v>
      </c>
      <c r="E6897">
        <v>32</v>
      </c>
      <c r="F6897" s="8">
        <f t="shared" si="535"/>
        <v>3520</v>
      </c>
      <c r="G6897" s="5">
        <v>0.06</v>
      </c>
      <c r="H6897" s="8">
        <f>VLOOKUP($T6897,Pricebook!$A:$D,4,0)</f>
        <v>110</v>
      </c>
      <c r="I6897" s="10">
        <f t="shared" si="536"/>
        <v>3308.7999999999997</v>
      </c>
      <c r="J6897" t="s">
        <v>1903</v>
      </c>
      <c r="K6897" t="s">
        <v>747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1904</v>
      </c>
      <c r="O6897" s="7" t="s">
        <v>1905</v>
      </c>
      <c r="P6897" t="s">
        <v>358</v>
      </c>
      <c r="Q6897" t="s">
        <v>16</v>
      </c>
      <c r="R6897" s="3">
        <v>40561</v>
      </c>
      <c r="S6897" s="12">
        <f t="shared" si="537"/>
        <v>3</v>
      </c>
      <c r="T6897" s="3" t="s">
        <v>14220</v>
      </c>
      <c r="U6897" t="s">
        <v>14229</v>
      </c>
      <c r="V6897" t="s">
        <v>14236</v>
      </c>
      <c r="W6897" t="s">
        <v>14188</v>
      </c>
      <c r="X6897" t="str">
        <f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9"/>
        <v>0.52727272727272723</v>
      </c>
    </row>
    <row r="6898" spans="1:27" x14ac:dyDescent="0.2">
      <c r="A6898">
        <v>6897</v>
      </c>
      <c r="B6898">
        <v>49190</v>
      </c>
      <c r="C6898" s="3">
        <v>41254</v>
      </c>
      <c r="D6898" s="17">
        <f t="shared" si="538"/>
        <v>41244</v>
      </c>
      <c r="E6898">
        <v>4</v>
      </c>
      <c r="F6898" s="8">
        <f t="shared" ref="F6898:F6961" si="540">H6898*E6898</f>
        <v>440</v>
      </c>
      <c r="G6898" s="5">
        <v>0.09</v>
      </c>
      <c r="H6898" s="8">
        <f>VLOOKUP($T6898,Pricebook!$A:$D,4,0)</f>
        <v>110</v>
      </c>
      <c r="I6898" s="10">
        <f t="shared" ref="I6898:I6961" si="541">F6898*(1-G6898)</f>
        <v>400.40000000000003</v>
      </c>
      <c r="J6898" t="s">
        <v>892</v>
      </c>
      <c r="K6898" t="s">
        <v>151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1730</v>
      </c>
      <c r="O6898" s="7" t="s">
        <v>1731</v>
      </c>
      <c r="P6898" t="s">
        <v>492</v>
      </c>
      <c r="Q6898" t="s">
        <v>61</v>
      </c>
      <c r="R6898" s="3">
        <v>41255</v>
      </c>
      <c r="S6898" s="12">
        <f t="shared" ref="S6898:S6961" si="542">R6898-C6898</f>
        <v>1</v>
      </c>
      <c r="T6898" s="3" t="s">
        <v>14215</v>
      </c>
      <c r="U6898" t="s">
        <v>14229</v>
      </c>
      <c r="V6898" t="s">
        <v>14237</v>
      </c>
      <c r="W6898" t="s">
        <v>14197</v>
      </c>
      <c r="X6898" t="str">
        <f>VLOOKUP(Q6898,Managers!$A:$B,2,0)</f>
        <v>Allen Young</v>
      </c>
      <c r="Y6898">
        <f>VLOOKUP(W6898,HourlyWages!$A:$B,2,0)</f>
        <v>71</v>
      </c>
      <c r="Z6898">
        <v>1</v>
      </c>
      <c r="AA6898" s="14">
        <f t="shared" si="539"/>
        <v>0.35454545454545455</v>
      </c>
    </row>
    <row r="6899" spans="1:27" x14ac:dyDescent="0.2">
      <c r="A6899">
        <v>6898</v>
      </c>
      <c r="B6899">
        <v>49216</v>
      </c>
      <c r="C6899" s="3">
        <v>39891</v>
      </c>
      <c r="D6899" s="17">
        <f t="shared" si="538"/>
        <v>39873</v>
      </c>
      <c r="E6899">
        <v>28</v>
      </c>
      <c r="F6899" s="8">
        <f t="shared" si="540"/>
        <v>3360</v>
      </c>
      <c r="G6899" s="5">
        <v>0.01</v>
      </c>
      <c r="H6899" s="8">
        <f>VLOOKUP($T6899,Pricebook!$A:$D,4,0)</f>
        <v>120</v>
      </c>
      <c r="I6899" s="10">
        <f t="shared" si="541"/>
        <v>3326.4</v>
      </c>
      <c r="J6899" t="s">
        <v>2267</v>
      </c>
      <c r="K6899" t="s">
        <v>549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2268</v>
      </c>
      <c r="O6899" s="7">
        <v>77489</v>
      </c>
      <c r="P6899" t="s">
        <v>48</v>
      </c>
      <c r="Q6899" t="s">
        <v>16</v>
      </c>
      <c r="R6899" s="3">
        <v>39891</v>
      </c>
      <c r="S6899" s="12">
        <f t="shared" si="542"/>
        <v>0</v>
      </c>
      <c r="T6899" s="3" t="s">
        <v>14212</v>
      </c>
      <c r="U6899" t="s">
        <v>14229</v>
      </c>
      <c r="V6899" t="s">
        <v>14241</v>
      </c>
      <c r="W6899" t="s">
        <v>14185</v>
      </c>
      <c r="X6899" t="str">
        <f>VLOOKUP(Q6899,Managers!$A:$B,2,0)</f>
        <v>Josh Martinez</v>
      </c>
      <c r="Y6899">
        <f>VLOOKUP(W6899,HourlyWages!$A:$B,2,0)</f>
        <v>70</v>
      </c>
      <c r="Z6899">
        <v>1</v>
      </c>
      <c r="AA6899" s="14">
        <f t="shared" si="539"/>
        <v>0.41666666666666669</v>
      </c>
    </row>
    <row r="6900" spans="1:27" x14ac:dyDescent="0.2">
      <c r="A6900">
        <v>6899</v>
      </c>
      <c r="B6900">
        <v>49216</v>
      </c>
      <c r="C6900" s="3">
        <v>39891</v>
      </c>
      <c r="D6900" s="17">
        <f t="shared" si="538"/>
        <v>39873</v>
      </c>
      <c r="E6900">
        <v>11</v>
      </c>
      <c r="F6900" s="8">
        <f t="shared" si="540"/>
        <v>1760</v>
      </c>
      <c r="G6900" s="5">
        <v>0.1</v>
      </c>
      <c r="H6900" s="8">
        <f>VLOOKUP($T6900,Pricebook!$A:$D,4,0)</f>
        <v>160</v>
      </c>
      <c r="I6900" s="10">
        <f t="shared" si="541"/>
        <v>1584</v>
      </c>
      <c r="J6900" t="s">
        <v>2267</v>
      </c>
      <c r="K6900" t="s">
        <v>549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301</v>
      </c>
      <c r="O6900" s="7">
        <v>46321</v>
      </c>
      <c r="P6900" t="s">
        <v>278</v>
      </c>
      <c r="Q6900" t="s">
        <v>16</v>
      </c>
      <c r="R6900" s="3">
        <v>39891</v>
      </c>
      <c r="S6900" s="12">
        <f t="shared" si="542"/>
        <v>0</v>
      </c>
      <c r="T6900" s="3" t="s">
        <v>14218</v>
      </c>
      <c r="U6900" t="s">
        <v>14229</v>
      </c>
      <c r="V6900" t="s">
        <v>14237</v>
      </c>
      <c r="W6900" t="s">
        <v>14193</v>
      </c>
      <c r="X6900" t="str">
        <f>VLOOKUP(Q6900,Managers!$A:$B,2,0)</f>
        <v>Josh Martinez</v>
      </c>
      <c r="Y6900">
        <f>VLOOKUP(W6900,HourlyWages!$A:$B,2,0)</f>
        <v>57</v>
      </c>
      <c r="Z6900">
        <v>1</v>
      </c>
      <c r="AA6900" s="14">
        <f t="shared" si="539"/>
        <v>0.64375000000000004</v>
      </c>
    </row>
    <row r="6901" spans="1:27" x14ac:dyDescent="0.2">
      <c r="A6901">
        <v>6900</v>
      </c>
      <c r="B6901">
        <v>49216</v>
      </c>
      <c r="C6901" s="3">
        <v>39891</v>
      </c>
      <c r="D6901" s="17">
        <f t="shared" si="538"/>
        <v>39873</v>
      </c>
      <c r="E6901">
        <v>9</v>
      </c>
      <c r="F6901" s="8">
        <f t="shared" si="540"/>
        <v>1350</v>
      </c>
      <c r="G6901" s="5">
        <v>0.06</v>
      </c>
      <c r="H6901" s="8">
        <f>VLOOKUP($T6901,Pricebook!$A:$D,4,0)</f>
        <v>150</v>
      </c>
      <c r="I6901" s="10">
        <f t="shared" si="541"/>
        <v>1269</v>
      </c>
      <c r="J6901" t="s">
        <v>2267</v>
      </c>
      <c r="K6901" t="s">
        <v>549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301</v>
      </c>
      <c r="O6901" s="7">
        <v>46321</v>
      </c>
      <c r="P6901" t="s">
        <v>278</v>
      </c>
      <c r="Q6901" t="s">
        <v>16</v>
      </c>
      <c r="R6901" s="3">
        <v>39891</v>
      </c>
      <c r="S6901" s="12">
        <f t="shared" si="542"/>
        <v>0</v>
      </c>
      <c r="T6901" s="3" t="s">
        <v>14216</v>
      </c>
      <c r="U6901" t="s">
        <v>14235</v>
      </c>
      <c r="V6901" t="s">
        <v>14231</v>
      </c>
      <c r="W6901" t="s">
        <v>14185</v>
      </c>
      <c r="X6901" t="str">
        <f>VLOOKUP(Q6901,Managers!$A:$B,2,0)</f>
        <v>Josh Martinez</v>
      </c>
      <c r="Y6901">
        <f>VLOOKUP(W6901,HourlyWages!$A:$B,2,0)</f>
        <v>70</v>
      </c>
      <c r="Z6901">
        <v>1</v>
      </c>
      <c r="AA6901" s="14">
        <f t="shared" si="539"/>
        <v>0.53333333333333333</v>
      </c>
    </row>
    <row r="6902" spans="1:27" x14ac:dyDescent="0.2">
      <c r="A6902">
        <v>6901</v>
      </c>
      <c r="B6902">
        <v>49216</v>
      </c>
      <c r="C6902" s="3">
        <v>39891</v>
      </c>
      <c r="D6902" s="17">
        <f t="shared" si="538"/>
        <v>39873</v>
      </c>
      <c r="E6902">
        <v>29</v>
      </c>
      <c r="F6902" s="8">
        <f t="shared" si="540"/>
        <v>3190</v>
      </c>
      <c r="G6902" s="5">
        <v>0</v>
      </c>
      <c r="H6902" s="8">
        <f>VLOOKUP($T6902,Pricebook!$A:$D,4,0)</f>
        <v>110</v>
      </c>
      <c r="I6902" s="10">
        <f t="shared" si="541"/>
        <v>3190</v>
      </c>
      <c r="J6902" t="s">
        <v>2267</v>
      </c>
      <c r="K6902" t="s">
        <v>549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301</v>
      </c>
      <c r="O6902" s="7">
        <v>46321</v>
      </c>
      <c r="P6902" t="s">
        <v>278</v>
      </c>
      <c r="Q6902" t="s">
        <v>16</v>
      </c>
      <c r="R6902" s="3">
        <v>39892</v>
      </c>
      <c r="S6902" s="12">
        <f t="shared" si="542"/>
        <v>1</v>
      </c>
      <c r="T6902" s="3" t="s">
        <v>14215</v>
      </c>
      <c r="U6902" t="s">
        <v>14229</v>
      </c>
      <c r="V6902" t="s">
        <v>14233</v>
      </c>
      <c r="W6902" t="s">
        <v>14190</v>
      </c>
      <c r="X6902" t="str">
        <f>VLOOKUP(Q6902,Managers!$A:$B,2,0)</f>
        <v>Josh Martinez</v>
      </c>
      <c r="Y6902">
        <f>VLOOKUP(W6902,HourlyWages!$A:$B,2,0)</f>
        <v>67</v>
      </c>
      <c r="Z6902">
        <v>1</v>
      </c>
      <c r="AA6902" s="14">
        <f t="shared" si="539"/>
        <v>0.39090909090909093</v>
      </c>
    </row>
    <row r="6903" spans="1:27" x14ac:dyDescent="0.2">
      <c r="A6903">
        <v>6902</v>
      </c>
      <c r="B6903">
        <v>49218</v>
      </c>
      <c r="C6903" s="3">
        <v>40333</v>
      </c>
      <c r="D6903" s="17">
        <f t="shared" si="538"/>
        <v>40330</v>
      </c>
      <c r="E6903">
        <v>21</v>
      </c>
      <c r="F6903" s="8">
        <f t="shared" si="540"/>
        <v>3360</v>
      </c>
      <c r="G6903" s="5">
        <v>0.09</v>
      </c>
      <c r="H6903" s="8">
        <f>VLOOKUP($T6903,Pricebook!$A:$D,4,0)</f>
        <v>160</v>
      </c>
      <c r="I6903" s="10">
        <f t="shared" si="541"/>
        <v>3057.6</v>
      </c>
      <c r="J6903" t="s">
        <v>1657</v>
      </c>
      <c r="K6903" t="s">
        <v>549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796</v>
      </c>
      <c r="O6903" s="7">
        <v>84321</v>
      </c>
      <c r="P6903" t="s">
        <v>201</v>
      </c>
      <c r="Q6903" t="s">
        <v>23</v>
      </c>
      <c r="R6903" s="3">
        <v>40333</v>
      </c>
      <c r="S6903" s="12">
        <f t="shared" si="542"/>
        <v>0</v>
      </c>
      <c r="T6903" s="3" t="s">
        <v>14218</v>
      </c>
      <c r="U6903" t="s">
        <v>14229</v>
      </c>
      <c r="V6903" t="s">
        <v>14241</v>
      </c>
      <c r="W6903" t="s">
        <v>14188</v>
      </c>
      <c r="X6903" t="str">
        <f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9"/>
        <v>0.67500000000000004</v>
      </c>
    </row>
    <row r="6904" spans="1:27" x14ac:dyDescent="0.2">
      <c r="A6904">
        <v>6903</v>
      </c>
      <c r="B6904">
        <v>49220</v>
      </c>
      <c r="C6904" s="3">
        <v>40768</v>
      </c>
      <c r="D6904" s="17">
        <f t="shared" si="538"/>
        <v>40756</v>
      </c>
      <c r="E6904">
        <v>13</v>
      </c>
      <c r="F6904" s="8">
        <f t="shared" si="540"/>
        <v>2210</v>
      </c>
      <c r="G6904" s="5">
        <v>7.0000000000000007E-2</v>
      </c>
      <c r="H6904" s="8">
        <f>VLOOKUP($T6904,Pricebook!$A:$D,4,0)</f>
        <v>170</v>
      </c>
      <c r="I6904" s="10">
        <f t="shared" si="541"/>
        <v>2055.2999999999997</v>
      </c>
      <c r="J6904" t="s">
        <v>1296</v>
      </c>
      <c r="K6904" t="s">
        <v>203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1356</v>
      </c>
      <c r="O6904" s="7">
        <v>34210</v>
      </c>
      <c r="P6904" t="s">
        <v>101</v>
      </c>
      <c r="Q6904" t="s">
        <v>34</v>
      </c>
      <c r="R6904" s="3">
        <v>40769</v>
      </c>
      <c r="S6904" s="12">
        <f t="shared" si="542"/>
        <v>1</v>
      </c>
      <c r="T6904" s="3" t="s">
        <v>14219</v>
      </c>
      <c r="U6904" t="s">
        <v>14229</v>
      </c>
      <c r="V6904" t="s">
        <v>14241</v>
      </c>
      <c r="W6904" t="s">
        <v>14200</v>
      </c>
      <c r="X6904" t="str">
        <f>VLOOKUP(Q6904,Managers!$A:$B,2,0)</f>
        <v>Frank Mitchell</v>
      </c>
      <c r="Y6904">
        <f>VLOOKUP(W6904,HourlyWages!$A:$B,2,0)</f>
        <v>59</v>
      </c>
      <c r="Z6904">
        <v>1</v>
      </c>
      <c r="AA6904" s="14">
        <f t="shared" si="539"/>
        <v>0.65294117647058825</v>
      </c>
    </row>
    <row r="6905" spans="1:27" x14ac:dyDescent="0.2">
      <c r="A6905">
        <v>6904</v>
      </c>
      <c r="B6905">
        <v>49221</v>
      </c>
      <c r="C6905" s="3">
        <v>40362</v>
      </c>
      <c r="D6905" s="17">
        <f t="shared" si="538"/>
        <v>40360</v>
      </c>
      <c r="E6905">
        <v>22</v>
      </c>
      <c r="F6905" s="8">
        <f t="shared" si="540"/>
        <v>3300</v>
      </c>
      <c r="G6905" s="5">
        <v>0.04</v>
      </c>
      <c r="H6905" s="8">
        <f>VLOOKUP($T6905,Pricebook!$A:$D,4,0)</f>
        <v>150</v>
      </c>
      <c r="I6905" s="10">
        <f t="shared" si="541"/>
        <v>3168</v>
      </c>
      <c r="J6905" t="s">
        <v>1148</v>
      </c>
      <c r="K6905" t="s">
        <v>434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394</v>
      </c>
      <c r="O6905" s="7">
        <v>19087</v>
      </c>
      <c r="P6905" t="s">
        <v>232</v>
      </c>
      <c r="Q6905" t="s">
        <v>61</v>
      </c>
      <c r="R6905" s="3">
        <v>40363</v>
      </c>
      <c r="S6905" s="12">
        <f t="shared" si="542"/>
        <v>1</v>
      </c>
      <c r="T6905" s="3" t="s">
        <v>14216</v>
      </c>
      <c r="U6905" t="s">
        <v>14235</v>
      </c>
      <c r="V6905" t="s">
        <v>14245</v>
      </c>
      <c r="W6905" t="s">
        <v>14195</v>
      </c>
      <c r="X6905" t="str">
        <f>VLOOKUP(Q6905,Managers!$A:$B,2,0)</f>
        <v>Allen Young</v>
      </c>
      <c r="Y6905">
        <f>VLOOKUP(W6905,HourlyWages!$A:$B,2,0)</f>
        <v>52</v>
      </c>
      <c r="Z6905">
        <v>1</v>
      </c>
      <c r="AA6905" s="14">
        <f t="shared" si="539"/>
        <v>0.65333333333333332</v>
      </c>
    </row>
    <row r="6906" spans="1:27" x14ac:dyDescent="0.2">
      <c r="A6906">
        <v>6905</v>
      </c>
      <c r="B6906">
        <v>49221</v>
      </c>
      <c r="C6906" s="3">
        <v>40362</v>
      </c>
      <c r="D6906" s="17">
        <f t="shared" si="538"/>
        <v>40360</v>
      </c>
      <c r="E6906">
        <v>41</v>
      </c>
      <c r="F6906" s="8">
        <f t="shared" si="540"/>
        <v>4510</v>
      </c>
      <c r="G6906" s="5">
        <v>0.02</v>
      </c>
      <c r="H6906" s="8">
        <f>VLOOKUP($T6906,Pricebook!$A:$D,4,0)</f>
        <v>110</v>
      </c>
      <c r="I6906" s="10">
        <f t="shared" si="541"/>
        <v>4419.8</v>
      </c>
      <c r="J6906" t="s">
        <v>1148</v>
      </c>
      <c r="K6906" t="s">
        <v>434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394</v>
      </c>
      <c r="O6906" s="7">
        <v>19087</v>
      </c>
      <c r="P6906" t="s">
        <v>232</v>
      </c>
      <c r="Q6906" t="s">
        <v>61</v>
      </c>
      <c r="R6906" s="3">
        <v>40363</v>
      </c>
      <c r="S6906" s="12">
        <f t="shared" si="542"/>
        <v>1</v>
      </c>
      <c r="T6906" s="3" t="s">
        <v>14215</v>
      </c>
      <c r="U6906" t="s">
        <v>14229</v>
      </c>
      <c r="V6906" t="s">
        <v>14241</v>
      </c>
      <c r="W6906" t="s">
        <v>14188</v>
      </c>
      <c r="X6906" t="str">
        <f>VLOOKUP(Q6906,Managers!$A:$B,2,0)</f>
        <v>Allen Young</v>
      </c>
      <c r="Y6906">
        <f>VLOOKUP(W6906,HourlyWages!$A:$B,2,0)</f>
        <v>52</v>
      </c>
      <c r="Z6906">
        <v>1</v>
      </c>
      <c r="AA6906" s="14">
        <f t="shared" si="539"/>
        <v>0.52727272727272723</v>
      </c>
    </row>
    <row r="6907" spans="1:27" x14ac:dyDescent="0.2">
      <c r="A6907">
        <v>6906</v>
      </c>
      <c r="B6907">
        <v>49223</v>
      </c>
      <c r="C6907" s="3">
        <v>40818</v>
      </c>
      <c r="D6907" s="17">
        <f t="shared" si="538"/>
        <v>40817</v>
      </c>
      <c r="E6907">
        <v>24</v>
      </c>
      <c r="F6907" s="8">
        <f t="shared" si="540"/>
        <v>4800</v>
      </c>
      <c r="G6907" s="5">
        <v>0.05</v>
      </c>
      <c r="H6907" s="8">
        <f>VLOOKUP($T6907,Pricebook!$A:$D,4,0)</f>
        <v>200</v>
      </c>
      <c r="I6907" s="10">
        <f t="shared" si="541"/>
        <v>4560</v>
      </c>
      <c r="J6907" t="s">
        <v>1216</v>
      </c>
      <c r="K6907" t="s">
        <v>400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1711</v>
      </c>
      <c r="O6907" s="7" t="s">
        <v>1712</v>
      </c>
      <c r="P6907" t="s">
        <v>172</v>
      </c>
      <c r="Q6907" t="s">
        <v>16</v>
      </c>
      <c r="R6907" s="3">
        <v>40818</v>
      </c>
      <c r="S6907" s="12">
        <f t="shared" si="542"/>
        <v>0</v>
      </c>
      <c r="T6907" s="3" t="s">
        <v>14206</v>
      </c>
      <c r="U6907" t="s">
        <v>14229</v>
      </c>
      <c r="V6907" t="s">
        <v>14238</v>
      </c>
      <c r="W6907" t="s">
        <v>14187</v>
      </c>
      <c r="X6907" t="str">
        <f>VLOOKUP(Q6907,Managers!$A:$B,2,0)</f>
        <v>Josh Martinez</v>
      </c>
      <c r="Y6907">
        <f>VLOOKUP(W6907,HourlyWages!$A:$B,2,0)</f>
        <v>45</v>
      </c>
      <c r="Z6907">
        <v>1</v>
      </c>
      <c r="AA6907" s="14">
        <f t="shared" si="539"/>
        <v>0.77500000000000002</v>
      </c>
    </row>
    <row r="6908" spans="1:27" x14ac:dyDescent="0.2">
      <c r="A6908">
        <v>6907</v>
      </c>
      <c r="B6908">
        <v>49255</v>
      </c>
      <c r="C6908" s="3">
        <v>41082</v>
      </c>
      <c r="D6908" s="17">
        <f t="shared" si="538"/>
        <v>41061</v>
      </c>
      <c r="E6908">
        <v>20</v>
      </c>
      <c r="F6908" s="8">
        <f t="shared" si="540"/>
        <v>2500</v>
      </c>
      <c r="G6908" s="5">
        <v>0.09</v>
      </c>
      <c r="H6908" s="8">
        <f>VLOOKUP($T6908,Pricebook!$A:$D,4,0)</f>
        <v>125</v>
      </c>
      <c r="I6908" s="10">
        <f t="shared" si="541"/>
        <v>2275</v>
      </c>
      <c r="J6908" t="s">
        <v>1638</v>
      </c>
      <c r="K6908" t="s">
        <v>165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1973</v>
      </c>
      <c r="O6908" s="7" t="s">
        <v>1974</v>
      </c>
      <c r="P6908" t="s">
        <v>232</v>
      </c>
      <c r="Q6908" t="s">
        <v>61</v>
      </c>
      <c r="R6908" s="3">
        <v>41083</v>
      </c>
      <c r="S6908" s="12">
        <f t="shared" si="542"/>
        <v>1</v>
      </c>
      <c r="T6908" s="3" t="s">
        <v>14217</v>
      </c>
      <c r="U6908" t="s">
        <v>14232</v>
      </c>
      <c r="V6908" t="s">
        <v>14242</v>
      </c>
      <c r="W6908" t="s">
        <v>14201</v>
      </c>
      <c r="X6908" t="str">
        <f>VLOOKUP(Q6908,Managers!$A:$B,2,0)</f>
        <v>Allen Young</v>
      </c>
      <c r="Y6908">
        <f>VLOOKUP(W6908,HourlyWages!$A:$B,2,0)</f>
        <v>53</v>
      </c>
      <c r="Z6908">
        <v>1</v>
      </c>
      <c r="AA6908" s="14">
        <f t="shared" si="539"/>
        <v>0.57599999999999996</v>
      </c>
    </row>
    <row r="6909" spans="1:27" x14ac:dyDescent="0.2">
      <c r="A6909">
        <v>6908</v>
      </c>
      <c r="B6909">
        <v>49283</v>
      </c>
      <c r="C6909" s="3">
        <v>40158</v>
      </c>
      <c r="D6909" s="17">
        <f t="shared" si="538"/>
        <v>40148</v>
      </c>
      <c r="E6909">
        <v>25</v>
      </c>
      <c r="F6909" s="8">
        <f t="shared" si="540"/>
        <v>2750</v>
      </c>
      <c r="G6909" s="5">
        <v>0.01</v>
      </c>
      <c r="H6909" s="8">
        <f>VLOOKUP($T6909,Pricebook!$A:$D,4,0)</f>
        <v>110</v>
      </c>
      <c r="I6909" s="10">
        <f t="shared" si="541"/>
        <v>2722.5</v>
      </c>
      <c r="J6909" t="s">
        <v>1251</v>
      </c>
      <c r="K6909" t="s">
        <v>136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1252</v>
      </c>
      <c r="O6909" s="7" t="s">
        <v>1253</v>
      </c>
      <c r="P6909" t="s">
        <v>130</v>
      </c>
      <c r="Q6909" t="s">
        <v>16</v>
      </c>
      <c r="R6909" s="3">
        <v>40159</v>
      </c>
      <c r="S6909" s="12">
        <f t="shared" si="542"/>
        <v>1</v>
      </c>
      <c r="T6909" s="3" t="s">
        <v>14215</v>
      </c>
      <c r="U6909" t="s">
        <v>14229</v>
      </c>
      <c r="V6909" t="s">
        <v>14230</v>
      </c>
      <c r="W6909" t="s">
        <v>14192</v>
      </c>
      <c r="X6909" t="str">
        <f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9"/>
        <v>0.31818181818181818</v>
      </c>
    </row>
    <row r="6910" spans="1:27" x14ac:dyDescent="0.2">
      <c r="A6910">
        <v>6909</v>
      </c>
      <c r="B6910">
        <v>49312</v>
      </c>
      <c r="C6910" s="3">
        <v>40595</v>
      </c>
      <c r="D6910" s="17">
        <f t="shared" si="538"/>
        <v>40575</v>
      </c>
      <c r="E6910">
        <v>30</v>
      </c>
      <c r="F6910" s="8">
        <f t="shared" si="540"/>
        <v>3300</v>
      </c>
      <c r="G6910" s="5">
        <v>0</v>
      </c>
      <c r="H6910" s="8">
        <f>VLOOKUP($T6910,Pricebook!$A:$D,4,0)</f>
        <v>110</v>
      </c>
      <c r="I6910" s="10">
        <f t="shared" si="541"/>
        <v>3300</v>
      </c>
      <c r="J6910" t="s">
        <v>557</v>
      </c>
      <c r="K6910" t="s">
        <v>508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1270</v>
      </c>
      <c r="O6910" s="7" t="s">
        <v>2825</v>
      </c>
      <c r="P6910" t="s">
        <v>317</v>
      </c>
      <c r="Q6910" t="s">
        <v>61</v>
      </c>
      <c r="R6910" s="3">
        <v>40596</v>
      </c>
      <c r="S6910" s="12">
        <f t="shared" si="542"/>
        <v>1</v>
      </c>
      <c r="T6910" s="3" t="s">
        <v>14215</v>
      </c>
      <c r="U6910" t="s">
        <v>14229</v>
      </c>
      <c r="V6910" t="s">
        <v>14237</v>
      </c>
      <c r="W6910" t="s">
        <v>14186</v>
      </c>
      <c r="X6910" t="str">
        <f>VLOOKUP(Q6910,Managers!$A:$B,2,0)</f>
        <v>Allen Young</v>
      </c>
      <c r="Y6910">
        <f>VLOOKUP(W6910,HourlyWages!$A:$B,2,0)</f>
        <v>67</v>
      </c>
      <c r="Z6910">
        <v>1</v>
      </c>
      <c r="AA6910" s="14">
        <f t="shared" si="539"/>
        <v>0.39090909090909093</v>
      </c>
    </row>
    <row r="6911" spans="1:27" x14ac:dyDescent="0.2">
      <c r="A6911">
        <v>6910</v>
      </c>
      <c r="B6911">
        <v>49312</v>
      </c>
      <c r="C6911" s="3">
        <v>40595</v>
      </c>
      <c r="D6911" s="17">
        <f t="shared" si="538"/>
        <v>40575</v>
      </c>
      <c r="E6911">
        <v>19</v>
      </c>
      <c r="F6911" s="8">
        <f t="shared" si="540"/>
        <v>2375</v>
      </c>
      <c r="G6911" s="5">
        <v>0.09</v>
      </c>
      <c r="H6911" s="8">
        <f>VLOOKUP($T6911,Pricebook!$A:$D,4,0)</f>
        <v>125</v>
      </c>
      <c r="I6911" s="10">
        <f t="shared" si="541"/>
        <v>2161.25</v>
      </c>
      <c r="J6911" t="s">
        <v>557</v>
      </c>
      <c r="K6911" t="s">
        <v>508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866</v>
      </c>
      <c r="O6911" s="7" t="s">
        <v>867</v>
      </c>
      <c r="P6911" t="s">
        <v>91</v>
      </c>
      <c r="Q6911" t="s">
        <v>61</v>
      </c>
      <c r="R6911" s="3">
        <v>40597</v>
      </c>
      <c r="S6911" s="12">
        <f t="shared" si="542"/>
        <v>2</v>
      </c>
      <c r="T6911" s="3" t="s">
        <v>14208</v>
      </c>
      <c r="U6911" t="s">
        <v>14232</v>
      </c>
      <c r="V6911" t="s">
        <v>14242</v>
      </c>
      <c r="W6911" t="s">
        <v>14184</v>
      </c>
      <c r="X6911" t="str">
        <f>VLOOKUP(Q6911,Managers!$A:$B,2,0)</f>
        <v>Allen Young</v>
      </c>
      <c r="Y6911">
        <f>VLOOKUP(W6911,HourlyWages!$A:$B,2,0)</f>
        <v>50</v>
      </c>
      <c r="Z6911">
        <v>1</v>
      </c>
      <c r="AA6911" s="14">
        <f t="shared" si="539"/>
        <v>0.6</v>
      </c>
    </row>
    <row r="6912" spans="1:27" x14ac:dyDescent="0.2">
      <c r="A6912">
        <v>6911</v>
      </c>
      <c r="B6912">
        <v>49313</v>
      </c>
      <c r="C6912" s="3">
        <v>40090</v>
      </c>
      <c r="D6912" s="17">
        <f t="shared" si="538"/>
        <v>40087</v>
      </c>
      <c r="E6912">
        <v>34</v>
      </c>
      <c r="F6912" s="8">
        <f t="shared" si="540"/>
        <v>4250</v>
      </c>
      <c r="G6912" s="5">
        <v>0.1</v>
      </c>
      <c r="H6912" s="8">
        <f>VLOOKUP($T6912,Pricebook!$A:$D,4,0)</f>
        <v>125</v>
      </c>
      <c r="I6912" s="10">
        <f t="shared" si="541"/>
        <v>3825</v>
      </c>
      <c r="J6912" t="s">
        <v>656</v>
      </c>
      <c r="K6912" t="s">
        <v>449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2661</v>
      </c>
      <c r="O6912" s="7" t="s">
        <v>2662</v>
      </c>
      <c r="P6912" t="s">
        <v>655</v>
      </c>
      <c r="Q6912" t="s">
        <v>61</v>
      </c>
      <c r="R6912" s="3">
        <v>40090</v>
      </c>
      <c r="S6912" s="12">
        <f t="shared" si="542"/>
        <v>0</v>
      </c>
      <c r="T6912" s="3" t="s">
        <v>14208</v>
      </c>
      <c r="U6912" t="s">
        <v>14232</v>
      </c>
      <c r="V6912" t="s">
        <v>14233</v>
      </c>
      <c r="W6912" t="s">
        <v>14186</v>
      </c>
      <c r="X6912" t="str">
        <f>VLOOKUP(Q6912,Managers!$A:$B,2,0)</f>
        <v>Allen Young</v>
      </c>
      <c r="Y6912">
        <f>VLOOKUP(W6912,HourlyWages!$A:$B,2,0)</f>
        <v>67</v>
      </c>
      <c r="Z6912">
        <v>1</v>
      </c>
      <c r="AA6912" s="14">
        <f t="shared" si="539"/>
        <v>0.46400000000000002</v>
      </c>
    </row>
    <row r="6913" spans="1:27" x14ac:dyDescent="0.2">
      <c r="A6913">
        <v>6912</v>
      </c>
      <c r="B6913">
        <v>49313</v>
      </c>
      <c r="C6913" s="3">
        <v>40090</v>
      </c>
      <c r="D6913" s="17">
        <f t="shared" si="538"/>
        <v>40087</v>
      </c>
      <c r="E6913">
        <v>36</v>
      </c>
      <c r="F6913" s="8">
        <f t="shared" si="540"/>
        <v>5400</v>
      </c>
      <c r="G6913" s="5">
        <v>0.05</v>
      </c>
      <c r="H6913" s="8">
        <f>VLOOKUP($T6913,Pricebook!$A:$D,4,0)</f>
        <v>150</v>
      </c>
      <c r="I6913" s="10">
        <f t="shared" si="541"/>
        <v>5130</v>
      </c>
      <c r="J6913" t="s">
        <v>656</v>
      </c>
      <c r="K6913" t="s">
        <v>449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2661</v>
      </c>
      <c r="O6913" s="7" t="s">
        <v>2662</v>
      </c>
      <c r="P6913" t="s">
        <v>655</v>
      </c>
      <c r="Q6913" t="s">
        <v>61</v>
      </c>
      <c r="R6913" s="3">
        <v>40091</v>
      </c>
      <c r="S6913" s="12">
        <f t="shared" si="542"/>
        <v>1</v>
      </c>
      <c r="T6913" s="3" t="s">
        <v>14210</v>
      </c>
      <c r="U6913" t="s">
        <v>14235</v>
      </c>
      <c r="V6913" t="s">
        <v>14244</v>
      </c>
      <c r="W6913" t="s">
        <v>14196</v>
      </c>
      <c r="X6913" t="str">
        <f>VLOOKUP(Q6913,Managers!$A:$B,2,0)</f>
        <v>Allen Young</v>
      </c>
      <c r="Y6913">
        <f>VLOOKUP(W6913,HourlyWages!$A:$B,2,0)</f>
        <v>58</v>
      </c>
      <c r="Z6913">
        <v>1</v>
      </c>
      <c r="AA6913" s="14">
        <f t="shared" si="539"/>
        <v>0.61333333333333329</v>
      </c>
    </row>
    <row r="6914" spans="1:27" x14ac:dyDescent="0.2">
      <c r="A6914">
        <v>6913</v>
      </c>
      <c r="B6914">
        <v>49319</v>
      </c>
      <c r="C6914" s="3">
        <v>40780</v>
      </c>
      <c r="D6914" s="17">
        <f t="shared" si="538"/>
        <v>40756</v>
      </c>
      <c r="E6914">
        <v>13</v>
      </c>
      <c r="F6914" s="8">
        <f t="shared" si="540"/>
        <v>1950</v>
      </c>
      <c r="G6914" s="5">
        <v>0.09</v>
      </c>
      <c r="H6914" s="8">
        <f>VLOOKUP($T6914,Pricebook!$A:$D,4,0)</f>
        <v>150</v>
      </c>
      <c r="I6914" s="10">
        <f t="shared" si="541"/>
        <v>1774.5</v>
      </c>
      <c r="J6914" t="s">
        <v>2584</v>
      </c>
      <c r="K6914" t="s">
        <v>93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2449</v>
      </c>
      <c r="O6914" s="7">
        <v>39208</v>
      </c>
      <c r="P6914" t="s">
        <v>699</v>
      </c>
      <c r="Q6914" t="s">
        <v>34</v>
      </c>
      <c r="R6914" s="3">
        <v>40782</v>
      </c>
      <c r="S6914" s="12">
        <f t="shared" si="542"/>
        <v>2</v>
      </c>
      <c r="T6914" s="3" t="s">
        <v>14211</v>
      </c>
      <c r="U6914" t="s">
        <v>14235</v>
      </c>
      <c r="V6914" t="s">
        <v>14238</v>
      </c>
      <c r="W6914" t="s">
        <v>14189</v>
      </c>
      <c r="X6914" t="str">
        <f>VLOOKUP(Q6914,Managers!$A:$B,2,0)</f>
        <v>Frank Mitchell</v>
      </c>
      <c r="Y6914">
        <f>VLOOKUP(W6914,HourlyWages!$A:$B,2,0)</f>
        <v>62</v>
      </c>
      <c r="Z6914">
        <v>1</v>
      </c>
      <c r="AA6914" s="14">
        <f t="shared" si="539"/>
        <v>0.58666666666666667</v>
      </c>
    </row>
    <row r="6915" spans="1:27" x14ac:dyDescent="0.2">
      <c r="A6915">
        <v>6914</v>
      </c>
      <c r="B6915">
        <v>49319</v>
      </c>
      <c r="C6915" s="3">
        <v>40780</v>
      </c>
      <c r="D6915" s="17">
        <f t="shared" ref="D6915:D6978" si="543">DATE(YEAR(C6915),MONTH(C6915),1)</f>
        <v>40756</v>
      </c>
      <c r="E6915">
        <v>40</v>
      </c>
      <c r="F6915" s="8">
        <f t="shared" si="540"/>
        <v>4400</v>
      </c>
      <c r="G6915" s="5">
        <v>0.01</v>
      </c>
      <c r="H6915" s="8">
        <f>VLOOKUP($T6915,Pricebook!$A:$D,4,0)</f>
        <v>110</v>
      </c>
      <c r="I6915" s="10">
        <f t="shared" si="541"/>
        <v>4356</v>
      </c>
      <c r="J6915" t="s">
        <v>2584</v>
      </c>
      <c r="K6915" t="s">
        <v>93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2449</v>
      </c>
      <c r="O6915" s="7">
        <v>39208</v>
      </c>
      <c r="P6915" t="s">
        <v>699</v>
      </c>
      <c r="Q6915" t="s">
        <v>34</v>
      </c>
      <c r="R6915" s="3">
        <v>40782</v>
      </c>
      <c r="S6915" s="12">
        <f t="shared" si="542"/>
        <v>2</v>
      </c>
      <c r="T6915" s="3" t="s">
        <v>14215</v>
      </c>
      <c r="U6915" t="s">
        <v>14229</v>
      </c>
      <c r="V6915" t="s">
        <v>14238</v>
      </c>
      <c r="W6915" t="s">
        <v>14197</v>
      </c>
      <c r="X6915" t="str">
        <f>VLOOKUP(Q6915,Managers!$A:$B,2,0)</f>
        <v>Frank Mitchell</v>
      </c>
      <c r="Y6915">
        <f>VLOOKUP(W6915,HourlyWages!$A:$B,2,0)</f>
        <v>71</v>
      </c>
      <c r="Z6915">
        <v>1</v>
      </c>
      <c r="AA6915" s="14">
        <f t="shared" ref="AA6915:AA6978" si="544">(H6915-Y6915)/H6915</f>
        <v>0.35454545454545455</v>
      </c>
    </row>
    <row r="6916" spans="1:27" x14ac:dyDescent="0.2">
      <c r="A6916">
        <v>6915</v>
      </c>
      <c r="B6916">
        <v>49344</v>
      </c>
      <c r="C6916" s="3">
        <v>41273</v>
      </c>
      <c r="D6916" s="17">
        <f t="shared" si="543"/>
        <v>41244</v>
      </c>
      <c r="E6916">
        <v>31</v>
      </c>
      <c r="F6916" s="8">
        <f t="shared" si="540"/>
        <v>4650</v>
      </c>
      <c r="G6916" s="5">
        <v>0</v>
      </c>
      <c r="H6916" s="8">
        <f>VLOOKUP($T6916,Pricebook!$A:$D,4,0)</f>
        <v>150</v>
      </c>
      <c r="I6916" s="10">
        <f t="shared" si="541"/>
        <v>4650</v>
      </c>
      <c r="J6916" t="s">
        <v>2052</v>
      </c>
      <c r="K6916" t="s">
        <v>151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2573</v>
      </c>
      <c r="O6916" s="7">
        <v>40356</v>
      </c>
      <c r="P6916" t="s">
        <v>254</v>
      </c>
      <c r="Q6916" t="s">
        <v>34</v>
      </c>
      <c r="R6916" s="3">
        <v>41273</v>
      </c>
      <c r="S6916" s="12">
        <f t="shared" si="542"/>
        <v>0</v>
      </c>
      <c r="T6916" s="3" t="s">
        <v>14211</v>
      </c>
      <c r="U6916" t="s">
        <v>14235</v>
      </c>
      <c r="V6916" t="s">
        <v>14237</v>
      </c>
      <c r="W6916" t="s">
        <v>14199</v>
      </c>
      <c r="X6916" t="str">
        <f>VLOOKUP(Q6916,Managers!$A:$B,2,0)</f>
        <v>Frank Mitchell</v>
      </c>
      <c r="Y6916">
        <f>VLOOKUP(W6916,HourlyWages!$A:$B,2,0)</f>
        <v>68</v>
      </c>
      <c r="Z6916">
        <v>1</v>
      </c>
      <c r="AA6916" s="14">
        <f t="shared" si="544"/>
        <v>0.54666666666666663</v>
      </c>
    </row>
    <row r="6917" spans="1:27" x14ac:dyDescent="0.2">
      <c r="A6917">
        <v>6916</v>
      </c>
      <c r="B6917">
        <v>49344</v>
      </c>
      <c r="C6917" s="3">
        <v>41273</v>
      </c>
      <c r="D6917" s="17">
        <f t="shared" si="543"/>
        <v>41244</v>
      </c>
      <c r="E6917">
        <v>1</v>
      </c>
      <c r="F6917" s="8">
        <f t="shared" si="540"/>
        <v>140</v>
      </c>
      <c r="G6917" s="5">
        <v>0.09</v>
      </c>
      <c r="H6917" s="8">
        <f>VLOOKUP($T6917,Pricebook!$A:$D,4,0)</f>
        <v>140</v>
      </c>
      <c r="I6917" s="10">
        <f t="shared" si="541"/>
        <v>127.4</v>
      </c>
      <c r="J6917" t="s">
        <v>2052</v>
      </c>
      <c r="K6917" t="s">
        <v>151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2573</v>
      </c>
      <c r="O6917" s="7">
        <v>40356</v>
      </c>
      <c r="P6917" t="s">
        <v>254</v>
      </c>
      <c r="Q6917" t="s">
        <v>34</v>
      </c>
      <c r="R6917" s="3">
        <v>41273</v>
      </c>
      <c r="S6917" s="12">
        <f t="shared" si="542"/>
        <v>0</v>
      </c>
      <c r="T6917" s="3" t="s">
        <v>14207</v>
      </c>
      <c r="U6917" t="s">
        <v>14229</v>
      </c>
      <c r="V6917" t="s">
        <v>14239</v>
      </c>
      <c r="W6917" t="s">
        <v>14198</v>
      </c>
      <c r="X6917" t="str">
        <f>VLOOKUP(Q6917,Managers!$A:$B,2,0)</f>
        <v>Frank Mitchell</v>
      </c>
      <c r="Y6917">
        <f>VLOOKUP(W6917,HourlyWages!$A:$B,2,0)</f>
        <v>51</v>
      </c>
      <c r="Z6917">
        <v>1</v>
      </c>
      <c r="AA6917" s="14">
        <f t="shared" si="544"/>
        <v>0.63571428571428568</v>
      </c>
    </row>
    <row r="6918" spans="1:27" x14ac:dyDescent="0.2">
      <c r="A6918">
        <v>6917</v>
      </c>
      <c r="B6918">
        <v>49346</v>
      </c>
      <c r="C6918" s="3">
        <v>40668</v>
      </c>
      <c r="D6918" s="17">
        <f t="shared" si="543"/>
        <v>40664</v>
      </c>
      <c r="E6918">
        <v>8</v>
      </c>
      <c r="F6918" s="8">
        <f t="shared" si="540"/>
        <v>1000</v>
      </c>
      <c r="G6918" s="5">
        <v>0.1</v>
      </c>
      <c r="H6918" s="8">
        <f>VLOOKUP($T6918,Pricebook!$A:$D,4,0)</f>
        <v>125</v>
      </c>
      <c r="I6918" s="10">
        <f t="shared" si="541"/>
        <v>900</v>
      </c>
      <c r="J6918" t="s">
        <v>1089</v>
      </c>
      <c r="K6918" t="s">
        <v>112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245</v>
      </c>
      <c r="O6918" s="7">
        <v>30344</v>
      </c>
      <c r="P6918" t="s">
        <v>134</v>
      </c>
      <c r="Q6918" t="s">
        <v>34</v>
      </c>
      <c r="R6918" s="3">
        <v>40671</v>
      </c>
      <c r="S6918" s="12">
        <f t="shared" si="542"/>
        <v>3</v>
      </c>
      <c r="T6918" s="3" t="s">
        <v>14208</v>
      </c>
      <c r="U6918" t="s">
        <v>14232</v>
      </c>
      <c r="V6918" t="s">
        <v>14241</v>
      </c>
      <c r="W6918" t="s">
        <v>14197</v>
      </c>
      <c r="X6918" t="str">
        <f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4"/>
        <v>0.432</v>
      </c>
    </row>
    <row r="6919" spans="1:27" x14ac:dyDescent="0.2">
      <c r="A6919">
        <v>6918</v>
      </c>
      <c r="B6919">
        <v>49346</v>
      </c>
      <c r="C6919" s="3">
        <v>40668</v>
      </c>
      <c r="D6919" s="17">
        <f t="shared" si="543"/>
        <v>40664</v>
      </c>
      <c r="E6919">
        <v>50</v>
      </c>
      <c r="F6919" s="8">
        <f t="shared" si="540"/>
        <v>5500</v>
      </c>
      <c r="G6919" s="5">
        <v>0.04</v>
      </c>
      <c r="H6919" s="8">
        <f>VLOOKUP($T6919,Pricebook!$A:$D,4,0)</f>
        <v>110</v>
      </c>
      <c r="I6919" s="10">
        <f t="shared" si="541"/>
        <v>5280</v>
      </c>
      <c r="J6919" t="s">
        <v>1089</v>
      </c>
      <c r="K6919" t="s">
        <v>112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245</v>
      </c>
      <c r="O6919" s="7">
        <v>30344</v>
      </c>
      <c r="P6919" t="s">
        <v>134</v>
      </c>
      <c r="Q6919" t="s">
        <v>34</v>
      </c>
      <c r="R6919" s="3">
        <v>40669</v>
      </c>
      <c r="S6919" s="12">
        <f t="shared" si="542"/>
        <v>1</v>
      </c>
      <c r="T6919" s="3" t="s">
        <v>14215</v>
      </c>
      <c r="U6919" t="s">
        <v>14229</v>
      </c>
      <c r="V6919" t="s">
        <v>14242</v>
      </c>
      <c r="W6919" t="s">
        <v>14193</v>
      </c>
      <c r="X6919" t="str">
        <f>VLOOKUP(Q6919,Managers!$A:$B,2,0)</f>
        <v>Frank Mitchell</v>
      </c>
      <c r="Y6919">
        <f>VLOOKUP(W6919,HourlyWages!$A:$B,2,0)</f>
        <v>57</v>
      </c>
      <c r="Z6919">
        <v>1</v>
      </c>
      <c r="AA6919" s="14">
        <f t="shared" si="544"/>
        <v>0.48181818181818181</v>
      </c>
    </row>
    <row r="6920" spans="1:27" x14ac:dyDescent="0.2">
      <c r="A6920">
        <v>6919</v>
      </c>
      <c r="B6920">
        <v>49349</v>
      </c>
      <c r="C6920" s="3">
        <v>40695</v>
      </c>
      <c r="D6920" s="17">
        <f t="shared" si="543"/>
        <v>40695</v>
      </c>
      <c r="E6920">
        <v>11</v>
      </c>
      <c r="F6920" s="8">
        <f t="shared" si="540"/>
        <v>1210</v>
      </c>
      <c r="G6920" s="5">
        <v>7.0000000000000007E-2</v>
      </c>
      <c r="H6920" s="8">
        <f>VLOOKUP($T6920,Pricebook!$A:$D,4,0)</f>
        <v>110</v>
      </c>
      <c r="I6920" s="10">
        <f t="shared" si="541"/>
        <v>1125.3</v>
      </c>
      <c r="J6920" t="s">
        <v>331</v>
      </c>
      <c r="K6920" t="s">
        <v>142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1378</v>
      </c>
      <c r="O6920" s="7">
        <v>53711</v>
      </c>
      <c r="P6920" t="s">
        <v>95</v>
      </c>
      <c r="Q6920" t="s">
        <v>16</v>
      </c>
      <c r="R6920" s="3">
        <v>40695</v>
      </c>
      <c r="S6920" s="12">
        <f t="shared" si="542"/>
        <v>0</v>
      </c>
      <c r="T6920" s="3" t="s">
        <v>14215</v>
      </c>
      <c r="U6920" t="s">
        <v>14229</v>
      </c>
      <c r="V6920" t="s">
        <v>14237</v>
      </c>
      <c r="W6920" t="s">
        <v>14197</v>
      </c>
      <c r="X6920" t="str">
        <f>VLOOKUP(Q6920,Managers!$A:$B,2,0)</f>
        <v>Josh Martinez</v>
      </c>
      <c r="Y6920">
        <f>VLOOKUP(W6920,HourlyWages!$A:$B,2,0)</f>
        <v>71</v>
      </c>
      <c r="Z6920">
        <v>1</v>
      </c>
      <c r="AA6920" s="14">
        <f t="shared" si="544"/>
        <v>0.35454545454545455</v>
      </c>
    </row>
    <row r="6921" spans="1:27" x14ac:dyDescent="0.2">
      <c r="A6921">
        <v>6920</v>
      </c>
      <c r="B6921">
        <v>49349</v>
      </c>
      <c r="C6921" s="3">
        <v>40695</v>
      </c>
      <c r="D6921" s="17">
        <f t="shared" si="543"/>
        <v>40695</v>
      </c>
      <c r="E6921">
        <v>23</v>
      </c>
      <c r="F6921" s="8">
        <f t="shared" si="540"/>
        <v>3910</v>
      </c>
      <c r="G6921" s="5">
        <v>0.01</v>
      </c>
      <c r="H6921" s="8">
        <f>VLOOKUP($T6921,Pricebook!$A:$D,4,0)</f>
        <v>170</v>
      </c>
      <c r="I6921" s="10">
        <f t="shared" si="541"/>
        <v>3870.9</v>
      </c>
      <c r="J6921" t="s">
        <v>331</v>
      </c>
      <c r="K6921" t="s">
        <v>142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2096</v>
      </c>
      <c r="O6921" s="7">
        <v>54220</v>
      </c>
      <c r="P6921" t="s">
        <v>95</v>
      </c>
      <c r="Q6921" t="s">
        <v>16</v>
      </c>
      <c r="R6921" s="3">
        <v>40697</v>
      </c>
      <c r="S6921" s="12">
        <f t="shared" si="542"/>
        <v>2</v>
      </c>
      <c r="T6921" s="3" t="s">
        <v>14219</v>
      </c>
      <c r="U6921" t="s">
        <v>14229</v>
      </c>
      <c r="V6921" t="s">
        <v>14244</v>
      </c>
      <c r="W6921" t="s">
        <v>14193</v>
      </c>
      <c r="X6921" t="str">
        <f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4"/>
        <v>0.66470588235294115</v>
      </c>
    </row>
    <row r="6922" spans="1:27" x14ac:dyDescent="0.2">
      <c r="A6922">
        <v>6921</v>
      </c>
      <c r="B6922">
        <v>49350</v>
      </c>
      <c r="C6922" s="3">
        <v>41143</v>
      </c>
      <c r="D6922" s="17">
        <f t="shared" si="543"/>
        <v>41122</v>
      </c>
      <c r="E6922">
        <v>50</v>
      </c>
      <c r="F6922" s="8">
        <f t="shared" si="540"/>
        <v>5500</v>
      </c>
      <c r="G6922" s="5">
        <v>0.01</v>
      </c>
      <c r="H6922" s="8">
        <f>VLOOKUP($T6922,Pricebook!$A:$D,4,0)</f>
        <v>110</v>
      </c>
      <c r="I6922" s="10">
        <f t="shared" si="541"/>
        <v>5445</v>
      </c>
      <c r="J6922" t="s">
        <v>2001</v>
      </c>
      <c r="K6922" t="s">
        <v>482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2420</v>
      </c>
      <c r="O6922" s="7">
        <v>43302</v>
      </c>
      <c r="P6922" t="s">
        <v>210</v>
      </c>
      <c r="Q6922" t="s">
        <v>61</v>
      </c>
      <c r="R6922" s="3">
        <v>41145</v>
      </c>
      <c r="S6922" s="12">
        <f t="shared" si="542"/>
        <v>2</v>
      </c>
      <c r="T6922" s="3" t="s">
        <v>14215</v>
      </c>
      <c r="U6922" t="s">
        <v>14229</v>
      </c>
      <c r="V6922" t="s">
        <v>14237</v>
      </c>
      <c r="W6922" t="s">
        <v>14199</v>
      </c>
      <c r="X6922" t="str">
        <f>VLOOKUP(Q6922,Managers!$A:$B,2,0)</f>
        <v>Allen Young</v>
      </c>
      <c r="Y6922">
        <f>VLOOKUP(W6922,HourlyWages!$A:$B,2,0)</f>
        <v>68</v>
      </c>
      <c r="Z6922">
        <v>1</v>
      </c>
      <c r="AA6922" s="14">
        <f t="shared" si="544"/>
        <v>0.38181818181818183</v>
      </c>
    </row>
    <row r="6923" spans="1:27" x14ac:dyDescent="0.2">
      <c r="A6923">
        <v>6922</v>
      </c>
      <c r="B6923">
        <v>49351</v>
      </c>
      <c r="C6923" s="3">
        <v>40998</v>
      </c>
      <c r="D6923" s="17">
        <f t="shared" si="543"/>
        <v>40969</v>
      </c>
      <c r="E6923">
        <v>27</v>
      </c>
      <c r="F6923" s="8">
        <f t="shared" si="540"/>
        <v>3240</v>
      </c>
      <c r="G6923" s="5">
        <v>0.06</v>
      </c>
      <c r="H6923" s="8">
        <f>VLOOKUP($T6923,Pricebook!$A:$D,4,0)</f>
        <v>120</v>
      </c>
      <c r="I6923" s="10">
        <f t="shared" si="541"/>
        <v>3045.6</v>
      </c>
      <c r="J6923" t="s">
        <v>1295</v>
      </c>
      <c r="K6923" t="s">
        <v>508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672</v>
      </c>
      <c r="O6923" s="7">
        <v>40475</v>
      </c>
      <c r="P6923" t="s">
        <v>254</v>
      </c>
      <c r="Q6923" t="s">
        <v>34</v>
      </c>
      <c r="R6923" s="3">
        <v>41002</v>
      </c>
      <c r="S6923" s="12">
        <f t="shared" si="542"/>
        <v>4</v>
      </c>
      <c r="T6923" s="3" t="s">
        <v>14212</v>
      </c>
      <c r="U6923" t="s">
        <v>14229</v>
      </c>
      <c r="V6923" t="s">
        <v>14238</v>
      </c>
      <c r="W6923" t="s">
        <v>14193</v>
      </c>
      <c r="X6923" t="str">
        <f>VLOOKUP(Q6923,Managers!$A:$B,2,0)</f>
        <v>Frank Mitchell</v>
      </c>
      <c r="Y6923">
        <f>VLOOKUP(W6923,HourlyWages!$A:$B,2,0)</f>
        <v>57</v>
      </c>
      <c r="Z6923">
        <v>1</v>
      </c>
      <c r="AA6923" s="14">
        <f t="shared" si="544"/>
        <v>0.52500000000000002</v>
      </c>
    </row>
    <row r="6924" spans="1:27" x14ac:dyDescent="0.2">
      <c r="A6924">
        <v>6923</v>
      </c>
      <c r="B6924">
        <v>49380</v>
      </c>
      <c r="C6924" s="3">
        <v>41033</v>
      </c>
      <c r="D6924" s="17">
        <f t="shared" si="543"/>
        <v>41030</v>
      </c>
      <c r="E6924">
        <v>11</v>
      </c>
      <c r="F6924" s="8">
        <f t="shared" si="540"/>
        <v>1650</v>
      </c>
      <c r="G6924" s="5">
        <v>0.02</v>
      </c>
      <c r="H6924" s="8">
        <f>VLOOKUP($T6924,Pricebook!$A:$D,4,0)</f>
        <v>150</v>
      </c>
      <c r="I6924" s="10">
        <f t="shared" si="541"/>
        <v>1617</v>
      </c>
      <c r="J6924" t="s">
        <v>1563</v>
      </c>
      <c r="K6924" t="s">
        <v>108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624</v>
      </c>
      <c r="O6924" s="7" t="s">
        <v>625</v>
      </c>
      <c r="P6924" t="s">
        <v>368</v>
      </c>
      <c r="Q6924" t="s">
        <v>34</v>
      </c>
      <c r="R6924" s="3">
        <v>41035</v>
      </c>
      <c r="S6924" s="12">
        <f t="shared" si="542"/>
        <v>2</v>
      </c>
      <c r="T6924" s="3" t="s">
        <v>14216</v>
      </c>
      <c r="U6924" t="s">
        <v>14235</v>
      </c>
      <c r="V6924" t="s">
        <v>14246</v>
      </c>
      <c r="W6924" t="s">
        <v>14195</v>
      </c>
      <c r="X6924" t="str">
        <f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4"/>
        <v>0.65333333333333332</v>
      </c>
    </row>
    <row r="6925" spans="1:27" x14ac:dyDescent="0.2">
      <c r="A6925">
        <v>6924</v>
      </c>
      <c r="B6925">
        <v>49381</v>
      </c>
      <c r="C6925" s="3">
        <v>41256</v>
      </c>
      <c r="D6925" s="17">
        <f t="shared" si="543"/>
        <v>41244</v>
      </c>
      <c r="E6925">
        <v>21</v>
      </c>
      <c r="F6925" s="8">
        <f t="shared" si="540"/>
        <v>4200</v>
      </c>
      <c r="G6925" s="5">
        <v>0.04</v>
      </c>
      <c r="H6925" s="8">
        <f>VLOOKUP($T6925,Pricebook!$A:$D,4,0)</f>
        <v>200</v>
      </c>
      <c r="I6925" s="10">
        <f t="shared" si="541"/>
        <v>4032</v>
      </c>
      <c r="J6925" t="s">
        <v>1205</v>
      </c>
      <c r="K6925" t="s">
        <v>998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1206</v>
      </c>
      <c r="O6925" s="7">
        <v>11967</v>
      </c>
      <c r="P6925" t="s">
        <v>60</v>
      </c>
      <c r="Q6925" t="s">
        <v>61</v>
      </c>
      <c r="R6925" s="3">
        <v>41257</v>
      </c>
      <c r="S6925" s="12">
        <f t="shared" si="542"/>
        <v>1</v>
      </c>
      <c r="T6925" s="3" t="s">
        <v>14206</v>
      </c>
      <c r="U6925" t="s">
        <v>14229</v>
      </c>
      <c r="V6925" t="s">
        <v>14233</v>
      </c>
      <c r="W6925" t="s">
        <v>14192</v>
      </c>
      <c r="X6925" t="str">
        <f>VLOOKUP(Q6925,Managers!$A:$B,2,0)</f>
        <v>Allen Young</v>
      </c>
      <c r="Y6925">
        <f>VLOOKUP(W6925,HourlyWages!$A:$B,2,0)</f>
        <v>75</v>
      </c>
      <c r="Z6925">
        <v>1</v>
      </c>
      <c r="AA6925" s="14">
        <f t="shared" si="544"/>
        <v>0.625</v>
      </c>
    </row>
    <row r="6926" spans="1:27" x14ac:dyDescent="0.2">
      <c r="A6926">
        <v>6925</v>
      </c>
      <c r="B6926">
        <v>49409</v>
      </c>
      <c r="C6926" s="3">
        <v>40771</v>
      </c>
      <c r="D6926" s="17">
        <f t="shared" si="543"/>
        <v>40756</v>
      </c>
      <c r="E6926">
        <v>28</v>
      </c>
      <c r="F6926" s="8">
        <f t="shared" si="540"/>
        <v>4200</v>
      </c>
      <c r="G6926" s="5">
        <v>0.04</v>
      </c>
      <c r="H6926" s="8">
        <f>VLOOKUP($T6926,Pricebook!$A:$D,4,0)</f>
        <v>150</v>
      </c>
      <c r="I6926" s="10">
        <f t="shared" si="541"/>
        <v>4032</v>
      </c>
      <c r="J6926" t="s">
        <v>1203</v>
      </c>
      <c r="K6926" t="s">
        <v>158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2180</v>
      </c>
      <c r="O6926" s="7">
        <v>33142</v>
      </c>
      <c r="P6926" t="s">
        <v>101</v>
      </c>
      <c r="Q6926" t="s">
        <v>34</v>
      </c>
      <c r="R6926" s="3">
        <v>40772</v>
      </c>
      <c r="S6926" s="12">
        <f t="shared" si="542"/>
        <v>1</v>
      </c>
      <c r="T6926" s="3" t="s">
        <v>14211</v>
      </c>
      <c r="U6926" t="s">
        <v>14235</v>
      </c>
      <c r="V6926" t="s">
        <v>14230</v>
      </c>
      <c r="W6926" t="s">
        <v>14190</v>
      </c>
      <c r="X6926" t="str">
        <f>VLOOKUP(Q6926,Managers!$A:$B,2,0)</f>
        <v>Frank Mitchell</v>
      </c>
      <c r="Y6926">
        <f>VLOOKUP(W6926,HourlyWages!$A:$B,2,0)</f>
        <v>67</v>
      </c>
      <c r="Z6926">
        <v>1</v>
      </c>
      <c r="AA6926" s="14">
        <f t="shared" si="544"/>
        <v>0.55333333333333334</v>
      </c>
    </row>
    <row r="6927" spans="1:27" x14ac:dyDescent="0.2">
      <c r="A6927">
        <v>6926</v>
      </c>
      <c r="B6927">
        <v>49412</v>
      </c>
      <c r="C6927" s="3">
        <v>39879</v>
      </c>
      <c r="D6927" s="17">
        <f t="shared" si="543"/>
        <v>39873</v>
      </c>
      <c r="E6927">
        <v>20</v>
      </c>
      <c r="F6927" s="8">
        <f t="shared" si="540"/>
        <v>3000</v>
      </c>
      <c r="G6927" s="5">
        <v>0.09</v>
      </c>
      <c r="H6927" s="8">
        <f>VLOOKUP($T6927,Pricebook!$A:$D,4,0)</f>
        <v>150</v>
      </c>
      <c r="I6927" s="10">
        <f t="shared" si="541"/>
        <v>2730</v>
      </c>
      <c r="J6927" t="s">
        <v>979</v>
      </c>
      <c r="K6927" t="s">
        <v>58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2092</v>
      </c>
      <c r="O6927" s="7">
        <v>66762</v>
      </c>
      <c r="P6927" t="s">
        <v>153</v>
      </c>
      <c r="Q6927" t="s">
        <v>16</v>
      </c>
      <c r="R6927" s="3">
        <v>39879</v>
      </c>
      <c r="S6927" s="12">
        <f t="shared" si="542"/>
        <v>0</v>
      </c>
      <c r="T6927" s="3" t="s">
        <v>14216</v>
      </c>
      <c r="U6927" t="s">
        <v>14235</v>
      </c>
      <c r="V6927" t="s">
        <v>14244</v>
      </c>
      <c r="W6927" t="s">
        <v>14203</v>
      </c>
      <c r="X6927" t="str">
        <f>VLOOKUP(Q6927,Managers!$A:$B,2,0)</f>
        <v>Josh Martinez</v>
      </c>
      <c r="Y6927">
        <f>VLOOKUP(W6927,HourlyWages!$A:$B,2,0)</f>
        <v>62</v>
      </c>
      <c r="Z6927">
        <v>1</v>
      </c>
      <c r="AA6927" s="14">
        <f t="shared" si="544"/>
        <v>0.58666666666666667</v>
      </c>
    </row>
    <row r="6928" spans="1:27" x14ac:dyDescent="0.2">
      <c r="A6928">
        <v>6927</v>
      </c>
      <c r="B6928">
        <v>49441</v>
      </c>
      <c r="C6928" s="3">
        <v>40083</v>
      </c>
      <c r="D6928" s="17">
        <f t="shared" si="543"/>
        <v>40057</v>
      </c>
      <c r="E6928">
        <v>49</v>
      </c>
      <c r="F6928" s="8">
        <f t="shared" si="540"/>
        <v>6125</v>
      </c>
      <c r="G6928" s="5">
        <v>7.0000000000000007E-2</v>
      </c>
      <c r="H6928" s="8">
        <f>VLOOKUP($T6928,Pricebook!$A:$D,4,0)</f>
        <v>125</v>
      </c>
      <c r="I6928" s="10">
        <f t="shared" si="541"/>
        <v>5696.25</v>
      </c>
      <c r="J6928" t="s">
        <v>2568</v>
      </c>
      <c r="K6928" t="s">
        <v>844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1786</v>
      </c>
      <c r="O6928" s="7">
        <v>55124</v>
      </c>
      <c r="P6928" t="s">
        <v>130</v>
      </c>
      <c r="Q6928" t="s">
        <v>16</v>
      </c>
      <c r="R6928" s="3">
        <v>40084</v>
      </c>
      <c r="S6928" s="12">
        <f t="shared" si="542"/>
        <v>1</v>
      </c>
      <c r="T6928" s="3" t="s">
        <v>14208</v>
      </c>
      <c r="U6928" t="s">
        <v>14232</v>
      </c>
      <c r="V6928" t="s">
        <v>14241</v>
      </c>
      <c r="W6928" t="s">
        <v>14187</v>
      </c>
      <c r="X6928" t="str">
        <f>VLOOKUP(Q6928,Managers!$A:$B,2,0)</f>
        <v>Josh Martinez</v>
      </c>
      <c r="Y6928">
        <f>VLOOKUP(W6928,HourlyWages!$A:$B,2,0)</f>
        <v>45</v>
      </c>
      <c r="Z6928">
        <v>1</v>
      </c>
      <c r="AA6928" s="14">
        <f t="shared" si="544"/>
        <v>0.64</v>
      </c>
    </row>
    <row r="6929" spans="1:27" x14ac:dyDescent="0.2">
      <c r="A6929">
        <v>6928</v>
      </c>
      <c r="B6929">
        <v>49442</v>
      </c>
      <c r="C6929" s="3">
        <v>41130</v>
      </c>
      <c r="D6929" s="17">
        <f t="shared" si="543"/>
        <v>41122</v>
      </c>
      <c r="E6929">
        <v>11</v>
      </c>
      <c r="F6929" s="8">
        <f t="shared" si="540"/>
        <v>1760</v>
      </c>
      <c r="G6929" s="5">
        <v>0.03</v>
      </c>
      <c r="H6929" s="8">
        <f>VLOOKUP($T6929,Pricebook!$A:$D,4,0)</f>
        <v>160</v>
      </c>
      <c r="I6929" s="10">
        <f t="shared" si="541"/>
        <v>1707.2</v>
      </c>
      <c r="J6929" t="s">
        <v>1631</v>
      </c>
      <c r="K6929" t="s">
        <v>276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953</v>
      </c>
      <c r="O6929" s="7">
        <v>84057</v>
      </c>
      <c r="P6929" t="s">
        <v>201</v>
      </c>
      <c r="Q6929" t="s">
        <v>23</v>
      </c>
      <c r="R6929" s="3">
        <v>41130</v>
      </c>
      <c r="S6929" s="12">
        <f t="shared" si="542"/>
        <v>0</v>
      </c>
      <c r="T6929" s="3" t="s">
        <v>14218</v>
      </c>
      <c r="U6929" t="s">
        <v>14229</v>
      </c>
      <c r="V6929" t="s">
        <v>14229</v>
      </c>
      <c r="W6929" t="s">
        <v>14192</v>
      </c>
      <c r="X6929" t="str">
        <f>VLOOKUP(Q6929,Managers!$A:$B,2,0)</f>
        <v>Bob Turner</v>
      </c>
      <c r="Y6929">
        <f>VLOOKUP(W6929,HourlyWages!$A:$B,2,0)</f>
        <v>75</v>
      </c>
      <c r="Z6929">
        <v>1</v>
      </c>
      <c r="AA6929" s="14">
        <f t="shared" si="544"/>
        <v>0.53125</v>
      </c>
    </row>
    <row r="6930" spans="1:27" x14ac:dyDescent="0.2">
      <c r="A6930">
        <v>6929</v>
      </c>
      <c r="B6930">
        <v>49443</v>
      </c>
      <c r="C6930" s="3">
        <v>40566</v>
      </c>
      <c r="D6930" s="17">
        <f t="shared" si="543"/>
        <v>40544</v>
      </c>
      <c r="E6930">
        <v>41</v>
      </c>
      <c r="F6930" s="8">
        <f t="shared" si="540"/>
        <v>4920</v>
      </c>
      <c r="G6930" s="5">
        <v>0.05</v>
      </c>
      <c r="H6930" s="8">
        <f>VLOOKUP($T6930,Pricebook!$A:$D,4,0)</f>
        <v>120</v>
      </c>
      <c r="I6930" s="10">
        <f t="shared" si="541"/>
        <v>4674</v>
      </c>
      <c r="J6930" t="s">
        <v>444</v>
      </c>
      <c r="K6930" t="s">
        <v>348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2826</v>
      </c>
      <c r="O6930" s="7" t="s">
        <v>2827</v>
      </c>
      <c r="P6930" t="s">
        <v>87</v>
      </c>
      <c r="Q6930" t="s">
        <v>61</v>
      </c>
      <c r="R6930" s="3">
        <v>40567</v>
      </c>
      <c r="S6930" s="12">
        <f t="shared" si="542"/>
        <v>1</v>
      </c>
      <c r="T6930" s="3" t="s">
        <v>14212</v>
      </c>
      <c r="U6930" t="s">
        <v>14229</v>
      </c>
      <c r="V6930" t="s">
        <v>14243</v>
      </c>
      <c r="W6930" t="s">
        <v>14191</v>
      </c>
      <c r="X6930" t="str">
        <f>VLOOKUP(Q6930,Managers!$A:$B,2,0)</f>
        <v>Allen Young</v>
      </c>
      <c r="Y6930">
        <f>VLOOKUP(W6930,HourlyWages!$A:$B,2,0)</f>
        <v>60</v>
      </c>
      <c r="Z6930">
        <v>1</v>
      </c>
      <c r="AA6930" s="14">
        <f t="shared" si="544"/>
        <v>0.5</v>
      </c>
    </row>
    <row r="6931" spans="1:27" x14ac:dyDescent="0.2">
      <c r="A6931">
        <v>6930</v>
      </c>
      <c r="B6931">
        <v>49472</v>
      </c>
      <c r="C6931" s="3">
        <v>40375</v>
      </c>
      <c r="D6931" s="17">
        <f t="shared" si="543"/>
        <v>40360</v>
      </c>
      <c r="E6931">
        <v>23</v>
      </c>
      <c r="F6931" s="8">
        <f t="shared" si="540"/>
        <v>2760</v>
      </c>
      <c r="G6931" s="5">
        <v>0.02</v>
      </c>
      <c r="H6931" s="8">
        <f>VLOOKUP($T6931,Pricebook!$A:$D,4,0)</f>
        <v>120</v>
      </c>
      <c r="I6931" s="10">
        <f t="shared" si="541"/>
        <v>2704.7999999999997</v>
      </c>
      <c r="J6931" t="s">
        <v>219</v>
      </c>
      <c r="K6931" t="s">
        <v>190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143</v>
      </c>
      <c r="O6931" s="7" t="s">
        <v>144</v>
      </c>
      <c r="P6931" t="s">
        <v>91</v>
      </c>
      <c r="Q6931" t="s">
        <v>61</v>
      </c>
      <c r="R6931" s="3">
        <v>40380</v>
      </c>
      <c r="S6931" s="12">
        <f t="shared" si="542"/>
        <v>5</v>
      </c>
      <c r="T6931" s="3" t="s">
        <v>14212</v>
      </c>
      <c r="U6931" t="s">
        <v>14229</v>
      </c>
      <c r="V6931" t="s">
        <v>14236</v>
      </c>
      <c r="W6931" t="s">
        <v>14192</v>
      </c>
      <c r="X6931" t="str">
        <f>VLOOKUP(Q6931,Managers!$A:$B,2,0)</f>
        <v>Allen Young</v>
      </c>
      <c r="Y6931">
        <f>VLOOKUP(W6931,HourlyWages!$A:$B,2,0)</f>
        <v>75</v>
      </c>
      <c r="Z6931">
        <v>1</v>
      </c>
      <c r="AA6931" s="14">
        <f t="shared" si="544"/>
        <v>0.375</v>
      </c>
    </row>
    <row r="6932" spans="1:27" x14ac:dyDescent="0.2">
      <c r="A6932">
        <v>6931</v>
      </c>
      <c r="B6932">
        <v>49472</v>
      </c>
      <c r="C6932" s="3">
        <v>40375</v>
      </c>
      <c r="D6932" s="17">
        <f t="shared" si="543"/>
        <v>40360</v>
      </c>
      <c r="E6932">
        <v>15</v>
      </c>
      <c r="F6932" s="8">
        <f t="shared" si="540"/>
        <v>2250</v>
      </c>
      <c r="G6932" s="5">
        <v>0.05</v>
      </c>
      <c r="H6932" s="8">
        <f>VLOOKUP($T6932,Pricebook!$A:$D,4,0)</f>
        <v>150</v>
      </c>
      <c r="I6932" s="10">
        <f t="shared" si="541"/>
        <v>2137.5</v>
      </c>
      <c r="J6932" t="s">
        <v>219</v>
      </c>
      <c r="K6932" t="s">
        <v>190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2828</v>
      </c>
      <c r="O6932" s="7" t="s">
        <v>2829</v>
      </c>
      <c r="P6932" t="s">
        <v>317</v>
      </c>
      <c r="Q6932" t="s">
        <v>61</v>
      </c>
      <c r="R6932" s="3">
        <v>40380</v>
      </c>
      <c r="S6932" s="12">
        <f t="shared" si="542"/>
        <v>5</v>
      </c>
      <c r="T6932" s="3" t="s">
        <v>14211</v>
      </c>
      <c r="U6932" t="s">
        <v>14235</v>
      </c>
      <c r="V6932" t="s">
        <v>14245</v>
      </c>
      <c r="W6932" t="s">
        <v>14199</v>
      </c>
      <c r="X6932" t="str">
        <f>VLOOKUP(Q6932,Managers!$A:$B,2,0)</f>
        <v>Allen Young</v>
      </c>
      <c r="Y6932">
        <f>VLOOKUP(W6932,HourlyWages!$A:$B,2,0)</f>
        <v>68</v>
      </c>
      <c r="Z6932">
        <v>1</v>
      </c>
      <c r="AA6932" s="14">
        <f t="shared" si="544"/>
        <v>0.54666666666666663</v>
      </c>
    </row>
    <row r="6933" spans="1:27" x14ac:dyDescent="0.2">
      <c r="A6933">
        <v>6932</v>
      </c>
      <c r="B6933">
        <v>49472</v>
      </c>
      <c r="C6933" s="3">
        <v>40375</v>
      </c>
      <c r="D6933" s="17">
        <f t="shared" si="543"/>
        <v>40360</v>
      </c>
      <c r="E6933">
        <v>9</v>
      </c>
      <c r="F6933" s="8">
        <f t="shared" si="540"/>
        <v>1260</v>
      </c>
      <c r="G6933" s="5">
        <v>0.03</v>
      </c>
      <c r="H6933" s="8">
        <f>VLOOKUP($T6933,Pricebook!$A:$D,4,0)</f>
        <v>140</v>
      </c>
      <c r="I6933" s="10">
        <f t="shared" si="541"/>
        <v>1222.2</v>
      </c>
      <c r="J6933" t="s">
        <v>219</v>
      </c>
      <c r="K6933" t="s">
        <v>190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2830</v>
      </c>
      <c r="O6933" s="7" t="s">
        <v>2831</v>
      </c>
      <c r="P6933" t="s">
        <v>317</v>
      </c>
      <c r="Q6933" t="s">
        <v>61</v>
      </c>
      <c r="R6933" s="3">
        <v>40379</v>
      </c>
      <c r="S6933" s="12">
        <f t="shared" si="542"/>
        <v>4</v>
      </c>
      <c r="T6933" s="3" t="s">
        <v>14213</v>
      </c>
      <c r="U6933" t="s">
        <v>14229</v>
      </c>
      <c r="V6933" t="s">
        <v>14237</v>
      </c>
      <c r="W6933" t="s">
        <v>14195</v>
      </c>
      <c r="X6933" t="str">
        <f>VLOOKUP(Q6933,Managers!$A:$B,2,0)</f>
        <v>Allen Young</v>
      </c>
      <c r="Y6933">
        <f>VLOOKUP(W6933,HourlyWages!$A:$B,2,0)</f>
        <v>52</v>
      </c>
      <c r="Z6933">
        <v>1</v>
      </c>
      <c r="AA6933" s="14">
        <f t="shared" si="544"/>
        <v>0.62857142857142856</v>
      </c>
    </row>
    <row r="6934" spans="1:27" x14ac:dyDescent="0.2">
      <c r="A6934">
        <v>6933</v>
      </c>
      <c r="B6934">
        <v>49477</v>
      </c>
      <c r="C6934" s="3">
        <v>40876</v>
      </c>
      <c r="D6934" s="17">
        <f t="shared" si="543"/>
        <v>40848</v>
      </c>
      <c r="E6934">
        <v>9</v>
      </c>
      <c r="F6934" s="8">
        <f t="shared" si="540"/>
        <v>990</v>
      </c>
      <c r="G6934" s="5">
        <v>0.01</v>
      </c>
      <c r="H6934" s="8">
        <f>VLOOKUP($T6934,Pricebook!$A:$D,4,0)</f>
        <v>110</v>
      </c>
      <c r="I6934" s="10">
        <f t="shared" si="541"/>
        <v>980.1</v>
      </c>
      <c r="J6934" t="s">
        <v>656</v>
      </c>
      <c r="K6934" t="s">
        <v>449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2661</v>
      </c>
      <c r="O6934" s="7" t="s">
        <v>2662</v>
      </c>
      <c r="P6934" t="s">
        <v>655</v>
      </c>
      <c r="Q6934" t="s">
        <v>61</v>
      </c>
      <c r="R6934" s="3">
        <v>40876</v>
      </c>
      <c r="S6934" s="12">
        <f t="shared" si="542"/>
        <v>0</v>
      </c>
      <c r="T6934" s="3" t="s">
        <v>14215</v>
      </c>
      <c r="U6934" t="s">
        <v>14229</v>
      </c>
      <c r="V6934" t="s">
        <v>14244</v>
      </c>
      <c r="W6934" t="s">
        <v>14199</v>
      </c>
      <c r="X6934" t="str">
        <f>VLOOKUP(Q6934,Managers!$A:$B,2,0)</f>
        <v>Allen Young</v>
      </c>
      <c r="Y6934">
        <f>VLOOKUP(W6934,HourlyWages!$A:$B,2,0)</f>
        <v>68</v>
      </c>
      <c r="Z6934">
        <v>1</v>
      </c>
      <c r="AA6934" s="14">
        <f t="shared" si="544"/>
        <v>0.38181818181818183</v>
      </c>
    </row>
    <row r="6935" spans="1:27" x14ac:dyDescent="0.2">
      <c r="A6935">
        <v>6934</v>
      </c>
      <c r="B6935">
        <v>49479</v>
      </c>
      <c r="C6935" s="3">
        <v>40751</v>
      </c>
      <c r="D6935" s="17">
        <f t="shared" si="543"/>
        <v>40725</v>
      </c>
      <c r="E6935">
        <v>46</v>
      </c>
      <c r="F6935" s="8">
        <f t="shared" si="540"/>
        <v>6900</v>
      </c>
      <c r="G6935" s="5">
        <v>7.0000000000000007E-2</v>
      </c>
      <c r="H6935" s="8">
        <f>VLOOKUP($T6935,Pricebook!$A:$D,4,0)</f>
        <v>150</v>
      </c>
      <c r="I6935" s="10">
        <f t="shared" si="541"/>
        <v>6417</v>
      </c>
      <c r="J6935" t="s">
        <v>1219</v>
      </c>
      <c r="K6935" t="s">
        <v>351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1220</v>
      </c>
      <c r="O6935" s="7">
        <v>33411</v>
      </c>
      <c r="P6935" t="s">
        <v>101</v>
      </c>
      <c r="Q6935" t="s">
        <v>34</v>
      </c>
      <c r="R6935" s="3">
        <v>40753</v>
      </c>
      <c r="S6935" s="12">
        <f t="shared" si="542"/>
        <v>2</v>
      </c>
      <c r="T6935" s="3" t="s">
        <v>14216</v>
      </c>
      <c r="U6935" t="s">
        <v>14235</v>
      </c>
      <c r="V6935" t="s">
        <v>14237</v>
      </c>
      <c r="W6935" t="s">
        <v>14187</v>
      </c>
      <c r="X6935" t="str">
        <f>VLOOKUP(Q6935,Managers!$A:$B,2,0)</f>
        <v>Frank Mitchell</v>
      </c>
      <c r="Y6935">
        <f>VLOOKUP(W6935,HourlyWages!$A:$B,2,0)</f>
        <v>45</v>
      </c>
      <c r="Z6935">
        <v>1</v>
      </c>
      <c r="AA6935" s="14">
        <f t="shared" si="544"/>
        <v>0.7</v>
      </c>
    </row>
    <row r="6936" spans="1:27" x14ac:dyDescent="0.2">
      <c r="A6936">
        <v>6935</v>
      </c>
      <c r="B6936">
        <v>49504</v>
      </c>
      <c r="C6936" s="3">
        <v>40133</v>
      </c>
      <c r="D6936" s="17">
        <f t="shared" si="543"/>
        <v>40118</v>
      </c>
      <c r="E6936">
        <v>45</v>
      </c>
      <c r="F6936" s="8">
        <f t="shared" si="540"/>
        <v>6750</v>
      </c>
      <c r="G6936" s="5">
        <v>0.1</v>
      </c>
      <c r="H6936" s="8">
        <f>VLOOKUP($T6936,Pricebook!$A:$D,4,0)</f>
        <v>150</v>
      </c>
      <c r="I6936" s="10">
        <f t="shared" si="541"/>
        <v>6075</v>
      </c>
      <c r="J6936" t="s">
        <v>2167</v>
      </c>
      <c r="K6936" t="s">
        <v>713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743</v>
      </c>
      <c r="O6936" s="7" t="s">
        <v>744</v>
      </c>
      <c r="P6936" t="s">
        <v>163</v>
      </c>
      <c r="Q6936" t="s">
        <v>34</v>
      </c>
      <c r="R6936" s="3">
        <v>40133</v>
      </c>
      <c r="S6936" s="12">
        <f t="shared" si="542"/>
        <v>0</v>
      </c>
      <c r="T6936" s="3" t="s">
        <v>14211</v>
      </c>
      <c r="U6936" t="s">
        <v>14235</v>
      </c>
      <c r="V6936" t="s">
        <v>14231</v>
      </c>
      <c r="W6936" t="s">
        <v>14187</v>
      </c>
      <c r="X6936" t="str">
        <f>VLOOKUP(Q6936,Managers!$A:$B,2,0)</f>
        <v>Frank Mitchell</v>
      </c>
      <c r="Y6936">
        <f>VLOOKUP(W6936,HourlyWages!$A:$B,2,0)</f>
        <v>45</v>
      </c>
      <c r="Z6936">
        <v>1</v>
      </c>
      <c r="AA6936" s="14">
        <f t="shared" si="544"/>
        <v>0.7</v>
      </c>
    </row>
    <row r="6937" spans="1:27" x14ac:dyDescent="0.2">
      <c r="A6937">
        <v>6936</v>
      </c>
      <c r="B6937">
        <v>49505</v>
      </c>
      <c r="C6937" s="3">
        <v>39834</v>
      </c>
      <c r="D6937" s="17">
        <f t="shared" si="543"/>
        <v>39814</v>
      </c>
      <c r="E6937">
        <v>12</v>
      </c>
      <c r="F6937" s="8">
        <f t="shared" si="540"/>
        <v>1920</v>
      </c>
      <c r="G6937" s="5">
        <v>0.04</v>
      </c>
      <c r="H6937" s="8">
        <f>VLOOKUP($T6937,Pricebook!$A:$D,4,0)</f>
        <v>160</v>
      </c>
      <c r="I6937" s="10">
        <f t="shared" si="541"/>
        <v>1843.1999999999998</v>
      </c>
      <c r="J6937" t="s">
        <v>507</v>
      </c>
      <c r="K6937" t="s">
        <v>508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731</v>
      </c>
      <c r="O6937" s="7">
        <v>44691</v>
      </c>
      <c r="P6937" t="s">
        <v>210</v>
      </c>
      <c r="Q6937" t="s">
        <v>61</v>
      </c>
      <c r="R6937" s="3">
        <v>39836</v>
      </c>
      <c r="S6937" s="12">
        <f t="shared" si="542"/>
        <v>2</v>
      </c>
      <c r="T6937" s="3" t="s">
        <v>14218</v>
      </c>
      <c r="U6937" t="s">
        <v>14229</v>
      </c>
      <c r="V6937" t="s">
        <v>14239</v>
      </c>
      <c r="W6937" t="s">
        <v>14192</v>
      </c>
      <c r="X6937" t="str">
        <f>VLOOKUP(Q6937,Managers!$A:$B,2,0)</f>
        <v>Allen Young</v>
      </c>
      <c r="Y6937">
        <f>VLOOKUP(W6937,HourlyWages!$A:$B,2,0)</f>
        <v>75</v>
      </c>
      <c r="Z6937">
        <v>1</v>
      </c>
      <c r="AA6937" s="14">
        <f t="shared" si="544"/>
        <v>0.53125</v>
      </c>
    </row>
    <row r="6938" spans="1:27" x14ac:dyDescent="0.2">
      <c r="A6938">
        <v>6937</v>
      </c>
      <c r="B6938">
        <v>49505</v>
      </c>
      <c r="C6938" s="3">
        <v>39834</v>
      </c>
      <c r="D6938" s="17">
        <f t="shared" si="543"/>
        <v>39814</v>
      </c>
      <c r="E6938">
        <v>34</v>
      </c>
      <c r="F6938" s="8">
        <f t="shared" si="540"/>
        <v>5100</v>
      </c>
      <c r="G6938" s="5">
        <v>0.04</v>
      </c>
      <c r="H6938" s="8">
        <f>VLOOKUP($T6938,Pricebook!$A:$D,4,0)</f>
        <v>150</v>
      </c>
      <c r="I6938" s="10">
        <f t="shared" si="541"/>
        <v>4896</v>
      </c>
      <c r="J6938" t="s">
        <v>507</v>
      </c>
      <c r="K6938" t="s">
        <v>508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731</v>
      </c>
      <c r="O6938" s="7">
        <v>44691</v>
      </c>
      <c r="P6938" t="s">
        <v>210</v>
      </c>
      <c r="Q6938" t="s">
        <v>61</v>
      </c>
      <c r="R6938" s="3">
        <v>39835</v>
      </c>
      <c r="S6938" s="12">
        <f t="shared" si="542"/>
        <v>1</v>
      </c>
      <c r="T6938" s="3" t="s">
        <v>14211</v>
      </c>
      <c r="U6938" t="s">
        <v>14235</v>
      </c>
      <c r="V6938" t="s">
        <v>14229</v>
      </c>
      <c r="W6938" t="s">
        <v>14199</v>
      </c>
      <c r="X6938" t="str">
        <f>VLOOKUP(Q6938,Managers!$A:$B,2,0)</f>
        <v>Allen Young</v>
      </c>
      <c r="Y6938">
        <f>VLOOKUP(W6938,HourlyWages!$A:$B,2,0)</f>
        <v>68</v>
      </c>
      <c r="Z6938">
        <v>1</v>
      </c>
      <c r="AA6938" s="14">
        <f t="shared" si="544"/>
        <v>0.54666666666666663</v>
      </c>
    </row>
    <row r="6939" spans="1:27" x14ac:dyDescent="0.2">
      <c r="A6939">
        <v>6938</v>
      </c>
      <c r="B6939">
        <v>49510</v>
      </c>
      <c r="C6939" s="3">
        <v>40988</v>
      </c>
      <c r="D6939" s="17">
        <f t="shared" si="543"/>
        <v>40969</v>
      </c>
      <c r="E6939">
        <v>16</v>
      </c>
      <c r="F6939" s="8">
        <f t="shared" si="540"/>
        <v>1920</v>
      </c>
      <c r="G6939" s="5">
        <v>0.04</v>
      </c>
      <c r="H6939" s="8">
        <f>VLOOKUP($T6939,Pricebook!$A:$D,4,0)</f>
        <v>120</v>
      </c>
      <c r="I6939" s="10">
        <f t="shared" si="541"/>
        <v>1843.1999999999998</v>
      </c>
      <c r="J6939" t="s">
        <v>2104</v>
      </c>
      <c r="K6939" t="s">
        <v>775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2463</v>
      </c>
      <c r="O6939" s="7">
        <v>50315</v>
      </c>
      <c r="P6939" t="s">
        <v>38</v>
      </c>
      <c r="Q6939" t="s">
        <v>16</v>
      </c>
      <c r="R6939" s="3">
        <v>40989</v>
      </c>
      <c r="S6939" s="12">
        <f t="shared" si="542"/>
        <v>1</v>
      </c>
      <c r="T6939" s="3" t="s">
        <v>14212</v>
      </c>
      <c r="U6939" t="s">
        <v>14229</v>
      </c>
      <c r="V6939" t="s">
        <v>14245</v>
      </c>
      <c r="W6939" t="s">
        <v>14196</v>
      </c>
      <c r="X6939" t="str">
        <f>VLOOKUP(Q6939,Managers!$A:$B,2,0)</f>
        <v>Josh Martinez</v>
      </c>
      <c r="Y6939">
        <f>VLOOKUP(W6939,HourlyWages!$A:$B,2,0)</f>
        <v>58</v>
      </c>
      <c r="Z6939">
        <v>1</v>
      </c>
      <c r="AA6939" s="14">
        <f t="shared" si="544"/>
        <v>0.51666666666666672</v>
      </c>
    </row>
    <row r="6940" spans="1:27" x14ac:dyDescent="0.2">
      <c r="A6940">
        <v>6939</v>
      </c>
      <c r="B6940">
        <v>49511</v>
      </c>
      <c r="C6940" s="3">
        <v>39923</v>
      </c>
      <c r="D6940" s="17">
        <f t="shared" si="543"/>
        <v>39904</v>
      </c>
      <c r="E6940">
        <v>35</v>
      </c>
      <c r="F6940" s="8">
        <f t="shared" si="540"/>
        <v>3850</v>
      </c>
      <c r="G6940" s="5">
        <v>0.03</v>
      </c>
      <c r="H6940" s="8">
        <f>VLOOKUP($T6940,Pricebook!$A:$D,4,0)</f>
        <v>110</v>
      </c>
      <c r="I6940" s="10">
        <f t="shared" si="541"/>
        <v>3734.5</v>
      </c>
      <c r="J6940" t="s">
        <v>333</v>
      </c>
      <c r="K6940" t="s">
        <v>108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1371</v>
      </c>
      <c r="O6940" s="7">
        <v>40422</v>
      </c>
      <c r="P6940" t="s">
        <v>254</v>
      </c>
      <c r="Q6940" t="s">
        <v>34</v>
      </c>
      <c r="R6940" s="3">
        <v>39923</v>
      </c>
      <c r="S6940" s="12">
        <f t="shared" si="542"/>
        <v>0</v>
      </c>
      <c r="T6940" s="3" t="s">
        <v>14220</v>
      </c>
      <c r="U6940" t="s">
        <v>14229</v>
      </c>
      <c r="V6940" t="s">
        <v>14233</v>
      </c>
      <c r="W6940" t="s">
        <v>14197</v>
      </c>
      <c r="X6940" t="str">
        <f>VLOOKUP(Q6940,Managers!$A:$B,2,0)</f>
        <v>Frank Mitchell</v>
      </c>
      <c r="Y6940">
        <f>VLOOKUP(W6940,HourlyWages!$A:$B,2,0)</f>
        <v>71</v>
      </c>
      <c r="Z6940">
        <v>1</v>
      </c>
      <c r="AA6940" s="14">
        <f t="shared" si="544"/>
        <v>0.35454545454545455</v>
      </c>
    </row>
    <row r="6941" spans="1:27" x14ac:dyDescent="0.2">
      <c r="A6941">
        <v>6940</v>
      </c>
      <c r="B6941">
        <v>49538</v>
      </c>
      <c r="C6941" s="3">
        <v>40254</v>
      </c>
      <c r="D6941" s="17">
        <f t="shared" si="543"/>
        <v>40238</v>
      </c>
      <c r="E6941">
        <v>29</v>
      </c>
      <c r="F6941" s="8">
        <f t="shared" si="540"/>
        <v>3625</v>
      </c>
      <c r="G6941" s="5">
        <v>0.08</v>
      </c>
      <c r="H6941" s="8">
        <f>VLOOKUP($T6941,Pricebook!$A:$D,4,0)</f>
        <v>125</v>
      </c>
      <c r="I6941" s="10">
        <f t="shared" si="541"/>
        <v>3335</v>
      </c>
      <c r="J6941" t="s">
        <v>1300</v>
      </c>
      <c r="K6941" t="s">
        <v>269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2704</v>
      </c>
      <c r="O6941" s="7">
        <v>77705</v>
      </c>
      <c r="P6941" t="s">
        <v>48</v>
      </c>
      <c r="Q6941" t="s">
        <v>16</v>
      </c>
      <c r="R6941" s="3">
        <v>40258</v>
      </c>
      <c r="S6941" s="12">
        <f t="shared" si="542"/>
        <v>4</v>
      </c>
      <c r="T6941" s="3" t="s">
        <v>14208</v>
      </c>
      <c r="U6941" t="s">
        <v>14232</v>
      </c>
      <c r="V6941" t="s">
        <v>14236</v>
      </c>
      <c r="W6941" t="s">
        <v>14194</v>
      </c>
      <c r="X6941" t="str">
        <f>VLOOKUP(Q6941,Managers!$A:$B,2,0)</f>
        <v>Josh Martinez</v>
      </c>
      <c r="Y6941">
        <f>VLOOKUP(W6941,HourlyWages!$A:$B,2,0)</f>
        <v>71</v>
      </c>
      <c r="Z6941">
        <v>1</v>
      </c>
      <c r="AA6941" s="14">
        <f t="shared" si="544"/>
        <v>0.432</v>
      </c>
    </row>
    <row r="6942" spans="1:27" x14ac:dyDescent="0.2">
      <c r="A6942">
        <v>6941</v>
      </c>
      <c r="B6942">
        <v>49541</v>
      </c>
      <c r="C6942" s="3">
        <v>39829</v>
      </c>
      <c r="D6942" s="17">
        <f t="shared" si="543"/>
        <v>39814</v>
      </c>
      <c r="E6942">
        <v>35</v>
      </c>
      <c r="F6942" s="8">
        <f t="shared" si="540"/>
        <v>7000</v>
      </c>
      <c r="G6942" s="5">
        <v>0</v>
      </c>
      <c r="H6942" s="8">
        <f>VLOOKUP($T6942,Pricebook!$A:$D,4,0)</f>
        <v>200</v>
      </c>
      <c r="I6942" s="10">
        <f t="shared" si="541"/>
        <v>7000</v>
      </c>
      <c r="J6942" t="s">
        <v>257</v>
      </c>
      <c r="K6942" t="s">
        <v>108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1847</v>
      </c>
      <c r="O6942" s="7">
        <v>71901</v>
      </c>
      <c r="P6942" t="s">
        <v>66</v>
      </c>
      <c r="Q6942" t="s">
        <v>34</v>
      </c>
      <c r="R6942" s="3">
        <v>39830</v>
      </c>
      <c r="S6942" s="12">
        <f t="shared" si="542"/>
        <v>1</v>
      </c>
      <c r="T6942" s="3" t="s">
        <v>14206</v>
      </c>
      <c r="U6942" t="s">
        <v>14229</v>
      </c>
      <c r="V6942" t="s">
        <v>14241</v>
      </c>
      <c r="W6942" t="s">
        <v>14185</v>
      </c>
      <c r="X6942" t="str">
        <f>VLOOKUP(Q6942,Managers!$A:$B,2,0)</f>
        <v>Frank Mitchell</v>
      </c>
      <c r="Y6942">
        <f>VLOOKUP(W6942,HourlyWages!$A:$B,2,0)</f>
        <v>70</v>
      </c>
      <c r="Z6942">
        <v>1</v>
      </c>
      <c r="AA6942" s="14">
        <f t="shared" si="544"/>
        <v>0.65</v>
      </c>
    </row>
    <row r="6943" spans="1:27" x14ac:dyDescent="0.2">
      <c r="A6943">
        <v>6942</v>
      </c>
      <c r="B6943">
        <v>49575</v>
      </c>
      <c r="C6943" s="3">
        <v>40528</v>
      </c>
      <c r="D6943" s="17">
        <f t="shared" si="543"/>
        <v>40513</v>
      </c>
      <c r="E6943">
        <v>12</v>
      </c>
      <c r="F6943" s="8">
        <f t="shared" si="540"/>
        <v>1920</v>
      </c>
      <c r="G6943" s="5">
        <v>0.05</v>
      </c>
      <c r="H6943" s="8">
        <f>VLOOKUP($T6943,Pricebook!$A:$D,4,0)</f>
        <v>160</v>
      </c>
      <c r="I6943" s="10">
        <f t="shared" si="541"/>
        <v>1824</v>
      </c>
      <c r="J6943" t="s">
        <v>1598</v>
      </c>
      <c r="K6943" t="s">
        <v>303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256</v>
      </c>
      <c r="O6943" s="7">
        <v>15146</v>
      </c>
      <c r="P6943" t="s">
        <v>232</v>
      </c>
      <c r="Q6943" t="s">
        <v>61</v>
      </c>
      <c r="R6943" s="3">
        <v>40529</v>
      </c>
      <c r="S6943" s="12">
        <f t="shared" si="542"/>
        <v>1</v>
      </c>
      <c r="T6943" s="3" t="s">
        <v>14218</v>
      </c>
      <c r="U6943" t="s">
        <v>14229</v>
      </c>
      <c r="V6943" t="s">
        <v>14242</v>
      </c>
      <c r="W6943" t="s">
        <v>14202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4">
        <f t="shared" si="544"/>
        <v>0.55625000000000002</v>
      </c>
    </row>
    <row r="6944" spans="1:27" x14ac:dyDescent="0.2">
      <c r="A6944">
        <v>6943</v>
      </c>
      <c r="B6944">
        <v>49600</v>
      </c>
      <c r="C6944" s="3">
        <v>40609</v>
      </c>
      <c r="D6944" s="17">
        <f t="shared" si="543"/>
        <v>40603</v>
      </c>
      <c r="E6944">
        <v>33</v>
      </c>
      <c r="F6944" s="8">
        <f t="shared" si="540"/>
        <v>3630</v>
      </c>
      <c r="G6944" s="5">
        <v>0.1</v>
      </c>
      <c r="H6944" s="8">
        <f>VLOOKUP($T6944,Pricebook!$A:$D,4,0)</f>
        <v>110</v>
      </c>
      <c r="I6944" s="10">
        <f t="shared" si="541"/>
        <v>3267</v>
      </c>
      <c r="J6944" t="s">
        <v>718</v>
      </c>
      <c r="K6944" t="s">
        <v>482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2280</v>
      </c>
      <c r="O6944" s="7">
        <v>33461</v>
      </c>
      <c r="P6944" t="s">
        <v>101</v>
      </c>
      <c r="Q6944" t="s">
        <v>34</v>
      </c>
      <c r="R6944" s="3">
        <v>40614</v>
      </c>
      <c r="S6944" s="12">
        <f t="shared" si="542"/>
        <v>5</v>
      </c>
      <c r="T6944" s="3" t="s">
        <v>14215</v>
      </c>
      <c r="U6944" t="s">
        <v>14229</v>
      </c>
      <c r="V6944" t="s">
        <v>14238</v>
      </c>
      <c r="W6944" t="s">
        <v>14196</v>
      </c>
      <c r="X6944" t="str">
        <f>VLOOKUP(Q6944,Managers!$A:$B,2,0)</f>
        <v>Frank Mitchell</v>
      </c>
      <c r="Y6944">
        <f>VLOOKUP(W6944,HourlyWages!$A:$B,2,0)</f>
        <v>58</v>
      </c>
      <c r="Z6944">
        <v>1</v>
      </c>
      <c r="AA6944" s="14">
        <f t="shared" si="544"/>
        <v>0.47272727272727272</v>
      </c>
    </row>
    <row r="6945" spans="1:27" x14ac:dyDescent="0.2">
      <c r="A6945">
        <v>6944</v>
      </c>
      <c r="B6945">
        <v>49601</v>
      </c>
      <c r="C6945" s="3">
        <v>40569</v>
      </c>
      <c r="D6945" s="17">
        <f t="shared" si="543"/>
        <v>40544</v>
      </c>
      <c r="E6945">
        <v>15</v>
      </c>
      <c r="F6945" s="8">
        <f t="shared" si="540"/>
        <v>1875</v>
      </c>
      <c r="G6945" s="5">
        <v>0.01</v>
      </c>
      <c r="H6945" s="8">
        <f>VLOOKUP($T6945,Pricebook!$A:$D,4,0)</f>
        <v>125</v>
      </c>
      <c r="I6945" s="10">
        <f t="shared" si="541"/>
        <v>1856.25</v>
      </c>
      <c r="J6945" t="s">
        <v>1638</v>
      </c>
      <c r="K6945" t="s">
        <v>165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1786</v>
      </c>
      <c r="O6945" s="7">
        <v>55124</v>
      </c>
      <c r="P6945" t="s">
        <v>130</v>
      </c>
      <c r="Q6945" t="s">
        <v>16</v>
      </c>
      <c r="R6945" s="3">
        <v>40576</v>
      </c>
      <c r="S6945" s="12">
        <f t="shared" si="542"/>
        <v>7</v>
      </c>
      <c r="T6945" s="3" t="s">
        <v>14221</v>
      </c>
      <c r="U6945" t="s">
        <v>14232</v>
      </c>
      <c r="V6945" t="s">
        <v>14246</v>
      </c>
      <c r="W6945" t="s">
        <v>14185</v>
      </c>
      <c r="X6945" t="str">
        <f>VLOOKUP(Q6945,Managers!$A:$B,2,0)</f>
        <v>Josh Martinez</v>
      </c>
      <c r="Y6945">
        <f>VLOOKUP(W6945,HourlyWages!$A:$B,2,0)</f>
        <v>70</v>
      </c>
      <c r="Z6945">
        <v>1</v>
      </c>
      <c r="AA6945" s="14">
        <f t="shared" si="544"/>
        <v>0.44</v>
      </c>
    </row>
    <row r="6946" spans="1:27" x14ac:dyDescent="0.2">
      <c r="A6946">
        <v>6945</v>
      </c>
      <c r="B6946">
        <v>49602</v>
      </c>
      <c r="C6946" s="3">
        <v>40976</v>
      </c>
      <c r="D6946" s="17">
        <f t="shared" si="543"/>
        <v>40969</v>
      </c>
      <c r="E6946">
        <v>31</v>
      </c>
      <c r="F6946" s="8">
        <f t="shared" si="540"/>
        <v>3875</v>
      </c>
      <c r="G6946" s="5">
        <v>0.03</v>
      </c>
      <c r="H6946" s="8">
        <f>VLOOKUP($T6946,Pricebook!$A:$D,4,0)</f>
        <v>125</v>
      </c>
      <c r="I6946" s="10">
        <f t="shared" si="541"/>
        <v>3758.75</v>
      </c>
      <c r="J6946" t="s">
        <v>1472</v>
      </c>
      <c r="K6946" t="s">
        <v>327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2587</v>
      </c>
      <c r="O6946" s="7">
        <v>99352</v>
      </c>
      <c r="P6946" t="s">
        <v>22</v>
      </c>
      <c r="Q6946" t="s">
        <v>23</v>
      </c>
      <c r="R6946" s="3">
        <v>40977</v>
      </c>
      <c r="S6946" s="12">
        <f t="shared" si="542"/>
        <v>1</v>
      </c>
      <c r="T6946" s="3" t="s">
        <v>14217</v>
      </c>
      <c r="U6946" t="s">
        <v>14232</v>
      </c>
      <c r="V6946" t="s">
        <v>14234</v>
      </c>
      <c r="W6946" t="s">
        <v>14198</v>
      </c>
      <c r="X6946" t="str">
        <f>VLOOKUP(Q6946,Managers!$A:$B,2,0)</f>
        <v>Bob Turner</v>
      </c>
      <c r="Y6946">
        <f>VLOOKUP(W6946,HourlyWages!$A:$B,2,0)</f>
        <v>51</v>
      </c>
      <c r="Z6946">
        <v>1</v>
      </c>
      <c r="AA6946" s="14">
        <f t="shared" si="544"/>
        <v>0.59199999999999997</v>
      </c>
    </row>
    <row r="6947" spans="1:27" x14ac:dyDescent="0.2">
      <c r="A6947">
        <v>6946</v>
      </c>
      <c r="B6947">
        <v>49607</v>
      </c>
      <c r="C6947" s="3">
        <v>39937</v>
      </c>
      <c r="D6947" s="17">
        <f t="shared" si="543"/>
        <v>39934</v>
      </c>
      <c r="E6947">
        <v>6</v>
      </c>
      <c r="F6947" s="8">
        <f t="shared" si="540"/>
        <v>900</v>
      </c>
      <c r="G6947" s="5">
        <v>0.06</v>
      </c>
      <c r="H6947" s="8">
        <f>VLOOKUP($T6947,Pricebook!$A:$D,4,0)</f>
        <v>150</v>
      </c>
      <c r="I6947" s="10">
        <f t="shared" si="541"/>
        <v>846</v>
      </c>
      <c r="J6947" t="s">
        <v>1248</v>
      </c>
      <c r="K6947" t="s">
        <v>175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618</v>
      </c>
      <c r="O6947" s="7">
        <v>22304</v>
      </c>
      <c r="P6947" t="s">
        <v>368</v>
      </c>
      <c r="Q6947" t="s">
        <v>34</v>
      </c>
      <c r="R6947" s="3">
        <v>39938</v>
      </c>
      <c r="S6947" s="12">
        <f t="shared" si="542"/>
        <v>1</v>
      </c>
      <c r="T6947" s="3" t="s">
        <v>14210</v>
      </c>
      <c r="U6947" t="s">
        <v>14235</v>
      </c>
      <c r="V6947" t="s">
        <v>14231</v>
      </c>
      <c r="W6947" t="s">
        <v>14199</v>
      </c>
      <c r="X6947" t="str">
        <f>VLOOKUP(Q6947,Managers!$A:$B,2,0)</f>
        <v>Frank Mitchell</v>
      </c>
      <c r="Y6947">
        <f>VLOOKUP(W6947,HourlyWages!$A:$B,2,0)</f>
        <v>68</v>
      </c>
      <c r="Z6947">
        <v>1</v>
      </c>
      <c r="AA6947" s="14">
        <f t="shared" si="544"/>
        <v>0.54666666666666663</v>
      </c>
    </row>
    <row r="6948" spans="1:27" x14ac:dyDescent="0.2">
      <c r="A6948">
        <v>6947</v>
      </c>
      <c r="B6948">
        <v>49634</v>
      </c>
      <c r="C6948" s="3">
        <v>40991</v>
      </c>
      <c r="D6948" s="17">
        <f t="shared" si="543"/>
        <v>40969</v>
      </c>
      <c r="E6948">
        <v>39</v>
      </c>
      <c r="F6948" s="8">
        <f t="shared" si="540"/>
        <v>6630</v>
      </c>
      <c r="G6948" s="5">
        <v>0.06</v>
      </c>
      <c r="H6948" s="8">
        <f>VLOOKUP($T6948,Pricebook!$A:$D,4,0)</f>
        <v>170</v>
      </c>
      <c r="I6948" s="10">
        <f t="shared" si="541"/>
        <v>6232.2</v>
      </c>
      <c r="J6948" t="s">
        <v>1487</v>
      </c>
      <c r="K6948" t="s">
        <v>482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1745</v>
      </c>
      <c r="O6948" s="7">
        <v>48071</v>
      </c>
      <c r="P6948" t="s">
        <v>172</v>
      </c>
      <c r="Q6948" t="s">
        <v>16</v>
      </c>
      <c r="R6948" s="3">
        <v>40992</v>
      </c>
      <c r="S6948" s="12">
        <f t="shared" si="542"/>
        <v>1</v>
      </c>
      <c r="T6948" s="3" t="s">
        <v>14219</v>
      </c>
      <c r="U6948" t="s">
        <v>14229</v>
      </c>
      <c r="V6948" t="s">
        <v>14246</v>
      </c>
      <c r="W6948" t="s">
        <v>14191</v>
      </c>
      <c r="X6948" t="str">
        <f>VLOOKUP(Q6948,Managers!$A:$B,2,0)</f>
        <v>Josh Martinez</v>
      </c>
      <c r="Y6948">
        <f>VLOOKUP(W6948,HourlyWages!$A:$B,2,0)</f>
        <v>60</v>
      </c>
      <c r="Z6948">
        <v>1</v>
      </c>
      <c r="AA6948" s="14">
        <f t="shared" si="544"/>
        <v>0.6470588235294118</v>
      </c>
    </row>
    <row r="6949" spans="1:27" x14ac:dyDescent="0.2">
      <c r="A6949">
        <v>6948</v>
      </c>
      <c r="B6949">
        <v>49634</v>
      </c>
      <c r="C6949" s="3">
        <v>40991</v>
      </c>
      <c r="D6949" s="17">
        <f t="shared" si="543"/>
        <v>40969</v>
      </c>
      <c r="E6949">
        <v>3</v>
      </c>
      <c r="F6949" s="8">
        <f t="shared" si="540"/>
        <v>450</v>
      </c>
      <c r="G6949" s="5">
        <v>0.05</v>
      </c>
      <c r="H6949" s="8">
        <f>VLOOKUP($T6949,Pricebook!$A:$D,4,0)</f>
        <v>150</v>
      </c>
      <c r="I6949" s="10">
        <f t="shared" si="541"/>
        <v>427.5</v>
      </c>
      <c r="J6949" t="s">
        <v>1487</v>
      </c>
      <c r="K6949" t="s">
        <v>482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1745</v>
      </c>
      <c r="O6949" s="7">
        <v>48071</v>
      </c>
      <c r="P6949" t="s">
        <v>172</v>
      </c>
      <c r="Q6949" t="s">
        <v>16</v>
      </c>
      <c r="R6949" s="3">
        <v>40993</v>
      </c>
      <c r="S6949" s="12">
        <f t="shared" si="542"/>
        <v>2</v>
      </c>
      <c r="T6949" s="3" t="s">
        <v>14211</v>
      </c>
      <c r="U6949" t="s">
        <v>14235</v>
      </c>
      <c r="V6949" t="s">
        <v>14242</v>
      </c>
      <c r="W6949" t="s">
        <v>14186</v>
      </c>
      <c r="X6949" t="str">
        <f>VLOOKUP(Q6949,Managers!$A:$B,2,0)</f>
        <v>Josh Martinez</v>
      </c>
      <c r="Y6949">
        <f>VLOOKUP(W6949,HourlyWages!$A:$B,2,0)</f>
        <v>67</v>
      </c>
      <c r="Z6949">
        <v>1</v>
      </c>
      <c r="AA6949" s="14">
        <f t="shared" si="544"/>
        <v>0.55333333333333334</v>
      </c>
    </row>
    <row r="6950" spans="1:27" x14ac:dyDescent="0.2">
      <c r="A6950">
        <v>6949</v>
      </c>
      <c r="B6950">
        <v>49634</v>
      </c>
      <c r="C6950" s="3">
        <v>40991</v>
      </c>
      <c r="D6950" s="17">
        <f t="shared" si="543"/>
        <v>40969</v>
      </c>
      <c r="E6950">
        <v>45</v>
      </c>
      <c r="F6950" s="8">
        <f t="shared" si="540"/>
        <v>7200</v>
      </c>
      <c r="G6950" s="5">
        <v>0.02</v>
      </c>
      <c r="H6950" s="8">
        <f>VLOOKUP($T6950,Pricebook!$A:$D,4,0)</f>
        <v>160</v>
      </c>
      <c r="I6950" s="10">
        <f t="shared" si="541"/>
        <v>7056</v>
      </c>
      <c r="J6950" t="s">
        <v>1487</v>
      </c>
      <c r="K6950" t="s">
        <v>482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1488</v>
      </c>
      <c r="O6950" s="7">
        <v>51106</v>
      </c>
      <c r="P6950" t="s">
        <v>38</v>
      </c>
      <c r="Q6950" t="s">
        <v>16</v>
      </c>
      <c r="R6950" s="3">
        <v>40993</v>
      </c>
      <c r="S6950" s="12">
        <f t="shared" si="542"/>
        <v>2</v>
      </c>
      <c r="T6950" s="3" t="s">
        <v>14218</v>
      </c>
      <c r="U6950" t="s">
        <v>14229</v>
      </c>
      <c r="V6950" t="s">
        <v>14241</v>
      </c>
      <c r="W6950" t="s">
        <v>14202</v>
      </c>
      <c r="X6950" t="str">
        <f>VLOOKUP(Q6950,Managers!$A:$B,2,0)</f>
        <v>Josh Martinez</v>
      </c>
      <c r="Y6950">
        <f>VLOOKUP(W6950,HourlyWages!$A:$B,2,0)</f>
        <v>71</v>
      </c>
      <c r="Z6950">
        <v>1</v>
      </c>
      <c r="AA6950" s="14">
        <f t="shared" si="544"/>
        <v>0.55625000000000002</v>
      </c>
    </row>
    <row r="6951" spans="1:27" x14ac:dyDescent="0.2">
      <c r="A6951">
        <v>6950</v>
      </c>
      <c r="B6951">
        <v>49638</v>
      </c>
      <c r="C6951" s="3">
        <v>40397</v>
      </c>
      <c r="D6951" s="17">
        <f t="shared" si="543"/>
        <v>40391</v>
      </c>
      <c r="E6951">
        <v>17</v>
      </c>
      <c r="F6951" s="8">
        <f t="shared" si="540"/>
        <v>2550</v>
      </c>
      <c r="G6951" s="5">
        <v>0.05</v>
      </c>
      <c r="H6951" s="8">
        <f>VLOOKUP($T6951,Pricebook!$A:$D,4,0)</f>
        <v>150</v>
      </c>
      <c r="I6951" s="10">
        <f t="shared" si="541"/>
        <v>2422.5</v>
      </c>
      <c r="J6951" t="s">
        <v>643</v>
      </c>
      <c r="K6951" t="s">
        <v>482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962</v>
      </c>
      <c r="O6951" s="7">
        <v>38701</v>
      </c>
      <c r="P6951" t="s">
        <v>699</v>
      </c>
      <c r="Q6951" t="s">
        <v>34</v>
      </c>
      <c r="R6951" s="3">
        <v>40398</v>
      </c>
      <c r="S6951" s="12">
        <f t="shared" si="542"/>
        <v>1</v>
      </c>
      <c r="T6951" s="3" t="s">
        <v>14211</v>
      </c>
      <c r="U6951" t="s">
        <v>14235</v>
      </c>
      <c r="V6951" t="s">
        <v>14245</v>
      </c>
      <c r="W6951" t="s">
        <v>14202</v>
      </c>
      <c r="X6951" t="str">
        <f>VLOOKUP(Q6951,Managers!$A:$B,2,0)</f>
        <v>Frank Mitchell</v>
      </c>
      <c r="Y6951">
        <f>VLOOKUP(W6951,HourlyWages!$A:$B,2,0)</f>
        <v>71</v>
      </c>
      <c r="Z6951">
        <v>1</v>
      </c>
      <c r="AA6951" s="14">
        <f t="shared" si="544"/>
        <v>0.52666666666666662</v>
      </c>
    </row>
    <row r="6952" spans="1:27" x14ac:dyDescent="0.2">
      <c r="A6952">
        <v>6951</v>
      </c>
      <c r="B6952">
        <v>49666</v>
      </c>
      <c r="C6952" s="3">
        <v>40031</v>
      </c>
      <c r="D6952" s="17">
        <f t="shared" si="543"/>
        <v>40026</v>
      </c>
      <c r="E6952">
        <v>46</v>
      </c>
      <c r="F6952" s="8">
        <f t="shared" si="540"/>
        <v>6440</v>
      </c>
      <c r="G6952" s="5">
        <v>0.1</v>
      </c>
      <c r="H6952" s="8">
        <f>VLOOKUP($T6952,Pricebook!$A:$D,4,0)</f>
        <v>140</v>
      </c>
      <c r="I6952" s="10">
        <f t="shared" si="541"/>
        <v>5796</v>
      </c>
      <c r="J6952" t="s">
        <v>777</v>
      </c>
      <c r="K6952" t="s">
        <v>760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735</v>
      </c>
      <c r="O6952" s="7">
        <v>11520</v>
      </c>
      <c r="P6952" t="s">
        <v>60</v>
      </c>
      <c r="Q6952" t="s">
        <v>61</v>
      </c>
      <c r="R6952" s="3">
        <v>40035</v>
      </c>
      <c r="S6952" s="12">
        <f t="shared" si="542"/>
        <v>4</v>
      </c>
      <c r="T6952" s="3" t="s">
        <v>14207</v>
      </c>
      <c r="U6952" t="s">
        <v>14229</v>
      </c>
      <c r="V6952" t="s">
        <v>14241</v>
      </c>
      <c r="W6952" t="s">
        <v>14187</v>
      </c>
      <c r="X6952" t="str">
        <f>VLOOKUP(Q6952,Managers!$A:$B,2,0)</f>
        <v>Allen Young</v>
      </c>
      <c r="Y6952">
        <f>VLOOKUP(W6952,HourlyWages!$A:$B,2,0)</f>
        <v>45</v>
      </c>
      <c r="Z6952">
        <v>1</v>
      </c>
      <c r="AA6952" s="14">
        <f t="shared" si="544"/>
        <v>0.6785714285714286</v>
      </c>
    </row>
    <row r="6953" spans="1:27" x14ac:dyDescent="0.2">
      <c r="A6953">
        <v>6952</v>
      </c>
      <c r="B6953">
        <v>49668</v>
      </c>
      <c r="C6953" s="3">
        <v>40149</v>
      </c>
      <c r="D6953" s="17">
        <f t="shared" si="543"/>
        <v>40148</v>
      </c>
      <c r="E6953">
        <v>25</v>
      </c>
      <c r="F6953" s="8">
        <f t="shared" si="540"/>
        <v>3500</v>
      </c>
      <c r="G6953" s="5">
        <v>0.06</v>
      </c>
      <c r="H6953" s="8">
        <f>VLOOKUP($T6953,Pricebook!$A:$D,4,0)</f>
        <v>140</v>
      </c>
      <c r="I6953" s="10">
        <f t="shared" si="541"/>
        <v>3290</v>
      </c>
      <c r="J6953" t="s">
        <v>1322</v>
      </c>
      <c r="K6953" t="s">
        <v>406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2685</v>
      </c>
      <c r="O6953" s="7">
        <v>53220</v>
      </c>
      <c r="P6953" t="s">
        <v>95</v>
      </c>
      <c r="Q6953" t="s">
        <v>16</v>
      </c>
      <c r="R6953" s="3">
        <v>40156</v>
      </c>
      <c r="S6953" s="12">
        <f t="shared" si="542"/>
        <v>7</v>
      </c>
      <c r="T6953" s="3" t="s">
        <v>14213</v>
      </c>
      <c r="U6953" t="s">
        <v>14229</v>
      </c>
      <c r="V6953" t="s">
        <v>14229</v>
      </c>
      <c r="W6953" t="s">
        <v>14197</v>
      </c>
      <c r="X6953" t="str">
        <f>VLOOKUP(Q6953,Managers!$A:$B,2,0)</f>
        <v>Josh Martinez</v>
      </c>
      <c r="Y6953">
        <f>VLOOKUP(W6953,HourlyWages!$A:$B,2,0)</f>
        <v>71</v>
      </c>
      <c r="Z6953">
        <v>1</v>
      </c>
      <c r="AA6953" s="14">
        <f t="shared" si="544"/>
        <v>0.49285714285714288</v>
      </c>
    </row>
    <row r="6954" spans="1:27" x14ac:dyDescent="0.2">
      <c r="A6954">
        <v>6953</v>
      </c>
      <c r="B6954">
        <v>49730</v>
      </c>
      <c r="C6954" s="3">
        <v>39817</v>
      </c>
      <c r="D6954" s="17">
        <f t="shared" si="543"/>
        <v>39814</v>
      </c>
      <c r="E6954">
        <v>3</v>
      </c>
      <c r="F6954" s="8">
        <f t="shared" si="540"/>
        <v>375</v>
      </c>
      <c r="G6954" s="5">
        <v>0.06</v>
      </c>
      <c r="H6954" s="8">
        <f>VLOOKUP($T6954,Pricebook!$A:$D,4,0)</f>
        <v>125</v>
      </c>
      <c r="I6954" s="10">
        <f t="shared" si="541"/>
        <v>352.5</v>
      </c>
      <c r="J6954" t="s">
        <v>264</v>
      </c>
      <c r="K6954" t="s">
        <v>265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2663</v>
      </c>
      <c r="O6954" s="7">
        <v>77803</v>
      </c>
      <c r="P6954" t="s">
        <v>48</v>
      </c>
      <c r="Q6954" t="s">
        <v>16</v>
      </c>
      <c r="R6954" s="3">
        <v>39818</v>
      </c>
      <c r="S6954" s="12">
        <f t="shared" si="542"/>
        <v>1</v>
      </c>
      <c r="T6954" s="3" t="s">
        <v>14221</v>
      </c>
      <c r="U6954" t="s">
        <v>14232</v>
      </c>
      <c r="V6954" t="s">
        <v>14231</v>
      </c>
      <c r="W6954" t="s">
        <v>14199</v>
      </c>
      <c r="X6954" t="str">
        <f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4"/>
        <v>0.45600000000000002</v>
      </c>
    </row>
    <row r="6955" spans="1:27" x14ac:dyDescent="0.2">
      <c r="A6955">
        <v>6954</v>
      </c>
      <c r="B6955">
        <v>49735</v>
      </c>
      <c r="C6955" s="3">
        <v>40079</v>
      </c>
      <c r="D6955" s="17">
        <f t="shared" si="543"/>
        <v>40057</v>
      </c>
      <c r="E6955">
        <v>32</v>
      </c>
      <c r="F6955" s="8">
        <f t="shared" si="540"/>
        <v>5440</v>
      </c>
      <c r="G6955" s="5">
        <v>0.04</v>
      </c>
      <c r="H6955" s="8">
        <f>VLOOKUP($T6955,Pricebook!$A:$D,4,0)</f>
        <v>170</v>
      </c>
      <c r="I6955" s="10">
        <f t="shared" si="541"/>
        <v>5222.3999999999996</v>
      </c>
      <c r="J6955" t="s">
        <v>458</v>
      </c>
      <c r="K6955" t="s">
        <v>300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2561</v>
      </c>
      <c r="O6955" s="7">
        <v>31401</v>
      </c>
      <c r="P6955" t="s">
        <v>134</v>
      </c>
      <c r="Q6955" t="s">
        <v>34</v>
      </c>
      <c r="R6955" s="3">
        <v>40080</v>
      </c>
      <c r="S6955" s="12">
        <f t="shared" si="542"/>
        <v>1</v>
      </c>
      <c r="T6955" s="3" t="s">
        <v>14219</v>
      </c>
      <c r="U6955" t="s">
        <v>14229</v>
      </c>
      <c r="V6955" t="s">
        <v>14234</v>
      </c>
      <c r="W6955" t="s">
        <v>14184</v>
      </c>
      <c r="X6955" t="str">
        <f>VLOOKUP(Q6955,Managers!$A:$B,2,0)</f>
        <v>Frank Mitchell</v>
      </c>
      <c r="Y6955">
        <f>VLOOKUP(W6955,HourlyWages!$A:$B,2,0)</f>
        <v>50</v>
      </c>
      <c r="Z6955">
        <v>1</v>
      </c>
      <c r="AA6955" s="14">
        <f t="shared" si="544"/>
        <v>0.70588235294117652</v>
      </c>
    </row>
    <row r="6956" spans="1:27" x14ac:dyDescent="0.2">
      <c r="A6956">
        <v>6955</v>
      </c>
      <c r="B6956">
        <v>49760</v>
      </c>
      <c r="C6956" s="3">
        <v>40817</v>
      </c>
      <c r="D6956" s="17">
        <f t="shared" si="543"/>
        <v>40817</v>
      </c>
      <c r="E6956">
        <v>3</v>
      </c>
      <c r="F6956" s="8">
        <f t="shared" si="540"/>
        <v>375</v>
      </c>
      <c r="G6956" s="5">
        <v>0.09</v>
      </c>
      <c r="H6956" s="8">
        <f>VLOOKUP($T6956,Pricebook!$A:$D,4,0)</f>
        <v>125</v>
      </c>
      <c r="I6956" s="10">
        <f t="shared" si="541"/>
        <v>341.25</v>
      </c>
      <c r="J6956" t="s">
        <v>884</v>
      </c>
      <c r="K6956" t="s">
        <v>621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490</v>
      </c>
      <c r="O6956" s="7">
        <v>27217</v>
      </c>
      <c r="P6956" t="s">
        <v>33</v>
      </c>
      <c r="Q6956" t="s">
        <v>34</v>
      </c>
      <c r="R6956" s="3">
        <v>40818</v>
      </c>
      <c r="S6956" s="12">
        <f t="shared" si="542"/>
        <v>1</v>
      </c>
      <c r="T6956" s="3" t="s">
        <v>14208</v>
      </c>
      <c r="U6956" t="s">
        <v>14232</v>
      </c>
      <c r="V6956" t="s">
        <v>14236</v>
      </c>
      <c r="W6956" t="s">
        <v>14198</v>
      </c>
      <c r="X6956" t="str">
        <f>VLOOKUP(Q6956,Managers!$A:$B,2,0)</f>
        <v>Frank Mitchell</v>
      </c>
      <c r="Y6956">
        <f>VLOOKUP(W6956,HourlyWages!$A:$B,2,0)</f>
        <v>51</v>
      </c>
      <c r="Z6956">
        <v>1</v>
      </c>
      <c r="AA6956" s="14">
        <f t="shared" si="544"/>
        <v>0.59199999999999997</v>
      </c>
    </row>
    <row r="6957" spans="1:27" x14ac:dyDescent="0.2">
      <c r="A6957">
        <v>6956</v>
      </c>
      <c r="B6957">
        <v>49760</v>
      </c>
      <c r="C6957" s="3">
        <v>40817</v>
      </c>
      <c r="D6957" s="17">
        <f t="shared" si="543"/>
        <v>40817</v>
      </c>
      <c r="E6957">
        <v>13</v>
      </c>
      <c r="F6957" s="8">
        <f t="shared" si="540"/>
        <v>1950</v>
      </c>
      <c r="G6957" s="5">
        <v>0.02</v>
      </c>
      <c r="H6957" s="8">
        <f>VLOOKUP($T6957,Pricebook!$A:$D,4,0)</f>
        <v>150</v>
      </c>
      <c r="I6957" s="10">
        <f t="shared" si="541"/>
        <v>1911</v>
      </c>
      <c r="J6957" t="s">
        <v>884</v>
      </c>
      <c r="K6957" t="s">
        <v>621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490</v>
      </c>
      <c r="O6957" s="7">
        <v>27217</v>
      </c>
      <c r="P6957" t="s">
        <v>33</v>
      </c>
      <c r="Q6957" t="s">
        <v>34</v>
      </c>
      <c r="R6957" s="3">
        <v>40819</v>
      </c>
      <c r="S6957" s="12">
        <f t="shared" si="542"/>
        <v>2</v>
      </c>
      <c r="T6957" s="3" t="s">
        <v>14210</v>
      </c>
      <c r="U6957" t="s">
        <v>14235</v>
      </c>
      <c r="V6957" t="s">
        <v>14236</v>
      </c>
      <c r="W6957" t="s">
        <v>14201</v>
      </c>
      <c r="X6957" t="str">
        <f>VLOOKUP(Q6957,Managers!$A:$B,2,0)</f>
        <v>Frank Mitchell</v>
      </c>
      <c r="Y6957">
        <f>VLOOKUP(W6957,HourlyWages!$A:$B,2,0)</f>
        <v>53</v>
      </c>
      <c r="Z6957">
        <v>1</v>
      </c>
      <c r="AA6957" s="14">
        <f t="shared" si="544"/>
        <v>0.64666666666666661</v>
      </c>
    </row>
    <row r="6958" spans="1:27" x14ac:dyDescent="0.2">
      <c r="A6958">
        <v>6957</v>
      </c>
      <c r="B6958">
        <v>49760</v>
      </c>
      <c r="C6958" s="3">
        <v>40817</v>
      </c>
      <c r="D6958" s="17">
        <f t="shared" si="543"/>
        <v>40817</v>
      </c>
      <c r="E6958">
        <v>38</v>
      </c>
      <c r="F6958" s="8">
        <f t="shared" si="540"/>
        <v>4180</v>
      </c>
      <c r="G6958" s="5">
        <v>0.09</v>
      </c>
      <c r="H6958" s="8">
        <f>VLOOKUP($T6958,Pricebook!$A:$D,4,0)</f>
        <v>110</v>
      </c>
      <c r="I6958" s="10">
        <f t="shared" si="541"/>
        <v>3803.8</v>
      </c>
      <c r="J6958" t="s">
        <v>884</v>
      </c>
      <c r="K6958" t="s">
        <v>621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2832</v>
      </c>
      <c r="O6958" s="7">
        <v>27511</v>
      </c>
      <c r="P6958" t="s">
        <v>33</v>
      </c>
      <c r="Q6958" t="s">
        <v>34</v>
      </c>
      <c r="R6958" s="3">
        <v>40819</v>
      </c>
      <c r="S6958" s="12">
        <f t="shared" si="542"/>
        <v>2</v>
      </c>
      <c r="T6958" s="3" t="s">
        <v>14215</v>
      </c>
      <c r="U6958" t="s">
        <v>14229</v>
      </c>
      <c r="V6958" t="s">
        <v>14241</v>
      </c>
      <c r="W6958" t="s">
        <v>14193</v>
      </c>
      <c r="X6958" t="str">
        <f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4"/>
        <v>0.48181818181818181</v>
      </c>
    </row>
    <row r="6959" spans="1:27" x14ac:dyDescent="0.2">
      <c r="A6959">
        <v>6958</v>
      </c>
      <c r="B6959">
        <v>49761</v>
      </c>
      <c r="C6959" s="3">
        <v>40567</v>
      </c>
      <c r="D6959" s="17">
        <f t="shared" si="543"/>
        <v>40544</v>
      </c>
      <c r="E6959">
        <v>45</v>
      </c>
      <c r="F6959" s="8">
        <f t="shared" si="540"/>
        <v>6750</v>
      </c>
      <c r="G6959" s="5">
        <v>7.0000000000000007E-2</v>
      </c>
      <c r="H6959" s="8">
        <f>VLOOKUP($T6959,Pricebook!$A:$D,4,0)</f>
        <v>150</v>
      </c>
      <c r="I6959" s="10">
        <f t="shared" si="541"/>
        <v>6277.5</v>
      </c>
      <c r="J6959" t="s">
        <v>838</v>
      </c>
      <c r="K6959" t="s">
        <v>285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2538</v>
      </c>
      <c r="O6959" s="7">
        <v>67901</v>
      </c>
      <c r="P6959" t="s">
        <v>153</v>
      </c>
      <c r="Q6959" t="s">
        <v>16</v>
      </c>
      <c r="R6959" s="3">
        <v>40568</v>
      </c>
      <c r="S6959" s="12">
        <f t="shared" si="542"/>
        <v>1</v>
      </c>
      <c r="T6959" s="3" t="s">
        <v>14216</v>
      </c>
      <c r="U6959" t="s">
        <v>14235</v>
      </c>
      <c r="V6959" t="s">
        <v>14238</v>
      </c>
      <c r="W6959" t="s">
        <v>14187</v>
      </c>
      <c r="X6959" t="str">
        <f>VLOOKUP(Q6959,Managers!$A:$B,2,0)</f>
        <v>Josh Martinez</v>
      </c>
      <c r="Y6959">
        <f>VLOOKUP(W6959,HourlyWages!$A:$B,2,0)</f>
        <v>45</v>
      </c>
      <c r="Z6959">
        <v>1</v>
      </c>
      <c r="AA6959" s="14">
        <f t="shared" si="544"/>
        <v>0.7</v>
      </c>
    </row>
    <row r="6960" spans="1:27" x14ac:dyDescent="0.2">
      <c r="A6960">
        <v>6959</v>
      </c>
      <c r="B6960">
        <v>49762</v>
      </c>
      <c r="C6960" s="3">
        <v>40709</v>
      </c>
      <c r="D6960" s="17">
        <f t="shared" si="543"/>
        <v>40695</v>
      </c>
      <c r="E6960">
        <v>35</v>
      </c>
      <c r="F6960" s="8">
        <f t="shared" si="540"/>
        <v>4200</v>
      </c>
      <c r="G6960" s="5">
        <v>0.09</v>
      </c>
      <c r="H6960" s="8">
        <f>VLOOKUP($T6960,Pricebook!$A:$D,4,0)</f>
        <v>120</v>
      </c>
      <c r="I6960" s="10">
        <f t="shared" si="541"/>
        <v>3822</v>
      </c>
      <c r="J6960" t="s">
        <v>1082</v>
      </c>
      <c r="K6960" t="s">
        <v>314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59</v>
      </c>
      <c r="O6960" s="7">
        <v>11554</v>
      </c>
      <c r="P6960" t="s">
        <v>60</v>
      </c>
      <c r="Q6960" t="s">
        <v>61</v>
      </c>
      <c r="R6960" s="3">
        <v>40711</v>
      </c>
      <c r="S6960" s="12">
        <f t="shared" si="542"/>
        <v>2</v>
      </c>
      <c r="T6960" s="3" t="s">
        <v>14212</v>
      </c>
      <c r="U6960" t="s">
        <v>14229</v>
      </c>
      <c r="V6960" t="s">
        <v>14244</v>
      </c>
      <c r="W6960" t="s">
        <v>14196</v>
      </c>
      <c r="X6960" t="str">
        <f>VLOOKUP(Q6960,Managers!$A:$B,2,0)</f>
        <v>Allen Young</v>
      </c>
      <c r="Y6960">
        <f>VLOOKUP(W6960,HourlyWages!$A:$B,2,0)</f>
        <v>58</v>
      </c>
      <c r="Z6960">
        <v>1</v>
      </c>
      <c r="AA6960" s="14">
        <f t="shared" si="544"/>
        <v>0.51666666666666672</v>
      </c>
    </row>
    <row r="6961" spans="1:27" x14ac:dyDescent="0.2">
      <c r="A6961">
        <v>6960</v>
      </c>
      <c r="B6961">
        <v>49763</v>
      </c>
      <c r="C6961" s="3">
        <v>40587</v>
      </c>
      <c r="D6961" s="17">
        <f t="shared" si="543"/>
        <v>40575</v>
      </c>
      <c r="E6961">
        <v>8</v>
      </c>
      <c r="F6961" s="8">
        <f t="shared" si="540"/>
        <v>880</v>
      </c>
      <c r="G6961" s="5">
        <v>0.02</v>
      </c>
      <c r="H6961" s="8">
        <f>VLOOKUP($T6961,Pricebook!$A:$D,4,0)</f>
        <v>110</v>
      </c>
      <c r="I6961" s="10">
        <f t="shared" si="541"/>
        <v>862.4</v>
      </c>
      <c r="J6961" t="s">
        <v>1667</v>
      </c>
      <c r="K6961" t="s">
        <v>265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450</v>
      </c>
      <c r="O6961" s="7">
        <v>56301</v>
      </c>
      <c r="P6961" t="s">
        <v>130</v>
      </c>
      <c r="Q6961" t="s">
        <v>16</v>
      </c>
      <c r="R6961" s="3">
        <v>40588</v>
      </c>
      <c r="S6961" s="12">
        <f t="shared" si="542"/>
        <v>1</v>
      </c>
      <c r="T6961" s="3" t="s">
        <v>14220</v>
      </c>
      <c r="U6961" t="s">
        <v>14229</v>
      </c>
      <c r="V6961" t="s">
        <v>14230</v>
      </c>
      <c r="W6961" t="s">
        <v>14189</v>
      </c>
      <c r="X6961" t="str">
        <f>VLOOKUP(Q6961,Managers!$A:$B,2,0)</f>
        <v>Josh Martinez</v>
      </c>
      <c r="Y6961">
        <f>VLOOKUP(W6961,HourlyWages!$A:$B,2,0)</f>
        <v>62</v>
      </c>
      <c r="Z6961">
        <v>1</v>
      </c>
      <c r="AA6961" s="14">
        <f t="shared" si="544"/>
        <v>0.43636363636363634</v>
      </c>
    </row>
    <row r="6962" spans="1:27" x14ac:dyDescent="0.2">
      <c r="A6962">
        <v>6961</v>
      </c>
      <c r="B6962">
        <v>49763</v>
      </c>
      <c r="C6962" s="3">
        <v>40587</v>
      </c>
      <c r="D6962" s="17">
        <f t="shared" si="543"/>
        <v>40575</v>
      </c>
      <c r="E6962">
        <v>6</v>
      </c>
      <c r="F6962" s="8">
        <f t="shared" ref="F6962:F7025" si="545">H6962*E6962</f>
        <v>750</v>
      </c>
      <c r="G6962" s="5">
        <v>0</v>
      </c>
      <c r="H6962" s="8">
        <f>VLOOKUP($T6962,Pricebook!$A:$D,4,0)</f>
        <v>125</v>
      </c>
      <c r="I6962" s="10">
        <f t="shared" ref="I6962:I7025" si="546">F6962*(1-G6962)</f>
        <v>750</v>
      </c>
      <c r="J6962" t="s">
        <v>1667</v>
      </c>
      <c r="K6962" t="s">
        <v>265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450</v>
      </c>
      <c r="O6962" s="7">
        <v>56301</v>
      </c>
      <c r="P6962" t="s">
        <v>130</v>
      </c>
      <c r="Q6962" t="s">
        <v>16</v>
      </c>
      <c r="R6962" s="3">
        <v>40587</v>
      </c>
      <c r="S6962" s="12">
        <f t="shared" ref="S6962:S7025" si="547">R6962-C6962</f>
        <v>0</v>
      </c>
      <c r="T6962" s="3" t="s">
        <v>14209</v>
      </c>
      <c r="U6962" t="s">
        <v>14232</v>
      </c>
      <c r="V6962" t="s">
        <v>14240</v>
      </c>
      <c r="W6962" t="s">
        <v>14193</v>
      </c>
      <c r="X6962" t="str">
        <f>VLOOKUP(Q6962,Managers!$A:$B,2,0)</f>
        <v>Josh Martinez</v>
      </c>
      <c r="Y6962">
        <f>VLOOKUP(W6962,HourlyWages!$A:$B,2,0)</f>
        <v>57</v>
      </c>
      <c r="Z6962">
        <v>1</v>
      </c>
      <c r="AA6962" s="14">
        <f t="shared" si="544"/>
        <v>0.54400000000000004</v>
      </c>
    </row>
    <row r="6963" spans="1:27" x14ac:dyDescent="0.2">
      <c r="A6963">
        <v>6962</v>
      </c>
      <c r="B6963">
        <v>49764</v>
      </c>
      <c r="C6963" s="3">
        <v>40454</v>
      </c>
      <c r="D6963" s="17">
        <f t="shared" si="543"/>
        <v>40452</v>
      </c>
      <c r="E6963">
        <v>37</v>
      </c>
      <c r="F6963" s="8">
        <f t="shared" si="545"/>
        <v>5180</v>
      </c>
      <c r="G6963" s="5">
        <v>7.0000000000000007E-2</v>
      </c>
      <c r="H6963" s="8">
        <f>VLOOKUP($T6963,Pricebook!$A:$D,4,0)</f>
        <v>140</v>
      </c>
      <c r="I6963" s="10">
        <f t="shared" si="546"/>
        <v>4817.3999999999996</v>
      </c>
      <c r="J6963" t="s">
        <v>1337</v>
      </c>
      <c r="K6963" t="s">
        <v>203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2113</v>
      </c>
      <c r="O6963" s="7">
        <v>85338</v>
      </c>
      <c r="P6963" t="s">
        <v>70</v>
      </c>
      <c r="Q6963" t="s">
        <v>23</v>
      </c>
      <c r="R6963" s="3">
        <v>40458</v>
      </c>
      <c r="S6963" s="12">
        <f t="shared" si="547"/>
        <v>4</v>
      </c>
      <c r="T6963" s="3" t="s">
        <v>14207</v>
      </c>
      <c r="U6963" t="s">
        <v>14229</v>
      </c>
      <c r="V6963" t="s">
        <v>14244</v>
      </c>
      <c r="W6963" t="s">
        <v>14196</v>
      </c>
      <c r="X6963" t="str">
        <f>VLOOKUP(Q6963,Managers!$A:$B,2,0)</f>
        <v>Bob Turner</v>
      </c>
      <c r="Y6963">
        <f>VLOOKUP(W6963,HourlyWages!$A:$B,2,0)</f>
        <v>58</v>
      </c>
      <c r="Z6963">
        <v>1</v>
      </c>
      <c r="AA6963" s="14">
        <f t="shared" si="544"/>
        <v>0.58571428571428574</v>
      </c>
    </row>
    <row r="6964" spans="1:27" x14ac:dyDescent="0.2">
      <c r="A6964">
        <v>6963</v>
      </c>
      <c r="B6964">
        <v>49767</v>
      </c>
      <c r="C6964" s="3">
        <v>40490</v>
      </c>
      <c r="D6964" s="17">
        <f t="shared" si="543"/>
        <v>40483</v>
      </c>
      <c r="E6964">
        <v>43</v>
      </c>
      <c r="F6964" s="8">
        <f t="shared" si="545"/>
        <v>4730</v>
      </c>
      <c r="G6964" s="5">
        <v>0.09</v>
      </c>
      <c r="H6964" s="8">
        <f>VLOOKUP($T6964,Pricebook!$A:$D,4,0)</f>
        <v>110</v>
      </c>
      <c r="I6964" s="10">
        <f t="shared" si="546"/>
        <v>4304.3</v>
      </c>
      <c r="J6964" t="s">
        <v>1772</v>
      </c>
      <c r="K6964" t="s">
        <v>121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1171</v>
      </c>
      <c r="O6964" s="7">
        <v>88310</v>
      </c>
      <c r="P6964" t="s">
        <v>52</v>
      </c>
      <c r="Q6964" t="s">
        <v>23</v>
      </c>
      <c r="R6964" s="3">
        <v>40490</v>
      </c>
      <c r="S6964" s="12">
        <f t="shared" si="547"/>
        <v>0</v>
      </c>
      <c r="T6964" s="3" t="s">
        <v>14220</v>
      </c>
      <c r="U6964" t="s">
        <v>14229</v>
      </c>
      <c r="V6964" t="s">
        <v>14238</v>
      </c>
      <c r="W6964" t="s">
        <v>14197</v>
      </c>
      <c r="X6964" t="str">
        <f>VLOOKUP(Q6964,Managers!$A:$B,2,0)</f>
        <v>Bob Turner</v>
      </c>
      <c r="Y6964">
        <f>VLOOKUP(W6964,HourlyWages!$A:$B,2,0)</f>
        <v>71</v>
      </c>
      <c r="Z6964">
        <v>1</v>
      </c>
      <c r="AA6964" s="14">
        <f t="shared" si="544"/>
        <v>0.35454545454545455</v>
      </c>
    </row>
    <row r="6965" spans="1:27" x14ac:dyDescent="0.2">
      <c r="A6965">
        <v>6964</v>
      </c>
      <c r="B6965">
        <v>49767</v>
      </c>
      <c r="C6965" s="3">
        <v>40490</v>
      </c>
      <c r="D6965" s="17">
        <f t="shared" si="543"/>
        <v>40483</v>
      </c>
      <c r="E6965">
        <v>39</v>
      </c>
      <c r="F6965" s="8">
        <f t="shared" si="545"/>
        <v>5850</v>
      </c>
      <c r="G6965" s="5">
        <v>0.1</v>
      </c>
      <c r="H6965" s="8">
        <f>VLOOKUP($T6965,Pricebook!$A:$D,4,0)</f>
        <v>150</v>
      </c>
      <c r="I6965" s="10">
        <f t="shared" si="546"/>
        <v>5265</v>
      </c>
      <c r="J6965" t="s">
        <v>1772</v>
      </c>
      <c r="K6965" t="s">
        <v>121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1171</v>
      </c>
      <c r="O6965" s="7">
        <v>88310</v>
      </c>
      <c r="P6965" t="s">
        <v>52</v>
      </c>
      <c r="Q6965" t="s">
        <v>23</v>
      </c>
      <c r="R6965" s="3">
        <v>40491</v>
      </c>
      <c r="S6965" s="12">
        <f t="shared" si="547"/>
        <v>1</v>
      </c>
      <c r="T6965" s="3" t="s">
        <v>14216</v>
      </c>
      <c r="U6965" t="s">
        <v>14235</v>
      </c>
      <c r="V6965" t="s">
        <v>14240</v>
      </c>
      <c r="W6965" t="s">
        <v>14198</v>
      </c>
      <c r="X6965" t="str">
        <f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4"/>
        <v>0.66</v>
      </c>
    </row>
    <row r="6966" spans="1:27" x14ac:dyDescent="0.2">
      <c r="A6966">
        <v>6965</v>
      </c>
      <c r="B6966">
        <v>49767</v>
      </c>
      <c r="C6966" s="3">
        <v>40490</v>
      </c>
      <c r="D6966" s="17">
        <f t="shared" si="543"/>
        <v>40483</v>
      </c>
      <c r="E6966">
        <v>7</v>
      </c>
      <c r="F6966" s="8">
        <f t="shared" si="545"/>
        <v>770</v>
      </c>
      <c r="G6966" s="5">
        <v>0.08</v>
      </c>
      <c r="H6966" s="8">
        <f>VLOOKUP($T6966,Pricebook!$A:$D,4,0)</f>
        <v>110</v>
      </c>
      <c r="I6966" s="10">
        <f t="shared" si="546"/>
        <v>708.4</v>
      </c>
      <c r="J6966" t="s">
        <v>1772</v>
      </c>
      <c r="K6966" t="s">
        <v>121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1171</v>
      </c>
      <c r="O6966" s="7">
        <v>88310</v>
      </c>
      <c r="P6966" t="s">
        <v>52</v>
      </c>
      <c r="Q6966" t="s">
        <v>23</v>
      </c>
      <c r="R6966" s="3">
        <v>40492</v>
      </c>
      <c r="S6966" s="12">
        <f t="shared" si="547"/>
        <v>2</v>
      </c>
      <c r="T6966" s="3" t="s">
        <v>14215</v>
      </c>
      <c r="U6966" t="s">
        <v>14229</v>
      </c>
      <c r="V6966" t="s">
        <v>14244</v>
      </c>
      <c r="W6966" t="s">
        <v>14202</v>
      </c>
      <c r="X6966" t="str">
        <f>VLOOKUP(Q6966,Managers!$A:$B,2,0)</f>
        <v>Bob Turner</v>
      </c>
      <c r="Y6966">
        <f>VLOOKUP(W6966,HourlyWages!$A:$B,2,0)</f>
        <v>71</v>
      </c>
      <c r="Z6966">
        <v>1</v>
      </c>
      <c r="AA6966" s="14">
        <f t="shared" si="544"/>
        <v>0.35454545454545455</v>
      </c>
    </row>
    <row r="6967" spans="1:27" x14ac:dyDescent="0.2">
      <c r="A6967">
        <v>6966</v>
      </c>
      <c r="B6967">
        <v>49797</v>
      </c>
      <c r="C6967" s="3">
        <v>40610</v>
      </c>
      <c r="D6967" s="17">
        <f t="shared" si="543"/>
        <v>40603</v>
      </c>
      <c r="E6967">
        <v>27</v>
      </c>
      <c r="F6967" s="8">
        <f t="shared" si="545"/>
        <v>4590</v>
      </c>
      <c r="G6967" s="5">
        <v>0</v>
      </c>
      <c r="H6967" s="8">
        <f>VLOOKUP($T6967,Pricebook!$A:$D,4,0)</f>
        <v>170</v>
      </c>
      <c r="I6967" s="10">
        <f t="shared" si="546"/>
        <v>4590</v>
      </c>
      <c r="J6967" t="s">
        <v>523</v>
      </c>
      <c r="K6967" t="s">
        <v>351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2503</v>
      </c>
      <c r="O6967" s="7" t="s">
        <v>2504</v>
      </c>
      <c r="P6967" t="s">
        <v>210</v>
      </c>
      <c r="Q6967" t="s">
        <v>61</v>
      </c>
      <c r="R6967" s="3">
        <v>40611</v>
      </c>
      <c r="S6967" s="12">
        <f t="shared" si="547"/>
        <v>1</v>
      </c>
      <c r="T6967" s="3" t="s">
        <v>14219</v>
      </c>
      <c r="U6967" t="s">
        <v>14229</v>
      </c>
      <c r="V6967" t="s">
        <v>14245</v>
      </c>
      <c r="W6967" t="s">
        <v>14192</v>
      </c>
      <c r="X6967" t="str">
        <f>VLOOKUP(Q6967,Managers!$A:$B,2,0)</f>
        <v>Allen Young</v>
      </c>
      <c r="Y6967">
        <f>VLOOKUP(W6967,HourlyWages!$A:$B,2,0)</f>
        <v>75</v>
      </c>
      <c r="Z6967">
        <v>1</v>
      </c>
      <c r="AA6967" s="14">
        <f t="shared" si="544"/>
        <v>0.55882352941176472</v>
      </c>
    </row>
    <row r="6968" spans="1:27" x14ac:dyDescent="0.2">
      <c r="A6968">
        <v>6967</v>
      </c>
      <c r="B6968">
        <v>49797</v>
      </c>
      <c r="C6968" s="3">
        <v>40610</v>
      </c>
      <c r="D6968" s="17">
        <f t="shared" si="543"/>
        <v>40603</v>
      </c>
      <c r="E6968">
        <v>26</v>
      </c>
      <c r="F6968" s="8">
        <f t="shared" si="545"/>
        <v>2860</v>
      </c>
      <c r="G6968" s="5">
        <v>7.0000000000000007E-2</v>
      </c>
      <c r="H6968" s="8">
        <f>VLOOKUP($T6968,Pricebook!$A:$D,4,0)</f>
        <v>110</v>
      </c>
      <c r="I6968" s="10">
        <f t="shared" si="546"/>
        <v>2659.7999999999997</v>
      </c>
      <c r="J6968" t="s">
        <v>523</v>
      </c>
      <c r="K6968" t="s">
        <v>351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2503</v>
      </c>
      <c r="O6968" s="7" t="s">
        <v>2504</v>
      </c>
      <c r="P6968" t="s">
        <v>210</v>
      </c>
      <c r="Q6968" t="s">
        <v>61</v>
      </c>
      <c r="R6968" s="3">
        <v>40611</v>
      </c>
      <c r="S6968" s="12">
        <f t="shared" si="547"/>
        <v>1</v>
      </c>
      <c r="T6968" s="3" t="s">
        <v>14215</v>
      </c>
      <c r="U6968" t="s">
        <v>14229</v>
      </c>
      <c r="V6968" t="s">
        <v>14242</v>
      </c>
      <c r="W6968" t="s">
        <v>14186</v>
      </c>
      <c r="X6968" t="str">
        <f>VLOOKUP(Q6968,Managers!$A:$B,2,0)</f>
        <v>Allen Young</v>
      </c>
      <c r="Y6968">
        <f>VLOOKUP(W6968,HourlyWages!$A:$B,2,0)</f>
        <v>67</v>
      </c>
      <c r="Z6968">
        <v>1</v>
      </c>
      <c r="AA6968" s="14">
        <f t="shared" si="544"/>
        <v>0.39090909090909093</v>
      </c>
    </row>
    <row r="6969" spans="1:27" x14ac:dyDescent="0.2">
      <c r="A6969">
        <v>6968</v>
      </c>
      <c r="B6969">
        <v>49798</v>
      </c>
      <c r="C6969" s="3">
        <v>41251</v>
      </c>
      <c r="D6969" s="17">
        <f t="shared" si="543"/>
        <v>41244</v>
      </c>
      <c r="E6969">
        <v>5</v>
      </c>
      <c r="F6969" s="8">
        <f t="shared" si="545"/>
        <v>625</v>
      </c>
      <c r="G6969" s="5">
        <v>0.09</v>
      </c>
      <c r="H6969" s="8">
        <f>VLOOKUP($T6969,Pricebook!$A:$D,4,0)</f>
        <v>125</v>
      </c>
      <c r="I6969" s="10">
        <f t="shared" si="546"/>
        <v>568.75</v>
      </c>
      <c r="J6969" t="s">
        <v>2479</v>
      </c>
      <c r="K6969" t="s">
        <v>487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1498</v>
      </c>
      <c r="O6969" s="7">
        <v>59405</v>
      </c>
      <c r="P6969" t="s">
        <v>1213</v>
      </c>
      <c r="Q6969" t="s">
        <v>23</v>
      </c>
      <c r="R6969" s="3">
        <v>41252</v>
      </c>
      <c r="S6969" s="12">
        <f t="shared" si="547"/>
        <v>1</v>
      </c>
      <c r="T6969" s="3" t="s">
        <v>14221</v>
      </c>
      <c r="U6969" t="s">
        <v>14232</v>
      </c>
      <c r="V6969" t="s">
        <v>14230</v>
      </c>
      <c r="W6969" t="s">
        <v>14189</v>
      </c>
      <c r="X6969" t="str">
        <f>VLOOKUP(Q6969,Managers!$A:$B,2,0)</f>
        <v>Bob Turner</v>
      </c>
      <c r="Y6969">
        <f>VLOOKUP(W6969,HourlyWages!$A:$B,2,0)</f>
        <v>62</v>
      </c>
      <c r="Z6969">
        <v>1</v>
      </c>
      <c r="AA6969" s="14">
        <f t="shared" si="544"/>
        <v>0.504</v>
      </c>
    </row>
    <row r="6970" spans="1:27" x14ac:dyDescent="0.2">
      <c r="A6970">
        <v>6969</v>
      </c>
      <c r="B6970">
        <v>49798</v>
      </c>
      <c r="C6970" s="3">
        <v>41251</v>
      </c>
      <c r="D6970" s="17">
        <f t="shared" si="543"/>
        <v>41244</v>
      </c>
      <c r="E6970">
        <v>29</v>
      </c>
      <c r="F6970" s="8">
        <f t="shared" si="545"/>
        <v>4060</v>
      </c>
      <c r="G6970" s="5">
        <v>0.03</v>
      </c>
      <c r="H6970" s="8">
        <f>VLOOKUP($T6970,Pricebook!$A:$D,4,0)</f>
        <v>140</v>
      </c>
      <c r="I6970" s="10">
        <f t="shared" si="546"/>
        <v>3938.2</v>
      </c>
      <c r="J6970" t="s">
        <v>2479</v>
      </c>
      <c r="K6970" t="s">
        <v>487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1498</v>
      </c>
      <c r="O6970" s="7">
        <v>59405</v>
      </c>
      <c r="P6970" t="s">
        <v>1213</v>
      </c>
      <c r="Q6970" t="s">
        <v>23</v>
      </c>
      <c r="R6970" s="3">
        <v>41251</v>
      </c>
      <c r="S6970" s="12">
        <f t="shared" si="547"/>
        <v>0</v>
      </c>
      <c r="T6970" s="3" t="s">
        <v>14207</v>
      </c>
      <c r="U6970" t="s">
        <v>14229</v>
      </c>
      <c r="V6970" t="s">
        <v>14244</v>
      </c>
      <c r="W6970" t="s">
        <v>14185</v>
      </c>
      <c r="X6970" t="str">
        <f>VLOOKUP(Q6970,Managers!$A:$B,2,0)</f>
        <v>Bob Turner</v>
      </c>
      <c r="Y6970">
        <f>VLOOKUP(W6970,HourlyWages!$A:$B,2,0)</f>
        <v>70</v>
      </c>
      <c r="Z6970">
        <v>1</v>
      </c>
      <c r="AA6970" s="14">
        <f t="shared" si="544"/>
        <v>0.5</v>
      </c>
    </row>
    <row r="6971" spans="1:27" x14ac:dyDescent="0.2">
      <c r="A6971">
        <v>6970</v>
      </c>
      <c r="B6971">
        <v>49799</v>
      </c>
      <c r="C6971" s="3">
        <v>40049</v>
      </c>
      <c r="D6971" s="17">
        <f t="shared" si="543"/>
        <v>40026</v>
      </c>
      <c r="E6971">
        <v>4</v>
      </c>
      <c r="F6971" s="8">
        <f t="shared" si="545"/>
        <v>500</v>
      </c>
      <c r="G6971" s="5">
        <v>0.05</v>
      </c>
      <c r="H6971" s="8">
        <f>VLOOKUP($T6971,Pricebook!$A:$D,4,0)</f>
        <v>125</v>
      </c>
      <c r="I6971" s="10">
        <f t="shared" si="546"/>
        <v>475</v>
      </c>
      <c r="J6971" t="s">
        <v>63</v>
      </c>
      <c r="K6971" t="s">
        <v>64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905</v>
      </c>
      <c r="O6971" s="7">
        <v>71603</v>
      </c>
      <c r="P6971" t="s">
        <v>66</v>
      </c>
      <c r="Q6971" t="s">
        <v>34</v>
      </c>
      <c r="R6971" s="3">
        <v>40051</v>
      </c>
      <c r="S6971" s="12">
        <f t="shared" si="547"/>
        <v>2</v>
      </c>
      <c r="T6971" s="3" t="s">
        <v>14209</v>
      </c>
      <c r="U6971" t="s">
        <v>14232</v>
      </c>
      <c r="V6971" t="s">
        <v>14233</v>
      </c>
      <c r="W6971" t="s">
        <v>14200</v>
      </c>
      <c r="X6971" t="str">
        <f>VLOOKUP(Q6971,Managers!$A:$B,2,0)</f>
        <v>Frank Mitchell</v>
      </c>
      <c r="Y6971">
        <f>VLOOKUP(W6971,HourlyWages!$A:$B,2,0)</f>
        <v>59</v>
      </c>
      <c r="Z6971">
        <v>1</v>
      </c>
      <c r="AA6971" s="14">
        <f t="shared" si="544"/>
        <v>0.52800000000000002</v>
      </c>
    </row>
    <row r="6972" spans="1:27" x14ac:dyDescent="0.2">
      <c r="A6972">
        <v>6971</v>
      </c>
      <c r="B6972">
        <v>49799</v>
      </c>
      <c r="C6972" s="3">
        <v>40049</v>
      </c>
      <c r="D6972" s="17">
        <f t="shared" si="543"/>
        <v>40026</v>
      </c>
      <c r="E6972">
        <v>12</v>
      </c>
      <c r="F6972" s="8">
        <f t="shared" si="545"/>
        <v>1800</v>
      </c>
      <c r="G6972" s="5">
        <v>0</v>
      </c>
      <c r="H6972" s="8">
        <f>VLOOKUP($T6972,Pricebook!$A:$D,4,0)</f>
        <v>150</v>
      </c>
      <c r="I6972" s="10">
        <f t="shared" si="546"/>
        <v>1800</v>
      </c>
      <c r="J6972" t="s">
        <v>63</v>
      </c>
      <c r="K6972" t="s">
        <v>64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905</v>
      </c>
      <c r="O6972" s="7">
        <v>71603</v>
      </c>
      <c r="P6972" t="s">
        <v>66</v>
      </c>
      <c r="Q6972" t="s">
        <v>34</v>
      </c>
      <c r="R6972" s="3">
        <v>40050</v>
      </c>
      <c r="S6972" s="12">
        <f t="shared" si="547"/>
        <v>1</v>
      </c>
      <c r="T6972" s="3" t="s">
        <v>14210</v>
      </c>
      <c r="U6972" t="s">
        <v>14235</v>
      </c>
      <c r="V6972" t="s">
        <v>14238</v>
      </c>
      <c r="W6972" t="s">
        <v>14202</v>
      </c>
      <c r="X6972" t="str">
        <f>VLOOKUP(Q6972,Managers!$A:$B,2,0)</f>
        <v>Frank Mitchell</v>
      </c>
      <c r="Y6972">
        <f>VLOOKUP(W6972,HourlyWages!$A:$B,2,0)</f>
        <v>71</v>
      </c>
      <c r="Z6972">
        <v>1</v>
      </c>
      <c r="AA6972" s="14">
        <f t="shared" si="544"/>
        <v>0.52666666666666662</v>
      </c>
    </row>
    <row r="6973" spans="1:27" x14ac:dyDescent="0.2">
      <c r="A6973">
        <v>6972</v>
      </c>
      <c r="B6973">
        <v>49824</v>
      </c>
      <c r="C6973" s="3">
        <v>40624</v>
      </c>
      <c r="D6973" s="17">
        <f t="shared" si="543"/>
        <v>40603</v>
      </c>
      <c r="E6973">
        <v>33</v>
      </c>
      <c r="F6973" s="8">
        <f t="shared" si="545"/>
        <v>4950</v>
      </c>
      <c r="G6973" s="5">
        <v>0.01</v>
      </c>
      <c r="H6973" s="8">
        <f>VLOOKUP($T6973,Pricebook!$A:$D,4,0)</f>
        <v>150</v>
      </c>
      <c r="I6973" s="10">
        <f t="shared" si="546"/>
        <v>4900.5</v>
      </c>
      <c r="J6973" t="s">
        <v>1852</v>
      </c>
      <c r="K6973" t="s">
        <v>360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1716</v>
      </c>
      <c r="O6973" s="7" t="s">
        <v>1717</v>
      </c>
      <c r="P6973" t="s">
        <v>87</v>
      </c>
      <c r="Q6973" t="s">
        <v>61</v>
      </c>
      <c r="R6973" s="3">
        <v>40625</v>
      </c>
      <c r="S6973" s="12">
        <f t="shared" si="547"/>
        <v>1</v>
      </c>
      <c r="T6973" s="3" t="s">
        <v>14210</v>
      </c>
      <c r="U6973" t="s">
        <v>14235</v>
      </c>
      <c r="V6973" t="s">
        <v>14244</v>
      </c>
      <c r="W6973" t="s">
        <v>14197</v>
      </c>
      <c r="X6973" t="str">
        <f>VLOOKUP(Q6973,Managers!$A:$B,2,0)</f>
        <v>Allen Young</v>
      </c>
      <c r="Y6973">
        <f>VLOOKUP(W6973,HourlyWages!$A:$B,2,0)</f>
        <v>71</v>
      </c>
      <c r="Z6973">
        <v>1</v>
      </c>
      <c r="AA6973" s="14">
        <f t="shared" si="544"/>
        <v>0.52666666666666662</v>
      </c>
    </row>
    <row r="6974" spans="1:27" x14ac:dyDescent="0.2">
      <c r="A6974">
        <v>6973</v>
      </c>
      <c r="B6974">
        <v>49828</v>
      </c>
      <c r="C6974" s="3">
        <v>40785</v>
      </c>
      <c r="D6974" s="17">
        <f t="shared" si="543"/>
        <v>40756</v>
      </c>
      <c r="E6974">
        <v>39</v>
      </c>
      <c r="F6974" s="8">
        <f t="shared" si="545"/>
        <v>4290</v>
      </c>
      <c r="G6974" s="5">
        <v>0.03</v>
      </c>
      <c r="H6974" s="8">
        <f>VLOOKUP($T6974,Pricebook!$A:$D,4,0)</f>
        <v>110</v>
      </c>
      <c r="I6974" s="10">
        <f t="shared" si="546"/>
        <v>4161.3</v>
      </c>
      <c r="J6974" t="s">
        <v>412</v>
      </c>
      <c r="K6974" t="s">
        <v>327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2796</v>
      </c>
      <c r="O6974" s="7">
        <v>72714</v>
      </c>
      <c r="P6974" t="s">
        <v>66</v>
      </c>
      <c r="Q6974" t="s">
        <v>34</v>
      </c>
      <c r="R6974" s="3">
        <v>40786</v>
      </c>
      <c r="S6974" s="12">
        <f t="shared" si="547"/>
        <v>1</v>
      </c>
      <c r="T6974" s="3" t="s">
        <v>14215</v>
      </c>
      <c r="U6974" t="s">
        <v>14229</v>
      </c>
      <c r="V6974" t="s">
        <v>14233</v>
      </c>
      <c r="W6974" t="s">
        <v>14192</v>
      </c>
      <c r="X6974" t="str">
        <f>VLOOKUP(Q6974,Managers!$A:$B,2,0)</f>
        <v>Frank Mitchell</v>
      </c>
      <c r="Y6974">
        <f>VLOOKUP(W6974,HourlyWages!$A:$B,2,0)</f>
        <v>75</v>
      </c>
      <c r="Z6974">
        <v>1</v>
      </c>
      <c r="AA6974" s="14">
        <f t="shared" si="544"/>
        <v>0.31818181818181818</v>
      </c>
    </row>
    <row r="6975" spans="1:27" x14ac:dyDescent="0.2">
      <c r="A6975">
        <v>6974</v>
      </c>
      <c r="B6975">
        <v>49830</v>
      </c>
      <c r="C6975" s="3">
        <v>40003</v>
      </c>
      <c r="D6975" s="17">
        <f t="shared" si="543"/>
        <v>39995</v>
      </c>
      <c r="E6975">
        <v>16</v>
      </c>
      <c r="F6975" s="8">
        <f t="shared" si="545"/>
        <v>1920</v>
      </c>
      <c r="G6975" s="5">
        <v>0.03</v>
      </c>
      <c r="H6975" s="8">
        <f>VLOOKUP($T6975,Pricebook!$A:$D,4,0)</f>
        <v>120</v>
      </c>
      <c r="I6975" s="10">
        <f t="shared" si="546"/>
        <v>1862.3999999999999</v>
      </c>
      <c r="J6975" t="s">
        <v>422</v>
      </c>
      <c r="K6975" t="s">
        <v>13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2256</v>
      </c>
      <c r="O6975" s="7">
        <v>35601</v>
      </c>
      <c r="P6975" t="s">
        <v>424</v>
      </c>
      <c r="Q6975" t="s">
        <v>34</v>
      </c>
      <c r="R6975" s="3">
        <v>40005</v>
      </c>
      <c r="S6975" s="12">
        <f t="shared" si="547"/>
        <v>2</v>
      </c>
      <c r="T6975" s="3" t="s">
        <v>14212</v>
      </c>
      <c r="U6975" t="s">
        <v>14229</v>
      </c>
      <c r="V6975" t="s">
        <v>14239</v>
      </c>
      <c r="W6975" t="s">
        <v>14191</v>
      </c>
      <c r="X6975" t="str">
        <f>VLOOKUP(Q6975,Managers!$A:$B,2,0)</f>
        <v>Frank Mitchell</v>
      </c>
      <c r="Y6975">
        <f>VLOOKUP(W6975,HourlyWages!$A:$B,2,0)</f>
        <v>60</v>
      </c>
      <c r="Z6975">
        <v>1</v>
      </c>
      <c r="AA6975" s="14">
        <f t="shared" si="544"/>
        <v>0.5</v>
      </c>
    </row>
    <row r="6976" spans="1:27" x14ac:dyDescent="0.2">
      <c r="A6976">
        <v>6975</v>
      </c>
      <c r="B6976">
        <v>49830</v>
      </c>
      <c r="C6976" s="3">
        <v>40003</v>
      </c>
      <c r="D6976" s="17">
        <f t="shared" si="543"/>
        <v>39995</v>
      </c>
      <c r="E6976">
        <v>31</v>
      </c>
      <c r="F6976" s="8">
        <f t="shared" si="545"/>
        <v>4960</v>
      </c>
      <c r="G6976" s="5">
        <v>0.01</v>
      </c>
      <c r="H6976" s="8">
        <f>VLOOKUP($T6976,Pricebook!$A:$D,4,0)</f>
        <v>160</v>
      </c>
      <c r="I6976" s="10">
        <f t="shared" si="546"/>
        <v>4910.3999999999996</v>
      </c>
      <c r="J6976" t="s">
        <v>422</v>
      </c>
      <c r="K6976" t="s">
        <v>13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2318</v>
      </c>
      <c r="O6976" s="7" t="s">
        <v>2319</v>
      </c>
      <c r="P6976" t="s">
        <v>33</v>
      </c>
      <c r="Q6976" t="s">
        <v>34</v>
      </c>
      <c r="R6976" s="3">
        <v>40005</v>
      </c>
      <c r="S6976" s="12">
        <f t="shared" si="547"/>
        <v>2</v>
      </c>
      <c r="T6976" s="3" t="s">
        <v>14218</v>
      </c>
      <c r="U6976" t="s">
        <v>14229</v>
      </c>
      <c r="V6976" t="s">
        <v>14233</v>
      </c>
      <c r="W6976" t="s">
        <v>14192</v>
      </c>
      <c r="X6976" t="str">
        <f>VLOOKUP(Q6976,Managers!$A:$B,2,0)</f>
        <v>Frank Mitchell</v>
      </c>
      <c r="Y6976">
        <f>VLOOKUP(W6976,HourlyWages!$A:$B,2,0)</f>
        <v>75</v>
      </c>
      <c r="Z6976">
        <v>1</v>
      </c>
      <c r="AA6976" s="14">
        <f t="shared" si="544"/>
        <v>0.53125</v>
      </c>
    </row>
    <row r="6977" spans="1:27" x14ac:dyDescent="0.2">
      <c r="A6977">
        <v>6976</v>
      </c>
      <c r="B6977">
        <v>49831</v>
      </c>
      <c r="C6977" s="3">
        <v>40413</v>
      </c>
      <c r="D6977" s="17">
        <f t="shared" si="543"/>
        <v>40391</v>
      </c>
      <c r="E6977">
        <v>18</v>
      </c>
      <c r="F6977" s="8">
        <f t="shared" si="545"/>
        <v>3600</v>
      </c>
      <c r="G6977" s="5">
        <v>0.01</v>
      </c>
      <c r="H6977" s="8">
        <f>VLOOKUP($T6977,Pricebook!$A:$D,4,0)</f>
        <v>200</v>
      </c>
      <c r="I6977" s="10">
        <f t="shared" si="546"/>
        <v>3564</v>
      </c>
      <c r="J6977" t="s">
        <v>696</v>
      </c>
      <c r="K6977" t="s">
        <v>344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1250</v>
      </c>
      <c r="O6977" s="7">
        <v>11704</v>
      </c>
      <c r="P6977" t="s">
        <v>60</v>
      </c>
      <c r="Q6977" t="s">
        <v>61</v>
      </c>
      <c r="R6977" s="3">
        <v>40415</v>
      </c>
      <c r="S6977" s="12">
        <f t="shared" si="547"/>
        <v>2</v>
      </c>
      <c r="T6977" s="3" t="s">
        <v>14206</v>
      </c>
      <c r="U6977" t="s">
        <v>14229</v>
      </c>
      <c r="V6977" t="s">
        <v>14237</v>
      </c>
      <c r="W6977" t="s">
        <v>14202</v>
      </c>
      <c r="X6977" t="str">
        <f>VLOOKUP(Q6977,Managers!$A:$B,2,0)</f>
        <v>Allen Young</v>
      </c>
      <c r="Y6977">
        <f>VLOOKUP(W6977,HourlyWages!$A:$B,2,0)</f>
        <v>71</v>
      </c>
      <c r="Z6977">
        <v>1</v>
      </c>
      <c r="AA6977" s="14">
        <f t="shared" si="544"/>
        <v>0.64500000000000002</v>
      </c>
    </row>
    <row r="6978" spans="1:27" x14ac:dyDescent="0.2">
      <c r="A6978">
        <v>6977</v>
      </c>
      <c r="B6978">
        <v>49862</v>
      </c>
      <c r="C6978" s="3">
        <v>41164</v>
      </c>
      <c r="D6978" s="17">
        <f t="shared" si="543"/>
        <v>41153</v>
      </c>
      <c r="E6978">
        <v>24</v>
      </c>
      <c r="F6978" s="8">
        <f t="shared" si="545"/>
        <v>4800</v>
      </c>
      <c r="G6978" s="5">
        <v>7.0000000000000007E-2</v>
      </c>
      <c r="H6978" s="8">
        <f>VLOOKUP($T6978,Pricebook!$A:$D,4,0)</f>
        <v>200</v>
      </c>
      <c r="I6978" s="10">
        <f t="shared" si="546"/>
        <v>4464</v>
      </c>
      <c r="J6978" t="s">
        <v>755</v>
      </c>
      <c r="K6978" t="s">
        <v>452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1558</v>
      </c>
      <c r="O6978" s="7">
        <v>23464</v>
      </c>
      <c r="P6978" t="s">
        <v>368</v>
      </c>
      <c r="Q6978" t="s">
        <v>34</v>
      </c>
      <c r="R6978" s="3">
        <v>41166</v>
      </c>
      <c r="S6978" s="12">
        <f t="shared" si="547"/>
        <v>2</v>
      </c>
      <c r="T6978" s="3" t="s">
        <v>14214</v>
      </c>
      <c r="U6978" t="s">
        <v>14229</v>
      </c>
      <c r="V6978" t="s">
        <v>14241</v>
      </c>
      <c r="W6978" t="s">
        <v>14193</v>
      </c>
      <c r="X6978" t="str">
        <f>VLOOKUP(Q6978,Managers!$A:$B,2,0)</f>
        <v>Frank Mitchell</v>
      </c>
      <c r="Y6978">
        <f>VLOOKUP(W6978,HourlyWages!$A:$B,2,0)</f>
        <v>57</v>
      </c>
      <c r="Z6978">
        <v>1</v>
      </c>
      <c r="AA6978" s="14">
        <f t="shared" si="544"/>
        <v>0.71499999999999997</v>
      </c>
    </row>
    <row r="6979" spans="1:27" x14ac:dyDescent="0.2">
      <c r="A6979">
        <v>6978</v>
      </c>
      <c r="B6979">
        <v>49889</v>
      </c>
      <c r="C6979" s="3">
        <v>41255</v>
      </c>
      <c r="D6979" s="17">
        <f t="shared" ref="D6979:D7042" si="548">DATE(YEAR(C6979),MONTH(C6979),1)</f>
        <v>41244</v>
      </c>
      <c r="E6979">
        <v>47</v>
      </c>
      <c r="F6979" s="8">
        <f t="shared" si="545"/>
        <v>7520</v>
      </c>
      <c r="G6979" s="5">
        <v>0.09</v>
      </c>
      <c r="H6979" s="8">
        <f>VLOOKUP($T6979,Pricebook!$A:$D,4,0)</f>
        <v>160</v>
      </c>
      <c r="I6979" s="10">
        <f t="shared" si="546"/>
        <v>6843.2</v>
      </c>
      <c r="J6979" t="s">
        <v>1703</v>
      </c>
      <c r="K6979" t="s">
        <v>128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2645</v>
      </c>
      <c r="O6979" s="7" t="s">
        <v>2646</v>
      </c>
      <c r="P6979" t="s">
        <v>655</v>
      </c>
      <c r="Q6979" t="s">
        <v>61</v>
      </c>
      <c r="R6979" s="3">
        <v>41257</v>
      </c>
      <c r="S6979" s="12">
        <f t="shared" si="547"/>
        <v>2</v>
      </c>
      <c r="T6979" s="3" t="s">
        <v>14218</v>
      </c>
      <c r="U6979" t="s">
        <v>14229</v>
      </c>
      <c r="V6979" t="s">
        <v>14236</v>
      </c>
      <c r="W6979" t="s">
        <v>14195</v>
      </c>
      <c r="X6979" t="str">
        <f>VLOOKUP(Q6979,Managers!$A:$B,2,0)</f>
        <v>Allen Young</v>
      </c>
      <c r="Y6979">
        <f>VLOOKUP(W6979,HourlyWages!$A:$B,2,0)</f>
        <v>52</v>
      </c>
      <c r="Z6979">
        <v>1</v>
      </c>
      <c r="AA6979" s="14">
        <f t="shared" ref="AA6979:AA7042" si="549">(H6979-Y6979)/H6979</f>
        <v>0.67500000000000004</v>
      </c>
    </row>
    <row r="6980" spans="1:27" x14ac:dyDescent="0.2">
      <c r="A6980">
        <v>6979</v>
      </c>
      <c r="B6980">
        <v>49889</v>
      </c>
      <c r="C6980" s="3">
        <v>41255</v>
      </c>
      <c r="D6980" s="17">
        <f t="shared" si="548"/>
        <v>41244</v>
      </c>
      <c r="E6980">
        <v>21</v>
      </c>
      <c r="F6980" s="8">
        <f t="shared" si="545"/>
        <v>2520</v>
      </c>
      <c r="G6980" s="5">
        <v>0.09</v>
      </c>
      <c r="H6980" s="8">
        <f>VLOOKUP($T6980,Pricebook!$A:$D,4,0)</f>
        <v>120</v>
      </c>
      <c r="I6980" s="10">
        <f t="shared" si="546"/>
        <v>2293.2000000000003</v>
      </c>
      <c r="J6980" t="s">
        <v>1703</v>
      </c>
      <c r="K6980" t="s">
        <v>128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2645</v>
      </c>
      <c r="O6980" s="7" t="s">
        <v>2646</v>
      </c>
      <c r="P6980" t="s">
        <v>655</v>
      </c>
      <c r="Q6980" t="s">
        <v>61</v>
      </c>
      <c r="R6980" s="3">
        <v>41257</v>
      </c>
      <c r="S6980" s="12">
        <f t="shared" si="547"/>
        <v>2</v>
      </c>
      <c r="T6980" s="3" t="s">
        <v>14212</v>
      </c>
      <c r="U6980" t="s">
        <v>14229</v>
      </c>
      <c r="V6980" t="s">
        <v>14244</v>
      </c>
      <c r="W6980" t="s">
        <v>14189</v>
      </c>
      <c r="X6980" t="str">
        <f>VLOOKUP(Q6980,Managers!$A:$B,2,0)</f>
        <v>Allen Young</v>
      </c>
      <c r="Y6980">
        <f>VLOOKUP(W6980,HourlyWages!$A:$B,2,0)</f>
        <v>62</v>
      </c>
      <c r="Z6980">
        <v>1</v>
      </c>
      <c r="AA6980" s="14">
        <f t="shared" si="549"/>
        <v>0.48333333333333334</v>
      </c>
    </row>
    <row r="6981" spans="1:27" x14ac:dyDescent="0.2">
      <c r="A6981">
        <v>6980</v>
      </c>
      <c r="B6981">
        <v>49891</v>
      </c>
      <c r="C6981" s="3">
        <v>40068</v>
      </c>
      <c r="D6981" s="17">
        <f t="shared" si="548"/>
        <v>40057</v>
      </c>
      <c r="E6981">
        <v>19</v>
      </c>
      <c r="F6981" s="8">
        <f t="shared" si="545"/>
        <v>3800</v>
      </c>
      <c r="G6981" s="5">
        <v>0.08</v>
      </c>
      <c r="H6981" s="8">
        <f>VLOOKUP($T6981,Pricebook!$A:$D,4,0)</f>
        <v>200</v>
      </c>
      <c r="I6981" s="10">
        <f t="shared" si="546"/>
        <v>3496</v>
      </c>
      <c r="J6981" t="s">
        <v>1859</v>
      </c>
      <c r="K6981" t="s">
        <v>449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1790</v>
      </c>
      <c r="O6981" s="7" t="s">
        <v>1791</v>
      </c>
      <c r="P6981" t="s">
        <v>91</v>
      </c>
      <c r="Q6981" t="s">
        <v>61</v>
      </c>
      <c r="R6981" s="3">
        <v>40068</v>
      </c>
      <c r="S6981" s="12">
        <f t="shared" si="547"/>
        <v>0</v>
      </c>
      <c r="T6981" s="3" t="s">
        <v>14214</v>
      </c>
      <c r="U6981" t="s">
        <v>14229</v>
      </c>
      <c r="V6981" t="s">
        <v>14241</v>
      </c>
      <c r="W6981" t="s">
        <v>14203</v>
      </c>
      <c r="X6981" t="str">
        <f>VLOOKUP(Q6981,Managers!$A:$B,2,0)</f>
        <v>Allen Young</v>
      </c>
      <c r="Y6981">
        <f>VLOOKUP(W6981,HourlyWages!$A:$B,2,0)</f>
        <v>62</v>
      </c>
      <c r="Z6981">
        <v>1</v>
      </c>
      <c r="AA6981" s="14">
        <f t="shared" si="549"/>
        <v>0.69</v>
      </c>
    </row>
    <row r="6982" spans="1:27" x14ac:dyDescent="0.2">
      <c r="A6982">
        <v>6981</v>
      </c>
      <c r="B6982">
        <v>49891</v>
      </c>
      <c r="C6982" s="3">
        <v>40068</v>
      </c>
      <c r="D6982" s="17">
        <f t="shared" si="548"/>
        <v>40057</v>
      </c>
      <c r="E6982">
        <v>40</v>
      </c>
      <c r="F6982" s="8">
        <f t="shared" si="545"/>
        <v>6400</v>
      </c>
      <c r="G6982" s="5">
        <v>0</v>
      </c>
      <c r="H6982" s="8">
        <f>VLOOKUP($T6982,Pricebook!$A:$D,4,0)</f>
        <v>160</v>
      </c>
      <c r="I6982" s="10">
        <f t="shared" si="546"/>
        <v>6400</v>
      </c>
      <c r="J6982" t="s">
        <v>1859</v>
      </c>
      <c r="K6982" t="s">
        <v>449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531</v>
      </c>
      <c r="O6982" s="7" t="s">
        <v>2833</v>
      </c>
      <c r="P6982" t="s">
        <v>317</v>
      </c>
      <c r="Q6982" t="s">
        <v>61</v>
      </c>
      <c r="R6982" s="3">
        <v>40070</v>
      </c>
      <c r="S6982" s="12">
        <f t="shared" si="547"/>
        <v>2</v>
      </c>
      <c r="T6982" s="3" t="s">
        <v>14218</v>
      </c>
      <c r="U6982" t="s">
        <v>14229</v>
      </c>
      <c r="V6982" t="s">
        <v>14238</v>
      </c>
      <c r="W6982" t="s">
        <v>14201</v>
      </c>
      <c r="X6982" t="str">
        <f>VLOOKUP(Q6982,Managers!$A:$B,2,0)</f>
        <v>Allen Young</v>
      </c>
      <c r="Y6982">
        <f>VLOOKUP(W6982,HourlyWages!$A:$B,2,0)</f>
        <v>53</v>
      </c>
      <c r="Z6982">
        <v>1</v>
      </c>
      <c r="AA6982" s="14">
        <f t="shared" si="549"/>
        <v>0.66874999999999996</v>
      </c>
    </row>
    <row r="6983" spans="1:27" x14ac:dyDescent="0.2">
      <c r="A6983">
        <v>6982</v>
      </c>
      <c r="B6983">
        <v>49892</v>
      </c>
      <c r="C6983" s="3">
        <v>40584</v>
      </c>
      <c r="D6983" s="17">
        <f t="shared" si="548"/>
        <v>40575</v>
      </c>
      <c r="E6983">
        <v>26</v>
      </c>
      <c r="F6983" s="8">
        <f t="shared" si="545"/>
        <v>4420</v>
      </c>
      <c r="G6983" s="5">
        <v>0.02</v>
      </c>
      <c r="H6983" s="8">
        <f>VLOOKUP($T6983,Pricebook!$A:$D,4,0)</f>
        <v>170</v>
      </c>
      <c r="I6983" s="10">
        <f t="shared" si="546"/>
        <v>4331.6000000000004</v>
      </c>
      <c r="J6983" t="s">
        <v>273</v>
      </c>
      <c r="K6983" t="s">
        <v>274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2834</v>
      </c>
      <c r="O6983" s="7">
        <v>13905</v>
      </c>
      <c r="P6983" t="s">
        <v>60</v>
      </c>
      <c r="Q6983" t="s">
        <v>61</v>
      </c>
      <c r="R6983" s="3">
        <v>40584</v>
      </c>
      <c r="S6983" s="12">
        <f t="shared" si="547"/>
        <v>0</v>
      </c>
      <c r="T6983" s="3" t="s">
        <v>14219</v>
      </c>
      <c r="U6983" t="s">
        <v>14229</v>
      </c>
      <c r="V6983" t="s">
        <v>14236</v>
      </c>
      <c r="W6983" t="s">
        <v>14196</v>
      </c>
      <c r="X6983" t="str">
        <f>VLOOKUP(Q6983,Managers!$A:$B,2,0)</f>
        <v>Allen Young</v>
      </c>
      <c r="Y6983">
        <f>VLOOKUP(W6983,HourlyWages!$A:$B,2,0)</f>
        <v>58</v>
      </c>
      <c r="Z6983">
        <v>1</v>
      </c>
      <c r="AA6983" s="14">
        <f t="shared" si="549"/>
        <v>0.6588235294117647</v>
      </c>
    </row>
    <row r="6984" spans="1:27" x14ac:dyDescent="0.2">
      <c r="A6984">
        <v>6983</v>
      </c>
      <c r="B6984">
        <v>49921</v>
      </c>
      <c r="C6984" s="3">
        <v>40591</v>
      </c>
      <c r="D6984" s="17">
        <f t="shared" si="548"/>
        <v>40575</v>
      </c>
      <c r="E6984">
        <v>5</v>
      </c>
      <c r="F6984" s="8">
        <f t="shared" si="545"/>
        <v>750</v>
      </c>
      <c r="G6984" s="5">
        <v>0.06</v>
      </c>
      <c r="H6984" s="8">
        <f>VLOOKUP($T6984,Pricebook!$A:$D,4,0)</f>
        <v>150</v>
      </c>
      <c r="I6984" s="10">
        <f t="shared" si="546"/>
        <v>705</v>
      </c>
      <c r="J6984" t="s">
        <v>369</v>
      </c>
      <c r="K6984" t="s">
        <v>108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239</v>
      </c>
      <c r="O6984" s="7">
        <v>61201</v>
      </c>
      <c r="P6984" t="s">
        <v>15</v>
      </c>
      <c r="Q6984" t="s">
        <v>16</v>
      </c>
      <c r="R6984" s="3">
        <v>40595</v>
      </c>
      <c r="S6984" s="12">
        <f t="shared" si="547"/>
        <v>4</v>
      </c>
      <c r="T6984" s="3" t="s">
        <v>14216</v>
      </c>
      <c r="U6984" t="s">
        <v>14235</v>
      </c>
      <c r="V6984" t="s">
        <v>14243</v>
      </c>
      <c r="W6984" t="s">
        <v>14193</v>
      </c>
      <c r="X6984" t="str">
        <f>VLOOKUP(Q6984,Managers!$A:$B,2,0)</f>
        <v>Josh Martinez</v>
      </c>
      <c r="Y6984">
        <f>VLOOKUP(W6984,HourlyWages!$A:$B,2,0)</f>
        <v>57</v>
      </c>
      <c r="Z6984">
        <v>1</v>
      </c>
      <c r="AA6984" s="14">
        <f t="shared" si="549"/>
        <v>0.62</v>
      </c>
    </row>
    <row r="6985" spans="1:27" x14ac:dyDescent="0.2">
      <c r="A6985">
        <v>6984</v>
      </c>
      <c r="B6985">
        <v>49921</v>
      </c>
      <c r="C6985" s="3">
        <v>40591</v>
      </c>
      <c r="D6985" s="17">
        <f t="shared" si="548"/>
        <v>40575</v>
      </c>
      <c r="E6985">
        <v>1</v>
      </c>
      <c r="F6985" s="8">
        <f t="shared" si="545"/>
        <v>200</v>
      </c>
      <c r="G6985" s="5">
        <v>0.04</v>
      </c>
      <c r="H6985" s="8">
        <f>VLOOKUP($T6985,Pricebook!$A:$D,4,0)</f>
        <v>200</v>
      </c>
      <c r="I6985" s="10">
        <f t="shared" si="546"/>
        <v>192</v>
      </c>
      <c r="J6985" t="s">
        <v>369</v>
      </c>
      <c r="K6985" t="s">
        <v>108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239</v>
      </c>
      <c r="O6985" s="7">
        <v>61201</v>
      </c>
      <c r="P6985" t="s">
        <v>15</v>
      </c>
      <c r="Q6985" t="s">
        <v>16</v>
      </c>
      <c r="R6985" s="3">
        <v>40593</v>
      </c>
      <c r="S6985" s="12">
        <f t="shared" si="547"/>
        <v>2</v>
      </c>
      <c r="T6985" s="3" t="s">
        <v>14206</v>
      </c>
      <c r="U6985" t="s">
        <v>14229</v>
      </c>
      <c r="V6985" t="s">
        <v>14234</v>
      </c>
      <c r="W6985" t="s">
        <v>14193</v>
      </c>
      <c r="X6985" t="str">
        <f>VLOOKUP(Q6985,Managers!$A:$B,2,0)</f>
        <v>Josh Martinez</v>
      </c>
      <c r="Y6985">
        <f>VLOOKUP(W6985,HourlyWages!$A:$B,2,0)</f>
        <v>57</v>
      </c>
      <c r="Z6985">
        <v>1</v>
      </c>
      <c r="AA6985" s="14">
        <f t="shared" si="549"/>
        <v>0.71499999999999997</v>
      </c>
    </row>
    <row r="6986" spans="1:27" x14ac:dyDescent="0.2">
      <c r="A6986">
        <v>6985</v>
      </c>
      <c r="B6986">
        <v>49924</v>
      </c>
      <c r="C6986" s="3">
        <v>40688</v>
      </c>
      <c r="D6986" s="17">
        <f t="shared" si="548"/>
        <v>40664</v>
      </c>
      <c r="E6986">
        <v>48</v>
      </c>
      <c r="F6986" s="8">
        <f t="shared" si="545"/>
        <v>7680</v>
      </c>
      <c r="G6986" s="5">
        <v>7.0000000000000007E-2</v>
      </c>
      <c r="H6986" s="8">
        <f>VLOOKUP($T6986,Pricebook!$A:$D,4,0)</f>
        <v>160</v>
      </c>
      <c r="I6986" s="10">
        <f t="shared" si="546"/>
        <v>7142.4</v>
      </c>
      <c r="J6986" t="s">
        <v>347</v>
      </c>
      <c r="K6986" t="s">
        <v>348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2705</v>
      </c>
      <c r="O6986" s="7">
        <v>76706</v>
      </c>
      <c r="P6986" t="s">
        <v>48</v>
      </c>
      <c r="Q6986" t="s">
        <v>16</v>
      </c>
      <c r="R6986" s="3">
        <v>40690</v>
      </c>
      <c r="S6986" s="12">
        <f t="shared" si="547"/>
        <v>2</v>
      </c>
      <c r="T6986" s="3" t="s">
        <v>14218</v>
      </c>
      <c r="U6986" t="s">
        <v>14229</v>
      </c>
      <c r="V6986" t="s">
        <v>14230</v>
      </c>
      <c r="W6986" t="s">
        <v>14193</v>
      </c>
      <c r="X6986" t="str">
        <f>VLOOKUP(Q6986,Managers!$A:$B,2,0)</f>
        <v>Josh Martinez</v>
      </c>
      <c r="Y6986">
        <f>VLOOKUP(W6986,HourlyWages!$A:$B,2,0)</f>
        <v>57</v>
      </c>
      <c r="Z6986">
        <v>1</v>
      </c>
      <c r="AA6986" s="14">
        <f t="shared" si="549"/>
        <v>0.64375000000000004</v>
      </c>
    </row>
    <row r="6987" spans="1:27" x14ac:dyDescent="0.2">
      <c r="A6987">
        <v>6986</v>
      </c>
      <c r="B6987">
        <v>49924</v>
      </c>
      <c r="C6987" s="3">
        <v>40688</v>
      </c>
      <c r="D6987" s="17">
        <f t="shared" si="548"/>
        <v>40664</v>
      </c>
      <c r="E6987">
        <v>13</v>
      </c>
      <c r="F6987" s="8">
        <f t="shared" si="545"/>
        <v>1625</v>
      </c>
      <c r="G6987" s="5">
        <v>0.08</v>
      </c>
      <c r="H6987" s="8">
        <f>VLOOKUP($T6987,Pricebook!$A:$D,4,0)</f>
        <v>125</v>
      </c>
      <c r="I6987" s="10">
        <f t="shared" si="546"/>
        <v>1495</v>
      </c>
      <c r="J6987" t="s">
        <v>347</v>
      </c>
      <c r="K6987" t="s">
        <v>348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2705</v>
      </c>
      <c r="O6987" s="7">
        <v>76706</v>
      </c>
      <c r="P6987" t="s">
        <v>48</v>
      </c>
      <c r="Q6987" t="s">
        <v>16</v>
      </c>
      <c r="R6987" s="3">
        <v>40690</v>
      </c>
      <c r="S6987" s="12">
        <f t="shared" si="547"/>
        <v>2</v>
      </c>
      <c r="T6987" s="3" t="s">
        <v>14208</v>
      </c>
      <c r="U6987" t="s">
        <v>14232</v>
      </c>
      <c r="V6987" t="s">
        <v>14234</v>
      </c>
      <c r="W6987" t="s">
        <v>14189</v>
      </c>
      <c r="X6987" t="str">
        <f>VLOOKUP(Q6987,Managers!$A:$B,2,0)</f>
        <v>Josh Martinez</v>
      </c>
      <c r="Y6987">
        <f>VLOOKUP(W6987,HourlyWages!$A:$B,2,0)</f>
        <v>62</v>
      </c>
      <c r="Z6987">
        <v>1</v>
      </c>
      <c r="AA6987" s="14">
        <f t="shared" si="549"/>
        <v>0.504</v>
      </c>
    </row>
    <row r="6988" spans="1:27" x14ac:dyDescent="0.2">
      <c r="A6988">
        <v>6987</v>
      </c>
      <c r="B6988">
        <v>49925</v>
      </c>
      <c r="C6988" s="3">
        <v>40200</v>
      </c>
      <c r="D6988" s="17">
        <f t="shared" si="548"/>
        <v>40179</v>
      </c>
      <c r="E6988">
        <v>1</v>
      </c>
      <c r="F6988" s="8">
        <f t="shared" si="545"/>
        <v>120</v>
      </c>
      <c r="G6988" s="5">
        <v>0.06</v>
      </c>
      <c r="H6988" s="8">
        <f>VLOOKUP($T6988,Pricebook!$A:$D,4,0)</f>
        <v>120</v>
      </c>
      <c r="I6988" s="10">
        <f t="shared" si="546"/>
        <v>112.8</v>
      </c>
      <c r="J6988" t="s">
        <v>680</v>
      </c>
      <c r="K6988" t="s">
        <v>185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335</v>
      </c>
      <c r="O6988" s="7">
        <v>93534</v>
      </c>
      <c r="P6988" t="s">
        <v>114</v>
      </c>
      <c r="Q6988" t="s">
        <v>23</v>
      </c>
      <c r="R6988" s="3">
        <v>40201</v>
      </c>
      <c r="S6988" s="12">
        <f t="shared" si="547"/>
        <v>1</v>
      </c>
      <c r="T6988" s="3" t="s">
        <v>14212</v>
      </c>
      <c r="U6988" t="s">
        <v>14229</v>
      </c>
      <c r="V6988" t="s">
        <v>14236</v>
      </c>
      <c r="W6988" t="s">
        <v>14191</v>
      </c>
      <c r="X6988" t="str">
        <f>VLOOKUP(Q6988,Managers!$A:$B,2,0)</f>
        <v>Bob Turner</v>
      </c>
      <c r="Y6988">
        <f>VLOOKUP(W6988,HourlyWages!$A:$B,2,0)</f>
        <v>60</v>
      </c>
      <c r="Z6988">
        <v>1</v>
      </c>
      <c r="AA6988" s="14">
        <f t="shared" si="549"/>
        <v>0.5</v>
      </c>
    </row>
    <row r="6989" spans="1:27" x14ac:dyDescent="0.2">
      <c r="A6989">
        <v>6988</v>
      </c>
      <c r="B6989">
        <v>49927</v>
      </c>
      <c r="C6989" s="3">
        <v>41110</v>
      </c>
      <c r="D6989" s="17">
        <f t="shared" si="548"/>
        <v>41091</v>
      </c>
      <c r="E6989">
        <v>26</v>
      </c>
      <c r="F6989" s="8">
        <f t="shared" si="545"/>
        <v>4160</v>
      </c>
      <c r="G6989" s="5">
        <v>0.01</v>
      </c>
      <c r="H6989" s="8">
        <f>VLOOKUP($T6989,Pricebook!$A:$D,4,0)</f>
        <v>160</v>
      </c>
      <c r="I6989" s="10">
        <f t="shared" si="546"/>
        <v>4118.3999999999996</v>
      </c>
      <c r="J6989" t="s">
        <v>2465</v>
      </c>
      <c r="K6989" t="s">
        <v>637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2013</v>
      </c>
      <c r="O6989" s="7" t="s">
        <v>2014</v>
      </c>
      <c r="P6989" t="s">
        <v>130</v>
      </c>
      <c r="Q6989" t="s">
        <v>16</v>
      </c>
      <c r="R6989" s="3">
        <v>41110</v>
      </c>
      <c r="S6989" s="12">
        <f t="shared" si="547"/>
        <v>0</v>
      </c>
      <c r="T6989" s="3" t="s">
        <v>14218</v>
      </c>
      <c r="U6989" t="s">
        <v>14229</v>
      </c>
      <c r="V6989" t="s">
        <v>14237</v>
      </c>
      <c r="W6989" t="s">
        <v>14201</v>
      </c>
      <c r="X6989" t="str">
        <f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9"/>
        <v>0.66874999999999996</v>
      </c>
    </row>
    <row r="6990" spans="1:27" x14ac:dyDescent="0.2">
      <c r="A6990">
        <v>6989</v>
      </c>
      <c r="B6990">
        <v>49927</v>
      </c>
      <c r="C6990" s="3">
        <v>41110</v>
      </c>
      <c r="D6990" s="17">
        <f t="shared" si="548"/>
        <v>41091</v>
      </c>
      <c r="E6990">
        <v>28</v>
      </c>
      <c r="F6990" s="8">
        <f t="shared" si="545"/>
        <v>3500</v>
      </c>
      <c r="G6990" s="5">
        <v>0.08</v>
      </c>
      <c r="H6990" s="8">
        <f>VLOOKUP($T6990,Pricebook!$A:$D,4,0)</f>
        <v>125</v>
      </c>
      <c r="I6990" s="10">
        <f t="shared" si="546"/>
        <v>3220</v>
      </c>
      <c r="J6990" t="s">
        <v>2465</v>
      </c>
      <c r="K6990" t="s">
        <v>637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2013</v>
      </c>
      <c r="O6990" s="7" t="s">
        <v>2014</v>
      </c>
      <c r="P6990" t="s">
        <v>130</v>
      </c>
      <c r="Q6990" t="s">
        <v>16</v>
      </c>
      <c r="R6990" s="3">
        <v>41112</v>
      </c>
      <c r="S6990" s="12">
        <f t="shared" si="547"/>
        <v>2</v>
      </c>
      <c r="T6990" s="3" t="s">
        <v>14208</v>
      </c>
      <c r="U6990" t="s">
        <v>14232</v>
      </c>
      <c r="V6990" t="s">
        <v>14242</v>
      </c>
      <c r="W6990" t="s">
        <v>14198</v>
      </c>
      <c r="X6990" t="str">
        <f>VLOOKUP(Q6990,Managers!$A:$B,2,0)</f>
        <v>Josh Martinez</v>
      </c>
      <c r="Y6990">
        <f>VLOOKUP(W6990,HourlyWages!$A:$B,2,0)</f>
        <v>51</v>
      </c>
      <c r="Z6990">
        <v>1</v>
      </c>
      <c r="AA6990" s="14">
        <f t="shared" si="549"/>
        <v>0.59199999999999997</v>
      </c>
    </row>
    <row r="6991" spans="1:27" x14ac:dyDescent="0.2">
      <c r="A6991">
        <v>6990</v>
      </c>
      <c r="B6991">
        <v>49927</v>
      </c>
      <c r="C6991" s="3">
        <v>41110</v>
      </c>
      <c r="D6991" s="17">
        <f t="shared" si="548"/>
        <v>41091</v>
      </c>
      <c r="E6991">
        <v>39</v>
      </c>
      <c r="F6991" s="8">
        <f t="shared" si="545"/>
        <v>5460</v>
      </c>
      <c r="G6991" s="5">
        <v>0.04</v>
      </c>
      <c r="H6991" s="8">
        <f>VLOOKUP($T6991,Pricebook!$A:$D,4,0)</f>
        <v>140</v>
      </c>
      <c r="I6991" s="10">
        <f t="shared" si="546"/>
        <v>5241.5999999999995</v>
      </c>
      <c r="J6991" t="s">
        <v>2465</v>
      </c>
      <c r="K6991" t="s">
        <v>637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2013</v>
      </c>
      <c r="O6991" s="7" t="s">
        <v>2014</v>
      </c>
      <c r="P6991" t="s">
        <v>130</v>
      </c>
      <c r="Q6991" t="s">
        <v>16</v>
      </c>
      <c r="R6991" s="3">
        <v>41111</v>
      </c>
      <c r="S6991" s="12">
        <f t="shared" si="547"/>
        <v>1</v>
      </c>
      <c r="T6991" s="3" t="s">
        <v>14213</v>
      </c>
      <c r="U6991" t="s">
        <v>14229</v>
      </c>
      <c r="V6991" t="s">
        <v>14236</v>
      </c>
      <c r="W6991" t="s">
        <v>14185</v>
      </c>
      <c r="X6991" t="str">
        <f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9"/>
        <v>0.5</v>
      </c>
    </row>
    <row r="6992" spans="1:27" x14ac:dyDescent="0.2">
      <c r="A6992">
        <v>6991</v>
      </c>
      <c r="B6992">
        <v>49952</v>
      </c>
      <c r="C6992" s="3">
        <v>40866</v>
      </c>
      <c r="D6992" s="17">
        <f t="shared" si="548"/>
        <v>40848</v>
      </c>
      <c r="E6992">
        <v>12</v>
      </c>
      <c r="F6992" s="8">
        <f t="shared" si="545"/>
        <v>1500</v>
      </c>
      <c r="G6992" s="5">
        <v>0.04</v>
      </c>
      <c r="H6992" s="8">
        <f>VLOOKUP($T6992,Pricebook!$A:$D,4,0)</f>
        <v>125</v>
      </c>
      <c r="I6992" s="10">
        <f t="shared" si="546"/>
        <v>1440</v>
      </c>
      <c r="J6992" t="s">
        <v>1075</v>
      </c>
      <c r="K6992" t="s">
        <v>1076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1920</v>
      </c>
      <c r="O6992" s="7">
        <v>61701</v>
      </c>
      <c r="P6992" t="s">
        <v>15</v>
      </c>
      <c r="Q6992" t="s">
        <v>16</v>
      </c>
      <c r="R6992" s="3">
        <v>40867</v>
      </c>
      <c r="S6992" s="12">
        <f t="shared" si="547"/>
        <v>1</v>
      </c>
      <c r="T6992" s="3" t="s">
        <v>14208</v>
      </c>
      <c r="U6992" t="s">
        <v>14232</v>
      </c>
      <c r="V6992" t="s">
        <v>14238</v>
      </c>
      <c r="W6992" t="s">
        <v>14201</v>
      </c>
      <c r="X6992" t="str">
        <f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9"/>
        <v>0.57599999999999996</v>
      </c>
    </row>
    <row r="6993" spans="1:27" x14ac:dyDescent="0.2">
      <c r="A6993">
        <v>6992</v>
      </c>
      <c r="B6993">
        <v>49953</v>
      </c>
      <c r="C6993" s="3">
        <v>40985</v>
      </c>
      <c r="D6993" s="17">
        <f t="shared" si="548"/>
        <v>40969</v>
      </c>
      <c r="E6993">
        <v>18</v>
      </c>
      <c r="F6993" s="8">
        <f t="shared" si="545"/>
        <v>2700</v>
      </c>
      <c r="G6993" s="5">
        <v>0.1</v>
      </c>
      <c r="H6993" s="8">
        <f>VLOOKUP($T6993,Pricebook!$A:$D,4,0)</f>
        <v>150</v>
      </c>
      <c r="I6993" s="10">
        <f t="shared" si="546"/>
        <v>2430</v>
      </c>
      <c r="J6993" t="s">
        <v>2621</v>
      </c>
      <c r="K6993" t="s">
        <v>747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1323</v>
      </c>
      <c r="O6993" s="7">
        <v>37064</v>
      </c>
      <c r="P6993" t="s">
        <v>81</v>
      </c>
      <c r="Q6993" t="s">
        <v>34</v>
      </c>
      <c r="R6993" s="3">
        <v>40986</v>
      </c>
      <c r="S6993" s="12">
        <f t="shared" si="547"/>
        <v>1</v>
      </c>
      <c r="T6993" s="3" t="s">
        <v>14211</v>
      </c>
      <c r="U6993" t="s">
        <v>14235</v>
      </c>
      <c r="V6993" t="s">
        <v>14230</v>
      </c>
      <c r="W6993" t="s">
        <v>14194</v>
      </c>
      <c r="X6993" t="str">
        <f>VLOOKUP(Q6993,Managers!$A:$B,2,0)</f>
        <v>Frank Mitchell</v>
      </c>
      <c r="Y6993">
        <f>VLOOKUP(W6993,HourlyWages!$A:$B,2,0)</f>
        <v>71</v>
      </c>
      <c r="Z6993">
        <v>1</v>
      </c>
      <c r="AA6993" s="14">
        <f t="shared" si="549"/>
        <v>0.52666666666666662</v>
      </c>
    </row>
    <row r="6994" spans="1:27" x14ac:dyDescent="0.2">
      <c r="A6994">
        <v>6993</v>
      </c>
      <c r="B6994">
        <v>49953</v>
      </c>
      <c r="C6994" s="3">
        <v>40985</v>
      </c>
      <c r="D6994" s="17">
        <f t="shared" si="548"/>
        <v>40969</v>
      </c>
      <c r="E6994">
        <v>36</v>
      </c>
      <c r="F6994" s="8">
        <f t="shared" si="545"/>
        <v>3960</v>
      </c>
      <c r="G6994" s="5">
        <v>0.09</v>
      </c>
      <c r="H6994" s="8">
        <f>VLOOKUP($T6994,Pricebook!$A:$D,4,0)</f>
        <v>110</v>
      </c>
      <c r="I6994" s="10">
        <f t="shared" si="546"/>
        <v>3603.6</v>
      </c>
      <c r="J6994" t="s">
        <v>2621</v>
      </c>
      <c r="K6994" t="s">
        <v>747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1323</v>
      </c>
      <c r="O6994" s="7">
        <v>37064</v>
      </c>
      <c r="P6994" t="s">
        <v>81</v>
      </c>
      <c r="Q6994" t="s">
        <v>34</v>
      </c>
      <c r="R6994" s="3">
        <v>40985</v>
      </c>
      <c r="S6994" s="12">
        <f t="shared" si="547"/>
        <v>0</v>
      </c>
      <c r="T6994" s="3" t="s">
        <v>14215</v>
      </c>
      <c r="U6994" t="s">
        <v>14229</v>
      </c>
      <c r="V6994" t="s">
        <v>14238</v>
      </c>
      <c r="W6994" t="s">
        <v>14193</v>
      </c>
      <c r="X6994" t="str">
        <f>VLOOKUP(Q6994,Managers!$A:$B,2,0)</f>
        <v>Frank Mitchell</v>
      </c>
      <c r="Y6994">
        <f>VLOOKUP(W6994,HourlyWages!$A:$B,2,0)</f>
        <v>57</v>
      </c>
      <c r="Z6994">
        <v>1</v>
      </c>
      <c r="AA6994" s="14">
        <f t="shared" si="549"/>
        <v>0.48181818181818181</v>
      </c>
    </row>
    <row r="6995" spans="1:27" x14ac:dyDescent="0.2">
      <c r="A6995">
        <v>6994</v>
      </c>
      <c r="B6995">
        <v>49954</v>
      </c>
      <c r="C6995" s="3">
        <v>40966</v>
      </c>
      <c r="D6995" s="17">
        <f t="shared" si="548"/>
        <v>40940</v>
      </c>
      <c r="E6995">
        <v>36</v>
      </c>
      <c r="F6995" s="8">
        <f t="shared" si="545"/>
        <v>5400</v>
      </c>
      <c r="G6995" s="5">
        <v>0.08</v>
      </c>
      <c r="H6995" s="8">
        <f>VLOOKUP($T6995,Pricebook!$A:$D,4,0)</f>
        <v>150</v>
      </c>
      <c r="I6995" s="10">
        <f t="shared" si="546"/>
        <v>4968</v>
      </c>
      <c r="J6995" t="s">
        <v>1582</v>
      </c>
      <c r="K6995" t="s">
        <v>108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1583</v>
      </c>
      <c r="O6995" s="7">
        <v>97224</v>
      </c>
      <c r="P6995" t="s">
        <v>43</v>
      </c>
      <c r="Q6995" t="s">
        <v>23</v>
      </c>
      <c r="R6995" s="3">
        <v>40968</v>
      </c>
      <c r="S6995" s="12">
        <f t="shared" si="547"/>
        <v>2</v>
      </c>
      <c r="T6995" s="3" t="s">
        <v>14210</v>
      </c>
      <c r="U6995" t="s">
        <v>14235</v>
      </c>
      <c r="V6995" t="s">
        <v>14231</v>
      </c>
      <c r="W6995" t="s">
        <v>14188</v>
      </c>
      <c r="X6995" t="str">
        <f>VLOOKUP(Q6995,Managers!$A:$B,2,0)</f>
        <v>Bob Turner</v>
      </c>
      <c r="Y6995">
        <f>VLOOKUP(W6995,HourlyWages!$A:$B,2,0)</f>
        <v>52</v>
      </c>
      <c r="Z6995">
        <v>1</v>
      </c>
      <c r="AA6995" s="14">
        <f t="shared" si="549"/>
        <v>0.65333333333333332</v>
      </c>
    </row>
    <row r="6996" spans="1:27" x14ac:dyDescent="0.2">
      <c r="A6996">
        <v>6995</v>
      </c>
      <c r="B6996">
        <v>49984</v>
      </c>
      <c r="C6996" s="3">
        <v>39944</v>
      </c>
      <c r="D6996" s="17">
        <f t="shared" si="548"/>
        <v>39934</v>
      </c>
      <c r="E6996">
        <v>14</v>
      </c>
      <c r="F6996" s="8">
        <f t="shared" si="545"/>
        <v>2240</v>
      </c>
      <c r="G6996" s="5">
        <v>0.02</v>
      </c>
      <c r="H6996" s="8">
        <f>VLOOKUP($T6996,Pricebook!$A:$D,4,0)</f>
        <v>160</v>
      </c>
      <c r="I6996" s="10">
        <f t="shared" si="546"/>
        <v>2195.1999999999998</v>
      </c>
      <c r="J6996" t="s">
        <v>673</v>
      </c>
      <c r="K6996" t="s">
        <v>520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1660</v>
      </c>
      <c r="O6996" s="7" t="s">
        <v>2835</v>
      </c>
      <c r="P6996" t="s">
        <v>317</v>
      </c>
      <c r="Q6996" t="s">
        <v>61</v>
      </c>
      <c r="R6996" s="3">
        <v>39948</v>
      </c>
      <c r="S6996" s="12">
        <f t="shared" si="547"/>
        <v>4</v>
      </c>
      <c r="T6996" s="3" t="s">
        <v>14218</v>
      </c>
      <c r="U6996" t="s">
        <v>14229</v>
      </c>
      <c r="V6996" t="s">
        <v>14244</v>
      </c>
      <c r="W6996" t="s">
        <v>14185</v>
      </c>
      <c r="X6996" t="str">
        <f>VLOOKUP(Q6996,Managers!$A:$B,2,0)</f>
        <v>Allen Young</v>
      </c>
      <c r="Y6996">
        <f>VLOOKUP(W6996,HourlyWages!$A:$B,2,0)</f>
        <v>70</v>
      </c>
      <c r="Z6996">
        <v>1</v>
      </c>
      <c r="AA6996" s="14">
        <f t="shared" si="549"/>
        <v>0.5625</v>
      </c>
    </row>
    <row r="6997" spans="1:27" x14ac:dyDescent="0.2">
      <c r="A6997">
        <v>6996</v>
      </c>
      <c r="B6997">
        <v>49984</v>
      </c>
      <c r="C6997" s="3">
        <v>39944</v>
      </c>
      <c r="D6997" s="17">
        <f t="shared" si="548"/>
        <v>39934</v>
      </c>
      <c r="E6997">
        <v>32</v>
      </c>
      <c r="F6997" s="8">
        <f t="shared" si="545"/>
        <v>3520</v>
      </c>
      <c r="G6997" s="5">
        <v>0.02</v>
      </c>
      <c r="H6997" s="8">
        <f>VLOOKUP($T6997,Pricebook!$A:$D,4,0)</f>
        <v>110</v>
      </c>
      <c r="I6997" s="10">
        <f t="shared" si="546"/>
        <v>3449.6</v>
      </c>
      <c r="J6997" t="s">
        <v>673</v>
      </c>
      <c r="K6997" t="s">
        <v>520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2836</v>
      </c>
      <c r="O6997" s="7" t="s">
        <v>2837</v>
      </c>
      <c r="P6997" t="s">
        <v>317</v>
      </c>
      <c r="Q6997" t="s">
        <v>61</v>
      </c>
      <c r="R6997" s="3">
        <v>39944</v>
      </c>
      <c r="S6997" s="12">
        <f t="shared" si="547"/>
        <v>0</v>
      </c>
      <c r="T6997" s="3" t="s">
        <v>14215</v>
      </c>
      <c r="U6997" t="s">
        <v>14229</v>
      </c>
      <c r="V6997" t="s">
        <v>14233</v>
      </c>
      <c r="W6997" t="s">
        <v>14202</v>
      </c>
      <c r="X6997" t="str">
        <f>VLOOKUP(Q6997,Managers!$A:$B,2,0)</f>
        <v>Allen Young</v>
      </c>
      <c r="Y6997">
        <f>VLOOKUP(W6997,HourlyWages!$A:$B,2,0)</f>
        <v>71</v>
      </c>
      <c r="Z6997">
        <v>1</v>
      </c>
      <c r="AA6997" s="14">
        <f t="shared" si="549"/>
        <v>0.35454545454545455</v>
      </c>
    </row>
    <row r="6998" spans="1:27" x14ac:dyDescent="0.2">
      <c r="A6998">
        <v>6997</v>
      </c>
      <c r="B6998">
        <v>49986</v>
      </c>
      <c r="C6998" s="3">
        <v>40465</v>
      </c>
      <c r="D6998" s="17">
        <f t="shared" si="548"/>
        <v>40452</v>
      </c>
      <c r="E6998">
        <v>39</v>
      </c>
      <c r="F6998" s="8">
        <f t="shared" si="545"/>
        <v>4680</v>
      </c>
      <c r="G6998" s="5">
        <v>0.05</v>
      </c>
      <c r="H6998" s="8">
        <f>VLOOKUP($T6998,Pricebook!$A:$D,4,0)</f>
        <v>120</v>
      </c>
      <c r="I6998" s="10">
        <f t="shared" si="546"/>
        <v>4446</v>
      </c>
      <c r="J6998" t="s">
        <v>1387</v>
      </c>
      <c r="K6998" t="s">
        <v>215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2467</v>
      </c>
      <c r="O6998" s="7" t="s">
        <v>2468</v>
      </c>
      <c r="P6998" t="s">
        <v>358</v>
      </c>
      <c r="Q6998" t="s">
        <v>16</v>
      </c>
      <c r="R6998" s="3">
        <v>40467</v>
      </c>
      <c r="S6998" s="12">
        <f t="shared" si="547"/>
        <v>2</v>
      </c>
      <c r="T6998" s="3" t="s">
        <v>14212</v>
      </c>
      <c r="U6998" t="s">
        <v>14229</v>
      </c>
      <c r="V6998" t="s">
        <v>14233</v>
      </c>
      <c r="W6998" t="s">
        <v>14189</v>
      </c>
      <c r="X6998" t="str">
        <f>VLOOKUP(Q6998,Managers!$A:$B,2,0)</f>
        <v>Josh Martinez</v>
      </c>
      <c r="Y6998">
        <f>VLOOKUP(W6998,HourlyWages!$A:$B,2,0)</f>
        <v>62</v>
      </c>
      <c r="Z6998">
        <v>1</v>
      </c>
      <c r="AA6998" s="14">
        <f t="shared" si="549"/>
        <v>0.48333333333333334</v>
      </c>
    </row>
    <row r="6999" spans="1:27" x14ac:dyDescent="0.2">
      <c r="A6999">
        <v>6998</v>
      </c>
      <c r="B6999">
        <v>49987</v>
      </c>
      <c r="C6999" s="3">
        <v>40562</v>
      </c>
      <c r="D6999" s="17">
        <f t="shared" si="548"/>
        <v>40544</v>
      </c>
      <c r="E6999">
        <v>14</v>
      </c>
      <c r="F6999" s="8">
        <f t="shared" si="545"/>
        <v>2100</v>
      </c>
      <c r="G6999" s="5">
        <v>0.03</v>
      </c>
      <c r="H6999" s="8">
        <f>VLOOKUP($T6999,Pricebook!$A:$D,4,0)</f>
        <v>150</v>
      </c>
      <c r="I6999" s="10">
        <f t="shared" si="546"/>
        <v>2037</v>
      </c>
      <c r="J6999" t="s">
        <v>448</v>
      </c>
      <c r="K6999" t="s">
        <v>449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1417</v>
      </c>
      <c r="O6999" s="7">
        <v>34239</v>
      </c>
      <c r="P6999" t="s">
        <v>101</v>
      </c>
      <c r="Q6999" t="s">
        <v>34</v>
      </c>
      <c r="R6999" s="3">
        <v>40564</v>
      </c>
      <c r="S6999" s="12">
        <f t="shared" si="547"/>
        <v>2</v>
      </c>
      <c r="T6999" s="3" t="s">
        <v>14210</v>
      </c>
      <c r="U6999" t="s">
        <v>14235</v>
      </c>
      <c r="V6999" t="s">
        <v>14242</v>
      </c>
      <c r="W6999" t="s">
        <v>14203</v>
      </c>
      <c r="X6999" t="str">
        <f>VLOOKUP(Q6999,Managers!$A:$B,2,0)</f>
        <v>Frank Mitchell</v>
      </c>
      <c r="Y6999">
        <f>VLOOKUP(W6999,HourlyWages!$A:$B,2,0)</f>
        <v>62</v>
      </c>
      <c r="Z6999">
        <v>1</v>
      </c>
      <c r="AA6999" s="14">
        <f t="shared" si="549"/>
        <v>0.58666666666666667</v>
      </c>
    </row>
    <row r="7000" spans="1:27" x14ac:dyDescent="0.2">
      <c r="A7000">
        <v>6999</v>
      </c>
      <c r="B7000">
        <v>49987</v>
      </c>
      <c r="C7000" s="3">
        <v>40562</v>
      </c>
      <c r="D7000" s="17">
        <f t="shared" si="548"/>
        <v>40544</v>
      </c>
      <c r="E7000">
        <v>15</v>
      </c>
      <c r="F7000" s="8">
        <f t="shared" si="545"/>
        <v>1875</v>
      </c>
      <c r="G7000" s="5">
        <v>0.05</v>
      </c>
      <c r="H7000" s="8">
        <f>VLOOKUP($T7000,Pricebook!$A:$D,4,0)</f>
        <v>125</v>
      </c>
      <c r="I7000" s="10">
        <f t="shared" si="546"/>
        <v>1781.25</v>
      </c>
      <c r="J7000" t="s">
        <v>448</v>
      </c>
      <c r="K7000" t="s">
        <v>449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1400</v>
      </c>
      <c r="O7000" s="7" t="s">
        <v>1401</v>
      </c>
      <c r="P7000" t="s">
        <v>172</v>
      </c>
      <c r="Q7000" t="s">
        <v>16</v>
      </c>
      <c r="R7000" s="3">
        <v>40565</v>
      </c>
      <c r="S7000" s="12">
        <f t="shared" si="547"/>
        <v>3</v>
      </c>
      <c r="T7000" s="3" t="s">
        <v>14217</v>
      </c>
      <c r="U7000" t="s">
        <v>14232</v>
      </c>
      <c r="V7000" t="s">
        <v>14230</v>
      </c>
      <c r="W7000" t="s">
        <v>14189</v>
      </c>
      <c r="X7000" t="str">
        <f>VLOOKUP(Q7000,Managers!$A:$B,2,0)</f>
        <v>Josh Martinez</v>
      </c>
      <c r="Y7000">
        <f>VLOOKUP(W7000,HourlyWages!$A:$B,2,0)</f>
        <v>62</v>
      </c>
      <c r="Z7000">
        <v>1</v>
      </c>
      <c r="AA7000" s="14">
        <f t="shared" si="549"/>
        <v>0.504</v>
      </c>
    </row>
    <row r="7001" spans="1:27" x14ac:dyDescent="0.2">
      <c r="A7001">
        <v>7000</v>
      </c>
      <c r="B7001">
        <v>49987</v>
      </c>
      <c r="C7001" s="3">
        <v>40562</v>
      </c>
      <c r="D7001" s="17">
        <f t="shared" si="548"/>
        <v>40544</v>
      </c>
      <c r="E7001">
        <v>4</v>
      </c>
      <c r="F7001" s="8">
        <f t="shared" si="545"/>
        <v>500</v>
      </c>
      <c r="G7001" s="5">
        <v>0.03</v>
      </c>
      <c r="H7001" s="8">
        <f>VLOOKUP($T7001,Pricebook!$A:$D,4,0)</f>
        <v>125</v>
      </c>
      <c r="I7001" s="10">
        <f t="shared" si="546"/>
        <v>485</v>
      </c>
      <c r="J7001" t="s">
        <v>448</v>
      </c>
      <c r="K7001" t="s">
        <v>449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1400</v>
      </c>
      <c r="O7001" s="7" t="s">
        <v>1401</v>
      </c>
      <c r="P7001" t="s">
        <v>172</v>
      </c>
      <c r="Q7001" t="s">
        <v>16</v>
      </c>
      <c r="R7001" s="3">
        <v>40565</v>
      </c>
      <c r="S7001" s="12">
        <f t="shared" si="547"/>
        <v>3</v>
      </c>
      <c r="T7001" s="3" t="s">
        <v>14209</v>
      </c>
      <c r="U7001" t="s">
        <v>14232</v>
      </c>
      <c r="V7001" t="s">
        <v>14244</v>
      </c>
      <c r="W7001" t="s">
        <v>14184</v>
      </c>
      <c r="X7001" t="str">
        <f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9"/>
        <v>0.6</v>
      </c>
    </row>
    <row r="7002" spans="1:27" x14ac:dyDescent="0.2">
      <c r="A7002">
        <v>7001</v>
      </c>
      <c r="B7002">
        <v>49988</v>
      </c>
      <c r="C7002" s="3">
        <v>40532</v>
      </c>
      <c r="D7002" s="17">
        <f t="shared" si="548"/>
        <v>40513</v>
      </c>
      <c r="E7002">
        <v>43</v>
      </c>
      <c r="F7002" s="8">
        <f t="shared" si="545"/>
        <v>8600</v>
      </c>
      <c r="G7002" s="5">
        <v>0</v>
      </c>
      <c r="H7002" s="8">
        <f>VLOOKUP($T7002,Pricebook!$A:$D,4,0)</f>
        <v>200</v>
      </c>
      <c r="I7002" s="10">
        <f t="shared" si="546"/>
        <v>8600</v>
      </c>
      <c r="J7002" t="s">
        <v>57</v>
      </c>
      <c r="K7002" t="s">
        <v>58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2089</v>
      </c>
      <c r="O7002" s="7">
        <v>14901</v>
      </c>
      <c r="P7002" t="s">
        <v>60</v>
      </c>
      <c r="Q7002" t="s">
        <v>61</v>
      </c>
      <c r="R7002" s="3">
        <v>40535</v>
      </c>
      <c r="S7002" s="12">
        <f t="shared" si="547"/>
        <v>3</v>
      </c>
      <c r="T7002" s="3" t="s">
        <v>14206</v>
      </c>
      <c r="U7002" t="s">
        <v>14229</v>
      </c>
      <c r="V7002" t="s">
        <v>14241</v>
      </c>
      <c r="W7002" t="s">
        <v>14203</v>
      </c>
      <c r="X7002" t="str">
        <f>VLOOKUP(Q7002,Managers!$A:$B,2,0)</f>
        <v>Allen Young</v>
      </c>
      <c r="Y7002">
        <f>VLOOKUP(W7002,HourlyWages!$A:$B,2,0)</f>
        <v>62</v>
      </c>
      <c r="Z7002">
        <v>1</v>
      </c>
      <c r="AA7002" s="14">
        <f t="shared" si="549"/>
        <v>0.69</v>
      </c>
    </row>
    <row r="7003" spans="1:27" x14ac:dyDescent="0.2">
      <c r="A7003">
        <v>7002</v>
      </c>
      <c r="B7003">
        <v>49988</v>
      </c>
      <c r="C7003" s="3">
        <v>40532</v>
      </c>
      <c r="D7003" s="17">
        <f t="shared" si="548"/>
        <v>40513</v>
      </c>
      <c r="E7003">
        <v>33</v>
      </c>
      <c r="F7003" s="8">
        <f t="shared" si="545"/>
        <v>4125</v>
      </c>
      <c r="G7003" s="5">
        <v>0.08</v>
      </c>
      <c r="H7003" s="8">
        <f>VLOOKUP($T7003,Pricebook!$A:$D,4,0)</f>
        <v>125</v>
      </c>
      <c r="I7003" s="10">
        <f t="shared" si="546"/>
        <v>3795</v>
      </c>
      <c r="J7003" t="s">
        <v>57</v>
      </c>
      <c r="K7003" t="s">
        <v>58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2089</v>
      </c>
      <c r="O7003" s="7">
        <v>14901</v>
      </c>
      <c r="P7003" t="s">
        <v>60</v>
      </c>
      <c r="Q7003" t="s">
        <v>61</v>
      </c>
      <c r="R7003" s="3">
        <v>40534</v>
      </c>
      <c r="S7003" s="12">
        <f t="shared" si="547"/>
        <v>2</v>
      </c>
      <c r="T7003" s="3" t="s">
        <v>14209</v>
      </c>
      <c r="U7003" t="s">
        <v>14232</v>
      </c>
      <c r="V7003" t="s">
        <v>14243</v>
      </c>
      <c r="W7003" t="s">
        <v>14188</v>
      </c>
      <c r="X7003" t="str">
        <f>VLOOKUP(Q7003,Managers!$A:$B,2,0)</f>
        <v>Allen Young</v>
      </c>
      <c r="Y7003">
        <f>VLOOKUP(W7003,HourlyWages!$A:$B,2,0)</f>
        <v>52</v>
      </c>
      <c r="Z7003">
        <v>1</v>
      </c>
      <c r="AA7003" s="14">
        <f t="shared" si="549"/>
        <v>0.58399999999999996</v>
      </c>
    </row>
    <row r="7004" spans="1:27" x14ac:dyDescent="0.2">
      <c r="A7004">
        <v>7003</v>
      </c>
      <c r="B7004">
        <v>49988</v>
      </c>
      <c r="C7004" s="3">
        <v>40532</v>
      </c>
      <c r="D7004" s="17">
        <f t="shared" si="548"/>
        <v>40513</v>
      </c>
      <c r="E7004">
        <v>33</v>
      </c>
      <c r="F7004" s="8">
        <f t="shared" si="545"/>
        <v>4950</v>
      </c>
      <c r="G7004" s="5">
        <v>0.01</v>
      </c>
      <c r="H7004" s="8">
        <f>VLOOKUP($T7004,Pricebook!$A:$D,4,0)</f>
        <v>150</v>
      </c>
      <c r="I7004" s="10">
        <f t="shared" si="546"/>
        <v>4900.5</v>
      </c>
      <c r="J7004" t="s">
        <v>57</v>
      </c>
      <c r="K7004" t="s">
        <v>58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2089</v>
      </c>
      <c r="O7004" s="7">
        <v>14901</v>
      </c>
      <c r="P7004" t="s">
        <v>60</v>
      </c>
      <c r="Q7004" t="s">
        <v>61</v>
      </c>
      <c r="R7004" s="3">
        <v>40535</v>
      </c>
      <c r="S7004" s="12">
        <f t="shared" si="547"/>
        <v>3</v>
      </c>
      <c r="T7004" s="3" t="s">
        <v>14210</v>
      </c>
      <c r="U7004" t="s">
        <v>14235</v>
      </c>
      <c r="V7004" t="s">
        <v>14242</v>
      </c>
      <c r="W7004" t="s">
        <v>14194</v>
      </c>
      <c r="X7004" t="str">
        <f>VLOOKUP(Q7004,Managers!$A:$B,2,0)</f>
        <v>Allen Young</v>
      </c>
      <c r="Y7004">
        <f>VLOOKUP(W7004,HourlyWages!$A:$B,2,0)</f>
        <v>71</v>
      </c>
      <c r="Z7004">
        <v>1</v>
      </c>
      <c r="AA7004" s="14">
        <f t="shared" si="549"/>
        <v>0.52666666666666662</v>
      </c>
    </row>
    <row r="7005" spans="1:27" x14ac:dyDescent="0.2">
      <c r="A7005">
        <v>7004</v>
      </c>
      <c r="B7005">
        <v>49989</v>
      </c>
      <c r="C7005" s="3">
        <v>40294</v>
      </c>
      <c r="D7005" s="17">
        <f t="shared" si="548"/>
        <v>40269</v>
      </c>
      <c r="E7005">
        <v>6</v>
      </c>
      <c r="F7005" s="8">
        <f t="shared" si="545"/>
        <v>900</v>
      </c>
      <c r="G7005" s="5">
        <v>0.04</v>
      </c>
      <c r="H7005" s="8">
        <f>VLOOKUP($T7005,Pricebook!$A:$D,4,0)</f>
        <v>150</v>
      </c>
      <c r="I7005" s="10">
        <f t="shared" si="546"/>
        <v>864</v>
      </c>
      <c r="J7005" t="s">
        <v>1569</v>
      </c>
      <c r="K7005" t="s">
        <v>13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1451</v>
      </c>
      <c r="O7005" s="7" t="s">
        <v>2838</v>
      </c>
      <c r="P7005" t="s">
        <v>499</v>
      </c>
      <c r="Q7005" t="s">
        <v>61</v>
      </c>
      <c r="R7005" s="3">
        <v>40295</v>
      </c>
      <c r="S7005" s="12">
        <f t="shared" si="547"/>
        <v>1</v>
      </c>
      <c r="T7005" s="3" t="s">
        <v>14211</v>
      </c>
      <c r="U7005" t="s">
        <v>14235</v>
      </c>
      <c r="V7005" t="s">
        <v>14239</v>
      </c>
      <c r="W7005" t="s">
        <v>14198</v>
      </c>
      <c r="X7005" t="str">
        <f>VLOOKUP(Q7005,Managers!$A:$B,2,0)</f>
        <v>Allen Young</v>
      </c>
      <c r="Y7005">
        <f>VLOOKUP(W7005,HourlyWages!$A:$B,2,0)</f>
        <v>51</v>
      </c>
      <c r="Z7005">
        <v>1</v>
      </c>
      <c r="AA7005" s="14">
        <f t="shared" si="549"/>
        <v>0.66</v>
      </c>
    </row>
    <row r="7006" spans="1:27" x14ac:dyDescent="0.2">
      <c r="A7006">
        <v>7005</v>
      </c>
      <c r="B7006">
        <v>49990</v>
      </c>
      <c r="C7006" s="3">
        <v>40061</v>
      </c>
      <c r="D7006" s="17">
        <f t="shared" si="548"/>
        <v>40057</v>
      </c>
      <c r="E7006">
        <v>11</v>
      </c>
      <c r="F7006" s="8">
        <f t="shared" si="545"/>
        <v>1650</v>
      </c>
      <c r="G7006" s="5">
        <v>0</v>
      </c>
      <c r="H7006" s="8">
        <f>VLOOKUP($T7006,Pricebook!$A:$D,4,0)</f>
        <v>150</v>
      </c>
      <c r="I7006" s="10">
        <f t="shared" si="546"/>
        <v>1650</v>
      </c>
      <c r="J7006" t="s">
        <v>1539</v>
      </c>
      <c r="K7006" t="s">
        <v>73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1874</v>
      </c>
      <c r="O7006" s="7">
        <v>46324</v>
      </c>
      <c r="P7006" t="s">
        <v>278</v>
      </c>
      <c r="Q7006" t="s">
        <v>16</v>
      </c>
      <c r="R7006" s="3">
        <v>40061</v>
      </c>
      <c r="S7006" s="12">
        <f t="shared" si="547"/>
        <v>0</v>
      </c>
      <c r="T7006" s="3" t="s">
        <v>14216</v>
      </c>
      <c r="U7006" t="s">
        <v>14235</v>
      </c>
      <c r="V7006" t="s">
        <v>14240</v>
      </c>
      <c r="W7006" t="s">
        <v>14187</v>
      </c>
      <c r="X7006" t="str">
        <f>VLOOKUP(Q7006,Managers!$A:$B,2,0)</f>
        <v>Josh Martinez</v>
      </c>
      <c r="Y7006">
        <f>VLOOKUP(W7006,HourlyWages!$A:$B,2,0)</f>
        <v>45</v>
      </c>
      <c r="Z7006">
        <v>1</v>
      </c>
      <c r="AA7006" s="14">
        <f t="shared" si="549"/>
        <v>0.7</v>
      </c>
    </row>
    <row r="7007" spans="1:27" x14ac:dyDescent="0.2">
      <c r="A7007">
        <v>7006</v>
      </c>
      <c r="B7007">
        <v>50016</v>
      </c>
      <c r="C7007" s="3">
        <v>39908</v>
      </c>
      <c r="D7007" s="17">
        <f t="shared" si="548"/>
        <v>39904</v>
      </c>
      <c r="E7007">
        <v>15</v>
      </c>
      <c r="F7007" s="8">
        <f t="shared" si="545"/>
        <v>2250</v>
      </c>
      <c r="G7007" s="5">
        <v>0.05</v>
      </c>
      <c r="H7007" s="8">
        <f>VLOOKUP($T7007,Pricebook!$A:$D,4,0)</f>
        <v>150</v>
      </c>
      <c r="I7007" s="10">
        <f t="shared" si="546"/>
        <v>2137.5</v>
      </c>
      <c r="J7007" t="s">
        <v>405</v>
      </c>
      <c r="K7007" t="s">
        <v>406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161</v>
      </c>
      <c r="O7007" s="7" t="s">
        <v>162</v>
      </c>
      <c r="P7007" t="s">
        <v>163</v>
      </c>
      <c r="Q7007" t="s">
        <v>34</v>
      </c>
      <c r="R7007" s="3">
        <v>39910</v>
      </c>
      <c r="S7007" s="12">
        <f t="shared" si="547"/>
        <v>2</v>
      </c>
      <c r="T7007" s="3" t="s">
        <v>14210</v>
      </c>
      <c r="U7007" t="s">
        <v>14235</v>
      </c>
      <c r="V7007" t="s">
        <v>14234</v>
      </c>
      <c r="W7007" t="s">
        <v>14198</v>
      </c>
      <c r="X7007" t="str">
        <f>VLOOKUP(Q7007,Managers!$A:$B,2,0)</f>
        <v>Frank Mitchell</v>
      </c>
      <c r="Y7007">
        <f>VLOOKUP(W7007,HourlyWages!$A:$B,2,0)</f>
        <v>51</v>
      </c>
      <c r="Z7007">
        <v>1</v>
      </c>
      <c r="AA7007" s="14">
        <f t="shared" si="549"/>
        <v>0.66</v>
      </c>
    </row>
    <row r="7008" spans="1:27" x14ac:dyDescent="0.2">
      <c r="A7008">
        <v>7007</v>
      </c>
      <c r="B7008">
        <v>50017</v>
      </c>
      <c r="C7008" s="3">
        <v>41233</v>
      </c>
      <c r="D7008" s="17">
        <f t="shared" si="548"/>
        <v>41214</v>
      </c>
      <c r="E7008">
        <v>43</v>
      </c>
      <c r="F7008" s="8">
        <f t="shared" si="545"/>
        <v>5160</v>
      </c>
      <c r="G7008" s="5">
        <v>7.0000000000000007E-2</v>
      </c>
      <c r="H7008" s="8">
        <f>VLOOKUP($T7008,Pricebook!$A:$D,4,0)</f>
        <v>120</v>
      </c>
      <c r="I7008" s="10">
        <f t="shared" si="546"/>
        <v>4798.7999999999993</v>
      </c>
      <c r="J7008" t="s">
        <v>1689</v>
      </c>
      <c r="K7008" t="s">
        <v>707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2253</v>
      </c>
      <c r="O7008" s="7">
        <v>44483</v>
      </c>
      <c r="P7008" t="s">
        <v>210</v>
      </c>
      <c r="Q7008" t="s">
        <v>61</v>
      </c>
      <c r="R7008" s="3">
        <v>41235</v>
      </c>
      <c r="S7008" s="12">
        <f t="shared" si="547"/>
        <v>2</v>
      </c>
      <c r="T7008" s="3" t="s">
        <v>14212</v>
      </c>
      <c r="U7008" t="s">
        <v>14229</v>
      </c>
      <c r="V7008" t="s">
        <v>14244</v>
      </c>
      <c r="W7008" t="s">
        <v>14193</v>
      </c>
      <c r="X7008" t="str">
        <f>VLOOKUP(Q7008,Managers!$A:$B,2,0)</f>
        <v>Allen Young</v>
      </c>
      <c r="Y7008">
        <f>VLOOKUP(W7008,HourlyWages!$A:$B,2,0)</f>
        <v>57</v>
      </c>
      <c r="Z7008">
        <v>1</v>
      </c>
      <c r="AA7008" s="14">
        <f t="shared" si="549"/>
        <v>0.52500000000000002</v>
      </c>
    </row>
    <row r="7009" spans="1:27" x14ac:dyDescent="0.2">
      <c r="A7009">
        <v>7008</v>
      </c>
      <c r="B7009">
        <v>50017</v>
      </c>
      <c r="C7009" s="3">
        <v>41233</v>
      </c>
      <c r="D7009" s="17">
        <f t="shared" si="548"/>
        <v>41214</v>
      </c>
      <c r="E7009">
        <v>24</v>
      </c>
      <c r="F7009" s="8">
        <f t="shared" si="545"/>
        <v>4800</v>
      </c>
      <c r="G7009" s="5">
        <v>0.1</v>
      </c>
      <c r="H7009" s="8">
        <f>VLOOKUP($T7009,Pricebook!$A:$D,4,0)</f>
        <v>200</v>
      </c>
      <c r="I7009" s="10">
        <f t="shared" si="546"/>
        <v>4320</v>
      </c>
      <c r="J7009" t="s">
        <v>1689</v>
      </c>
      <c r="K7009" t="s">
        <v>707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2253</v>
      </c>
      <c r="O7009" s="7">
        <v>44483</v>
      </c>
      <c r="P7009" t="s">
        <v>210</v>
      </c>
      <c r="Q7009" t="s">
        <v>61</v>
      </c>
      <c r="R7009" s="3">
        <v>41233</v>
      </c>
      <c r="S7009" s="12">
        <f t="shared" si="547"/>
        <v>0</v>
      </c>
      <c r="T7009" s="3" t="s">
        <v>14206</v>
      </c>
      <c r="U7009" t="s">
        <v>14229</v>
      </c>
      <c r="V7009" t="s">
        <v>14233</v>
      </c>
      <c r="W7009" t="s">
        <v>14185</v>
      </c>
      <c r="X7009" t="str">
        <f>VLOOKUP(Q7009,Managers!$A:$B,2,0)</f>
        <v>Allen Young</v>
      </c>
      <c r="Y7009">
        <f>VLOOKUP(W7009,HourlyWages!$A:$B,2,0)</f>
        <v>70</v>
      </c>
      <c r="Z7009">
        <v>1</v>
      </c>
      <c r="AA7009" s="14">
        <f t="shared" si="549"/>
        <v>0.65</v>
      </c>
    </row>
    <row r="7010" spans="1:27" x14ac:dyDescent="0.2">
      <c r="A7010">
        <v>7009</v>
      </c>
      <c r="B7010">
        <v>50048</v>
      </c>
      <c r="C7010" s="3">
        <v>40196</v>
      </c>
      <c r="D7010" s="17">
        <f t="shared" si="548"/>
        <v>40179</v>
      </c>
      <c r="E7010">
        <v>14</v>
      </c>
      <c r="F7010" s="8">
        <f t="shared" si="545"/>
        <v>1680</v>
      </c>
      <c r="G7010" s="5">
        <v>0.09</v>
      </c>
      <c r="H7010" s="8">
        <f>VLOOKUP($T7010,Pricebook!$A:$D,4,0)</f>
        <v>120</v>
      </c>
      <c r="I7010" s="10">
        <f t="shared" si="546"/>
        <v>1528.8</v>
      </c>
      <c r="J7010" t="s">
        <v>1197</v>
      </c>
      <c r="K7010" t="s">
        <v>544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2142</v>
      </c>
      <c r="O7010" s="7">
        <v>55378</v>
      </c>
      <c r="P7010" t="s">
        <v>130</v>
      </c>
      <c r="Q7010" t="s">
        <v>16</v>
      </c>
      <c r="R7010" s="3">
        <v>40198</v>
      </c>
      <c r="S7010" s="12">
        <f t="shared" si="547"/>
        <v>2</v>
      </c>
      <c r="T7010" s="3" t="s">
        <v>14212</v>
      </c>
      <c r="U7010" t="s">
        <v>14229</v>
      </c>
      <c r="V7010" t="s">
        <v>14233</v>
      </c>
      <c r="W7010" t="s">
        <v>14193</v>
      </c>
      <c r="X7010" t="str">
        <f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9"/>
        <v>0.52500000000000002</v>
      </c>
    </row>
    <row r="7011" spans="1:27" x14ac:dyDescent="0.2">
      <c r="A7011">
        <v>7010</v>
      </c>
      <c r="B7011">
        <v>50048</v>
      </c>
      <c r="C7011" s="3">
        <v>40196</v>
      </c>
      <c r="D7011" s="17">
        <f t="shared" si="548"/>
        <v>40179</v>
      </c>
      <c r="E7011">
        <v>1</v>
      </c>
      <c r="F7011" s="8">
        <f t="shared" si="545"/>
        <v>140</v>
      </c>
      <c r="G7011" s="5">
        <v>0.05</v>
      </c>
      <c r="H7011" s="8">
        <f>VLOOKUP($T7011,Pricebook!$A:$D,4,0)</f>
        <v>140</v>
      </c>
      <c r="I7011" s="10">
        <f t="shared" si="546"/>
        <v>133</v>
      </c>
      <c r="J7011" t="s">
        <v>1197</v>
      </c>
      <c r="K7011" t="s">
        <v>544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2142</v>
      </c>
      <c r="O7011" s="7">
        <v>55378</v>
      </c>
      <c r="P7011" t="s">
        <v>130</v>
      </c>
      <c r="Q7011" t="s">
        <v>16</v>
      </c>
      <c r="R7011" s="3">
        <v>40198</v>
      </c>
      <c r="S7011" s="12">
        <f t="shared" si="547"/>
        <v>2</v>
      </c>
      <c r="T7011" s="3" t="s">
        <v>14207</v>
      </c>
      <c r="U7011" t="s">
        <v>14229</v>
      </c>
      <c r="V7011" t="s">
        <v>14236</v>
      </c>
      <c r="W7011" t="s">
        <v>14188</v>
      </c>
      <c r="X7011" t="str">
        <f>VLOOKUP(Q7011,Managers!$A:$B,2,0)</f>
        <v>Josh Martinez</v>
      </c>
      <c r="Y7011">
        <f>VLOOKUP(W7011,HourlyWages!$A:$B,2,0)</f>
        <v>52</v>
      </c>
      <c r="Z7011">
        <v>1</v>
      </c>
      <c r="AA7011" s="14">
        <f t="shared" si="549"/>
        <v>0.62857142857142856</v>
      </c>
    </row>
    <row r="7012" spans="1:27" x14ac:dyDescent="0.2">
      <c r="A7012">
        <v>7011</v>
      </c>
      <c r="B7012">
        <v>50051</v>
      </c>
      <c r="C7012" s="3">
        <v>40090</v>
      </c>
      <c r="D7012" s="17">
        <f t="shared" si="548"/>
        <v>40087</v>
      </c>
      <c r="E7012">
        <v>17</v>
      </c>
      <c r="F7012" s="8">
        <f t="shared" si="545"/>
        <v>2720</v>
      </c>
      <c r="G7012" s="5">
        <v>0.02</v>
      </c>
      <c r="H7012" s="8">
        <f>VLOOKUP($T7012,Pricebook!$A:$D,4,0)</f>
        <v>160</v>
      </c>
      <c r="I7012" s="10">
        <f t="shared" si="546"/>
        <v>2665.6</v>
      </c>
      <c r="J7012" t="s">
        <v>382</v>
      </c>
      <c r="K7012" t="s">
        <v>327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213</v>
      </c>
      <c r="O7012" s="7">
        <v>74006</v>
      </c>
      <c r="P7012" t="s">
        <v>75</v>
      </c>
      <c r="Q7012" t="s">
        <v>16</v>
      </c>
      <c r="R7012" s="3">
        <v>40092</v>
      </c>
      <c r="S7012" s="12">
        <f t="shared" si="547"/>
        <v>2</v>
      </c>
      <c r="T7012" s="3" t="s">
        <v>14218</v>
      </c>
      <c r="U7012" t="s">
        <v>14229</v>
      </c>
      <c r="V7012" t="s">
        <v>14246</v>
      </c>
      <c r="W7012" t="s">
        <v>14196</v>
      </c>
      <c r="X7012" t="str">
        <f>VLOOKUP(Q7012,Managers!$A:$B,2,0)</f>
        <v>Josh Martinez</v>
      </c>
      <c r="Y7012">
        <f>VLOOKUP(W7012,HourlyWages!$A:$B,2,0)</f>
        <v>58</v>
      </c>
      <c r="Z7012">
        <v>1</v>
      </c>
      <c r="AA7012" s="14">
        <f t="shared" si="549"/>
        <v>0.63749999999999996</v>
      </c>
    </row>
    <row r="7013" spans="1:27" x14ac:dyDescent="0.2">
      <c r="A7013">
        <v>7012</v>
      </c>
      <c r="B7013">
        <v>50051</v>
      </c>
      <c r="C7013" s="3">
        <v>40090</v>
      </c>
      <c r="D7013" s="17">
        <f t="shared" si="548"/>
        <v>40087</v>
      </c>
      <c r="E7013">
        <v>4</v>
      </c>
      <c r="F7013" s="8">
        <f t="shared" si="545"/>
        <v>500</v>
      </c>
      <c r="G7013" s="5">
        <v>0.09</v>
      </c>
      <c r="H7013" s="8">
        <f>VLOOKUP($T7013,Pricebook!$A:$D,4,0)</f>
        <v>125</v>
      </c>
      <c r="I7013" s="10">
        <f t="shared" si="546"/>
        <v>455</v>
      </c>
      <c r="J7013" t="s">
        <v>382</v>
      </c>
      <c r="K7013" t="s">
        <v>327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213</v>
      </c>
      <c r="O7013" s="7">
        <v>74006</v>
      </c>
      <c r="P7013" t="s">
        <v>75</v>
      </c>
      <c r="Q7013" t="s">
        <v>16</v>
      </c>
      <c r="R7013" s="3">
        <v>40092</v>
      </c>
      <c r="S7013" s="12">
        <f t="shared" si="547"/>
        <v>2</v>
      </c>
      <c r="T7013" s="3" t="s">
        <v>14208</v>
      </c>
      <c r="U7013" t="s">
        <v>14232</v>
      </c>
      <c r="V7013" t="s">
        <v>14241</v>
      </c>
      <c r="W7013" t="s">
        <v>14203</v>
      </c>
      <c r="X7013" t="str">
        <f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9"/>
        <v>0.504</v>
      </c>
    </row>
    <row r="7014" spans="1:27" x14ac:dyDescent="0.2">
      <c r="A7014">
        <v>7013</v>
      </c>
      <c r="B7014">
        <v>50051</v>
      </c>
      <c r="C7014" s="3">
        <v>40090</v>
      </c>
      <c r="D7014" s="17">
        <f t="shared" si="548"/>
        <v>40087</v>
      </c>
      <c r="E7014">
        <v>15</v>
      </c>
      <c r="F7014" s="8">
        <f t="shared" si="545"/>
        <v>1875</v>
      </c>
      <c r="G7014" s="5">
        <v>0.03</v>
      </c>
      <c r="H7014" s="8">
        <f>VLOOKUP($T7014,Pricebook!$A:$D,4,0)</f>
        <v>125</v>
      </c>
      <c r="I7014" s="10">
        <f t="shared" si="546"/>
        <v>1818.75</v>
      </c>
      <c r="J7014" t="s">
        <v>382</v>
      </c>
      <c r="K7014" t="s">
        <v>327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2415</v>
      </c>
      <c r="O7014" s="7" t="s">
        <v>2416</v>
      </c>
      <c r="P7014" t="s">
        <v>210</v>
      </c>
      <c r="Q7014" t="s">
        <v>61</v>
      </c>
      <c r="R7014" s="3">
        <v>40090</v>
      </c>
      <c r="S7014" s="12">
        <f t="shared" si="547"/>
        <v>0</v>
      </c>
      <c r="T7014" s="3" t="s">
        <v>14208</v>
      </c>
      <c r="U7014" t="s">
        <v>14232</v>
      </c>
      <c r="V7014" t="s">
        <v>14242</v>
      </c>
      <c r="W7014" t="s">
        <v>14201</v>
      </c>
      <c r="X7014" t="str">
        <f>VLOOKUP(Q7014,Managers!$A:$B,2,0)</f>
        <v>Allen Young</v>
      </c>
      <c r="Y7014">
        <f>VLOOKUP(W7014,HourlyWages!$A:$B,2,0)</f>
        <v>53</v>
      </c>
      <c r="Z7014">
        <v>1</v>
      </c>
      <c r="AA7014" s="14">
        <f t="shared" si="549"/>
        <v>0.57599999999999996</v>
      </c>
    </row>
    <row r="7015" spans="1:27" x14ac:dyDescent="0.2">
      <c r="A7015">
        <v>7014</v>
      </c>
      <c r="B7015">
        <v>50054</v>
      </c>
      <c r="C7015" s="3">
        <v>40427</v>
      </c>
      <c r="D7015" s="17">
        <f t="shared" si="548"/>
        <v>40422</v>
      </c>
      <c r="E7015">
        <v>50</v>
      </c>
      <c r="F7015" s="8">
        <f t="shared" si="545"/>
        <v>7500</v>
      </c>
      <c r="G7015" s="5">
        <v>0</v>
      </c>
      <c r="H7015" s="8">
        <f>VLOOKUP($T7015,Pricebook!$A:$D,4,0)</f>
        <v>150</v>
      </c>
      <c r="I7015" s="10">
        <f t="shared" si="546"/>
        <v>7500</v>
      </c>
      <c r="J7015" t="s">
        <v>1588</v>
      </c>
      <c r="K7015" t="s">
        <v>215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1562</v>
      </c>
      <c r="O7015" s="7">
        <v>71854</v>
      </c>
      <c r="P7015" t="s">
        <v>66</v>
      </c>
      <c r="Q7015" t="s">
        <v>34</v>
      </c>
      <c r="R7015" s="3">
        <v>40429</v>
      </c>
      <c r="S7015" s="12">
        <f t="shared" si="547"/>
        <v>2</v>
      </c>
      <c r="T7015" s="3" t="s">
        <v>14216</v>
      </c>
      <c r="U7015" t="s">
        <v>14235</v>
      </c>
      <c r="V7015" t="s">
        <v>14229</v>
      </c>
      <c r="W7015" t="s">
        <v>14192</v>
      </c>
      <c r="X7015" t="str">
        <f>VLOOKUP(Q7015,Managers!$A:$B,2,0)</f>
        <v>Frank Mitchell</v>
      </c>
      <c r="Y7015">
        <f>VLOOKUP(W7015,HourlyWages!$A:$B,2,0)</f>
        <v>75</v>
      </c>
      <c r="Z7015">
        <v>1</v>
      </c>
      <c r="AA7015" s="14">
        <f t="shared" si="549"/>
        <v>0.5</v>
      </c>
    </row>
    <row r="7016" spans="1:27" x14ac:dyDescent="0.2">
      <c r="A7016">
        <v>7015</v>
      </c>
      <c r="B7016">
        <v>50054</v>
      </c>
      <c r="C7016" s="3">
        <v>40427</v>
      </c>
      <c r="D7016" s="17">
        <f t="shared" si="548"/>
        <v>40422</v>
      </c>
      <c r="E7016">
        <v>41</v>
      </c>
      <c r="F7016" s="8">
        <f t="shared" si="545"/>
        <v>8200</v>
      </c>
      <c r="G7016" s="5">
        <v>0.02</v>
      </c>
      <c r="H7016" s="8">
        <f>VLOOKUP($T7016,Pricebook!$A:$D,4,0)</f>
        <v>200</v>
      </c>
      <c r="I7016" s="10">
        <f t="shared" si="546"/>
        <v>8036</v>
      </c>
      <c r="J7016" t="s">
        <v>1588</v>
      </c>
      <c r="K7016" t="s">
        <v>215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1562</v>
      </c>
      <c r="O7016" s="7">
        <v>71854</v>
      </c>
      <c r="P7016" t="s">
        <v>66</v>
      </c>
      <c r="Q7016" t="s">
        <v>34</v>
      </c>
      <c r="R7016" s="3">
        <v>40429</v>
      </c>
      <c r="S7016" s="12">
        <f t="shared" si="547"/>
        <v>2</v>
      </c>
      <c r="T7016" s="3" t="s">
        <v>14206</v>
      </c>
      <c r="U7016" t="s">
        <v>14229</v>
      </c>
      <c r="V7016" t="s">
        <v>14246</v>
      </c>
      <c r="W7016" t="s">
        <v>14201</v>
      </c>
      <c r="X7016" t="str">
        <f>VLOOKUP(Q7016,Managers!$A:$B,2,0)</f>
        <v>Frank Mitchell</v>
      </c>
      <c r="Y7016">
        <f>VLOOKUP(W7016,HourlyWages!$A:$B,2,0)</f>
        <v>53</v>
      </c>
      <c r="Z7016">
        <v>1</v>
      </c>
      <c r="AA7016" s="14">
        <f t="shared" si="549"/>
        <v>0.73499999999999999</v>
      </c>
    </row>
    <row r="7017" spans="1:27" x14ac:dyDescent="0.2">
      <c r="A7017">
        <v>7016</v>
      </c>
      <c r="B7017">
        <v>50055</v>
      </c>
      <c r="C7017" s="3">
        <v>41200</v>
      </c>
      <c r="D7017" s="17">
        <f t="shared" si="548"/>
        <v>41183</v>
      </c>
      <c r="E7017">
        <v>1</v>
      </c>
      <c r="F7017" s="8">
        <f t="shared" si="545"/>
        <v>160</v>
      </c>
      <c r="G7017" s="5">
        <v>0</v>
      </c>
      <c r="H7017" s="8">
        <f>VLOOKUP($T7017,Pricebook!$A:$D,4,0)</f>
        <v>160</v>
      </c>
      <c r="I7017" s="10">
        <f t="shared" si="546"/>
        <v>160</v>
      </c>
      <c r="J7017" t="s">
        <v>643</v>
      </c>
      <c r="K7017" t="s">
        <v>482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962</v>
      </c>
      <c r="O7017" s="7">
        <v>38701</v>
      </c>
      <c r="P7017" t="s">
        <v>699</v>
      </c>
      <c r="Q7017" t="s">
        <v>34</v>
      </c>
      <c r="R7017" s="3">
        <v>41202</v>
      </c>
      <c r="S7017" s="12">
        <f t="shared" si="547"/>
        <v>2</v>
      </c>
      <c r="T7017" s="3" t="s">
        <v>14218</v>
      </c>
      <c r="U7017" t="s">
        <v>14229</v>
      </c>
      <c r="V7017" t="s">
        <v>14244</v>
      </c>
      <c r="W7017" t="s">
        <v>14196</v>
      </c>
      <c r="X7017" t="str">
        <f>VLOOKUP(Q7017,Managers!$A:$B,2,0)</f>
        <v>Frank Mitchell</v>
      </c>
      <c r="Y7017">
        <f>VLOOKUP(W7017,HourlyWages!$A:$B,2,0)</f>
        <v>58</v>
      </c>
      <c r="Z7017">
        <v>1</v>
      </c>
      <c r="AA7017" s="14">
        <f t="shared" si="549"/>
        <v>0.63749999999999996</v>
      </c>
    </row>
    <row r="7018" spans="1:27" x14ac:dyDescent="0.2">
      <c r="A7018">
        <v>7017</v>
      </c>
      <c r="B7018">
        <v>50055</v>
      </c>
      <c r="C7018" s="3">
        <v>41200</v>
      </c>
      <c r="D7018" s="17">
        <f t="shared" si="548"/>
        <v>41183</v>
      </c>
      <c r="E7018">
        <v>11</v>
      </c>
      <c r="F7018" s="8">
        <f t="shared" si="545"/>
        <v>1210</v>
      </c>
      <c r="G7018" s="5">
        <v>0.09</v>
      </c>
      <c r="H7018" s="8">
        <f>VLOOKUP($T7018,Pricebook!$A:$D,4,0)</f>
        <v>110</v>
      </c>
      <c r="I7018" s="10">
        <f t="shared" si="546"/>
        <v>1101.1000000000001</v>
      </c>
      <c r="J7018" t="s">
        <v>643</v>
      </c>
      <c r="K7018" t="s">
        <v>482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962</v>
      </c>
      <c r="O7018" s="7">
        <v>38701</v>
      </c>
      <c r="P7018" t="s">
        <v>699</v>
      </c>
      <c r="Q7018" t="s">
        <v>34</v>
      </c>
      <c r="R7018" s="3">
        <v>41202</v>
      </c>
      <c r="S7018" s="12">
        <f t="shared" si="547"/>
        <v>2</v>
      </c>
      <c r="T7018" s="3" t="s">
        <v>14215</v>
      </c>
      <c r="U7018" t="s">
        <v>14229</v>
      </c>
      <c r="V7018" t="s">
        <v>14241</v>
      </c>
      <c r="W7018" t="s">
        <v>14196</v>
      </c>
      <c r="X7018" t="str">
        <f>VLOOKUP(Q7018,Managers!$A:$B,2,0)</f>
        <v>Frank Mitchell</v>
      </c>
      <c r="Y7018">
        <f>VLOOKUP(W7018,HourlyWages!$A:$B,2,0)</f>
        <v>58</v>
      </c>
      <c r="Z7018">
        <v>1</v>
      </c>
      <c r="AA7018" s="14">
        <f t="shared" si="549"/>
        <v>0.47272727272727272</v>
      </c>
    </row>
    <row r="7019" spans="1:27" x14ac:dyDescent="0.2">
      <c r="A7019">
        <v>7018</v>
      </c>
      <c r="B7019">
        <v>50081</v>
      </c>
      <c r="C7019" s="3">
        <v>40120</v>
      </c>
      <c r="D7019" s="17">
        <f t="shared" si="548"/>
        <v>40118</v>
      </c>
      <c r="E7019">
        <v>7</v>
      </c>
      <c r="F7019" s="8">
        <f t="shared" si="545"/>
        <v>875</v>
      </c>
      <c r="G7019" s="5">
        <v>0</v>
      </c>
      <c r="H7019" s="8">
        <f>VLOOKUP($T7019,Pricebook!$A:$D,4,0)</f>
        <v>125</v>
      </c>
      <c r="I7019" s="10">
        <f t="shared" si="546"/>
        <v>875</v>
      </c>
      <c r="J7019" t="s">
        <v>425</v>
      </c>
      <c r="K7019" t="s">
        <v>344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1992</v>
      </c>
      <c r="O7019" s="7">
        <v>46901</v>
      </c>
      <c r="P7019" t="s">
        <v>278</v>
      </c>
      <c r="Q7019" t="s">
        <v>16</v>
      </c>
      <c r="R7019" s="3">
        <v>40121</v>
      </c>
      <c r="S7019" s="12">
        <f t="shared" si="547"/>
        <v>1</v>
      </c>
      <c r="T7019" s="3" t="s">
        <v>14217</v>
      </c>
      <c r="U7019" t="s">
        <v>14232</v>
      </c>
      <c r="V7019" t="s">
        <v>14230</v>
      </c>
      <c r="W7019" t="s">
        <v>14189</v>
      </c>
      <c r="X7019" t="str">
        <f>VLOOKUP(Q7019,Managers!$A:$B,2,0)</f>
        <v>Josh Martinez</v>
      </c>
      <c r="Y7019">
        <f>VLOOKUP(W7019,HourlyWages!$A:$B,2,0)</f>
        <v>62</v>
      </c>
      <c r="Z7019">
        <v>1</v>
      </c>
      <c r="AA7019" s="14">
        <f t="shared" si="549"/>
        <v>0.504</v>
      </c>
    </row>
    <row r="7020" spans="1:27" x14ac:dyDescent="0.2">
      <c r="A7020">
        <v>7019</v>
      </c>
      <c r="B7020">
        <v>50083</v>
      </c>
      <c r="C7020" s="3">
        <v>40641</v>
      </c>
      <c r="D7020" s="17">
        <f t="shared" si="548"/>
        <v>40634</v>
      </c>
      <c r="E7020">
        <v>33</v>
      </c>
      <c r="F7020" s="8">
        <f t="shared" si="545"/>
        <v>4950</v>
      </c>
      <c r="G7020" s="5">
        <v>0.01</v>
      </c>
      <c r="H7020" s="8">
        <f>VLOOKUP($T7020,Pricebook!$A:$D,4,0)</f>
        <v>150</v>
      </c>
      <c r="I7020" s="10">
        <f t="shared" si="546"/>
        <v>4900.5</v>
      </c>
      <c r="J7020" t="s">
        <v>1038</v>
      </c>
      <c r="K7020" t="s">
        <v>73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1342</v>
      </c>
      <c r="O7020" s="7" t="s">
        <v>1343</v>
      </c>
      <c r="P7020" t="s">
        <v>210</v>
      </c>
      <c r="Q7020" t="s">
        <v>61</v>
      </c>
      <c r="R7020" s="3">
        <v>40643</v>
      </c>
      <c r="S7020" s="12">
        <f t="shared" si="547"/>
        <v>2</v>
      </c>
      <c r="T7020" s="3" t="s">
        <v>14216</v>
      </c>
      <c r="U7020" t="s">
        <v>14235</v>
      </c>
      <c r="V7020" t="s">
        <v>14240</v>
      </c>
      <c r="W7020" t="s">
        <v>14184</v>
      </c>
      <c r="X7020" t="str">
        <f>VLOOKUP(Q7020,Managers!$A:$B,2,0)</f>
        <v>Allen Young</v>
      </c>
      <c r="Y7020">
        <f>VLOOKUP(W7020,HourlyWages!$A:$B,2,0)</f>
        <v>50</v>
      </c>
      <c r="Z7020">
        <v>1</v>
      </c>
      <c r="AA7020" s="14">
        <f t="shared" si="549"/>
        <v>0.66666666666666663</v>
      </c>
    </row>
    <row r="7021" spans="1:27" x14ac:dyDescent="0.2">
      <c r="A7021">
        <v>7020</v>
      </c>
      <c r="B7021">
        <v>50087</v>
      </c>
      <c r="C7021" s="3">
        <v>40313</v>
      </c>
      <c r="D7021" s="17">
        <f t="shared" si="548"/>
        <v>40299</v>
      </c>
      <c r="E7021">
        <v>17</v>
      </c>
      <c r="F7021" s="8">
        <f t="shared" si="545"/>
        <v>2380</v>
      </c>
      <c r="G7021" s="5">
        <v>0.03</v>
      </c>
      <c r="H7021" s="8">
        <f>VLOOKUP($T7021,Pricebook!$A:$D,4,0)</f>
        <v>140</v>
      </c>
      <c r="I7021" s="10">
        <f t="shared" si="546"/>
        <v>2308.6</v>
      </c>
      <c r="J7021" t="s">
        <v>710</v>
      </c>
      <c r="K7021" t="s">
        <v>235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133</v>
      </c>
      <c r="O7021" s="7">
        <v>30318</v>
      </c>
      <c r="P7021" t="s">
        <v>134</v>
      </c>
      <c r="Q7021" t="s">
        <v>34</v>
      </c>
      <c r="R7021" s="3">
        <v>40315</v>
      </c>
      <c r="S7021" s="12">
        <f t="shared" si="547"/>
        <v>2</v>
      </c>
      <c r="T7021" s="3" t="s">
        <v>14213</v>
      </c>
      <c r="U7021" t="s">
        <v>14229</v>
      </c>
      <c r="V7021" t="s">
        <v>14239</v>
      </c>
      <c r="W7021" t="s">
        <v>14202</v>
      </c>
      <c r="X7021" t="str">
        <f>VLOOKUP(Q7021,Managers!$A:$B,2,0)</f>
        <v>Frank Mitchell</v>
      </c>
      <c r="Y7021">
        <f>VLOOKUP(W7021,HourlyWages!$A:$B,2,0)</f>
        <v>71</v>
      </c>
      <c r="Z7021">
        <v>1</v>
      </c>
      <c r="AA7021" s="14">
        <f t="shared" si="549"/>
        <v>0.49285714285714288</v>
      </c>
    </row>
    <row r="7022" spans="1:27" x14ac:dyDescent="0.2">
      <c r="A7022">
        <v>7021</v>
      </c>
      <c r="B7022">
        <v>50117</v>
      </c>
      <c r="C7022" s="3">
        <v>40697</v>
      </c>
      <c r="D7022" s="17">
        <f t="shared" si="548"/>
        <v>40695</v>
      </c>
      <c r="E7022">
        <v>17</v>
      </c>
      <c r="F7022" s="8">
        <f t="shared" si="545"/>
        <v>3400</v>
      </c>
      <c r="G7022" s="5">
        <v>0.09</v>
      </c>
      <c r="H7022" s="8">
        <f>VLOOKUP($T7022,Pricebook!$A:$D,4,0)</f>
        <v>200</v>
      </c>
      <c r="I7022" s="10">
        <f t="shared" si="546"/>
        <v>3094</v>
      </c>
      <c r="J7022" t="s">
        <v>391</v>
      </c>
      <c r="K7022" t="s">
        <v>158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1125</v>
      </c>
      <c r="O7022" s="7" t="s">
        <v>1126</v>
      </c>
      <c r="P7022" t="s">
        <v>15</v>
      </c>
      <c r="Q7022" t="s">
        <v>16</v>
      </c>
      <c r="R7022" s="3">
        <v>40699</v>
      </c>
      <c r="S7022" s="12">
        <f t="shared" si="547"/>
        <v>2</v>
      </c>
      <c r="T7022" s="3" t="s">
        <v>14214</v>
      </c>
      <c r="U7022" t="s">
        <v>14229</v>
      </c>
      <c r="V7022" t="s">
        <v>14236</v>
      </c>
      <c r="W7022" t="s">
        <v>14192</v>
      </c>
      <c r="X7022" t="str">
        <f>VLOOKUP(Q7022,Managers!$A:$B,2,0)</f>
        <v>Josh Martinez</v>
      </c>
      <c r="Y7022">
        <f>VLOOKUP(W7022,HourlyWages!$A:$B,2,0)</f>
        <v>75</v>
      </c>
      <c r="Z7022">
        <v>1</v>
      </c>
      <c r="AA7022" s="14">
        <f t="shared" si="549"/>
        <v>0.625</v>
      </c>
    </row>
    <row r="7023" spans="1:27" x14ac:dyDescent="0.2">
      <c r="A7023">
        <v>7022</v>
      </c>
      <c r="B7023">
        <v>50118</v>
      </c>
      <c r="C7023" s="3">
        <v>40255</v>
      </c>
      <c r="D7023" s="17">
        <f t="shared" si="548"/>
        <v>40238</v>
      </c>
      <c r="E7023">
        <v>19</v>
      </c>
      <c r="F7023" s="8">
        <f t="shared" si="545"/>
        <v>2375</v>
      </c>
      <c r="G7023" s="5">
        <v>0</v>
      </c>
      <c r="H7023" s="8">
        <f>VLOOKUP($T7023,Pricebook!$A:$D,4,0)</f>
        <v>125</v>
      </c>
      <c r="I7023" s="10">
        <f t="shared" si="546"/>
        <v>2375</v>
      </c>
      <c r="J7023" t="s">
        <v>1518</v>
      </c>
      <c r="K7023" t="s">
        <v>594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413</v>
      </c>
      <c r="O7023" s="7">
        <v>85374</v>
      </c>
      <c r="P7023" t="s">
        <v>70</v>
      </c>
      <c r="Q7023" t="s">
        <v>23</v>
      </c>
      <c r="R7023" s="3">
        <v>40256</v>
      </c>
      <c r="S7023" s="12">
        <f t="shared" si="547"/>
        <v>1</v>
      </c>
      <c r="T7023" s="3" t="s">
        <v>14209</v>
      </c>
      <c r="U7023" t="s">
        <v>14232</v>
      </c>
      <c r="V7023" t="s">
        <v>14241</v>
      </c>
      <c r="W7023" t="s">
        <v>14197</v>
      </c>
      <c r="X7023" t="str">
        <f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9"/>
        <v>0.432</v>
      </c>
    </row>
    <row r="7024" spans="1:27" x14ac:dyDescent="0.2">
      <c r="A7024">
        <v>7023</v>
      </c>
      <c r="B7024">
        <v>50144</v>
      </c>
      <c r="C7024" s="3">
        <v>41067</v>
      </c>
      <c r="D7024" s="17">
        <f t="shared" si="548"/>
        <v>41061</v>
      </c>
      <c r="E7024">
        <v>36</v>
      </c>
      <c r="F7024" s="8">
        <f t="shared" si="545"/>
        <v>5760</v>
      </c>
      <c r="G7024" s="5">
        <v>0.1</v>
      </c>
      <c r="H7024" s="8">
        <f>VLOOKUP($T7024,Pricebook!$A:$D,4,0)</f>
        <v>160</v>
      </c>
      <c r="I7024" s="10">
        <f t="shared" si="546"/>
        <v>5184</v>
      </c>
      <c r="J7024" t="s">
        <v>92</v>
      </c>
      <c r="K7024" t="s">
        <v>93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2574</v>
      </c>
      <c r="O7024" s="7" t="s">
        <v>2575</v>
      </c>
      <c r="P7024" t="s">
        <v>232</v>
      </c>
      <c r="Q7024" t="s">
        <v>61</v>
      </c>
      <c r="R7024" s="3">
        <v>41067</v>
      </c>
      <c r="S7024" s="12">
        <f t="shared" si="547"/>
        <v>0</v>
      </c>
      <c r="T7024" s="3" t="s">
        <v>14218</v>
      </c>
      <c r="U7024" t="s">
        <v>14229</v>
      </c>
      <c r="V7024" t="s">
        <v>14242</v>
      </c>
      <c r="W7024" t="s">
        <v>14201</v>
      </c>
      <c r="X7024" t="str">
        <f>VLOOKUP(Q7024,Managers!$A:$B,2,0)</f>
        <v>Allen Young</v>
      </c>
      <c r="Y7024">
        <f>VLOOKUP(W7024,HourlyWages!$A:$B,2,0)</f>
        <v>53</v>
      </c>
      <c r="Z7024">
        <v>1</v>
      </c>
      <c r="AA7024" s="14">
        <f t="shared" si="549"/>
        <v>0.66874999999999996</v>
      </c>
    </row>
    <row r="7025" spans="1:27" x14ac:dyDescent="0.2">
      <c r="A7025">
        <v>7024</v>
      </c>
      <c r="B7025">
        <v>50145</v>
      </c>
      <c r="C7025" s="3">
        <v>40600</v>
      </c>
      <c r="D7025" s="17">
        <f t="shared" si="548"/>
        <v>40575</v>
      </c>
      <c r="E7025">
        <v>18</v>
      </c>
      <c r="F7025" s="8">
        <f t="shared" si="545"/>
        <v>2250</v>
      </c>
      <c r="G7025" s="5">
        <v>0.06</v>
      </c>
      <c r="H7025" s="8">
        <f>VLOOKUP($T7025,Pricebook!$A:$D,4,0)</f>
        <v>125</v>
      </c>
      <c r="I7025" s="10">
        <f t="shared" si="546"/>
        <v>2115</v>
      </c>
      <c r="J7025" t="s">
        <v>1548</v>
      </c>
      <c r="K7025" t="s">
        <v>265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2780</v>
      </c>
      <c r="O7025" s="7">
        <v>29483</v>
      </c>
      <c r="P7025" t="s">
        <v>163</v>
      </c>
      <c r="Q7025" t="s">
        <v>34</v>
      </c>
      <c r="R7025" s="3">
        <v>40601</v>
      </c>
      <c r="S7025" s="12">
        <f t="shared" si="547"/>
        <v>1</v>
      </c>
      <c r="T7025" s="3" t="s">
        <v>14208</v>
      </c>
      <c r="U7025" t="s">
        <v>14232</v>
      </c>
      <c r="V7025" t="s">
        <v>14241</v>
      </c>
      <c r="W7025" t="s">
        <v>14186</v>
      </c>
      <c r="X7025" t="str">
        <f>VLOOKUP(Q7025,Managers!$A:$B,2,0)</f>
        <v>Frank Mitchell</v>
      </c>
      <c r="Y7025">
        <f>VLOOKUP(W7025,HourlyWages!$A:$B,2,0)</f>
        <v>67</v>
      </c>
      <c r="Z7025">
        <v>1</v>
      </c>
      <c r="AA7025" s="14">
        <f t="shared" si="549"/>
        <v>0.46400000000000002</v>
      </c>
    </row>
    <row r="7026" spans="1:27" x14ac:dyDescent="0.2">
      <c r="A7026">
        <v>7025</v>
      </c>
      <c r="B7026">
        <v>50145</v>
      </c>
      <c r="C7026" s="3">
        <v>40600</v>
      </c>
      <c r="D7026" s="17">
        <f t="shared" si="548"/>
        <v>40575</v>
      </c>
      <c r="E7026">
        <v>9</v>
      </c>
      <c r="F7026" s="8">
        <f t="shared" ref="F7026:F7089" si="550">H7026*E7026</f>
        <v>1125</v>
      </c>
      <c r="G7026" s="5">
        <v>0</v>
      </c>
      <c r="H7026" s="8">
        <f>VLOOKUP($T7026,Pricebook!$A:$D,4,0)</f>
        <v>125</v>
      </c>
      <c r="I7026" s="10">
        <f t="shared" ref="I7026:I7089" si="551">F7026*(1-G7026)</f>
        <v>1125</v>
      </c>
      <c r="J7026" t="s">
        <v>1548</v>
      </c>
      <c r="K7026" t="s">
        <v>265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2780</v>
      </c>
      <c r="O7026" s="7">
        <v>29483</v>
      </c>
      <c r="P7026" t="s">
        <v>163</v>
      </c>
      <c r="Q7026" t="s">
        <v>34</v>
      </c>
      <c r="R7026" s="3">
        <v>40600</v>
      </c>
      <c r="S7026" s="12">
        <f t="shared" ref="S7026:S7089" si="552">R7026-C7026</f>
        <v>0</v>
      </c>
      <c r="T7026" s="3" t="s">
        <v>14208</v>
      </c>
      <c r="U7026" t="s">
        <v>14232</v>
      </c>
      <c r="V7026" t="s">
        <v>14238</v>
      </c>
      <c r="W7026" t="s">
        <v>14199</v>
      </c>
      <c r="X7026" t="str">
        <f>VLOOKUP(Q7026,Managers!$A:$B,2,0)</f>
        <v>Frank Mitchell</v>
      </c>
      <c r="Y7026">
        <f>VLOOKUP(W7026,HourlyWages!$A:$B,2,0)</f>
        <v>68</v>
      </c>
      <c r="Z7026">
        <v>1</v>
      </c>
      <c r="AA7026" s="14">
        <f t="shared" si="549"/>
        <v>0.45600000000000002</v>
      </c>
    </row>
    <row r="7027" spans="1:27" x14ac:dyDescent="0.2">
      <c r="A7027">
        <v>7026</v>
      </c>
      <c r="B7027">
        <v>50146</v>
      </c>
      <c r="C7027" s="3">
        <v>40399</v>
      </c>
      <c r="D7027" s="17">
        <f t="shared" si="548"/>
        <v>40391</v>
      </c>
      <c r="E7027">
        <v>32</v>
      </c>
      <c r="F7027" s="8">
        <f t="shared" si="550"/>
        <v>4800</v>
      </c>
      <c r="G7027" s="5">
        <v>0.05</v>
      </c>
      <c r="H7027" s="8">
        <f>VLOOKUP($T7027,Pricebook!$A:$D,4,0)</f>
        <v>150</v>
      </c>
      <c r="I7027" s="10">
        <f t="shared" si="551"/>
        <v>4560</v>
      </c>
      <c r="J7027" t="s">
        <v>1958</v>
      </c>
      <c r="K7027" t="s">
        <v>108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1960</v>
      </c>
      <c r="O7027" s="7">
        <v>99336</v>
      </c>
      <c r="P7027" t="s">
        <v>22</v>
      </c>
      <c r="Q7027" t="s">
        <v>23</v>
      </c>
      <c r="R7027" s="3">
        <v>40399</v>
      </c>
      <c r="S7027" s="12">
        <f t="shared" si="552"/>
        <v>0</v>
      </c>
      <c r="T7027" s="3" t="s">
        <v>14210</v>
      </c>
      <c r="U7027" t="s">
        <v>14235</v>
      </c>
      <c r="V7027" t="s">
        <v>14244</v>
      </c>
      <c r="W7027" t="s">
        <v>14193</v>
      </c>
      <c r="X7027" t="str">
        <f>VLOOKUP(Q7027,Managers!$A:$B,2,0)</f>
        <v>Bob Turner</v>
      </c>
      <c r="Y7027">
        <f>VLOOKUP(W7027,HourlyWages!$A:$B,2,0)</f>
        <v>57</v>
      </c>
      <c r="Z7027">
        <v>1</v>
      </c>
      <c r="AA7027" s="14">
        <f t="shared" si="549"/>
        <v>0.62</v>
      </c>
    </row>
    <row r="7028" spans="1:27" x14ac:dyDescent="0.2">
      <c r="A7028">
        <v>7027</v>
      </c>
      <c r="B7028">
        <v>50147</v>
      </c>
      <c r="C7028" s="3">
        <v>40094</v>
      </c>
      <c r="D7028" s="17">
        <f t="shared" si="548"/>
        <v>40087</v>
      </c>
      <c r="E7028">
        <v>42</v>
      </c>
      <c r="F7028" s="8">
        <f t="shared" si="550"/>
        <v>4620</v>
      </c>
      <c r="G7028" s="5">
        <v>0.05</v>
      </c>
      <c r="H7028" s="8">
        <f>VLOOKUP($T7028,Pricebook!$A:$D,4,0)</f>
        <v>110</v>
      </c>
      <c r="I7028" s="10">
        <f t="shared" si="551"/>
        <v>4389</v>
      </c>
      <c r="J7028" t="s">
        <v>884</v>
      </c>
      <c r="K7028" t="s">
        <v>621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2832</v>
      </c>
      <c r="O7028" s="7">
        <v>27511</v>
      </c>
      <c r="P7028" t="s">
        <v>33</v>
      </c>
      <c r="Q7028" t="s">
        <v>34</v>
      </c>
      <c r="R7028" s="3">
        <v>40095</v>
      </c>
      <c r="S7028" s="12">
        <f t="shared" si="552"/>
        <v>1</v>
      </c>
      <c r="T7028" s="3" t="s">
        <v>14220</v>
      </c>
      <c r="U7028" t="s">
        <v>14229</v>
      </c>
      <c r="V7028" t="s">
        <v>14234</v>
      </c>
      <c r="W7028" t="s">
        <v>14188</v>
      </c>
      <c r="X7028" t="str">
        <f>VLOOKUP(Q7028,Managers!$A:$B,2,0)</f>
        <v>Frank Mitchell</v>
      </c>
      <c r="Y7028">
        <f>VLOOKUP(W7028,HourlyWages!$A:$B,2,0)</f>
        <v>52</v>
      </c>
      <c r="Z7028">
        <v>1</v>
      </c>
      <c r="AA7028" s="14">
        <f t="shared" si="549"/>
        <v>0.52727272727272723</v>
      </c>
    </row>
    <row r="7029" spans="1:27" x14ac:dyDescent="0.2">
      <c r="A7029">
        <v>7028</v>
      </c>
      <c r="B7029">
        <v>50147</v>
      </c>
      <c r="C7029" s="3">
        <v>40094</v>
      </c>
      <c r="D7029" s="17">
        <f t="shared" si="548"/>
        <v>40087</v>
      </c>
      <c r="E7029">
        <v>13</v>
      </c>
      <c r="F7029" s="8">
        <f t="shared" si="550"/>
        <v>1430</v>
      </c>
      <c r="G7029" s="5">
        <v>0</v>
      </c>
      <c r="H7029" s="8">
        <f>VLOOKUP($T7029,Pricebook!$A:$D,4,0)</f>
        <v>110</v>
      </c>
      <c r="I7029" s="10">
        <f t="shared" si="551"/>
        <v>1430</v>
      </c>
      <c r="J7029" t="s">
        <v>884</v>
      </c>
      <c r="K7029" t="s">
        <v>621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2832</v>
      </c>
      <c r="O7029" s="7">
        <v>27511</v>
      </c>
      <c r="P7029" t="s">
        <v>33</v>
      </c>
      <c r="Q7029" t="s">
        <v>34</v>
      </c>
      <c r="R7029" s="3">
        <v>40094</v>
      </c>
      <c r="S7029" s="12">
        <f t="shared" si="552"/>
        <v>0</v>
      </c>
      <c r="T7029" s="3" t="s">
        <v>14215</v>
      </c>
      <c r="U7029" t="s">
        <v>14229</v>
      </c>
      <c r="V7029" t="s">
        <v>14246</v>
      </c>
      <c r="W7029" t="s">
        <v>14196</v>
      </c>
      <c r="X7029" t="str">
        <f>VLOOKUP(Q7029,Managers!$A:$B,2,0)</f>
        <v>Frank Mitchell</v>
      </c>
      <c r="Y7029">
        <f>VLOOKUP(W7029,HourlyWages!$A:$B,2,0)</f>
        <v>58</v>
      </c>
      <c r="Z7029">
        <v>1</v>
      </c>
      <c r="AA7029" s="14">
        <f t="shared" si="549"/>
        <v>0.47272727272727272</v>
      </c>
    </row>
    <row r="7030" spans="1:27" x14ac:dyDescent="0.2">
      <c r="A7030">
        <v>7029</v>
      </c>
      <c r="B7030">
        <v>50148</v>
      </c>
      <c r="C7030" s="3">
        <v>40940</v>
      </c>
      <c r="D7030" s="17">
        <f t="shared" si="548"/>
        <v>40940</v>
      </c>
      <c r="E7030">
        <v>9</v>
      </c>
      <c r="F7030" s="8">
        <f t="shared" si="550"/>
        <v>1350</v>
      </c>
      <c r="G7030" s="5">
        <v>0</v>
      </c>
      <c r="H7030" s="8">
        <f>VLOOKUP($T7030,Pricebook!$A:$D,4,0)</f>
        <v>150</v>
      </c>
      <c r="I7030" s="10">
        <f t="shared" si="551"/>
        <v>1350</v>
      </c>
      <c r="J7030" t="s">
        <v>573</v>
      </c>
      <c r="K7030" t="s">
        <v>199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21</v>
      </c>
      <c r="O7030" s="7">
        <v>98026</v>
      </c>
      <c r="P7030" t="s">
        <v>22</v>
      </c>
      <c r="Q7030" t="s">
        <v>23</v>
      </c>
      <c r="R7030" s="3">
        <v>40942</v>
      </c>
      <c r="S7030" s="12">
        <f t="shared" si="552"/>
        <v>2</v>
      </c>
      <c r="T7030" s="3" t="s">
        <v>14216</v>
      </c>
      <c r="U7030" t="s">
        <v>14235</v>
      </c>
      <c r="V7030" t="s">
        <v>14234</v>
      </c>
      <c r="W7030" t="s">
        <v>14198</v>
      </c>
      <c r="X7030" t="str">
        <f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9"/>
        <v>0.66</v>
      </c>
    </row>
    <row r="7031" spans="1:27" x14ac:dyDescent="0.2">
      <c r="A7031">
        <v>7030</v>
      </c>
      <c r="B7031">
        <v>50181</v>
      </c>
      <c r="C7031" s="3">
        <v>41059</v>
      </c>
      <c r="D7031" s="17">
        <f t="shared" si="548"/>
        <v>41030</v>
      </c>
      <c r="E7031">
        <v>2</v>
      </c>
      <c r="F7031" s="8">
        <f t="shared" si="550"/>
        <v>250</v>
      </c>
      <c r="G7031" s="5">
        <v>0.04</v>
      </c>
      <c r="H7031" s="8">
        <f>VLOOKUP($T7031,Pricebook!$A:$D,4,0)</f>
        <v>125</v>
      </c>
      <c r="I7031" s="10">
        <f t="shared" si="551"/>
        <v>240</v>
      </c>
      <c r="J7031" t="s">
        <v>982</v>
      </c>
      <c r="K7031" t="s">
        <v>84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1916</v>
      </c>
      <c r="O7031" s="7">
        <v>17403</v>
      </c>
      <c r="P7031" t="s">
        <v>232</v>
      </c>
      <c r="Q7031" t="s">
        <v>61</v>
      </c>
      <c r="R7031" s="3">
        <v>41060</v>
      </c>
      <c r="S7031" s="12">
        <f t="shared" si="552"/>
        <v>1</v>
      </c>
      <c r="T7031" s="3" t="s">
        <v>14221</v>
      </c>
      <c r="U7031" t="s">
        <v>14232</v>
      </c>
      <c r="V7031" t="s">
        <v>14244</v>
      </c>
      <c r="W7031" t="s">
        <v>14200</v>
      </c>
      <c r="X7031" t="str">
        <f>VLOOKUP(Q7031,Managers!$A:$B,2,0)</f>
        <v>Allen Young</v>
      </c>
      <c r="Y7031">
        <f>VLOOKUP(W7031,HourlyWages!$A:$B,2,0)</f>
        <v>59</v>
      </c>
      <c r="Z7031">
        <v>1</v>
      </c>
      <c r="AA7031" s="14">
        <f t="shared" si="549"/>
        <v>0.52800000000000002</v>
      </c>
    </row>
    <row r="7032" spans="1:27" x14ac:dyDescent="0.2">
      <c r="A7032">
        <v>7031</v>
      </c>
      <c r="B7032">
        <v>50183</v>
      </c>
      <c r="C7032" s="3">
        <v>40322</v>
      </c>
      <c r="D7032" s="17">
        <f t="shared" si="548"/>
        <v>40299</v>
      </c>
      <c r="E7032">
        <v>20</v>
      </c>
      <c r="F7032" s="8">
        <f t="shared" si="550"/>
        <v>2200</v>
      </c>
      <c r="G7032" s="5">
        <v>0.09</v>
      </c>
      <c r="H7032" s="8">
        <f>VLOOKUP($T7032,Pricebook!$A:$D,4,0)</f>
        <v>110</v>
      </c>
      <c r="I7032" s="10">
        <f t="shared" si="551"/>
        <v>2002</v>
      </c>
      <c r="J7032" t="s">
        <v>174</v>
      </c>
      <c r="K7032" t="s">
        <v>175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1519</v>
      </c>
      <c r="O7032" s="7">
        <v>85635</v>
      </c>
      <c r="P7032" t="s">
        <v>70</v>
      </c>
      <c r="Q7032" t="s">
        <v>23</v>
      </c>
      <c r="R7032" s="3">
        <v>40323</v>
      </c>
      <c r="S7032" s="12">
        <f t="shared" si="552"/>
        <v>1</v>
      </c>
      <c r="T7032" s="3" t="s">
        <v>14220</v>
      </c>
      <c r="U7032" t="s">
        <v>14229</v>
      </c>
      <c r="V7032" t="s">
        <v>14237</v>
      </c>
      <c r="W7032" t="s">
        <v>14184</v>
      </c>
      <c r="X7032" t="str">
        <f>VLOOKUP(Q7032,Managers!$A:$B,2,0)</f>
        <v>Bob Turner</v>
      </c>
      <c r="Y7032">
        <f>VLOOKUP(W7032,HourlyWages!$A:$B,2,0)</f>
        <v>50</v>
      </c>
      <c r="Z7032">
        <v>1</v>
      </c>
      <c r="AA7032" s="14">
        <f t="shared" si="549"/>
        <v>0.54545454545454541</v>
      </c>
    </row>
    <row r="7033" spans="1:27" x14ac:dyDescent="0.2">
      <c r="A7033">
        <v>7032</v>
      </c>
      <c r="B7033">
        <v>50208</v>
      </c>
      <c r="C7033" s="3">
        <v>40565</v>
      </c>
      <c r="D7033" s="17">
        <f t="shared" si="548"/>
        <v>40544</v>
      </c>
      <c r="E7033">
        <v>4</v>
      </c>
      <c r="F7033" s="8">
        <f t="shared" si="550"/>
        <v>640</v>
      </c>
      <c r="G7033" s="5">
        <v>0.1</v>
      </c>
      <c r="H7033" s="8">
        <f>VLOOKUP($T7033,Pricebook!$A:$D,4,0)</f>
        <v>160</v>
      </c>
      <c r="I7033" s="10">
        <f t="shared" si="551"/>
        <v>576</v>
      </c>
      <c r="J7033" t="s">
        <v>1614</v>
      </c>
      <c r="K7033" t="s">
        <v>760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745</v>
      </c>
      <c r="O7033" s="7">
        <v>48858</v>
      </c>
      <c r="P7033" t="s">
        <v>172</v>
      </c>
      <c r="Q7033" t="s">
        <v>16</v>
      </c>
      <c r="R7033" s="3">
        <v>40566</v>
      </c>
      <c r="S7033" s="12">
        <f t="shared" si="552"/>
        <v>1</v>
      </c>
      <c r="T7033" s="3" t="s">
        <v>14218</v>
      </c>
      <c r="U7033" t="s">
        <v>14229</v>
      </c>
      <c r="V7033" t="s">
        <v>14241</v>
      </c>
      <c r="W7033" t="s">
        <v>14187</v>
      </c>
      <c r="X7033" t="str">
        <f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9"/>
        <v>0.71875</v>
      </c>
    </row>
    <row r="7034" spans="1:27" x14ac:dyDescent="0.2">
      <c r="A7034">
        <v>7033</v>
      </c>
      <c r="B7034">
        <v>50209</v>
      </c>
      <c r="C7034" s="3">
        <v>40431</v>
      </c>
      <c r="D7034" s="17">
        <f t="shared" si="548"/>
        <v>40422</v>
      </c>
      <c r="E7034">
        <v>34</v>
      </c>
      <c r="F7034" s="8">
        <f t="shared" si="550"/>
        <v>3740</v>
      </c>
      <c r="G7034" s="5">
        <v>0.03</v>
      </c>
      <c r="H7034" s="8">
        <f>VLOOKUP($T7034,Pricebook!$A:$D,4,0)</f>
        <v>110</v>
      </c>
      <c r="I7034" s="10">
        <f t="shared" si="551"/>
        <v>3627.7999999999997</v>
      </c>
      <c r="J7034" t="s">
        <v>1067</v>
      </c>
      <c r="K7034" t="s">
        <v>396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558</v>
      </c>
      <c r="O7034" s="7" t="s">
        <v>559</v>
      </c>
      <c r="P7034" t="s">
        <v>368</v>
      </c>
      <c r="Q7034" t="s">
        <v>34</v>
      </c>
      <c r="R7034" s="3">
        <v>40433</v>
      </c>
      <c r="S7034" s="12">
        <f t="shared" si="552"/>
        <v>2</v>
      </c>
      <c r="T7034" s="3" t="s">
        <v>14215</v>
      </c>
      <c r="U7034" t="s">
        <v>14229</v>
      </c>
      <c r="V7034" t="s">
        <v>14240</v>
      </c>
      <c r="W7034" t="s">
        <v>14198</v>
      </c>
      <c r="X7034" t="str">
        <f>VLOOKUP(Q7034,Managers!$A:$B,2,0)</f>
        <v>Frank Mitchell</v>
      </c>
      <c r="Y7034">
        <f>VLOOKUP(W7034,HourlyWages!$A:$B,2,0)</f>
        <v>51</v>
      </c>
      <c r="Z7034">
        <v>1</v>
      </c>
      <c r="AA7034" s="14">
        <f t="shared" si="549"/>
        <v>0.53636363636363638</v>
      </c>
    </row>
    <row r="7035" spans="1:27" x14ac:dyDescent="0.2">
      <c r="A7035">
        <v>7034</v>
      </c>
      <c r="B7035">
        <v>50209</v>
      </c>
      <c r="C7035" s="3">
        <v>40431</v>
      </c>
      <c r="D7035" s="17">
        <f t="shared" si="548"/>
        <v>40422</v>
      </c>
      <c r="E7035">
        <v>2</v>
      </c>
      <c r="F7035" s="8">
        <f t="shared" si="550"/>
        <v>400</v>
      </c>
      <c r="G7035" s="5">
        <v>0</v>
      </c>
      <c r="H7035" s="8">
        <f>VLOOKUP($T7035,Pricebook!$A:$D,4,0)</f>
        <v>200</v>
      </c>
      <c r="I7035" s="10">
        <f t="shared" si="551"/>
        <v>400</v>
      </c>
      <c r="J7035" t="s">
        <v>1067</v>
      </c>
      <c r="K7035" t="s">
        <v>396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558</v>
      </c>
      <c r="O7035" s="7" t="s">
        <v>559</v>
      </c>
      <c r="P7035" t="s">
        <v>368</v>
      </c>
      <c r="Q7035" t="s">
        <v>34</v>
      </c>
      <c r="R7035" s="3">
        <v>40432</v>
      </c>
      <c r="S7035" s="12">
        <f t="shared" si="552"/>
        <v>1</v>
      </c>
      <c r="T7035" s="3" t="s">
        <v>14206</v>
      </c>
      <c r="U7035" t="s">
        <v>14229</v>
      </c>
      <c r="V7035" t="s">
        <v>14230</v>
      </c>
      <c r="W7035" t="s">
        <v>14203</v>
      </c>
      <c r="X7035" t="str">
        <f>VLOOKUP(Q7035,Managers!$A:$B,2,0)</f>
        <v>Frank Mitchell</v>
      </c>
      <c r="Y7035">
        <f>VLOOKUP(W7035,HourlyWages!$A:$B,2,0)</f>
        <v>62</v>
      </c>
      <c r="Z7035">
        <v>1</v>
      </c>
      <c r="AA7035" s="14">
        <f t="shared" si="549"/>
        <v>0.69</v>
      </c>
    </row>
    <row r="7036" spans="1:27" x14ac:dyDescent="0.2">
      <c r="A7036">
        <v>7035</v>
      </c>
      <c r="B7036">
        <v>50210</v>
      </c>
      <c r="C7036" s="3">
        <v>40378</v>
      </c>
      <c r="D7036" s="17">
        <f t="shared" si="548"/>
        <v>40360</v>
      </c>
      <c r="E7036">
        <v>47</v>
      </c>
      <c r="F7036" s="8">
        <f t="shared" si="550"/>
        <v>9400</v>
      </c>
      <c r="G7036" s="5">
        <v>0</v>
      </c>
      <c r="H7036" s="8">
        <f>VLOOKUP($T7036,Pricebook!$A:$D,4,0)</f>
        <v>200</v>
      </c>
      <c r="I7036" s="10">
        <f t="shared" si="551"/>
        <v>9400</v>
      </c>
      <c r="J7036" t="s">
        <v>1978</v>
      </c>
      <c r="K7036" t="s">
        <v>396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2420</v>
      </c>
      <c r="O7036" s="7">
        <v>52302</v>
      </c>
      <c r="P7036" t="s">
        <v>38</v>
      </c>
      <c r="Q7036" t="s">
        <v>16</v>
      </c>
      <c r="R7036" s="3">
        <v>40383</v>
      </c>
      <c r="S7036" s="12">
        <f t="shared" si="552"/>
        <v>5</v>
      </c>
      <c r="T7036" s="3" t="s">
        <v>14214</v>
      </c>
      <c r="U7036" t="s">
        <v>14229</v>
      </c>
      <c r="V7036" t="s">
        <v>14245</v>
      </c>
      <c r="W7036" t="s">
        <v>14192</v>
      </c>
      <c r="X7036" t="str">
        <f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9"/>
        <v>0.625</v>
      </c>
    </row>
    <row r="7037" spans="1:27" x14ac:dyDescent="0.2">
      <c r="A7037">
        <v>7036</v>
      </c>
      <c r="B7037">
        <v>50210</v>
      </c>
      <c r="C7037" s="3">
        <v>40378</v>
      </c>
      <c r="D7037" s="17">
        <f t="shared" si="548"/>
        <v>40360</v>
      </c>
      <c r="E7037">
        <v>15</v>
      </c>
      <c r="F7037" s="8">
        <f t="shared" si="550"/>
        <v>2100</v>
      </c>
      <c r="G7037" s="5">
        <v>0</v>
      </c>
      <c r="H7037" s="8">
        <f>VLOOKUP($T7037,Pricebook!$A:$D,4,0)</f>
        <v>140</v>
      </c>
      <c r="I7037" s="10">
        <f t="shared" si="551"/>
        <v>2100</v>
      </c>
      <c r="J7037" t="s">
        <v>1978</v>
      </c>
      <c r="K7037" t="s">
        <v>396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2420</v>
      </c>
      <c r="O7037" s="7">
        <v>52302</v>
      </c>
      <c r="P7037" t="s">
        <v>38</v>
      </c>
      <c r="Q7037" t="s">
        <v>16</v>
      </c>
      <c r="R7037" s="3">
        <v>40387</v>
      </c>
      <c r="S7037" s="12">
        <f t="shared" si="552"/>
        <v>9</v>
      </c>
      <c r="T7037" s="3" t="s">
        <v>14213</v>
      </c>
      <c r="U7037" t="s">
        <v>14229</v>
      </c>
      <c r="V7037" t="s">
        <v>14229</v>
      </c>
      <c r="W7037" t="s">
        <v>14203</v>
      </c>
      <c r="X7037" t="str">
        <f>VLOOKUP(Q7037,Managers!$A:$B,2,0)</f>
        <v>Josh Martinez</v>
      </c>
      <c r="Y7037">
        <f>VLOOKUP(W7037,HourlyWages!$A:$B,2,0)</f>
        <v>62</v>
      </c>
      <c r="Z7037">
        <v>1</v>
      </c>
      <c r="AA7037" s="14">
        <f t="shared" si="549"/>
        <v>0.55714285714285716</v>
      </c>
    </row>
    <row r="7038" spans="1:27" x14ac:dyDescent="0.2">
      <c r="A7038">
        <v>7037</v>
      </c>
      <c r="B7038">
        <v>50242</v>
      </c>
      <c r="C7038" s="3">
        <v>40378</v>
      </c>
      <c r="D7038" s="17">
        <f t="shared" si="548"/>
        <v>40360</v>
      </c>
      <c r="E7038">
        <v>8</v>
      </c>
      <c r="F7038" s="8">
        <f t="shared" si="550"/>
        <v>1200</v>
      </c>
      <c r="G7038" s="5">
        <v>0.08</v>
      </c>
      <c r="H7038" s="8">
        <f>VLOOKUP($T7038,Pricebook!$A:$D,4,0)</f>
        <v>150</v>
      </c>
      <c r="I7038" s="10">
        <f t="shared" si="551"/>
        <v>1104</v>
      </c>
      <c r="J7038" t="s">
        <v>740</v>
      </c>
      <c r="K7038" t="s">
        <v>374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976</v>
      </c>
      <c r="O7038" s="7" t="s">
        <v>977</v>
      </c>
      <c r="P7038" t="s">
        <v>101</v>
      </c>
      <c r="Q7038" t="s">
        <v>34</v>
      </c>
      <c r="R7038" s="3">
        <v>40380</v>
      </c>
      <c r="S7038" s="12">
        <f t="shared" si="552"/>
        <v>2</v>
      </c>
      <c r="T7038" s="3" t="s">
        <v>14210</v>
      </c>
      <c r="U7038" t="s">
        <v>14235</v>
      </c>
      <c r="V7038" t="s">
        <v>14237</v>
      </c>
      <c r="W7038" t="s">
        <v>14184</v>
      </c>
      <c r="X7038" t="str">
        <f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9"/>
        <v>0.66666666666666663</v>
      </c>
    </row>
    <row r="7039" spans="1:27" x14ac:dyDescent="0.2">
      <c r="A7039">
        <v>7038</v>
      </c>
      <c r="B7039">
        <v>50246</v>
      </c>
      <c r="C7039" s="3">
        <v>40408</v>
      </c>
      <c r="D7039" s="17">
        <f t="shared" si="548"/>
        <v>40391</v>
      </c>
      <c r="E7039">
        <v>14</v>
      </c>
      <c r="F7039" s="8">
        <f t="shared" si="550"/>
        <v>1540</v>
      </c>
      <c r="G7039" s="5">
        <v>0.05</v>
      </c>
      <c r="H7039" s="8">
        <f>VLOOKUP($T7039,Pricebook!$A:$D,4,0)</f>
        <v>110</v>
      </c>
      <c r="I7039" s="10">
        <f t="shared" si="551"/>
        <v>1463</v>
      </c>
      <c r="J7039" t="s">
        <v>1554</v>
      </c>
      <c r="K7039" t="s">
        <v>103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964</v>
      </c>
      <c r="O7039" s="7" t="s">
        <v>965</v>
      </c>
      <c r="P7039" t="s">
        <v>197</v>
      </c>
      <c r="Q7039" t="s">
        <v>23</v>
      </c>
      <c r="R7039" s="3">
        <v>40409</v>
      </c>
      <c r="S7039" s="12">
        <f t="shared" si="552"/>
        <v>1</v>
      </c>
      <c r="T7039" s="3" t="s">
        <v>14215</v>
      </c>
      <c r="U7039" t="s">
        <v>14229</v>
      </c>
      <c r="V7039" t="s">
        <v>14244</v>
      </c>
      <c r="W7039" t="s">
        <v>14191</v>
      </c>
      <c r="X7039" t="str">
        <f>VLOOKUP(Q7039,Managers!$A:$B,2,0)</f>
        <v>Bob Turner</v>
      </c>
      <c r="Y7039">
        <f>VLOOKUP(W7039,HourlyWages!$A:$B,2,0)</f>
        <v>60</v>
      </c>
      <c r="Z7039">
        <v>1</v>
      </c>
      <c r="AA7039" s="14">
        <f t="shared" si="549"/>
        <v>0.45454545454545453</v>
      </c>
    </row>
    <row r="7040" spans="1:27" x14ac:dyDescent="0.2">
      <c r="A7040">
        <v>7039</v>
      </c>
      <c r="B7040">
        <v>50275</v>
      </c>
      <c r="C7040" s="3">
        <v>40152</v>
      </c>
      <c r="D7040" s="17">
        <f t="shared" si="548"/>
        <v>40148</v>
      </c>
      <c r="E7040">
        <v>5</v>
      </c>
      <c r="F7040" s="8">
        <f t="shared" si="550"/>
        <v>750</v>
      </c>
      <c r="G7040" s="5">
        <v>0.03</v>
      </c>
      <c r="H7040" s="8">
        <f>VLOOKUP($T7040,Pricebook!$A:$D,4,0)</f>
        <v>150</v>
      </c>
      <c r="I7040" s="10">
        <f t="shared" si="551"/>
        <v>727.5</v>
      </c>
      <c r="J7040" t="s">
        <v>1355</v>
      </c>
      <c r="K7040" t="s">
        <v>203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841</v>
      </c>
      <c r="O7040" s="7" t="s">
        <v>842</v>
      </c>
      <c r="P7040" t="s">
        <v>101</v>
      </c>
      <c r="Q7040" t="s">
        <v>34</v>
      </c>
      <c r="R7040" s="3">
        <v>40153</v>
      </c>
      <c r="S7040" s="12">
        <f t="shared" si="552"/>
        <v>1</v>
      </c>
      <c r="T7040" s="3" t="s">
        <v>14216</v>
      </c>
      <c r="U7040" t="s">
        <v>14235</v>
      </c>
      <c r="V7040" t="s">
        <v>14244</v>
      </c>
      <c r="W7040" t="s">
        <v>14187</v>
      </c>
      <c r="X7040" t="str">
        <f>VLOOKUP(Q7040,Managers!$A:$B,2,0)</f>
        <v>Frank Mitchell</v>
      </c>
      <c r="Y7040">
        <f>VLOOKUP(W7040,HourlyWages!$A:$B,2,0)</f>
        <v>45</v>
      </c>
      <c r="Z7040">
        <v>1</v>
      </c>
      <c r="AA7040" s="14">
        <f t="shared" si="549"/>
        <v>0.7</v>
      </c>
    </row>
    <row r="7041" spans="1:27" x14ac:dyDescent="0.2">
      <c r="A7041">
        <v>7040</v>
      </c>
      <c r="B7041">
        <v>50275</v>
      </c>
      <c r="C7041" s="3">
        <v>40152</v>
      </c>
      <c r="D7041" s="17">
        <f t="shared" si="548"/>
        <v>40148</v>
      </c>
      <c r="E7041">
        <v>31</v>
      </c>
      <c r="F7041" s="8">
        <f t="shared" si="550"/>
        <v>3410</v>
      </c>
      <c r="G7041" s="5">
        <v>0.05</v>
      </c>
      <c r="H7041" s="8">
        <f>VLOOKUP($T7041,Pricebook!$A:$D,4,0)</f>
        <v>110</v>
      </c>
      <c r="I7041" s="10">
        <f t="shared" si="551"/>
        <v>3239.5</v>
      </c>
      <c r="J7041" t="s">
        <v>1355</v>
      </c>
      <c r="K7041" t="s">
        <v>203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841</v>
      </c>
      <c r="O7041" s="7" t="s">
        <v>842</v>
      </c>
      <c r="P7041" t="s">
        <v>101</v>
      </c>
      <c r="Q7041" t="s">
        <v>34</v>
      </c>
      <c r="R7041" s="3">
        <v>40153</v>
      </c>
      <c r="S7041" s="12">
        <f t="shared" si="552"/>
        <v>1</v>
      </c>
      <c r="T7041" s="3" t="s">
        <v>14215</v>
      </c>
      <c r="U7041" t="s">
        <v>14229</v>
      </c>
      <c r="V7041" t="s">
        <v>14242</v>
      </c>
      <c r="W7041" t="s">
        <v>14187</v>
      </c>
      <c r="X7041" t="str">
        <f>VLOOKUP(Q7041,Managers!$A:$B,2,0)</f>
        <v>Frank Mitchell</v>
      </c>
      <c r="Y7041">
        <f>VLOOKUP(W7041,HourlyWages!$A:$B,2,0)</f>
        <v>45</v>
      </c>
      <c r="Z7041">
        <v>1</v>
      </c>
      <c r="AA7041" s="14">
        <f t="shared" si="549"/>
        <v>0.59090909090909094</v>
      </c>
    </row>
    <row r="7042" spans="1:27" x14ac:dyDescent="0.2">
      <c r="A7042">
        <v>7041</v>
      </c>
      <c r="B7042">
        <v>50276</v>
      </c>
      <c r="C7042" s="3">
        <v>40588</v>
      </c>
      <c r="D7042" s="17">
        <f t="shared" si="548"/>
        <v>40575</v>
      </c>
      <c r="E7042">
        <v>34</v>
      </c>
      <c r="F7042" s="8">
        <f t="shared" si="550"/>
        <v>4080</v>
      </c>
      <c r="G7042" s="5">
        <v>0.05</v>
      </c>
      <c r="H7042" s="8">
        <f>VLOOKUP($T7042,Pricebook!$A:$D,4,0)</f>
        <v>120</v>
      </c>
      <c r="I7042" s="10">
        <f t="shared" si="551"/>
        <v>3876</v>
      </c>
      <c r="J7042" t="s">
        <v>2200</v>
      </c>
      <c r="K7042" t="s">
        <v>430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181</v>
      </c>
      <c r="O7042" s="7" t="s">
        <v>183</v>
      </c>
      <c r="P7042" t="s">
        <v>91</v>
      </c>
      <c r="Q7042" t="s">
        <v>61</v>
      </c>
      <c r="R7042" s="3">
        <v>40589</v>
      </c>
      <c r="S7042" s="12">
        <f t="shared" si="552"/>
        <v>1</v>
      </c>
      <c r="T7042" s="3" t="s">
        <v>14212</v>
      </c>
      <c r="U7042" t="s">
        <v>14229</v>
      </c>
      <c r="V7042" t="s">
        <v>14242</v>
      </c>
      <c r="W7042" t="s">
        <v>14195</v>
      </c>
      <c r="X7042" t="str">
        <f>VLOOKUP(Q7042,Managers!$A:$B,2,0)</f>
        <v>Allen Young</v>
      </c>
      <c r="Y7042">
        <f>VLOOKUP(W7042,HourlyWages!$A:$B,2,0)</f>
        <v>52</v>
      </c>
      <c r="Z7042">
        <v>1</v>
      </c>
      <c r="AA7042" s="14">
        <f t="shared" si="549"/>
        <v>0.56666666666666665</v>
      </c>
    </row>
    <row r="7043" spans="1:27" x14ac:dyDescent="0.2">
      <c r="A7043">
        <v>7042</v>
      </c>
      <c r="B7043">
        <v>50278</v>
      </c>
      <c r="C7043" s="3">
        <v>40323</v>
      </c>
      <c r="D7043" s="17">
        <f t="shared" ref="D7043:D7106" si="553">DATE(YEAR(C7043),MONTH(C7043),1)</f>
        <v>40299</v>
      </c>
      <c r="E7043">
        <v>2</v>
      </c>
      <c r="F7043" s="8">
        <f t="shared" si="550"/>
        <v>320</v>
      </c>
      <c r="G7043" s="5">
        <v>0</v>
      </c>
      <c r="H7043" s="8">
        <f>VLOOKUP($T7043,Pricebook!$A:$D,4,0)</f>
        <v>160</v>
      </c>
      <c r="I7043" s="10">
        <f t="shared" si="551"/>
        <v>320</v>
      </c>
      <c r="J7043" t="s">
        <v>1075</v>
      </c>
      <c r="K7043" t="s">
        <v>1076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2332</v>
      </c>
      <c r="O7043" s="7">
        <v>60440</v>
      </c>
      <c r="P7043" t="s">
        <v>15</v>
      </c>
      <c r="Q7043" t="s">
        <v>16</v>
      </c>
      <c r="R7043" s="3">
        <v>40323</v>
      </c>
      <c r="S7043" s="12">
        <f t="shared" si="552"/>
        <v>0</v>
      </c>
      <c r="T7043" s="3" t="s">
        <v>14218</v>
      </c>
      <c r="U7043" t="s">
        <v>14229</v>
      </c>
      <c r="V7043" t="s">
        <v>14244</v>
      </c>
      <c r="W7043" t="s">
        <v>14185</v>
      </c>
      <c r="X7043" t="str">
        <f>VLOOKUP(Q7043,Managers!$A:$B,2,0)</f>
        <v>Josh Martinez</v>
      </c>
      <c r="Y7043">
        <f>VLOOKUP(W7043,HourlyWages!$A:$B,2,0)</f>
        <v>70</v>
      </c>
      <c r="Z7043">
        <v>1</v>
      </c>
      <c r="AA7043" s="14">
        <f t="shared" ref="AA7043:AA7106" si="554">(H7043-Y7043)/H7043</f>
        <v>0.5625</v>
      </c>
    </row>
    <row r="7044" spans="1:27" x14ac:dyDescent="0.2">
      <c r="A7044">
        <v>7043</v>
      </c>
      <c r="B7044">
        <v>50278</v>
      </c>
      <c r="C7044" s="3">
        <v>40323</v>
      </c>
      <c r="D7044" s="17">
        <f t="shared" si="553"/>
        <v>40299</v>
      </c>
      <c r="E7044">
        <v>20</v>
      </c>
      <c r="F7044" s="8">
        <f t="shared" si="550"/>
        <v>2500</v>
      </c>
      <c r="G7044" s="5">
        <v>0.01</v>
      </c>
      <c r="H7044" s="8">
        <f>VLOOKUP($T7044,Pricebook!$A:$D,4,0)</f>
        <v>125</v>
      </c>
      <c r="I7044" s="10">
        <f t="shared" si="551"/>
        <v>2475</v>
      </c>
      <c r="J7044" t="s">
        <v>1075</v>
      </c>
      <c r="K7044" t="s">
        <v>1076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2332</v>
      </c>
      <c r="O7044" s="7">
        <v>60440</v>
      </c>
      <c r="P7044" t="s">
        <v>15</v>
      </c>
      <c r="Q7044" t="s">
        <v>16</v>
      </c>
      <c r="R7044" s="3">
        <v>40325</v>
      </c>
      <c r="S7044" s="12">
        <f t="shared" si="552"/>
        <v>2</v>
      </c>
      <c r="T7044" s="3" t="s">
        <v>14209</v>
      </c>
      <c r="U7044" t="s">
        <v>14232</v>
      </c>
      <c r="V7044" t="s">
        <v>14230</v>
      </c>
      <c r="W7044" t="s">
        <v>14200</v>
      </c>
      <c r="X7044" t="str">
        <f>VLOOKUP(Q7044,Managers!$A:$B,2,0)</f>
        <v>Josh Martinez</v>
      </c>
      <c r="Y7044">
        <f>VLOOKUP(W7044,HourlyWages!$A:$B,2,0)</f>
        <v>59</v>
      </c>
      <c r="Z7044">
        <v>1</v>
      </c>
      <c r="AA7044" s="14">
        <f t="shared" si="554"/>
        <v>0.52800000000000002</v>
      </c>
    </row>
    <row r="7045" spans="1:27" x14ac:dyDescent="0.2">
      <c r="A7045">
        <v>7044</v>
      </c>
      <c r="B7045">
        <v>50304</v>
      </c>
      <c r="C7045" s="3">
        <v>40209</v>
      </c>
      <c r="D7045" s="17">
        <f t="shared" si="553"/>
        <v>40179</v>
      </c>
      <c r="E7045">
        <v>22</v>
      </c>
      <c r="F7045" s="8">
        <f t="shared" si="550"/>
        <v>2420</v>
      </c>
      <c r="G7045" s="5">
        <v>0.04</v>
      </c>
      <c r="H7045" s="8">
        <f>VLOOKUP($T7045,Pricebook!$A:$D,4,0)</f>
        <v>110</v>
      </c>
      <c r="I7045" s="10">
        <f t="shared" si="551"/>
        <v>2323.1999999999998</v>
      </c>
      <c r="J7045" t="s">
        <v>54</v>
      </c>
      <c r="K7045" t="s">
        <v>55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2543</v>
      </c>
      <c r="O7045" s="7">
        <v>27405</v>
      </c>
      <c r="P7045" t="s">
        <v>33</v>
      </c>
      <c r="Q7045" t="s">
        <v>34</v>
      </c>
      <c r="R7045" s="3">
        <v>40211</v>
      </c>
      <c r="S7045" s="12">
        <f t="shared" si="552"/>
        <v>2</v>
      </c>
      <c r="T7045" s="3" t="s">
        <v>14220</v>
      </c>
      <c r="U7045" t="s">
        <v>14229</v>
      </c>
      <c r="V7045" t="s">
        <v>14244</v>
      </c>
      <c r="W7045" t="s">
        <v>14193</v>
      </c>
      <c r="X7045" t="str">
        <f>VLOOKUP(Q7045,Managers!$A:$B,2,0)</f>
        <v>Frank Mitchell</v>
      </c>
      <c r="Y7045">
        <f>VLOOKUP(W7045,HourlyWages!$A:$B,2,0)</f>
        <v>57</v>
      </c>
      <c r="Z7045">
        <v>1</v>
      </c>
      <c r="AA7045" s="14">
        <f t="shared" si="554"/>
        <v>0.48181818181818181</v>
      </c>
    </row>
    <row r="7046" spans="1:27" x14ac:dyDescent="0.2">
      <c r="A7046">
        <v>7045</v>
      </c>
      <c r="B7046">
        <v>50304</v>
      </c>
      <c r="C7046" s="3">
        <v>40209</v>
      </c>
      <c r="D7046" s="17">
        <f t="shared" si="553"/>
        <v>40179</v>
      </c>
      <c r="E7046">
        <v>3</v>
      </c>
      <c r="F7046" s="8">
        <f t="shared" si="550"/>
        <v>375</v>
      </c>
      <c r="G7046" s="5">
        <v>0.05</v>
      </c>
      <c r="H7046" s="8">
        <f>VLOOKUP($T7046,Pricebook!$A:$D,4,0)</f>
        <v>125</v>
      </c>
      <c r="I7046" s="10">
        <f t="shared" si="551"/>
        <v>356.25</v>
      </c>
      <c r="J7046" t="s">
        <v>54</v>
      </c>
      <c r="K7046" t="s">
        <v>55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962</v>
      </c>
      <c r="O7046" s="7">
        <v>27834</v>
      </c>
      <c r="P7046" t="s">
        <v>33</v>
      </c>
      <c r="Q7046" t="s">
        <v>34</v>
      </c>
      <c r="R7046" s="3">
        <v>40211</v>
      </c>
      <c r="S7046" s="12">
        <f t="shared" si="552"/>
        <v>2</v>
      </c>
      <c r="T7046" s="3" t="s">
        <v>14209</v>
      </c>
      <c r="U7046" t="s">
        <v>14232</v>
      </c>
      <c r="V7046" t="s">
        <v>14241</v>
      </c>
      <c r="W7046" t="s">
        <v>14201</v>
      </c>
      <c r="X7046" t="str">
        <f>VLOOKUP(Q7046,Managers!$A:$B,2,0)</f>
        <v>Frank Mitchell</v>
      </c>
      <c r="Y7046">
        <f>VLOOKUP(W7046,HourlyWages!$A:$B,2,0)</f>
        <v>53</v>
      </c>
      <c r="Z7046">
        <v>1</v>
      </c>
      <c r="AA7046" s="14">
        <f t="shared" si="554"/>
        <v>0.57599999999999996</v>
      </c>
    </row>
    <row r="7047" spans="1:27" x14ac:dyDescent="0.2">
      <c r="A7047">
        <v>7046</v>
      </c>
      <c r="B7047">
        <v>50306</v>
      </c>
      <c r="C7047" s="3">
        <v>40683</v>
      </c>
      <c r="D7047" s="17">
        <f t="shared" si="553"/>
        <v>40664</v>
      </c>
      <c r="E7047">
        <v>34</v>
      </c>
      <c r="F7047" s="8">
        <f t="shared" si="550"/>
        <v>5440</v>
      </c>
      <c r="G7047" s="5">
        <v>0.09</v>
      </c>
      <c r="H7047" s="8">
        <f>VLOOKUP($T7047,Pricebook!$A:$D,4,0)</f>
        <v>160</v>
      </c>
      <c r="I7047" s="10">
        <f t="shared" si="551"/>
        <v>4950.4000000000005</v>
      </c>
      <c r="J7047" t="s">
        <v>1880</v>
      </c>
      <c r="K7047" t="s">
        <v>760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2755</v>
      </c>
      <c r="O7047" s="7">
        <v>78415</v>
      </c>
      <c r="P7047" t="s">
        <v>48</v>
      </c>
      <c r="Q7047" t="s">
        <v>16</v>
      </c>
      <c r="R7047" s="3">
        <v>40685</v>
      </c>
      <c r="S7047" s="12">
        <f t="shared" si="552"/>
        <v>2</v>
      </c>
      <c r="T7047" s="3" t="s">
        <v>14218</v>
      </c>
      <c r="U7047" t="s">
        <v>14229</v>
      </c>
      <c r="V7047" t="s">
        <v>14244</v>
      </c>
      <c r="W7047" t="s">
        <v>14191</v>
      </c>
      <c r="X7047" t="str">
        <f>VLOOKUP(Q7047,Managers!$A:$B,2,0)</f>
        <v>Josh Martinez</v>
      </c>
      <c r="Y7047">
        <f>VLOOKUP(W7047,HourlyWages!$A:$B,2,0)</f>
        <v>60</v>
      </c>
      <c r="Z7047">
        <v>1</v>
      </c>
      <c r="AA7047" s="14">
        <f t="shared" si="554"/>
        <v>0.625</v>
      </c>
    </row>
    <row r="7048" spans="1:27" x14ac:dyDescent="0.2">
      <c r="A7048">
        <v>7047</v>
      </c>
      <c r="B7048">
        <v>50307</v>
      </c>
      <c r="C7048" s="3">
        <v>40466</v>
      </c>
      <c r="D7048" s="17">
        <f t="shared" si="553"/>
        <v>40452</v>
      </c>
      <c r="E7048">
        <v>31</v>
      </c>
      <c r="F7048" s="8">
        <f t="shared" si="550"/>
        <v>4650</v>
      </c>
      <c r="G7048" s="5">
        <v>0.06</v>
      </c>
      <c r="H7048" s="8">
        <f>VLOOKUP($T7048,Pricebook!$A:$D,4,0)</f>
        <v>150</v>
      </c>
      <c r="I7048" s="10">
        <f t="shared" si="551"/>
        <v>4371</v>
      </c>
      <c r="J7048" t="s">
        <v>1207</v>
      </c>
      <c r="K7048" t="s">
        <v>175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2105</v>
      </c>
      <c r="O7048" s="7">
        <v>45406</v>
      </c>
      <c r="P7048" t="s">
        <v>210</v>
      </c>
      <c r="Q7048" t="s">
        <v>61</v>
      </c>
      <c r="R7048" s="3">
        <v>40466</v>
      </c>
      <c r="S7048" s="12">
        <f t="shared" si="552"/>
        <v>0</v>
      </c>
      <c r="T7048" s="3" t="s">
        <v>14211</v>
      </c>
      <c r="U7048" t="s">
        <v>14235</v>
      </c>
      <c r="V7048" t="s">
        <v>14230</v>
      </c>
      <c r="W7048" t="s">
        <v>14203</v>
      </c>
      <c r="X7048" t="str">
        <f>VLOOKUP(Q7048,Managers!$A:$B,2,0)</f>
        <v>Allen Young</v>
      </c>
      <c r="Y7048">
        <f>VLOOKUP(W7048,HourlyWages!$A:$B,2,0)</f>
        <v>62</v>
      </c>
      <c r="Z7048">
        <v>1</v>
      </c>
      <c r="AA7048" s="14">
        <f t="shared" si="554"/>
        <v>0.58666666666666667</v>
      </c>
    </row>
    <row r="7049" spans="1:27" x14ac:dyDescent="0.2">
      <c r="A7049">
        <v>7048</v>
      </c>
      <c r="B7049">
        <v>50307</v>
      </c>
      <c r="C7049" s="3">
        <v>40466</v>
      </c>
      <c r="D7049" s="17">
        <f t="shared" si="553"/>
        <v>40452</v>
      </c>
      <c r="E7049">
        <v>32</v>
      </c>
      <c r="F7049" s="8">
        <f t="shared" si="550"/>
        <v>3520</v>
      </c>
      <c r="G7049" s="5">
        <v>0.06</v>
      </c>
      <c r="H7049" s="8">
        <f>VLOOKUP($T7049,Pricebook!$A:$D,4,0)</f>
        <v>110</v>
      </c>
      <c r="I7049" s="10">
        <f t="shared" si="551"/>
        <v>3308.7999999999997</v>
      </c>
      <c r="J7049" t="s">
        <v>1207</v>
      </c>
      <c r="K7049" t="s">
        <v>175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650</v>
      </c>
      <c r="O7049" s="7">
        <v>43015</v>
      </c>
      <c r="P7049" t="s">
        <v>210</v>
      </c>
      <c r="Q7049" t="s">
        <v>61</v>
      </c>
      <c r="R7049" s="3">
        <v>40468</v>
      </c>
      <c r="S7049" s="12">
        <f t="shared" si="552"/>
        <v>2</v>
      </c>
      <c r="T7049" s="3" t="s">
        <v>14215</v>
      </c>
      <c r="U7049" t="s">
        <v>14229</v>
      </c>
      <c r="V7049" t="s">
        <v>14234</v>
      </c>
      <c r="W7049" t="s">
        <v>14184</v>
      </c>
      <c r="X7049" t="str">
        <f>VLOOKUP(Q7049,Managers!$A:$B,2,0)</f>
        <v>Allen Young</v>
      </c>
      <c r="Y7049">
        <f>VLOOKUP(W7049,HourlyWages!$A:$B,2,0)</f>
        <v>50</v>
      </c>
      <c r="Z7049">
        <v>1</v>
      </c>
      <c r="AA7049" s="14">
        <f t="shared" si="554"/>
        <v>0.54545454545454541</v>
      </c>
    </row>
    <row r="7050" spans="1:27" x14ac:dyDescent="0.2">
      <c r="A7050">
        <v>7049</v>
      </c>
      <c r="B7050">
        <v>50308</v>
      </c>
      <c r="C7050" s="3">
        <v>41200</v>
      </c>
      <c r="D7050" s="17">
        <f t="shared" si="553"/>
        <v>41183</v>
      </c>
      <c r="E7050">
        <v>19</v>
      </c>
      <c r="F7050" s="8">
        <f t="shared" si="550"/>
        <v>3800</v>
      </c>
      <c r="G7050" s="5">
        <v>0.1</v>
      </c>
      <c r="H7050" s="8">
        <f>VLOOKUP($T7050,Pricebook!$A:$D,4,0)</f>
        <v>200</v>
      </c>
      <c r="I7050" s="10">
        <f t="shared" si="551"/>
        <v>3420</v>
      </c>
      <c r="J7050" t="s">
        <v>141</v>
      </c>
      <c r="K7050" t="s">
        <v>142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1160</v>
      </c>
      <c r="O7050" s="7">
        <v>14853</v>
      </c>
      <c r="P7050" t="s">
        <v>60</v>
      </c>
      <c r="Q7050" t="s">
        <v>61</v>
      </c>
      <c r="R7050" s="3">
        <v>41207</v>
      </c>
      <c r="S7050" s="12">
        <f t="shared" si="552"/>
        <v>7</v>
      </c>
      <c r="T7050" s="3" t="s">
        <v>14214</v>
      </c>
      <c r="U7050" t="s">
        <v>14229</v>
      </c>
      <c r="V7050" t="s">
        <v>14230</v>
      </c>
      <c r="W7050" t="s">
        <v>14192</v>
      </c>
      <c r="X7050" t="str">
        <f>VLOOKUP(Q7050,Managers!$A:$B,2,0)</f>
        <v>Allen Young</v>
      </c>
      <c r="Y7050">
        <f>VLOOKUP(W7050,HourlyWages!$A:$B,2,0)</f>
        <v>75</v>
      </c>
      <c r="Z7050">
        <v>1</v>
      </c>
      <c r="AA7050" s="14">
        <f t="shared" si="554"/>
        <v>0.625</v>
      </c>
    </row>
    <row r="7051" spans="1:27" x14ac:dyDescent="0.2">
      <c r="A7051">
        <v>7050</v>
      </c>
      <c r="B7051">
        <v>50309</v>
      </c>
      <c r="C7051" s="3">
        <v>40617</v>
      </c>
      <c r="D7051" s="17">
        <f t="shared" si="553"/>
        <v>40603</v>
      </c>
      <c r="E7051">
        <v>36</v>
      </c>
      <c r="F7051" s="8">
        <f t="shared" si="550"/>
        <v>7200</v>
      </c>
      <c r="G7051" s="5">
        <v>0.08</v>
      </c>
      <c r="H7051" s="8">
        <f>VLOOKUP($T7051,Pricebook!$A:$D,4,0)</f>
        <v>200</v>
      </c>
      <c r="I7051" s="10">
        <f t="shared" si="551"/>
        <v>6624</v>
      </c>
      <c r="J7051" t="s">
        <v>1429</v>
      </c>
      <c r="K7051" t="s">
        <v>430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1235</v>
      </c>
      <c r="O7051" s="7" t="s">
        <v>1236</v>
      </c>
      <c r="P7051" t="s">
        <v>95</v>
      </c>
      <c r="Q7051" t="s">
        <v>16</v>
      </c>
      <c r="R7051" s="3">
        <v>40624</v>
      </c>
      <c r="S7051" s="12">
        <f t="shared" si="552"/>
        <v>7</v>
      </c>
      <c r="T7051" s="3" t="s">
        <v>14206</v>
      </c>
      <c r="U7051" t="s">
        <v>14229</v>
      </c>
      <c r="V7051" t="s">
        <v>14229</v>
      </c>
      <c r="W7051" t="s">
        <v>14201</v>
      </c>
      <c r="X7051" t="str">
        <f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4"/>
        <v>0.73499999999999999</v>
      </c>
    </row>
    <row r="7052" spans="1:27" x14ac:dyDescent="0.2">
      <c r="A7052">
        <v>7051</v>
      </c>
      <c r="B7052">
        <v>50310</v>
      </c>
      <c r="C7052" s="3">
        <v>40040</v>
      </c>
      <c r="D7052" s="17">
        <f t="shared" si="553"/>
        <v>40026</v>
      </c>
      <c r="E7052">
        <v>42</v>
      </c>
      <c r="F7052" s="8">
        <f t="shared" si="550"/>
        <v>7140</v>
      </c>
      <c r="G7052" s="5">
        <v>7.0000000000000007E-2</v>
      </c>
      <c r="H7052" s="8">
        <f>VLOOKUP($T7052,Pricebook!$A:$D,4,0)</f>
        <v>170</v>
      </c>
      <c r="I7052" s="10">
        <f t="shared" si="551"/>
        <v>6640.2</v>
      </c>
      <c r="J7052" t="s">
        <v>2374</v>
      </c>
      <c r="K7052" t="s">
        <v>707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2375</v>
      </c>
      <c r="O7052" s="7">
        <v>67601</v>
      </c>
      <c r="P7052" t="s">
        <v>153</v>
      </c>
      <c r="Q7052" t="s">
        <v>16</v>
      </c>
      <c r="R7052" s="3">
        <v>40042</v>
      </c>
      <c r="S7052" s="12">
        <f t="shared" si="552"/>
        <v>2</v>
      </c>
      <c r="T7052" s="3" t="s">
        <v>14219</v>
      </c>
      <c r="U7052" t="s">
        <v>14229</v>
      </c>
      <c r="V7052" t="s">
        <v>14241</v>
      </c>
      <c r="W7052" t="s">
        <v>14194</v>
      </c>
      <c r="X7052" t="str">
        <f>VLOOKUP(Q7052,Managers!$A:$B,2,0)</f>
        <v>Josh Martinez</v>
      </c>
      <c r="Y7052">
        <f>VLOOKUP(W7052,HourlyWages!$A:$B,2,0)</f>
        <v>71</v>
      </c>
      <c r="Z7052">
        <v>1</v>
      </c>
      <c r="AA7052" s="14">
        <f t="shared" si="554"/>
        <v>0.58235294117647063</v>
      </c>
    </row>
    <row r="7053" spans="1:27" x14ac:dyDescent="0.2">
      <c r="A7053">
        <v>7052</v>
      </c>
      <c r="B7053">
        <v>50310</v>
      </c>
      <c r="C7053" s="3">
        <v>40040</v>
      </c>
      <c r="D7053" s="17">
        <f t="shared" si="553"/>
        <v>40026</v>
      </c>
      <c r="E7053">
        <v>43</v>
      </c>
      <c r="F7053" s="8">
        <f t="shared" si="550"/>
        <v>5375</v>
      </c>
      <c r="G7053" s="5">
        <v>0.03</v>
      </c>
      <c r="H7053" s="8">
        <f>VLOOKUP($T7053,Pricebook!$A:$D,4,0)</f>
        <v>125</v>
      </c>
      <c r="I7053" s="10">
        <f t="shared" si="551"/>
        <v>5213.75</v>
      </c>
      <c r="J7053" t="s">
        <v>2374</v>
      </c>
      <c r="K7053" t="s">
        <v>707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2375</v>
      </c>
      <c r="O7053" s="7">
        <v>67601</v>
      </c>
      <c r="P7053" t="s">
        <v>153</v>
      </c>
      <c r="Q7053" t="s">
        <v>16</v>
      </c>
      <c r="R7053" s="3">
        <v>40043</v>
      </c>
      <c r="S7053" s="12">
        <f t="shared" si="552"/>
        <v>3</v>
      </c>
      <c r="T7053" s="3" t="s">
        <v>14221</v>
      </c>
      <c r="U7053" t="s">
        <v>14232</v>
      </c>
      <c r="V7053" t="s">
        <v>14242</v>
      </c>
      <c r="W7053" t="s">
        <v>14186</v>
      </c>
      <c r="X7053" t="str">
        <f>VLOOKUP(Q7053,Managers!$A:$B,2,0)</f>
        <v>Josh Martinez</v>
      </c>
      <c r="Y7053">
        <f>VLOOKUP(W7053,HourlyWages!$A:$B,2,0)</f>
        <v>67</v>
      </c>
      <c r="Z7053">
        <v>1</v>
      </c>
      <c r="AA7053" s="14">
        <f t="shared" si="554"/>
        <v>0.46400000000000002</v>
      </c>
    </row>
    <row r="7054" spans="1:27" x14ac:dyDescent="0.2">
      <c r="A7054">
        <v>7053</v>
      </c>
      <c r="B7054">
        <v>50310</v>
      </c>
      <c r="C7054" s="3">
        <v>40040</v>
      </c>
      <c r="D7054" s="17">
        <f t="shared" si="553"/>
        <v>40026</v>
      </c>
      <c r="E7054">
        <v>22</v>
      </c>
      <c r="F7054" s="8">
        <f t="shared" si="550"/>
        <v>3300</v>
      </c>
      <c r="G7054" s="5">
        <v>0.03</v>
      </c>
      <c r="H7054" s="8">
        <f>VLOOKUP($T7054,Pricebook!$A:$D,4,0)</f>
        <v>150</v>
      </c>
      <c r="I7054" s="10">
        <f t="shared" si="551"/>
        <v>3201</v>
      </c>
      <c r="J7054" t="s">
        <v>2374</v>
      </c>
      <c r="K7054" t="s">
        <v>707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2375</v>
      </c>
      <c r="O7054" s="7">
        <v>67601</v>
      </c>
      <c r="P7054" t="s">
        <v>153</v>
      </c>
      <c r="Q7054" t="s">
        <v>16</v>
      </c>
      <c r="R7054" s="3">
        <v>40042</v>
      </c>
      <c r="S7054" s="12">
        <f t="shared" si="552"/>
        <v>2</v>
      </c>
      <c r="T7054" s="3" t="s">
        <v>14211</v>
      </c>
      <c r="U7054" t="s">
        <v>14235</v>
      </c>
      <c r="V7054" t="s">
        <v>14244</v>
      </c>
      <c r="W7054" t="s">
        <v>14202</v>
      </c>
      <c r="X7054" t="str">
        <f>VLOOKUP(Q7054,Managers!$A:$B,2,0)</f>
        <v>Josh Martinez</v>
      </c>
      <c r="Y7054">
        <f>VLOOKUP(W7054,HourlyWages!$A:$B,2,0)</f>
        <v>71</v>
      </c>
      <c r="Z7054">
        <v>1</v>
      </c>
      <c r="AA7054" s="14">
        <f t="shared" si="554"/>
        <v>0.52666666666666662</v>
      </c>
    </row>
    <row r="7055" spans="1:27" x14ac:dyDescent="0.2">
      <c r="A7055">
        <v>7054</v>
      </c>
      <c r="B7055">
        <v>50336</v>
      </c>
      <c r="C7055" s="3">
        <v>40121</v>
      </c>
      <c r="D7055" s="17">
        <f t="shared" si="553"/>
        <v>40118</v>
      </c>
      <c r="E7055">
        <v>9</v>
      </c>
      <c r="F7055" s="8">
        <f t="shared" si="550"/>
        <v>1440</v>
      </c>
      <c r="G7055" s="5">
        <v>0</v>
      </c>
      <c r="H7055" s="8">
        <f>VLOOKUP($T7055,Pricebook!$A:$D,4,0)</f>
        <v>160</v>
      </c>
      <c r="I7055" s="10">
        <f t="shared" si="551"/>
        <v>1440</v>
      </c>
      <c r="J7055" t="s">
        <v>1387</v>
      </c>
      <c r="K7055" t="s">
        <v>215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2467</v>
      </c>
      <c r="O7055" s="7" t="s">
        <v>2468</v>
      </c>
      <c r="P7055" t="s">
        <v>358</v>
      </c>
      <c r="Q7055" t="s">
        <v>16</v>
      </c>
      <c r="R7055" s="3">
        <v>40122</v>
      </c>
      <c r="S7055" s="12">
        <f t="shared" si="552"/>
        <v>1</v>
      </c>
      <c r="T7055" s="3" t="s">
        <v>14218</v>
      </c>
      <c r="U7055" t="s">
        <v>14229</v>
      </c>
      <c r="V7055" t="s">
        <v>14230</v>
      </c>
      <c r="W7055" t="s">
        <v>14195</v>
      </c>
      <c r="X7055" t="str">
        <f>VLOOKUP(Q7055,Managers!$A:$B,2,0)</f>
        <v>Josh Martinez</v>
      </c>
      <c r="Y7055">
        <f>VLOOKUP(W7055,HourlyWages!$A:$B,2,0)</f>
        <v>52</v>
      </c>
      <c r="Z7055">
        <v>1</v>
      </c>
      <c r="AA7055" s="14">
        <f t="shared" si="554"/>
        <v>0.67500000000000004</v>
      </c>
    </row>
    <row r="7056" spans="1:27" x14ac:dyDescent="0.2">
      <c r="A7056">
        <v>7055</v>
      </c>
      <c r="B7056">
        <v>50337</v>
      </c>
      <c r="C7056" s="3">
        <v>39919</v>
      </c>
      <c r="D7056" s="17">
        <f t="shared" si="553"/>
        <v>39904</v>
      </c>
      <c r="E7056">
        <v>37</v>
      </c>
      <c r="F7056" s="8">
        <f t="shared" si="550"/>
        <v>5920</v>
      </c>
      <c r="G7056" s="5">
        <v>0</v>
      </c>
      <c r="H7056" s="8">
        <f>VLOOKUP($T7056,Pricebook!$A:$D,4,0)</f>
        <v>160</v>
      </c>
      <c r="I7056" s="10">
        <f t="shared" si="551"/>
        <v>5920</v>
      </c>
      <c r="J7056" t="s">
        <v>2118</v>
      </c>
      <c r="K7056" t="s">
        <v>549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526</v>
      </c>
      <c r="O7056" s="7">
        <v>91730</v>
      </c>
      <c r="P7056" t="s">
        <v>114</v>
      </c>
      <c r="Q7056" t="s">
        <v>23</v>
      </c>
      <c r="R7056" s="3">
        <v>39920</v>
      </c>
      <c r="S7056" s="12">
        <f t="shared" si="552"/>
        <v>1</v>
      </c>
      <c r="T7056" s="3" t="s">
        <v>14218</v>
      </c>
      <c r="U7056" t="s">
        <v>14229</v>
      </c>
      <c r="V7056" t="s">
        <v>14244</v>
      </c>
      <c r="W7056" t="s">
        <v>14195</v>
      </c>
      <c r="X7056" t="str">
        <f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4"/>
        <v>0.67500000000000004</v>
      </c>
    </row>
    <row r="7057" spans="1:27" x14ac:dyDescent="0.2">
      <c r="A7057">
        <v>7056</v>
      </c>
      <c r="B7057">
        <v>50337</v>
      </c>
      <c r="C7057" s="3">
        <v>39919</v>
      </c>
      <c r="D7057" s="17">
        <f t="shared" si="553"/>
        <v>39904</v>
      </c>
      <c r="E7057">
        <v>6</v>
      </c>
      <c r="F7057" s="8">
        <f t="shared" si="550"/>
        <v>900</v>
      </c>
      <c r="G7057" s="5">
        <v>0.1</v>
      </c>
      <c r="H7057" s="8">
        <f>VLOOKUP($T7057,Pricebook!$A:$D,4,0)</f>
        <v>150</v>
      </c>
      <c r="I7057" s="10">
        <f t="shared" si="551"/>
        <v>810</v>
      </c>
      <c r="J7057" t="s">
        <v>2118</v>
      </c>
      <c r="K7057" t="s">
        <v>549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526</v>
      </c>
      <c r="O7057" s="7">
        <v>91730</v>
      </c>
      <c r="P7057" t="s">
        <v>114</v>
      </c>
      <c r="Q7057" t="s">
        <v>23</v>
      </c>
      <c r="R7057" s="3">
        <v>39921</v>
      </c>
      <c r="S7057" s="12">
        <f t="shared" si="552"/>
        <v>2</v>
      </c>
      <c r="T7057" s="3" t="s">
        <v>14216</v>
      </c>
      <c r="U7057" t="s">
        <v>14235</v>
      </c>
      <c r="V7057" t="s">
        <v>14242</v>
      </c>
      <c r="W7057" t="s">
        <v>14184</v>
      </c>
      <c r="X7057" t="str">
        <f>VLOOKUP(Q7057,Managers!$A:$B,2,0)</f>
        <v>Bob Turner</v>
      </c>
      <c r="Y7057">
        <f>VLOOKUP(W7057,HourlyWages!$A:$B,2,0)</f>
        <v>50</v>
      </c>
      <c r="Z7057">
        <v>1</v>
      </c>
      <c r="AA7057" s="14">
        <f t="shared" si="554"/>
        <v>0.66666666666666663</v>
      </c>
    </row>
    <row r="7058" spans="1:27" x14ac:dyDescent="0.2">
      <c r="A7058">
        <v>7057</v>
      </c>
      <c r="B7058">
        <v>50338</v>
      </c>
      <c r="C7058" s="3">
        <v>39895</v>
      </c>
      <c r="D7058" s="17">
        <f t="shared" si="553"/>
        <v>39873</v>
      </c>
      <c r="E7058">
        <v>36</v>
      </c>
      <c r="F7058" s="8">
        <f t="shared" si="550"/>
        <v>5400</v>
      </c>
      <c r="G7058" s="5">
        <v>0</v>
      </c>
      <c r="H7058" s="8">
        <f>VLOOKUP($T7058,Pricebook!$A:$D,4,0)</f>
        <v>150</v>
      </c>
      <c r="I7058" s="10">
        <f t="shared" si="551"/>
        <v>5400</v>
      </c>
      <c r="J7058" t="s">
        <v>956</v>
      </c>
      <c r="K7058" t="s">
        <v>452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152</v>
      </c>
      <c r="O7058" s="7">
        <v>48135</v>
      </c>
      <c r="P7058" t="s">
        <v>172</v>
      </c>
      <c r="Q7058" t="s">
        <v>16</v>
      </c>
      <c r="R7058" s="3">
        <v>39897</v>
      </c>
      <c r="S7058" s="12">
        <f t="shared" si="552"/>
        <v>2</v>
      </c>
      <c r="T7058" s="3" t="s">
        <v>14216</v>
      </c>
      <c r="U7058" t="s">
        <v>14235</v>
      </c>
      <c r="V7058" t="s">
        <v>14238</v>
      </c>
      <c r="W7058" t="s">
        <v>14185</v>
      </c>
      <c r="X7058" t="str">
        <f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4"/>
        <v>0.53333333333333333</v>
      </c>
    </row>
    <row r="7059" spans="1:27" x14ac:dyDescent="0.2">
      <c r="A7059">
        <v>7058</v>
      </c>
      <c r="B7059">
        <v>50370</v>
      </c>
      <c r="C7059" s="3">
        <v>41219</v>
      </c>
      <c r="D7059" s="17">
        <f t="shared" si="553"/>
        <v>41214</v>
      </c>
      <c r="E7059">
        <v>25</v>
      </c>
      <c r="F7059" s="8">
        <f t="shared" si="550"/>
        <v>4000</v>
      </c>
      <c r="G7059" s="5">
        <v>0</v>
      </c>
      <c r="H7059" s="8">
        <f>VLOOKUP($T7059,Pricebook!$A:$D,4,0)</f>
        <v>160</v>
      </c>
      <c r="I7059" s="10">
        <f t="shared" si="551"/>
        <v>4000</v>
      </c>
      <c r="J7059" t="s">
        <v>1348</v>
      </c>
      <c r="K7059" t="s">
        <v>235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2710</v>
      </c>
      <c r="O7059" s="7">
        <v>72301</v>
      </c>
      <c r="P7059" t="s">
        <v>66</v>
      </c>
      <c r="Q7059" t="s">
        <v>34</v>
      </c>
      <c r="R7059" s="3">
        <v>41220</v>
      </c>
      <c r="S7059" s="12">
        <f t="shared" si="552"/>
        <v>1</v>
      </c>
      <c r="T7059" s="3" t="s">
        <v>14218</v>
      </c>
      <c r="U7059" t="s">
        <v>14229</v>
      </c>
      <c r="V7059" t="s">
        <v>14229</v>
      </c>
      <c r="W7059" t="s">
        <v>14184</v>
      </c>
      <c r="X7059" t="str">
        <f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4"/>
        <v>0.6875</v>
      </c>
    </row>
    <row r="7060" spans="1:27" x14ac:dyDescent="0.2">
      <c r="A7060">
        <v>7059</v>
      </c>
      <c r="B7060">
        <v>50373</v>
      </c>
      <c r="C7060" s="3">
        <v>39996</v>
      </c>
      <c r="D7060" s="17">
        <f t="shared" si="553"/>
        <v>39995</v>
      </c>
      <c r="E7060">
        <v>9</v>
      </c>
      <c r="F7060" s="8">
        <f t="shared" si="550"/>
        <v>1800</v>
      </c>
      <c r="G7060" s="5">
        <v>0.06</v>
      </c>
      <c r="H7060" s="8">
        <f>VLOOKUP($T7060,Pricebook!$A:$D,4,0)</f>
        <v>200</v>
      </c>
      <c r="I7060" s="10">
        <f t="shared" si="551"/>
        <v>1692</v>
      </c>
      <c r="J7060" t="s">
        <v>821</v>
      </c>
      <c r="K7060" t="s">
        <v>452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2487</v>
      </c>
      <c r="O7060" s="7">
        <v>64133</v>
      </c>
      <c r="P7060" t="s">
        <v>358</v>
      </c>
      <c r="Q7060" t="s">
        <v>16</v>
      </c>
      <c r="R7060" s="3">
        <v>39997</v>
      </c>
      <c r="S7060" s="12">
        <f t="shared" si="552"/>
        <v>1</v>
      </c>
      <c r="T7060" s="3" t="s">
        <v>14206</v>
      </c>
      <c r="U7060" t="s">
        <v>14229</v>
      </c>
      <c r="V7060" t="s">
        <v>14245</v>
      </c>
      <c r="W7060" t="s">
        <v>14187</v>
      </c>
      <c r="X7060" t="str">
        <f>VLOOKUP(Q7060,Managers!$A:$B,2,0)</f>
        <v>Josh Martinez</v>
      </c>
      <c r="Y7060">
        <f>VLOOKUP(W7060,HourlyWages!$A:$B,2,0)</f>
        <v>45</v>
      </c>
      <c r="Z7060">
        <v>1</v>
      </c>
      <c r="AA7060" s="14">
        <f t="shared" si="554"/>
        <v>0.77500000000000002</v>
      </c>
    </row>
    <row r="7061" spans="1:27" x14ac:dyDescent="0.2">
      <c r="A7061">
        <v>7060</v>
      </c>
      <c r="B7061">
        <v>50374</v>
      </c>
      <c r="C7061" s="3">
        <v>39963</v>
      </c>
      <c r="D7061" s="17">
        <f t="shared" si="553"/>
        <v>39934</v>
      </c>
      <c r="E7061">
        <v>30</v>
      </c>
      <c r="F7061" s="8">
        <f t="shared" si="550"/>
        <v>4800</v>
      </c>
      <c r="G7061" s="5">
        <v>0.05</v>
      </c>
      <c r="H7061" s="8">
        <f>VLOOKUP($T7061,Pricebook!$A:$D,4,0)</f>
        <v>160</v>
      </c>
      <c r="I7061" s="10">
        <f t="shared" si="551"/>
        <v>4560</v>
      </c>
      <c r="J7061" t="s">
        <v>564</v>
      </c>
      <c r="K7061" t="s">
        <v>36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2754</v>
      </c>
      <c r="O7061" s="7">
        <v>61265</v>
      </c>
      <c r="P7061" t="s">
        <v>15</v>
      </c>
      <c r="Q7061" t="s">
        <v>16</v>
      </c>
      <c r="R7061" s="3">
        <v>39964</v>
      </c>
      <c r="S7061" s="12">
        <f t="shared" si="552"/>
        <v>1</v>
      </c>
      <c r="T7061" s="3" t="s">
        <v>14218</v>
      </c>
      <c r="U7061" t="s">
        <v>14229</v>
      </c>
      <c r="V7061" t="s">
        <v>14241</v>
      </c>
      <c r="W7061" t="s">
        <v>14192</v>
      </c>
      <c r="X7061" t="str">
        <f>VLOOKUP(Q7061,Managers!$A:$B,2,0)</f>
        <v>Josh Martinez</v>
      </c>
      <c r="Y7061">
        <f>VLOOKUP(W7061,HourlyWages!$A:$B,2,0)</f>
        <v>75</v>
      </c>
      <c r="Z7061">
        <v>1</v>
      </c>
      <c r="AA7061" s="14">
        <f t="shared" si="554"/>
        <v>0.53125</v>
      </c>
    </row>
    <row r="7062" spans="1:27" x14ac:dyDescent="0.2">
      <c r="A7062">
        <v>7061</v>
      </c>
      <c r="B7062">
        <v>50403</v>
      </c>
      <c r="C7062" s="3">
        <v>41041</v>
      </c>
      <c r="D7062" s="17">
        <f t="shared" si="553"/>
        <v>41030</v>
      </c>
      <c r="E7062">
        <v>22</v>
      </c>
      <c r="F7062" s="8">
        <f t="shared" si="550"/>
        <v>2420</v>
      </c>
      <c r="G7062" s="5">
        <v>0.08</v>
      </c>
      <c r="H7062" s="8">
        <f>VLOOKUP($T7062,Pricebook!$A:$D,4,0)</f>
        <v>110</v>
      </c>
      <c r="I7062" s="10">
        <f t="shared" si="551"/>
        <v>2226.4</v>
      </c>
      <c r="J7062" t="s">
        <v>1524</v>
      </c>
      <c r="K7062" t="s">
        <v>297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1525</v>
      </c>
      <c r="O7062" s="7" t="s">
        <v>1526</v>
      </c>
      <c r="P7062" t="s">
        <v>101</v>
      </c>
      <c r="Q7062" t="s">
        <v>34</v>
      </c>
      <c r="R7062" s="3">
        <v>41042</v>
      </c>
      <c r="S7062" s="12">
        <f t="shared" si="552"/>
        <v>1</v>
      </c>
      <c r="T7062" s="3" t="s">
        <v>14215</v>
      </c>
      <c r="U7062" t="s">
        <v>14229</v>
      </c>
      <c r="V7062" t="s">
        <v>14239</v>
      </c>
      <c r="W7062" t="s">
        <v>14195</v>
      </c>
      <c r="X7062" t="str">
        <f>VLOOKUP(Q7062,Managers!$A:$B,2,0)</f>
        <v>Frank Mitchell</v>
      </c>
      <c r="Y7062">
        <f>VLOOKUP(W7062,HourlyWages!$A:$B,2,0)</f>
        <v>52</v>
      </c>
      <c r="Z7062">
        <v>1</v>
      </c>
      <c r="AA7062" s="14">
        <f t="shared" si="554"/>
        <v>0.52727272727272723</v>
      </c>
    </row>
    <row r="7063" spans="1:27" x14ac:dyDescent="0.2">
      <c r="A7063">
        <v>7062</v>
      </c>
      <c r="B7063">
        <v>50403</v>
      </c>
      <c r="C7063" s="3">
        <v>41041</v>
      </c>
      <c r="D7063" s="17">
        <f t="shared" si="553"/>
        <v>41030</v>
      </c>
      <c r="E7063">
        <v>38</v>
      </c>
      <c r="F7063" s="8">
        <f t="shared" si="550"/>
        <v>6080</v>
      </c>
      <c r="G7063" s="5">
        <v>0.05</v>
      </c>
      <c r="H7063" s="8">
        <f>VLOOKUP($T7063,Pricebook!$A:$D,4,0)</f>
        <v>160</v>
      </c>
      <c r="I7063" s="10">
        <f t="shared" si="551"/>
        <v>5776</v>
      </c>
      <c r="J7063" t="s">
        <v>1524</v>
      </c>
      <c r="K7063" t="s">
        <v>297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580</v>
      </c>
      <c r="O7063" s="7">
        <v>94306</v>
      </c>
      <c r="P7063" t="s">
        <v>114</v>
      </c>
      <c r="Q7063" t="s">
        <v>23</v>
      </c>
      <c r="R7063" s="3">
        <v>41043</v>
      </c>
      <c r="S7063" s="12">
        <f t="shared" si="552"/>
        <v>2</v>
      </c>
      <c r="T7063" s="3" t="s">
        <v>14218</v>
      </c>
      <c r="U7063" t="s">
        <v>14229</v>
      </c>
      <c r="V7063" t="s">
        <v>14242</v>
      </c>
      <c r="W7063" t="s">
        <v>14202</v>
      </c>
      <c r="X7063" t="str">
        <f>VLOOKUP(Q7063,Managers!$A:$B,2,0)</f>
        <v>Bob Turner</v>
      </c>
      <c r="Y7063">
        <f>VLOOKUP(W7063,HourlyWages!$A:$B,2,0)</f>
        <v>71</v>
      </c>
      <c r="Z7063">
        <v>1</v>
      </c>
      <c r="AA7063" s="14">
        <f t="shared" si="554"/>
        <v>0.55625000000000002</v>
      </c>
    </row>
    <row r="7064" spans="1:27" x14ac:dyDescent="0.2">
      <c r="A7064">
        <v>7063</v>
      </c>
      <c r="B7064">
        <v>50404</v>
      </c>
      <c r="C7064" s="3">
        <v>40628</v>
      </c>
      <c r="D7064" s="17">
        <f t="shared" si="553"/>
        <v>40603</v>
      </c>
      <c r="E7064">
        <v>18</v>
      </c>
      <c r="F7064" s="8">
        <f t="shared" si="550"/>
        <v>3600</v>
      </c>
      <c r="G7064" s="5">
        <v>0.05</v>
      </c>
      <c r="H7064" s="8">
        <f>VLOOKUP($T7064,Pricebook!$A:$D,4,0)</f>
        <v>200</v>
      </c>
      <c r="I7064" s="10">
        <f t="shared" si="551"/>
        <v>3420</v>
      </c>
      <c r="J7064" t="s">
        <v>425</v>
      </c>
      <c r="K7064" t="s">
        <v>344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1992</v>
      </c>
      <c r="O7064" s="7">
        <v>46901</v>
      </c>
      <c r="P7064" t="s">
        <v>278</v>
      </c>
      <c r="Q7064" t="s">
        <v>16</v>
      </c>
      <c r="R7064" s="3">
        <v>40629</v>
      </c>
      <c r="S7064" s="12">
        <f t="shared" si="552"/>
        <v>1</v>
      </c>
      <c r="T7064" s="3" t="s">
        <v>14206</v>
      </c>
      <c r="U7064" t="s">
        <v>14229</v>
      </c>
      <c r="V7064" t="s">
        <v>14236</v>
      </c>
      <c r="W7064" t="s">
        <v>14186</v>
      </c>
      <c r="X7064" t="str">
        <f>VLOOKUP(Q7064,Managers!$A:$B,2,0)</f>
        <v>Josh Martinez</v>
      </c>
      <c r="Y7064">
        <f>VLOOKUP(W7064,HourlyWages!$A:$B,2,0)</f>
        <v>67</v>
      </c>
      <c r="Z7064">
        <v>1</v>
      </c>
      <c r="AA7064" s="14">
        <f t="shared" si="554"/>
        <v>0.66500000000000004</v>
      </c>
    </row>
    <row r="7065" spans="1:27" x14ac:dyDescent="0.2">
      <c r="A7065">
        <v>7064</v>
      </c>
      <c r="B7065">
        <v>50404</v>
      </c>
      <c r="C7065" s="3">
        <v>40628</v>
      </c>
      <c r="D7065" s="17">
        <f t="shared" si="553"/>
        <v>40603</v>
      </c>
      <c r="E7065">
        <v>10</v>
      </c>
      <c r="F7065" s="8">
        <f t="shared" si="550"/>
        <v>1250</v>
      </c>
      <c r="G7065" s="5">
        <v>0.04</v>
      </c>
      <c r="H7065" s="8">
        <f>VLOOKUP($T7065,Pricebook!$A:$D,4,0)</f>
        <v>125</v>
      </c>
      <c r="I7065" s="10">
        <f t="shared" si="551"/>
        <v>1200</v>
      </c>
      <c r="J7065" t="s">
        <v>425</v>
      </c>
      <c r="K7065" t="s">
        <v>344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1992</v>
      </c>
      <c r="O7065" s="7">
        <v>46901</v>
      </c>
      <c r="P7065" t="s">
        <v>278</v>
      </c>
      <c r="Q7065" t="s">
        <v>16</v>
      </c>
      <c r="R7065" s="3">
        <v>40630</v>
      </c>
      <c r="S7065" s="12">
        <f t="shared" si="552"/>
        <v>2</v>
      </c>
      <c r="T7065" s="3" t="s">
        <v>14209</v>
      </c>
      <c r="U7065" t="s">
        <v>14232</v>
      </c>
      <c r="V7065" t="s">
        <v>14244</v>
      </c>
      <c r="W7065" t="s">
        <v>14198</v>
      </c>
      <c r="X7065" t="str">
        <f>VLOOKUP(Q7065,Managers!$A:$B,2,0)</f>
        <v>Josh Martinez</v>
      </c>
      <c r="Y7065">
        <f>VLOOKUP(W7065,HourlyWages!$A:$B,2,0)</f>
        <v>51</v>
      </c>
      <c r="Z7065">
        <v>1</v>
      </c>
      <c r="AA7065" s="14">
        <f t="shared" si="554"/>
        <v>0.59199999999999997</v>
      </c>
    </row>
    <row r="7066" spans="1:27" x14ac:dyDescent="0.2">
      <c r="A7066">
        <v>7065</v>
      </c>
      <c r="B7066">
        <v>50405</v>
      </c>
      <c r="C7066" s="3">
        <v>40726</v>
      </c>
      <c r="D7066" s="17">
        <f t="shared" si="553"/>
        <v>40725</v>
      </c>
      <c r="E7066">
        <v>8</v>
      </c>
      <c r="F7066" s="8">
        <f t="shared" si="550"/>
        <v>1600</v>
      </c>
      <c r="G7066" s="5">
        <v>7.0000000000000007E-2</v>
      </c>
      <c r="H7066" s="8">
        <f>VLOOKUP($T7066,Pricebook!$A:$D,4,0)</f>
        <v>200</v>
      </c>
      <c r="I7066" s="10">
        <f t="shared" si="551"/>
        <v>1488</v>
      </c>
      <c r="J7066" t="s">
        <v>1102</v>
      </c>
      <c r="K7066" t="s">
        <v>344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2765</v>
      </c>
      <c r="O7066" s="7">
        <v>33569</v>
      </c>
      <c r="P7066" t="s">
        <v>101</v>
      </c>
      <c r="Q7066" t="s">
        <v>34</v>
      </c>
      <c r="R7066" s="3">
        <v>40726</v>
      </c>
      <c r="S7066" s="12">
        <f t="shared" si="552"/>
        <v>0</v>
      </c>
      <c r="T7066" s="3" t="s">
        <v>14206</v>
      </c>
      <c r="U7066" t="s">
        <v>14229</v>
      </c>
      <c r="V7066" t="s">
        <v>14241</v>
      </c>
      <c r="W7066" t="s">
        <v>14195</v>
      </c>
      <c r="X7066" t="str">
        <f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4"/>
        <v>0.74</v>
      </c>
    </row>
    <row r="7067" spans="1:27" x14ac:dyDescent="0.2">
      <c r="A7067">
        <v>7066</v>
      </c>
      <c r="B7067">
        <v>50432</v>
      </c>
      <c r="C7067" s="3">
        <v>39971</v>
      </c>
      <c r="D7067" s="17">
        <f t="shared" si="553"/>
        <v>39965</v>
      </c>
      <c r="E7067">
        <v>7</v>
      </c>
      <c r="F7067" s="8">
        <f t="shared" si="550"/>
        <v>875</v>
      </c>
      <c r="G7067" s="5">
        <v>0.02</v>
      </c>
      <c r="H7067" s="8">
        <f>VLOOKUP($T7067,Pricebook!$A:$D,4,0)</f>
        <v>125</v>
      </c>
      <c r="I7067" s="10">
        <f t="shared" si="551"/>
        <v>857.5</v>
      </c>
      <c r="J7067" t="s">
        <v>402</v>
      </c>
      <c r="K7067" t="s">
        <v>400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2805</v>
      </c>
      <c r="O7067" s="7">
        <v>22901</v>
      </c>
      <c r="P7067" t="s">
        <v>368</v>
      </c>
      <c r="Q7067" t="s">
        <v>34</v>
      </c>
      <c r="R7067" s="3">
        <v>39976</v>
      </c>
      <c r="S7067" s="12">
        <f t="shared" si="552"/>
        <v>5</v>
      </c>
      <c r="T7067" s="3" t="s">
        <v>14221</v>
      </c>
      <c r="U7067" t="s">
        <v>14232</v>
      </c>
      <c r="V7067" t="s">
        <v>14230</v>
      </c>
      <c r="W7067" t="s">
        <v>14196</v>
      </c>
      <c r="X7067" t="str">
        <f>VLOOKUP(Q7067,Managers!$A:$B,2,0)</f>
        <v>Frank Mitchell</v>
      </c>
      <c r="Y7067">
        <f>VLOOKUP(W7067,HourlyWages!$A:$B,2,0)</f>
        <v>58</v>
      </c>
      <c r="Z7067">
        <v>1</v>
      </c>
      <c r="AA7067" s="14">
        <f t="shared" si="554"/>
        <v>0.53600000000000003</v>
      </c>
    </row>
    <row r="7068" spans="1:27" x14ac:dyDescent="0.2">
      <c r="A7068">
        <v>7067</v>
      </c>
      <c r="B7068">
        <v>50432</v>
      </c>
      <c r="C7068" s="3">
        <v>39971</v>
      </c>
      <c r="D7068" s="17">
        <f t="shared" si="553"/>
        <v>39965</v>
      </c>
      <c r="E7068">
        <v>45</v>
      </c>
      <c r="F7068" s="8">
        <f t="shared" si="550"/>
        <v>4950</v>
      </c>
      <c r="G7068" s="5">
        <v>0.08</v>
      </c>
      <c r="H7068" s="8">
        <f>VLOOKUP($T7068,Pricebook!$A:$D,4,0)</f>
        <v>110</v>
      </c>
      <c r="I7068" s="10">
        <f t="shared" si="551"/>
        <v>4554</v>
      </c>
      <c r="J7068" t="s">
        <v>402</v>
      </c>
      <c r="K7068" t="s">
        <v>400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2805</v>
      </c>
      <c r="O7068" s="7">
        <v>22901</v>
      </c>
      <c r="P7068" t="s">
        <v>368</v>
      </c>
      <c r="Q7068" t="s">
        <v>34</v>
      </c>
      <c r="R7068" s="3">
        <v>39973</v>
      </c>
      <c r="S7068" s="12">
        <f t="shared" si="552"/>
        <v>2</v>
      </c>
      <c r="T7068" s="3" t="s">
        <v>14215</v>
      </c>
      <c r="U7068" t="s">
        <v>14229</v>
      </c>
      <c r="V7068" t="s">
        <v>14234</v>
      </c>
      <c r="W7068" t="s">
        <v>14198</v>
      </c>
      <c r="X7068" t="str">
        <f>VLOOKUP(Q7068,Managers!$A:$B,2,0)</f>
        <v>Frank Mitchell</v>
      </c>
      <c r="Y7068">
        <f>VLOOKUP(W7068,HourlyWages!$A:$B,2,0)</f>
        <v>51</v>
      </c>
      <c r="Z7068">
        <v>1</v>
      </c>
      <c r="AA7068" s="14">
        <f t="shared" si="554"/>
        <v>0.53636363636363638</v>
      </c>
    </row>
    <row r="7069" spans="1:27" x14ac:dyDescent="0.2">
      <c r="A7069">
        <v>7068</v>
      </c>
      <c r="B7069">
        <v>50433</v>
      </c>
      <c r="C7069" s="3">
        <v>40927</v>
      </c>
      <c r="D7069" s="17">
        <f t="shared" si="553"/>
        <v>40909</v>
      </c>
      <c r="E7069">
        <v>50</v>
      </c>
      <c r="F7069" s="8">
        <f t="shared" si="550"/>
        <v>7500</v>
      </c>
      <c r="G7069" s="5">
        <v>0.1</v>
      </c>
      <c r="H7069" s="8">
        <f>VLOOKUP($T7069,Pricebook!$A:$D,4,0)</f>
        <v>150</v>
      </c>
      <c r="I7069" s="10">
        <f t="shared" si="551"/>
        <v>6750</v>
      </c>
      <c r="J7069" t="s">
        <v>211</v>
      </c>
      <c r="K7069" t="s">
        <v>212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213</v>
      </c>
      <c r="O7069" s="7">
        <v>74006</v>
      </c>
      <c r="P7069" t="s">
        <v>75</v>
      </c>
      <c r="Q7069" t="s">
        <v>16</v>
      </c>
      <c r="R7069" s="3">
        <v>40929</v>
      </c>
      <c r="S7069" s="12">
        <f t="shared" si="552"/>
        <v>2</v>
      </c>
      <c r="T7069" s="3" t="s">
        <v>14216</v>
      </c>
      <c r="U7069" t="s">
        <v>14235</v>
      </c>
      <c r="V7069" t="s">
        <v>14230</v>
      </c>
      <c r="W7069" t="s">
        <v>14203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4"/>
        <v>0.58666666666666667</v>
      </c>
    </row>
    <row r="7070" spans="1:27" x14ac:dyDescent="0.2">
      <c r="A7070">
        <v>7069</v>
      </c>
      <c r="B7070">
        <v>50464</v>
      </c>
      <c r="C7070" s="3">
        <v>40813</v>
      </c>
      <c r="D7070" s="17">
        <f t="shared" si="553"/>
        <v>40787</v>
      </c>
      <c r="E7070">
        <v>7</v>
      </c>
      <c r="F7070" s="8">
        <f t="shared" si="550"/>
        <v>1120</v>
      </c>
      <c r="G7070" s="5">
        <v>7.0000000000000007E-2</v>
      </c>
      <c r="H7070" s="8">
        <f>VLOOKUP($T7070,Pricebook!$A:$D,4,0)</f>
        <v>160</v>
      </c>
      <c r="I7070" s="10">
        <f t="shared" si="551"/>
        <v>1041.5999999999999</v>
      </c>
      <c r="J7070" t="s">
        <v>1203</v>
      </c>
      <c r="K7070" t="s">
        <v>158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2180</v>
      </c>
      <c r="O7070" s="7">
        <v>33142</v>
      </c>
      <c r="P7070" t="s">
        <v>101</v>
      </c>
      <c r="Q7070" t="s">
        <v>34</v>
      </c>
      <c r="R7070" s="3">
        <v>40816</v>
      </c>
      <c r="S7070" s="12">
        <f t="shared" si="552"/>
        <v>3</v>
      </c>
      <c r="T7070" s="3" t="s">
        <v>14218</v>
      </c>
      <c r="U7070" t="s">
        <v>14229</v>
      </c>
      <c r="V7070" t="s">
        <v>14236</v>
      </c>
      <c r="W7070" t="s">
        <v>14190</v>
      </c>
      <c r="X7070" t="str">
        <f>VLOOKUP(Q7070,Managers!$A:$B,2,0)</f>
        <v>Frank Mitchell</v>
      </c>
      <c r="Y7070">
        <f>VLOOKUP(W7070,HourlyWages!$A:$B,2,0)</f>
        <v>67</v>
      </c>
      <c r="Z7070">
        <v>1</v>
      </c>
      <c r="AA7070" s="14">
        <f t="shared" si="554"/>
        <v>0.58125000000000004</v>
      </c>
    </row>
    <row r="7071" spans="1:27" x14ac:dyDescent="0.2">
      <c r="A7071">
        <v>7070</v>
      </c>
      <c r="B7071">
        <v>50465</v>
      </c>
      <c r="C7071" s="3">
        <v>40613</v>
      </c>
      <c r="D7071" s="17">
        <f t="shared" si="553"/>
        <v>40603</v>
      </c>
      <c r="E7071">
        <v>29</v>
      </c>
      <c r="F7071" s="8">
        <f t="shared" si="550"/>
        <v>5800</v>
      </c>
      <c r="G7071" s="5">
        <v>0.1</v>
      </c>
      <c r="H7071" s="8">
        <f>VLOOKUP($T7071,Pricebook!$A:$D,4,0)</f>
        <v>200</v>
      </c>
      <c r="I7071" s="10">
        <f t="shared" si="551"/>
        <v>5220</v>
      </c>
      <c r="J7071" t="s">
        <v>320</v>
      </c>
      <c r="K7071" t="s">
        <v>265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2839</v>
      </c>
      <c r="O7071" s="7">
        <v>32127</v>
      </c>
      <c r="P7071" t="s">
        <v>101</v>
      </c>
      <c r="Q7071" t="s">
        <v>34</v>
      </c>
      <c r="R7071" s="3">
        <v>40615</v>
      </c>
      <c r="S7071" s="12">
        <f t="shared" si="552"/>
        <v>2</v>
      </c>
      <c r="T7071" s="3" t="s">
        <v>14206</v>
      </c>
      <c r="U7071" t="s">
        <v>14229</v>
      </c>
      <c r="V7071" t="s">
        <v>14244</v>
      </c>
      <c r="W7071" t="s">
        <v>14187</v>
      </c>
      <c r="X7071" t="str">
        <f>VLOOKUP(Q7071,Managers!$A:$B,2,0)</f>
        <v>Frank Mitchell</v>
      </c>
      <c r="Y7071">
        <f>VLOOKUP(W7071,HourlyWages!$A:$B,2,0)</f>
        <v>45</v>
      </c>
      <c r="Z7071">
        <v>1</v>
      </c>
      <c r="AA7071" s="14">
        <f t="shared" si="554"/>
        <v>0.77500000000000002</v>
      </c>
    </row>
    <row r="7072" spans="1:27" x14ac:dyDescent="0.2">
      <c r="A7072">
        <v>7071</v>
      </c>
      <c r="B7072">
        <v>50466</v>
      </c>
      <c r="C7072" s="3">
        <v>41088</v>
      </c>
      <c r="D7072" s="17">
        <f t="shared" si="553"/>
        <v>41061</v>
      </c>
      <c r="E7072">
        <v>32</v>
      </c>
      <c r="F7072" s="8">
        <f t="shared" si="550"/>
        <v>5120</v>
      </c>
      <c r="G7072" s="5">
        <v>0.05</v>
      </c>
      <c r="H7072" s="8">
        <f>VLOOKUP($T7072,Pricebook!$A:$D,4,0)</f>
        <v>160</v>
      </c>
      <c r="I7072" s="10">
        <f t="shared" si="551"/>
        <v>4864</v>
      </c>
      <c r="J7072" t="s">
        <v>1143</v>
      </c>
      <c r="K7072" t="s">
        <v>552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1053</v>
      </c>
      <c r="O7072" s="7">
        <v>31313</v>
      </c>
      <c r="P7072" t="s">
        <v>134</v>
      </c>
      <c r="Q7072" t="s">
        <v>34</v>
      </c>
      <c r="R7072" s="3">
        <v>41090</v>
      </c>
      <c r="S7072" s="12">
        <f t="shared" si="552"/>
        <v>2</v>
      </c>
      <c r="T7072" s="3" t="s">
        <v>14218</v>
      </c>
      <c r="U7072" t="s">
        <v>14229</v>
      </c>
      <c r="V7072" t="s">
        <v>14246</v>
      </c>
      <c r="W7072" t="s">
        <v>14200</v>
      </c>
      <c r="X7072" t="str">
        <f>VLOOKUP(Q7072,Managers!$A:$B,2,0)</f>
        <v>Frank Mitchell</v>
      </c>
      <c r="Y7072">
        <f>VLOOKUP(W7072,HourlyWages!$A:$B,2,0)</f>
        <v>59</v>
      </c>
      <c r="Z7072">
        <v>1</v>
      </c>
      <c r="AA7072" s="14">
        <f t="shared" si="554"/>
        <v>0.63124999999999998</v>
      </c>
    </row>
    <row r="7073" spans="1:27" x14ac:dyDescent="0.2">
      <c r="A7073">
        <v>7072</v>
      </c>
      <c r="B7073">
        <v>50469</v>
      </c>
      <c r="C7073" s="3">
        <v>40348</v>
      </c>
      <c r="D7073" s="17">
        <f t="shared" si="553"/>
        <v>40330</v>
      </c>
      <c r="E7073">
        <v>44</v>
      </c>
      <c r="F7073" s="8">
        <f t="shared" si="550"/>
        <v>6600</v>
      </c>
      <c r="G7073" s="5">
        <v>0</v>
      </c>
      <c r="H7073" s="8">
        <f>VLOOKUP($T7073,Pricebook!$A:$D,4,0)</f>
        <v>150</v>
      </c>
      <c r="I7073" s="10">
        <f t="shared" si="551"/>
        <v>6600</v>
      </c>
      <c r="J7073" t="s">
        <v>1823</v>
      </c>
      <c r="K7073" t="s">
        <v>747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1817</v>
      </c>
      <c r="O7073" s="7">
        <v>33134</v>
      </c>
      <c r="P7073" t="s">
        <v>101</v>
      </c>
      <c r="Q7073" t="s">
        <v>34</v>
      </c>
      <c r="R7073" s="3">
        <v>40349</v>
      </c>
      <c r="S7073" s="12">
        <f t="shared" si="552"/>
        <v>1</v>
      </c>
      <c r="T7073" s="3" t="s">
        <v>14216</v>
      </c>
      <c r="U7073" t="s">
        <v>14235</v>
      </c>
      <c r="V7073" t="s">
        <v>14245</v>
      </c>
      <c r="W7073" t="s">
        <v>14187</v>
      </c>
      <c r="X7073" t="str">
        <f>VLOOKUP(Q7073,Managers!$A:$B,2,0)</f>
        <v>Frank Mitchell</v>
      </c>
      <c r="Y7073">
        <f>VLOOKUP(W7073,HourlyWages!$A:$B,2,0)</f>
        <v>45</v>
      </c>
      <c r="Z7073">
        <v>1</v>
      </c>
      <c r="AA7073" s="14">
        <f t="shared" si="554"/>
        <v>0.7</v>
      </c>
    </row>
    <row r="7074" spans="1:27" x14ac:dyDescent="0.2">
      <c r="A7074">
        <v>7073</v>
      </c>
      <c r="B7074">
        <v>50470</v>
      </c>
      <c r="C7074" s="3">
        <v>40413</v>
      </c>
      <c r="D7074" s="17">
        <f t="shared" si="553"/>
        <v>40391</v>
      </c>
      <c r="E7074">
        <v>38</v>
      </c>
      <c r="F7074" s="8">
        <f t="shared" si="550"/>
        <v>4560</v>
      </c>
      <c r="G7074" s="5">
        <v>0.09</v>
      </c>
      <c r="H7074" s="8">
        <f>VLOOKUP($T7074,Pricebook!$A:$D,4,0)</f>
        <v>120</v>
      </c>
      <c r="I7074" s="10">
        <f t="shared" si="551"/>
        <v>4149.6000000000004</v>
      </c>
      <c r="J7074" t="s">
        <v>1650</v>
      </c>
      <c r="K7074" t="s">
        <v>300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2429</v>
      </c>
      <c r="O7074" s="7">
        <v>59750</v>
      </c>
      <c r="P7074" t="s">
        <v>1213</v>
      </c>
      <c r="Q7074" t="s">
        <v>23</v>
      </c>
      <c r="R7074" s="3">
        <v>40418</v>
      </c>
      <c r="S7074" s="12">
        <f t="shared" si="552"/>
        <v>5</v>
      </c>
      <c r="T7074" s="3" t="s">
        <v>14212</v>
      </c>
      <c r="U7074" t="s">
        <v>14229</v>
      </c>
      <c r="V7074" t="s">
        <v>14229</v>
      </c>
      <c r="W7074" t="s">
        <v>14184</v>
      </c>
      <c r="X7074" t="str">
        <f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4"/>
        <v>0.58333333333333337</v>
      </c>
    </row>
    <row r="7075" spans="1:27" x14ac:dyDescent="0.2">
      <c r="A7075">
        <v>7074</v>
      </c>
      <c r="B7075">
        <v>50471</v>
      </c>
      <c r="C7075" s="3">
        <v>40911</v>
      </c>
      <c r="D7075" s="17">
        <f t="shared" si="553"/>
        <v>40909</v>
      </c>
      <c r="E7075">
        <v>25</v>
      </c>
      <c r="F7075" s="8">
        <f t="shared" si="550"/>
        <v>3125</v>
      </c>
      <c r="G7075" s="5">
        <v>0.02</v>
      </c>
      <c r="H7075" s="8">
        <f>VLOOKUP($T7075,Pricebook!$A:$D,4,0)</f>
        <v>125</v>
      </c>
      <c r="I7075" s="10">
        <f t="shared" si="551"/>
        <v>3062.5</v>
      </c>
      <c r="J7075" t="s">
        <v>1567</v>
      </c>
      <c r="K7075" t="s">
        <v>185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2840</v>
      </c>
      <c r="O7075" s="7" t="s">
        <v>2841</v>
      </c>
      <c r="P7075" t="s">
        <v>317</v>
      </c>
      <c r="Q7075" t="s">
        <v>61</v>
      </c>
      <c r="R7075" s="3">
        <v>40913</v>
      </c>
      <c r="S7075" s="12">
        <f t="shared" si="552"/>
        <v>2</v>
      </c>
      <c r="T7075" s="3" t="s">
        <v>14221</v>
      </c>
      <c r="U7075" t="s">
        <v>14232</v>
      </c>
      <c r="V7075" t="s">
        <v>14238</v>
      </c>
      <c r="W7075" t="s">
        <v>14202</v>
      </c>
      <c r="X7075" t="str">
        <f>VLOOKUP(Q7075,Managers!$A:$B,2,0)</f>
        <v>Allen Young</v>
      </c>
      <c r="Y7075">
        <f>VLOOKUP(W7075,HourlyWages!$A:$B,2,0)</f>
        <v>71</v>
      </c>
      <c r="Z7075">
        <v>1</v>
      </c>
      <c r="AA7075" s="14">
        <f t="shared" si="554"/>
        <v>0.432</v>
      </c>
    </row>
    <row r="7076" spans="1:27" x14ac:dyDescent="0.2">
      <c r="A7076">
        <v>7075</v>
      </c>
      <c r="B7076">
        <v>50499</v>
      </c>
      <c r="C7076" s="3">
        <v>40828</v>
      </c>
      <c r="D7076" s="17">
        <f t="shared" si="553"/>
        <v>40817</v>
      </c>
      <c r="E7076">
        <v>18</v>
      </c>
      <c r="F7076" s="8">
        <f t="shared" si="550"/>
        <v>3060</v>
      </c>
      <c r="G7076" s="5">
        <v>0.06</v>
      </c>
      <c r="H7076" s="8">
        <f>VLOOKUP($T7076,Pricebook!$A:$D,4,0)</f>
        <v>170</v>
      </c>
      <c r="I7076" s="10">
        <f t="shared" si="551"/>
        <v>2876.3999999999996</v>
      </c>
      <c r="J7076" t="s">
        <v>1999</v>
      </c>
      <c r="K7076" t="s">
        <v>190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2000</v>
      </c>
      <c r="O7076" s="7">
        <v>55416</v>
      </c>
      <c r="P7076" t="s">
        <v>130</v>
      </c>
      <c r="Q7076" t="s">
        <v>16</v>
      </c>
      <c r="R7076" s="3">
        <v>40829</v>
      </c>
      <c r="S7076" s="12">
        <f t="shared" si="552"/>
        <v>1</v>
      </c>
      <c r="T7076" s="3" t="s">
        <v>14219</v>
      </c>
      <c r="U7076" t="s">
        <v>14229</v>
      </c>
      <c r="V7076" t="s">
        <v>14236</v>
      </c>
      <c r="W7076" t="s">
        <v>14201</v>
      </c>
      <c r="X7076" t="str">
        <f>VLOOKUP(Q7076,Managers!$A:$B,2,0)</f>
        <v>Josh Martinez</v>
      </c>
      <c r="Y7076">
        <f>VLOOKUP(W7076,HourlyWages!$A:$B,2,0)</f>
        <v>53</v>
      </c>
      <c r="Z7076">
        <v>1</v>
      </c>
      <c r="AA7076" s="14">
        <f t="shared" si="554"/>
        <v>0.68823529411764706</v>
      </c>
    </row>
    <row r="7077" spans="1:27" x14ac:dyDescent="0.2">
      <c r="A7077">
        <v>7076</v>
      </c>
      <c r="B7077">
        <v>50500</v>
      </c>
      <c r="C7077" s="3">
        <v>40792</v>
      </c>
      <c r="D7077" s="17">
        <f t="shared" si="553"/>
        <v>40787</v>
      </c>
      <c r="E7077">
        <v>11</v>
      </c>
      <c r="F7077" s="8">
        <f t="shared" si="550"/>
        <v>1210</v>
      </c>
      <c r="G7077" s="5">
        <v>0</v>
      </c>
      <c r="H7077" s="8">
        <f>VLOOKUP($T7077,Pricebook!$A:$D,4,0)</f>
        <v>110</v>
      </c>
      <c r="I7077" s="10">
        <f t="shared" si="551"/>
        <v>1210</v>
      </c>
      <c r="J7077" t="s">
        <v>838</v>
      </c>
      <c r="K7077" t="s">
        <v>285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2842</v>
      </c>
      <c r="O7077" s="7">
        <v>24501</v>
      </c>
      <c r="P7077" t="s">
        <v>368</v>
      </c>
      <c r="Q7077" t="s">
        <v>34</v>
      </c>
      <c r="R7077" s="3">
        <v>40796</v>
      </c>
      <c r="S7077" s="12">
        <f t="shared" si="552"/>
        <v>4</v>
      </c>
      <c r="T7077" s="3" t="s">
        <v>14215</v>
      </c>
      <c r="U7077" t="s">
        <v>14229</v>
      </c>
      <c r="V7077" t="s">
        <v>14240</v>
      </c>
      <c r="W7077" t="s">
        <v>14186</v>
      </c>
      <c r="X7077" t="str">
        <f>VLOOKUP(Q7077,Managers!$A:$B,2,0)</f>
        <v>Frank Mitchell</v>
      </c>
      <c r="Y7077">
        <f>VLOOKUP(W7077,HourlyWages!$A:$B,2,0)</f>
        <v>67</v>
      </c>
      <c r="Z7077">
        <v>1</v>
      </c>
      <c r="AA7077" s="14">
        <f t="shared" si="554"/>
        <v>0.39090909090909093</v>
      </c>
    </row>
    <row r="7078" spans="1:27" x14ac:dyDescent="0.2">
      <c r="A7078">
        <v>7077</v>
      </c>
      <c r="B7078">
        <v>50500</v>
      </c>
      <c r="C7078" s="3">
        <v>40792</v>
      </c>
      <c r="D7078" s="17">
        <f t="shared" si="553"/>
        <v>40787</v>
      </c>
      <c r="E7078">
        <v>45</v>
      </c>
      <c r="F7078" s="8">
        <f t="shared" si="550"/>
        <v>6300</v>
      </c>
      <c r="G7078" s="5">
        <v>7.0000000000000007E-2</v>
      </c>
      <c r="H7078" s="8">
        <f>VLOOKUP($T7078,Pricebook!$A:$D,4,0)</f>
        <v>140</v>
      </c>
      <c r="I7078" s="10">
        <f t="shared" si="551"/>
        <v>5859</v>
      </c>
      <c r="J7078" t="s">
        <v>838</v>
      </c>
      <c r="K7078" t="s">
        <v>285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2842</v>
      </c>
      <c r="O7078" s="7">
        <v>24501</v>
      </c>
      <c r="P7078" t="s">
        <v>368</v>
      </c>
      <c r="Q7078" t="s">
        <v>34</v>
      </c>
      <c r="R7078" s="3">
        <v>40792</v>
      </c>
      <c r="S7078" s="12">
        <f t="shared" si="552"/>
        <v>0</v>
      </c>
      <c r="T7078" s="3" t="s">
        <v>14213</v>
      </c>
      <c r="U7078" t="s">
        <v>14229</v>
      </c>
      <c r="V7078" t="s">
        <v>14243</v>
      </c>
      <c r="W7078" t="s">
        <v>14198</v>
      </c>
      <c r="X7078" t="str">
        <f>VLOOKUP(Q7078,Managers!$A:$B,2,0)</f>
        <v>Frank Mitchell</v>
      </c>
      <c r="Y7078">
        <f>VLOOKUP(W7078,HourlyWages!$A:$B,2,0)</f>
        <v>51</v>
      </c>
      <c r="Z7078">
        <v>1</v>
      </c>
      <c r="AA7078" s="14">
        <f t="shared" si="554"/>
        <v>0.63571428571428568</v>
      </c>
    </row>
    <row r="7079" spans="1:27" x14ac:dyDescent="0.2">
      <c r="A7079">
        <v>7078</v>
      </c>
      <c r="B7079">
        <v>50501</v>
      </c>
      <c r="C7079" s="3">
        <v>39962</v>
      </c>
      <c r="D7079" s="17">
        <f t="shared" si="553"/>
        <v>39934</v>
      </c>
      <c r="E7079">
        <v>31</v>
      </c>
      <c r="F7079" s="8">
        <f t="shared" si="550"/>
        <v>4650</v>
      </c>
      <c r="G7079" s="5">
        <v>0.01</v>
      </c>
      <c r="H7079" s="8">
        <f>VLOOKUP($T7079,Pricebook!$A:$D,4,0)</f>
        <v>150</v>
      </c>
      <c r="I7079" s="10">
        <f t="shared" si="551"/>
        <v>4603.5</v>
      </c>
      <c r="J7079" t="s">
        <v>700</v>
      </c>
      <c r="K7079" t="s">
        <v>377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1173</v>
      </c>
      <c r="O7079" s="7">
        <v>30265</v>
      </c>
      <c r="P7079" t="s">
        <v>134</v>
      </c>
      <c r="Q7079" t="s">
        <v>34</v>
      </c>
      <c r="R7079" s="3">
        <v>39964</v>
      </c>
      <c r="S7079" s="12">
        <f t="shared" si="552"/>
        <v>2</v>
      </c>
      <c r="T7079" s="3" t="s">
        <v>14216</v>
      </c>
      <c r="U7079" t="s">
        <v>14235</v>
      </c>
      <c r="V7079" t="s">
        <v>14247</v>
      </c>
      <c r="W7079" t="s">
        <v>14188</v>
      </c>
      <c r="X7079" t="str">
        <f>VLOOKUP(Q7079,Managers!$A:$B,2,0)</f>
        <v>Frank Mitchell</v>
      </c>
      <c r="Y7079">
        <f>VLOOKUP(W7079,HourlyWages!$A:$B,2,0)</f>
        <v>52</v>
      </c>
      <c r="Z7079">
        <v>1</v>
      </c>
      <c r="AA7079" s="14">
        <f t="shared" si="554"/>
        <v>0.65333333333333332</v>
      </c>
    </row>
    <row r="7080" spans="1:27" x14ac:dyDescent="0.2">
      <c r="A7080">
        <v>7079</v>
      </c>
      <c r="B7080">
        <v>50503</v>
      </c>
      <c r="C7080" s="3">
        <v>41234</v>
      </c>
      <c r="D7080" s="17">
        <f t="shared" si="553"/>
        <v>41214</v>
      </c>
      <c r="E7080">
        <v>28</v>
      </c>
      <c r="F7080" s="8">
        <f t="shared" si="550"/>
        <v>4200</v>
      </c>
      <c r="G7080" s="5">
        <v>0.05</v>
      </c>
      <c r="H7080" s="8">
        <f>VLOOKUP($T7080,Pricebook!$A:$D,4,0)</f>
        <v>150</v>
      </c>
      <c r="I7080" s="10">
        <f t="shared" si="551"/>
        <v>3990</v>
      </c>
      <c r="J7080" t="s">
        <v>168</v>
      </c>
      <c r="K7080" t="s">
        <v>99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2392</v>
      </c>
      <c r="O7080" s="7">
        <v>50701</v>
      </c>
      <c r="P7080" t="s">
        <v>38</v>
      </c>
      <c r="Q7080" t="s">
        <v>16</v>
      </c>
      <c r="R7080" s="3">
        <v>41236</v>
      </c>
      <c r="S7080" s="12">
        <f t="shared" si="552"/>
        <v>2</v>
      </c>
      <c r="T7080" s="3" t="s">
        <v>14210</v>
      </c>
      <c r="U7080" t="s">
        <v>14235</v>
      </c>
      <c r="V7080" t="s">
        <v>14245</v>
      </c>
      <c r="W7080" t="s">
        <v>14196</v>
      </c>
      <c r="X7080" t="str">
        <f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4"/>
        <v>0.61333333333333329</v>
      </c>
    </row>
    <row r="7081" spans="1:27" x14ac:dyDescent="0.2">
      <c r="A7081">
        <v>7080</v>
      </c>
      <c r="B7081">
        <v>50532</v>
      </c>
      <c r="C7081" s="3">
        <v>41135</v>
      </c>
      <c r="D7081" s="17">
        <f t="shared" si="553"/>
        <v>41122</v>
      </c>
      <c r="E7081">
        <v>10</v>
      </c>
      <c r="F7081" s="8">
        <f t="shared" si="550"/>
        <v>1600</v>
      </c>
      <c r="G7081" s="5">
        <v>0.02</v>
      </c>
      <c r="H7081" s="8">
        <f>VLOOKUP($T7081,Pricebook!$A:$D,4,0)</f>
        <v>160</v>
      </c>
      <c r="I7081" s="10">
        <f t="shared" si="551"/>
        <v>1568</v>
      </c>
      <c r="J7081" t="s">
        <v>2421</v>
      </c>
      <c r="K7081" t="s">
        <v>449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1571</v>
      </c>
      <c r="O7081" s="7">
        <v>29801</v>
      </c>
      <c r="P7081" t="s">
        <v>163</v>
      </c>
      <c r="Q7081" t="s">
        <v>34</v>
      </c>
      <c r="R7081" s="3">
        <v>41137</v>
      </c>
      <c r="S7081" s="12">
        <f t="shared" si="552"/>
        <v>2</v>
      </c>
      <c r="T7081" s="3" t="s">
        <v>14218</v>
      </c>
      <c r="U7081" t="s">
        <v>14229</v>
      </c>
      <c r="V7081" t="s">
        <v>14229</v>
      </c>
      <c r="W7081" t="s">
        <v>14185</v>
      </c>
      <c r="X7081" t="str">
        <f>VLOOKUP(Q7081,Managers!$A:$B,2,0)</f>
        <v>Frank Mitchell</v>
      </c>
      <c r="Y7081">
        <f>VLOOKUP(W7081,HourlyWages!$A:$B,2,0)</f>
        <v>70</v>
      </c>
      <c r="Z7081">
        <v>1</v>
      </c>
      <c r="AA7081" s="14">
        <f t="shared" si="554"/>
        <v>0.5625</v>
      </c>
    </row>
    <row r="7082" spans="1:27" x14ac:dyDescent="0.2">
      <c r="A7082">
        <v>7081</v>
      </c>
      <c r="B7082">
        <v>50532</v>
      </c>
      <c r="C7082" s="3">
        <v>41135</v>
      </c>
      <c r="D7082" s="17">
        <f t="shared" si="553"/>
        <v>41122</v>
      </c>
      <c r="E7082">
        <v>22</v>
      </c>
      <c r="F7082" s="8">
        <f t="shared" si="550"/>
        <v>2420</v>
      </c>
      <c r="G7082" s="5">
        <v>0.09</v>
      </c>
      <c r="H7082" s="8">
        <f>VLOOKUP($T7082,Pricebook!$A:$D,4,0)</f>
        <v>110</v>
      </c>
      <c r="I7082" s="10">
        <f t="shared" si="551"/>
        <v>2202.2000000000003</v>
      </c>
      <c r="J7082" t="s">
        <v>2421</v>
      </c>
      <c r="K7082" t="s">
        <v>449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1571</v>
      </c>
      <c r="O7082" s="7">
        <v>29801</v>
      </c>
      <c r="P7082" t="s">
        <v>163</v>
      </c>
      <c r="Q7082" t="s">
        <v>34</v>
      </c>
      <c r="R7082" s="3">
        <v>41136</v>
      </c>
      <c r="S7082" s="12">
        <f t="shared" si="552"/>
        <v>1</v>
      </c>
      <c r="T7082" s="3" t="s">
        <v>14215</v>
      </c>
      <c r="U7082" t="s">
        <v>14229</v>
      </c>
      <c r="V7082" t="s">
        <v>14233</v>
      </c>
      <c r="W7082" t="s">
        <v>14200</v>
      </c>
      <c r="X7082" t="str">
        <f>VLOOKUP(Q7082,Managers!$A:$B,2,0)</f>
        <v>Frank Mitchell</v>
      </c>
      <c r="Y7082">
        <f>VLOOKUP(W7082,HourlyWages!$A:$B,2,0)</f>
        <v>59</v>
      </c>
      <c r="Z7082">
        <v>1</v>
      </c>
      <c r="AA7082" s="14">
        <f t="shared" si="554"/>
        <v>0.46363636363636362</v>
      </c>
    </row>
    <row r="7083" spans="1:27" x14ac:dyDescent="0.2">
      <c r="A7083">
        <v>7082</v>
      </c>
      <c r="B7083">
        <v>50533</v>
      </c>
      <c r="C7083" s="3">
        <v>40694</v>
      </c>
      <c r="D7083" s="17">
        <f t="shared" si="553"/>
        <v>40664</v>
      </c>
      <c r="E7083">
        <v>32</v>
      </c>
      <c r="F7083" s="8">
        <f t="shared" si="550"/>
        <v>6400</v>
      </c>
      <c r="G7083" s="5">
        <v>0.06</v>
      </c>
      <c r="H7083" s="8">
        <f>VLOOKUP($T7083,Pricebook!$A:$D,4,0)</f>
        <v>200</v>
      </c>
      <c r="I7083" s="10">
        <f t="shared" si="551"/>
        <v>6016</v>
      </c>
      <c r="J7083" t="s">
        <v>1497</v>
      </c>
      <c r="K7083" t="s">
        <v>508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1504</v>
      </c>
      <c r="O7083" s="7">
        <v>68005</v>
      </c>
      <c r="P7083" t="s">
        <v>440</v>
      </c>
      <c r="Q7083" t="s">
        <v>16</v>
      </c>
      <c r="R7083" s="3">
        <v>40696</v>
      </c>
      <c r="S7083" s="12">
        <f t="shared" si="552"/>
        <v>2</v>
      </c>
      <c r="T7083" s="3" t="s">
        <v>14206</v>
      </c>
      <c r="U7083" t="s">
        <v>14229</v>
      </c>
      <c r="V7083" t="s">
        <v>14233</v>
      </c>
      <c r="W7083" t="s">
        <v>14196</v>
      </c>
      <c r="X7083" t="str">
        <f>VLOOKUP(Q7083,Managers!$A:$B,2,0)</f>
        <v>Josh Martinez</v>
      </c>
      <c r="Y7083">
        <f>VLOOKUP(W7083,HourlyWages!$A:$B,2,0)</f>
        <v>58</v>
      </c>
      <c r="Z7083">
        <v>1</v>
      </c>
      <c r="AA7083" s="14">
        <f t="shared" si="554"/>
        <v>0.71</v>
      </c>
    </row>
    <row r="7084" spans="1:27" x14ac:dyDescent="0.2">
      <c r="A7084">
        <v>7083</v>
      </c>
      <c r="B7084">
        <v>50533</v>
      </c>
      <c r="C7084" s="3">
        <v>40694</v>
      </c>
      <c r="D7084" s="17">
        <f t="shared" si="553"/>
        <v>40664</v>
      </c>
      <c r="E7084">
        <v>3</v>
      </c>
      <c r="F7084" s="8">
        <f t="shared" si="550"/>
        <v>375</v>
      </c>
      <c r="G7084" s="5">
        <v>0</v>
      </c>
      <c r="H7084" s="8">
        <f>VLOOKUP($T7084,Pricebook!$A:$D,4,0)</f>
        <v>125</v>
      </c>
      <c r="I7084" s="10">
        <f t="shared" si="551"/>
        <v>375</v>
      </c>
      <c r="J7084" t="s">
        <v>1497</v>
      </c>
      <c r="K7084" t="s">
        <v>508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1504</v>
      </c>
      <c r="O7084" s="7">
        <v>68005</v>
      </c>
      <c r="P7084" t="s">
        <v>440</v>
      </c>
      <c r="Q7084" t="s">
        <v>16</v>
      </c>
      <c r="R7084" s="3">
        <v>40695</v>
      </c>
      <c r="S7084" s="12">
        <f t="shared" si="552"/>
        <v>1</v>
      </c>
      <c r="T7084" s="3" t="s">
        <v>14209</v>
      </c>
      <c r="U7084" t="s">
        <v>14232</v>
      </c>
      <c r="V7084" t="s">
        <v>14244</v>
      </c>
      <c r="W7084" t="s">
        <v>14194</v>
      </c>
      <c r="X7084" t="str">
        <f>VLOOKUP(Q7084,Managers!$A:$B,2,0)</f>
        <v>Josh Martinez</v>
      </c>
      <c r="Y7084">
        <f>VLOOKUP(W7084,HourlyWages!$A:$B,2,0)</f>
        <v>71</v>
      </c>
      <c r="Z7084">
        <v>1</v>
      </c>
      <c r="AA7084" s="14">
        <f t="shared" si="554"/>
        <v>0.432</v>
      </c>
    </row>
    <row r="7085" spans="1:27" x14ac:dyDescent="0.2">
      <c r="A7085">
        <v>7084</v>
      </c>
      <c r="B7085">
        <v>50563</v>
      </c>
      <c r="C7085" s="3">
        <v>40740</v>
      </c>
      <c r="D7085" s="17">
        <f t="shared" si="553"/>
        <v>40725</v>
      </c>
      <c r="E7085">
        <v>2</v>
      </c>
      <c r="F7085" s="8">
        <f t="shared" si="550"/>
        <v>400</v>
      </c>
      <c r="G7085" s="5">
        <v>0.05</v>
      </c>
      <c r="H7085" s="8">
        <f>VLOOKUP($T7085,Pricebook!$A:$D,4,0)</f>
        <v>200</v>
      </c>
      <c r="I7085" s="10">
        <f t="shared" si="551"/>
        <v>380</v>
      </c>
      <c r="J7085" t="s">
        <v>1453</v>
      </c>
      <c r="K7085" t="s">
        <v>199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1454</v>
      </c>
      <c r="O7085" s="7">
        <v>97303</v>
      </c>
      <c r="P7085" t="s">
        <v>43</v>
      </c>
      <c r="Q7085" t="s">
        <v>23</v>
      </c>
      <c r="R7085" s="3">
        <v>40741</v>
      </c>
      <c r="S7085" s="12">
        <f t="shared" si="552"/>
        <v>1</v>
      </c>
      <c r="T7085" s="3" t="s">
        <v>14206</v>
      </c>
      <c r="U7085" t="s">
        <v>14229</v>
      </c>
      <c r="V7085" t="s">
        <v>14241</v>
      </c>
      <c r="W7085" t="s">
        <v>14200</v>
      </c>
      <c r="X7085" t="str">
        <f>VLOOKUP(Q7085,Managers!$A:$B,2,0)</f>
        <v>Bob Turner</v>
      </c>
      <c r="Y7085">
        <f>VLOOKUP(W7085,HourlyWages!$A:$B,2,0)</f>
        <v>59</v>
      </c>
      <c r="Z7085">
        <v>1</v>
      </c>
      <c r="AA7085" s="14">
        <f t="shared" si="554"/>
        <v>0.70499999999999996</v>
      </c>
    </row>
    <row r="7086" spans="1:27" x14ac:dyDescent="0.2">
      <c r="A7086">
        <v>7085</v>
      </c>
      <c r="B7086">
        <v>50563</v>
      </c>
      <c r="C7086" s="3">
        <v>40740</v>
      </c>
      <c r="D7086" s="17">
        <f t="shared" si="553"/>
        <v>40725</v>
      </c>
      <c r="E7086">
        <v>20</v>
      </c>
      <c r="F7086" s="8">
        <f t="shared" si="550"/>
        <v>3000</v>
      </c>
      <c r="G7086" s="5">
        <v>0</v>
      </c>
      <c r="H7086" s="8">
        <f>VLOOKUP($T7086,Pricebook!$A:$D,4,0)</f>
        <v>150</v>
      </c>
      <c r="I7086" s="10">
        <f t="shared" si="551"/>
        <v>3000</v>
      </c>
      <c r="J7086" t="s">
        <v>1453</v>
      </c>
      <c r="K7086" t="s">
        <v>199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1309</v>
      </c>
      <c r="O7086" s="7">
        <v>97035</v>
      </c>
      <c r="P7086" t="s">
        <v>43</v>
      </c>
      <c r="Q7086" t="s">
        <v>23</v>
      </c>
      <c r="R7086" s="3">
        <v>40741</v>
      </c>
      <c r="S7086" s="12">
        <f t="shared" si="552"/>
        <v>1</v>
      </c>
      <c r="T7086" s="3" t="s">
        <v>14210</v>
      </c>
      <c r="U7086" t="s">
        <v>14235</v>
      </c>
      <c r="V7086" t="s">
        <v>14234</v>
      </c>
      <c r="W7086" t="s">
        <v>14201</v>
      </c>
      <c r="X7086" t="str">
        <f>VLOOKUP(Q7086,Managers!$A:$B,2,0)</f>
        <v>Bob Turner</v>
      </c>
      <c r="Y7086">
        <f>VLOOKUP(W7086,HourlyWages!$A:$B,2,0)</f>
        <v>53</v>
      </c>
      <c r="Z7086">
        <v>1</v>
      </c>
      <c r="AA7086" s="14">
        <f t="shared" si="554"/>
        <v>0.64666666666666661</v>
      </c>
    </row>
    <row r="7087" spans="1:27" x14ac:dyDescent="0.2">
      <c r="A7087">
        <v>7086</v>
      </c>
      <c r="B7087">
        <v>50564</v>
      </c>
      <c r="C7087" s="3">
        <v>40970</v>
      </c>
      <c r="D7087" s="17">
        <f t="shared" si="553"/>
        <v>40969</v>
      </c>
      <c r="E7087">
        <v>30</v>
      </c>
      <c r="F7087" s="8">
        <f t="shared" si="550"/>
        <v>4800</v>
      </c>
      <c r="G7087" s="5">
        <v>7.0000000000000007E-2</v>
      </c>
      <c r="H7087" s="8">
        <f>VLOOKUP($T7087,Pricebook!$A:$D,4,0)</f>
        <v>160</v>
      </c>
      <c r="I7087" s="10">
        <f t="shared" si="551"/>
        <v>4464</v>
      </c>
      <c r="J7087" t="s">
        <v>1184</v>
      </c>
      <c r="K7087" t="s">
        <v>175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2170</v>
      </c>
      <c r="O7087" s="7" t="s">
        <v>2171</v>
      </c>
      <c r="P7087" t="s">
        <v>358</v>
      </c>
      <c r="Q7087" t="s">
        <v>16</v>
      </c>
      <c r="R7087" s="3">
        <v>40972</v>
      </c>
      <c r="S7087" s="12">
        <f t="shared" si="552"/>
        <v>2</v>
      </c>
      <c r="T7087" s="3" t="s">
        <v>14218</v>
      </c>
      <c r="U7087" t="s">
        <v>14229</v>
      </c>
      <c r="V7087" t="s">
        <v>14245</v>
      </c>
      <c r="W7087" t="s">
        <v>14195</v>
      </c>
      <c r="X7087" t="str">
        <f>VLOOKUP(Q7087,Managers!$A:$B,2,0)</f>
        <v>Josh Martinez</v>
      </c>
      <c r="Y7087">
        <f>VLOOKUP(W7087,HourlyWages!$A:$B,2,0)</f>
        <v>52</v>
      </c>
      <c r="Z7087">
        <v>1</v>
      </c>
      <c r="AA7087" s="14">
        <f t="shared" si="554"/>
        <v>0.67500000000000004</v>
      </c>
    </row>
    <row r="7088" spans="1:27" x14ac:dyDescent="0.2">
      <c r="A7088">
        <v>7087</v>
      </c>
      <c r="B7088">
        <v>50565</v>
      </c>
      <c r="C7088" s="3">
        <v>41151</v>
      </c>
      <c r="D7088" s="17">
        <f t="shared" si="553"/>
        <v>41122</v>
      </c>
      <c r="E7088">
        <v>43</v>
      </c>
      <c r="F7088" s="8">
        <f t="shared" si="550"/>
        <v>4730</v>
      </c>
      <c r="G7088" s="5">
        <v>0.09</v>
      </c>
      <c r="H7088" s="8">
        <f>VLOOKUP($T7088,Pricebook!$A:$D,4,0)</f>
        <v>110</v>
      </c>
      <c r="I7088" s="10">
        <f t="shared" si="551"/>
        <v>4304.3</v>
      </c>
      <c r="J7088" t="s">
        <v>414</v>
      </c>
      <c r="K7088" t="s">
        <v>175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2843</v>
      </c>
      <c r="O7088" s="7">
        <v>61761</v>
      </c>
      <c r="P7088" t="s">
        <v>15</v>
      </c>
      <c r="Q7088" t="s">
        <v>16</v>
      </c>
      <c r="R7088" s="3">
        <v>41151</v>
      </c>
      <c r="S7088" s="12">
        <f t="shared" si="552"/>
        <v>0</v>
      </c>
      <c r="T7088" s="3" t="s">
        <v>14220</v>
      </c>
      <c r="U7088" t="s">
        <v>14229</v>
      </c>
      <c r="V7088" t="s">
        <v>14231</v>
      </c>
      <c r="W7088" t="s">
        <v>14197</v>
      </c>
      <c r="X7088" t="str">
        <f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4"/>
        <v>0.35454545454545455</v>
      </c>
    </row>
    <row r="7089" spans="1:27" x14ac:dyDescent="0.2">
      <c r="A7089">
        <v>7088</v>
      </c>
      <c r="B7089">
        <v>50566</v>
      </c>
      <c r="C7089" s="3">
        <v>40793</v>
      </c>
      <c r="D7089" s="17">
        <f t="shared" si="553"/>
        <v>40787</v>
      </c>
      <c r="E7089">
        <v>48</v>
      </c>
      <c r="F7089" s="8">
        <f t="shared" si="550"/>
        <v>8160</v>
      </c>
      <c r="G7089" s="5">
        <v>0.1</v>
      </c>
      <c r="H7089" s="8">
        <f>VLOOKUP($T7089,Pricebook!$A:$D,4,0)</f>
        <v>170</v>
      </c>
      <c r="I7089" s="10">
        <f t="shared" si="551"/>
        <v>7344</v>
      </c>
      <c r="J7089" t="s">
        <v>1670</v>
      </c>
      <c r="K7089" t="s">
        <v>434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2557</v>
      </c>
      <c r="O7089" s="7">
        <v>77590</v>
      </c>
      <c r="P7089" t="s">
        <v>48</v>
      </c>
      <c r="Q7089" t="s">
        <v>16</v>
      </c>
      <c r="R7089" s="3">
        <v>40795</v>
      </c>
      <c r="S7089" s="12">
        <f t="shared" si="552"/>
        <v>2</v>
      </c>
      <c r="T7089" s="3" t="s">
        <v>14219</v>
      </c>
      <c r="U7089" t="s">
        <v>14229</v>
      </c>
      <c r="V7089" t="s">
        <v>14244</v>
      </c>
      <c r="W7089" t="s">
        <v>14203</v>
      </c>
      <c r="X7089" t="str">
        <f>VLOOKUP(Q7089,Managers!$A:$B,2,0)</f>
        <v>Josh Martinez</v>
      </c>
      <c r="Y7089">
        <f>VLOOKUP(W7089,HourlyWages!$A:$B,2,0)</f>
        <v>62</v>
      </c>
      <c r="Z7089">
        <v>1</v>
      </c>
      <c r="AA7089" s="14">
        <f t="shared" si="554"/>
        <v>0.63529411764705879</v>
      </c>
    </row>
    <row r="7090" spans="1:27" x14ac:dyDescent="0.2">
      <c r="A7090">
        <v>7089</v>
      </c>
      <c r="B7090">
        <v>50567</v>
      </c>
      <c r="C7090" s="3">
        <v>40944</v>
      </c>
      <c r="D7090" s="17">
        <f t="shared" si="553"/>
        <v>40940</v>
      </c>
      <c r="E7090">
        <v>22</v>
      </c>
      <c r="F7090" s="8">
        <f t="shared" ref="F7090:F7153" si="555">H7090*E7090</f>
        <v>2750</v>
      </c>
      <c r="G7090" s="5">
        <v>0.1</v>
      </c>
      <c r="H7090" s="8">
        <f>VLOOKUP($T7090,Pricebook!$A:$D,4,0)</f>
        <v>125</v>
      </c>
      <c r="I7090" s="10">
        <f t="shared" ref="I7090:I7153" si="556">F7090*(1-G7090)</f>
        <v>2475</v>
      </c>
      <c r="J7090" t="s">
        <v>2491</v>
      </c>
      <c r="K7090" t="s">
        <v>285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792</v>
      </c>
      <c r="O7090" s="7">
        <v>20814</v>
      </c>
      <c r="P7090" t="s">
        <v>187</v>
      </c>
      <c r="Q7090" t="s">
        <v>61</v>
      </c>
      <c r="R7090" s="3">
        <v>40945</v>
      </c>
      <c r="S7090" s="12">
        <f t="shared" ref="S7090:S7153" si="557">R7090-C7090</f>
        <v>1</v>
      </c>
      <c r="T7090" s="3" t="s">
        <v>14221</v>
      </c>
      <c r="U7090" t="s">
        <v>14232</v>
      </c>
      <c r="V7090" t="s">
        <v>14234</v>
      </c>
      <c r="W7090" t="s">
        <v>14188</v>
      </c>
      <c r="X7090" t="str">
        <f>VLOOKUP(Q7090,Managers!$A:$B,2,0)</f>
        <v>Allen Young</v>
      </c>
      <c r="Y7090">
        <f>VLOOKUP(W7090,HourlyWages!$A:$B,2,0)</f>
        <v>52</v>
      </c>
      <c r="Z7090">
        <v>1</v>
      </c>
      <c r="AA7090" s="14">
        <f t="shared" si="554"/>
        <v>0.58399999999999996</v>
      </c>
    </row>
    <row r="7091" spans="1:27" x14ac:dyDescent="0.2">
      <c r="A7091">
        <v>7090</v>
      </c>
      <c r="B7091">
        <v>50594</v>
      </c>
      <c r="C7091" s="3">
        <v>40315</v>
      </c>
      <c r="D7091" s="17">
        <f t="shared" si="553"/>
        <v>40299</v>
      </c>
      <c r="E7091">
        <v>39</v>
      </c>
      <c r="F7091" s="8">
        <f t="shared" si="555"/>
        <v>4680</v>
      </c>
      <c r="G7091" s="5">
        <v>0.05</v>
      </c>
      <c r="H7091" s="8">
        <f>VLOOKUP($T7091,Pricebook!$A:$D,4,0)</f>
        <v>120</v>
      </c>
      <c r="I7091" s="10">
        <f t="shared" si="556"/>
        <v>4446</v>
      </c>
      <c r="J7091" t="s">
        <v>1958</v>
      </c>
      <c r="K7091" t="s">
        <v>108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1960</v>
      </c>
      <c r="O7091" s="7">
        <v>99336</v>
      </c>
      <c r="P7091" t="s">
        <v>22</v>
      </c>
      <c r="Q7091" t="s">
        <v>23</v>
      </c>
      <c r="R7091" s="3">
        <v>40317</v>
      </c>
      <c r="S7091" s="12">
        <f t="shared" si="557"/>
        <v>2</v>
      </c>
      <c r="T7091" s="3" t="s">
        <v>14212</v>
      </c>
      <c r="U7091" t="s">
        <v>14229</v>
      </c>
      <c r="V7091" t="s">
        <v>14244</v>
      </c>
      <c r="W7091" t="s">
        <v>14195</v>
      </c>
      <c r="X7091" t="str">
        <f>VLOOKUP(Q7091,Managers!$A:$B,2,0)</f>
        <v>Bob Turner</v>
      </c>
      <c r="Y7091">
        <f>VLOOKUP(W7091,HourlyWages!$A:$B,2,0)</f>
        <v>52</v>
      </c>
      <c r="Z7091">
        <v>1</v>
      </c>
      <c r="AA7091" s="14">
        <f t="shared" si="554"/>
        <v>0.56666666666666665</v>
      </c>
    </row>
    <row r="7092" spans="1:27" x14ac:dyDescent="0.2">
      <c r="A7092">
        <v>7091</v>
      </c>
      <c r="B7092">
        <v>50594</v>
      </c>
      <c r="C7092" s="3">
        <v>40315</v>
      </c>
      <c r="D7092" s="17">
        <f t="shared" si="553"/>
        <v>40299</v>
      </c>
      <c r="E7092">
        <v>48</v>
      </c>
      <c r="F7092" s="8">
        <f t="shared" si="555"/>
        <v>7200</v>
      </c>
      <c r="G7092" s="5">
        <v>0.01</v>
      </c>
      <c r="H7092" s="8">
        <f>VLOOKUP($T7092,Pricebook!$A:$D,4,0)</f>
        <v>150</v>
      </c>
      <c r="I7092" s="10">
        <f t="shared" si="556"/>
        <v>7128</v>
      </c>
      <c r="J7092" t="s">
        <v>1958</v>
      </c>
      <c r="K7092" t="s">
        <v>108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1960</v>
      </c>
      <c r="O7092" s="7">
        <v>99336</v>
      </c>
      <c r="P7092" t="s">
        <v>22</v>
      </c>
      <c r="Q7092" t="s">
        <v>23</v>
      </c>
      <c r="R7092" s="3">
        <v>40324</v>
      </c>
      <c r="S7092" s="12">
        <f t="shared" si="557"/>
        <v>9</v>
      </c>
      <c r="T7092" s="3" t="s">
        <v>14210</v>
      </c>
      <c r="U7092" t="s">
        <v>14235</v>
      </c>
      <c r="V7092" t="s">
        <v>14229</v>
      </c>
      <c r="W7092" t="s">
        <v>14187</v>
      </c>
      <c r="X7092" t="str">
        <f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4"/>
        <v>0.7</v>
      </c>
    </row>
    <row r="7093" spans="1:27" x14ac:dyDescent="0.2">
      <c r="A7093">
        <v>7092</v>
      </c>
      <c r="B7093">
        <v>50625</v>
      </c>
      <c r="C7093" s="3">
        <v>39926</v>
      </c>
      <c r="D7093" s="17">
        <f t="shared" si="553"/>
        <v>39904</v>
      </c>
      <c r="E7093">
        <v>10</v>
      </c>
      <c r="F7093" s="8">
        <f t="shared" si="555"/>
        <v>2000</v>
      </c>
      <c r="G7093" s="5">
        <v>0.08</v>
      </c>
      <c r="H7093" s="8">
        <f>VLOOKUP($T7093,Pricebook!$A:$D,4,0)</f>
        <v>200</v>
      </c>
      <c r="I7093" s="10">
        <f t="shared" si="556"/>
        <v>1840</v>
      </c>
      <c r="J7093" t="s">
        <v>477</v>
      </c>
      <c r="K7093" t="s">
        <v>121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2623</v>
      </c>
      <c r="O7093" s="7">
        <v>84084</v>
      </c>
      <c r="P7093" t="s">
        <v>201</v>
      </c>
      <c r="Q7093" t="s">
        <v>23</v>
      </c>
      <c r="R7093" s="3">
        <v>39927</v>
      </c>
      <c r="S7093" s="12">
        <f t="shared" si="557"/>
        <v>1</v>
      </c>
      <c r="T7093" s="3" t="s">
        <v>14214</v>
      </c>
      <c r="U7093" t="s">
        <v>14229</v>
      </c>
      <c r="V7093" t="s">
        <v>14236</v>
      </c>
      <c r="W7093" t="s">
        <v>14201</v>
      </c>
      <c r="X7093" t="str">
        <f>VLOOKUP(Q7093,Managers!$A:$B,2,0)</f>
        <v>Bob Turner</v>
      </c>
      <c r="Y7093">
        <f>VLOOKUP(W7093,HourlyWages!$A:$B,2,0)</f>
        <v>53</v>
      </c>
      <c r="Z7093">
        <v>1</v>
      </c>
      <c r="AA7093" s="14">
        <f t="shared" si="554"/>
        <v>0.73499999999999999</v>
      </c>
    </row>
    <row r="7094" spans="1:27" x14ac:dyDescent="0.2">
      <c r="A7094">
        <v>7093</v>
      </c>
      <c r="B7094">
        <v>50626</v>
      </c>
      <c r="C7094" s="3">
        <v>40106</v>
      </c>
      <c r="D7094" s="17">
        <f t="shared" si="553"/>
        <v>40087</v>
      </c>
      <c r="E7094">
        <v>18</v>
      </c>
      <c r="F7094" s="8">
        <f t="shared" si="555"/>
        <v>2250</v>
      </c>
      <c r="G7094" s="5">
        <v>0</v>
      </c>
      <c r="H7094" s="8">
        <f>VLOOKUP($T7094,Pricebook!$A:$D,4,0)</f>
        <v>125</v>
      </c>
      <c r="I7094" s="10">
        <f t="shared" si="556"/>
        <v>2250</v>
      </c>
      <c r="J7094" t="s">
        <v>189</v>
      </c>
      <c r="K7094" t="s">
        <v>190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558</v>
      </c>
      <c r="O7094" s="7" t="s">
        <v>559</v>
      </c>
      <c r="P7094" t="s">
        <v>368</v>
      </c>
      <c r="Q7094" t="s">
        <v>34</v>
      </c>
      <c r="R7094" s="3">
        <v>40107</v>
      </c>
      <c r="S7094" s="12">
        <f t="shared" si="557"/>
        <v>1</v>
      </c>
      <c r="T7094" s="3" t="s">
        <v>14217</v>
      </c>
      <c r="U7094" t="s">
        <v>14232</v>
      </c>
      <c r="V7094" t="s">
        <v>14229</v>
      </c>
      <c r="W7094" t="s">
        <v>14197</v>
      </c>
      <c r="X7094" t="str">
        <f>VLOOKUP(Q7094,Managers!$A:$B,2,0)</f>
        <v>Frank Mitchell</v>
      </c>
      <c r="Y7094">
        <f>VLOOKUP(W7094,HourlyWages!$A:$B,2,0)</f>
        <v>71</v>
      </c>
      <c r="Z7094">
        <v>1</v>
      </c>
      <c r="AA7094" s="14">
        <f t="shared" si="554"/>
        <v>0.432</v>
      </c>
    </row>
    <row r="7095" spans="1:27" x14ac:dyDescent="0.2">
      <c r="A7095">
        <v>7094</v>
      </c>
      <c r="B7095">
        <v>50626</v>
      </c>
      <c r="C7095" s="3">
        <v>40106</v>
      </c>
      <c r="D7095" s="17">
        <f t="shared" si="553"/>
        <v>40087</v>
      </c>
      <c r="E7095">
        <v>42</v>
      </c>
      <c r="F7095" s="8">
        <f t="shared" si="555"/>
        <v>6300</v>
      </c>
      <c r="G7095" s="5">
        <v>0.04</v>
      </c>
      <c r="H7095" s="8">
        <f>VLOOKUP($T7095,Pricebook!$A:$D,4,0)</f>
        <v>150</v>
      </c>
      <c r="I7095" s="10">
        <f t="shared" si="556"/>
        <v>6048</v>
      </c>
      <c r="J7095" t="s">
        <v>189</v>
      </c>
      <c r="K7095" t="s">
        <v>190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558</v>
      </c>
      <c r="O7095" s="7" t="s">
        <v>559</v>
      </c>
      <c r="P7095" t="s">
        <v>368</v>
      </c>
      <c r="Q7095" t="s">
        <v>34</v>
      </c>
      <c r="R7095" s="3">
        <v>40108</v>
      </c>
      <c r="S7095" s="12">
        <f t="shared" si="557"/>
        <v>2</v>
      </c>
      <c r="T7095" s="3" t="s">
        <v>14222</v>
      </c>
      <c r="U7095" t="s">
        <v>14235</v>
      </c>
      <c r="V7095" t="s">
        <v>14240</v>
      </c>
      <c r="W7095" t="s">
        <v>14197</v>
      </c>
      <c r="X7095" t="str">
        <f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4"/>
        <v>0.52666666666666662</v>
      </c>
    </row>
    <row r="7096" spans="1:27" x14ac:dyDescent="0.2">
      <c r="A7096">
        <v>7095</v>
      </c>
      <c r="B7096">
        <v>50656</v>
      </c>
      <c r="C7096" s="3">
        <v>40111</v>
      </c>
      <c r="D7096" s="17">
        <f t="shared" si="553"/>
        <v>40087</v>
      </c>
      <c r="E7096">
        <v>42</v>
      </c>
      <c r="F7096" s="8">
        <f t="shared" si="555"/>
        <v>7140</v>
      </c>
      <c r="G7096" s="5">
        <v>0</v>
      </c>
      <c r="H7096" s="8">
        <f>VLOOKUP($T7096,Pricebook!$A:$D,4,0)</f>
        <v>170</v>
      </c>
      <c r="I7096" s="10">
        <f t="shared" si="556"/>
        <v>7140</v>
      </c>
      <c r="J7096" t="s">
        <v>1620</v>
      </c>
      <c r="K7096" t="s">
        <v>360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156</v>
      </c>
      <c r="O7096" s="7">
        <v>95616</v>
      </c>
      <c r="P7096" t="s">
        <v>114</v>
      </c>
      <c r="Q7096" t="s">
        <v>23</v>
      </c>
      <c r="R7096" s="3">
        <v>40113</v>
      </c>
      <c r="S7096" s="12">
        <f t="shared" si="557"/>
        <v>2</v>
      </c>
      <c r="T7096" s="3" t="s">
        <v>14219</v>
      </c>
      <c r="U7096" t="s">
        <v>14229</v>
      </c>
      <c r="V7096" t="s">
        <v>14236</v>
      </c>
      <c r="W7096" t="s">
        <v>14184</v>
      </c>
      <c r="X7096" t="str">
        <f>VLOOKUP(Q7096,Managers!$A:$B,2,0)</f>
        <v>Bob Turner</v>
      </c>
      <c r="Y7096">
        <f>VLOOKUP(W7096,HourlyWages!$A:$B,2,0)</f>
        <v>50</v>
      </c>
      <c r="Z7096">
        <v>1</v>
      </c>
      <c r="AA7096" s="14">
        <f t="shared" si="554"/>
        <v>0.70588235294117652</v>
      </c>
    </row>
    <row r="7097" spans="1:27" x14ac:dyDescent="0.2">
      <c r="A7097">
        <v>7096</v>
      </c>
      <c r="B7097">
        <v>50656</v>
      </c>
      <c r="C7097" s="3">
        <v>40111</v>
      </c>
      <c r="D7097" s="17">
        <f t="shared" si="553"/>
        <v>40087</v>
      </c>
      <c r="E7097">
        <v>31</v>
      </c>
      <c r="F7097" s="8">
        <f t="shared" si="555"/>
        <v>3875</v>
      </c>
      <c r="G7097" s="5">
        <v>0.01</v>
      </c>
      <c r="H7097" s="8">
        <f>VLOOKUP($T7097,Pricebook!$A:$D,4,0)</f>
        <v>125</v>
      </c>
      <c r="I7097" s="10">
        <f t="shared" si="556"/>
        <v>3836.25</v>
      </c>
      <c r="J7097" t="s">
        <v>1620</v>
      </c>
      <c r="K7097" t="s">
        <v>360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156</v>
      </c>
      <c r="O7097" s="7">
        <v>95616</v>
      </c>
      <c r="P7097" t="s">
        <v>114</v>
      </c>
      <c r="Q7097" t="s">
        <v>23</v>
      </c>
      <c r="R7097" s="3">
        <v>40112</v>
      </c>
      <c r="S7097" s="12">
        <f t="shared" si="557"/>
        <v>1</v>
      </c>
      <c r="T7097" s="3" t="s">
        <v>14221</v>
      </c>
      <c r="U7097" t="s">
        <v>14232</v>
      </c>
      <c r="V7097" t="s">
        <v>14237</v>
      </c>
      <c r="W7097" t="s">
        <v>14190</v>
      </c>
      <c r="X7097" t="str">
        <f>VLOOKUP(Q7097,Managers!$A:$B,2,0)</f>
        <v>Bob Turner</v>
      </c>
      <c r="Y7097">
        <f>VLOOKUP(W7097,HourlyWages!$A:$B,2,0)</f>
        <v>67</v>
      </c>
      <c r="Z7097">
        <v>1</v>
      </c>
      <c r="AA7097" s="14">
        <f t="shared" si="554"/>
        <v>0.46400000000000002</v>
      </c>
    </row>
    <row r="7098" spans="1:27" x14ac:dyDescent="0.2">
      <c r="A7098">
        <v>7097</v>
      </c>
      <c r="B7098">
        <v>50656</v>
      </c>
      <c r="C7098" s="3">
        <v>40111</v>
      </c>
      <c r="D7098" s="17">
        <f t="shared" si="553"/>
        <v>40087</v>
      </c>
      <c r="E7098">
        <v>39</v>
      </c>
      <c r="F7098" s="8">
        <f t="shared" si="555"/>
        <v>4875</v>
      </c>
      <c r="G7098" s="5">
        <v>0.02</v>
      </c>
      <c r="H7098" s="8">
        <f>VLOOKUP($T7098,Pricebook!$A:$D,4,0)</f>
        <v>125</v>
      </c>
      <c r="I7098" s="10">
        <f t="shared" si="556"/>
        <v>4777.5</v>
      </c>
      <c r="J7098" t="s">
        <v>1620</v>
      </c>
      <c r="K7098" t="s">
        <v>360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156</v>
      </c>
      <c r="O7098" s="7">
        <v>95616</v>
      </c>
      <c r="P7098" t="s">
        <v>114</v>
      </c>
      <c r="Q7098" t="s">
        <v>23</v>
      </c>
      <c r="R7098" s="3">
        <v>40111</v>
      </c>
      <c r="S7098" s="12">
        <f t="shared" si="557"/>
        <v>0</v>
      </c>
      <c r="T7098" s="3" t="s">
        <v>14208</v>
      </c>
      <c r="U7098" t="s">
        <v>14232</v>
      </c>
      <c r="V7098" t="s">
        <v>14240</v>
      </c>
      <c r="W7098" t="s">
        <v>14202</v>
      </c>
      <c r="X7098" t="str">
        <f>VLOOKUP(Q7098,Managers!$A:$B,2,0)</f>
        <v>Bob Turner</v>
      </c>
      <c r="Y7098">
        <f>VLOOKUP(W7098,HourlyWages!$A:$B,2,0)</f>
        <v>71</v>
      </c>
      <c r="Z7098">
        <v>1</v>
      </c>
      <c r="AA7098" s="14">
        <f t="shared" si="554"/>
        <v>0.432</v>
      </c>
    </row>
    <row r="7099" spans="1:27" x14ac:dyDescent="0.2">
      <c r="A7099">
        <v>7098</v>
      </c>
      <c r="B7099">
        <v>50656</v>
      </c>
      <c r="C7099" s="3">
        <v>40111</v>
      </c>
      <c r="D7099" s="17">
        <f t="shared" si="553"/>
        <v>40087</v>
      </c>
      <c r="E7099">
        <v>15</v>
      </c>
      <c r="F7099" s="8">
        <f t="shared" si="555"/>
        <v>1875</v>
      </c>
      <c r="G7099" s="5">
        <v>0.1</v>
      </c>
      <c r="H7099" s="8">
        <f>VLOOKUP($T7099,Pricebook!$A:$D,4,0)</f>
        <v>125</v>
      </c>
      <c r="I7099" s="10">
        <f t="shared" si="556"/>
        <v>1687.5</v>
      </c>
      <c r="J7099" t="s">
        <v>1620</v>
      </c>
      <c r="K7099" t="s">
        <v>360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156</v>
      </c>
      <c r="O7099" s="7">
        <v>95616</v>
      </c>
      <c r="P7099" t="s">
        <v>114</v>
      </c>
      <c r="Q7099" t="s">
        <v>23</v>
      </c>
      <c r="R7099" s="3">
        <v>40112</v>
      </c>
      <c r="S7099" s="12">
        <f t="shared" si="557"/>
        <v>1</v>
      </c>
      <c r="T7099" s="3" t="s">
        <v>14208</v>
      </c>
      <c r="U7099" t="s">
        <v>14232</v>
      </c>
      <c r="V7099" t="s">
        <v>14241</v>
      </c>
      <c r="W7099" t="s">
        <v>14199</v>
      </c>
      <c r="X7099" t="str">
        <f>VLOOKUP(Q7099,Managers!$A:$B,2,0)</f>
        <v>Bob Turner</v>
      </c>
      <c r="Y7099">
        <f>VLOOKUP(W7099,HourlyWages!$A:$B,2,0)</f>
        <v>68</v>
      </c>
      <c r="Z7099">
        <v>1</v>
      </c>
      <c r="AA7099" s="14">
        <f t="shared" si="554"/>
        <v>0.45600000000000002</v>
      </c>
    </row>
    <row r="7100" spans="1:27" x14ac:dyDescent="0.2">
      <c r="A7100">
        <v>7099</v>
      </c>
      <c r="B7100">
        <v>50657</v>
      </c>
      <c r="C7100" s="3">
        <v>40895</v>
      </c>
      <c r="D7100" s="17">
        <f t="shared" si="553"/>
        <v>40878</v>
      </c>
      <c r="E7100">
        <v>40</v>
      </c>
      <c r="F7100" s="8">
        <f t="shared" si="555"/>
        <v>6400</v>
      </c>
      <c r="G7100" s="5">
        <v>0.01</v>
      </c>
      <c r="H7100" s="8">
        <f>VLOOKUP($T7100,Pricebook!$A:$D,4,0)</f>
        <v>160</v>
      </c>
      <c r="I7100" s="10">
        <f t="shared" si="556"/>
        <v>6336</v>
      </c>
      <c r="J7100" t="s">
        <v>532</v>
      </c>
      <c r="K7100" t="s">
        <v>20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1779</v>
      </c>
      <c r="O7100" s="7">
        <v>22102</v>
      </c>
      <c r="P7100" t="s">
        <v>368</v>
      </c>
      <c r="Q7100" t="s">
        <v>34</v>
      </c>
      <c r="R7100" s="3">
        <v>40896</v>
      </c>
      <c r="S7100" s="12">
        <f t="shared" si="557"/>
        <v>1</v>
      </c>
      <c r="T7100" s="3" t="s">
        <v>14218</v>
      </c>
      <c r="U7100" t="s">
        <v>14229</v>
      </c>
      <c r="V7100" t="s">
        <v>14236</v>
      </c>
      <c r="W7100" t="s">
        <v>14195</v>
      </c>
      <c r="X7100" t="str">
        <f>VLOOKUP(Q7100,Managers!$A:$B,2,0)</f>
        <v>Frank Mitchell</v>
      </c>
      <c r="Y7100">
        <f>VLOOKUP(W7100,HourlyWages!$A:$B,2,0)</f>
        <v>52</v>
      </c>
      <c r="Z7100">
        <v>1</v>
      </c>
      <c r="AA7100" s="14">
        <f t="shared" si="554"/>
        <v>0.67500000000000004</v>
      </c>
    </row>
    <row r="7101" spans="1:27" x14ac:dyDescent="0.2">
      <c r="A7101">
        <v>7100</v>
      </c>
      <c r="B7101">
        <v>50657</v>
      </c>
      <c r="C7101" s="3">
        <v>40895</v>
      </c>
      <c r="D7101" s="17">
        <f t="shared" si="553"/>
        <v>40878</v>
      </c>
      <c r="E7101">
        <v>16</v>
      </c>
      <c r="F7101" s="8">
        <f t="shared" si="555"/>
        <v>1760</v>
      </c>
      <c r="G7101" s="5">
        <v>0.1</v>
      </c>
      <c r="H7101" s="8">
        <f>VLOOKUP($T7101,Pricebook!$A:$D,4,0)</f>
        <v>110</v>
      </c>
      <c r="I7101" s="10">
        <f t="shared" si="556"/>
        <v>1584</v>
      </c>
      <c r="J7101" t="s">
        <v>532</v>
      </c>
      <c r="K7101" t="s">
        <v>20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1779</v>
      </c>
      <c r="O7101" s="7">
        <v>22102</v>
      </c>
      <c r="P7101" t="s">
        <v>368</v>
      </c>
      <c r="Q7101" t="s">
        <v>34</v>
      </c>
      <c r="R7101" s="3">
        <v>40897</v>
      </c>
      <c r="S7101" s="12">
        <f t="shared" si="557"/>
        <v>2</v>
      </c>
      <c r="T7101" s="3" t="s">
        <v>14215</v>
      </c>
      <c r="U7101" t="s">
        <v>14229</v>
      </c>
      <c r="V7101" t="s">
        <v>14237</v>
      </c>
      <c r="W7101" t="s">
        <v>14188</v>
      </c>
      <c r="X7101" t="str">
        <f>VLOOKUP(Q7101,Managers!$A:$B,2,0)</f>
        <v>Frank Mitchell</v>
      </c>
      <c r="Y7101">
        <f>VLOOKUP(W7101,HourlyWages!$A:$B,2,0)</f>
        <v>52</v>
      </c>
      <c r="Z7101">
        <v>1</v>
      </c>
      <c r="AA7101" s="14">
        <f t="shared" si="554"/>
        <v>0.52727272727272723</v>
      </c>
    </row>
    <row r="7102" spans="1:27" x14ac:dyDescent="0.2">
      <c r="A7102">
        <v>7101</v>
      </c>
      <c r="B7102">
        <v>50657</v>
      </c>
      <c r="C7102" s="3">
        <v>40895</v>
      </c>
      <c r="D7102" s="17">
        <f t="shared" si="553"/>
        <v>40878</v>
      </c>
      <c r="E7102">
        <v>49</v>
      </c>
      <c r="F7102" s="8">
        <f t="shared" si="555"/>
        <v>6125</v>
      </c>
      <c r="G7102" s="5">
        <v>0.01</v>
      </c>
      <c r="H7102" s="8">
        <f>VLOOKUP($T7102,Pricebook!$A:$D,4,0)</f>
        <v>125</v>
      </c>
      <c r="I7102" s="10">
        <f t="shared" si="556"/>
        <v>6063.75</v>
      </c>
      <c r="J7102" t="s">
        <v>532</v>
      </c>
      <c r="K7102" t="s">
        <v>20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1779</v>
      </c>
      <c r="O7102" s="7">
        <v>22102</v>
      </c>
      <c r="P7102" t="s">
        <v>368</v>
      </c>
      <c r="Q7102" t="s">
        <v>34</v>
      </c>
      <c r="R7102" s="3">
        <v>40897</v>
      </c>
      <c r="S7102" s="12">
        <f t="shared" si="557"/>
        <v>2</v>
      </c>
      <c r="T7102" s="3" t="s">
        <v>14209</v>
      </c>
      <c r="U7102" t="s">
        <v>14232</v>
      </c>
      <c r="V7102" t="s">
        <v>14242</v>
      </c>
      <c r="W7102" t="s">
        <v>14185</v>
      </c>
      <c r="X7102" t="str">
        <f>VLOOKUP(Q7102,Managers!$A:$B,2,0)</f>
        <v>Frank Mitchell</v>
      </c>
      <c r="Y7102">
        <f>VLOOKUP(W7102,HourlyWages!$A:$B,2,0)</f>
        <v>70</v>
      </c>
      <c r="Z7102">
        <v>1</v>
      </c>
      <c r="AA7102" s="14">
        <f t="shared" si="554"/>
        <v>0.44</v>
      </c>
    </row>
    <row r="7103" spans="1:27" x14ac:dyDescent="0.2">
      <c r="A7103">
        <v>7102</v>
      </c>
      <c r="B7103">
        <v>50663</v>
      </c>
      <c r="C7103" s="3">
        <v>40491</v>
      </c>
      <c r="D7103" s="17">
        <f t="shared" si="553"/>
        <v>40483</v>
      </c>
      <c r="E7103">
        <v>26</v>
      </c>
      <c r="F7103" s="8">
        <f t="shared" si="555"/>
        <v>4420</v>
      </c>
      <c r="G7103" s="5">
        <v>0.02</v>
      </c>
      <c r="H7103" s="8">
        <f>VLOOKUP($T7103,Pricebook!$A:$D,4,0)</f>
        <v>170</v>
      </c>
      <c r="I7103" s="10">
        <f t="shared" si="556"/>
        <v>4331.6000000000004</v>
      </c>
      <c r="J7103" t="s">
        <v>371</v>
      </c>
      <c r="K7103" t="s">
        <v>260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1551</v>
      </c>
      <c r="O7103" s="7">
        <v>45014</v>
      </c>
      <c r="P7103" t="s">
        <v>210</v>
      </c>
      <c r="Q7103" t="s">
        <v>61</v>
      </c>
      <c r="R7103" s="3">
        <v>40492</v>
      </c>
      <c r="S7103" s="12">
        <f t="shared" si="557"/>
        <v>1</v>
      </c>
      <c r="T7103" s="3" t="s">
        <v>14219</v>
      </c>
      <c r="U7103" t="s">
        <v>14229</v>
      </c>
      <c r="V7103" t="s">
        <v>14244</v>
      </c>
      <c r="W7103" t="s">
        <v>14187</v>
      </c>
      <c r="X7103" t="str">
        <f>VLOOKUP(Q7103,Managers!$A:$B,2,0)</f>
        <v>Allen Young</v>
      </c>
      <c r="Y7103">
        <f>VLOOKUP(W7103,HourlyWages!$A:$B,2,0)</f>
        <v>45</v>
      </c>
      <c r="Z7103">
        <v>1</v>
      </c>
      <c r="AA7103" s="14">
        <f t="shared" si="554"/>
        <v>0.73529411764705888</v>
      </c>
    </row>
    <row r="7104" spans="1:27" x14ac:dyDescent="0.2">
      <c r="A7104">
        <v>7103</v>
      </c>
      <c r="B7104">
        <v>50688</v>
      </c>
      <c r="C7104" s="3">
        <v>40893</v>
      </c>
      <c r="D7104" s="17">
        <f t="shared" si="553"/>
        <v>40878</v>
      </c>
      <c r="E7104">
        <v>50</v>
      </c>
      <c r="F7104" s="8">
        <f t="shared" si="555"/>
        <v>7000</v>
      </c>
      <c r="G7104" s="5">
        <v>0.08</v>
      </c>
      <c r="H7104" s="8">
        <f>VLOOKUP($T7104,Pricebook!$A:$D,4,0)</f>
        <v>140</v>
      </c>
      <c r="I7104" s="10">
        <f t="shared" si="556"/>
        <v>6440</v>
      </c>
      <c r="J7104" t="s">
        <v>1131</v>
      </c>
      <c r="K7104" t="s">
        <v>203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735</v>
      </c>
      <c r="O7104" s="7">
        <v>61032</v>
      </c>
      <c r="P7104" t="s">
        <v>15</v>
      </c>
      <c r="Q7104" t="s">
        <v>16</v>
      </c>
      <c r="R7104" s="3">
        <v>40894</v>
      </c>
      <c r="S7104" s="12">
        <f t="shared" si="557"/>
        <v>1</v>
      </c>
      <c r="T7104" s="3" t="s">
        <v>14207</v>
      </c>
      <c r="U7104" t="s">
        <v>14229</v>
      </c>
      <c r="V7104" t="s">
        <v>14233</v>
      </c>
      <c r="W7104" t="s">
        <v>14185</v>
      </c>
      <c r="X7104" t="str">
        <f>VLOOKUP(Q7104,Managers!$A:$B,2,0)</f>
        <v>Josh Martinez</v>
      </c>
      <c r="Y7104">
        <f>VLOOKUP(W7104,HourlyWages!$A:$B,2,0)</f>
        <v>70</v>
      </c>
      <c r="Z7104">
        <v>1</v>
      </c>
      <c r="AA7104" s="14">
        <f t="shared" si="554"/>
        <v>0.5</v>
      </c>
    </row>
    <row r="7105" spans="1:27" x14ac:dyDescent="0.2">
      <c r="A7105">
        <v>7104</v>
      </c>
      <c r="B7105">
        <v>50692</v>
      </c>
      <c r="C7105" s="3">
        <v>40438</v>
      </c>
      <c r="D7105" s="17">
        <f t="shared" si="553"/>
        <v>40422</v>
      </c>
      <c r="E7105">
        <v>28</v>
      </c>
      <c r="F7105" s="8">
        <f t="shared" si="555"/>
        <v>4480</v>
      </c>
      <c r="G7105" s="5">
        <v>0</v>
      </c>
      <c r="H7105" s="8">
        <f>VLOOKUP($T7105,Pricebook!$A:$D,4,0)</f>
        <v>160</v>
      </c>
      <c r="I7105" s="10">
        <f t="shared" si="556"/>
        <v>4480</v>
      </c>
      <c r="J7105" t="s">
        <v>2073</v>
      </c>
      <c r="K7105" t="s">
        <v>50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2075</v>
      </c>
      <c r="O7105" s="7" t="s">
        <v>2076</v>
      </c>
      <c r="P7105" t="s">
        <v>60</v>
      </c>
      <c r="Q7105" t="s">
        <v>61</v>
      </c>
      <c r="R7105" s="3">
        <v>40440</v>
      </c>
      <c r="S7105" s="12">
        <f t="shared" si="557"/>
        <v>2</v>
      </c>
      <c r="T7105" s="3" t="s">
        <v>14218</v>
      </c>
      <c r="U7105" t="s">
        <v>14229</v>
      </c>
      <c r="V7105" t="s">
        <v>14245</v>
      </c>
      <c r="W7105" t="s">
        <v>14202</v>
      </c>
      <c r="X7105" t="str">
        <f>VLOOKUP(Q7105,Managers!$A:$B,2,0)</f>
        <v>Allen Young</v>
      </c>
      <c r="Y7105">
        <f>VLOOKUP(W7105,HourlyWages!$A:$B,2,0)</f>
        <v>71</v>
      </c>
      <c r="Z7105">
        <v>1</v>
      </c>
      <c r="AA7105" s="14">
        <f t="shared" si="554"/>
        <v>0.55625000000000002</v>
      </c>
    </row>
    <row r="7106" spans="1:27" x14ac:dyDescent="0.2">
      <c r="A7106">
        <v>7105</v>
      </c>
      <c r="B7106">
        <v>50692</v>
      </c>
      <c r="C7106" s="3">
        <v>40438</v>
      </c>
      <c r="D7106" s="17">
        <f t="shared" si="553"/>
        <v>40422</v>
      </c>
      <c r="E7106">
        <v>47</v>
      </c>
      <c r="F7106" s="8">
        <f t="shared" si="555"/>
        <v>5875</v>
      </c>
      <c r="G7106" s="5">
        <v>0.06</v>
      </c>
      <c r="H7106" s="8">
        <f>VLOOKUP($T7106,Pricebook!$A:$D,4,0)</f>
        <v>125</v>
      </c>
      <c r="I7106" s="10">
        <f t="shared" si="556"/>
        <v>5522.5</v>
      </c>
      <c r="J7106" t="s">
        <v>2073</v>
      </c>
      <c r="K7106" t="s">
        <v>50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2075</v>
      </c>
      <c r="O7106" s="7" t="s">
        <v>2076</v>
      </c>
      <c r="P7106" t="s">
        <v>60</v>
      </c>
      <c r="Q7106" t="s">
        <v>61</v>
      </c>
      <c r="R7106" s="3">
        <v>40440</v>
      </c>
      <c r="S7106" s="12">
        <f t="shared" si="557"/>
        <v>2</v>
      </c>
      <c r="T7106" s="3" t="s">
        <v>14209</v>
      </c>
      <c r="U7106" t="s">
        <v>14232</v>
      </c>
      <c r="V7106" t="s">
        <v>14244</v>
      </c>
      <c r="W7106" t="s">
        <v>14187</v>
      </c>
      <c r="X7106" t="str">
        <f>VLOOKUP(Q7106,Managers!$A:$B,2,0)</f>
        <v>Allen Young</v>
      </c>
      <c r="Y7106">
        <f>VLOOKUP(W7106,HourlyWages!$A:$B,2,0)</f>
        <v>45</v>
      </c>
      <c r="Z7106">
        <v>1</v>
      </c>
      <c r="AA7106" s="14">
        <f t="shared" si="554"/>
        <v>0.64</v>
      </c>
    </row>
    <row r="7107" spans="1:27" x14ac:dyDescent="0.2">
      <c r="A7107">
        <v>7106</v>
      </c>
      <c r="B7107">
        <v>50721</v>
      </c>
      <c r="C7107" s="3">
        <v>40966</v>
      </c>
      <c r="D7107" s="17">
        <f t="shared" ref="D7107:D7170" si="558">DATE(YEAR(C7107),MONTH(C7107),1)</f>
        <v>40940</v>
      </c>
      <c r="E7107">
        <v>33</v>
      </c>
      <c r="F7107" s="8">
        <f t="shared" si="555"/>
        <v>5280</v>
      </c>
      <c r="G7107" s="5">
        <v>0.04</v>
      </c>
      <c r="H7107" s="8">
        <f>VLOOKUP($T7107,Pricebook!$A:$D,4,0)</f>
        <v>160</v>
      </c>
      <c r="I7107" s="10">
        <f t="shared" si="556"/>
        <v>5068.8</v>
      </c>
      <c r="J7107" t="s">
        <v>211</v>
      </c>
      <c r="K7107" t="s">
        <v>212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556</v>
      </c>
      <c r="O7107" s="7">
        <v>74012</v>
      </c>
      <c r="P7107" t="s">
        <v>75</v>
      </c>
      <c r="Q7107" t="s">
        <v>16</v>
      </c>
      <c r="R7107" s="3">
        <v>40968</v>
      </c>
      <c r="S7107" s="12">
        <f t="shared" si="557"/>
        <v>2</v>
      </c>
      <c r="T7107" s="3" t="s">
        <v>14218</v>
      </c>
      <c r="U7107" t="s">
        <v>14229</v>
      </c>
      <c r="V7107" t="s">
        <v>14237</v>
      </c>
      <c r="W7107" t="s">
        <v>14200</v>
      </c>
      <c r="X7107" t="str">
        <f>VLOOKUP(Q7107,Managers!$A:$B,2,0)</f>
        <v>Josh Martinez</v>
      </c>
      <c r="Y7107">
        <f>VLOOKUP(W7107,HourlyWages!$A:$B,2,0)</f>
        <v>59</v>
      </c>
      <c r="Z7107">
        <v>1</v>
      </c>
      <c r="AA7107" s="14">
        <f t="shared" ref="AA7107:AA7170" si="559">(H7107-Y7107)/H7107</f>
        <v>0.63124999999999998</v>
      </c>
    </row>
    <row r="7108" spans="1:27" x14ac:dyDescent="0.2">
      <c r="A7108">
        <v>7107</v>
      </c>
      <c r="B7108">
        <v>50725</v>
      </c>
      <c r="C7108" s="3">
        <v>40505</v>
      </c>
      <c r="D7108" s="17">
        <f t="shared" si="558"/>
        <v>40483</v>
      </c>
      <c r="E7108">
        <v>1</v>
      </c>
      <c r="F7108" s="8">
        <f t="shared" si="555"/>
        <v>125</v>
      </c>
      <c r="G7108" s="5">
        <v>0.1</v>
      </c>
      <c r="H7108" s="8">
        <f>VLOOKUP($T7108,Pricebook!$A:$D,4,0)</f>
        <v>125</v>
      </c>
      <c r="I7108" s="10">
        <f t="shared" si="556"/>
        <v>112.5</v>
      </c>
      <c r="J7108" t="s">
        <v>410</v>
      </c>
      <c r="K7108" t="s">
        <v>20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42</v>
      </c>
      <c r="O7108" s="7">
        <v>12208</v>
      </c>
      <c r="P7108" t="s">
        <v>60</v>
      </c>
      <c r="Q7108" t="s">
        <v>61</v>
      </c>
      <c r="R7108" s="3">
        <v>40506</v>
      </c>
      <c r="S7108" s="12">
        <f t="shared" si="557"/>
        <v>1</v>
      </c>
      <c r="T7108" s="3" t="s">
        <v>14221</v>
      </c>
      <c r="U7108" t="s">
        <v>14232</v>
      </c>
      <c r="V7108" t="s">
        <v>14236</v>
      </c>
      <c r="W7108" t="s">
        <v>14192</v>
      </c>
      <c r="X7108" t="str">
        <f>VLOOKUP(Q7108,Managers!$A:$B,2,0)</f>
        <v>Allen Young</v>
      </c>
      <c r="Y7108">
        <f>VLOOKUP(W7108,HourlyWages!$A:$B,2,0)</f>
        <v>75</v>
      </c>
      <c r="Z7108">
        <v>1</v>
      </c>
      <c r="AA7108" s="14">
        <f t="shared" si="559"/>
        <v>0.4</v>
      </c>
    </row>
    <row r="7109" spans="1:27" x14ac:dyDescent="0.2">
      <c r="A7109">
        <v>7108</v>
      </c>
      <c r="B7109">
        <v>50725</v>
      </c>
      <c r="C7109" s="3">
        <v>40505</v>
      </c>
      <c r="D7109" s="17">
        <f t="shared" si="558"/>
        <v>40483</v>
      </c>
      <c r="E7109">
        <v>19</v>
      </c>
      <c r="F7109" s="8">
        <f t="shared" si="555"/>
        <v>2850</v>
      </c>
      <c r="G7109" s="5">
        <v>0.05</v>
      </c>
      <c r="H7109" s="8">
        <f>VLOOKUP($T7109,Pricebook!$A:$D,4,0)</f>
        <v>150</v>
      </c>
      <c r="I7109" s="10">
        <f t="shared" si="556"/>
        <v>2707.5</v>
      </c>
      <c r="J7109" t="s">
        <v>410</v>
      </c>
      <c r="K7109" t="s">
        <v>20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672</v>
      </c>
      <c r="O7109" s="7">
        <v>23223</v>
      </c>
      <c r="P7109" t="s">
        <v>368</v>
      </c>
      <c r="Q7109" t="s">
        <v>34</v>
      </c>
      <c r="R7109" s="3">
        <v>40507</v>
      </c>
      <c r="S7109" s="12">
        <f t="shared" si="557"/>
        <v>2</v>
      </c>
      <c r="T7109" s="3" t="s">
        <v>14210</v>
      </c>
      <c r="U7109" t="s">
        <v>14235</v>
      </c>
      <c r="V7109" t="s">
        <v>14229</v>
      </c>
      <c r="W7109" t="s">
        <v>14184</v>
      </c>
      <c r="X7109" t="str">
        <f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9"/>
        <v>0.66666666666666663</v>
      </c>
    </row>
    <row r="7110" spans="1:27" x14ac:dyDescent="0.2">
      <c r="A7110">
        <v>7109</v>
      </c>
      <c r="B7110">
        <v>50726</v>
      </c>
      <c r="C7110" s="3">
        <v>40847</v>
      </c>
      <c r="D7110" s="17">
        <f t="shared" si="558"/>
        <v>40817</v>
      </c>
      <c r="E7110">
        <v>45</v>
      </c>
      <c r="F7110" s="8">
        <f t="shared" si="555"/>
        <v>5625</v>
      </c>
      <c r="G7110" s="5">
        <v>0</v>
      </c>
      <c r="H7110" s="8">
        <f>VLOOKUP($T7110,Pricebook!$A:$D,4,0)</f>
        <v>125</v>
      </c>
      <c r="I7110" s="10">
        <f t="shared" si="556"/>
        <v>5625</v>
      </c>
      <c r="J7110" t="s">
        <v>19</v>
      </c>
      <c r="K7110" t="s">
        <v>20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1965</v>
      </c>
      <c r="O7110" s="7">
        <v>98208</v>
      </c>
      <c r="P7110" t="s">
        <v>22</v>
      </c>
      <c r="Q7110" t="s">
        <v>23</v>
      </c>
      <c r="R7110" s="3">
        <v>40851</v>
      </c>
      <c r="S7110" s="12">
        <f t="shared" si="557"/>
        <v>4</v>
      </c>
      <c r="T7110" s="3" t="s">
        <v>14221</v>
      </c>
      <c r="U7110" t="s">
        <v>14232</v>
      </c>
      <c r="V7110" t="s">
        <v>14237</v>
      </c>
      <c r="W7110" t="s">
        <v>14190</v>
      </c>
      <c r="X7110" t="str">
        <f>VLOOKUP(Q7110,Managers!$A:$B,2,0)</f>
        <v>Bob Turner</v>
      </c>
      <c r="Y7110">
        <f>VLOOKUP(W7110,HourlyWages!$A:$B,2,0)</f>
        <v>67</v>
      </c>
      <c r="Z7110">
        <v>1</v>
      </c>
      <c r="AA7110" s="14">
        <f t="shared" si="559"/>
        <v>0.46400000000000002</v>
      </c>
    </row>
    <row r="7111" spans="1:27" x14ac:dyDescent="0.2">
      <c r="A7111">
        <v>7110</v>
      </c>
      <c r="B7111">
        <v>50726</v>
      </c>
      <c r="C7111" s="3">
        <v>40847</v>
      </c>
      <c r="D7111" s="17">
        <f t="shared" si="558"/>
        <v>40817</v>
      </c>
      <c r="E7111">
        <v>21</v>
      </c>
      <c r="F7111" s="8">
        <f t="shared" si="555"/>
        <v>4200</v>
      </c>
      <c r="G7111" s="5">
        <v>7.0000000000000007E-2</v>
      </c>
      <c r="H7111" s="8">
        <f>VLOOKUP($T7111,Pricebook!$A:$D,4,0)</f>
        <v>200</v>
      </c>
      <c r="I7111" s="10">
        <f t="shared" si="556"/>
        <v>3905.9999999999995</v>
      </c>
      <c r="J7111" t="s">
        <v>19</v>
      </c>
      <c r="K7111" t="s">
        <v>20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1965</v>
      </c>
      <c r="O7111" s="7">
        <v>98208</v>
      </c>
      <c r="P7111" t="s">
        <v>22</v>
      </c>
      <c r="Q7111" t="s">
        <v>23</v>
      </c>
      <c r="R7111" s="3">
        <v>40847</v>
      </c>
      <c r="S7111" s="12">
        <f t="shared" si="557"/>
        <v>0</v>
      </c>
      <c r="T7111" s="3" t="s">
        <v>14214</v>
      </c>
      <c r="U7111" t="s">
        <v>14229</v>
      </c>
      <c r="V7111" t="s">
        <v>14237</v>
      </c>
      <c r="W7111" t="s">
        <v>14201</v>
      </c>
      <c r="X7111" t="str">
        <f>VLOOKUP(Q7111,Managers!$A:$B,2,0)</f>
        <v>Bob Turner</v>
      </c>
      <c r="Y7111">
        <f>VLOOKUP(W7111,HourlyWages!$A:$B,2,0)</f>
        <v>53</v>
      </c>
      <c r="Z7111">
        <v>1</v>
      </c>
      <c r="AA7111" s="14">
        <f t="shared" si="559"/>
        <v>0.73499999999999999</v>
      </c>
    </row>
    <row r="7112" spans="1:27" x14ac:dyDescent="0.2">
      <c r="A7112">
        <v>7111</v>
      </c>
      <c r="B7112">
        <v>50754</v>
      </c>
      <c r="C7112" s="3">
        <v>40156</v>
      </c>
      <c r="D7112" s="17">
        <f t="shared" si="558"/>
        <v>40148</v>
      </c>
      <c r="E7112">
        <v>9</v>
      </c>
      <c r="F7112" s="8">
        <f t="shared" si="555"/>
        <v>1350</v>
      </c>
      <c r="G7112" s="5">
        <v>0.06</v>
      </c>
      <c r="H7112" s="8">
        <f>VLOOKUP($T7112,Pricebook!$A:$D,4,0)</f>
        <v>150</v>
      </c>
      <c r="I7112" s="10">
        <f t="shared" si="556"/>
        <v>1269</v>
      </c>
      <c r="J7112" t="s">
        <v>1979</v>
      </c>
      <c r="K7112" t="s">
        <v>314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1307</v>
      </c>
      <c r="O7112" s="7">
        <v>60510</v>
      </c>
      <c r="P7112" t="s">
        <v>15</v>
      </c>
      <c r="Q7112" t="s">
        <v>16</v>
      </c>
      <c r="R7112" s="3">
        <v>40157</v>
      </c>
      <c r="S7112" s="12">
        <f t="shared" si="557"/>
        <v>1</v>
      </c>
      <c r="T7112" s="3" t="s">
        <v>14210</v>
      </c>
      <c r="U7112" t="s">
        <v>14235</v>
      </c>
      <c r="V7112" t="s">
        <v>14241</v>
      </c>
      <c r="W7112" t="s">
        <v>14192</v>
      </c>
      <c r="X7112" t="str">
        <f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9"/>
        <v>0.5</v>
      </c>
    </row>
    <row r="7113" spans="1:27" x14ac:dyDescent="0.2">
      <c r="A7113">
        <v>7112</v>
      </c>
      <c r="B7113">
        <v>50756</v>
      </c>
      <c r="C7113" s="3">
        <v>40430</v>
      </c>
      <c r="D7113" s="17">
        <f t="shared" si="558"/>
        <v>40422</v>
      </c>
      <c r="E7113">
        <v>19</v>
      </c>
      <c r="F7113" s="8">
        <f t="shared" si="555"/>
        <v>2850</v>
      </c>
      <c r="G7113" s="5">
        <v>0.08</v>
      </c>
      <c r="H7113" s="8">
        <f>VLOOKUP($T7113,Pricebook!$A:$D,4,0)</f>
        <v>150</v>
      </c>
      <c r="I7113" s="10">
        <f t="shared" si="556"/>
        <v>2622</v>
      </c>
      <c r="J7113" t="s">
        <v>422</v>
      </c>
      <c r="K7113" t="s">
        <v>13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2318</v>
      </c>
      <c r="O7113" s="7" t="s">
        <v>2319</v>
      </c>
      <c r="P7113" t="s">
        <v>33</v>
      </c>
      <c r="Q7113" t="s">
        <v>34</v>
      </c>
      <c r="R7113" s="3">
        <v>40431</v>
      </c>
      <c r="S7113" s="12">
        <f t="shared" si="557"/>
        <v>1</v>
      </c>
      <c r="T7113" s="3" t="s">
        <v>14211</v>
      </c>
      <c r="U7113" t="s">
        <v>14235</v>
      </c>
      <c r="V7113" t="s">
        <v>14244</v>
      </c>
      <c r="W7113" t="s">
        <v>14185</v>
      </c>
      <c r="X7113" t="str">
        <f>VLOOKUP(Q7113,Managers!$A:$B,2,0)</f>
        <v>Frank Mitchell</v>
      </c>
      <c r="Y7113">
        <f>VLOOKUP(W7113,HourlyWages!$A:$B,2,0)</f>
        <v>70</v>
      </c>
      <c r="Z7113">
        <v>1</v>
      </c>
      <c r="AA7113" s="14">
        <f t="shared" si="559"/>
        <v>0.53333333333333333</v>
      </c>
    </row>
    <row r="7114" spans="1:27" x14ac:dyDescent="0.2">
      <c r="A7114">
        <v>7113</v>
      </c>
      <c r="B7114">
        <v>50756</v>
      </c>
      <c r="C7114" s="3">
        <v>40430</v>
      </c>
      <c r="D7114" s="17">
        <f t="shared" si="558"/>
        <v>40422</v>
      </c>
      <c r="E7114">
        <v>2</v>
      </c>
      <c r="F7114" s="8">
        <f t="shared" si="555"/>
        <v>400</v>
      </c>
      <c r="G7114" s="5">
        <v>0.02</v>
      </c>
      <c r="H7114" s="8">
        <f>VLOOKUP($T7114,Pricebook!$A:$D,4,0)</f>
        <v>200</v>
      </c>
      <c r="I7114" s="10">
        <f t="shared" si="556"/>
        <v>392</v>
      </c>
      <c r="J7114" t="s">
        <v>422</v>
      </c>
      <c r="K7114" t="s">
        <v>13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2318</v>
      </c>
      <c r="O7114" s="7" t="s">
        <v>2319</v>
      </c>
      <c r="P7114" t="s">
        <v>33</v>
      </c>
      <c r="Q7114" t="s">
        <v>34</v>
      </c>
      <c r="R7114" s="3">
        <v>40430</v>
      </c>
      <c r="S7114" s="12">
        <f t="shared" si="557"/>
        <v>0</v>
      </c>
      <c r="T7114" s="3" t="s">
        <v>14214</v>
      </c>
      <c r="U7114" t="s">
        <v>14229</v>
      </c>
      <c r="V7114" t="s">
        <v>14234</v>
      </c>
      <c r="W7114" t="s">
        <v>14186</v>
      </c>
      <c r="X7114" t="str">
        <f>VLOOKUP(Q7114,Managers!$A:$B,2,0)</f>
        <v>Frank Mitchell</v>
      </c>
      <c r="Y7114">
        <f>VLOOKUP(W7114,HourlyWages!$A:$B,2,0)</f>
        <v>67</v>
      </c>
      <c r="Z7114">
        <v>1</v>
      </c>
      <c r="AA7114" s="14">
        <f t="shared" si="559"/>
        <v>0.66500000000000004</v>
      </c>
    </row>
    <row r="7115" spans="1:27" x14ac:dyDescent="0.2">
      <c r="A7115">
        <v>7114</v>
      </c>
      <c r="B7115">
        <v>50758</v>
      </c>
      <c r="C7115" s="3">
        <v>41102</v>
      </c>
      <c r="D7115" s="17">
        <f t="shared" si="558"/>
        <v>41091</v>
      </c>
      <c r="E7115">
        <v>17</v>
      </c>
      <c r="F7115" s="8">
        <f t="shared" si="555"/>
        <v>1870</v>
      </c>
      <c r="G7115" s="5">
        <v>0.02</v>
      </c>
      <c r="H7115" s="8">
        <f>VLOOKUP($T7115,Pricebook!$A:$D,4,0)</f>
        <v>110</v>
      </c>
      <c r="I7115" s="10">
        <f t="shared" si="556"/>
        <v>1832.6</v>
      </c>
      <c r="J7115" t="s">
        <v>465</v>
      </c>
      <c r="K7115" t="s">
        <v>344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2770</v>
      </c>
      <c r="O7115" s="7">
        <v>74074</v>
      </c>
      <c r="P7115" t="s">
        <v>75</v>
      </c>
      <c r="Q7115" t="s">
        <v>16</v>
      </c>
      <c r="R7115" s="3">
        <v>41104</v>
      </c>
      <c r="S7115" s="12">
        <f t="shared" si="557"/>
        <v>2</v>
      </c>
      <c r="T7115" s="3" t="s">
        <v>14215</v>
      </c>
      <c r="U7115" t="s">
        <v>14229</v>
      </c>
      <c r="V7115" t="s">
        <v>14244</v>
      </c>
      <c r="W7115" t="s">
        <v>14194</v>
      </c>
      <c r="X7115" t="str">
        <f>VLOOKUP(Q7115,Managers!$A:$B,2,0)</f>
        <v>Josh Martinez</v>
      </c>
      <c r="Y7115">
        <f>VLOOKUP(W7115,HourlyWages!$A:$B,2,0)</f>
        <v>71</v>
      </c>
      <c r="Z7115">
        <v>1</v>
      </c>
      <c r="AA7115" s="14">
        <f t="shared" si="559"/>
        <v>0.35454545454545455</v>
      </c>
    </row>
    <row r="7116" spans="1:27" x14ac:dyDescent="0.2">
      <c r="A7116">
        <v>7115</v>
      </c>
      <c r="B7116">
        <v>50759</v>
      </c>
      <c r="C7116" s="3">
        <v>40256</v>
      </c>
      <c r="D7116" s="17">
        <f t="shared" si="558"/>
        <v>40238</v>
      </c>
      <c r="E7116">
        <v>46</v>
      </c>
      <c r="F7116" s="8">
        <f t="shared" si="555"/>
        <v>6900</v>
      </c>
      <c r="G7116" s="5">
        <v>0.1</v>
      </c>
      <c r="H7116" s="8">
        <f>VLOOKUP($T7116,Pricebook!$A:$D,4,0)</f>
        <v>150</v>
      </c>
      <c r="I7116" s="10">
        <f t="shared" si="556"/>
        <v>6210</v>
      </c>
      <c r="J7116" t="s">
        <v>1567</v>
      </c>
      <c r="K7116" t="s">
        <v>185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930</v>
      </c>
      <c r="O7116" s="7" t="s">
        <v>1723</v>
      </c>
      <c r="P7116" t="s">
        <v>149</v>
      </c>
      <c r="Q7116" t="s">
        <v>61</v>
      </c>
      <c r="R7116" s="3">
        <v>40261</v>
      </c>
      <c r="S7116" s="12">
        <f t="shared" si="557"/>
        <v>5</v>
      </c>
      <c r="T7116" s="3" t="s">
        <v>14210</v>
      </c>
      <c r="U7116" t="s">
        <v>14235</v>
      </c>
      <c r="V7116" t="s">
        <v>14244</v>
      </c>
      <c r="W7116" t="s">
        <v>14197</v>
      </c>
      <c r="X7116" t="str">
        <f>VLOOKUP(Q7116,Managers!$A:$B,2,0)</f>
        <v>Allen Young</v>
      </c>
      <c r="Y7116">
        <f>VLOOKUP(W7116,HourlyWages!$A:$B,2,0)</f>
        <v>71</v>
      </c>
      <c r="Z7116">
        <v>1</v>
      </c>
      <c r="AA7116" s="14">
        <f t="shared" si="559"/>
        <v>0.52666666666666662</v>
      </c>
    </row>
    <row r="7117" spans="1:27" x14ac:dyDescent="0.2">
      <c r="A7117">
        <v>7116</v>
      </c>
      <c r="B7117">
        <v>50784</v>
      </c>
      <c r="C7117" s="3">
        <v>40949</v>
      </c>
      <c r="D7117" s="17">
        <f t="shared" si="558"/>
        <v>40940</v>
      </c>
      <c r="E7117">
        <v>20</v>
      </c>
      <c r="F7117" s="8">
        <f t="shared" si="555"/>
        <v>3000</v>
      </c>
      <c r="G7117" s="5">
        <v>0.04</v>
      </c>
      <c r="H7117" s="8">
        <f>VLOOKUP($T7117,Pricebook!$A:$D,4,0)</f>
        <v>150</v>
      </c>
      <c r="I7117" s="10">
        <f t="shared" si="556"/>
        <v>2880</v>
      </c>
      <c r="J7117" t="s">
        <v>2025</v>
      </c>
      <c r="K7117" t="s">
        <v>136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2026</v>
      </c>
      <c r="O7117" s="7">
        <v>46041</v>
      </c>
      <c r="P7117" t="s">
        <v>278</v>
      </c>
      <c r="Q7117" t="s">
        <v>16</v>
      </c>
      <c r="R7117" s="3">
        <v>40950</v>
      </c>
      <c r="S7117" s="12">
        <f t="shared" si="557"/>
        <v>1</v>
      </c>
      <c r="T7117" s="3" t="s">
        <v>14211</v>
      </c>
      <c r="U7117" t="s">
        <v>14235</v>
      </c>
      <c r="V7117" t="s">
        <v>14242</v>
      </c>
      <c r="W7117" t="s">
        <v>14185</v>
      </c>
      <c r="X7117" t="str">
        <f>VLOOKUP(Q7117,Managers!$A:$B,2,0)</f>
        <v>Josh Martinez</v>
      </c>
      <c r="Y7117">
        <f>VLOOKUP(W7117,HourlyWages!$A:$B,2,0)</f>
        <v>70</v>
      </c>
      <c r="Z7117">
        <v>1</v>
      </c>
      <c r="AA7117" s="14">
        <f t="shared" si="559"/>
        <v>0.53333333333333333</v>
      </c>
    </row>
    <row r="7118" spans="1:27" x14ac:dyDescent="0.2">
      <c r="A7118">
        <v>7117</v>
      </c>
      <c r="B7118">
        <v>50786</v>
      </c>
      <c r="C7118" s="3">
        <v>40098</v>
      </c>
      <c r="D7118" s="17">
        <f t="shared" si="558"/>
        <v>40087</v>
      </c>
      <c r="E7118">
        <v>4</v>
      </c>
      <c r="F7118" s="8">
        <f t="shared" si="555"/>
        <v>600</v>
      </c>
      <c r="G7118" s="5">
        <v>0.06</v>
      </c>
      <c r="H7118" s="8">
        <f>VLOOKUP($T7118,Pricebook!$A:$D,4,0)</f>
        <v>150</v>
      </c>
      <c r="I7118" s="10">
        <f t="shared" si="556"/>
        <v>564</v>
      </c>
      <c r="J7118" t="s">
        <v>1663</v>
      </c>
      <c r="K7118" t="s">
        <v>50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69</v>
      </c>
      <c r="O7118" s="7">
        <v>86314</v>
      </c>
      <c r="P7118" t="s">
        <v>70</v>
      </c>
      <c r="Q7118" t="s">
        <v>23</v>
      </c>
      <c r="R7118" s="3">
        <v>40105</v>
      </c>
      <c r="S7118" s="12">
        <f t="shared" si="557"/>
        <v>7</v>
      </c>
      <c r="T7118" s="3" t="s">
        <v>14216</v>
      </c>
      <c r="U7118" t="s">
        <v>14235</v>
      </c>
      <c r="V7118" t="s">
        <v>14231</v>
      </c>
      <c r="W7118" t="s">
        <v>14199</v>
      </c>
      <c r="X7118" t="str">
        <f>VLOOKUP(Q7118,Managers!$A:$B,2,0)</f>
        <v>Bob Turner</v>
      </c>
      <c r="Y7118">
        <f>VLOOKUP(W7118,HourlyWages!$A:$B,2,0)</f>
        <v>68</v>
      </c>
      <c r="Z7118">
        <v>1</v>
      </c>
      <c r="AA7118" s="14">
        <f t="shared" si="559"/>
        <v>0.54666666666666663</v>
      </c>
    </row>
    <row r="7119" spans="1:27" x14ac:dyDescent="0.2">
      <c r="A7119">
        <v>7118</v>
      </c>
      <c r="B7119">
        <v>50789</v>
      </c>
      <c r="C7119" s="3">
        <v>40614</v>
      </c>
      <c r="D7119" s="17">
        <f t="shared" si="558"/>
        <v>40603</v>
      </c>
      <c r="E7119">
        <v>23</v>
      </c>
      <c r="F7119" s="8">
        <f t="shared" si="555"/>
        <v>3680</v>
      </c>
      <c r="G7119" s="5">
        <v>0.1</v>
      </c>
      <c r="H7119" s="8">
        <f>VLOOKUP($T7119,Pricebook!$A:$D,4,0)</f>
        <v>160</v>
      </c>
      <c r="I7119" s="10">
        <f t="shared" si="556"/>
        <v>3312</v>
      </c>
      <c r="J7119" t="s">
        <v>1826</v>
      </c>
      <c r="K7119" t="s">
        <v>341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719</v>
      </c>
      <c r="O7119" s="7">
        <v>34741</v>
      </c>
      <c r="P7119" t="s">
        <v>101</v>
      </c>
      <c r="Q7119" t="s">
        <v>34</v>
      </c>
      <c r="R7119" s="3">
        <v>40616</v>
      </c>
      <c r="S7119" s="12">
        <f t="shared" si="557"/>
        <v>2</v>
      </c>
      <c r="T7119" s="3" t="s">
        <v>14218</v>
      </c>
      <c r="U7119" t="s">
        <v>14229</v>
      </c>
      <c r="V7119" t="s">
        <v>14231</v>
      </c>
      <c r="W7119" t="s">
        <v>14203</v>
      </c>
      <c r="X7119" t="str">
        <f>VLOOKUP(Q7119,Managers!$A:$B,2,0)</f>
        <v>Frank Mitchell</v>
      </c>
      <c r="Y7119">
        <f>VLOOKUP(W7119,HourlyWages!$A:$B,2,0)</f>
        <v>62</v>
      </c>
      <c r="Z7119">
        <v>1</v>
      </c>
      <c r="AA7119" s="14">
        <f t="shared" si="559"/>
        <v>0.61250000000000004</v>
      </c>
    </row>
    <row r="7120" spans="1:27" x14ac:dyDescent="0.2">
      <c r="A7120">
        <v>7119</v>
      </c>
      <c r="B7120">
        <v>50790</v>
      </c>
      <c r="C7120" s="3">
        <v>40740</v>
      </c>
      <c r="D7120" s="17">
        <f t="shared" si="558"/>
        <v>40725</v>
      </c>
      <c r="E7120">
        <v>47</v>
      </c>
      <c r="F7120" s="8">
        <f t="shared" si="555"/>
        <v>5875</v>
      </c>
      <c r="G7120" s="5">
        <v>0</v>
      </c>
      <c r="H7120" s="8">
        <f>VLOOKUP($T7120,Pricebook!$A:$D,4,0)</f>
        <v>125</v>
      </c>
      <c r="I7120" s="10">
        <f t="shared" si="556"/>
        <v>5875</v>
      </c>
      <c r="J7120" t="s">
        <v>1449</v>
      </c>
      <c r="K7120" t="s">
        <v>637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1450</v>
      </c>
      <c r="O7120" s="7">
        <v>98408</v>
      </c>
      <c r="P7120" t="s">
        <v>22</v>
      </c>
      <c r="Q7120" t="s">
        <v>23</v>
      </c>
      <c r="R7120" s="3">
        <v>40742</v>
      </c>
      <c r="S7120" s="12">
        <f t="shared" si="557"/>
        <v>2</v>
      </c>
      <c r="T7120" s="3" t="s">
        <v>14208</v>
      </c>
      <c r="U7120" t="s">
        <v>14232</v>
      </c>
      <c r="V7120" t="s">
        <v>14229</v>
      </c>
      <c r="W7120" t="s">
        <v>14203</v>
      </c>
      <c r="X7120" t="str">
        <f>VLOOKUP(Q7120,Managers!$A:$B,2,0)</f>
        <v>Bob Turner</v>
      </c>
      <c r="Y7120">
        <f>VLOOKUP(W7120,HourlyWages!$A:$B,2,0)</f>
        <v>62</v>
      </c>
      <c r="Z7120">
        <v>1</v>
      </c>
      <c r="AA7120" s="14">
        <f t="shared" si="559"/>
        <v>0.504</v>
      </c>
    </row>
    <row r="7121" spans="1:27" x14ac:dyDescent="0.2">
      <c r="A7121">
        <v>7120</v>
      </c>
      <c r="B7121">
        <v>50816</v>
      </c>
      <c r="C7121" s="3">
        <v>39899</v>
      </c>
      <c r="D7121" s="17">
        <f t="shared" si="558"/>
        <v>39873</v>
      </c>
      <c r="E7121">
        <v>25</v>
      </c>
      <c r="F7121" s="8">
        <f t="shared" si="555"/>
        <v>4250</v>
      </c>
      <c r="G7121" s="5">
        <v>7.0000000000000007E-2</v>
      </c>
      <c r="H7121" s="8">
        <f>VLOOKUP($T7121,Pricebook!$A:$D,4,0)</f>
        <v>170</v>
      </c>
      <c r="I7121" s="10">
        <f t="shared" si="556"/>
        <v>3952.4999999999995</v>
      </c>
      <c r="J7121" t="s">
        <v>1575</v>
      </c>
      <c r="K7121" t="s">
        <v>363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1344</v>
      </c>
      <c r="O7121" s="7" t="s">
        <v>1345</v>
      </c>
      <c r="P7121" t="s">
        <v>38</v>
      </c>
      <c r="Q7121" t="s">
        <v>16</v>
      </c>
      <c r="R7121" s="3">
        <v>39901</v>
      </c>
      <c r="S7121" s="12">
        <f t="shared" si="557"/>
        <v>2</v>
      </c>
      <c r="T7121" s="3" t="s">
        <v>14219</v>
      </c>
      <c r="U7121" t="s">
        <v>14229</v>
      </c>
      <c r="V7121" t="s">
        <v>14236</v>
      </c>
      <c r="W7121" t="s">
        <v>14202</v>
      </c>
      <c r="X7121" t="str">
        <f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9"/>
        <v>0.58235294117647063</v>
      </c>
    </row>
    <row r="7122" spans="1:27" x14ac:dyDescent="0.2">
      <c r="A7122">
        <v>7121</v>
      </c>
      <c r="B7122">
        <v>50816</v>
      </c>
      <c r="C7122" s="3">
        <v>39899</v>
      </c>
      <c r="D7122" s="17">
        <f t="shared" si="558"/>
        <v>39873</v>
      </c>
      <c r="E7122">
        <v>26</v>
      </c>
      <c r="F7122" s="8">
        <f t="shared" si="555"/>
        <v>4160</v>
      </c>
      <c r="G7122" s="5">
        <v>0.03</v>
      </c>
      <c r="H7122" s="8">
        <f>VLOOKUP($T7122,Pricebook!$A:$D,4,0)</f>
        <v>160</v>
      </c>
      <c r="I7122" s="10">
        <f t="shared" si="556"/>
        <v>4035.2</v>
      </c>
      <c r="J7122" t="s">
        <v>1575</v>
      </c>
      <c r="K7122" t="s">
        <v>363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1344</v>
      </c>
      <c r="O7122" s="7" t="s">
        <v>1345</v>
      </c>
      <c r="P7122" t="s">
        <v>38</v>
      </c>
      <c r="Q7122" t="s">
        <v>16</v>
      </c>
      <c r="R7122" s="3">
        <v>39901</v>
      </c>
      <c r="S7122" s="12">
        <f t="shared" si="557"/>
        <v>2</v>
      </c>
      <c r="T7122" s="3" t="s">
        <v>14218</v>
      </c>
      <c r="U7122" t="s">
        <v>14229</v>
      </c>
      <c r="V7122" t="s">
        <v>14237</v>
      </c>
      <c r="W7122" t="s">
        <v>14197</v>
      </c>
      <c r="X7122" t="str">
        <f>VLOOKUP(Q7122,Managers!$A:$B,2,0)</f>
        <v>Josh Martinez</v>
      </c>
      <c r="Y7122">
        <f>VLOOKUP(W7122,HourlyWages!$A:$B,2,0)</f>
        <v>71</v>
      </c>
      <c r="Z7122">
        <v>1</v>
      </c>
      <c r="AA7122" s="14">
        <f t="shared" si="559"/>
        <v>0.55625000000000002</v>
      </c>
    </row>
    <row r="7123" spans="1:27" x14ac:dyDescent="0.2">
      <c r="A7123">
        <v>7122</v>
      </c>
      <c r="B7123">
        <v>50816</v>
      </c>
      <c r="C7123" s="3">
        <v>39899</v>
      </c>
      <c r="D7123" s="17">
        <f t="shared" si="558"/>
        <v>39873</v>
      </c>
      <c r="E7123">
        <v>6</v>
      </c>
      <c r="F7123" s="8">
        <f t="shared" si="555"/>
        <v>900</v>
      </c>
      <c r="G7123" s="5">
        <v>0.01</v>
      </c>
      <c r="H7123" s="8">
        <f>VLOOKUP($T7123,Pricebook!$A:$D,4,0)</f>
        <v>150</v>
      </c>
      <c r="I7123" s="10">
        <f t="shared" si="556"/>
        <v>891</v>
      </c>
      <c r="J7123" t="s">
        <v>1575</v>
      </c>
      <c r="K7123" t="s">
        <v>363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1344</v>
      </c>
      <c r="O7123" s="7" t="s">
        <v>1345</v>
      </c>
      <c r="P7123" t="s">
        <v>38</v>
      </c>
      <c r="Q7123" t="s">
        <v>16</v>
      </c>
      <c r="R7123" s="3">
        <v>39901</v>
      </c>
      <c r="S7123" s="12">
        <f t="shared" si="557"/>
        <v>2</v>
      </c>
      <c r="T7123" s="3" t="s">
        <v>14211</v>
      </c>
      <c r="U7123" t="s">
        <v>14235</v>
      </c>
      <c r="V7123" t="s">
        <v>14236</v>
      </c>
      <c r="W7123" t="s">
        <v>14192</v>
      </c>
      <c r="X7123" t="str">
        <f>VLOOKUP(Q7123,Managers!$A:$B,2,0)</f>
        <v>Josh Martinez</v>
      </c>
      <c r="Y7123">
        <f>VLOOKUP(W7123,HourlyWages!$A:$B,2,0)</f>
        <v>75</v>
      </c>
      <c r="Z7123">
        <v>1</v>
      </c>
      <c r="AA7123" s="14">
        <f t="shared" si="559"/>
        <v>0.5</v>
      </c>
    </row>
    <row r="7124" spans="1:27" x14ac:dyDescent="0.2">
      <c r="A7124">
        <v>7123</v>
      </c>
      <c r="B7124">
        <v>50818</v>
      </c>
      <c r="C7124" s="3">
        <v>41188</v>
      </c>
      <c r="D7124" s="17">
        <f t="shared" si="558"/>
        <v>41183</v>
      </c>
      <c r="E7124">
        <v>34</v>
      </c>
      <c r="F7124" s="8">
        <f t="shared" si="555"/>
        <v>5100</v>
      </c>
      <c r="G7124" s="5">
        <v>0.1</v>
      </c>
      <c r="H7124" s="8">
        <f>VLOOKUP($T7124,Pricebook!$A:$D,4,0)</f>
        <v>150</v>
      </c>
      <c r="I7124" s="10">
        <f t="shared" si="556"/>
        <v>4590</v>
      </c>
      <c r="J7124" t="s">
        <v>2566</v>
      </c>
      <c r="K7124" t="s">
        <v>351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2391</v>
      </c>
      <c r="O7124" s="7">
        <v>30458</v>
      </c>
      <c r="P7124" t="s">
        <v>134</v>
      </c>
      <c r="Q7124" t="s">
        <v>34</v>
      </c>
      <c r="R7124" s="3">
        <v>41190</v>
      </c>
      <c r="S7124" s="12">
        <f t="shared" si="557"/>
        <v>2</v>
      </c>
      <c r="T7124" s="3" t="s">
        <v>14210</v>
      </c>
      <c r="U7124" t="s">
        <v>14235</v>
      </c>
      <c r="V7124" t="s">
        <v>14239</v>
      </c>
      <c r="W7124" t="s">
        <v>14191</v>
      </c>
      <c r="X7124" t="str">
        <f>VLOOKUP(Q7124,Managers!$A:$B,2,0)</f>
        <v>Frank Mitchell</v>
      </c>
      <c r="Y7124">
        <f>VLOOKUP(W7124,HourlyWages!$A:$B,2,0)</f>
        <v>60</v>
      </c>
      <c r="Z7124">
        <v>1</v>
      </c>
      <c r="AA7124" s="14">
        <f t="shared" si="559"/>
        <v>0.6</v>
      </c>
    </row>
    <row r="7125" spans="1:27" x14ac:dyDescent="0.2">
      <c r="A7125">
        <v>7124</v>
      </c>
      <c r="B7125">
        <v>50822</v>
      </c>
      <c r="C7125" s="3">
        <v>40946</v>
      </c>
      <c r="D7125" s="17">
        <f t="shared" si="558"/>
        <v>40940</v>
      </c>
      <c r="E7125">
        <v>6</v>
      </c>
      <c r="F7125" s="8">
        <f t="shared" si="555"/>
        <v>750</v>
      </c>
      <c r="G7125" s="5">
        <v>0.1</v>
      </c>
      <c r="H7125" s="8">
        <f>VLOOKUP($T7125,Pricebook!$A:$D,4,0)</f>
        <v>125</v>
      </c>
      <c r="I7125" s="10">
        <f t="shared" si="556"/>
        <v>675</v>
      </c>
      <c r="J7125" t="s">
        <v>481</v>
      </c>
      <c r="K7125" t="s">
        <v>482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830</v>
      </c>
      <c r="O7125" s="7">
        <v>81001</v>
      </c>
      <c r="P7125" t="s">
        <v>237</v>
      </c>
      <c r="Q7125" t="s">
        <v>23</v>
      </c>
      <c r="R7125" s="3">
        <v>40947</v>
      </c>
      <c r="S7125" s="12">
        <f t="shared" si="557"/>
        <v>1</v>
      </c>
      <c r="T7125" s="3" t="s">
        <v>14221</v>
      </c>
      <c r="U7125" t="s">
        <v>14232</v>
      </c>
      <c r="V7125" t="s">
        <v>14236</v>
      </c>
      <c r="W7125" t="s">
        <v>14186</v>
      </c>
      <c r="X7125" t="str">
        <f>VLOOKUP(Q7125,Managers!$A:$B,2,0)</f>
        <v>Bob Turner</v>
      </c>
      <c r="Y7125">
        <f>VLOOKUP(W7125,HourlyWages!$A:$B,2,0)</f>
        <v>67</v>
      </c>
      <c r="Z7125">
        <v>1</v>
      </c>
      <c r="AA7125" s="14">
        <f t="shared" si="559"/>
        <v>0.46400000000000002</v>
      </c>
    </row>
    <row r="7126" spans="1:27" x14ac:dyDescent="0.2">
      <c r="A7126">
        <v>7125</v>
      </c>
      <c r="B7126">
        <v>50822</v>
      </c>
      <c r="C7126" s="3">
        <v>40946</v>
      </c>
      <c r="D7126" s="17">
        <f t="shared" si="558"/>
        <v>40940</v>
      </c>
      <c r="E7126">
        <v>37</v>
      </c>
      <c r="F7126" s="8">
        <f t="shared" si="555"/>
        <v>5550</v>
      </c>
      <c r="G7126" s="5">
        <v>0.01</v>
      </c>
      <c r="H7126" s="8">
        <f>VLOOKUP($T7126,Pricebook!$A:$D,4,0)</f>
        <v>150</v>
      </c>
      <c r="I7126" s="10">
        <f t="shared" si="556"/>
        <v>5494.5</v>
      </c>
      <c r="J7126" t="s">
        <v>481</v>
      </c>
      <c r="K7126" t="s">
        <v>482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830</v>
      </c>
      <c r="O7126" s="7">
        <v>81001</v>
      </c>
      <c r="P7126" t="s">
        <v>237</v>
      </c>
      <c r="Q7126" t="s">
        <v>23</v>
      </c>
      <c r="R7126" s="3">
        <v>40947</v>
      </c>
      <c r="S7126" s="12">
        <f t="shared" si="557"/>
        <v>1</v>
      </c>
      <c r="T7126" s="3" t="s">
        <v>14211</v>
      </c>
      <c r="U7126" t="s">
        <v>14235</v>
      </c>
      <c r="V7126" t="s">
        <v>14229</v>
      </c>
      <c r="W7126" t="s">
        <v>14186</v>
      </c>
      <c r="X7126" t="str">
        <f>VLOOKUP(Q7126,Managers!$A:$B,2,0)</f>
        <v>Bob Turner</v>
      </c>
      <c r="Y7126">
        <f>VLOOKUP(W7126,HourlyWages!$A:$B,2,0)</f>
        <v>67</v>
      </c>
      <c r="Z7126">
        <v>1</v>
      </c>
      <c r="AA7126" s="14">
        <f t="shared" si="559"/>
        <v>0.55333333333333334</v>
      </c>
    </row>
    <row r="7127" spans="1:27" x14ac:dyDescent="0.2">
      <c r="A7127">
        <v>7126</v>
      </c>
      <c r="B7127">
        <v>50823</v>
      </c>
      <c r="C7127" s="3">
        <v>40015</v>
      </c>
      <c r="D7127" s="17">
        <f t="shared" si="558"/>
        <v>39995</v>
      </c>
      <c r="E7127">
        <v>12</v>
      </c>
      <c r="F7127" s="8">
        <f t="shared" si="555"/>
        <v>1800</v>
      </c>
      <c r="G7127" s="5">
        <v>0.04</v>
      </c>
      <c r="H7127" s="8">
        <f>VLOOKUP($T7127,Pricebook!$A:$D,4,0)</f>
        <v>150</v>
      </c>
      <c r="I7127" s="10">
        <f t="shared" si="556"/>
        <v>1728</v>
      </c>
      <c r="J7127" t="s">
        <v>1111</v>
      </c>
      <c r="K7127" t="s">
        <v>571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1901</v>
      </c>
      <c r="O7127" s="7">
        <v>76053</v>
      </c>
      <c r="P7127" t="s">
        <v>48</v>
      </c>
      <c r="Q7127" t="s">
        <v>16</v>
      </c>
      <c r="R7127" s="3">
        <v>40020</v>
      </c>
      <c r="S7127" s="12">
        <f t="shared" si="557"/>
        <v>5</v>
      </c>
      <c r="T7127" s="3" t="s">
        <v>14211</v>
      </c>
      <c r="U7127" t="s">
        <v>14235</v>
      </c>
      <c r="V7127" t="s">
        <v>14230</v>
      </c>
      <c r="W7127" t="s">
        <v>14189</v>
      </c>
      <c r="X7127" t="str">
        <f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9"/>
        <v>0.58666666666666667</v>
      </c>
    </row>
    <row r="7128" spans="1:27" x14ac:dyDescent="0.2">
      <c r="A7128">
        <v>7127</v>
      </c>
      <c r="B7128">
        <v>50849</v>
      </c>
      <c r="C7128" s="3">
        <v>41186</v>
      </c>
      <c r="D7128" s="17">
        <f t="shared" si="558"/>
        <v>41183</v>
      </c>
      <c r="E7128">
        <v>47</v>
      </c>
      <c r="F7128" s="8">
        <f t="shared" si="555"/>
        <v>5170</v>
      </c>
      <c r="G7128" s="5">
        <v>0.04</v>
      </c>
      <c r="H7128" s="8">
        <f>VLOOKUP($T7128,Pricebook!$A:$D,4,0)</f>
        <v>110</v>
      </c>
      <c r="I7128" s="10">
        <f t="shared" si="556"/>
        <v>4963.2</v>
      </c>
      <c r="J7128" t="s">
        <v>1485</v>
      </c>
      <c r="K7128" t="s">
        <v>482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330</v>
      </c>
      <c r="O7128" s="7">
        <v>84118</v>
      </c>
      <c r="P7128" t="s">
        <v>201</v>
      </c>
      <c r="Q7128" t="s">
        <v>23</v>
      </c>
      <c r="R7128" s="3">
        <v>41191</v>
      </c>
      <c r="S7128" s="12">
        <f t="shared" si="557"/>
        <v>5</v>
      </c>
      <c r="T7128" s="3" t="s">
        <v>14215</v>
      </c>
      <c r="U7128" t="s">
        <v>14229</v>
      </c>
      <c r="V7128" t="s">
        <v>14241</v>
      </c>
      <c r="W7128" t="s">
        <v>14185</v>
      </c>
      <c r="X7128" t="str">
        <f>VLOOKUP(Q7128,Managers!$A:$B,2,0)</f>
        <v>Bob Turner</v>
      </c>
      <c r="Y7128">
        <f>VLOOKUP(W7128,HourlyWages!$A:$B,2,0)</f>
        <v>70</v>
      </c>
      <c r="Z7128">
        <v>1</v>
      </c>
      <c r="AA7128" s="14">
        <f t="shared" si="559"/>
        <v>0.36363636363636365</v>
      </c>
    </row>
    <row r="7129" spans="1:27" x14ac:dyDescent="0.2">
      <c r="A7129">
        <v>7128</v>
      </c>
      <c r="B7129">
        <v>50850</v>
      </c>
      <c r="C7129" s="3">
        <v>39939</v>
      </c>
      <c r="D7129" s="17">
        <f t="shared" si="558"/>
        <v>39934</v>
      </c>
      <c r="E7129">
        <v>37</v>
      </c>
      <c r="F7129" s="8">
        <f t="shared" si="555"/>
        <v>5920</v>
      </c>
      <c r="G7129" s="5">
        <v>0</v>
      </c>
      <c r="H7129" s="8">
        <f>VLOOKUP($T7129,Pricebook!$A:$D,4,0)</f>
        <v>160</v>
      </c>
      <c r="I7129" s="10">
        <f t="shared" si="556"/>
        <v>5920</v>
      </c>
      <c r="J7129" t="s">
        <v>1701</v>
      </c>
      <c r="K7129" t="s">
        <v>265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426</v>
      </c>
      <c r="O7129" s="7">
        <v>46203</v>
      </c>
      <c r="P7129" t="s">
        <v>278</v>
      </c>
      <c r="Q7129" t="s">
        <v>16</v>
      </c>
      <c r="R7129" s="3">
        <v>39941</v>
      </c>
      <c r="S7129" s="12">
        <f t="shared" si="557"/>
        <v>2</v>
      </c>
      <c r="T7129" s="3" t="s">
        <v>14218</v>
      </c>
      <c r="U7129" t="s">
        <v>14229</v>
      </c>
      <c r="V7129" t="s">
        <v>14230</v>
      </c>
      <c r="W7129" t="s">
        <v>14203</v>
      </c>
      <c r="X7129" t="str">
        <f>VLOOKUP(Q7129,Managers!$A:$B,2,0)</f>
        <v>Josh Martinez</v>
      </c>
      <c r="Y7129">
        <f>VLOOKUP(W7129,HourlyWages!$A:$B,2,0)</f>
        <v>62</v>
      </c>
      <c r="Z7129">
        <v>1</v>
      </c>
      <c r="AA7129" s="14">
        <f t="shared" si="559"/>
        <v>0.61250000000000004</v>
      </c>
    </row>
    <row r="7130" spans="1:27" x14ac:dyDescent="0.2">
      <c r="A7130">
        <v>7129</v>
      </c>
      <c r="B7130">
        <v>50850</v>
      </c>
      <c r="C7130" s="3">
        <v>39939</v>
      </c>
      <c r="D7130" s="17">
        <f t="shared" si="558"/>
        <v>39934</v>
      </c>
      <c r="E7130">
        <v>2</v>
      </c>
      <c r="F7130" s="8">
        <f t="shared" si="555"/>
        <v>250</v>
      </c>
      <c r="G7130" s="5">
        <v>0.02</v>
      </c>
      <c r="H7130" s="8">
        <f>VLOOKUP($T7130,Pricebook!$A:$D,4,0)</f>
        <v>125</v>
      </c>
      <c r="I7130" s="10">
        <f t="shared" si="556"/>
        <v>245</v>
      </c>
      <c r="J7130" t="s">
        <v>1701</v>
      </c>
      <c r="K7130" t="s">
        <v>265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426</v>
      </c>
      <c r="O7130" s="7">
        <v>46203</v>
      </c>
      <c r="P7130" t="s">
        <v>278</v>
      </c>
      <c r="Q7130" t="s">
        <v>16</v>
      </c>
      <c r="R7130" s="3">
        <v>39940</v>
      </c>
      <c r="S7130" s="12">
        <f t="shared" si="557"/>
        <v>1</v>
      </c>
      <c r="T7130" s="3" t="s">
        <v>14209</v>
      </c>
      <c r="U7130" t="s">
        <v>14232</v>
      </c>
      <c r="V7130" t="s">
        <v>14236</v>
      </c>
      <c r="W7130" t="s">
        <v>14190</v>
      </c>
      <c r="X7130" t="str">
        <f>VLOOKUP(Q7130,Managers!$A:$B,2,0)</f>
        <v>Josh Martinez</v>
      </c>
      <c r="Y7130">
        <f>VLOOKUP(W7130,HourlyWages!$A:$B,2,0)</f>
        <v>67</v>
      </c>
      <c r="Z7130">
        <v>1</v>
      </c>
      <c r="AA7130" s="14">
        <f t="shared" si="559"/>
        <v>0.46400000000000002</v>
      </c>
    </row>
    <row r="7131" spans="1:27" x14ac:dyDescent="0.2">
      <c r="A7131">
        <v>7130</v>
      </c>
      <c r="B7131">
        <v>50852</v>
      </c>
      <c r="C7131" s="3">
        <v>40706</v>
      </c>
      <c r="D7131" s="17">
        <f t="shared" si="558"/>
        <v>40695</v>
      </c>
      <c r="E7131">
        <v>24</v>
      </c>
      <c r="F7131" s="8">
        <f t="shared" si="555"/>
        <v>3840</v>
      </c>
      <c r="G7131" s="5">
        <v>0.03</v>
      </c>
      <c r="H7131" s="8">
        <f>VLOOKUP($T7131,Pricebook!$A:$D,4,0)</f>
        <v>160</v>
      </c>
      <c r="I7131" s="10">
        <f t="shared" si="556"/>
        <v>3724.7999999999997</v>
      </c>
      <c r="J7131" t="s">
        <v>2390</v>
      </c>
      <c r="K7131" t="s">
        <v>760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2726</v>
      </c>
      <c r="O7131" s="7">
        <v>30084</v>
      </c>
      <c r="P7131" t="s">
        <v>134</v>
      </c>
      <c r="Q7131" t="s">
        <v>34</v>
      </c>
      <c r="R7131" s="3">
        <v>40707</v>
      </c>
      <c r="S7131" s="12">
        <f t="shared" si="557"/>
        <v>1</v>
      </c>
      <c r="T7131" s="3" t="s">
        <v>14218</v>
      </c>
      <c r="U7131" t="s">
        <v>14229</v>
      </c>
      <c r="V7131" t="s">
        <v>14240</v>
      </c>
      <c r="W7131" t="s">
        <v>14184</v>
      </c>
      <c r="X7131" t="str">
        <f>VLOOKUP(Q7131,Managers!$A:$B,2,0)</f>
        <v>Frank Mitchell</v>
      </c>
      <c r="Y7131">
        <f>VLOOKUP(W7131,HourlyWages!$A:$B,2,0)</f>
        <v>50</v>
      </c>
      <c r="Z7131">
        <v>1</v>
      </c>
      <c r="AA7131" s="14">
        <f t="shared" si="559"/>
        <v>0.6875</v>
      </c>
    </row>
    <row r="7132" spans="1:27" x14ac:dyDescent="0.2">
      <c r="A7132">
        <v>7131</v>
      </c>
      <c r="B7132">
        <v>50854</v>
      </c>
      <c r="C7132" s="3">
        <v>40894</v>
      </c>
      <c r="D7132" s="17">
        <f t="shared" si="558"/>
        <v>40878</v>
      </c>
      <c r="E7132">
        <v>27</v>
      </c>
      <c r="F7132" s="8">
        <f t="shared" si="555"/>
        <v>4320</v>
      </c>
      <c r="G7132" s="5">
        <v>7.0000000000000007E-2</v>
      </c>
      <c r="H7132" s="8">
        <f>VLOOKUP($T7132,Pricebook!$A:$D,4,0)</f>
        <v>160</v>
      </c>
      <c r="I7132" s="10">
        <f t="shared" si="556"/>
        <v>4017.6</v>
      </c>
      <c r="J7132" t="s">
        <v>1670</v>
      </c>
      <c r="K7132" t="s">
        <v>434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2557</v>
      </c>
      <c r="O7132" s="7">
        <v>77590</v>
      </c>
      <c r="P7132" t="s">
        <v>48</v>
      </c>
      <c r="Q7132" t="s">
        <v>16</v>
      </c>
      <c r="R7132" s="3">
        <v>40894</v>
      </c>
      <c r="S7132" s="12">
        <f t="shared" si="557"/>
        <v>0</v>
      </c>
      <c r="T7132" s="3" t="s">
        <v>14218</v>
      </c>
      <c r="U7132" t="s">
        <v>14229</v>
      </c>
      <c r="V7132" t="s">
        <v>14230</v>
      </c>
      <c r="W7132" t="s">
        <v>14194</v>
      </c>
      <c r="X7132" t="str">
        <f>VLOOKUP(Q7132,Managers!$A:$B,2,0)</f>
        <v>Josh Martinez</v>
      </c>
      <c r="Y7132">
        <f>VLOOKUP(W7132,HourlyWages!$A:$B,2,0)</f>
        <v>71</v>
      </c>
      <c r="Z7132">
        <v>1</v>
      </c>
      <c r="AA7132" s="14">
        <f t="shared" si="559"/>
        <v>0.55625000000000002</v>
      </c>
    </row>
    <row r="7133" spans="1:27" x14ac:dyDescent="0.2">
      <c r="A7133">
        <v>7132</v>
      </c>
      <c r="B7133">
        <v>50854</v>
      </c>
      <c r="C7133" s="3">
        <v>40894</v>
      </c>
      <c r="D7133" s="17">
        <f t="shared" si="558"/>
        <v>40878</v>
      </c>
      <c r="E7133">
        <v>12</v>
      </c>
      <c r="F7133" s="8">
        <f t="shared" si="555"/>
        <v>1800</v>
      </c>
      <c r="G7133" s="5">
        <v>0.09</v>
      </c>
      <c r="H7133" s="8">
        <f>VLOOKUP($T7133,Pricebook!$A:$D,4,0)</f>
        <v>150</v>
      </c>
      <c r="I7133" s="10">
        <f t="shared" si="556"/>
        <v>1638</v>
      </c>
      <c r="J7133" t="s">
        <v>1670</v>
      </c>
      <c r="K7133" t="s">
        <v>434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2557</v>
      </c>
      <c r="O7133" s="7">
        <v>77590</v>
      </c>
      <c r="P7133" t="s">
        <v>48</v>
      </c>
      <c r="Q7133" t="s">
        <v>16</v>
      </c>
      <c r="R7133" s="3">
        <v>40896</v>
      </c>
      <c r="S7133" s="12">
        <f t="shared" si="557"/>
        <v>2</v>
      </c>
      <c r="T7133" s="3" t="s">
        <v>14216</v>
      </c>
      <c r="U7133" t="s">
        <v>14235</v>
      </c>
      <c r="V7133" t="s">
        <v>14230</v>
      </c>
      <c r="W7133" t="s">
        <v>14198</v>
      </c>
      <c r="X7133" t="str">
        <f>VLOOKUP(Q7133,Managers!$A:$B,2,0)</f>
        <v>Josh Martinez</v>
      </c>
      <c r="Y7133">
        <f>VLOOKUP(W7133,HourlyWages!$A:$B,2,0)</f>
        <v>51</v>
      </c>
      <c r="Z7133">
        <v>1</v>
      </c>
      <c r="AA7133" s="14">
        <f t="shared" si="559"/>
        <v>0.66</v>
      </c>
    </row>
    <row r="7134" spans="1:27" x14ac:dyDescent="0.2">
      <c r="A7134">
        <v>7133</v>
      </c>
      <c r="B7134">
        <v>50854</v>
      </c>
      <c r="C7134" s="3">
        <v>40894</v>
      </c>
      <c r="D7134" s="17">
        <f t="shared" si="558"/>
        <v>40878</v>
      </c>
      <c r="E7134">
        <v>42</v>
      </c>
      <c r="F7134" s="8">
        <f t="shared" si="555"/>
        <v>5880</v>
      </c>
      <c r="G7134" s="5">
        <v>0.06</v>
      </c>
      <c r="H7134" s="8">
        <f>VLOOKUP($T7134,Pricebook!$A:$D,4,0)</f>
        <v>140</v>
      </c>
      <c r="I7134" s="10">
        <f t="shared" si="556"/>
        <v>5527.2</v>
      </c>
      <c r="J7134" t="s">
        <v>1670</v>
      </c>
      <c r="K7134" t="s">
        <v>434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2557</v>
      </c>
      <c r="O7134" s="7">
        <v>77590</v>
      </c>
      <c r="P7134" t="s">
        <v>48</v>
      </c>
      <c r="Q7134" t="s">
        <v>16</v>
      </c>
      <c r="R7134" s="3">
        <v>40894</v>
      </c>
      <c r="S7134" s="12">
        <f t="shared" si="557"/>
        <v>0</v>
      </c>
      <c r="T7134" s="3" t="s">
        <v>14207</v>
      </c>
      <c r="U7134" t="s">
        <v>14229</v>
      </c>
      <c r="V7134" t="s">
        <v>14231</v>
      </c>
      <c r="W7134" t="s">
        <v>14194</v>
      </c>
      <c r="X7134" t="str">
        <f>VLOOKUP(Q7134,Managers!$A:$B,2,0)</f>
        <v>Josh Martinez</v>
      </c>
      <c r="Y7134">
        <f>VLOOKUP(W7134,HourlyWages!$A:$B,2,0)</f>
        <v>71</v>
      </c>
      <c r="Z7134">
        <v>1</v>
      </c>
      <c r="AA7134" s="14">
        <f t="shared" si="559"/>
        <v>0.49285714285714288</v>
      </c>
    </row>
    <row r="7135" spans="1:27" x14ac:dyDescent="0.2">
      <c r="A7135">
        <v>7134</v>
      </c>
      <c r="B7135">
        <v>50882</v>
      </c>
      <c r="C7135" s="3">
        <v>40421</v>
      </c>
      <c r="D7135" s="17">
        <f t="shared" si="558"/>
        <v>40391</v>
      </c>
      <c r="E7135">
        <v>37</v>
      </c>
      <c r="F7135" s="8">
        <f t="shared" si="555"/>
        <v>5180</v>
      </c>
      <c r="G7135" s="5">
        <v>0.08</v>
      </c>
      <c r="H7135" s="8">
        <f>VLOOKUP($T7135,Pricebook!$A:$D,4,0)</f>
        <v>140</v>
      </c>
      <c r="I7135" s="10">
        <f t="shared" si="556"/>
        <v>4765.6000000000004</v>
      </c>
      <c r="J7135" t="s">
        <v>1989</v>
      </c>
      <c r="K7135" t="s">
        <v>244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397</v>
      </c>
      <c r="O7135" s="7" t="s">
        <v>398</v>
      </c>
      <c r="P7135" t="s">
        <v>43</v>
      </c>
      <c r="Q7135" t="s">
        <v>23</v>
      </c>
      <c r="R7135" s="3">
        <v>40421</v>
      </c>
      <c r="S7135" s="12">
        <f t="shared" si="557"/>
        <v>0</v>
      </c>
      <c r="T7135" s="3" t="s">
        <v>14207</v>
      </c>
      <c r="U7135" t="s">
        <v>14229</v>
      </c>
      <c r="V7135" t="s">
        <v>14233</v>
      </c>
      <c r="W7135" t="s">
        <v>14184</v>
      </c>
      <c r="X7135" t="str">
        <f>VLOOKUP(Q7135,Managers!$A:$B,2,0)</f>
        <v>Bob Turner</v>
      </c>
      <c r="Y7135">
        <f>VLOOKUP(W7135,HourlyWages!$A:$B,2,0)</f>
        <v>50</v>
      </c>
      <c r="Z7135">
        <v>1</v>
      </c>
      <c r="AA7135" s="14">
        <f t="shared" si="559"/>
        <v>0.6428571428571429</v>
      </c>
    </row>
    <row r="7136" spans="1:27" x14ac:dyDescent="0.2">
      <c r="A7136">
        <v>7135</v>
      </c>
      <c r="B7136">
        <v>50883</v>
      </c>
      <c r="C7136" s="3">
        <v>41061</v>
      </c>
      <c r="D7136" s="17">
        <f t="shared" si="558"/>
        <v>41061</v>
      </c>
      <c r="E7136">
        <v>35</v>
      </c>
      <c r="F7136" s="8">
        <f t="shared" si="555"/>
        <v>4375</v>
      </c>
      <c r="G7136" s="5">
        <v>0.01</v>
      </c>
      <c r="H7136" s="8">
        <f>VLOOKUP($T7136,Pricebook!$A:$D,4,0)</f>
        <v>125</v>
      </c>
      <c r="I7136" s="10">
        <f t="shared" si="556"/>
        <v>4331.25</v>
      </c>
      <c r="J7136" t="s">
        <v>72</v>
      </c>
      <c r="K7136" t="s">
        <v>73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2660</v>
      </c>
      <c r="O7136" s="7">
        <v>73120</v>
      </c>
      <c r="P7136" t="s">
        <v>75</v>
      </c>
      <c r="Q7136" t="s">
        <v>16</v>
      </c>
      <c r="R7136" s="3">
        <v>41061</v>
      </c>
      <c r="S7136" s="12">
        <f t="shared" si="557"/>
        <v>0</v>
      </c>
      <c r="T7136" s="3" t="s">
        <v>14221</v>
      </c>
      <c r="U7136" t="s">
        <v>14232</v>
      </c>
      <c r="V7136" t="s">
        <v>14236</v>
      </c>
      <c r="W7136" t="s">
        <v>14189</v>
      </c>
      <c r="X7136" t="str">
        <f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9"/>
        <v>0.504</v>
      </c>
    </row>
    <row r="7137" spans="1:27" x14ac:dyDescent="0.2">
      <c r="A7137">
        <v>7136</v>
      </c>
      <c r="B7137">
        <v>50914</v>
      </c>
      <c r="C7137" s="3">
        <v>41093</v>
      </c>
      <c r="D7137" s="17">
        <f t="shared" si="558"/>
        <v>41091</v>
      </c>
      <c r="E7137">
        <v>49</v>
      </c>
      <c r="F7137" s="8">
        <f t="shared" si="555"/>
        <v>7350</v>
      </c>
      <c r="G7137" s="5">
        <v>0.03</v>
      </c>
      <c r="H7137" s="8">
        <f>VLOOKUP($T7137,Pricebook!$A:$D,4,0)</f>
        <v>150</v>
      </c>
      <c r="I7137" s="10">
        <f t="shared" si="556"/>
        <v>7129.5</v>
      </c>
      <c r="J7137" t="s">
        <v>340</v>
      </c>
      <c r="K7137" t="s">
        <v>341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1649</v>
      </c>
      <c r="O7137" s="7">
        <v>61604</v>
      </c>
      <c r="P7137" t="s">
        <v>15</v>
      </c>
      <c r="Q7137" t="s">
        <v>16</v>
      </c>
      <c r="R7137" s="3">
        <v>41093</v>
      </c>
      <c r="S7137" s="12">
        <f t="shared" si="557"/>
        <v>0</v>
      </c>
      <c r="T7137" s="3" t="s">
        <v>14210</v>
      </c>
      <c r="U7137" t="s">
        <v>14235</v>
      </c>
      <c r="V7137" t="s">
        <v>14236</v>
      </c>
      <c r="W7137" t="s">
        <v>14191</v>
      </c>
      <c r="X7137" t="str">
        <f>VLOOKUP(Q7137,Managers!$A:$B,2,0)</f>
        <v>Josh Martinez</v>
      </c>
      <c r="Y7137">
        <f>VLOOKUP(W7137,HourlyWages!$A:$B,2,0)</f>
        <v>60</v>
      </c>
      <c r="Z7137">
        <v>1</v>
      </c>
      <c r="AA7137" s="14">
        <f t="shared" si="559"/>
        <v>0.6</v>
      </c>
    </row>
    <row r="7138" spans="1:27" x14ac:dyDescent="0.2">
      <c r="A7138">
        <v>7137</v>
      </c>
      <c r="B7138">
        <v>50917</v>
      </c>
      <c r="C7138" s="3">
        <v>40015</v>
      </c>
      <c r="D7138" s="17">
        <f t="shared" si="558"/>
        <v>39995</v>
      </c>
      <c r="E7138">
        <v>33</v>
      </c>
      <c r="F7138" s="8">
        <f t="shared" si="555"/>
        <v>4950</v>
      </c>
      <c r="G7138" s="5">
        <v>0.02</v>
      </c>
      <c r="H7138" s="8">
        <f>VLOOKUP($T7138,Pricebook!$A:$D,4,0)</f>
        <v>150</v>
      </c>
      <c r="I7138" s="10">
        <f t="shared" si="556"/>
        <v>4851</v>
      </c>
      <c r="J7138" t="s">
        <v>675</v>
      </c>
      <c r="K7138" t="s">
        <v>482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2406</v>
      </c>
      <c r="O7138" s="7">
        <v>44133</v>
      </c>
      <c r="P7138" t="s">
        <v>210</v>
      </c>
      <c r="Q7138" t="s">
        <v>61</v>
      </c>
      <c r="R7138" s="3">
        <v>40019</v>
      </c>
      <c r="S7138" s="12">
        <f t="shared" si="557"/>
        <v>4</v>
      </c>
      <c r="T7138" s="3" t="s">
        <v>14211</v>
      </c>
      <c r="U7138" t="s">
        <v>14235</v>
      </c>
      <c r="V7138" t="s">
        <v>14246</v>
      </c>
      <c r="W7138" t="s">
        <v>14199</v>
      </c>
      <c r="X7138" t="str">
        <f>VLOOKUP(Q7138,Managers!$A:$B,2,0)</f>
        <v>Allen Young</v>
      </c>
      <c r="Y7138">
        <f>VLOOKUP(W7138,HourlyWages!$A:$B,2,0)</f>
        <v>68</v>
      </c>
      <c r="Z7138">
        <v>1</v>
      </c>
      <c r="AA7138" s="14">
        <f t="shared" si="559"/>
        <v>0.54666666666666663</v>
      </c>
    </row>
    <row r="7139" spans="1:27" x14ac:dyDescent="0.2">
      <c r="A7139">
        <v>7138</v>
      </c>
      <c r="B7139">
        <v>50945</v>
      </c>
      <c r="C7139" s="3">
        <v>40550</v>
      </c>
      <c r="D7139" s="17">
        <f t="shared" si="558"/>
        <v>40544</v>
      </c>
      <c r="E7139">
        <v>27</v>
      </c>
      <c r="F7139" s="8">
        <f t="shared" si="555"/>
        <v>4050</v>
      </c>
      <c r="G7139" s="5">
        <v>0.01</v>
      </c>
      <c r="H7139" s="8">
        <f>VLOOKUP($T7139,Pricebook!$A:$D,4,0)</f>
        <v>150</v>
      </c>
      <c r="I7139" s="10">
        <f t="shared" si="556"/>
        <v>4009.5</v>
      </c>
      <c r="J7139" t="s">
        <v>1457</v>
      </c>
      <c r="K7139" t="s">
        <v>327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480</v>
      </c>
      <c r="O7139" s="7">
        <v>48066</v>
      </c>
      <c r="P7139" t="s">
        <v>172</v>
      </c>
      <c r="Q7139" t="s">
        <v>16</v>
      </c>
      <c r="R7139" s="3">
        <v>40552</v>
      </c>
      <c r="S7139" s="12">
        <f t="shared" si="557"/>
        <v>2</v>
      </c>
      <c r="T7139" s="3" t="s">
        <v>14210</v>
      </c>
      <c r="U7139" t="s">
        <v>14235</v>
      </c>
      <c r="V7139" t="s">
        <v>14229</v>
      </c>
      <c r="W7139" t="s">
        <v>14198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4">
        <f t="shared" si="559"/>
        <v>0.66</v>
      </c>
    </row>
    <row r="7140" spans="1:27" x14ac:dyDescent="0.2">
      <c r="A7140">
        <v>7139</v>
      </c>
      <c r="B7140">
        <v>50949</v>
      </c>
      <c r="C7140" s="3">
        <v>40578</v>
      </c>
      <c r="D7140" s="17">
        <f t="shared" si="558"/>
        <v>40575</v>
      </c>
      <c r="E7140">
        <v>32</v>
      </c>
      <c r="F7140" s="8">
        <f t="shared" si="555"/>
        <v>4480</v>
      </c>
      <c r="G7140" s="5">
        <v>0.09</v>
      </c>
      <c r="H7140" s="8">
        <f>VLOOKUP($T7140,Pricebook!$A:$D,4,0)</f>
        <v>140</v>
      </c>
      <c r="I7140" s="10">
        <f t="shared" si="556"/>
        <v>4076.8</v>
      </c>
      <c r="J7140" t="s">
        <v>1121</v>
      </c>
      <c r="K7140" t="s">
        <v>1014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691</v>
      </c>
      <c r="O7140" s="7">
        <v>65807</v>
      </c>
      <c r="P7140" t="s">
        <v>358</v>
      </c>
      <c r="Q7140" t="s">
        <v>16</v>
      </c>
      <c r="R7140" s="3">
        <v>40579</v>
      </c>
      <c r="S7140" s="12">
        <f t="shared" si="557"/>
        <v>1</v>
      </c>
      <c r="T7140" s="3" t="s">
        <v>14213</v>
      </c>
      <c r="U7140" t="s">
        <v>14229</v>
      </c>
      <c r="V7140" t="s">
        <v>14238</v>
      </c>
      <c r="W7140" t="s">
        <v>14184</v>
      </c>
      <c r="X7140" t="str">
        <f>VLOOKUP(Q7140,Managers!$A:$B,2,0)</f>
        <v>Josh Martinez</v>
      </c>
      <c r="Y7140">
        <f>VLOOKUP(W7140,HourlyWages!$A:$B,2,0)</f>
        <v>50</v>
      </c>
      <c r="Z7140">
        <v>1</v>
      </c>
      <c r="AA7140" s="14">
        <f t="shared" si="559"/>
        <v>0.6428571428571429</v>
      </c>
    </row>
    <row r="7141" spans="1:27" x14ac:dyDescent="0.2">
      <c r="A7141">
        <v>7140</v>
      </c>
      <c r="B7141">
        <v>50949</v>
      </c>
      <c r="C7141" s="3">
        <v>40578</v>
      </c>
      <c r="D7141" s="17">
        <f t="shared" si="558"/>
        <v>40575</v>
      </c>
      <c r="E7141">
        <v>46</v>
      </c>
      <c r="F7141" s="8">
        <f t="shared" si="555"/>
        <v>6900</v>
      </c>
      <c r="G7141" s="5">
        <v>0.08</v>
      </c>
      <c r="H7141" s="8">
        <f>VLOOKUP($T7141,Pricebook!$A:$D,4,0)</f>
        <v>150</v>
      </c>
      <c r="I7141" s="10">
        <f t="shared" si="556"/>
        <v>6348</v>
      </c>
      <c r="J7141" t="s">
        <v>1121</v>
      </c>
      <c r="K7141" t="s">
        <v>1014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1409</v>
      </c>
      <c r="O7141" s="7">
        <v>63130</v>
      </c>
      <c r="P7141" t="s">
        <v>358</v>
      </c>
      <c r="Q7141" t="s">
        <v>16</v>
      </c>
      <c r="R7141" s="3">
        <v>40580</v>
      </c>
      <c r="S7141" s="12">
        <f t="shared" si="557"/>
        <v>2</v>
      </c>
      <c r="T7141" s="3" t="s">
        <v>14210</v>
      </c>
      <c r="U7141" t="s">
        <v>14235</v>
      </c>
      <c r="V7141" t="s">
        <v>14233</v>
      </c>
      <c r="W7141" t="s">
        <v>14203</v>
      </c>
      <c r="X7141" t="str">
        <f>VLOOKUP(Q7141,Managers!$A:$B,2,0)</f>
        <v>Josh Martinez</v>
      </c>
      <c r="Y7141">
        <f>VLOOKUP(W7141,HourlyWages!$A:$B,2,0)</f>
        <v>62</v>
      </c>
      <c r="Z7141">
        <v>1</v>
      </c>
      <c r="AA7141" s="14">
        <f t="shared" si="559"/>
        <v>0.58666666666666667</v>
      </c>
    </row>
    <row r="7142" spans="1:27" x14ac:dyDescent="0.2">
      <c r="A7142">
        <v>7141</v>
      </c>
      <c r="B7142">
        <v>50950</v>
      </c>
      <c r="C7142" s="3">
        <v>41273</v>
      </c>
      <c r="D7142" s="17">
        <f t="shared" si="558"/>
        <v>41244</v>
      </c>
      <c r="E7142">
        <v>6</v>
      </c>
      <c r="F7142" s="8">
        <f t="shared" si="555"/>
        <v>750</v>
      </c>
      <c r="G7142" s="5">
        <v>0.06</v>
      </c>
      <c r="H7142" s="8">
        <f>VLOOKUP($T7142,Pricebook!$A:$D,4,0)</f>
        <v>125</v>
      </c>
      <c r="I7142" s="10">
        <f t="shared" si="556"/>
        <v>705</v>
      </c>
      <c r="J7142" t="s">
        <v>1412</v>
      </c>
      <c r="K7142" t="s">
        <v>13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1551</v>
      </c>
      <c r="O7142" s="7">
        <v>94533</v>
      </c>
      <c r="P7142" t="s">
        <v>114</v>
      </c>
      <c r="Q7142" t="s">
        <v>23</v>
      </c>
      <c r="R7142" s="3">
        <v>41273</v>
      </c>
      <c r="S7142" s="12">
        <f t="shared" si="557"/>
        <v>0</v>
      </c>
      <c r="T7142" s="3" t="s">
        <v>14221</v>
      </c>
      <c r="U7142" t="s">
        <v>14232</v>
      </c>
      <c r="V7142" t="s">
        <v>14233</v>
      </c>
      <c r="W7142" t="s">
        <v>14202</v>
      </c>
      <c r="X7142" t="str">
        <f>VLOOKUP(Q7142,Managers!$A:$B,2,0)</f>
        <v>Bob Turner</v>
      </c>
      <c r="Y7142">
        <f>VLOOKUP(W7142,HourlyWages!$A:$B,2,0)</f>
        <v>71</v>
      </c>
      <c r="Z7142">
        <v>1</v>
      </c>
      <c r="AA7142" s="14">
        <f t="shared" si="559"/>
        <v>0.432</v>
      </c>
    </row>
    <row r="7143" spans="1:27" x14ac:dyDescent="0.2">
      <c r="A7143">
        <v>7142</v>
      </c>
      <c r="B7143">
        <v>50950</v>
      </c>
      <c r="C7143" s="3">
        <v>41273</v>
      </c>
      <c r="D7143" s="17">
        <f t="shared" si="558"/>
        <v>41244</v>
      </c>
      <c r="E7143">
        <v>35</v>
      </c>
      <c r="F7143" s="8">
        <f t="shared" si="555"/>
        <v>7000</v>
      </c>
      <c r="G7143" s="5">
        <v>0.1</v>
      </c>
      <c r="H7143" s="8">
        <f>VLOOKUP($T7143,Pricebook!$A:$D,4,0)</f>
        <v>200</v>
      </c>
      <c r="I7143" s="10">
        <f t="shared" si="556"/>
        <v>6300</v>
      </c>
      <c r="J7143" t="s">
        <v>1412</v>
      </c>
      <c r="K7143" t="s">
        <v>13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1551</v>
      </c>
      <c r="O7143" s="7">
        <v>94533</v>
      </c>
      <c r="P7143" t="s">
        <v>114</v>
      </c>
      <c r="Q7143" t="s">
        <v>23</v>
      </c>
      <c r="R7143" s="3">
        <v>41273</v>
      </c>
      <c r="S7143" s="12">
        <f t="shared" si="557"/>
        <v>0</v>
      </c>
      <c r="T7143" s="3" t="s">
        <v>14206</v>
      </c>
      <c r="U7143" t="s">
        <v>14229</v>
      </c>
      <c r="V7143" t="s">
        <v>14230</v>
      </c>
      <c r="W7143" t="s">
        <v>14200</v>
      </c>
      <c r="X7143" t="str">
        <f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9"/>
        <v>0.70499999999999996</v>
      </c>
    </row>
    <row r="7144" spans="1:27" x14ac:dyDescent="0.2">
      <c r="A7144">
        <v>7143</v>
      </c>
      <c r="B7144">
        <v>50977</v>
      </c>
      <c r="C7144" s="3">
        <v>41071</v>
      </c>
      <c r="D7144" s="17">
        <f t="shared" si="558"/>
        <v>41061</v>
      </c>
      <c r="E7144">
        <v>1</v>
      </c>
      <c r="F7144" s="8">
        <f t="shared" si="555"/>
        <v>110</v>
      </c>
      <c r="G7144" s="5">
        <v>0.05</v>
      </c>
      <c r="H7144" s="8">
        <f>VLOOKUP($T7144,Pricebook!$A:$D,4,0)</f>
        <v>110</v>
      </c>
      <c r="I7144" s="10">
        <f t="shared" si="556"/>
        <v>104.5</v>
      </c>
      <c r="J7144" t="s">
        <v>908</v>
      </c>
      <c r="K7144" t="s">
        <v>406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1413</v>
      </c>
      <c r="O7144" s="7">
        <v>95501</v>
      </c>
      <c r="P7144" t="s">
        <v>114</v>
      </c>
      <c r="Q7144" t="s">
        <v>23</v>
      </c>
      <c r="R7144" s="3">
        <v>41071</v>
      </c>
      <c r="S7144" s="12">
        <f t="shared" si="557"/>
        <v>0</v>
      </c>
      <c r="T7144" s="3" t="s">
        <v>14215</v>
      </c>
      <c r="U7144" t="s">
        <v>14229</v>
      </c>
      <c r="V7144" t="s">
        <v>14233</v>
      </c>
      <c r="W7144" t="s">
        <v>14188</v>
      </c>
      <c r="X7144" t="str">
        <f>VLOOKUP(Q7144,Managers!$A:$B,2,0)</f>
        <v>Bob Turner</v>
      </c>
      <c r="Y7144">
        <f>VLOOKUP(W7144,HourlyWages!$A:$B,2,0)</f>
        <v>52</v>
      </c>
      <c r="Z7144">
        <v>1</v>
      </c>
      <c r="AA7144" s="14">
        <f t="shared" si="559"/>
        <v>0.52727272727272723</v>
      </c>
    </row>
    <row r="7145" spans="1:27" x14ac:dyDescent="0.2">
      <c r="A7145">
        <v>7144</v>
      </c>
      <c r="B7145">
        <v>50978</v>
      </c>
      <c r="C7145" s="3">
        <v>40999</v>
      </c>
      <c r="D7145" s="17">
        <f t="shared" si="558"/>
        <v>40969</v>
      </c>
      <c r="E7145">
        <v>4</v>
      </c>
      <c r="F7145" s="8">
        <f t="shared" si="555"/>
        <v>800</v>
      </c>
      <c r="G7145" s="5">
        <v>0.05</v>
      </c>
      <c r="H7145" s="8">
        <f>VLOOKUP($T7145,Pricebook!$A:$D,4,0)</f>
        <v>200</v>
      </c>
      <c r="I7145" s="10">
        <f t="shared" si="556"/>
        <v>760</v>
      </c>
      <c r="J7145" t="s">
        <v>1663</v>
      </c>
      <c r="K7145" t="s">
        <v>50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69</v>
      </c>
      <c r="O7145" s="7">
        <v>86314</v>
      </c>
      <c r="P7145" t="s">
        <v>70</v>
      </c>
      <c r="Q7145" t="s">
        <v>23</v>
      </c>
      <c r="R7145" s="3">
        <v>41001</v>
      </c>
      <c r="S7145" s="12">
        <f t="shared" si="557"/>
        <v>2</v>
      </c>
      <c r="T7145" s="3" t="s">
        <v>14206</v>
      </c>
      <c r="U7145" t="s">
        <v>14229</v>
      </c>
      <c r="V7145" t="s">
        <v>14233</v>
      </c>
      <c r="W7145" t="s">
        <v>14200</v>
      </c>
      <c r="X7145" t="str">
        <f>VLOOKUP(Q7145,Managers!$A:$B,2,0)</f>
        <v>Bob Turner</v>
      </c>
      <c r="Y7145">
        <f>VLOOKUP(W7145,HourlyWages!$A:$B,2,0)</f>
        <v>59</v>
      </c>
      <c r="Z7145">
        <v>1</v>
      </c>
      <c r="AA7145" s="14">
        <f t="shared" si="559"/>
        <v>0.70499999999999996</v>
      </c>
    </row>
    <row r="7146" spans="1:27" x14ac:dyDescent="0.2">
      <c r="A7146">
        <v>7145</v>
      </c>
      <c r="B7146">
        <v>50981</v>
      </c>
      <c r="C7146" s="3">
        <v>40029</v>
      </c>
      <c r="D7146" s="17">
        <f t="shared" si="558"/>
        <v>40026</v>
      </c>
      <c r="E7146">
        <v>42</v>
      </c>
      <c r="F7146" s="8">
        <f t="shared" si="555"/>
        <v>6300</v>
      </c>
      <c r="G7146" s="5">
        <v>0.01</v>
      </c>
      <c r="H7146" s="8">
        <f>VLOOKUP($T7146,Pricebook!$A:$D,4,0)</f>
        <v>150</v>
      </c>
      <c r="I7146" s="10">
        <f t="shared" si="556"/>
        <v>6237</v>
      </c>
      <c r="J7146" t="s">
        <v>336</v>
      </c>
      <c r="K7146" t="s">
        <v>142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691</v>
      </c>
      <c r="O7146" s="7">
        <v>45503</v>
      </c>
      <c r="P7146" t="s">
        <v>210</v>
      </c>
      <c r="Q7146" t="s">
        <v>61</v>
      </c>
      <c r="R7146" s="3">
        <v>40029</v>
      </c>
      <c r="S7146" s="12">
        <f t="shared" si="557"/>
        <v>0</v>
      </c>
      <c r="T7146" s="3" t="s">
        <v>14210</v>
      </c>
      <c r="U7146" t="s">
        <v>14235</v>
      </c>
      <c r="V7146" t="s">
        <v>14236</v>
      </c>
      <c r="W7146" t="s">
        <v>14198</v>
      </c>
      <c r="X7146" t="str">
        <f>VLOOKUP(Q7146,Managers!$A:$B,2,0)</f>
        <v>Allen Young</v>
      </c>
      <c r="Y7146">
        <f>VLOOKUP(W7146,HourlyWages!$A:$B,2,0)</f>
        <v>51</v>
      </c>
      <c r="Z7146">
        <v>1</v>
      </c>
      <c r="AA7146" s="14">
        <f t="shared" si="559"/>
        <v>0.66</v>
      </c>
    </row>
    <row r="7147" spans="1:27" x14ac:dyDescent="0.2">
      <c r="A7147">
        <v>7146</v>
      </c>
      <c r="B7147">
        <v>50982</v>
      </c>
      <c r="C7147" s="3">
        <v>41015</v>
      </c>
      <c r="D7147" s="17">
        <f t="shared" si="558"/>
        <v>41000</v>
      </c>
      <c r="E7147">
        <v>23</v>
      </c>
      <c r="F7147" s="8">
        <f t="shared" si="555"/>
        <v>4600</v>
      </c>
      <c r="G7147" s="5">
        <v>0.05</v>
      </c>
      <c r="H7147" s="8">
        <f>VLOOKUP($T7147,Pricebook!$A:$D,4,0)</f>
        <v>200</v>
      </c>
      <c r="I7147" s="10">
        <f t="shared" si="556"/>
        <v>4370</v>
      </c>
      <c r="J7147" t="s">
        <v>1956</v>
      </c>
      <c r="K7147" t="s">
        <v>203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1957</v>
      </c>
      <c r="O7147" s="7">
        <v>11226</v>
      </c>
      <c r="P7147" t="s">
        <v>60</v>
      </c>
      <c r="Q7147" t="s">
        <v>61</v>
      </c>
      <c r="R7147" s="3">
        <v>41016</v>
      </c>
      <c r="S7147" s="12">
        <f t="shared" si="557"/>
        <v>1</v>
      </c>
      <c r="T7147" s="3" t="s">
        <v>14214</v>
      </c>
      <c r="U7147" t="s">
        <v>14229</v>
      </c>
      <c r="V7147" t="s">
        <v>14244</v>
      </c>
      <c r="W7147" t="s">
        <v>14184</v>
      </c>
      <c r="X7147" t="str">
        <f>VLOOKUP(Q7147,Managers!$A:$B,2,0)</f>
        <v>Allen Young</v>
      </c>
      <c r="Y7147">
        <f>VLOOKUP(W7147,HourlyWages!$A:$B,2,0)</f>
        <v>50</v>
      </c>
      <c r="Z7147">
        <v>1</v>
      </c>
      <c r="AA7147" s="14">
        <f t="shared" si="559"/>
        <v>0.75</v>
      </c>
    </row>
    <row r="7148" spans="1:27" x14ac:dyDescent="0.2">
      <c r="A7148">
        <v>7147</v>
      </c>
      <c r="B7148">
        <v>50983</v>
      </c>
      <c r="C7148" s="3">
        <v>40722</v>
      </c>
      <c r="D7148" s="17">
        <f t="shared" si="558"/>
        <v>40695</v>
      </c>
      <c r="E7148">
        <v>39</v>
      </c>
      <c r="F7148" s="8">
        <f t="shared" si="555"/>
        <v>7800</v>
      </c>
      <c r="G7148" s="5">
        <v>0.06</v>
      </c>
      <c r="H7148" s="8">
        <f>VLOOKUP($T7148,Pricebook!$A:$D,4,0)</f>
        <v>200</v>
      </c>
      <c r="I7148" s="10">
        <f t="shared" si="556"/>
        <v>7332</v>
      </c>
      <c r="J7148" t="s">
        <v>1489</v>
      </c>
      <c r="K7148" t="s">
        <v>310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1492</v>
      </c>
      <c r="O7148" s="7">
        <v>85204</v>
      </c>
      <c r="P7148" t="s">
        <v>70</v>
      </c>
      <c r="Q7148" t="s">
        <v>23</v>
      </c>
      <c r="R7148" s="3">
        <v>40723</v>
      </c>
      <c r="S7148" s="12">
        <f t="shared" si="557"/>
        <v>1</v>
      </c>
      <c r="T7148" s="3" t="s">
        <v>14206</v>
      </c>
      <c r="U7148" t="s">
        <v>14229</v>
      </c>
      <c r="V7148" t="s">
        <v>14241</v>
      </c>
      <c r="W7148" t="s">
        <v>14195</v>
      </c>
      <c r="X7148" t="str">
        <f>VLOOKUP(Q7148,Managers!$A:$B,2,0)</f>
        <v>Bob Turner</v>
      </c>
      <c r="Y7148">
        <f>VLOOKUP(W7148,HourlyWages!$A:$B,2,0)</f>
        <v>52</v>
      </c>
      <c r="Z7148">
        <v>1</v>
      </c>
      <c r="AA7148" s="14">
        <f t="shared" si="559"/>
        <v>0.74</v>
      </c>
    </row>
    <row r="7149" spans="1:27" x14ac:dyDescent="0.2">
      <c r="A7149">
        <v>7148</v>
      </c>
      <c r="B7149">
        <v>50983</v>
      </c>
      <c r="C7149" s="3">
        <v>40722</v>
      </c>
      <c r="D7149" s="17">
        <f t="shared" si="558"/>
        <v>40695</v>
      </c>
      <c r="E7149">
        <v>15</v>
      </c>
      <c r="F7149" s="8">
        <f t="shared" si="555"/>
        <v>3000</v>
      </c>
      <c r="G7149" s="5">
        <v>0.05</v>
      </c>
      <c r="H7149" s="8">
        <f>VLOOKUP($T7149,Pricebook!$A:$D,4,0)</f>
        <v>200</v>
      </c>
      <c r="I7149" s="10">
        <f t="shared" si="556"/>
        <v>2850</v>
      </c>
      <c r="J7149" t="s">
        <v>1489</v>
      </c>
      <c r="K7149" t="s">
        <v>310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1492</v>
      </c>
      <c r="O7149" s="7">
        <v>85204</v>
      </c>
      <c r="P7149" t="s">
        <v>70</v>
      </c>
      <c r="Q7149" t="s">
        <v>23</v>
      </c>
      <c r="R7149" s="3">
        <v>40724</v>
      </c>
      <c r="S7149" s="12">
        <f t="shared" si="557"/>
        <v>2</v>
      </c>
      <c r="T7149" s="3" t="s">
        <v>14206</v>
      </c>
      <c r="U7149" t="s">
        <v>14229</v>
      </c>
      <c r="V7149" t="s">
        <v>14236</v>
      </c>
      <c r="W7149" t="s">
        <v>14191</v>
      </c>
      <c r="X7149" t="str">
        <f>VLOOKUP(Q7149,Managers!$A:$B,2,0)</f>
        <v>Bob Turner</v>
      </c>
      <c r="Y7149">
        <f>VLOOKUP(W7149,HourlyWages!$A:$B,2,0)</f>
        <v>60</v>
      </c>
      <c r="Z7149">
        <v>1</v>
      </c>
      <c r="AA7149" s="14">
        <f t="shared" si="559"/>
        <v>0.7</v>
      </c>
    </row>
    <row r="7150" spans="1:27" x14ac:dyDescent="0.2">
      <c r="A7150">
        <v>7149</v>
      </c>
      <c r="B7150">
        <v>51008</v>
      </c>
      <c r="C7150" s="3">
        <v>40775</v>
      </c>
      <c r="D7150" s="17">
        <f t="shared" si="558"/>
        <v>40756</v>
      </c>
      <c r="E7150">
        <v>20</v>
      </c>
      <c r="F7150" s="8">
        <f t="shared" si="555"/>
        <v>2800</v>
      </c>
      <c r="G7150" s="5">
        <v>0.02</v>
      </c>
      <c r="H7150" s="8">
        <f>VLOOKUP($T7150,Pricebook!$A:$D,4,0)</f>
        <v>140</v>
      </c>
      <c r="I7150" s="10">
        <f t="shared" si="556"/>
        <v>2744</v>
      </c>
      <c r="J7150" t="s">
        <v>2514</v>
      </c>
      <c r="K7150" t="s">
        <v>303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2061</v>
      </c>
      <c r="O7150" s="7">
        <v>14120</v>
      </c>
      <c r="P7150" t="s">
        <v>60</v>
      </c>
      <c r="Q7150" t="s">
        <v>61</v>
      </c>
      <c r="R7150" s="3">
        <v>40777</v>
      </c>
      <c r="S7150" s="12">
        <f t="shared" si="557"/>
        <v>2</v>
      </c>
      <c r="T7150" s="3" t="s">
        <v>14207</v>
      </c>
      <c r="U7150" t="s">
        <v>14229</v>
      </c>
      <c r="V7150" t="s">
        <v>14245</v>
      </c>
      <c r="W7150" t="s">
        <v>14196</v>
      </c>
      <c r="X7150" t="str">
        <f>VLOOKUP(Q7150,Managers!$A:$B,2,0)</f>
        <v>Allen Young</v>
      </c>
      <c r="Y7150">
        <f>VLOOKUP(W7150,HourlyWages!$A:$B,2,0)</f>
        <v>58</v>
      </c>
      <c r="Z7150">
        <v>1</v>
      </c>
      <c r="AA7150" s="14">
        <f t="shared" si="559"/>
        <v>0.58571428571428574</v>
      </c>
    </row>
    <row r="7151" spans="1:27" x14ac:dyDescent="0.2">
      <c r="A7151">
        <v>7150</v>
      </c>
      <c r="B7151">
        <v>51009</v>
      </c>
      <c r="C7151" s="3">
        <v>40852</v>
      </c>
      <c r="D7151" s="17">
        <f t="shared" si="558"/>
        <v>40848</v>
      </c>
      <c r="E7151">
        <v>10</v>
      </c>
      <c r="F7151" s="8">
        <f t="shared" si="555"/>
        <v>1250</v>
      </c>
      <c r="G7151" s="5">
        <v>0.09</v>
      </c>
      <c r="H7151" s="8">
        <f>VLOOKUP($T7151,Pricebook!$A:$D,4,0)</f>
        <v>125</v>
      </c>
      <c r="I7151" s="10">
        <f t="shared" si="556"/>
        <v>1137.5</v>
      </c>
      <c r="J7151" t="s">
        <v>1765</v>
      </c>
      <c r="K7151" t="s">
        <v>487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261</v>
      </c>
      <c r="O7151" s="7">
        <v>72956</v>
      </c>
      <c r="P7151" t="s">
        <v>66</v>
      </c>
      <c r="Q7151" t="s">
        <v>34</v>
      </c>
      <c r="R7151" s="3">
        <v>40854</v>
      </c>
      <c r="S7151" s="12">
        <f t="shared" si="557"/>
        <v>2</v>
      </c>
      <c r="T7151" s="3" t="s">
        <v>14208</v>
      </c>
      <c r="U7151" t="s">
        <v>14232</v>
      </c>
      <c r="V7151" t="s">
        <v>14237</v>
      </c>
      <c r="W7151" t="s">
        <v>14194</v>
      </c>
      <c r="X7151" t="str">
        <f>VLOOKUP(Q7151,Managers!$A:$B,2,0)</f>
        <v>Frank Mitchell</v>
      </c>
      <c r="Y7151">
        <f>VLOOKUP(W7151,HourlyWages!$A:$B,2,0)</f>
        <v>71</v>
      </c>
      <c r="Z7151">
        <v>1</v>
      </c>
      <c r="AA7151" s="14">
        <f t="shared" si="559"/>
        <v>0.432</v>
      </c>
    </row>
    <row r="7152" spans="1:27" x14ac:dyDescent="0.2">
      <c r="A7152">
        <v>7151</v>
      </c>
      <c r="B7152">
        <v>51011</v>
      </c>
      <c r="C7152" s="3">
        <v>40335</v>
      </c>
      <c r="D7152" s="17">
        <f t="shared" si="558"/>
        <v>40330</v>
      </c>
      <c r="E7152">
        <v>41</v>
      </c>
      <c r="F7152" s="8">
        <f t="shared" si="555"/>
        <v>6150</v>
      </c>
      <c r="G7152" s="5">
        <v>0.09</v>
      </c>
      <c r="H7152" s="8">
        <f>VLOOKUP($T7152,Pricebook!$A:$D,4,0)</f>
        <v>150</v>
      </c>
      <c r="I7152" s="10">
        <f t="shared" si="556"/>
        <v>5596.5</v>
      </c>
      <c r="J7152" t="s">
        <v>908</v>
      </c>
      <c r="K7152" t="s">
        <v>406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1413</v>
      </c>
      <c r="O7152" s="7">
        <v>95501</v>
      </c>
      <c r="P7152" t="s">
        <v>114</v>
      </c>
      <c r="Q7152" t="s">
        <v>23</v>
      </c>
      <c r="R7152" s="3">
        <v>40337</v>
      </c>
      <c r="S7152" s="12">
        <f t="shared" si="557"/>
        <v>2</v>
      </c>
      <c r="T7152" s="3" t="s">
        <v>14210</v>
      </c>
      <c r="U7152" t="s">
        <v>14235</v>
      </c>
      <c r="V7152" t="s">
        <v>14233</v>
      </c>
      <c r="W7152" t="s">
        <v>14188</v>
      </c>
      <c r="X7152" t="str">
        <f>VLOOKUP(Q7152,Managers!$A:$B,2,0)</f>
        <v>Bob Turner</v>
      </c>
      <c r="Y7152">
        <f>VLOOKUP(W7152,HourlyWages!$A:$B,2,0)</f>
        <v>52</v>
      </c>
      <c r="Z7152">
        <v>1</v>
      </c>
      <c r="AA7152" s="14">
        <f t="shared" si="559"/>
        <v>0.65333333333333332</v>
      </c>
    </row>
    <row r="7153" spans="1:27" x14ac:dyDescent="0.2">
      <c r="A7153">
        <v>7152</v>
      </c>
      <c r="B7153">
        <v>51041</v>
      </c>
      <c r="C7153" s="3">
        <v>40388</v>
      </c>
      <c r="D7153" s="17">
        <f t="shared" si="558"/>
        <v>40360</v>
      </c>
      <c r="E7153">
        <v>47</v>
      </c>
      <c r="F7153" s="8">
        <f t="shared" si="555"/>
        <v>7050</v>
      </c>
      <c r="G7153" s="5">
        <v>0.03</v>
      </c>
      <c r="H7153" s="8">
        <f>VLOOKUP($T7153,Pricebook!$A:$D,4,0)</f>
        <v>150</v>
      </c>
      <c r="I7153" s="10">
        <f t="shared" si="556"/>
        <v>6838.5</v>
      </c>
      <c r="J7153" t="s">
        <v>2201</v>
      </c>
      <c r="K7153" t="s">
        <v>241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2459</v>
      </c>
      <c r="O7153" s="7">
        <v>55432</v>
      </c>
      <c r="P7153" t="s">
        <v>130</v>
      </c>
      <c r="Q7153" t="s">
        <v>16</v>
      </c>
      <c r="R7153" s="3">
        <v>40389</v>
      </c>
      <c r="S7153" s="12">
        <f t="shared" si="557"/>
        <v>1</v>
      </c>
      <c r="T7153" s="3" t="s">
        <v>14210</v>
      </c>
      <c r="U7153" t="s">
        <v>14235</v>
      </c>
      <c r="V7153" t="s">
        <v>14233</v>
      </c>
      <c r="W7153" t="s">
        <v>14188</v>
      </c>
      <c r="X7153" t="str">
        <f>VLOOKUP(Q7153,Managers!$A:$B,2,0)</f>
        <v>Josh Martinez</v>
      </c>
      <c r="Y7153">
        <f>VLOOKUP(W7153,HourlyWages!$A:$B,2,0)</f>
        <v>52</v>
      </c>
      <c r="Z7153">
        <v>1</v>
      </c>
      <c r="AA7153" s="14">
        <f t="shared" si="559"/>
        <v>0.65333333333333332</v>
      </c>
    </row>
    <row r="7154" spans="1:27" x14ac:dyDescent="0.2">
      <c r="A7154">
        <v>7153</v>
      </c>
      <c r="B7154">
        <v>51044</v>
      </c>
      <c r="C7154" s="3">
        <v>40926</v>
      </c>
      <c r="D7154" s="17">
        <f t="shared" si="558"/>
        <v>40909</v>
      </c>
      <c r="E7154">
        <v>17</v>
      </c>
      <c r="F7154" s="8">
        <f t="shared" ref="F7154:F7217" si="560">H7154*E7154</f>
        <v>1870</v>
      </c>
      <c r="G7154" s="5">
        <v>0.1</v>
      </c>
      <c r="H7154" s="8">
        <f>VLOOKUP($T7154,Pricebook!$A:$D,4,0)</f>
        <v>110</v>
      </c>
      <c r="I7154" s="10">
        <f t="shared" ref="I7154:I7217" si="561">F7154*(1-G7154)</f>
        <v>1683</v>
      </c>
      <c r="J7154" t="s">
        <v>519</v>
      </c>
      <c r="K7154" t="s">
        <v>520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2462</v>
      </c>
      <c r="O7154" s="7">
        <v>32905</v>
      </c>
      <c r="P7154" t="s">
        <v>101</v>
      </c>
      <c r="Q7154" t="s">
        <v>34</v>
      </c>
      <c r="R7154" s="3">
        <v>40926</v>
      </c>
      <c r="S7154" s="12">
        <f t="shared" ref="S7154:S7217" si="562">R7154-C7154</f>
        <v>0</v>
      </c>
      <c r="T7154" s="3" t="s">
        <v>14220</v>
      </c>
      <c r="U7154" t="s">
        <v>14229</v>
      </c>
      <c r="V7154" t="s">
        <v>14244</v>
      </c>
      <c r="W7154" t="s">
        <v>14187</v>
      </c>
      <c r="X7154" t="str">
        <f>VLOOKUP(Q7154,Managers!$A:$B,2,0)</f>
        <v>Frank Mitchell</v>
      </c>
      <c r="Y7154">
        <f>VLOOKUP(W7154,HourlyWages!$A:$B,2,0)</f>
        <v>45</v>
      </c>
      <c r="Z7154">
        <v>1</v>
      </c>
      <c r="AA7154" s="14">
        <f t="shared" si="559"/>
        <v>0.59090909090909094</v>
      </c>
    </row>
    <row r="7155" spans="1:27" x14ac:dyDescent="0.2">
      <c r="A7155">
        <v>7154</v>
      </c>
      <c r="B7155">
        <v>51044</v>
      </c>
      <c r="C7155" s="3">
        <v>40926</v>
      </c>
      <c r="D7155" s="17">
        <f t="shared" si="558"/>
        <v>40909</v>
      </c>
      <c r="E7155">
        <v>26</v>
      </c>
      <c r="F7155" s="8">
        <f t="shared" si="560"/>
        <v>3250</v>
      </c>
      <c r="G7155" s="5">
        <v>7.0000000000000007E-2</v>
      </c>
      <c r="H7155" s="8">
        <f>VLOOKUP($T7155,Pricebook!$A:$D,4,0)</f>
        <v>125</v>
      </c>
      <c r="I7155" s="10">
        <f t="shared" si="561"/>
        <v>3022.5</v>
      </c>
      <c r="J7155" t="s">
        <v>519</v>
      </c>
      <c r="K7155" t="s">
        <v>520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1525</v>
      </c>
      <c r="O7155" s="7" t="s">
        <v>1526</v>
      </c>
      <c r="P7155" t="s">
        <v>101</v>
      </c>
      <c r="Q7155" t="s">
        <v>34</v>
      </c>
      <c r="R7155" s="3">
        <v>40930</v>
      </c>
      <c r="S7155" s="12">
        <f t="shared" si="562"/>
        <v>4</v>
      </c>
      <c r="T7155" s="3" t="s">
        <v>14221</v>
      </c>
      <c r="U7155" t="s">
        <v>14232</v>
      </c>
      <c r="V7155" t="s">
        <v>14245</v>
      </c>
      <c r="W7155" t="s">
        <v>14201</v>
      </c>
      <c r="X7155" t="str">
        <f>VLOOKUP(Q7155,Managers!$A:$B,2,0)</f>
        <v>Frank Mitchell</v>
      </c>
      <c r="Y7155">
        <f>VLOOKUP(W7155,HourlyWages!$A:$B,2,0)</f>
        <v>53</v>
      </c>
      <c r="Z7155">
        <v>1</v>
      </c>
      <c r="AA7155" s="14">
        <f t="shared" si="559"/>
        <v>0.57599999999999996</v>
      </c>
    </row>
    <row r="7156" spans="1:27" x14ac:dyDescent="0.2">
      <c r="A7156">
        <v>7155</v>
      </c>
      <c r="B7156">
        <v>51044</v>
      </c>
      <c r="C7156" s="3">
        <v>40926</v>
      </c>
      <c r="D7156" s="17">
        <f t="shared" si="558"/>
        <v>40909</v>
      </c>
      <c r="E7156">
        <v>19</v>
      </c>
      <c r="F7156" s="8">
        <f t="shared" si="560"/>
        <v>2280</v>
      </c>
      <c r="G7156" s="5">
        <v>0.01</v>
      </c>
      <c r="H7156" s="8">
        <f>VLOOKUP($T7156,Pricebook!$A:$D,4,0)</f>
        <v>120</v>
      </c>
      <c r="I7156" s="10">
        <f t="shared" si="561"/>
        <v>2257.1999999999998</v>
      </c>
      <c r="J7156" t="s">
        <v>519</v>
      </c>
      <c r="K7156" t="s">
        <v>520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1525</v>
      </c>
      <c r="O7156" s="7" t="s">
        <v>1526</v>
      </c>
      <c r="P7156" t="s">
        <v>101</v>
      </c>
      <c r="Q7156" t="s">
        <v>34</v>
      </c>
      <c r="R7156" s="3">
        <v>40933</v>
      </c>
      <c r="S7156" s="12">
        <f t="shared" si="562"/>
        <v>7</v>
      </c>
      <c r="T7156" s="3" t="s">
        <v>14212</v>
      </c>
      <c r="U7156" t="s">
        <v>14229</v>
      </c>
      <c r="V7156" t="s">
        <v>14247</v>
      </c>
      <c r="W7156" t="s">
        <v>14196</v>
      </c>
      <c r="X7156" t="str">
        <f>VLOOKUP(Q7156,Managers!$A:$B,2,0)</f>
        <v>Frank Mitchell</v>
      </c>
      <c r="Y7156">
        <f>VLOOKUP(W7156,HourlyWages!$A:$B,2,0)</f>
        <v>58</v>
      </c>
      <c r="Z7156">
        <v>1</v>
      </c>
      <c r="AA7156" s="14">
        <f t="shared" si="559"/>
        <v>0.51666666666666672</v>
      </c>
    </row>
    <row r="7157" spans="1:27" x14ac:dyDescent="0.2">
      <c r="A7157">
        <v>7156</v>
      </c>
      <c r="B7157">
        <v>51047</v>
      </c>
      <c r="C7157" s="3">
        <v>39913</v>
      </c>
      <c r="D7157" s="17">
        <f t="shared" si="558"/>
        <v>39904</v>
      </c>
      <c r="E7157">
        <v>28</v>
      </c>
      <c r="F7157" s="8">
        <f t="shared" si="560"/>
        <v>3500</v>
      </c>
      <c r="G7157" s="5">
        <v>0.02</v>
      </c>
      <c r="H7157" s="8">
        <f>VLOOKUP($T7157,Pricebook!$A:$D,4,0)</f>
        <v>125</v>
      </c>
      <c r="I7157" s="10">
        <f t="shared" si="561"/>
        <v>3430</v>
      </c>
      <c r="J7157" t="s">
        <v>1138</v>
      </c>
      <c r="K7157" t="s">
        <v>487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2409</v>
      </c>
      <c r="O7157" s="7" t="s">
        <v>2410</v>
      </c>
      <c r="P7157" t="s">
        <v>87</v>
      </c>
      <c r="Q7157" t="s">
        <v>61</v>
      </c>
      <c r="R7157" s="3">
        <v>39914</v>
      </c>
      <c r="S7157" s="12">
        <f t="shared" si="562"/>
        <v>1</v>
      </c>
      <c r="T7157" s="3" t="s">
        <v>14208</v>
      </c>
      <c r="U7157" t="s">
        <v>14232</v>
      </c>
      <c r="V7157" t="s">
        <v>14237</v>
      </c>
      <c r="W7157" t="s">
        <v>14195</v>
      </c>
      <c r="X7157" t="str">
        <f>VLOOKUP(Q7157,Managers!$A:$B,2,0)</f>
        <v>Allen Young</v>
      </c>
      <c r="Y7157">
        <f>VLOOKUP(W7157,HourlyWages!$A:$B,2,0)</f>
        <v>52</v>
      </c>
      <c r="Z7157">
        <v>1</v>
      </c>
      <c r="AA7157" s="14">
        <f t="shared" si="559"/>
        <v>0.58399999999999996</v>
      </c>
    </row>
    <row r="7158" spans="1:27" x14ac:dyDescent="0.2">
      <c r="A7158">
        <v>7157</v>
      </c>
      <c r="B7158">
        <v>51047</v>
      </c>
      <c r="C7158" s="3">
        <v>39913</v>
      </c>
      <c r="D7158" s="17">
        <f t="shared" si="558"/>
        <v>39904</v>
      </c>
      <c r="E7158">
        <v>38</v>
      </c>
      <c r="F7158" s="8">
        <f t="shared" si="560"/>
        <v>4750</v>
      </c>
      <c r="G7158" s="5">
        <v>0.03</v>
      </c>
      <c r="H7158" s="8">
        <f>VLOOKUP($T7158,Pricebook!$A:$D,4,0)</f>
        <v>125</v>
      </c>
      <c r="I7158" s="10">
        <f t="shared" si="561"/>
        <v>4607.5</v>
      </c>
      <c r="J7158" t="s">
        <v>1138</v>
      </c>
      <c r="K7158" t="s">
        <v>487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2844</v>
      </c>
      <c r="O7158" s="7" t="s">
        <v>2845</v>
      </c>
      <c r="P7158" t="s">
        <v>87</v>
      </c>
      <c r="Q7158" t="s">
        <v>61</v>
      </c>
      <c r="R7158" s="3">
        <v>39914</v>
      </c>
      <c r="S7158" s="12">
        <f t="shared" si="562"/>
        <v>1</v>
      </c>
      <c r="T7158" s="3" t="s">
        <v>14208</v>
      </c>
      <c r="U7158" t="s">
        <v>14232</v>
      </c>
      <c r="V7158" t="s">
        <v>14244</v>
      </c>
      <c r="W7158" t="s">
        <v>14194</v>
      </c>
      <c r="X7158" t="str">
        <f>VLOOKUP(Q7158,Managers!$A:$B,2,0)</f>
        <v>Allen Young</v>
      </c>
      <c r="Y7158">
        <f>VLOOKUP(W7158,HourlyWages!$A:$B,2,0)</f>
        <v>71</v>
      </c>
      <c r="Z7158">
        <v>1</v>
      </c>
      <c r="AA7158" s="14">
        <f t="shared" si="559"/>
        <v>0.432</v>
      </c>
    </row>
    <row r="7159" spans="1:27" x14ac:dyDescent="0.2">
      <c r="A7159">
        <v>7158</v>
      </c>
      <c r="B7159">
        <v>51072</v>
      </c>
      <c r="C7159" s="3">
        <v>40088</v>
      </c>
      <c r="D7159" s="17">
        <f t="shared" si="558"/>
        <v>40087</v>
      </c>
      <c r="E7159">
        <v>43</v>
      </c>
      <c r="F7159" s="8">
        <f t="shared" si="560"/>
        <v>8600</v>
      </c>
      <c r="G7159" s="5">
        <v>0</v>
      </c>
      <c r="H7159" s="8">
        <f>VLOOKUP($T7159,Pricebook!$A:$D,4,0)</f>
        <v>200</v>
      </c>
      <c r="I7159" s="10">
        <f t="shared" si="561"/>
        <v>8600</v>
      </c>
      <c r="J7159" t="s">
        <v>1073</v>
      </c>
      <c r="K7159" t="s">
        <v>487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361</v>
      </c>
      <c r="O7159" s="7">
        <v>66212</v>
      </c>
      <c r="P7159" t="s">
        <v>153</v>
      </c>
      <c r="Q7159" t="s">
        <v>16</v>
      </c>
      <c r="R7159" s="3">
        <v>40090</v>
      </c>
      <c r="S7159" s="12">
        <f t="shared" si="562"/>
        <v>2</v>
      </c>
      <c r="T7159" s="3" t="s">
        <v>14206</v>
      </c>
      <c r="U7159" t="s">
        <v>14229</v>
      </c>
      <c r="V7159" t="s">
        <v>14241</v>
      </c>
      <c r="W7159" t="s">
        <v>14185</v>
      </c>
      <c r="X7159" t="str">
        <f>VLOOKUP(Q7159,Managers!$A:$B,2,0)</f>
        <v>Josh Martinez</v>
      </c>
      <c r="Y7159">
        <f>VLOOKUP(W7159,HourlyWages!$A:$B,2,0)</f>
        <v>70</v>
      </c>
      <c r="Z7159">
        <v>1</v>
      </c>
      <c r="AA7159" s="14">
        <f t="shared" si="559"/>
        <v>0.65</v>
      </c>
    </row>
    <row r="7160" spans="1:27" x14ac:dyDescent="0.2">
      <c r="A7160">
        <v>7159</v>
      </c>
      <c r="B7160">
        <v>51073</v>
      </c>
      <c r="C7160" s="3">
        <v>40312</v>
      </c>
      <c r="D7160" s="17">
        <f t="shared" si="558"/>
        <v>40299</v>
      </c>
      <c r="E7160">
        <v>17</v>
      </c>
      <c r="F7160" s="8">
        <f t="shared" si="560"/>
        <v>2125</v>
      </c>
      <c r="G7160" s="5">
        <v>0</v>
      </c>
      <c r="H7160" s="8">
        <f>VLOOKUP($T7160,Pricebook!$A:$D,4,0)</f>
        <v>125</v>
      </c>
      <c r="I7160" s="10">
        <f t="shared" si="561"/>
        <v>2125</v>
      </c>
      <c r="J7160" t="s">
        <v>2104</v>
      </c>
      <c r="K7160" t="s">
        <v>775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1645</v>
      </c>
      <c r="O7160" s="7">
        <v>52001</v>
      </c>
      <c r="P7160" t="s">
        <v>38</v>
      </c>
      <c r="Q7160" t="s">
        <v>16</v>
      </c>
      <c r="R7160" s="3">
        <v>40314</v>
      </c>
      <c r="S7160" s="12">
        <f t="shared" si="562"/>
        <v>2</v>
      </c>
      <c r="T7160" s="3" t="s">
        <v>14208</v>
      </c>
      <c r="U7160" t="s">
        <v>14232</v>
      </c>
      <c r="V7160" t="s">
        <v>14241</v>
      </c>
      <c r="W7160" t="s">
        <v>14188</v>
      </c>
      <c r="X7160" t="str">
        <f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9"/>
        <v>0.58399999999999996</v>
      </c>
    </row>
    <row r="7161" spans="1:27" x14ac:dyDescent="0.2">
      <c r="A7161">
        <v>7160</v>
      </c>
      <c r="B7161">
        <v>51073</v>
      </c>
      <c r="C7161" s="3">
        <v>40312</v>
      </c>
      <c r="D7161" s="17">
        <f t="shared" si="558"/>
        <v>40299</v>
      </c>
      <c r="E7161">
        <v>49</v>
      </c>
      <c r="F7161" s="8">
        <f t="shared" si="560"/>
        <v>6125</v>
      </c>
      <c r="G7161" s="5">
        <v>0</v>
      </c>
      <c r="H7161" s="8">
        <f>VLOOKUP($T7161,Pricebook!$A:$D,4,0)</f>
        <v>125</v>
      </c>
      <c r="I7161" s="10">
        <f t="shared" si="561"/>
        <v>6125</v>
      </c>
      <c r="J7161" t="s">
        <v>2104</v>
      </c>
      <c r="K7161" t="s">
        <v>775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1645</v>
      </c>
      <c r="O7161" s="7">
        <v>52001</v>
      </c>
      <c r="P7161" t="s">
        <v>38</v>
      </c>
      <c r="Q7161" t="s">
        <v>16</v>
      </c>
      <c r="R7161" s="3">
        <v>40313</v>
      </c>
      <c r="S7161" s="12">
        <f t="shared" si="562"/>
        <v>1</v>
      </c>
      <c r="T7161" s="3" t="s">
        <v>14208</v>
      </c>
      <c r="U7161" t="s">
        <v>14232</v>
      </c>
      <c r="V7161" t="s">
        <v>14234</v>
      </c>
      <c r="W7161" t="s">
        <v>14198</v>
      </c>
      <c r="X7161" t="str">
        <f>VLOOKUP(Q7161,Managers!$A:$B,2,0)</f>
        <v>Josh Martinez</v>
      </c>
      <c r="Y7161">
        <f>VLOOKUP(W7161,HourlyWages!$A:$B,2,0)</f>
        <v>51</v>
      </c>
      <c r="Z7161">
        <v>1</v>
      </c>
      <c r="AA7161" s="14">
        <f t="shared" si="559"/>
        <v>0.59199999999999997</v>
      </c>
    </row>
    <row r="7162" spans="1:27" x14ac:dyDescent="0.2">
      <c r="A7162">
        <v>7161</v>
      </c>
      <c r="B7162">
        <v>51075</v>
      </c>
      <c r="C7162" s="3">
        <v>40505</v>
      </c>
      <c r="D7162" s="17">
        <f t="shared" si="558"/>
        <v>40483</v>
      </c>
      <c r="E7162">
        <v>43</v>
      </c>
      <c r="F7162" s="8">
        <f t="shared" si="560"/>
        <v>6450</v>
      </c>
      <c r="G7162" s="5">
        <v>0.06</v>
      </c>
      <c r="H7162" s="8">
        <f>VLOOKUP($T7162,Pricebook!$A:$D,4,0)</f>
        <v>150</v>
      </c>
      <c r="I7162" s="10">
        <f t="shared" si="561"/>
        <v>6063</v>
      </c>
      <c r="J7162" t="s">
        <v>248</v>
      </c>
      <c r="K7162" t="s">
        <v>207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1062</v>
      </c>
      <c r="O7162" s="7">
        <v>47201</v>
      </c>
      <c r="P7162" t="s">
        <v>278</v>
      </c>
      <c r="Q7162" t="s">
        <v>16</v>
      </c>
      <c r="R7162" s="3">
        <v>40507</v>
      </c>
      <c r="S7162" s="12">
        <f t="shared" si="562"/>
        <v>2</v>
      </c>
      <c r="T7162" s="3" t="s">
        <v>14210</v>
      </c>
      <c r="U7162" t="s">
        <v>14235</v>
      </c>
      <c r="V7162" t="s">
        <v>14244</v>
      </c>
      <c r="W7162" t="s">
        <v>14196</v>
      </c>
      <c r="X7162" t="str">
        <f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9"/>
        <v>0.61333333333333329</v>
      </c>
    </row>
    <row r="7163" spans="1:27" x14ac:dyDescent="0.2">
      <c r="A7163">
        <v>7162</v>
      </c>
      <c r="B7163">
        <v>51107</v>
      </c>
      <c r="C7163" s="3">
        <v>41177</v>
      </c>
      <c r="D7163" s="17">
        <f t="shared" si="558"/>
        <v>41153</v>
      </c>
      <c r="E7163">
        <v>36</v>
      </c>
      <c r="F7163" s="8">
        <f t="shared" si="560"/>
        <v>5760</v>
      </c>
      <c r="G7163" s="5">
        <v>0</v>
      </c>
      <c r="H7163" s="8">
        <f>VLOOKUP($T7163,Pricebook!$A:$D,4,0)</f>
        <v>160</v>
      </c>
      <c r="I7163" s="10">
        <f t="shared" si="561"/>
        <v>5760</v>
      </c>
      <c r="J7163" t="s">
        <v>362</v>
      </c>
      <c r="K7163" t="s">
        <v>363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488</v>
      </c>
      <c r="O7163" s="7" t="s">
        <v>489</v>
      </c>
      <c r="P7163" t="s">
        <v>91</v>
      </c>
      <c r="Q7163" t="s">
        <v>61</v>
      </c>
      <c r="R7163" s="3">
        <v>41178</v>
      </c>
      <c r="S7163" s="12">
        <f t="shared" si="562"/>
        <v>1</v>
      </c>
      <c r="T7163" s="3" t="s">
        <v>14218</v>
      </c>
      <c r="U7163" t="s">
        <v>14229</v>
      </c>
      <c r="V7163" t="s">
        <v>14246</v>
      </c>
      <c r="W7163" t="s">
        <v>14196</v>
      </c>
      <c r="X7163" t="str">
        <f>VLOOKUP(Q7163,Managers!$A:$B,2,0)</f>
        <v>Allen Young</v>
      </c>
      <c r="Y7163">
        <f>VLOOKUP(W7163,HourlyWages!$A:$B,2,0)</f>
        <v>58</v>
      </c>
      <c r="Z7163">
        <v>1</v>
      </c>
      <c r="AA7163" s="14">
        <f t="shared" si="559"/>
        <v>0.63749999999999996</v>
      </c>
    </row>
    <row r="7164" spans="1:27" x14ac:dyDescent="0.2">
      <c r="A7164">
        <v>7163</v>
      </c>
      <c r="B7164">
        <v>51109</v>
      </c>
      <c r="C7164" s="3">
        <v>41221</v>
      </c>
      <c r="D7164" s="17">
        <f t="shared" si="558"/>
        <v>41214</v>
      </c>
      <c r="E7164">
        <v>28</v>
      </c>
      <c r="F7164" s="8">
        <f t="shared" si="560"/>
        <v>3080</v>
      </c>
      <c r="G7164" s="5">
        <v>0.04</v>
      </c>
      <c r="H7164" s="8">
        <f>VLOOKUP($T7164,Pricebook!$A:$D,4,0)</f>
        <v>110</v>
      </c>
      <c r="I7164" s="10">
        <f t="shared" si="561"/>
        <v>2956.7999999999997</v>
      </c>
      <c r="J7164" t="s">
        <v>1798</v>
      </c>
      <c r="K7164" t="s">
        <v>430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615</v>
      </c>
      <c r="O7164" s="7">
        <v>77642</v>
      </c>
      <c r="P7164" t="s">
        <v>48</v>
      </c>
      <c r="Q7164" t="s">
        <v>16</v>
      </c>
      <c r="R7164" s="3">
        <v>41223</v>
      </c>
      <c r="S7164" s="12">
        <f t="shared" si="562"/>
        <v>2</v>
      </c>
      <c r="T7164" s="3" t="s">
        <v>14215</v>
      </c>
      <c r="U7164" t="s">
        <v>14229</v>
      </c>
      <c r="V7164" t="s">
        <v>14233</v>
      </c>
      <c r="W7164" t="s">
        <v>14192</v>
      </c>
      <c r="X7164" t="str">
        <f>VLOOKUP(Q7164,Managers!$A:$B,2,0)</f>
        <v>Josh Martinez</v>
      </c>
      <c r="Y7164">
        <f>VLOOKUP(W7164,HourlyWages!$A:$B,2,0)</f>
        <v>75</v>
      </c>
      <c r="Z7164">
        <v>1</v>
      </c>
      <c r="AA7164" s="14">
        <f t="shared" si="559"/>
        <v>0.31818181818181818</v>
      </c>
    </row>
    <row r="7165" spans="1:27" x14ac:dyDescent="0.2">
      <c r="A7165">
        <v>7164</v>
      </c>
      <c r="B7165">
        <v>51111</v>
      </c>
      <c r="C7165" s="3">
        <v>40948</v>
      </c>
      <c r="D7165" s="17">
        <f t="shared" si="558"/>
        <v>40940</v>
      </c>
      <c r="E7165">
        <v>1</v>
      </c>
      <c r="F7165" s="8">
        <f t="shared" si="560"/>
        <v>150</v>
      </c>
      <c r="G7165" s="5">
        <v>0.02</v>
      </c>
      <c r="H7165" s="8">
        <f>VLOOKUP($T7165,Pricebook!$A:$D,4,0)</f>
        <v>150</v>
      </c>
      <c r="I7165" s="10">
        <f t="shared" si="561"/>
        <v>147</v>
      </c>
      <c r="J7165" t="s">
        <v>1139</v>
      </c>
      <c r="K7165" t="s">
        <v>306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1716</v>
      </c>
      <c r="O7165" s="7" t="s">
        <v>2532</v>
      </c>
      <c r="P7165" t="s">
        <v>421</v>
      </c>
      <c r="Q7165" t="s">
        <v>61</v>
      </c>
      <c r="R7165" s="3">
        <v>40950</v>
      </c>
      <c r="S7165" s="12">
        <f t="shared" si="562"/>
        <v>2</v>
      </c>
      <c r="T7165" s="3" t="s">
        <v>14210</v>
      </c>
      <c r="U7165" t="s">
        <v>14235</v>
      </c>
      <c r="V7165" t="s">
        <v>14236</v>
      </c>
      <c r="W7165" t="s">
        <v>14190</v>
      </c>
      <c r="X7165" t="str">
        <f>VLOOKUP(Q7165,Managers!$A:$B,2,0)</f>
        <v>Allen Young</v>
      </c>
      <c r="Y7165">
        <f>VLOOKUP(W7165,HourlyWages!$A:$B,2,0)</f>
        <v>67</v>
      </c>
      <c r="Z7165">
        <v>1</v>
      </c>
      <c r="AA7165" s="14">
        <f t="shared" si="559"/>
        <v>0.55333333333333334</v>
      </c>
    </row>
    <row r="7166" spans="1:27" x14ac:dyDescent="0.2">
      <c r="A7166">
        <v>7165</v>
      </c>
      <c r="B7166">
        <v>51140</v>
      </c>
      <c r="C7166" s="3">
        <v>41166</v>
      </c>
      <c r="D7166" s="17">
        <f t="shared" si="558"/>
        <v>41153</v>
      </c>
      <c r="E7166">
        <v>28</v>
      </c>
      <c r="F7166" s="8">
        <f t="shared" si="560"/>
        <v>4760</v>
      </c>
      <c r="G7166" s="5">
        <v>0.04</v>
      </c>
      <c r="H7166" s="8">
        <f>VLOOKUP($T7166,Pricebook!$A:$D,4,0)</f>
        <v>170</v>
      </c>
      <c r="I7166" s="10">
        <f t="shared" si="561"/>
        <v>4569.5999999999995</v>
      </c>
      <c r="J7166" t="s">
        <v>336</v>
      </c>
      <c r="K7166" t="s">
        <v>142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691</v>
      </c>
      <c r="O7166" s="7">
        <v>45503</v>
      </c>
      <c r="P7166" t="s">
        <v>210</v>
      </c>
      <c r="Q7166" t="s">
        <v>61</v>
      </c>
      <c r="R7166" s="3">
        <v>41166</v>
      </c>
      <c r="S7166" s="12">
        <f t="shared" si="562"/>
        <v>0</v>
      </c>
      <c r="T7166" s="3" t="s">
        <v>14219</v>
      </c>
      <c r="U7166" t="s">
        <v>14229</v>
      </c>
      <c r="V7166" t="s">
        <v>14234</v>
      </c>
      <c r="W7166" t="s">
        <v>14200</v>
      </c>
      <c r="X7166" t="str">
        <f>VLOOKUP(Q7166,Managers!$A:$B,2,0)</f>
        <v>Allen Young</v>
      </c>
      <c r="Y7166">
        <f>VLOOKUP(W7166,HourlyWages!$A:$B,2,0)</f>
        <v>59</v>
      </c>
      <c r="Z7166">
        <v>1</v>
      </c>
      <c r="AA7166" s="14">
        <f t="shared" si="559"/>
        <v>0.65294117647058825</v>
      </c>
    </row>
    <row r="7167" spans="1:27" x14ac:dyDescent="0.2">
      <c r="A7167">
        <v>7166</v>
      </c>
      <c r="B7167">
        <v>51140</v>
      </c>
      <c r="C7167" s="3">
        <v>41166</v>
      </c>
      <c r="D7167" s="17">
        <f t="shared" si="558"/>
        <v>41153</v>
      </c>
      <c r="E7167">
        <v>14</v>
      </c>
      <c r="F7167" s="8">
        <f t="shared" si="560"/>
        <v>2100</v>
      </c>
      <c r="G7167" s="5">
        <v>0.01</v>
      </c>
      <c r="H7167" s="8">
        <f>VLOOKUP($T7167,Pricebook!$A:$D,4,0)</f>
        <v>150</v>
      </c>
      <c r="I7167" s="10">
        <f t="shared" si="561"/>
        <v>2079</v>
      </c>
      <c r="J7167" t="s">
        <v>336</v>
      </c>
      <c r="K7167" t="s">
        <v>142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691</v>
      </c>
      <c r="O7167" s="7">
        <v>45503</v>
      </c>
      <c r="P7167" t="s">
        <v>210</v>
      </c>
      <c r="Q7167" t="s">
        <v>61</v>
      </c>
      <c r="R7167" s="3">
        <v>41170</v>
      </c>
      <c r="S7167" s="12">
        <f t="shared" si="562"/>
        <v>4</v>
      </c>
      <c r="T7167" s="3" t="s">
        <v>14211</v>
      </c>
      <c r="U7167" t="s">
        <v>14235</v>
      </c>
      <c r="V7167" t="s">
        <v>14242</v>
      </c>
      <c r="W7167" t="s">
        <v>14189</v>
      </c>
      <c r="X7167" t="str">
        <f>VLOOKUP(Q7167,Managers!$A:$B,2,0)</f>
        <v>Allen Young</v>
      </c>
      <c r="Y7167">
        <f>VLOOKUP(W7167,HourlyWages!$A:$B,2,0)</f>
        <v>62</v>
      </c>
      <c r="Z7167">
        <v>1</v>
      </c>
      <c r="AA7167" s="14">
        <f t="shared" si="559"/>
        <v>0.58666666666666667</v>
      </c>
    </row>
    <row r="7168" spans="1:27" x14ac:dyDescent="0.2">
      <c r="A7168">
        <v>7167</v>
      </c>
      <c r="B7168">
        <v>51140</v>
      </c>
      <c r="C7168" s="3">
        <v>41166</v>
      </c>
      <c r="D7168" s="17">
        <f t="shared" si="558"/>
        <v>41153</v>
      </c>
      <c r="E7168">
        <v>3</v>
      </c>
      <c r="F7168" s="8">
        <f t="shared" si="560"/>
        <v>375</v>
      </c>
      <c r="G7168" s="5">
        <v>0.1</v>
      </c>
      <c r="H7168" s="8">
        <f>VLOOKUP($T7168,Pricebook!$A:$D,4,0)</f>
        <v>125</v>
      </c>
      <c r="I7168" s="10">
        <f t="shared" si="561"/>
        <v>337.5</v>
      </c>
      <c r="J7168" t="s">
        <v>336</v>
      </c>
      <c r="K7168" t="s">
        <v>142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691</v>
      </c>
      <c r="O7168" s="7">
        <v>45503</v>
      </c>
      <c r="P7168" t="s">
        <v>210</v>
      </c>
      <c r="Q7168" t="s">
        <v>61</v>
      </c>
      <c r="R7168" s="3">
        <v>41173</v>
      </c>
      <c r="S7168" s="12">
        <f t="shared" si="562"/>
        <v>7</v>
      </c>
      <c r="T7168" s="3" t="s">
        <v>14208</v>
      </c>
      <c r="U7168" t="s">
        <v>14232</v>
      </c>
      <c r="V7168" t="s">
        <v>14241</v>
      </c>
      <c r="W7168" t="s">
        <v>14185</v>
      </c>
      <c r="X7168" t="str">
        <f>VLOOKUP(Q7168,Managers!$A:$B,2,0)</f>
        <v>Allen Young</v>
      </c>
      <c r="Y7168">
        <f>VLOOKUP(W7168,HourlyWages!$A:$B,2,0)</f>
        <v>70</v>
      </c>
      <c r="Z7168">
        <v>1</v>
      </c>
      <c r="AA7168" s="14">
        <f t="shared" si="559"/>
        <v>0.44</v>
      </c>
    </row>
    <row r="7169" spans="1:27" x14ac:dyDescent="0.2">
      <c r="A7169">
        <v>7168</v>
      </c>
      <c r="B7169">
        <v>51169</v>
      </c>
      <c r="C7169" s="3">
        <v>40536</v>
      </c>
      <c r="D7169" s="17">
        <f t="shared" si="558"/>
        <v>40513</v>
      </c>
      <c r="E7169">
        <v>2</v>
      </c>
      <c r="F7169" s="8">
        <f t="shared" si="560"/>
        <v>250</v>
      </c>
      <c r="G7169" s="5">
        <v>0.08</v>
      </c>
      <c r="H7169" s="8">
        <f>VLOOKUP($T7169,Pricebook!$A:$D,4,0)</f>
        <v>125</v>
      </c>
      <c r="I7169" s="10">
        <f t="shared" si="561"/>
        <v>230</v>
      </c>
      <c r="J7169" t="s">
        <v>2082</v>
      </c>
      <c r="K7169" t="s">
        <v>594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2472</v>
      </c>
      <c r="O7169" s="7">
        <v>60067</v>
      </c>
      <c r="P7169" t="s">
        <v>15</v>
      </c>
      <c r="Q7169" t="s">
        <v>16</v>
      </c>
      <c r="R7169" s="3">
        <v>40538</v>
      </c>
      <c r="S7169" s="12">
        <f t="shared" si="562"/>
        <v>2</v>
      </c>
      <c r="T7169" s="3" t="s">
        <v>14208</v>
      </c>
      <c r="U7169" t="s">
        <v>14232</v>
      </c>
      <c r="V7169" t="s">
        <v>14241</v>
      </c>
      <c r="W7169" t="s">
        <v>14195</v>
      </c>
      <c r="X7169" t="str">
        <f>VLOOKUP(Q7169,Managers!$A:$B,2,0)</f>
        <v>Josh Martinez</v>
      </c>
      <c r="Y7169">
        <f>VLOOKUP(W7169,HourlyWages!$A:$B,2,0)</f>
        <v>52</v>
      </c>
      <c r="Z7169">
        <v>1</v>
      </c>
      <c r="AA7169" s="14">
        <f t="shared" si="559"/>
        <v>0.58399999999999996</v>
      </c>
    </row>
    <row r="7170" spans="1:27" x14ac:dyDescent="0.2">
      <c r="A7170">
        <v>7169</v>
      </c>
      <c r="B7170">
        <v>51171</v>
      </c>
      <c r="C7170" s="3">
        <v>40350</v>
      </c>
      <c r="D7170" s="17">
        <f t="shared" si="558"/>
        <v>40330</v>
      </c>
      <c r="E7170">
        <v>34</v>
      </c>
      <c r="F7170" s="8">
        <f t="shared" si="560"/>
        <v>5440</v>
      </c>
      <c r="G7170" s="5">
        <v>0.01</v>
      </c>
      <c r="H7170" s="8">
        <f>VLOOKUP($T7170,Pricebook!$A:$D,4,0)</f>
        <v>160</v>
      </c>
      <c r="I7170" s="10">
        <f t="shared" si="561"/>
        <v>5385.6</v>
      </c>
      <c r="J7170" t="s">
        <v>1282</v>
      </c>
      <c r="K7170" t="s">
        <v>538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386</v>
      </c>
      <c r="O7170" s="7">
        <v>91911</v>
      </c>
      <c r="P7170" t="s">
        <v>114</v>
      </c>
      <c r="Q7170" t="s">
        <v>23</v>
      </c>
      <c r="R7170" s="3">
        <v>40352</v>
      </c>
      <c r="S7170" s="12">
        <f t="shared" si="562"/>
        <v>2</v>
      </c>
      <c r="T7170" s="3" t="s">
        <v>14218</v>
      </c>
      <c r="U7170" t="s">
        <v>14229</v>
      </c>
      <c r="V7170" t="s">
        <v>14238</v>
      </c>
      <c r="W7170" t="s">
        <v>14194</v>
      </c>
      <c r="X7170" t="str">
        <f>VLOOKUP(Q7170,Managers!$A:$B,2,0)</f>
        <v>Bob Turner</v>
      </c>
      <c r="Y7170">
        <f>VLOOKUP(W7170,HourlyWages!$A:$B,2,0)</f>
        <v>71</v>
      </c>
      <c r="Z7170">
        <v>1</v>
      </c>
      <c r="AA7170" s="14">
        <f t="shared" si="559"/>
        <v>0.55625000000000002</v>
      </c>
    </row>
    <row r="7171" spans="1:27" x14ac:dyDescent="0.2">
      <c r="A7171">
        <v>7170</v>
      </c>
      <c r="B7171">
        <v>51175</v>
      </c>
      <c r="C7171" s="3">
        <v>41135</v>
      </c>
      <c r="D7171" s="17">
        <f t="shared" ref="D7171:D7234" si="563">DATE(YEAR(C7171),MONTH(C7171),1)</f>
        <v>41122</v>
      </c>
      <c r="E7171">
        <v>28</v>
      </c>
      <c r="F7171" s="8">
        <f t="shared" si="560"/>
        <v>4760</v>
      </c>
      <c r="G7171" s="5">
        <v>0.06</v>
      </c>
      <c r="H7171" s="8">
        <f>VLOOKUP($T7171,Pricebook!$A:$D,4,0)</f>
        <v>170</v>
      </c>
      <c r="I7171" s="10">
        <f t="shared" si="561"/>
        <v>4474.3999999999996</v>
      </c>
      <c r="J7171" t="s">
        <v>1926</v>
      </c>
      <c r="K7171" t="s">
        <v>1014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1927</v>
      </c>
      <c r="O7171" s="7">
        <v>23320</v>
      </c>
      <c r="P7171" t="s">
        <v>368</v>
      </c>
      <c r="Q7171" t="s">
        <v>34</v>
      </c>
      <c r="R7171" s="3">
        <v>41135</v>
      </c>
      <c r="S7171" s="12">
        <f t="shared" si="562"/>
        <v>0</v>
      </c>
      <c r="T7171" s="3" t="s">
        <v>14219</v>
      </c>
      <c r="U7171" t="s">
        <v>14229</v>
      </c>
      <c r="V7171" t="s">
        <v>14243</v>
      </c>
      <c r="W7171" t="s">
        <v>14185</v>
      </c>
      <c r="X7171" t="str">
        <f>VLOOKUP(Q7171,Managers!$A:$B,2,0)</f>
        <v>Frank Mitchell</v>
      </c>
      <c r="Y7171">
        <f>VLOOKUP(W7171,HourlyWages!$A:$B,2,0)</f>
        <v>70</v>
      </c>
      <c r="Z7171">
        <v>1</v>
      </c>
      <c r="AA7171" s="14">
        <f t="shared" ref="AA7171:AA7234" si="564">(H7171-Y7171)/H7171</f>
        <v>0.58823529411764708</v>
      </c>
    </row>
    <row r="7172" spans="1:27" x14ac:dyDescent="0.2">
      <c r="A7172">
        <v>7171</v>
      </c>
      <c r="B7172">
        <v>51175</v>
      </c>
      <c r="C7172" s="3">
        <v>41135</v>
      </c>
      <c r="D7172" s="17">
        <f t="shared" si="563"/>
        <v>41122</v>
      </c>
      <c r="E7172">
        <v>3</v>
      </c>
      <c r="F7172" s="8">
        <f t="shared" si="560"/>
        <v>450</v>
      </c>
      <c r="G7172" s="5">
        <v>0.04</v>
      </c>
      <c r="H7172" s="8">
        <f>VLOOKUP($T7172,Pricebook!$A:$D,4,0)</f>
        <v>150</v>
      </c>
      <c r="I7172" s="10">
        <f t="shared" si="561"/>
        <v>432</v>
      </c>
      <c r="J7172" t="s">
        <v>1926</v>
      </c>
      <c r="K7172" t="s">
        <v>1014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2846</v>
      </c>
      <c r="O7172" s="7">
        <v>22193</v>
      </c>
      <c r="P7172" t="s">
        <v>368</v>
      </c>
      <c r="Q7172" t="s">
        <v>34</v>
      </c>
      <c r="R7172" s="3">
        <v>41136</v>
      </c>
      <c r="S7172" s="12">
        <f t="shared" si="562"/>
        <v>1</v>
      </c>
      <c r="T7172" s="3" t="s">
        <v>14222</v>
      </c>
      <c r="U7172" t="s">
        <v>14235</v>
      </c>
      <c r="V7172" t="s">
        <v>14244</v>
      </c>
      <c r="W7172" t="s">
        <v>14191</v>
      </c>
      <c r="X7172" t="str">
        <f>VLOOKUP(Q7172,Managers!$A:$B,2,0)</f>
        <v>Frank Mitchell</v>
      </c>
      <c r="Y7172">
        <f>VLOOKUP(W7172,HourlyWages!$A:$B,2,0)</f>
        <v>60</v>
      </c>
      <c r="Z7172">
        <v>1</v>
      </c>
      <c r="AA7172" s="14">
        <f t="shared" si="564"/>
        <v>0.6</v>
      </c>
    </row>
    <row r="7173" spans="1:27" x14ac:dyDescent="0.2">
      <c r="A7173">
        <v>7172</v>
      </c>
      <c r="B7173">
        <v>51200</v>
      </c>
      <c r="C7173" s="3">
        <v>40865</v>
      </c>
      <c r="D7173" s="17">
        <f t="shared" si="563"/>
        <v>40848</v>
      </c>
      <c r="E7173">
        <v>29</v>
      </c>
      <c r="F7173" s="8">
        <f t="shared" si="560"/>
        <v>4350</v>
      </c>
      <c r="G7173" s="5">
        <v>0</v>
      </c>
      <c r="H7173" s="8">
        <f>VLOOKUP($T7173,Pricebook!$A:$D,4,0)</f>
        <v>150</v>
      </c>
      <c r="I7173" s="10">
        <f t="shared" si="561"/>
        <v>4350</v>
      </c>
      <c r="J7173" t="s">
        <v>862</v>
      </c>
      <c r="K7173" t="s">
        <v>193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964</v>
      </c>
      <c r="O7173" s="7" t="s">
        <v>965</v>
      </c>
      <c r="P7173" t="s">
        <v>197</v>
      </c>
      <c r="Q7173" t="s">
        <v>23</v>
      </c>
      <c r="R7173" s="3">
        <v>40868</v>
      </c>
      <c r="S7173" s="12">
        <f t="shared" si="562"/>
        <v>3</v>
      </c>
      <c r="T7173" s="3" t="s">
        <v>14211</v>
      </c>
      <c r="U7173" t="s">
        <v>14235</v>
      </c>
      <c r="V7173" t="s">
        <v>14233</v>
      </c>
      <c r="W7173" t="s">
        <v>14198</v>
      </c>
      <c r="X7173" t="str">
        <f>VLOOKUP(Q7173,Managers!$A:$B,2,0)</f>
        <v>Bob Turner</v>
      </c>
      <c r="Y7173">
        <f>VLOOKUP(W7173,HourlyWages!$A:$B,2,0)</f>
        <v>51</v>
      </c>
      <c r="Z7173">
        <v>1</v>
      </c>
      <c r="AA7173" s="14">
        <f t="shared" si="564"/>
        <v>0.66</v>
      </c>
    </row>
    <row r="7174" spans="1:27" x14ac:dyDescent="0.2">
      <c r="A7174">
        <v>7173</v>
      </c>
      <c r="B7174">
        <v>51201</v>
      </c>
      <c r="C7174" s="3">
        <v>40893</v>
      </c>
      <c r="D7174" s="17">
        <f t="shared" si="563"/>
        <v>40878</v>
      </c>
      <c r="E7174">
        <v>42</v>
      </c>
      <c r="F7174" s="8">
        <f t="shared" si="560"/>
        <v>6720</v>
      </c>
      <c r="G7174" s="5">
        <v>0.04</v>
      </c>
      <c r="H7174" s="8">
        <f>VLOOKUP($T7174,Pricebook!$A:$D,4,0)</f>
        <v>160</v>
      </c>
      <c r="I7174" s="10">
        <f t="shared" si="561"/>
        <v>6451.2</v>
      </c>
      <c r="J7174" t="s">
        <v>54</v>
      </c>
      <c r="K7174" t="s">
        <v>55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962</v>
      </c>
      <c r="O7174" s="7">
        <v>27834</v>
      </c>
      <c r="P7174" t="s">
        <v>33</v>
      </c>
      <c r="Q7174" t="s">
        <v>34</v>
      </c>
      <c r="R7174" s="3">
        <v>40893</v>
      </c>
      <c r="S7174" s="12">
        <f t="shared" si="562"/>
        <v>0</v>
      </c>
      <c r="T7174" s="3" t="s">
        <v>14218</v>
      </c>
      <c r="U7174" t="s">
        <v>14229</v>
      </c>
      <c r="V7174" t="s">
        <v>14243</v>
      </c>
      <c r="W7174" t="s">
        <v>14199</v>
      </c>
      <c r="X7174" t="str">
        <f>VLOOKUP(Q7174,Managers!$A:$B,2,0)</f>
        <v>Frank Mitchell</v>
      </c>
      <c r="Y7174">
        <f>VLOOKUP(W7174,HourlyWages!$A:$B,2,0)</f>
        <v>68</v>
      </c>
      <c r="Z7174">
        <v>1</v>
      </c>
      <c r="AA7174" s="14">
        <f t="shared" si="564"/>
        <v>0.57499999999999996</v>
      </c>
    </row>
    <row r="7175" spans="1:27" x14ac:dyDescent="0.2">
      <c r="A7175">
        <v>7174</v>
      </c>
      <c r="B7175">
        <v>51202</v>
      </c>
      <c r="C7175" s="3">
        <v>41012</v>
      </c>
      <c r="D7175" s="17">
        <f t="shared" si="563"/>
        <v>41000</v>
      </c>
      <c r="E7175">
        <v>4</v>
      </c>
      <c r="F7175" s="8">
        <f t="shared" si="560"/>
        <v>440</v>
      </c>
      <c r="G7175" s="5">
        <v>0.06</v>
      </c>
      <c r="H7175" s="8">
        <f>VLOOKUP($T7175,Pricebook!$A:$D,4,0)</f>
        <v>110</v>
      </c>
      <c r="I7175" s="10">
        <f t="shared" si="561"/>
        <v>413.59999999999997</v>
      </c>
      <c r="J7175" t="s">
        <v>402</v>
      </c>
      <c r="K7175" t="s">
        <v>400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2805</v>
      </c>
      <c r="O7175" s="7">
        <v>22901</v>
      </c>
      <c r="P7175" t="s">
        <v>368</v>
      </c>
      <c r="Q7175" t="s">
        <v>34</v>
      </c>
      <c r="R7175" s="3">
        <v>41014</v>
      </c>
      <c r="S7175" s="12">
        <f t="shared" si="562"/>
        <v>2</v>
      </c>
      <c r="T7175" s="3" t="s">
        <v>14215</v>
      </c>
      <c r="U7175" t="s">
        <v>14229</v>
      </c>
      <c r="V7175" t="s">
        <v>14236</v>
      </c>
      <c r="W7175" t="s">
        <v>14191</v>
      </c>
      <c r="X7175" t="str">
        <f>VLOOKUP(Q7175,Managers!$A:$B,2,0)</f>
        <v>Frank Mitchell</v>
      </c>
      <c r="Y7175">
        <f>VLOOKUP(W7175,HourlyWages!$A:$B,2,0)</f>
        <v>60</v>
      </c>
      <c r="Z7175">
        <v>1</v>
      </c>
      <c r="AA7175" s="14">
        <f t="shared" si="564"/>
        <v>0.45454545454545453</v>
      </c>
    </row>
    <row r="7176" spans="1:27" x14ac:dyDescent="0.2">
      <c r="A7176">
        <v>7175</v>
      </c>
      <c r="B7176">
        <v>51202</v>
      </c>
      <c r="C7176" s="3">
        <v>41012</v>
      </c>
      <c r="D7176" s="17">
        <f t="shared" si="563"/>
        <v>41000</v>
      </c>
      <c r="E7176">
        <v>34</v>
      </c>
      <c r="F7176" s="8">
        <f t="shared" si="560"/>
        <v>3740</v>
      </c>
      <c r="G7176" s="5">
        <v>0.1</v>
      </c>
      <c r="H7176" s="8">
        <f>VLOOKUP($T7176,Pricebook!$A:$D,4,0)</f>
        <v>110</v>
      </c>
      <c r="I7176" s="10">
        <f t="shared" si="561"/>
        <v>3366</v>
      </c>
      <c r="J7176" t="s">
        <v>402</v>
      </c>
      <c r="K7176" t="s">
        <v>400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2805</v>
      </c>
      <c r="O7176" s="7">
        <v>22901</v>
      </c>
      <c r="P7176" t="s">
        <v>368</v>
      </c>
      <c r="Q7176" t="s">
        <v>34</v>
      </c>
      <c r="R7176" s="3">
        <v>41013</v>
      </c>
      <c r="S7176" s="12">
        <f t="shared" si="562"/>
        <v>1</v>
      </c>
      <c r="T7176" s="3" t="s">
        <v>14215</v>
      </c>
      <c r="U7176" t="s">
        <v>14229</v>
      </c>
      <c r="V7176" t="s">
        <v>14244</v>
      </c>
      <c r="W7176" t="s">
        <v>14191</v>
      </c>
      <c r="X7176" t="str">
        <f>VLOOKUP(Q7176,Managers!$A:$B,2,0)</f>
        <v>Frank Mitchell</v>
      </c>
      <c r="Y7176">
        <f>VLOOKUP(W7176,HourlyWages!$A:$B,2,0)</f>
        <v>60</v>
      </c>
      <c r="Z7176">
        <v>1</v>
      </c>
      <c r="AA7176" s="14">
        <f t="shared" si="564"/>
        <v>0.45454545454545453</v>
      </c>
    </row>
    <row r="7177" spans="1:27" x14ac:dyDescent="0.2">
      <c r="A7177">
        <v>7176</v>
      </c>
      <c r="B7177">
        <v>51203</v>
      </c>
      <c r="C7177" s="3">
        <v>40898</v>
      </c>
      <c r="D7177" s="17">
        <f t="shared" si="563"/>
        <v>40878</v>
      </c>
      <c r="E7177">
        <v>49</v>
      </c>
      <c r="F7177" s="8">
        <f t="shared" si="560"/>
        <v>6125</v>
      </c>
      <c r="G7177" s="5">
        <v>0.08</v>
      </c>
      <c r="H7177" s="8">
        <f>VLOOKUP($T7177,Pricebook!$A:$D,4,0)</f>
        <v>125</v>
      </c>
      <c r="I7177" s="10">
        <f t="shared" si="561"/>
        <v>5635</v>
      </c>
      <c r="J7177" t="s">
        <v>2311</v>
      </c>
      <c r="K7177" t="s">
        <v>285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2847</v>
      </c>
      <c r="O7177" s="7" t="s">
        <v>2848</v>
      </c>
      <c r="P7177" t="s">
        <v>317</v>
      </c>
      <c r="Q7177" t="s">
        <v>61</v>
      </c>
      <c r="R7177" s="3">
        <v>40899</v>
      </c>
      <c r="S7177" s="12">
        <f t="shared" si="562"/>
        <v>1</v>
      </c>
      <c r="T7177" s="3" t="s">
        <v>14209</v>
      </c>
      <c r="U7177" t="s">
        <v>14232</v>
      </c>
      <c r="V7177" t="s">
        <v>14237</v>
      </c>
      <c r="W7177" t="s">
        <v>14203</v>
      </c>
      <c r="X7177" t="str">
        <f>VLOOKUP(Q7177,Managers!$A:$B,2,0)</f>
        <v>Allen Young</v>
      </c>
      <c r="Y7177">
        <f>VLOOKUP(W7177,HourlyWages!$A:$B,2,0)</f>
        <v>62</v>
      </c>
      <c r="Z7177">
        <v>1</v>
      </c>
      <c r="AA7177" s="14">
        <f t="shared" si="564"/>
        <v>0.504</v>
      </c>
    </row>
    <row r="7178" spans="1:27" x14ac:dyDescent="0.2">
      <c r="A7178">
        <v>7177</v>
      </c>
      <c r="B7178">
        <v>51205</v>
      </c>
      <c r="C7178" s="3">
        <v>41253</v>
      </c>
      <c r="D7178" s="17">
        <f t="shared" si="563"/>
        <v>41244</v>
      </c>
      <c r="E7178">
        <v>17</v>
      </c>
      <c r="F7178" s="8">
        <f t="shared" si="560"/>
        <v>2720</v>
      </c>
      <c r="G7178" s="5">
        <v>0.04</v>
      </c>
      <c r="H7178" s="8">
        <f>VLOOKUP($T7178,Pricebook!$A:$D,4,0)</f>
        <v>160</v>
      </c>
      <c r="I7178" s="10">
        <f t="shared" si="561"/>
        <v>2611.1999999999998</v>
      </c>
      <c r="J7178" t="s">
        <v>2054</v>
      </c>
      <c r="K7178" t="s">
        <v>713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703</v>
      </c>
      <c r="O7178" s="7" t="s">
        <v>729</v>
      </c>
      <c r="P7178" t="s">
        <v>210</v>
      </c>
      <c r="Q7178" t="s">
        <v>61</v>
      </c>
      <c r="R7178" s="3">
        <v>41254</v>
      </c>
      <c r="S7178" s="12">
        <f t="shared" si="562"/>
        <v>1</v>
      </c>
      <c r="T7178" s="3" t="s">
        <v>14218</v>
      </c>
      <c r="U7178" t="s">
        <v>14229</v>
      </c>
      <c r="V7178" t="s">
        <v>14240</v>
      </c>
      <c r="W7178" t="s">
        <v>14199</v>
      </c>
      <c r="X7178" t="str">
        <f>VLOOKUP(Q7178,Managers!$A:$B,2,0)</f>
        <v>Allen Young</v>
      </c>
      <c r="Y7178">
        <f>VLOOKUP(W7178,HourlyWages!$A:$B,2,0)</f>
        <v>68</v>
      </c>
      <c r="Z7178">
        <v>1</v>
      </c>
      <c r="AA7178" s="14">
        <f t="shared" si="564"/>
        <v>0.57499999999999996</v>
      </c>
    </row>
    <row r="7179" spans="1:27" x14ac:dyDescent="0.2">
      <c r="A7179">
        <v>7178</v>
      </c>
      <c r="B7179">
        <v>51205</v>
      </c>
      <c r="C7179" s="3">
        <v>41253</v>
      </c>
      <c r="D7179" s="17">
        <f t="shared" si="563"/>
        <v>41244</v>
      </c>
      <c r="E7179">
        <v>5</v>
      </c>
      <c r="F7179" s="8">
        <f t="shared" si="560"/>
        <v>550</v>
      </c>
      <c r="G7179" s="5">
        <v>0</v>
      </c>
      <c r="H7179" s="8">
        <f>VLOOKUP($T7179,Pricebook!$A:$D,4,0)</f>
        <v>110</v>
      </c>
      <c r="I7179" s="10">
        <f t="shared" si="561"/>
        <v>550</v>
      </c>
      <c r="J7179" t="s">
        <v>2054</v>
      </c>
      <c r="K7179" t="s">
        <v>713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703</v>
      </c>
      <c r="O7179" s="7" t="s">
        <v>729</v>
      </c>
      <c r="P7179" t="s">
        <v>210</v>
      </c>
      <c r="Q7179" t="s">
        <v>61</v>
      </c>
      <c r="R7179" s="3">
        <v>41254</v>
      </c>
      <c r="S7179" s="12">
        <f t="shared" si="562"/>
        <v>1</v>
      </c>
      <c r="T7179" s="3" t="s">
        <v>14220</v>
      </c>
      <c r="U7179" t="s">
        <v>14229</v>
      </c>
      <c r="V7179" t="s">
        <v>14233</v>
      </c>
      <c r="W7179" t="s">
        <v>14191</v>
      </c>
      <c r="X7179" t="str">
        <f>VLOOKUP(Q7179,Managers!$A:$B,2,0)</f>
        <v>Allen Young</v>
      </c>
      <c r="Y7179">
        <f>VLOOKUP(W7179,HourlyWages!$A:$B,2,0)</f>
        <v>60</v>
      </c>
      <c r="Z7179">
        <v>1</v>
      </c>
      <c r="AA7179" s="14">
        <f t="shared" si="564"/>
        <v>0.45454545454545453</v>
      </c>
    </row>
    <row r="7180" spans="1:27" x14ac:dyDescent="0.2">
      <c r="A7180">
        <v>7179</v>
      </c>
      <c r="B7180">
        <v>51233</v>
      </c>
      <c r="C7180" s="3">
        <v>40156</v>
      </c>
      <c r="D7180" s="17">
        <f t="shared" si="563"/>
        <v>40148</v>
      </c>
      <c r="E7180">
        <v>3</v>
      </c>
      <c r="F7180" s="8">
        <f t="shared" si="560"/>
        <v>375</v>
      </c>
      <c r="G7180" s="5">
        <v>0.05</v>
      </c>
      <c r="H7180" s="8">
        <f>VLOOKUP($T7180,Pricebook!$A:$D,4,0)</f>
        <v>125</v>
      </c>
      <c r="I7180" s="10">
        <f t="shared" si="561"/>
        <v>356.25</v>
      </c>
      <c r="J7180" t="s">
        <v>2311</v>
      </c>
      <c r="K7180" t="s">
        <v>285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2847</v>
      </c>
      <c r="O7180" s="7" t="s">
        <v>2848</v>
      </c>
      <c r="P7180" t="s">
        <v>317</v>
      </c>
      <c r="Q7180" t="s">
        <v>61</v>
      </c>
      <c r="R7180" s="3">
        <v>40156</v>
      </c>
      <c r="S7180" s="12">
        <f t="shared" si="562"/>
        <v>0</v>
      </c>
      <c r="T7180" s="3" t="s">
        <v>14208</v>
      </c>
      <c r="U7180" t="s">
        <v>14232</v>
      </c>
      <c r="V7180" t="s">
        <v>14242</v>
      </c>
      <c r="W7180" t="s">
        <v>14203</v>
      </c>
      <c r="X7180" t="str">
        <f>VLOOKUP(Q7180,Managers!$A:$B,2,0)</f>
        <v>Allen Young</v>
      </c>
      <c r="Y7180">
        <f>VLOOKUP(W7180,HourlyWages!$A:$B,2,0)</f>
        <v>62</v>
      </c>
      <c r="Z7180">
        <v>1</v>
      </c>
      <c r="AA7180" s="14">
        <f t="shared" si="564"/>
        <v>0.504</v>
      </c>
    </row>
    <row r="7181" spans="1:27" x14ac:dyDescent="0.2">
      <c r="A7181">
        <v>7180</v>
      </c>
      <c r="B7181">
        <v>51237</v>
      </c>
      <c r="C7181" s="3">
        <v>40978</v>
      </c>
      <c r="D7181" s="17">
        <f t="shared" si="563"/>
        <v>40969</v>
      </c>
      <c r="E7181">
        <v>26</v>
      </c>
      <c r="F7181" s="8">
        <f t="shared" si="560"/>
        <v>3900</v>
      </c>
      <c r="G7181" s="5">
        <v>0.03</v>
      </c>
      <c r="H7181" s="8">
        <f>VLOOKUP($T7181,Pricebook!$A:$D,4,0)</f>
        <v>150</v>
      </c>
      <c r="I7181" s="10">
        <f t="shared" si="561"/>
        <v>3783</v>
      </c>
      <c r="J7181" t="s">
        <v>537</v>
      </c>
      <c r="K7181" t="s">
        <v>538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913</v>
      </c>
      <c r="O7181" s="7">
        <v>44240</v>
      </c>
      <c r="P7181" t="s">
        <v>210</v>
      </c>
      <c r="Q7181" t="s">
        <v>61</v>
      </c>
      <c r="R7181" s="3">
        <v>40980</v>
      </c>
      <c r="S7181" s="12">
        <f t="shared" si="562"/>
        <v>2</v>
      </c>
      <c r="T7181" s="3" t="s">
        <v>14210</v>
      </c>
      <c r="U7181" t="s">
        <v>14235</v>
      </c>
      <c r="V7181" t="s">
        <v>14241</v>
      </c>
      <c r="W7181" t="s">
        <v>14198</v>
      </c>
      <c r="X7181" t="str">
        <f>VLOOKUP(Q7181,Managers!$A:$B,2,0)</f>
        <v>Allen Young</v>
      </c>
      <c r="Y7181">
        <f>VLOOKUP(W7181,HourlyWages!$A:$B,2,0)</f>
        <v>51</v>
      </c>
      <c r="Z7181">
        <v>1</v>
      </c>
      <c r="AA7181" s="14">
        <f t="shared" si="564"/>
        <v>0.66</v>
      </c>
    </row>
    <row r="7182" spans="1:27" x14ac:dyDescent="0.2">
      <c r="A7182">
        <v>7181</v>
      </c>
      <c r="B7182">
        <v>51239</v>
      </c>
      <c r="C7182" s="3">
        <v>40962</v>
      </c>
      <c r="D7182" s="17">
        <f t="shared" si="563"/>
        <v>40940</v>
      </c>
      <c r="E7182">
        <v>48</v>
      </c>
      <c r="F7182" s="8">
        <f t="shared" si="560"/>
        <v>6000</v>
      </c>
      <c r="G7182" s="5">
        <v>0.09</v>
      </c>
      <c r="H7182" s="8">
        <f>VLOOKUP($T7182,Pricebook!$A:$D,4,0)</f>
        <v>125</v>
      </c>
      <c r="I7182" s="10">
        <f t="shared" si="561"/>
        <v>5460</v>
      </c>
      <c r="J7182" t="s">
        <v>1170</v>
      </c>
      <c r="K7182" t="s">
        <v>344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550</v>
      </c>
      <c r="O7182" s="7">
        <v>87105</v>
      </c>
      <c r="P7182" t="s">
        <v>52</v>
      </c>
      <c r="Q7182" t="s">
        <v>23</v>
      </c>
      <c r="R7182" s="3">
        <v>40964</v>
      </c>
      <c r="S7182" s="12">
        <f t="shared" si="562"/>
        <v>2</v>
      </c>
      <c r="T7182" s="3" t="s">
        <v>14209</v>
      </c>
      <c r="U7182" t="s">
        <v>14232</v>
      </c>
      <c r="V7182" t="s">
        <v>14240</v>
      </c>
      <c r="W7182" t="s">
        <v>14202</v>
      </c>
      <c r="X7182" t="str">
        <f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4"/>
        <v>0.432</v>
      </c>
    </row>
    <row r="7183" spans="1:27" x14ac:dyDescent="0.2">
      <c r="A7183">
        <v>7182</v>
      </c>
      <c r="B7183">
        <v>51266</v>
      </c>
      <c r="C7183" s="3">
        <v>39897</v>
      </c>
      <c r="D7183" s="17">
        <f t="shared" si="563"/>
        <v>39873</v>
      </c>
      <c r="E7183">
        <v>11</v>
      </c>
      <c r="F7183" s="8">
        <f t="shared" si="560"/>
        <v>1650</v>
      </c>
      <c r="G7183" s="5">
        <v>0.04</v>
      </c>
      <c r="H7183" s="8">
        <f>VLOOKUP($T7183,Pricebook!$A:$D,4,0)</f>
        <v>150</v>
      </c>
      <c r="I7183" s="10">
        <f t="shared" si="561"/>
        <v>1584</v>
      </c>
      <c r="J7183" t="s">
        <v>1548</v>
      </c>
      <c r="K7183" t="s">
        <v>265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2780</v>
      </c>
      <c r="O7183" s="7">
        <v>29483</v>
      </c>
      <c r="P7183" t="s">
        <v>163</v>
      </c>
      <c r="Q7183" t="s">
        <v>34</v>
      </c>
      <c r="R7183" s="3">
        <v>39899</v>
      </c>
      <c r="S7183" s="12">
        <f t="shared" si="562"/>
        <v>2</v>
      </c>
      <c r="T7183" s="3" t="s">
        <v>14216</v>
      </c>
      <c r="U7183" t="s">
        <v>14235</v>
      </c>
      <c r="V7183" t="s">
        <v>14241</v>
      </c>
      <c r="W7183" t="s">
        <v>14185</v>
      </c>
      <c r="X7183" t="str">
        <f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4"/>
        <v>0.53333333333333333</v>
      </c>
    </row>
    <row r="7184" spans="1:27" x14ac:dyDescent="0.2">
      <c r="A7184">
        <v>7183</v>
      </c>
      <c r="B7184">
        <v>51266</v>
      </c>
      <c r="C7184" s="3">
        <v>39897</v>
      </c>
      <c r="D7184" s="17">
        <f t="shared" si="563"/>
        <v>39873</v>
      </c>
      <c r="E7184">
        <v>30</v>
      </c>
      <c r="F7184" s="8">
        <f t="shared" si="560"/>
        <v>3300</v>
      </c>
      <c r="G7184" s="5">
        <v>0.01</v>
      </c>
      <c r="H7184" s="8">
        <f>VLOOKUP($T7184,Pricebook!$A:$D,4,0)</f>
        <v>110</v>
      </c>
      <c r="I7184" s="10">
        <f t="shared" si="561"/>
        <v>3267</v>
      </c>
      <c r="J7184" t="s">
        <v>1548</v>
      </c>
      <c r="K7184" t="s">
        <v>265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2780</v>
      </c>
      <c r="O7184" s="7">
        <v>29483</v>
      </c>
      <c r="P7184" t="s">
        <v>163</v>
      </c>
      <c r="Q7184" t="s">
        <v>34</v>
      </c>
      <c r="R7184" s="3">
        <v>39897</v>
      </c>
      <c r="S7184" s="12">
        <f t="shared" si="562"/>
        <v>0</v>
      </c>
      <c r="T7184" s="3" t="s">
        <v>14215</v>
      </c>
      <c r="U7184" t="s">
        <v>14229</v>
      </c>
      <c r="V7184" t="s">
        <v>14234</v>
      </c>
      <c r="W7184" t="s">
        <v>14191</v>
      </c>
      <c r="X7184" t="str">
        <f>VLOOKUP(Q7184,Managers!$A:$B,2,0)</f>
        <v>Frank Mitchell</v>
      </c>
      <c r="Y7184">
        <f>VLOOKUP(W7184,HourlyWages!$A:$B,2,0)</f>
        <v>60</v>
      </c>
      <c r="Z7184">
        <v>1</v>
      </c>
      <c r="AA7184" s="14">
        <f t="shared" si="564"/>
        <v>0.45454545454545453</v>
      </c>
    </row>
    <row r="7185" spans="1:27" x14ac:dyDescent="0.2">
      <c r="A7185">
        <v>7184</v>
      </c>
      <c r="B7185">
        <v>51266</v>
      </c>
      <c r="C7185" s="3">
        <v>39897</v>
      </c>
      <c r="D7185" s="17">
        <f t="shared" si="563"/>
        <v>39873</v>
      </c>
      <c r="E7185">
        <v>23</v>
      </c>
      <c r="F7185" s="8">
        <f t="shared" si="560"/>
        <v>2530</v>
      </c>
      <c r="G7185" s="5">
        <v>0.03</v>
      </c>
      <c r="H7185" s="8">
        <f>VLOOKUP($T7185,Pricebook!$A:$D,4,0)</f>
        <v>110</v>
      </c>
      <c r="I7185" s="10">
        <f t="shared" si="561"/>
        <v>2454.1</v>
      </c>
      <c r="J7185" t="s">
        <v>1548</v>
      </c>
      <c r="K7185" t="s">
        <v>265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2780</v>
      </c>
      <c r="O7185" s="7">
        <v>29483</v>
      </c>
      <c r="P7185" t="s">
        <v>163</v>
      </c>
      <c r="Q7185" t="s">
        <v>34</v>
      </c>
      <c r="R7185" s="3">
        <v>39898</v>
      </c>
      <c r="S7185" s="12">
        <f t="shared" si="562"/>
        <v>1</v>
      </c>
      <c r="T7185" s="3" t="s">
        <v>14215</v>
      </c>
      <c r="U7185" t="s">
        <v>14229</v>
      </c>
      <c r="V7185" t="s">
        <v>14237</v>
      </c>
      <c r="W7185" t="s">
        <v>14186</v>
      </c>
      <c r="X7185" t="str">
        <f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4"/>
        <v>0.39090909090909093</v>
      </c>
    </row>
    <row r="7186" spans="1:27" x14ac:dyDescent="0.2">
      <c r="A7186">
        <v>7185</v>
      </c>
      <c r="B7186">
        <v>51266</v>
      </c>
      <c r="C7186" s="3">
        <v>39897</v>
      </c>
      <c r="D7186" s="17">
        <f t="shared" si="563"/>
        <v>39873</v>
      </c>
      <c r="E7186">
        <v>46</v>
      </c>
      <c r="F7186" s="8">
        <f t="shared" si="560"/>
        <v>5520</v>
      </c>
      <c r="G7186" s="5">
        <v>0.05</v>
      </c>
      <c r="H7186" s="8">
        <f>VLOOKUP($T7186,Pricebook!$A:$D,4,0)</f>
        <v>120</v>
      </c>
      <c r="I7186" s="10">
        <f t="shared" si="561"/>
        <v>5244</v>
      </c>
      <c r="J7186" t="s">
        <v>1548</v>
      </c>
      <c r="K7186" t="s">
        <v>265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2780</v>
      </c>
      <c r="O7186" s="7">
        <v>29483</v>
      </c>
      <c r="P7186" t="s">
        <v>163</v>
      </c>
      <c r="Q7186" t="s">
        <v>34</v>
      </c>
      <c r="R7186" s="3">
        <v>39899</v>
      </c>
      <c r="S7186" s="12">
        <f t="shared" si="562"/>
        <v>2</v>
      </c>
      <c r="T7186" s="3" t="s">
        <v>14212</v>
      </c>
      <c r="U7186" t="s">
        <v>14229</v>
      </c>
      <c r="V7186" t="s">
        <v>14233</v>
      </c>
      <c r="W7186" t="s">
        <v>14185</v>
      </c>
      <c r="X7186" t="str">
        <f>VLOOKUP(Q7186,Managers!$A:$B,2,0)</f>
        <v>Frank Mitchell</v>
      </c>
      <c r="Y7186">
        <f>VLOOKUP(W7186,HourlyWages!$A:$B,2,0)</f>
        <v>70</v>
      </c>
      <c r="Z7186">
        <v>1</v>
      </c>
      <c r="AA7186" s="14">
        <f t="shared" si="564"/>
        <v>0.41666666666666669</v>
      </c>
    </row>
    <row r="7187" spans="1:27" x14ac:dyDescent="0.2">
      <c r="A7187">
        <v>7186</v>
      </c>
      <c r="B7187">
        <v>51267</v>
      </c>
      <c r="C7187" s="3">
        <v>41032</v>
      </c>
      <c r="D7187" s="17">
        <f t="shared" si="563"/>
        <v>41030</v>
      </c>
      <c r="E7187">
        <v>46</v>
      </c>
      <c r="F7187" s="8">
        <f t="shared" si="560"/>
        <v>5750</v>
      </c>
      <c r="G7187" s="5">
        <v>0.08</v>
      </c>
      <c r="H7187" s="8">
        <f>VLOOKUP($T7187,Pricebook!$A:$D,4,0)</f>
        <v>125</v>
      </c>
      <c r="I7187" s="10">
        <f t="shared" si="561"/>
        <v>5290</v>
      </c>
      <c r="J7187" t="s">
        <v>2526</v>
      </c>
      <c r="K7187" t="s">
        <v>165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1860</v>
      </c>
      <c r="O7187" s="7">
        <v>95351</v>
      </c>
      <c r="P7187" t="s">
        <v>114</v>
      </c>
      <c r="Q7187" t="s">
        <v>23</v>
      </c>
      <c r="R7187" s="3">
        <v>41037</v>
      </c>
      <c r="S7187" s="12">
        <f t="shared" si="562"/>
        <v>5</v>
      </c>
      <c r="T7187" s="3" t="s">
        <v>14217</v>
      </c>
      <c r="U7187" t="s">
        <v>14232</v>
      </c>
      <c r="V7187" t="s">
        <v>14234</v>
      </c>
      <c r="W7187" t="s">
        <v>14188</v>
      </c>
      <c r="X7187" t="str">
        <f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4"/>
        <v>0.58399999999999996</v>
      </c>
    </row>
    <row r="7188" spans="1:27" x14ac:dyDescent="0.2">
      <c r="A7188">
        <v>7187</v>
      </c>
      <c r="B7188">
        <v>51269</v>
      </c>
      <c r="C7188" s="3">
        <v>40920</v>
      </c>
      <c r="D7188" s="17">
        <f t="shared" si="563"/>
        <v>40909</v>
      </c>
      <c r="E7188">
        <v>2</v>
      </c>
      <c r="F7188" s="8">
        <f t="shared" si="560"/>
        <v>320</v>
      </c>
      <c r="G7188" s="5">
        <v>0</v>
      </c>
      <c r="H7188" s="8">
        <f>VLOOKUP($T7188,Pricebook!$A:$D,4,0)</f>
        <v>160</v>
      </c>
      <c r="I7188" s="10">
        <f t="shared" si="561"/>
        <v>320</v>
      </c>
      <c r="J7188" t="s">
        <v>1161</v>
      </c>
      <c r="K7188" t="s">
        <v>193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459</v>
      </c>
      <c r="O7188" s="7">
        <v>88201</v>
      </c>
      <c r="P7188" t="s">
        <v>52</v>
      </c>
      <c r="Q7188" t="s">
        <v>23</v>
      </c>
      <c r="R7188" s="3">
        <v>40921</v>
      </c>
      <c r="S7188" s="12">
        <f t="shared" si="562"/>
        <v>1</v>
      </c>
      <c r="T7188" s="3" t="s">
        <v>14218</v>
      </c>
      <c r="U7188" t="s">
        <v>14229</v>
      </c>
      <c r="V7188" t="s">
        <v>14237</v>
      </c>
      <c r="W7188" t="s">
        <v>14190</v>
      </c>
      <c r="X7188" t="str">
        <f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4"/>
        <v>0.58125000000000004</v>
      </c>
    </row>
    <row r="7189" spans="1:27" x14ac:dyDescent="0.2">
      <c r="A7189">
        <v>7188</v>
      </c>
      <c r="B7189">
        <v>51269</v>
      </c>
      <c r="C7189" s="3">
        <v>40920</v>
      </c>
      <c r="D7189" s="17">
        <f t="shared" si="563"/>
        <v>40909</v>
      </c>
      <c r="E7189">
        <v>20</v>
      </c>
      <c r="F7189" s="8">
        <f t="shared" si="560"/>
        <v>2500</v>
      </c>
      <c r="G7189" s="5">
        <v>0.08</v>
      </c>
      <c r="H7189" s="8">
        <f>VLOOKUP($T7189,Pricebook!$A:$D,4,0)</f>
        <v>125</v>
      </c>
      <c r="I7189" s="10">
        <f t="shared" si="561"/>
        <v>2300</v>
      </c>
      <c r="J7189" t="s">
        <v>1161</v>
      </c>
      <c r="K7189" t="s">
        <v>193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51</v>
      </c>
      <c r="O7189" s="7">
        <v>87505</v>
      </c>
      <c r="P7189" t="s">
        <v>52</v>
      </c>
      <c r="Q7189" t="s">
        <v>23</v>
      </c>
      <c r="R7189" s="3">
        <v>40921</v>
      </c>
      <c r="S7189" s="12">
        <f t="shared" si="562"/>
        <v>1</v>
      </c>
      <c r="T7189" s="3" t="s">
        <v>14208</v>
      </c>
      <c r="U7189" t="s">
        <v>14232</v>
      </c>
      <c r="V7189" t="s">
        <v>14240</v>
      </c>
      <c r="W7189" t="s">
        <v>14188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4"/>
        <v>0.58399999999999996</v>
      </c>
    </row>
    <row r="7190" spans="1:27" x14ac:dyDescent="0.2">
      <c r="A7190">
        <v>7189</v>
      </c>
      <c r="B7190">
        <v>51271</v>
      </c>
      <c r="C7190" s="3">
        <v>40476</v>
      </c>
      <c r="D7190" s="17">
        <f t="shared" si="563"/>
        <v>40452</v>
      </c>
      <c r="E7190">
        <v>31</v>
      </c>
      <c r="F7190" s="8">
        <f t="shared" si="560"/>
        <v>3875</v>
      </c>
      <c r="G7190" s="5">
        <v>0.1</v>
      </c>
      <c r="H7190" s="8">
        <f>VLOOKUP($T7190,Pricebook!$A:$D,4,0)</f>
        <v>125</v>
      </c>
      <c r="I7190" s="10">
        <f t="shared" si="561"/>
        <v>3487.5</v>
      </c>
      <c r="J7190" t="s">
        <v>756</v>
      </c>
      <c r="K7190" t="s">
        <v>190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758</v>
      </c>
      <c r="O7190" s="7">
        <v>83301</v>
      </c>
      <c r="P7190" t="s">
        <v>197</v>
      </c>
      <c r="Q7190" t="s">
        <v>23</v>
      </c>
      <c r="R7190" s="3">
        <v>40478</v>
      </c>
      <c r="S7190" s="12">
        <f t="shared" si="562"/>
        <v>2</v>
      </c>
      <c r="T7190" s="3" t="s">
        <v>14217</v>
      </c>
      <c r="U7190" t="s">
        <v>14232</v>
      </c>
      <c r="V7190" t="s">
        <v>14241</v>
      </c>
      <c r="W7190" t="s">
        <v>14184</v>
      </c>
      <c r="X7190" t="str">
        <f>VLOOKUP(Q7190,Managers!$A:$B,2,0)</f>
        <v>Bob Turner</v>
      </c>
      <c r="Y7190">
        <f>VLOOKUP(W7190,HourlyWages!$A:$B,2,0)</f>
        <v>50</v>
      </c>
      <c r="Z7190">
        <v>1</v>
      </c>
      <c r="AA7190" s="14">
        <f t="shared" si="564"/>
        <v>0.6</v>
      </c>
    </row>
    <row r="7191" spans="1:27" x14ac:dyDescent="0.2">
      <c r="A7191">
        <v>7190</v>
      </c>
      <c r="B7191">
        <v>51271</v>
      </c>
      <c r="C7191" s="3">
        <v>40476</v>
      </c>
      <c r="D7191" s="17">
        <f t="shared" si="563"/>
        <v>40452</v>
      </c>
      <c r="E7191">
        <v>16</v>
      </c>
      <c r="F7191" s="8">
        <f t="shared" si="560"/>
        <v>2400</v>
      </c>
      <c r="G7191" s="5">
        <v>0.02</v>
      </c>
      <c r="H7191" s="8">
        <f>VLOOKUP($T7191,Pricebook!$A:$D,4,0)</f>
        <v>150</v>
      </c>
      <c r="I7191" s="10">
        <f t="shared" si="561"/>
        <v>2352</v>
      </c>
      <c r="J7191" t="s">
        <v>756</v>
      </c>
      <c r="K7191" t="s">
        <v>190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758</v>
      </c>
      <c r="O7191" s="7">
        <v>83301</v>
      </c>
      <c r="P7191" t="s">
        <v>197</v>
      </c>
      <c r="Q7191" t="s">
        <v>23</v>
      </c>
      <c r="R7191" s="3">
        <v>40478</v>
      </c>
      <c r="S7191" s="12">
        <f t="shared" si="562"/>
        <v>2</v>
      </c>
      <c r="T7191" s="3" t="s">
        <v>14210</v>
      </c>
      <c r="U7191" t="s">
        <v>14235</v>
      </c>
      <c r="V7191" t="s">
        <v>14239</v>
      </c>
      <c r="W7191" t="s">
        <v>14200</v>
      </c>
      <c r="X7191" t="str">
        <f>VLOOKUP(Q7191,Managers!$A:$B,2,0)</f>
        <v>Bob Turner</v>
      </c>
      <c r="Y7191">
        <f>VLOOKUP(W7191,HourlyWages!$A:$B,2,0)</f>
        <v>59</v>
      </c>
      <c r="Z7191">
        <v>1</v>
      </c>
      <c r="AA7191" s="14">
        <f t="shared" si="564"/>
        <v>0.60666666666666669</v>
      </c>
    </row>
    <row r="7192" spans="1:27" x14ac:dyDescent="0.2">
      <c r="A7192">
        <v>7191</v>
      </c>
      <c r="B7192">
        <v>51297</v>
      </c>
      <c r="C7192" s="3">
        <v>41224</v>
      </c>
      <c r="D7192" s="17">
        <f t="shared" si="563"/>
        <v>41214</v>
      </c>
      <c r="E7192">
        <v>41</v>
      </c>
      <c r="F7192" s="8">
        <f t="shared" si="560"/>
        <v>6560</v>
      </c>
      <c r="G7192" s="5">
        <v>7.0000000000000007E-2</v>
      </c>
      <c r="H7192" s="8">
        <f>VLOOKUP($T7192,Pricebook!$A:$D,4,0)</f>
        <v>160</v>
      </c>
      <c r="I7192" s="10">
        <f t="shared" si="561"/>
        <v>6100.7999999999993</v>
      </c>
      <c r="J7192" t="s">
        <v>862</v>
      </c>
      <c r="K7192" t="s">
        <v>193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964</v>
      </c>
      <c r="O7192" s="7" t="s">
        <v>965</v>
      </c>
      <c r="P7192" t="s">
        <v>197</v>
      </c>
      <c r="Q7192" t="s">
        <v>23</v>
      </c>
      <c r="R7192" s="3">
        <v>41233</v>
      </c>
      <c r="S7192" s="12">
        <f t="shared" si="562"/>
        <v>9</v>
      </c>
      <c r="T7192" s="3" t="s">
        <v>14218</v>
      </c>
      <c r="U7192" t="s">
        <v>14229</v>
      </c>
      <c r="V7192" t="s">
        <v>14230</v>
      </c>
      <c r="W7192" t="s">
        <v>14202</v>
      </c>
      <c r="X7192" t="str">
        <f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4"/>
        <v>0.55625000000000002</v>
      </c>
    </row>
    <row r="7193" spans="1:27" x14ac:dyDescent="0.2">
      <c r="A7193">
        <v>7192</v>
      </c>
      <c r="B7193">
        <v>51300</v>
      </c>
      <c r="C7193" s="3">
        <v>40831</v>
      </c>
      <c r="D7193" s="17">
        <f t="shared" si="563"/>
        <v>40817</v>
      </c>
      <c r="E7193">
        <v>43</v>
      </c>
      <c r="F7193" s="8">
        <f t="shared" si="560"/>
        <v>6450</v>
      </c>
      <c r="G7193" s="5">
        <v>0.09</v>
      </c>
      <c r="H7193" s="8">
        <f>VLOOKUP($T7193,Pricebook!$A:$D,4,0)</f>
        <v>150</v>
      </c>
      <c r="I7193" s="10">
        <f t="shared" si="561"/>
        <v>5869.5</v>
      </c>
      <c r="J7193" t="s">
        <v>2621</v>
      </c>
      <c r="K7193" t="s">
        <v>747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1323</v>
      </c>
      <c r="O7193" s="7">
        <v>37064</v>
      </c>
      <c r="P7193" t="s">
        <v>81</v>
      </c>
      <c r="Q7193" t="s">
        <v>34</v>
      </c>
      <c r="R7193" s="3">
        <v>40833</v>
      </c>
      <c r="S7193" s="12">
        <f t="shared" si="562"/>
        <v>2</v>
      </c>
      <c r="T7193" s="3" t="s">
        <v>14211</v>
      </c>
      <c r="U7193" t="s">
        <v>14235</v>
      </c>
      <c r="V7193" t="s">
        <v>14237</v>
      </c>
      <c r="W7193" t="s">
        <v>14203</v>
      </c>
      <c r="X7193" t="str">
        <f>VLOOKUP(Q7193,Managers!$A:$B,2,0)</f>
        <v>Frank Mitchell</v>
      </c>
      <c r="Y7193">
        <f>VLOOKUP(W7193,HourlyWages!$A:$B,2,0)</f>
        <v>62</v>
      </c>
      <c r="Z7193">
        <v>1</v>
      </c>
      <c r="AA7193" s="14">
        <f t="shared" si="564"/>
        <v>0.58666666666666667</v>
      </c>
    </row>
    <row r="7194" spans="1:27" x14ac:dyDescent="0.2">
      <c r="A7194">
        <v>7193</v>
      </c>
      <c r="B7194">
        <v>51302</v>
      </c>
      <c r="C7194" s="3">
        <v>40779</v>
      </c>
      <c r="D7194" s="17">
        <f t="shared" si="563"/>
        <v>40756</v>
      </c>
      <c r="E7194">
        <v>44</v>
      </c>
      <c r="F7194" s="8">
        <f t="shared" si="560"/>
        <v>8800</v>
      </c>
      <c r="G7194" s="5">
        <v>0.03</v>
      </c>
      <c r="H7194" s="8">
        <f>VLOOKUP($T7194,Pricebook!$A:$D,4,0)</f>
        <v>200</v>
      </c>
      <c r="I7194" s="10">
        <f t="shared" si="561"/>
        <v>8536</v>
      </c>
      <c r="J7194" t="s">
        <v>1826</v>
      </c>
      <c r="K7194" t="s">
        <v>341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719</v>
      </c>
      <c r="O7194" s="7">
        <v>34741</v>
      </c>
      <c r="P7194" t="s">
        <v>101</v>
      </c>
      <c r="Q7194" t="s">
        <v>34</v>
      </c>
      <c r="R7194" s="3">
        <v>40781</v>
      </c>
      <c r="S7194" s="12">
        <f t="shared" si="562"/>
        <v>2</v>
      </c>
      <c r="T7194" s="3" t="s">
        <v>14214</v>
      </c>
      <c r="U7194" t="s">
        <v>14229</v>
      </c>
      <c r="V7194" t="s">
        <v>14233</v>
      </c>
      <c r="W7194" t="s">
        <v>14194</v>
      </c>
      <c r="X7194" t="str">
        <f>VLOOKUP(Q7194,Managers!$A:$B,2,0)</f>
        <v>Frank Mitchell</v>
      </c>
      <c r="Y7194">
        <f>VLOOKUP(W7194,HourlyWages!$A:$B,2,0)</f>
        <v>71</v>
      </c>
      <c r="Z7194">
        <v>1</v>
      </c>
      <c r="AA7194" s="14">
        <f t="shared" si="564"/>
        <v>0.64500000000000002</v>
      </c>
    </row>
    <row r="7195" spans="1:27" x14ac:dyDescent="0.2">
      <c r="A7195">
        <v>7194</v>
      </c>
      <c r="B7195">
        <v>51328</v>
      </c>
      <c r="C7195" s="3">
        <v>40477</v>
      </c>
      <c r="D7195" s="17">
        <f t="shared" si="563"/>
        <v>40452</v>
      </c>
      <c r="E7195">
        <v>38</v>
      </c>
      <c r="F7195" s="8">
        <f t="shared" si="560"/>
        <v>4750</v>
      </c>
      <c r="G7195" s="5">
        <v>7.0000000000000007E-2</v>
      </c>
      <c r="H7195" s="8">
        <f>VLOOKUP($T7195,Pricebook!$A:$D,4,0)</f>
        <v>125</v>
      </c>
      <c r="I7195" s="10">
        <f t="shared" si="561"/>
        <v>4417.5</v>
      </c>
      <c r="J7195" t="s">
        <v>284</v>
      </c>
      <c r="K7195" t="s">
        <v>285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974</v>
      </c>
      <c r="O7195" s="7">
        <v>55407</v>
      </c>
      <c r="P7195" t="s">
        <v>130</v>
      </c>
      <c r="Q7195" t="s">
        <v>16</v>
      </c>
      <c r="R7195" s="3">
        <v>40482</v>
      </c>
      <c r="S7195" s="12">
        <f t="shared" si="562"/>
        <v>5</v>
      </c>
      <c r="T7195" s="3" t="s">
        <v>14208</v>
      </c>
      <c r="U7195" t="s">
        <v>14232</v>
      </c>
      <c r="V7195" t="s">
        <v>14238</v>
      </c>
      <c r="W7195" t="s">
        <v>14199</v>
      </c>
      <c r="X7195" t="str">
        <f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4"/>
        <v>0.45600000000000002</v>
      </c>
    </row>
    <row r="7196" spans="1:27" x14ac:dyDescent="0.2">
      <c r="A7196">
        <v>7195</v>
      </c>
      <c r="B7196">
        <v>51333</v>
      </c>
      <c r="C7196" s="3">
        <v>41186</v>
      </c>
      <c r="D7196" s="17">
        <f t="shared" si="563"/>
        <v>41183</v>
      </c>
      <c r="E7196">
        <v>30</v>
      </c>
      <c r="F7196" s="8">
        <f t="shared" si="560"/>
        <v>4500</v>
      </c>
      <c r="G7196" s="5">
        <v>0.1</v>
      </c>
      <c r="H7196" s="8">
        <f>VLOOKUP($T7196,Pricebook!$A:$D,4,0)</f>
        <v>150</v>
      </c>
      <c r="I7196" s="10">
        <f t="shared" si="561"/>
        <v>4050</v>
      </c>
      <c r="J7196" t="s">
        <v>467</v>
      </c>
      <c r="K7196" t="s">
        <v>468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2849</v>
      </c>
      <c r="O7196" s="7">
        <v>55441</v>
      </c>
      <c r="P7196" t="s">
        <v>130</v>
      </c>
      <c r="Q7196" t="s">
        <v>16</v>
      </c>
      <c r="R7196" s="3">
        <v>41188</v>
      </c>
      <c r="S7196" s="12">
        <f t="shared" si="562"/>
        <v>2</v>
      </c>
      <c r="T7196" s="3" t="s">
        <v>14216</v>
      </c>
      <c r="U7196" t="s">
        <v>14235</v>
      </c>
      <c r="V7196" t="s">
        <v>14241</v>
      </c>
      <c r="W7196" t="s">
        <v>14190</v>
      </c>
      <c r="X7196" t="str">
        <f>VLOOKUP(Q7196,Managers!$A:$B,2,0)</f>
        <v>Josh Martinez</v>
      </c>
      <c r="Y7196">
        <f>VLOOKUP(W7196,HourlyWages!$A:$B,2,0)</f>
        <v>67</v>
      </c>
      <c r="Z7196">
        <v>1</v>
      </c>
      <c r="AA7196" s="14">
        <f t="shared" si="564"/>
        <v>0.55333333333333334</v>
      </c>
    </row>
    <row r="7197" spans="1:27" x14ac:dyDescent="0.2">
      <c r="A7197">
        <v>7196</v>
      </c>
      <c r="B7197">
        <v>51333</v>
      </c>
      <c r="C7197" s="3">
        <v>41186</v>
      </c>
      <c r="D7197" s="17">
        <f t="shared" si="563"/>
        <v>41183</v>
      </c>
      <c r="E7197">
        <v>25</v>
      </c>
      <c r="F7197" s="8">
        <f t="shared" si="560"/>
        <v>2750</v>
      </c>
      <c r="G7197" s="5">
        <v>7.0000000000000007E-2</v>
      </c>
      <c r="H7197" s="8">
        <f>VLOOKUP($T7197,Pricebook!$A:$D,4,0)</f>
        <v>110</v>
      </c>
      <c r="I7197" s="10">
        <f t="shared" si="561"/>
        <v>2557.5</v>
      </c>
      <c r="J7197" t="s">
        <v>467</v>
      </c>
      <c r="K7197" t="s">
        <v>468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2849</v>
      </c>
      <c r="O7197" s="7">
        <v>55441</v>
      </c>
      <c r="P7197" t="s">
        <v>130</v>
      </c>
      <c r="Q7197" t="s">
        <v>16</v>
      </c>
      <c r="R7197" s="3">
        <v>41188</v>
      </c>
      <c r="S7197" s="12">
        <f t="shared" si="562"/>
        <v>2</v>
      </c>
      <c r="T7197" s="3" t="s">
        <v>14215</v>
      </c>
      <c r="U7197" t="s">
        <v>14229</v>
      </c>
      <c r="V7197" t="s">
        <v>14236</v>
      </c>
      <c r="W7197" t="s">
        <v>14188</v>
      </c>
      <c r="X7197" t="str">
        <f>VLOOKUP(Q7197,Managers!$A:$B,2,0)</f>
        <v>Josh Martinez</v>
      </c>
      <c r="Y7197">
        <f>VLOOKUP(W7197,HourlyWages!$A:$B,2,0)</f>
        <v>52</v>
      </c>
      <c r="Z7197">
        <v>1</v>
      </c>
      <c r="AA7197" s="14">
        <f t="shared" si="564"/>
        <v>0.52727272727272723</v>
      </c>
    </row>
    <row r="7198" spans="1:27" x14ac:dyDescent="0.2">
      <c r="A7198">
        <v>7197</v>
      </c>
      <c r="B7198">
        <v>51360</v>
      </c>
      <c r="C7198" s="3">
        <v>40714</v>
      </c>
      <c r="D7198" s="17">
        <f t="shared" si="563"/>
        <v>40695</v>
      </c>
      <c r="E7198">
        <v>12</v>
      </c>
      <c r="F7198" s="8">
        <f t="shared" si="560"/>
        <v>2400</v>
      </c>
      <c r="G7198" s="5">
        <v>0</v>
      </c>
      <c r="H7198" s="8">
        <f>VLOOKUP($T7198,Pricebook!$A:$D,4,0)</f>
        <v>200</v>
      </c>
      <c r="I7198" s="10">
        <f t="shared" si="561"/>
        <v>2400</v>
      </c>
      <c r="J7198" t="s">
        <v>643</v>
      </c>
      <c r="K7198" t="s">
        <v>482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2850</v>
      </c>
      <c r="O7198" s="7">
        <v>39503</v>
      </c>
      <c r="P7198" t="s">
        <v>699</v>
      </c>
      <c r="Q7198" t="s">
        <v>34</v>
      </c>
      <c r="R7198" s="3">
        <v>40716</v>
      </c>
      <c r="S7198" s="12">
        <f t="shared" si="562"/>
        <v>2</v>
      </c>
      <c r="T7198" s="3" t="s">
        <v>14214</v>
      </c>
      <c r="U7198" t="s">
        <v>14229</v>
      </c>
      <c r="V7198" t="s">
        <v>14245</v>
      </c>
      <c r="W7198" t="s">
        <v>14188</v>
      </c>
      <c r="X7198" t="str">
        <f>VLOOKUP(Q7198,Managers!$A:$B,2,0)</f>
        <v>Frank Mitchell</v>
      </c>
      <c r="Y7198">
        <f>VLOOKUP(W7198,HourlyWages!$A:$B,2,0)</f>
        <v>52</v>
      </c>
      <c r="Z7198">
        <v>1</v>
      </c>
      <c r="AA7198" s="14">
        <f t="shared" si="564"/>
        <v>0.74</v>
      </c>
    </row>
    <row r="7199" spans="1:27" x14ac:dyDescent="0.2">
      <c r="A7199">
        <v>7198</v>
      </c>
      <c r="B7199">
        <v>51361</v>
      </c>
      <c r="C7199" s="3">
        <v>40620</v>
      </c>
      <c r="D7199" s="17">
        <f t="shared" si="563"/>
        <v>40603</v>
      </c>
      <c r="E7199">
        <v>14</v>
      </c>
      <c r="F7199" s="8">
        <f t="shared" si="560"/>
        <v>1540</v>
      </c>
      <c r="G7199" s="5">
        <v>0.02</v>
      </c>
      <c r="H7199" s="8">
        <f>VLOOKUP($T7199,Pricebook!$A:$D,4,0)</f>
        <v>110</v>
      </c>
      <c r="I7199" s="10">
        <f t="shared" si="561"/>
        <v>1509.2</v>
      </c>
      <c r="J7199" t="s">
        <v>356</v>
      </c>
      <c r="K7199" t="s">
        <v>103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2794</v>
      </c>
      <c r="O7199" s="7">
        <v>63122</v>
      </c>
      <c r="P7199" t="s">
        <v>358</v>
      </c>
      <c r="Q7199" t="s">
        <v>16</v>
      </c>
      <c r="R7199" s="3">
        <v>40622</v>
      </c>
      <c r="S7199" s="12">
        <f t="shared" si="562"/>
        <v>2</v>
      </c>
      <c r="T7199" s="3" t="s">
        <v>14215</v>
      </c>
      <c r="U7199" t="s">
        <v>14229</v>
      </c>
      <c r="V7199" t="s">
        <v>14233</v>
      </c>
      <c r="W7199" t="s">
        <v>14186</v>
      </c>
      <c r="X7199" t="str">
        <f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4"/>
        <v>0.39090909090909093</v>
      </c>
    </row>
    <row r="7200" spans="1:27" x14ac:dyDescent="0.2">
      <c r="A7200">
        <v>7199</v>
      </c>
      <c r="B7200">
        <v>51361</v>
      </c>
      <c r="C7200" s="3">
        <v>40620</v>
      </c>
      <c r="D7200" s="17">
        <f t="shared" si="563"/>
        <v>40603</v>
      </c>
      <c r="E7200">
        <v>50</v>
      </c>
      <c r="F7200" s="8">
        <f t="shared" si="560"/>
        <v>6250</v>
      </c>
      <c r="G7200" s="5">
        <v>0</v>
      </c>
      <c r="H7200" s="8">
        <f>VLOOKUP($T7200,Pricebook!$A:$D,4,0)</f>
        <v>125</v>
      </c>
      <c r="I7200" s="10">
        <f t="shared" si="561"/>
        <v>6250</v>
      </c>
      <c r="J7200" t="s">
        <v>356</v>
      </c>
      <c r="K7200" t="s">
        <v>103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2794</v>
      </c>
      <c r="O7200" s="7">
        <v>63122</v>
      </c>
      <c r="P7200" t="s">
        <v>358</v>
      </c>
      <c r="Q7200" t="s">
        <v>16</v>
      </c>
      <c r="R7200" s="3">
        <v>40624</v>
      </c>
      <c r="S7200" s="12">
        <f t="shared" si="562"/>
        <v>4</v>
      </c>
      <c r="T7200" s="3" t="s">
        <v>14209</v>
      </c>
      <c r="U7200" t="s">
        <v>14232</v>
      </c>
      <c r="V7200" t="s">
        <v>14241</v>
      </c>
      <c r="W7200" t="s">
        <v>14193</v>
      </c>
      <c r="X7200" t="str">
        <f>VLOOKUP(Q7200,Managers!$A:$B,2,0)</f>
        <v>Josh Martinez</v>
      </c>
      <c r="Y7200">
        <f>VLOOKUP(W7200,HourlyWages!$A:$B,2,0)</f>
        <v>57</v>
      </c>
      <c r="Z7200">
        <v>1</v>
      </c>
      <c r="AA7200" s="14">
        <f t="shared" si="564"/>
        <v>0.54400000000000004</v>
      </c>
    </row>
    <row r="7201" spans="1:27" x14ac:dyDescent="0.2">
      <c r="A7201">
        <v>7200</v>
      </c>
      <c r="B7201">
        <v>51362</v>
      </c>
      <c r="C7201" s="3">
        <v>40231</v>
      </c>
      <c r="D7201" s="17">
        <f t="shared" si="563"/>
        <v>40210</v>
      </c>
      <c r="E7201">
        <v>47</v>
      </c>
      <c r="F7201" s="8">
        <f t="shared" si="560"/>
        <v>7050</v>
      </c>
      <c r="G7201" s="5">
        <v>0.02</v>
      </c>
      <c r="H7201" s="8">
        <f>VLOOKUP($T7201,Pricebook!$A:$D,4,0)</f>
        <v>150</v>
      </c>
      <c r="I7201" s="10">
        <f t="shared" si="561"/>
        <v>6909</v>
      </c>
      <c r="J7201" t="s">
        <v>1820</v>
      </c>
      <c r="K7201" t="s">
        <v>508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2162</v>
      </c>
      <c r="O7201" s="7">
        <v>90210</v>
      </c>
      <c r="P7201" t="s">
        <v>114</v>
      </c>
      <c r="Q7201" t="s">
        <v>23</v>
      </c>
      <c r="R7201" s="3">
        <v>40233</v>
      </c>
      <c r="S7201" s="12">
        <f t="shared" si="562"/>
        <v>2</v>
      </c>
      <c r="T7201" s="3" t="s">
        <v>14211</v>
      </c>
      <c r="U7201" t="s">
        <v>14235</v>
      </c>
      <c r="V7201" t="s">
        <v>14239</v>
      </c>
      <c r="W7201" t="s">
        <v>14193</v>
      </c>
      <c r="X7201" t="str">
        <f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4"/>
        <v>0.62</v>
      </c>
    </row>
    <row r="7202" spans="1:27" x14ac:dyDescent="0.2">
      <c r="A7202">
        <v>7201</v>
      </c>
      <c r="B7202">
        <v>51365</v>
      </c>
      <c r="C7202" s="3">
        <v>41128</v>
      </c>
      <c r="D7202" s="17">
        <f t="shared" si="563"/>
        <v>41122</v>
      </c>
      <c r="E7202">
        <v>35</v>
      </c>
      <c r="F7202" s="8">
        <f t="shared" si="560"/>
        <v>4375</v>
      </c>
      <c r="G7202" s="5">
        <v>0.08</v>
      </c>
      <c r="H7202" s="8">
        <f>VLOOKUP($T7202,Pricebook!$A:$D,4,0)</f>
        <v>125</v>
      </c>
      <c r="I7202" s="10">
        <f t="shared" si="561"/>
        <v>4025</v>
      </c>
      <c r="J7202" t="s">
        <v>467</v>
      </c>
      <c r="K7202" t="s">
        <v>468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2849</v>
      </c>
      <c r="O7202" s="7">
        <v>55441</v>
      </c>
      <c r="P7202" t="s">
        <v>130</v>
      </c>
      <c r="Q7202" t="s">
        <v>16</v>
      </c>
      <c r="R7202" s="3">
        <v>41130</v>
      </c>
      <c r="S7202" s="12">
        <f t="shared" si="562"/>
        <v>2</v>
      </c>
      <c r="T7202" s="3" t="s">
        <v>14208</v>
      </c>
      <c r="U7202" t="s">
        <v>14232</v>
      </c>
      <c r="V7202" t="s">
        <v>14241</v>
      </c>
      <c r="W7202" t="s">
        <v>14185</v>
      </c>
      <c r="X7202" t="str">
        <f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4"/>
        <v>0.44</v>
      </c>
    </row>
    <row r="7203" spans="1:27" x14ac:dyDescent="0.2">
      <c r="A7203">
        <v>7202</v>
      </c>
      <c r="B7203">
        <v>51365</v>
      </c>
      <c r="C7203" s="3">
        <v>41128</v>
      </c>
      <c r="D7203" s="17">
        <f t="shared" si="563"/>
        <v>41122</v>
      </c>
      <c r="E7203">
        <v>35</v>
      </c>
      <c r="F7203" s="8">
        <f t="shared" si="560"/>
        <v>4375</v>
      </c>
      <c r="G7203" s="5">
        <v>0.1</v>
      </c>
      <c r="H7203" s="8">
        <f>VLOOKUP($T7203,Pricebook!$A:$D,4,0)</f>
        <v>125</v>
      </c>
      <c r="I7203" s="10">
        <f t="shared" si="561"/>
        <v>3937.5</v>
      </c>
      <c r="J7203" t="s">
        <v>467</v>
      </c>
      <c r="K7203" t="s">
        <v>468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2849</v>
      </c>
      <c r="O7203" s="7">
        <v>55441</v>
      </c>
      <c r="P7203" t="s">
        <v>130</v>
      </c>
      <c r="Q7203" t="s">
        <v>16</v>
      </c>
      <c r="R7203" s="3">
        <v>41129</v>
      </c>
      <c r="S7203" s="12">
        <f t="shared" si="562"/>
        <v>1</v>
      </c>
      <c r="T7203" s="3" t="s">
        <v>14209</v>
      </c>
      <c r="U7203" t="s">
        <v>14232</v>
      </c>
      <c r="V7203" t="s">
        <v>14242</v>
      </c>
      <c r="W7203" t="s">
        <v>14187</v>
      </c>
      <c r="X7203" t="str">
        <f>VLOOKUP(Q7203,Managers!$A:$B,2,0)</f>
        <v>Josh Martinez</v>
      </c>
      <c r="Y7203">
        <f>VLOOKUP(W7203,HourlyWages!$A:$B,2,0)</f>
        <v>45</v>
      </c>
      <c r="Z7203">
        <v>1</v>
      </c>
      <c r="AA7203" s="14">
        <f t="shared" si="564"/>
        <v>0.64</v>
      </c>
    </row>
    <row r="7204" spans="1:27" x14ac:dyDescent="0.2">
      <c r="A7204">
        <v>7203</v>
      </c>
      <c r="B7204">
        <v>51392</v>
      </c>
      <c r="C7204" s="3">
        <v>40129</v>
      </c>
      <c r="D7204" s="17">
        <f t="shared" si="563"/>
        <v>40118</v>
      </c>
      <c r="E7204">
        <v>10</v>
      </c>
      <c r="F7204" s="8">
        <f t="shared" si="560"/>
        <v>1500</v>
      </c>
      <c r="G7204" s="5">
        <v>0.09</v>
      </c>
      <c r="H7204" s="8">
        <f>VLOOKUP($T7204,Pricebook!$A:$D,4,0)</f>
        <v>150</v>
      </c>
      <c r="I7204" s="10">
        <f t="shared" si="561"/>
        <v>1365</v>
      </c>
      <c r="J7204" t="s">
        <v>2177</v>
      </c>
      <c r="K7204" t="s">
        <v>244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1288</v>
      </c>
      <c r="O7204" s="7">
        <v>32720</v>
      </c>
      <c r="P7204" t="s">
        <v>101</v>
      </c>
      <c r="Q7204" t="s">
        <v>34</v>
      </c>
      <c r="R7204" s="3">
        <v>40130</v>
      </c>
      <c r="S7204" s="12">
        <f t="shared" si="562"/>
        <v>1</v>
      </c>
      <c r="T7204" s="3" t="s">
        <v>14211</v>
      </c>
      <c r="U7204" t="s">
        <v>14235</v>
      </c>
      <c r="V7204" t="s">
        <v>14230</v>
      </c>
      <c r="W7204" t="s">
        <v>14193</v>
      </c>
      <c r="X7204" t="str">
        <f>VLOOKUP(Q7204,Managers!$A:$B,2,0)</f>
        <v>Frank Mitchell</v>
      </c>
      <c r="Y7204">
        <f>VLOOKUP(W7204,HourlyWages!$A:$B,2,0)</f>
        <v>57</v>
      </c>
      <c r="Z7204">
        <v>1</v>
      </c>
      <c r="AA7204" s="14">
        <f t="shared" si="564"/>
        <v>0.62</v>
      </c>
    </row>
    <row r="7205" spans="1:27" x14ac:dyDescent="0.2">
      <c r="A7205">
        <v>7204</v>
      </c>
      <c r="B7205">
        <v>51395</v>
      </c>
      <c r="C7205" s="3">
        <v>40338</v>
      </c>
      <c r="D7205" s="17">
        <f t="shared" si="563"/>
        <v>40330</v>
      </c>
      <c r="E7205">
        <v>26</v>
      </c>
      <c r="F7205" s="8">
        <f t="shared" si="560"/>
        <v>5200</v>
      </c>
      <c r="G7205" s="5">
        <v>0.03</v>
      </c>
      <c r="H7205" s="8">
        <f>VLOOKUP($T7205,Pricebook!$A:$D,4,0)</f>
        <v>200</v>
      </c>
      <c r="I7205" s="10">
        <f t="shared" si="561"/>
        <v>5044</v>
      </c>
      <c r="J7205" t="s">
        <v>456</v>
      </c>
      <c r="K7205" t="s">
        <v>99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1147</v>
      </c>
      <c r="O7205" s="7" t="s">
        <v>2773</v>
      </c>
      <c r="P7205" t="s">
        <v>48</v>
      </c>
      <c r="Q7205" t="s">
        <v>16</v>
      </c>
      <c r="R7205" s="3">
        <v>40343</v>
      </c>
      <c r="S7205" s="12">
        <f t="shared" si="562"/>
        <v>5</v>
      </c>
      <c r="T7205" s="3" t="s">
        <v>14214</v>
      </c>
      <c r="U7205" t="s">
        <v>14229</v>
      </c>
      <c r="V7205" t="s">
        <v>14236</v>
      </c>
      <c r="W7205" t="s">
        <v>14186</v>
      </c>
      <c r="X7205" t="str">
        <f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4"/>
        <v>0.66500000000000004</v>
      </c>
    </row>
    <row r="7206" spans="1:27" x14ac:dyDescent="0.2">
      <c r="A7206">
        <v>7205</v>
      </c>
      <c r="B7206">
        <v>51395</v>
      </c>
      <c r="C7206" s="3">
        <v>40338</v>
      </c>
      <c r="D7206" s="17">
        <f t="shared" si="563"/>
        <v>40330</v>
      </c>
      <c r="E7206">
        <v>10</v>
      </c>
      <c r="F7206" s="8">
        <f t="shared" si="560"/>
        <v>1100</v>
      </c>
      <c r="G7206" s="5">
        <v>0.1</v>
      </c>
      <c r="H7206" s="8">
        <f>VLOOKUP($T7206,Pricebook!$A:$D,4,0)</f>
        <v>110</v>
      </c>
      <c r="I7206" s="10">
        <f t="shared" si="561"/>
        <v>990</v>
      </c>
      <c r="J7206" t="s">
        <v>456</v>
      </c>
      <c r="K7206" t="s">
        <v>99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1147</v>
      </c>
      <c r="O7206" s="7" t="s">
        <v>2773</v>
      </c>
      <c r="P7206" t="s">
        <v>48</v>
      </c>
      <c r="Q7206" t="s">
        <v>16</v>
      </c>
      <c r="R7206" s="3">
        <v>40342</v>
      </c>
      <c r="S7206" s="12">
        <f t="shared" si="562"/>
        <v>4</v>
      </c>
      <c r="T7206" s="3" t="s">
        <v>14215</v>
      </c>
      <c r="U7206" t="s">
        <v>14229</v>
      </c>
      <c r="V7206" t="s">
        <v>14237</v>
      </c>
      <c r="W7206" t="s">
        <v>14193</v>
      </c>
      <c r="X7206" t="str">
        <f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4"/>
        <v>0.48181818181818181</v>
      </c>
    </row>
    <row r="7207" spans="1:27" x14ac:dyDescent="0.2">
      <c r="A7207">
        <v>7206</v>
      </c>
      <c r="B7207">
        <v>51424</v>
      </c>
      <c r="C7207" s="3">
        <v>40917</v>
      </c>
      <c r="D7207" s="17">
        <f t="shared" si="563"/>
        <v>40909</v>
      </c>
      <c r="E7207">
        <v>48</v>
      </c>
      <c r="F7207" s="8">
        <f t="shared" si="560"/>
        <v>6720</v>
      </c>
      <c r="G7207" s="5">
        <v>0.1</v>
      </c>
      <c r="H7207" s="8">
        <f>VLOOKUP($T7207,Pricebook!$A:$D,4,0)</f>
        <v>140</v>
      </c>
      <c r="I7207" s="10">
        <f t="shared" si="561"/>
        <v>6048</v>
      </c>
      <c r="J7207" t="s">
        <v>221</v>
      </c>
      <c r="K7207" t="s">
        <v>20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2546</v>
      </c>
      <c r="O7207" s="7">
        <v>98502</v>
      </c>
      <c r="P7207" t="s">
        <v>22</v>
      </c>
      <c r="Q7207" t="s">
        <v>23</v>
      </c>
      <c r="R7207" s="3">
        <v>40918</v>
      </c>
      <c r="S7207" s="12">
        <f t="shared" si="562"/>
        <v>1</v>
      </c>
      <c r="T7207" s="3" t="s">
        <v>14213</v>
      </c>
      <c r="U7207" t="s">
        <v>14229</v>
      </c>
      <c r="V7207" t="s">
        <v>14230</v>
      </c>
      <c r="W7207" t="s">
        <v>14197</v>
      </c>
      <c r="X7207" t="str">
        <f>VLOOKUP(Q7207,Managers!$A:$B,2,0)</f>
        <v>Bob Turner</v>
      </c>
      <c r="Y7207">
        <f>VLOOKUP(W7207,HourlyWages!$A:$B,2,0)</f>
        <v>71</v>
      </c>
      <c r="Z7207">
        <v>1</v>
      </c>
      <c r="AA7207" s="14">
        <f t="shared" si="564"/>
        <v>0.49285714285714288</v>
      </c>
    </row>
    <row r="7208" spans="1:27" x14ac:dyDescent="0.2">
      <c r="A7208">
        <v>7207</v>
      </c>
      <c r="B7208">
        <v>51424</v>
      </c>
      <c r="C7208" s="3">
        <v>40917</v>
      </c>
      <c r="D7208" s="17">
        <f t="shared" si="563"/>
        <v>40909</v>
      </c>
      <c r="E7208">
        <v>5</v>
      </c>
      <c r="F7208" s="8">
        <f t="shared" si="560"/>
        <v>1000</v>
      </c>
      <c r="G7208" s="5">
        <v>0.05</v>
      </c>
      <c r="H7208" s="8">
        <f>VLOOKUP($T7208,Pricebook!$A:$D,4,0)</f>
        <v>200</v>
      </c>
      <c r="I7208" s="10">
        <f t="shared" si="561"/>
        <v>950</v>
      </c>
      <c r="J7208" t="s">
        <v>221</v>
      </c>
      <c r="K7208" t="s">
        <v>20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2546</v>
      </c>
      <c r="O7208" s="7">
        <v>98502</v>
      </c>
      <c r="P7208" t="s">
        <v>22</v>
      </c>
      <c r="Q7208" t="s">
        <v>23</v>
      </c>
      <c r="R7208" s="3">
        <v>40919</v>
      </c>
      <c r="S7208" s="12">
        <f t="shared" si="562"/>
        <v>2</v>
      </c>
      <c r="T7208" s="3" t="s">
        <v>14206</v>
      </c>
      <c r="U7208" t="s">
        <v>14229</v>
      </c>
      <c r="V7208" t="s">
        <v>14242</v>
      </c>
      <c r="W7208" t="s">
        <v>14192</v>
      </c>
      <c r="X7208" t="str">
        <f>VLOOKUP(Q7208,Managers!$A:$B,2,0)</f>
        <v>Bob Turner</v>
      </c>
      <c r="Y7208">
        <f>VLOOKUP(W7208,HourlyWages!$A:$B,2,0)</f>
        <v>75</v>
      </c>
      <c r="Z7208">
        <v>1</v>
      </c>
      <c r="AA7208" s="14">
        <f t="shared" si="564"/>
        <v>0.625</v>
      </c>
    </row>
    <row r="7209" spans="1:27" x14ac:dyDescent="0.2">
      <c r="A7209">
        <v>7208</v>
      </c>
      <c r="B7209">
        <v>51426</v>
      </c>
      <c r="C7209" s="3">
        <v>40513</v>
      </c>
      <c r="D7209" s="17">
        <f t="shared" si="563"/>
        <v>40513</v>
      </c>
      <c r="E7209">
        <v>41</v>
      </c>
      <c r="F7209" s="8">
        <f t="shared" si="560"/>
        <v>6150</v>
      </c>
      <c r="G7209" s="5">
        <v>0.01</v>
      </c>
      <c r="H7209" s="8">
        <f>VLOOKUP($T7209,Pricebook!$A:$D,4,0)</f>
        <v>150</v>
      </c>
      <c r="I7209" s="10">
        <f t="shared" si="561"/>
        <v>6088.5</v>
      </c>
      <c r="J7209" t="s">
        <v>1570</v>
      </c>
      <c r="K7209" t="s">
        <v>544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654</v>
      </c>
      <c r="O7209" s="7">
        <v>29418</v>
      </c>
      <c r="P7209" t="s">
        <v>163</v>
      </c>
      <c r="Q7209" t="s">
        <v>34</v>
      </c>
      <c r="R7209" s="3">
        <v>40514</v>
      </c>
      <c r="S7209" s="12">
        <f t="shared" si="562"/>
        <v>1</v>
      </c>
      <c r="T7209" s="3" t="s">
        <v>14211</v>
      </c>
      <c r="U7209" t="s">
        <v>14235</v>
      </c>
      <c r="V7209" t="s">
        <v>14241</v>
      </c>
      <c r="W7209" t="s">
        <v>14189</v>
      </c>
      <c r="X7209" t="str">
        <f>VLOOKUP(Q7209,Managers!$A:$B,2,0)</f>
        <v>Frank Mitchell</v>
      </c>
      <c r="Y7209">
        <f>VLOOKUP(W7209,HourlyWages!$A:$B,2,0)</f>
        <v>62</v>
      </c>
      <c r="Z7209">
        <v>1</v>
      </c>
      <c r="AA7209" s="14">
        <f t="shared" si="564"/>
        <v>0.58666666666666667</v>
      </c>
    </row>
    <row r="7210" spans="1:27" x14ac:dyDescent="0.2">
      <c r="A7210">
        <v>7209</v>
      </c>
      <c r="B7210">
        <v>51461</v>
      </c>
      <c r="C7210" s="3">
        <v>40584</v>
      </c>
      <c r="D7210" s="17">
        <f t="shared" si="563"/>
        <v>40575</v>
      </c>
      <c r="E7210">
        <v>43</v>
      </c>
      <c r="F7210" s="8">
        <f t="shared" si="560"/>
        <v>5375</v>
      </c>
      <c r="G7210" s="5">
        <v>7.0000000000000007E-2</v>
      </c>
      <c r="H7210" s="8">
        <f>VLOOKUP($T7210,Pricebook!$A:$D,4,0)</f>
        <v>125</v>
      </c>
      <c r="I7210" s="10">
        <f t="shared" si="561"/>
        <v>4998.75</v>
      </c>
      <c r="J7210" t="s">
        <v>1701</v>
      </c>
      <c r="K7210" t="s">
        <v>265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426</v>
      </c>
      <c r="O7210" s="7">
        <v>46203</v>
      </c>
      <c r="P7210" t="s">
        <v>278</v>
      </c>
      <c r="Q7210" t="s">
        <v>16</v>
      </c>
      <c r="R7210" s="3">
        <v>40586</v>
      </c>
      <c r="S7210" s="12">
        <f t="shared" si="562"/>
        <v>2</v>
      </c>
      <c r="T7210" s="3" t="s">
        <v>14208</v>
      </c>
      <c r="U7210" t="s">
        <v>14232</v>
      </c>
      <c r="V7210" t="s">
        <v>14241</v>
      </c>
      <c r="W7210" t="s">
        <v>14185</v>
      </c>
      <c r="X7210" t="str">
        <f>VLOOKUP(Q7210,Managers!$A:$B,2,0)</f>
        <v>Josh Martinez</v>
      </c>
      <c r="Y7210">
        <f>VLOOKUP(W7210,HourlyWages!$A:$B,2,0)</f>
        <v>70</v>
      </c>
      <c r="Z7210">
        <v>1</v>
      </c>
      <c r="AA7210" s="14">
        <f t="shared" si="564"/>
        <v>0.44</v>
      </c>
    </row>
    <row r="7211" spans="1:27" x14ac:dyDescent="0.2">
      <c r="A7211">
        <v>7210</v>
      </c>
      <c r="B7211">
        <v>51462</v>
      </c>
      <c r="C7211" s="3">
        <v>40716</v>
      </c>
      <c r="D7211" s="17">
        <f t="shared" si="563"/>
        <v>40695</v>
      </c>
      <c r="E7211">
        <v>15</v>
      </c>
      <c r="F7211" s="8">
        <f t="shared" si="560"/>
        <v>1800</v>
      </c>
      <c r="G7211" s="5">
        <v>0.08</v>
      </c>
      <c r="H7211" s="8">
        <f>VLOOKUP($T7211,Pricebook!$A:$D,4,0)</f>
        <v>120</v>
      </c>
      <c r="I7211" s="10">
        <f t="shared" si="561"/>
        <v>1656</v>
      </c>
      <c r="J7211" t="s">
        <v>2345</v>
      </c>
      <c r="K7211" t="s">
        <v>226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1011</v>
      </c>
      <c r="O7211" s="7">
        <v>49201</v>
      </c>
      <c r="P7211" t="s">
        <v>172</v>
      </c>
      <c r="Q7211" t="s">
        <v>16</v>
      </c>
      <c r="R7211" s="3">
        <v>40718</v>
      </c>
      <c r="S7211" s="12">
        <f t="shared" si="562"/>
        <v>2</v>
      </c>
      <c r="T7211" s="3" t="s">
        <v>14212</v>
      </c>
      <c r="U7211" t="s">
        <v>14229</v>
      </c>
      <c r="V7211" t="s">
        <v>14241</v>
      </c>
      <c r="W7211" t="s">
        <v>14198</v>
      </c>
      <c r="X7211" t="str">
        <f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4"/>
        <v>0.57499999999999996</v>
      </c>
    </row>
    <row r="7212" spans="1:27" x14ac:dyDescent="0.2">
      <c r="A7212">
        <v>7211</v>
      </c>
      <c r="B7212">
        <v>51463</v>
      </c>
      <c r="C7212" s="3">
        <v>40894</v>
      </c>
      <c r="D7212" s="17">
        <f t="shared" si="563"/>
        <v>40878</v>
      </c>
      <c r="E7212">
        <v>4</v>
      </c>
      <c r="F7212" s="8">
        <f t="shared" si="560"/>
        <v>440</v>
      </c>
      <c r="G7212" s="5">
        <v>0.01</v>
      </c>
      <c r="H7212" s="8">
        <f>VLOOKUP($T7212,Pricebook!$A:$D,4,0)</f>
        <v>110</v>
      </c>
      <c r="I7212" s="10">
        <f t="shared" si="561"/>
        <v>435.6</v>
      </c>
      <c r="J7212" t="s">
        <v>141</v>
      </c>
      <c r="K7212" t="s">
        <v>142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1160</v>
      </c>
      <c r="O7212" s="7">
        <v>14853</v>
      </c>
      <c r="P7212" t="s">
        <v>60</v>
      </c>
      <c r="Q7212" t="s">
        <v>61</v>
      </c>
      <c r="R7212" s="3">
        <v>40903</v>
      </c>
      <c r="S7212" s="12">
        <f t="shared" si="562"/>
        <v>9</v>
      </c>
      <c r="T7212" s="3" t="s">
        <v>14215</v>
      </c>
      <c r="U7212" t="s">
        <v>14229</v>
      </c>
      <c r="V7212" t="s">
        <v>14245</v>
      </c>
      <c r="W7212" t="s">
        <v>14195</v>
      </c>
      <c r="X7212" t="str">
        <f>VLOOKUP(Q7212,Managers!$A:$B,2,0)</f>
        <v>Allen Young</v>
      </c>
      <c r="Y7212">
        <f>VLOOKUP(W7212,HourlyWages!$A:$B,2,0)</f>
        <v>52</v>
      </c>
      <c r="Z7212">
        <v>1</v>
      </c>
      <c r="AA7212" s="14">
        <f t="shared" si="564"/>
        <v>0.52727272727272723</v>
      </c>
    </row>
    <row r="7213" spans="1:27" x14ac:dyDescent="0.2">
      <c r="A7213">
        <v>7212</v>
      </c>
      <c r="B7213">
        <v>51463</v>
      </c>
      <c r="C7213" s="3">
        <v>40894</v>
      </c>
      <c r="D7213" s="17">
        <f t="shared" si="563"/>
        <v>40878</v>
      </c>
      <c r="E7213">
        <v>7</v>
      </c>
      <c r="F7213" s="8">
        <f t="shared" si="560"/>
        <v>1050</v>
      </c>
      <c r="G7213" s="5">
        <v>0.01</v>
      </c>
      <c r="H7213" s="8">
        <f>VLOOKUP($T7213,Pricebook!$A:$D,4,0)</f>
        <v>150</v>
      </c>
      <c r="I7213" s="10">
        <f t="shared" si="561"/>
        <v>1039.5</v>
      </c>
      <c r="J7213" t="s">
        <v>141</v>
      </c>
      <c r="K7213" t="s">
        <v>142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1160</v>
      </c>
      <c r="O7213" s="7">
        <v>14853</v>
      </c>
      <c r="P7213" t="s">
        <v>60</v>
      </c>
      <c r="Q7213" t="s">
        <v>61</v>
      </c>
      <c r="R7213" s="3">
        <v>40894</v>
      </c>
      <c r="S7213" s="12">
        <f t="shared" si="562"/>
        <v>0</v>
      </c>
      <c r="T7213" s="3" t="s">
        <v>14210</v>
      </c>
      <c r="U7213" t="s">
        <v>14235</v>
      </c>
      <c r="V7213" t="s">
        <v>14230</v>
      </c>
      <c r="W7213" t="s">
        <v>14189</v>
      </c>
      <c r="X7213" t="str">
        <f>VLOOKUP(Q7213,Managers!$A:$B,2,0)</f>
        <v>Allen Young</v>
      </c>
      <c r="Y7213">
        <f>VLOOKUP(W7213,HourlyWages!$A:$B,2,0)</f>
        <v>62</v>
      </c>
      <c r="Z7213">
        <v>1</v>
      </c>
      <c r="AA7213" s="14">
        <f t="shared" si="564"/>
        <v>0.58666666666666667</v>
      </c>
    </row>
    <row r="7214" spans="1:27" x14ac:dyDescent="0.2">
      <c r="A7214">
        <v>7213</v>
      </c>
      <c r="B7214">
        <v>51488</v>
      </c>
      <c r="C7214" s="3">
        <v>40300</v>
      </c>
      <c r="D7214" s="17">
        <f t="shared" si="563"/>
        <v>40299</v>
      </c>
      <c r="E7214">
        <v>31</v>
      </c>
      <c r="F7214" s="8">
        <f t="shared" si="560"/>
        <v>5270</v>
      </c>
      <c r="G7214" s="5">
        <v>0.03</v>
      </c>
      <c r="H7214" s="8">
        <f>VLOOKUP($T7214,Pricebook!$A:$D,4,0)</f>
        <v>170</v>
      </c>
      <c r="I7214" s="10">
        <f t="shared" si="561"/>
        <v>5111.8999999999996</v>
      </c>
      <c r="J7214" t="s">
        <v>527</v>
      </c>
      <c r="K7214" t="s">
        <v>27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2700</v>
      </c>
      <c r="O7214" s="7">
        <v>23602</v>
      </c>
      <c r="P7214" t="s">
        <v>368</v>
      </c>
      <c r="Q7214" t="s">
        <v>34</v>
      </c>
      <c r="R7214" s="3">
        <v>40301</v>
      </c>
      <c r="S7214" s="12">
        <f t="shared" si="562"/>
        <v>1</v>
      </c>
      <c r="T7214" s="3" t="s">
        <v>14219</v>
      </c>
      <c r="U7214" t="s">
        <v>14229</v>
      </c>
      <c r="V7214" t="s">
        <v>14238</v>
      </c>
      <c r="W7214" t="s">
        <v>14196</v>
      </c>
      <c r="X7214" t="str">
        <f>VLOOKUP(Q7214,Managers!$A:$B,2,0)</f>
        <v>Frank Mitchell</v>
      </c>
      <c r="Y7214">
        <f>VLOOKUP(W7214,HourlyWages!$A:$B,2,0)</f>
        <v>58</v>
      </c>
      <c r="Z7214">
        <v>1</v>
      </c>
      <c r="AA7214" s="14">
        <f t="shared" si="564"/>
        <v>0.6588235294117647</v>
      </c>
    </row>
    <row r="7215" spans="1:27" x14ac:dyDescent="0.2">
      <c r="A7215">
        <v>7214</v>
      </c>
      <c r="B7215">
        <v>51489</v>
      </c>
      <c r="C7215" s="3">
        <v>40971</v>
      </c>
      <c r="D7215" s="17">
        <f t="shared" si="563"/>
        <v>40969</v>
      </c>
      <c r="E7215">
        <v>42</v>
      </c>
      <c r="F7215" s="8">
        <f t="shared" si="560"/>
        <v>5250</v>
      </c>
      <c r="G7215" s="5">
        <v>0.04</v>
      </c>
      <c r="H7215" s="8">
        <f>VLOOKUP($T7215,Pricebook!$A:$D,4,0)</f>
        <v>125</v>
      </c>
      <c r="I7215" s="10">
        <f t="shared" si="561"/>
        <v>5040</v>
      </c>
      <c r="J7215" t="s">
        <v>1605</v>
      </c>
      <c r="K7215" t="s">
        <v>434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752</v>
      </c>
      <c r="O7215" s="7">
        <v>94601</v>
      </c>
      <c r="P7215" t="s">
        <v>114</v>
      </c>
      <c r="Q7215" t="s">
        <v>23</v>
      </c>
      <c r="R7215" s="3">
        <v>40973</v>
      </c>
      <c r="S7215" s="12">
        <f t="shared" si="562"/>
        <v>2</v>
      </c>
      <c r="T7215" s="3" t="s">
        <v>14208</v>
      </c>
      <c r="U7215" t="s">
        <v>14232</v>
      </c>
      <c r="V7215" t="s">
        <v>14241</v>
      </c>
      <c r="W7215" t="s">
        <v>14191</v>
      </c>
      <c r="X7215" t="str">
        <f>VLOOKUP(Q7215,Managers!$A:$B,2,0)</f>
        <v>Bob Turner</v>
      </c>
      <c r="Y7215">
        <f>VLOOKUP(W7215,HourlyWages!$A:$B,2,0)</f>
        <v>60</v>
      </c>
      <c r="Z7215">
        <v>1</v>
      </c>
      <c r="AA7215" s="14">
        <f t="shared" si="564"/>
        <v>0.52</v>
      </c>
    </row>
    <row r="7216" spans="1:27" x14ac:dyDescent="0.2">
      <c r="A7216">
        <v>7215</v>
      </c>
      <c r="B7216">
        <v>51489</v>
      </c>
      <c r="C7216" s="3">
        <v>40971</v>
      </c>
      <c r="D7216" s="17">
        <f t="shared" si="563"/>
        <v>40969</v>
      </c>
      <c r="E7216">
        <v>5</v>
      </c>
      <c r="F7216" s="8">
        <f t="shared" si="560"/>
        <v>550</v>
      </c>
      <c r="G7216" s="5">
        <v>0</v>
      </c>
      <c r="H7216" s="8">
        <f>VLOOKUP($T7216,Pricebook!$A:$D,4,0)</f>
        <v>110</v>
      </c>
      <c r="I7216" s="10">
        <f t="shared" si="561"/>
        <v>550</v>
      </c>
      <c r="J7216" t="s">
        <v>1605</v>
      </c>
      <c r="K7216" t="s">
        <v>434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752</v>
      </c>
      <c r="O7216" s="7">
        <v>94601</v>
      </c>
      <c r="P7216" t="s">
        <v>114</v>
      </c>
      <c r="Q7216" t="s">
        <v>23</v>
      </c>
      <c r="R7216" s="3">
        <v>40973</v>
      </c>
      <c r="S7216" s="12">
        <f t="shared" si="562"/>
        <v>2</v>
      </c>
      <c r="T7216" s="3" t="s">
        <v>14215</v>
      </c>
      <c r="U7216" t="s">
        <v>14229</v>
      </c>
      <c r="V7216" t="s">
        <v>14238</v>
      </c>
      <c r="W7216" t="s">
        <v>14192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4">
        <f t="shared" si="564"/>
        <v>0.31818181818181818</v>
      </c>
    </row>
    <row r="7217" spans="1:27" x14ac:dyDescent="0.2">
      <c r="A7217">
        <v>7216</v>
      </c>
      <c r="B7217">
        <v>51489</v>
      </c>
      <c r="C7217" s="3">
        <v>40971</v>
      </c>
      <c r="D7217" s="17">
        <f t="shared" si="563"/>
        <v>40969</v>
      </c>
      <c r="E7217">
        <v>22</v>
      </c>
      <c r="F7217" s="8">
        <f t="shared" si="560"/>
        <v>3080</v>
      </c>
      <c r="G7217" s="5">
        <v>0.09</v>
      </c>
      <c r="H7217" s="8">
        <f>VLOOKUP($T7217,Pricebook!$A:$D,4,0)</f>
        <v>140</v>
      </c>
      <c r="I7217" s="10">
        <f t="shared" si="561"/>
        <v>2802.8</v>
      </c>
      <c r="J7217" t="s">
        <v>1605</v>
      </c>
      <c r="K7217" t="s">
        <v>434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752</v>
      </c>
      <c r="O7217" s="7">
        <v>94601</v>
      </c>
      <c r="P7217" t="s">
        <v>114</v>
      </c>
      <c r="Q7217" t="s">
        <v>23</v>
      </c>
      <c r="R7217" s="3">
        <v>40971</v>
      </c>
      <c r="S7217" s="12">
        <f t="shared" si="562"/>
        <v>0</v>
      </c>
      <c r="T7217" s="3" t="s">
        <v>14213</v>
      </c>
      <c r="U7217" t="s">
        <v>14229</v>
      </c>
      <c r="V7217" t="s">
        <v>14241</v>
      </c>
      <c r="W7217" t="s">
        <v>14198</v>
      </c>
      <c r="X7217" t="str">
        <f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4"/>
        <v>0.63571428571428568</v>
      </c>
    </row>
    <row r="7218" spans="1:27" x14ac:dyDescent="0.2">
      <c r="A7218">
        <v>7217</v>
      </c>
      <c r="B7218">
        <v>51493</v>
      </c>
      <c r="C7218" s="3">
        <v>40730</v>
      </c>
      <c r="D7218" s="17">
        <f t="shared" si="563"/>
        <v>40725</v>
      </c>
      <c r="E7218">
        <v>31</v>
      </c>
      <c r="F7218" s="8">
        <f t="shared" ref="F7218:F7281" si="565">H7218*E7218</f>
        <v>3410</v>
      </c>
      <c r="G7218" s="5">
        <v>0.01</v>
      </c>
      <c r="H7218" s="8">
        <f>VLOOKUP($T7218,Pricebook!$A:$D,4,0)</f>
        <v>110</v>
      </c>
      <c r="I7218" s="10">
        <f t="shared" ref="I7218:I7281" si="566">F7218*(1-G7218)</f>
        <v>3375.9</v>
      </c>
      <c r="J7218" t="s">
        <v>784</v>
      </c>
      <c r="K7218" t="s">
        <v>621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1993</v>
      </c>
      <c r="O7218" s="7">
        <v>94044</v>
      </c>
      <c r="P7218" t="s">
        <v>114</v>
      </c>
      <c r="Q7218" t="s">
        <v>23</v>
      </c>
      <c r="R7218" s="3">
        <v>40732</v>
      </c>
      <c r="S7218" s="12">
        <f t="shared" ref="S7218:S7281" si="567">R7218-C7218</f>
        <v>2</v>
      </c>
      <c r="T7218" s="3" t="s">
        <v>14215</v>
      </c>
      <c r="U7218" t="s">
        <v>14229</v>
      </c>
      <c r="V7218" t="s">
        <v>14234</v>
      </c>
      <c r="W7218" t="s">
        <v>14200</v>
      </c>
      <c r="X7218" t="str">
        <f>VLOOKUP(Q7218,Managers!$A:$B,2,0)</f>
        <v>Bob Turner</v>
      </c>
      <c r="Y7218">
        <f>VLOOKUP(W7218,HourlyWages!$A:$B,2,0)</f>
        <v>59</v>
      </c>
      <c r="Z7218">
        <v>1</v>
      </c>
      <c r="AA7218" s="14">
        <f t="shared" si="564"/>
        <v>0.46363636363636362</v>
      </c>
    </row>
    <row r="7219" spans="1:27" x14ac:dyDescent="0.2">
      <c r="A7219">
        <v>7218</v>
      </c>
      <c r="B7219">
        <v>51494</v>
      </c>
      <c r="C7219" s="3">
        <v>40758</v>
      </c>
      <c r="D7219" s="17">
        <f t="shared" si="563"/>
        <v>40756</v>
      </c>
      <c r="E7219">
        <v>42</v>
      </c>
      <c r="F7219" s="8">
        <f t="shared" si="565"/>
        <v>6300</v>
      </c>
      <c r="G7219" s="5">
        <v>0.06</v>
      </c>
      <c r="H7219" s="8">
        <f>VLOOKUP($T7219,Pricebook!$A:$D,4,0)</f>
        <v>150</v>
      </c>
      <c r="I7219" s="10">
        <f t="shared" si="566"/>
        <v>5922</v>
      </c>
      <c r="J7219" t="s">
        <v>102</v>
      </c>
      <c r="K7219" t="s">
        <v>103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2799</v>
      </c>
      <c r="O7219" s="7">
        <v>48126</v>
      </c>
      <c r="P7219" t="s">
        <v>172</v>
      </c>
      <c r="Q7219" t="s">
        <v>16</v>
      </c>
      <c r="R7219" s="3">
        <v>40760</v>
      </c>
      <c r="S7219" s="12">
        <f t="shared" si="567"/>
        <v>2</v>
      </c>
      <c r="T7219" s="3" t="s">
        <v>14216</v>
      </c>
      <c r="U7219" t="s">
        <v>14235</v>
      </c>
      <c r="V7219" t="s">
        <v>14238</v>
      </c>
      <c r="W7219" t="s">
        <v>14203</v>
      </c>
      <c r="X7219" t="str">
        <f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4"/>
        <v>0.58666666666666667</v>
      </c>
    </row>
    <row r="7220" spans="1:27" x14ac:dyDescent="0.2">
      <c r="A7220">
        <v>7219</v>
      </c>
      <c r="B7220">
        <v>51524</v>
      </c>
      <c r="C7220" s="3">
        <v>40251</v>
      </c>
      <c r="D7220" s="17">
        <f t="shared" si="563"/>
        <v>40238</v>
      </c>
      <c r="E7220">
        <v>16</v>
      </c>
      <c r="F7220" s="8">
        <f t="shared" si="565"/>
        <v>3200</v>
      </c>
      <c r="G7220" s="5">
        <v>7.0000000000000007E-2</v>
      </c>
      <c r="H7220" s="8">
        <f>VLOOKUP($T7220,Pricebook!$A:$D,4,0)</f>
        <v>200</v>
      </c>
      <c r="I7220" s="10">
        <f t="shared" si="566"/>
        <v>2976</v>
      </c>
      <c r="J7220" t="s">
        <v>72</v>
      </c>
      <c r="K7220" t="s">
        <v>73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2660</v>
      </c>
      <c r="O7220" s="7">
        <v>73120</v>
      </c>
      <c r="P7220" t="s">
        <v>75</v>
      </c>
      <c r="Q7220" t="s">
        <v>16</v>
      </c>
      <c r="R7220" s="3">
        <v>40252</v>
      </c>
      <c r="S7220" s="12">
        <f t="shared" si="567"/>
        <v>1</v>
      </c>
      <c r="T7220" s="3" t="s">
        <v>14206</v>
      </c>
      <c r="U7220" t="s">
        <v>14229</v>
      </c>
      <c r="V7220" t="s">
        <v>14229</v>
      </c>
      <c r="W7220" t="s">
        <v>14187</v>
      </c>
      <c r="X7220" t="str">
        <f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4"/>
        <v>0.77500000000000002</v>
      </c>
    </row>
    <row r="7221" spans="1:27" x14ac:dyDescent="0.2">
      <c r="A7221">
        <v>7220</v>
      </c>
      <c r="B7221">
        <v>51524</v>
      </c>
      <c r="C7221" s="3">
        <v>40251</v>
      </c>
      <c r="D7221" s="17">
        <f t="shared" si="563"/>
        <v>40238</v>
      </c>
      <c r="E7221">
        <v>20</v>
      </c>
      <c r="F7221" s="8">
        <f t="shared" si="565"/>
        <v>3000</v>
      </c>
      <c r="G7221" s="5">
        <v>0.06</v>
      </c>
      <c r="H7221" s="8">
        <f>VLOOKUP($T7221,Pricebook!$A:$D,4,0)</f>
        <v>150</v>
      </c>
      <c r="I7221" s="10">
        <f t="shared" si="566"/>
        <v>2820</v>
      </c>
      <c r="J7221" t="s">
        <v>72</v>
      </c>
      <c r="K7221" t="s">
        <v>73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2660</v>
      </c>
      <c r="O7221" s="7">
        <v>73120</v>
      </c>
      <c r="P7221" t="s">
        <v>75</v>
      </c>
      <c r="Q7221" t="s">
        <v>16</v>
      </c>
      <c r="R7221" s="3">
        <v>40253</v>
      </c>
      <c r="S7221" s="12">
        <f t="shared" si="567"/>
        <v>2</v>
      </c>
      <c r="T7221" s="3" t="s">
        <v>14210</v>
      </c>
      <c r="U7221" t="s">
        <v>14235</v>
      </c>
      <c r="V7221" t="s">
        <v>14238</v>
      </c>
      <c r="W7221" t="s">
        <v>14202</v>
      </c>
      <c r="X7221" t="str">
        <f>VLOOKUP(Q7221,Managers!$A:$B,2,0)</f>
        <v>Josh Martinez</v>
      </c>
      <c r="Y7221">
        <f>VLOOKUP(W7221,HourlyWages!$A:$B,2,0)</f>
        <v>71</v>
      </c>
      <c r="Z7221">
        <v>1</v>
      </c>
      <c r="AA7221" s="14">
        <f t="shared" si="564"/>
        <v>0.52666666666666662</v>
      </c>
    </row>
    <row r="7222" spans="1:27" x14ac:dyDescent="0.2">
      <c r="A7222">
        <v>7221</v>
      </c>
      <c r="B7222">
        <v>51525</v>
      </c>
      <c r="C7222" s="3">
        <v>40854</v>
      </c>
      <c r="D7222" s="17">
        <f t="shared" si="563"/>
        <v>40848</v>
      </c>
      <c r="E7222">
        <v>18</v>
      </c>
      <c r="F7222" s="8">
        <f t="shared" si="565"/>
        <v>2700</v>
      </c>
      <c r="G7222" s="5">
        <v>0.04</v>
      </c>
      <c r="H7222" s="8">
        <f>VLOOKUP($T7222,Pricebook!$A:$D,4,0)</f>
        <v>150</v>
      </c>
      <c r="I7222" s="10">
        <f t="shared" si="566"/>
        <v>2592</v>
      </c>
      <c r="J7222" t="s">
        <v>1346</v>
      </c>
      <c r="K7222" t="s">
        <v>136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1350</v>
      </c>
      <c r="O7222" s="7">
        <v>48141</v>
      </c>
      <c r="P7222" t="s">
        <v>172</v>
      </c>
      <c r="Q7222" t="s">
        <v>16</v>
      </c>
      <c r="R7222" s="3">
        <v>40856</v>
      </c>
      <c r="S7222" s="12">
        <f t="shared" si="567"/>
        <v>2</v>
      </c>
      <c r="T7222" s="3" t="s">
        <v>14211</v>
      </c>
      <c r="U7222" t="s">
        <v>14235</v>
      </c>
      <c r="V7222" t="s">
        <v>14230</v>
      </c>
      <c r="W7222" t="s">
        <v>14200</v>
      </c>
      <c r="X7222" t="str">
        <f>VLOOKUP(Q7222,Managers!$A:$B,2,0)</f>
        <v>Josh Martinez</v>
      </c>
      <c r="Y7222">
        <f>VLOOKUP(W7222,HourlyWages!$A:$B,2,0)</f>
        <v>59</v>
      </c>
      <c r="Z7222">
        <v>1</v>
      </c>
      <c r="AA7222" s="14">
        <f t="shared" si="564"/>
        <v>0.60666666666666669</v>
      </c>
    </row>
    <row r="7223" spans="1:27" x14ac:dyDescent="0.2">
      <c r="A7223">
        <v>7222</v>
      </c>
      <c r="B7223">
        <v>51525</v>
      </c>
      <c r="C7223" s="3">
        <v>40854</v>
      </c>
      <c r="D7223" s="17">
        <f t="shared" si="563"/>
        <v>40848</v>
      </c>
      <c r="E7223">
        <v>46</v>
      </c>
      <c r="F7223" s="8">
        <f t="shared" si="565"/>
        <v>9200</v>
      </c>
      <c r="G7223" s="5">
        <v>0.09</v>
      </c>
      <c r="H7223" s="8">
        <f>VLOOKUP($T7223,Pricebook!$A:$D,4,0)</f>
        <v>200</v>
      </c>
      <c r="I7223" s="10">
        <f t="shared" si="566"/>
        <v>8372</v>
      </c>
      <c r="J7223" t="s">
        <v>1346</v>
      </c>
      <c r="K7223" t="s">
        <v>136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1350</v>
      </c>
      <c r="O7223" s="7">
        <v>48141</v>
      </c>
      <c r="P7223" t="s">
        <v>172</v>
      </c>
      <c r="Q7223" t="s">
        <v>16</v>
      </c>
      <c r="R7223" s="3">
        <v>40856</v>
      </c>
      <c r="S7223" s="12">
        <f t="shared" si="567"/>
        <v>2</v>
      </c>
      <c r="T7223" s="3" t="s">
        <v>14206</v>
      </c>
      <c r="U7223" t="s">
        <v>14229</v>
      </c>
      <c r="V7223" t="s">
        <v>14244</v>
      </c>
      <c r="W7223" t="s">
        <v>14203</v>
      </c>
      <c r="X7223" t="str">
        <f>VLOOKUP(Q7223,Managers!$A:$B,2,0)</f>
        <v>Josh Martinez</v>
      </c>
      <c r="Y7223">
        <f>VLOOKUP(W7223,HourlyWages!$A:$B,2,0)</f>
        <v>62</v>
      </c>
      <c r="Z7223">
        <v>1</v>
      </c>
      <c r="AA7223" s="14">
        <f t="shared" si="564"/>
        <v>0.69</v>
      </c>
    </row>
    <row r="7224" spans="1:27" x14ac:dyDescent="0.2">
      <c r="A7224">
        <v>7223</v>
      </c>
      <c r="B7224">
        <v>51553</v>
      </c>
      <c r="C7224" s="3">
        <v>40874</v>
      </c>
      <c r="D7224" s="17">
        <f t="shared" si="563"/>
        <v>40848</v>
      </c>
      <c r="E7224">
        <v>3</v>
      </c>
      <c r="F7224" s="8">
        <f t="shared" si="565"/>
        <v>450</v>
      </c>
      <c r="G7224" s="5">
        <v>0</v>
      </c>
      <c r="H7224" s="8">
        <f>VLOOKUP($T7224,Pricebook!$A:$D,4,0)</f>
        <v>150</v>
      </c>
      <c r="I7224" s="10">
        <f t="shared" si="566"/>
        <v>450</v>
      </c>
      <c r="J7224" t="s">
        <v>2163</v>
      </c>
      <c r="K7224" t="s">
        <v>552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2164</v>
      </c>
      <c r="O7224" s="7">
        <v>97030</v>
      </c>
      <c r="P7224" t="s">
        <v>43</v>
      </c>
      <c r="Q7224" t="s">
        <v>23</v>
      </c>
      <c r="R7224" s="3">
        <v>40875</v>
      </c>
      <c r="S7224" s="12">
        <f t="shared" si="567"/>
        <v>1</v>
      </c>
      <c r="T7224" s="3" t="s">
        <v>14216</v>
      </c>
      <c r="U7224" t="s">
        <v>14235</v>
      </c>
      <c r="V7224" t="s">
        <v>14229</v>
      </c>
      <c r="W7224" t="s">
        <v>14194</v>
      </c>
      <c r="X7224" t="str">
        <f>VLOOKUP(Q7224,Managers!$A:$B,2,0)</f>
        <v>Bob Turner</v>
      </c>
      <c r="Y7224">
        <f>VLOOKUP(W7224,HourlyWages!$A:$B,2,0)</f>
        <v>71</v>
      </c>
      <c r="Z7224">
        <v>1</v>
      </c>
      <c r="AA7224" s="14">
        <f t="shared" si="564"/>
        <v>0.52666666666666662</v>
      </c>
    </row>
    <row r="7225" spans="1:27" x14ac:dyDescent="0.2">
      <c r="A7225">
        <v>7224</v>
      </c>
      <c r="B7225">
        <v>51553</v>
      </c>
      <c r="C7225" s="3">
        <v>40874</v>
      </c>
      <c r="D7225" s="17">
        <f t="shared" si="563"/>
        <v>40848</v>
      </c>
      <c r="E7225">
        <v>34</v>
      </c>
      <c r="F7225" s="8">
        <f t="shared" si="565"/>
        <v>3740</v>
      </c>
      <c r="G7225" s="5">
        <v>0.02</v>
      </c>
      <c r="H7225" s="8">
        <f>VLOOKUP($T7225,Pricebook!$A:$D,4,0)</f>
        <v>110</v>
      </c>
      <c r="I7225" s="10">
        <f t="shared" si="566"/>
        <v>3665.2</v>
      </c>
      <c r="J7225" t="s">
        <v>2163</v>
      </c>
      <c r="K7225" t="s">
        <v>552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2851</v>
      </c>
      <c r="O7225" s="7">
        <v>97123</v>
      </c>
      <c r="P7225" t="s">
        <v>43</v>
      </c>
      <c r="Q7225" t="s">
        <v>23</v>
      </c>
      <c r="R7225" s="3">
        <v>40876</v>
      </c>
      <c r="S7225" s="12">
        <f t="shared" si="567"/>
        <v>2</v>
      </c>
      <c r="T7225" s="3" t="s">
        <v>14215</v>
      </c>
      <c r="U7225" t="s">
        <v>14229</v>
      </c>
      <c r="V7225" t="s">
        <v>14230</v>
      </c>
      <c r="W7225" t="s">
        <v>14189</v>
      </c>
      <c r="X7225" t="str">
        <f>VLOOKUP(Q7225,Managers!$A:$B,2,0)</f>
        <v>Bob Turner</v>
      </c>
      <c r="Y7225">
        <f>VLOOKUP(W7225,HourlyWages!$A:$B,2,0)</f>
        <v>62</v>
      </c>
      <c r="Z7225">
        <v>1</v>
      </c>
      <c r="AA7225" s="14">
        <f t="shared" si="564"/>
        <v>0.43636363636363634</v>
      </c>
    </row>
    <row r="7226" spans="1:27" x14ac:dyDescent="0.2">
      <c r="A7226">
        <v>7225</v>
      </c>
      <c r="B7226">
        <v>51553</v>
      </c>
      <c r="C7226" s="3">
        <v>40874</v>
      </c>
      <c r="D7226" s="17">
        <f t="shared" si="563"/>
        <v>40848</v>
      </c>
      <c r="E7226">
        <v>12</v>
      </c>
      <c r="F7226" s="8">
        <f t="shared" si="565"/>
        <v>1320</v>
      </c>
      <c r="G7226" s="5">
        <v>0.03</v>
      </c>
      <c r="H7226" s="8">
        <f>VLOOKUP($T7226,Pricebook!$A:$D,4,0)</f>
        <v>110</v>
      </c>
      <c r="I7226" s="10">
        <f t="shared" si="566"/>
        <v>1280.3999999999999</v>
      </c>
      <c r="J7226" t="s">
        <v>2163</v>
      </c>
      <c r="K7226" t="s">
        <v>552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2851</v>
      </c>
      <c r="O7226" s="7">
        <v>97123</v>
      </c>
      <c r="P7226" t="s">
        <v>43</v>
      </c>
      <c r="Q7226" t="s">
        <v>23</v>
      </c>
      <c r="R7226" s="3">
        <v>40876</v>
      </c>
      <c r="S7226" s="12">
        <f t="shared" si="567"/>
        <v>2</v>
      </c>
      <c r="T7226" s="3" t="s">
        <v>14215</v>
      </c>
      <c r="U7226" t="s">
        <v>14229</v>
      </c>
      <c r="V7226" t="s">
        <v>14233</v>
      </c>
      <c r="W7226" t="s">
        <v>14196</v>
      </c>
      <c r="X7226" t="str">
        <f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4"/>
        <v>0.47272727272727272</v>
      </c>
    </row>
    <row r="7227" spans="1:27" x14ac:dyDescent="0.2">
      <c r="A7227">
        <v>7226</v>
      </c>
      <c r="B7227">
        <v>51553</v>
      </c>
      <c r="C7227" s="3">
        <v>40874</v>
      </c>
      <c r="D7227" s="17">
        <f t="shared" si="563"/>
        <v>40848</v>
      </c>
      <c r="E7227">
        <v>13</v>
      </c>
      <c r="F7227" s="8">
        <f t="shared" si="565"/>
        <v>1430</v>
      </c>
      <c r="G7227" s="5">
        <v>0.1</v>
      </c>
      <c r="H7227" s="8">
        <f>VLOOKUP($T7227,Pricebook!$A:$D,4,0)</f>
        <v>110</v>
      </c>
      <c r="I7227" s="10">
        <f t="shared" si="566"/>
        <v>1287</v>
      </c>
      <c r="J7227" t="s">
        <v>2163</v>
      </c>
      <c r="K7227" t="s">
        <v>552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1454</v>
      </c>
      <c r="O7227" s="7">
        <v>97303</v>
      </c>
      <c r="P7227" t="s">
        <v>43</v>
      </c>
      <c r="Q7227" t="s">
        <v>23</v>
      </c>
      <c r="R7227" s="3">
        <v>40877</v>
      </c>
      <c r="S7227" s="12">
        <f t="shared" si="567"/>
        <v>3</v>
      </c>
      <c r="T7227" s="3" t="s">
        <v>14215</v>
      </c>
      <c r="U7227" t="s">
        <v>14229</v>
      </c>
      <c r="V7227" t="s">
        <v>14237</v>
      </c>
      <c r="W7227" t="s">
        <v>14203</v>
      </c>
      <c r="X7227" t="str">
        <f>VLOOKUP(Q7227,Managers!$A:$B,2,0)</f>
        <v>Bob Turner</v>
      </c>
      <c r="Y7227">
        <f>VLOOKUP(W7227,HourlyWages!$A:$B,2,0)</f>
        <v>62</v>
      </c>
      <c r="Z7227">
        <v>1</v>
      </c>
      <c r="AA7227" s="14">
        <f t="shared" si="564"/>
        <v>0.43636363636363634</v>
      </c>
    </row>
    <row r="7228" spans="1:27" x14ac:dyDescent="0.2">
      <c r="A7228">
        <v>7227</v>
      </c>
      <c r="B7228">
        <v>51554</v>
      </c>
      <c r="C7228" s="3">
        <v>39898</v>
      </c>
      <c r="D7228" s="17">
        <f t="shared" si="563"/>
        <v>39873</v>
      </c>
      <c r="E7228">
        <v>7</v>
      </c>
      <c r="F7228" s="8">
        <f t="shared" si="565"/>
        <v>1190</v>
      </c>
      <c r="G7228" s="5">
        <v>0.05</v>
      </c>
      <c r="H7228" s="8">
        <f>VLOOKUP($T7228,Pricebook!$A:$D,4,0)</f>
        <v>170</v>
      </c>
      <c r="I7228" s="10">
        <f t="shared" si="566"/>
        <v>1130.5</v>
      </c>
      <c r="J7228" t="s">
        <v>26</v>
      </c>
      <c r="K7228" t="s">
        <v>27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737</v>
      </c>
      <c r="O7228" s="7">
        <v>28079</v>
      </c>
      <c r="P7228" t="s">
        <v>33</v>
      </c>
      <c r="Q7228" t="s">
        <v>34</v>
      </c>
      <c r="R7228" s="3">
        <v>39900</v>
      </c>
      <c r="S7228" s="12">
        <f t="shared" si="567"/>
        <v>2</v>
      </c>
      <c r="T7228" s="3" t="s">
        <v>14219</v>
      </c>
      <c r="U7228" t="s">
        <v>14229</v>
      </c>
      <c r="V7228" t="s">
        <v>14241</v>
      </c>
      <c r="W7228" t="s">
        <v>14201</v>
      </c>
      <c r="X7228" t="str">
        <f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4"/>
        <v>0.68823529411764706</v>
      </c>
    </row>
    <row r="7229" spans="1:27" x14ac:dyDescent="0.2">
      <c r="A7229">
        <v>7228</v>
      </c>
      <c r="B7229">
        <v>51554</v>
      </c>
      <c r="C7229" s="3">
        <v>39898</v>
      </c>
      <c r="D7229" s="17">
        <f t="shared" si="563"/>
        <v>39873</v>
      </c>
      <c r="E7229">
        <v>29</v>
      </c>
      <c r="F7229" s="8">
        <f t="shared" si="565"/>
        <v>5800</v>
      </c>
      <c r="G7229" s="5">
        <v>0.09</v>
      </c>
      <c r="H7229" s="8">
        <f>VLOOKUP($T7229,Pricebook!$A:$D,4,0)</f>
        <v>200</v>
      </c>
      <c r="I7229" s="10">
        <f t="shared" si="566"/>
        <v>5278</v>
      </c>
      <c r="J7229" t="s">
        <v>26</v>
      </c>
      <c r="K7229" t="s">
        <v>27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737</v>
      </c>
      <c r="O7229" s="7">
        <v>28079</v>
      </c>
      <c r="P7229" t="s">
        <v>33</v>
      </c>
      <c r="Q7229" t="s">
        <v>34</v>
      </c>
      <c r="R7229" s="3">
        <v>39899</v>
      </c>
      <c r="S7229" s="12">
        <f t="shared" si="567"/>
        <v>1</v>
      </c>
      <c r="T7229" s="3" t="s">
        <v>14206</v>
      </c>
      <c r="U7229" t="s">
        <v>14229</v>
      </c>
      <c r="V7229" t="s">
        <v>14241</v>
      </c>
      <c r="W7229" t="s">
        <v>14203</v>
      </c>
      <c r="X7229" t="str">
        <f>VLOOKUP(Q7229,Managers!$A:$B,2,0)</f>
        <v>Frank Mitchell</v>
      </c>
      <c r="Y7229">
        <f>VLOOKUP(W7229,HourlyWages!$A:$B,2,0)</f>
        <v>62</v>
      </c>
      <c r="Z7229">
        <v>1</v>
      </c>
      <c r="AA7229" s="14">
        <f t="shared" si="564"/>
        <v>0.69</v>
      </c>
    </row>
    <row r="7230" spans="1:27" x14ac:dyDescent="0.2">
      <c r="A7230">
        <v>7229</v>
      </c>
      <c r="B7230">
        <v>51556</v>
      </c>
      <c r="C7230" s="3">
        <v>41209</v>
      </c>
      <c r="D7230" s="17">
        <f t="shared" si="563"/>
        <v>41183</v>
      </c>
      <c r="E7230">
        <v>10</v>
      </c>
      <c r="F7230" s="8">
        <f t="shared" si="565"/>
        <v>1200</v>
      </c>
      <c r="G7230" s="5">
        <v>0.01</v>
      </c>
      <c r="H7230" s="8">
        <f>VLOOKUP($T7230,Pricebook!$A:$D,4,0)</f>
        <v>120</v>
      </c>
      <c r="I7230" s="10">
        <f t="shared" si="566"/>
        <v>1188</v>
      </c>
      <c r="J7230" t="s">
        <v>2152</v>
      </c>
      <c r="K7230" t="s">
        <v>165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378</v>
      </c>
      <c r="O7230" s="7" t="s">
        <v>379</v>
      </c>
      <c r="P7230" t="s">
        <v>149</v>
      </c>
      <c r="Q7230" t="s">
        <v>61</v>
      </c>
      <c r="R7230" s="3">
        <v>41211</v>
      </c>
      <c r="S7230" s="12">
        <f t="shared" si="567"/>
        <v>2</v>
      </c>
      <c r="T7230" s="3" t="s">
        <v>14212</v>
      </c>
      <c r="U7230" t="s">
        <v>14229</v>
      </c>
      <c r="V7230" t="s">
        <v>14242</v>
      </c>
      <c r="W7230" t="s">
        <v>14201</v>
      </c>
      <c r="X7230" t="str">
        <f>VLOOKUP(Q7230,Managers!$A:$B,2,0)</f>
        <v>Allen Young</v>
      </c>
      <c r="Y7230">
        <f>VLOOKUP(W7230,HourlyWages!$A:$B,2,0)</f>
        <v>53</v>
      </c>
      <c r="Z7230">
        <v>1</v>
      </c>
      <c r="AA7230" s="14">
        <f t="shared" si="564"/>
        <v>0.55833333333333335</v>
      </c>
    </row>
    <row r="7231" spans="1:27" x14ac:dyDescent="0.2">
      <c r="A7231">
        <v>7230</v>
      </c>
      <c r="B7231">
        <v>51557</v>
      </c>
      <c r="C7231" s="3">
        <v>40847</v>
      </c>
      <c r="D7231" s="17">
        <f t="shared" si="563"/>
        <v>40817</v>
      </c>
      <c r="E7231">
        <v>36</v>
      </c>
      <c r="F7231" s="8">
        <f t="shared" si="565"/>
        <v>3960</v>
      </c>
      <c r="G7231" s="5">
        <v>0.04</v>
      </c>
      <c r="H7231" s="8">
        <f>VLOOKUP($T7231,Pricebook!$A:$D,4,0)</f>
        <v>110</v>
      </c>
      <c r="I7231" s="10">
        <f t="shared" si="566"/>
        <v>3801.6</v>
      </c>
      <c r="J7231" t="s">
        <v>437</v>
      </c>
      <c r="K7231" t="s">
        <v>121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1269</v>
      </c>
      <c r="O7231" s="7">
        <v>84067</v>
      </c>
      <c r="P7231" t="s">
        <v>201</v>
      </c>
      <c r="Q7231" t="s">
        <v>23</v>
      </c>
      <c r="R7231" s="3">
        <v>40849</v>
      </c>
      <c r="S7231" s="12">
        <f t="shared" si="567"/>
        <v>2</v>
      </c>
      <c r="T7231" s="3" t="s">
        <v>14215</v>
      </c>
      <c r="U7231" t="s">
        <v>14229</v>
      </c>
      <c r="V7231" t="s">
        <v>14238</v>
      </c>
      <c r="W7231" t="s">
        <v>14187</v>
      </c>
      <c r="X7231" t="str">
        <f>VLOOKUP(Q7231,Managers!$A:$B,2,0)</f>
        <v>Bob Turner</v>
      </c>
      <c r="Y7231">
        <f>VLOOKUP(W7231,HourlyWages!$A:$B,2,0)</f>
        <v>45</v>
      </c>
      <c r="Z7231">
        <v>1</v>
      </c>
      <c r="AA7231" s="14">
        <f t="shared" si="564"/>
        <v>0.59090909090909094</v>
      </c>
    </row>
    <row r="7232" spans="1:27" x14ac:dyDescent="0.2">
      <c r="A7232">
        <v>7231</v>
      </c>
      <c r="B7232">
        <v>51557</v>
      </c>
      <c r="C7232" s="3">
        <v>40847</v>
      </c>
      <c r="D7232" s="17">
        <f t="shared" si="563"/>
        <v>40817</v>
      </c>
      <c r="E7232">
        <v>14</v>
      </c>
      <c r="F7232" s="8">
        <f t="shared" si="565"/>
        <v>1680</v>
      </c>
      <c r="G7232" s="5">
        <v>0.08</v>
      </c>
      <c r="H7232" s="8">
        <f>VLOOKUP($T7232,Pricebook!$A:$D,4,0)</f>
        <v>120</v>
      </c>
      <c r="I7232" s="10">
        <f t="shared" si="566"/>
        <v>1545.6000000000001</v>
      </c>
      <c r="J7232" t="s">
        <v>437</v>
      </c>
      <c r="K7232" t="s">
        <v>121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1269</v>
      </c>
      <c r="O7232" s="7">
        <v>84067</v>
      </c>
      <c r="P7232" t="s">
        <v>201</v>
      </c>
      <c r="Q7232" t="s">
        <v>23</v>
      </c>
      <c r="R7232" s="3">
        <v>40847</v>
      </c>
      <c r="S7232" s="12">
        <f t="shared" si="567"/>
        <v>0</v>
      </c>
      <c r="T7232" s="3" t="s">
        <v>14212</v>
      </c>
      <c r="U7232" t="s">
        <v>14229</v>
      </c>
      <c r="V7232" t="s">
        <v>14240</v>
      </c>
      <c r="W7232" t="s">
        <v>14202</v>
      </c>
      <c r="X7232" t="str">
        <f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4"/>
        <v>0.40833333333333333</v>
      </c>
    </row>
    <row r="7233" spans="1:27" x14ac:dyDescent="0.2">
      <c r="A7233">
        <v>7232</v>
      </c>
      <c r="B7233">
        <v>51558</v>
      </c>
      <c r="C7233" s="3">
        <v>40266</v>
      </c>
      <c r="D7233" s="17">
        <f t="shared" si="563"/>
        <v>40238</v>
      </c>
      <c r="E7233">
        <v>34</v>
      </c>
      <c r="F7233" s="8">
        <f t="shared" si="565"/>
        <v>3740</v>
      </c>
      <c r="G7233" s="5">
        <v>0</v>
      </c>
      <c r="H7233" s="8">
        <f>VLOOKUP($T7233,Pricebook!$A:$D,4,0)</f>
        <v>110</v>
      </c>
      <c r="I7233" s="10">
        <f t="shared" si="566"/>
        <v>3740</v>
      </c>
      <c r="J7233" t="s">
        <v>1701</v>
      </c>
      <c r="K7233" t="s">
        <v>265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426</v>
      </c>
      <c r="O7233" s="7">
        <v>46203</v>
      </c>
      <c r="P7233" t="s">
        <v>278</v>
      </c>
      <c r="Q7233" t="s">
        <v>16</v>
      </c>
      <c r="R7233" s="3">
        <v>40266</v>
      </c>
      <c r="S7233" s="12">
        <f t="shared" si="567"/>
        <v>0</v>
      </c>
      <c r="T7233" s="3" t="s">
        <v>14215</v>
      </c>
      <c r="U7233" t="s">
        <v>14229</v>
      </c>
      <c r="V7233" t="s">
        <v>14230</v>
      </c>
      <c r="W7233" t="s">
        <v>14196</v>
      </c>
      <c r="X7233" t="str">
        <f>VLOOKUP(Q7233,Managers!$A:$B,2,0)</f>
        <v>Josh Martinez</v>
      </c>
      <c r="Y7233">
        <f>VLOOKUP(W7233,HourlyWages!$A:$B,2,0)</f>
        <v>58</v>
      </c>
      <c r="Z7233">
        <v>1</v>
      </c>
      <c r="AA7233" s="14">
        <f t="shared" si="564"/>
        <v>0.47272727272727272</v>
      </c>
    </row>
    <row r="7234" spans="1:27" x14ac:dyDescent="0.2">
      <c r="A7234">
        <v>7233</v>
      </c>
      <c r="B7234">
        <v>51558</v>
      </c>
      <c r="C7234" s="3">
        <v>40266</v>
      </c>
      <c r="D7234" s="17">
        <f t="shared" si="563"/>
        <v>40238</v>
      </c>
      <c r="E7234">
        <v>47</v>
      </c>
      <c r="F7234" s="8">
        <f t="shared" si="565"/>
        <v>5875</v>
      </c>
      <c r="G7234" s="5">
        <v>0.04</v>
      </c>
      <c r="H7234" s="8">
        <f>VLOOKUP($T7234,Pricebook!$A:$D,4,0)</f>
        <v>125</v>
      </c>
      <c r="I7234" s="10">
        <f t="shared" si="566"/>
        <v>5640</v>
      </c>
      <c r="J7234" t="s">
        <v>1701</v>
      </c>
      <c r="K7234" t="s">
        <v>265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426</v>
      </c>
      <c r="O7234" s="7">
        <v>46203</v>
      </c>
      <c r="P7234" t="s">
        <v>278</v>
      </c>
      <c r="Q7234" t="s">
        <v>16</v>
      </c>
      <c r="R7234" s="3">
        <v>40266</v>
      </c>
      <c r="S7234" s="12">
        <f t="shared" si="567"/>
        <v>0</v>
      </c>
      <c r="T7234" s="3" t="s">
        <v>14209</v>
      </c>
      <c r="U7234" t="s">
        <v>14232</v>
      </c>
      <c r="V7234" t="s">
        <v>14246</v>
      </c>
      <c r="W7234" t="s">
        <v>14201</v>
      </c>
      <c r="X7234" t="str">
        <f>VLOOKUP(Q7234,Managers!$A:$B,2,0)</f>
        <v>Josh Martinez</v>
      </c>
      <c r="Y7234">
        <f>VLOOKUP(W7234,HourlyWages!$A:$B,2,0)</f>
        <v>53</v>
      </c>
      <c r="Z7234">
        <v>1</v>
      </c>
      <c r="AA7234" s="14">
        <f t="shared" si="564"/>
        <v>0.57599999999999996</v>
      </c>
    </row>
    <row r="7235" spans="1:27" x14ac:dyDescent="0.2">
      <c r="A7235">
        <v>7234</v>
      </c>
      <c r="B7235">
        <v>51559</v>
      </c>
      <c r="C7235" s="3">
        <v>40972</v>
      </c>
      <c r="D7235" s="17">
        <f t="shared" ref="D7235:D7298" si="568">DATE(YEAR(C7235),MONTH(C7235),1)</f>
        <v>40969</v>
      </c>
      <c r="E7235">
        <v>34</v>
      </c>
      <c r="F7235" s="8">
        <f t="shared" si="565"/>
        <v>4080</v>
      </c>
      <c r="G7235" s="5">
        <v>0.09</v>
      </c>
      <c r="H7235" s="8">
        <f>VLOOKUP($T7235,Pricebook!$A:$D,4,0)</f>
        <v>120</v>
      </c>
      <c r="I7235" s="10">
        <f t="shared" si="566"/>
        <v>3712.8</v>
      </c>
      <c r="J7235" t="s">
        <v>1123</v>
      </c>
      <c r="K7235" t="s">
        <v>297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1776</v>
      </c>
      <c r="O7235" s="7" t="s">
        <v>1777</v>
      </c>
      <c r="P7235" t="s">
        <v>48</v>
      </c>
      <c r="Q7235" t="s">
        <v>16</v>
      </c>
      <c r="R7235" s="3">
        <v>40981</v>
      </c>
      <c r="S7235" s="12">
        <f t="shared" si="567"/>
        <v>9</v>
      </c>
      <c r="T7235" s="3" t="s">
        <v>14212</v>
      </c>
      <c r="U7235" t="s">
        <v>14229</v>
      </c>
      <c r="V7235" t="s">
        <v>14239</v>
      </c>
      <c r="W7235" t="s">
        <v>14192</v>
      </c>
      <c r="X7235" t="str">
        <f>VLOOKUP(Q7235,Managers!$A:$B,2,0)</f>
        <v>Josh Martinez</v>
      </c>
      <c r="Y7235">
        <f>VLOOKUP(W7235,HourlyWages!$A:$B,2,0)</f>
        <v>75</v>
      </c>
      <c r="Z7235">
        <v>1</v>
      </c>
      <c r="AA7235" s="14">
        <f t="shared" ref="AA7235:AA7298" si="569">(H7235-Y7235)/H7235</f>
        <v>0.375</v>
      </c>
    </row>
    <row r="7236" spans="1:27" x14ac:dyDescent="0.2">
      <c r="A7236">
        <v>7235</v>
      </c>
      <c r="B7236">
        <v>51584</v>
      </c>
      <c r="C7236" s="3">
        <v>40468</v>
      </c>
      <c r="D7236" s="17">
        <f t="shared" si="568"/>
        <v>40452</v>
      </c>
      <c r="E7236">
        <v>48</v>
      </c>
      <c r="F7236" s="8">
        <f t="shared" si="565"/>
        <v>6000</v>
      </c>
      <c r="G7236" s="5">
        <v>0.01</v>
      </c>
      <c r="H7236" s="8">
        <f>VLOOKUP($T7236,Pricebook!$A:$D,4,0)</f>
        <v>125</v>
      </c>
      <c r="I7236" s="10">
        <f t="shared" si="566"/>
        <v>5940</v>
      </c>
      <c r="J7236" t="s">
        <v>658</v>
      </c>
      <c r="K7236" t="s">
        <v>396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1488</v>
      </c>
      <c r="O7236" s="7">
        <v>51106</v>
      </c>
      <c r="P7236" t="s">
        <v>38</v>
      </c>
      <c r="Q7236" t="s">
        <v>16</v>
      </c>
      <c r="R7236" s="3">
        <v>40469</v>
      </c>
      <c r="S7236" s="12">
        <f t="shared" si="567"/>
        <v>1</v>
      </c>
      <c r="T7236" s="3" t="s">
        <v>14221</v>
      </c>
      <c r="U7236" t="s">
        <v>14232</v>
      </c>
      <c r="V7236" t="s">
        <v>14241</v>
      </c>
      <c r="W7236" t="s">
        <v>14198</v>
      </c>
      <c r="X7236" t="str">
        <f>VLOOKUP(Q7236,Managers!$A:$B,2,0)</f>
        <v>Josh Martinez</v>
      </c>
      <c r="Y7236">
        <f>VLOOKUP(W7236,HourlyWages!$A:$B,2,0)</f>
        <v>51</v>
      </c>
      <c r="Z7236">
        <v>1</v>
      </c>
      <c r="AA7236" s="14">
        <f t="shared" si="569"/>
        <v>0.59199999999999997</v>
      </c>
    </row>
    <row r="7237" spans="1:27" x14ac:dyDescent="0.2">
      <c r="A7237">
        <v>7236</v>
      </c>
      <c r="B7237">
        <v>51619</v>
      </c>
      <c r="C7237" s="3">
        <v>40058</v>
      </c>
      <c r="D7237" s="17">
        <f t="shared" si="568"/>
        <v>40057</v>
      </c>
      <c r="E7237">
        <v>46</v>
      </c>
      <c r="F7237" s="8">
        <f t="shared" si="565"/>
        <v>5520</v>
      </c>
      <c r="G7237" s="5">
        <v>0.03</v>
      </c>
      <c r="H7237" s="8">
        <f>VLOOKUP($T7237,Pricebook!$A:$D,4,0)</f>
        <v>120</v>
      </c>
      <c r="I7237" s="10">
        <f t="shared" si="566"/>
        <v>5354.4</v>
      </c>
      <c r="J7237" t="s">
        <v>2346</v>
      </c>
      <c r="K7237" t="s">
        <v>180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2347</v>
      </c>
      <c r="O7237" s="7">
        <v>44312</v>
      </c>
      <c r="P7237" t="s">
        <v>210</v>
      </c>
      <c r="Q7237" t="s">
        <v>61</v>
      </c>
      <c r="R7237" s="3">
        <v>40059</v>
      </c>
      <c r="S7237" s="12">
        <f t="shared" si="567"/>
        <v>1</v>
      </c>
      <c r="T7237" s="3" t="s">
        <v>14212</v>
      </c>
      <c r="U7237" t="s">
        <v>14229</v>
      </c>
      <c r="V7237" t="s">
        <v>14240</v>
      </c>
      <c r="W7237" t="s">
        <v>14195</v>
      </c>
      <c r="X7237" t="str">
        <f>VLOOKUP(Q7237,Managers!$A:$B,2,0)</f>
        <v>Allen Young</v>
      </c>
      <c r="Y7237">
        <f>VLOOKUP(W7237,HourlyWages!$A:$B,2,0)</f>
        <v>52</v>
      </c>
      <c r="Z7237">
        <v>1</v>
      </c>
      <c r="AA7237" s="14">
        <f t="shared" si="569"/>
        <v>0.56666666666666665</v>
      </c>
    </row>
    <row r="7238" spans="1:27" x14ac:dyDescent="0.2">
      <c r="A7238">
        <v>7237</v>
      </c>
      <c r="B7238">
        <v>51619</v>
      </c>
      <c r="C7238" s="3">
        <v>40058</v>
      </c>
      <c r="D7238" s="17">
        <f t="shared" si="568"/>
        <v>40057</v>
      </c>
      <c r="E7238">
        <v>6</v>
      </c>
      <c r="F7238" s="8">
        <f t="shared" si="565"/>
        <v>1200</v>
      </c>
      <c r="G7238" s="5">
        <v>0.09</v>
      </c>
      <c r="H7238" s="8">
        <f>VLOOKUP($T7238,Pricebook!$A:$D,4,0)</f>
        <v>200</v>
      </c>
      <c r="I7238" s="10">
        <f t="shared" si="566"/>
        <v>1092</v>
      </c>
      <c r="J7238" t="s">
        <v>2346</v>
      </c>
      <c r="K7238" t="s">
        <v>180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2347</v>
      </c>
      <c r="O7238" s="7">
        <v>44312</v>
      </c>
      <c r="P7238" t="s">
        <v>210</v>
      </c>
      <c r="Q7238" t="s">
        <v>61</v>
      </c>
      <c r="R7238" s="3">
        <v>40059</v>
      </c>
      <c r="S7238" s="12">
        <f t="shared" si="567"/>
        <v>1</v>
      </c>
      <c r="T7238" s="3" t="s">
        <v>14206</v>
      </c>
      <c r="U7238" t="s">
        <v>14229</v>
      </c>
      <c r="V7238" t="s">
        <v>14244</v>
      </c>
      <c r="W7238" t="s">
        <v>14193</v>
      </c>
      <c r="X7238" t="str">
        <f>VLOOKUP(Q7238,Managers!$A:$B,2,0)</f>
        <v>Allen Young</v>
      </c>
      <c r="Y7238">
        <f>VLOOKUP(W7238,HourlyWages!$A:$B,2,0)</f>
        <v>57</v>
      </c>
      <c r="Z7238">
        <v>1</v>
      </c>
      <c r="AA7238" s="14">
        <f t="shared" si="569"/>
        <v>0.71499999999999997</v>
      </c>
    </row>
    <row r="7239" spans="1:27" x14ac:dyDescent="0.2">
      <c r="A7239">
        <v>7238</v>
      </c>
      <c r="B7239">
        <v>51619</v>
      </c>
      <c r="C7239" s="3">
        <v>40058</v>
      </c>
      <c r="D7239" s="17">
        <f t="shared" si="568"/>
        <v>40057</v>
      </c>
      <c r="E7239">
        <v>2</v>
      </c>
      <c r="F7239" s="8">
        <f t="shared" si="565"/>
        <v>320</v>
      </c>
      <c r="G7239" s="5">
        <v>7.0000000000000007E-2</v>
      </c>
      <c r="H7239" s="8">
        <f>VLOOKUP($T7239,Pricebook!$A:$D,4,0)</f>
        <v>160</v>
      </c>
      <c r="I7239" s="10">
        <f t="shared" si="566"/>
        <v>297.59999999999997</v>
      </c>
      <c r="J7239" t="s">
        <v>2346</v>
      </c>
      <c r="K7239" t="s">
        <v>180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2654</v>
      </c>
      <c r="O7239" s="7">
        <v>44515</v>
      </c>
      <c r="P7239" t="s">
        <v>210</v>
      </c>
      <c r="Q7239" t="s">
        <v>61</v>
      </c>
      <c r="R7239" s="3">
        <v>40060</v>
      </c>
      <c r="S7239" s="12">
        <f t="shared" si="567"/>
        <v>2</v>
      </c>
      <c r="T7239" s="3" t="s">
        <v>14218</v>
      </c>
      <c r="U7239" t="s">
        <v>14229</v>
      </c>
      <c r="V7239" t="s">
        <v>14237</v>
      </c>
      <c r="W7239" t="s">
        <v>14190</v>
      </c>
      <c r="X7239" t="str">
        <f>VLOOKUP(Q7239,Managers!$A:$B,2,0)</f>
        <v>Allen Young</v>
      </c>
      <c r="Y7239">
        <f>VLOOKUP(W7239,HourlyWages!$A:$B,2,0)</f>
        <v>67</v>
      </c>
      <c r="Z7239">
        <v>1</v>
      </c>
      <c r="AA7239" s="14">
        <f t="shared" si="569"/>
        <v>0.58125000000000004</v>
      </c>
    </row>
    <row r="7240" spans="1:27" x14ac:dyDescent="0.2">
      <c r="A7240">
        <v>7239</v>
      </c>
      <c r="B7240">
        <v>51619</v>
      </c>
      <c r="C7240" s="3">
        <v>40058</v>
      </c>
      <c r="D7240" s="17">
        <f t="shared" si="568"/>
        <v>40057</v>
      </c>
      <c r="E7240">
        <v>31</v>
      </c>
      <c r="F7240" s="8">
        <f t="shared" si="565"/>
        <v>3875</v>
      </c>
      <c r="G7240" s="5">
        <v>0.06</v>
      </c>
      <c r="H7240" s="8">
        <f>VLOOKUP($T7240,Pricebook!$A:$D,4,0)</f>
        <v>125</v>
      </c>
      <c r="I7240" s="10">
        <f t="shared" si="566"/>
        <v>3642.5</v>
      </c>
      <c r="J7240" t="s">
        <v>2346</v>
      </c>
      <c r="K7240" t="s">
        <v>180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2654</v>
      </c>
      <c r="O7240" s="7">
        <v>44515</v>
      </c>
      <c r="P7240" t="s">
        <v>210</v>
      </c>
      <c r="Q7240" t="s">
        <v>61</v>
      </c>
      <c r="R7240" s="3">
        <v>40059</v>
      </c>
      <c r="S7240" s="12">
        <f t="shared" si="567"/>
        <v>1</v>
      </c>
      <c r="T7240" s="3" t="s">
        <v>14221</v>
      </c>
      <c r="U7240" t="s">
        <v>14232</v>
      </c>
      <c r="V7240" t="s">
        <v>14245</v>
      </c>
      <c r="W7240" t="s">
        <v>14195</v>
      </c>
      <c r="X7240" t="str">
        <f>VLOOKUP(Q7240,Managers!$A:$B,2,0)</f>
        <v>Allen Young</v>
      </c>
      <c r="Y7240">
        <f>VLOOKUP(W7240,HourlyWages!$A:$B,2,0)</f>
        <v>52</v>
      </c>
      <c r="Z7240">
        <v>1</v>
      </c>
      <c r="AA7240" s="14">
        <f t="shared" si="569"/>
        <v>0.58399999999999996</v>
      </c>
    </row>
    <row r="7241" spans="1:27" x14ac:dyDescent="0.2">
      <c r="A7241">
        <v>7240</v>
      </c>
      <c r="B7241">
        <v>51620</v>
      </c>
      <c r="C7241" s="3">
        <v>40976</v>
      </c>
      <c r="D7241" s="17">
        <f t="shared" si="568"/>
        <v>40969</v>
      </c>
      <c r="E7241">
        <v>12</v>
      </c>
      <c r="F7241" s="8">
        <f t="shared" si="565"/>
        <v>2400</v>
      </c>
      <c r="G7241" s="5">
        <v>0.03</v>
      </c>
      <c r="H7241" s="8">
        <f>VLOOKUP($T7241,Pricebook!$A:$D,4,0)</f>
        <v>200</v>
      </c>
      <c r="I7241" s="10">
        <f t="shared" si="566"/>
        <v>2328</v>
      </c>
      <c r="J7241" t="s">
        <v>814</v>
      </c>
      <c r="K7241" t="s">
        <v>215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2822</v>
      </c>
      <c r="O7241" s="7" t="s">
        <v>2823</v>
      </c>
      <c r="P7241" t="s">
        <v>149</v>
      </c>
      <c r="Q7241" t="s">
        <v>61</v>
      </c>
      <c r="R7241" s="3">
        <v>40977</v>
      </c>
      <c r="S7241" s="12">
        <f t="shared" si="567"/>
        <v>1</v>
      </c>
      <c r="T7241" s="3" t="s">
        <v>14206</v>
      </c>
      <c r="U7241" t="s">
        <v>14229</v>
      </c>
      <c r="V7241" t="s">
        <v>14240</v>
      </c>
      <c r="W7241" t="s">
        <v>14193</v>
      </c>
      <c r="X7241" t="str">
        <f>VLOOKUP(Q7241,Managers!$A:$B,2,0)</f>
        <v>Allen Young</v>
      </c>
      <c r="Y7241">
        <f>VLOOKUP(W7241,HourlyWages!$A:$B,2,0)</f>
        <v>57</v>
      </c>
      <c r="Z7241">
        <v>1</v>
      </c>
      <c r="AA7241" s="14">
        <f t="shared" si="569"/>
        <v>0.71499999999999997</v>
      </c>
    </row>
    <row r="7242" spans="1:27" x14ac:dyDescent="0.2">
      <c r="A7242">
        <v>7241</v>
      </c>
      <c r="B7242">
        <v>51623</v>
      </c>
      <c r="C7242" s="3">
        <v>39826</v>
      </c>
      <c r="D7242" s="17">
        <f t="shared" si="568"/>
        <v>39814</v>
      </c>
      <c r="E7242">
        <v>17</v>
      </c>
      <c r="F7242" s="8">
        <f t="shared" si="565"/>
        <v>2125</v>
      </c>
      <c r="G7242" s="5">
        <v>0.06</v>
      </c>
      <c r="H7242" s="8">
        <f>VLOOKUP($T7242,Pricebook!$A:$D,4,0)</f>
        <v>125</v>
      </c>
      <c r="I7242" s="10">
        <f t="shared" si="566"/>
        <v>1997.5</v>
      </c>
      <c r="J7242" t="s">
        <v>2493</v>
      </c>
      <c r="K7242" t="s">
        <v>276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2338</v>
      </c>
      <c r="O7242" s="7">
        <v>20740</v>
      </c>
      <c r="P7242" t="s">
        <v>187</v>
      </c>
      <c r="Q7242" t="s">
        <v>61</v>
      </c>
      <c r="R7242" s="3">
        <v>39826</v>
      </c>
      <c r="S7242" s="12">
        <f t="shared" si="567"/>
        <v>0</v>
      </c>
      <c r="T7242" s="3" t="s">
        <v>14208</v>
      </c>
      <c r="U7242" t="s">
        <v>14232</v>
      </c>
      <c r="V7242" t="s">
        <v>14241</v>
      </c>
      <c r="W7242" t="s">
        <v>14186</v>
      </c>
      <c r="X7242" t="str">
        <f>VLOOKUP(Q7242,Managers!$A:$B,2,0)</f>
        <v>Allen Young</v>
      </c>
      <c r="Y7242">
        <f>VLOOKUP(W7242,HourlyWages!$A:$B,2,0)</f>
        <v>67</v>
      </c>
      <c r="Z7242">
        <v>1</v>
      </c>
      <c r="AA7242" s="14">
        <f t="shared" si="569"/>
        <v>0.46400000000000002</v>
      </c>
    </row>
    <row r="7243" spans="1:27" x14ac:dyDescent="0.2">
      <c r="A7243">
        <v>7242</v>
      </c>
      <c r="B7243">
        <v>51648</v>
      </c>
      <c r="C7243" s="3">
        <v>40909</v>
      </c>
      <c r="D7243" s="17">
        <f t="shared" si="568"/>
        <v>40909</v>
      </c>
      <c r="E7243">
        <v>45</v>
      </c>
      <c r="F7243" s="8">
        <f t="shared" si="565"/>
        <v>6750</v>
      </c>
      <c r="G7243" s="5">
        <v>0.03</v>
      </c>
      <c r="H7243" s="8">
        <f>VLOOKUP($T7243,Pricebook!$A:$D,4,0)</f>
        <v>150</v>
      </c>
      <c r="I7243" s="10">
        <f t="shared" si="566"/>
        <v>6547.5</v>
      </c>
      <c r="J7243" t="s">
        <v>852</v>
      </c>
      <c r="K7243" t="s">
        <v>594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2375</v>
      </c>
      <c r="O7243" s="7">
        <v>67601</v>
      </c>
      <c r="P7243" t="s">
        <v>153</v>
      </c>
      <c r="Q7243" t="s">
        <v>16</v>
      </c>
      <c r="R7243" s="3">
        <v>40916</v>
      </c>
      <c r="S7243" s="12">
        <f t="shared" si="567"/>
        <v>7</v>
      </c>
      <c r="T7243" s="3" t="s">
        <v>14211</v>
      </c>
      <c r="U7243" t="s">
        <v>14235</v>
      </c>
      <c r="V7243" t="s">
        <v>14244</v>
      </c>
      <c r="W7243" t="s">
        <v>14193</v>
      </c>
      <c r="X7243" t="str">
        <f>VLOOKUP(Q7243,Managers!$A:$B,2,0)</f>
        <v>Josh Martinez</v>
      </c>
      <c r="Y7243">
        <f>VLOOKUP(W7243,HourlyWages!$A:$B,2,0)</f>
        <v>57</v>
      </c>
      <c r="Z7243">
        <v>1</v>
      </c>
      <c r="AA7243" s="14">
        <f t="shared" si="569"/>
        <v>0.62</v>
      </c>
    </row>
    <row r="7244" spans="1:27" x14ac:dyDescent="0.2">
      <c r="A7244">
        <v>7243</v>
      </c>
      <c r="B7244">
        <v>51648</v>
      </c>
      <c r="C7244" s="3">
        <v>40909</v>
      </c>
      <c r="D7244" s="17">
        <f t="shared" si="568"/>
        <v>40909</v>
      </c>
      <c r="E7244">
        <v>50</v>
      </c>
      <c r="F7244" s="8">
        <f t="shared" si="565"/>
        <v>5500</v>
      </c>
      <c r="G7244" s="5">
        <v>0.08</v>
      </c>
      <c r="H7244" s="8">
        <f>VLOOKUP($T7244,Pricebook!$A:$D,4,0)</f>
        <v>110</v>
      </c>
      <c r="I7244" s="10">
        <f t="shared" si="566"/>
        <v>5060</v>
      </c>
      <c r="J7244" t="s">
        <v>852</v>
      </c>
      <c r="K7244" t="s">
        <v>594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2375</v>
      </c>
      <c r="O7244" s="7">
        <v>67601</v>
      </c>
      <c r="P7244" t="s">
        <v>153</v>
      </c>
      <c r="Q7244" t="s">
        <v>16</v>
      </c>
      <c r="R7244" s="3">
        <v>40914</v>
      </c>
      <c r="S7244" s="12">
        <f t="shared" si="567"/>
        <v>5</v>
      </c>
      <c r="T7244" s="3" t="s">
        <v>14215</v>
      </c>
      <c r="U7244" t="s">
        <v>14229</v>
      </c>
      <c r="V7244" t="s">
        <v>14241</v>
      </c>
      <c r="W7244" t="s">
        <v>14191</v>
      </c>
      <c r="X7244" t="str">
        <f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9"/>
        <v>0.45454545454545453</v>
      </c>
    </row>
    <row r="7245" spans="1:27" x14ac:dyDescent="0.2">
      <c r="A7245">
        <v>7244</v>
      </c>
      <c r="B7245">
        <v>51650</v>
      </c>
      <c r="C7245" s="3">
        <v>40695</v>
      </c>
      <c r="D7245" s="17">
        <f t="shared" si="568"/>
        <v>40695</v>
      </c>
      <c r="E7245">
        <v>25</v>
      </c>
      <c r="F7245" s="8">
        <f t="shared" si="565"/>
        <v>2750</v>
      </c>
      <c r="G7245" s="5">
        <v>0.08</v>
      </c>
      <c r="H7245" s="8">
        <f>VLOOKUP($T7245,Pricebook!$A:$D,4,0)</f>
        <v>110</v>
      </c>
      <c r="I7245" s="10">
        <f t="shared" si="566"/>
        <v>2530</v>
      </c>
      <c r="J7245" t="s">
        <v>2383</v>
      </c>
      <c r="K7245" t="s">
        <v>434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2384</v>
      </c>
      <c r="O7245" s="7">
        <v>32503</v>
      </c>
      <c r="P7245" t="s">
        <v>101</v>
      </c>
      <c r="Q7245" t="s">
        <v>34</v>
      </c>
      <c r="R7245" s="3">
        <v>40697</v>
      </c>
      <c r="S7245" s="12">
        <f t="shared" si="567"/>
        <v>2</v>
      </c>
      <c r="T7245" s="3" t="s">
        <v>14215</v>
      </c>
      <c r="U7245" t="s">
        <v>14229</v>
      </c>
      <c r="V7245" t="s">
        <v>14234</v>
      </c>
      <c r="W7245" t="s">
        <v>14191</v>
      </c>
      <c r="X7245" t="str">
        <f>VLOOKUP(Q7245,Managers!$A:$B,2,0)</f>
        <v>Frank Mitchell</v>
      </c>
      <c r="Y7245">
        <f>VLOOKUP(W7245,HourlyWages!$A:$B,2,0)</f>
        <v>60</v>
      </c>
      <c r="Z7245">
        <v>1</v>
      </c>
      <c r="AA7245" s="14">
        <f t="shared" si="569"/>
        <v>0.45454545454545453</v>
      </c>
    </row>
    <row r="7246" spans="1:27" x14ac:dyDescent="0.2">
      <c r="A7246">
        <v>7245</v>
      </c>
      <c r="B7246">
        <v>51650</v>
      </c>
      <c r="C7246" s="3">
        <v>40695</v>
      </c>
      <c r="D7246" s="17">
        <f t="shared" si="568"/>
        <v>40695</v>
      </c>
      <c r="E7246">
        <v>43</v>
      </c>
      <c r="F7246" s="8">
        <f t="shared" si="565"/>
        <v>6450</v>
      </c>
      <c r="G7246" s="5">
        <v>0.08</v>
      </c>
      <c r="H7246" s="8">
        <f>VLOOKUP($T7246,Pricebook!$A:$D,4,0)</f>
        <v>150</v>
      </c>
      <c r="I7246" s="10">
        <f t="shared" si="566"/>
        <v>5934</v>
      </c>
      <c r="J7246" t="s">
        <v>2383</v>
      </c>
      <c r="K7246" t="s">
        <v>434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2852</v>
      </c>
      <c r="O7246" s="7">
        <v>32808</v>
      </c>
      <c r="P7246" t="s">
        <v>101</v>
      </c>
      <c r="Q7246" t="s">
        <v>34</v>
      </c>
      <c r="R7246" s="3">
        <v>40697</v>
      </c>
      <c r="S7246" s="12">
        <f t="shared" si="567"/>
        <v>2</v>
      </c>
      <c r="T7246" s="3" t="s">
        <v>14216</v>
      </c>
      <c r="U7246" t="s">
        <v>14235</v>
      </c>
      <c r="V7246" t="s">
        <v>14234</v>
      </c>
      <c r="W7246" t="s">
        <v>14201</v>
      </c>
      <c r="X7246" t="str">
        <f>VLOOKUP(Q7246,Managers!$A:$B,2,0)</f>
        <v>Frank Mitchell</v>
      </c>
      <c r="Y7246">
        <f>VLOOKUP(W7246,HourlyWages!$A:$B,2,0)</f>
        <v>53</v>
      </c>
      <c r="Z7246">
        <v>1</v>
      </c>
      <c r="AA7246" s="14">
        <f t="shared" si="569"/>
        <v>0.64666666666666661</v>
      </c>
    </row>
    <row r="7247" spans="1:27" x14ac:dyDescent="0.2">
      <c r="A7247">
        <v>7246</v>
      </c>
      <c r="B7247">
        <v>51650</v>
      </c>
      <c r="C7247" s="3">
        <v>40695</v>
      </c>
      <c r="D7247" s="17">
        <f t="shared" si="568"/>
        <v>40695</v>
      </c>
      <c r="E7247">
        <v>19</v>
      </c>
      <c r="F7247" s="8">
        <f t="shared" si="565"/>
        <v>2280</v>
      </c>
      <c r="G7247" s="5">
        <v>0.1</v>
      </c>
      <c r="H7247" s="8">
        <f>VLOOKUP($T7247,Pricebook!$A:$D,4,0)</f>
        <v>120</v>
      </c>
      <c r="I7247" s="10">
        <f t="shared" si="566"/>
        <v>2052</v>
      </c>
      <c r="J7247" t="s">
        <v>2383</v>
      </c>
      <c r="K7247" t="s">
        <v>434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2852</v>
      </c>
      <c r="O7247" s="7">
        <v>32808</v>
      </c>
      <c r="P7247" t="s">
        <v>101</v>
      </c>
      <c r="Q7247" t="s">
        <v>34</v>
      </c>
      <c r="R7247" s="3">
        <v>40697</v>
      </c>
      <c r="S7247" s="12">
        <f t="shared" si="567"/>
        <v>2</v>
      </c>
      <c r="T7247" s="3" t="s">
        <v>14212</v>
      </c>
      <c r="U7247" t="s">
        <v>14229</v>
      </c>
      <c r="V7247" t="s">
        <v>14230</v>
      </c>
      <c r="W7247" t="s">
        <v>14187</v>
      </c>
      <c r="X7247" t="str">
        <f>VLOOKUP(Q7247,Managers!$A:$B,2,0)</f>
        <v>Frank Mitchell</v>
      </c>
      <c r="Y7247">
        <f>VLOOKUP(W7247,HourlyWages!$A:$B,2,0)</f>
        <v>45</v>
      </c>
      <c r="Z7247">
        <v>1</v>
      </c>
      <c r="AA7247" s="14">
        <f t="shared" si="569"/>
        <v>0.625</v>
      </c>
    </row>
    <row r="7248" spans="1:27" x14ac:dyDescent="0.2">
      <c r="A7248">
        <v>7247</v>
      </c>
      <c r="B7248">
        <v>51652</v>
      </c>
      <c r="C7248" s="3">
        <v>40642</v>
      </c>
      <c r="D7248" s="17">
        <f t="shared" si="568"/>
        <v>40634</v>
      </c>
      <c r="E7248">
        <v>37</v>
      </c>
      <c r="F7248" s="8">
        <f t="shared" si="565"/>
        <v>7400</v>
      </c>
      <c r="G7248" s="5">
        <v>0.03</v>
      </c>
      <c r="H7248" s="8">
        <f>VLOOKUP($T7248,Pricebook!$A:$D,4,0)</f>
        <v>200</v>
      </c>
      <c r="I7248" s="10">
        <f t="shared" si="566"/>
        <v>7178</v>
      </c>
      <c r="J7248" t="s">
        <v>2383</v>
      </c>
      <c r="K7248" t="s">
        <v>434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2852</v>
      </c>
      <c r="O7248" s="7">
        <v>32808</v>
      </c>
      <c r="P7248" t="s">
        <v>101</v>
      </c>
      <c r="Q7248" t="s">
        <v>34</v>
      </c>
      <c r="R7248" s="3">
        <v>40644</v>
      </c>
      <c r="S7248" s="12">
        <f t="shared" si="567"/>
        <v>2</v>
      </c>
      <c r="T7248" s="3" t="s">
        <v>14214</v>
      </c>
      <c r="U7248" t="s">
        <v>14229</v>
      </c>
      <c r="V7248" t="s">
        <v>14244</v>
      </c>
      <c r="W7248" t="s">
        <v>14193</v>
      </c>
      <c r="X7248" t="str">
        <f>VLOOKUP(Q7248,Managers!$A:$B,2,0)</f>
        <v>Frank Mitchell</v>
      </c>
      <c r="Y7248">
        <f>VLOOKUP(W7248,HourlyWages!$A:$B,2,0)</f>
        <v>57</v>
      </c>
      <c r="Z7248">
        <v>1</v>
      </c>
      <c r="AA7248" s="14">
        <f t="shared" si="569"/>
        <v>0.71499999999999997</v>
      </c>
    </row>
    <row r="7249" spans="1:27" x14ac:dyDescent="0.2">
      <c r="A7249">
        <v>7248</v>
      </c>
      <c r="B7249">
        <v>51652</v>
      </c>
      <c r="C7249" s="3">
        <v>40642</v>
      </c>
      <c r="D7249" s="17">
        <f t="shared" si="568"/>
        <v>40634</v>
      </c>
      <c r="E7249">
        <v>38</v>
      </c>
      <c r="F7249" s="8">
        <f t="shared" si="565"/>
        <v>7600</v>
      </c>
      <c r="G7249" s="5">
        <v>7.0000000000000007E-2</v>
      </c>
      <c r="H7249" s="8">
        <f>VLOOKUP($T7249,Pricebook!$A:$D,4,0)</f>
        <v>200</v>
      </c>
      <c r="I7249" s="10">
        <f t="shared" si="566"/>
        <v>7067.9999999999991</v>
      </c>
      <c r="J7249" t="s">
        <v>2383</v>
      </c>
      <c r="K7249" t="s">
        <v>434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2852</v>
      </c>
      <c r="O7249" s="7">
        <v>32808</v>
      </c>
      <c r="P7249" t="s">
        <v>101</v>
      </c>
      <c r="Q7249" t="s">
        <v>34</v>
      </c>
      <c r="R7249" s="3">
        <v>40643</v>
      </c>
      <c r="S7249" s="12">
        <f t="shared" si="567"/>
        <v>1</v>
      </c>
      <c r="T7249" s="3" t="s">
        <v>14206</v>
      </c>
      <c r="U7249" t="s">
        <v>14229</v>
      </c>
      <c r="V7249" t="s">
        <v>14244</v>
      </c>
      <c r="W7249" t="s">
        <v>14199</v>
      </c>
      <c r="X7249" t="str">
        <f>VLOOKUP(Q7249,Managers!$A:$B,2,0)</f>
        <v>Frank Mitchell</v>
      </c>
      <c r="Y7249">
        <f>VLOOKUP(W7249,HourlyWages!$A:$B,2,0)</f>
        <v>68</v>
      </c>
      <c r="Z7249">
        <v>1</v>
      </c>
      <c r="AA7249" s="14">
        <f t="shared" si="569"/>
        <v>0.66</v>
      </c>
    </row>
    <row r="7250" spans="1:27" x14ac:dyDescent="0.2">
      <c r="A7250">
        <v>7249</v>
      </c>
      <c r="B7250">
        <v>51687</v>
      </c>
      <c r="C7250" s="3">
        <v>40797</v>
      </c>
      <c r="D7250" s="17">
        <f t="shared" si="568"/>
        <v>40787</v>
      </c>
      <c r="E7250">
        <v>42</v>
      </c>
      <c r="F7250" s="8">
        <f t="shared" si="565"/>
        <v>4620</v>
      </c>
      <c r="G7250" s="5">
        <v>0.01</v>
      </c>
      <c r="H7250" s="8">
        <f>VLOOKUP($T7250,Pricebook!$A:$D,4,0)</f>
        <v>110</v>
      </c>
      <c r="I7250" s="10">
        <f t="shared" si="566"/>
        <v>4573.8</v>
      </c>
      <c r="J7250" t="s">
        <v>1507</v>
      </c>
      <c r="K7250" t="s">
        <v>55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1188</v>
      </c>
      <c r="O7250" s="7">
        <v>37830</v>
      </c>
      <c r="P7250" t="s">
        <v>81</v>
      </c>
      <c r="Q7250" t="s">
        <v>34</v>
      </c>
      <c r="R7250" s="3">
        <v>40799</v>
      </c>
      <c r="S7250" s="12">
        <f t="shared" si="567"/>
        <v>2</v>
      </c>
      <c r="T7250" s="3" t="s">
        <v>14220</v>
      </c>
      <c r="U7250" t="s">
        <v>14229</v>
      </c>
      <c r="V7250" t="s">
        <v>14236</v>
      </c>
      <c r="W7250" t="s">
        <v>14199</v>
      </c>
      <c r="X7250" t="str">
        <f>VLOOKUP(Q7250,Managers!$A:$B,2,0)</f>
        <v>Frank Mitchell</v>
      </c>
      <c r="Y7250">
        <f>VLOOKUP(W7250,HourlyWages!$A:$B,2,0)</f>
        <v>68</v>
      </c>
      <c r="Z7250">
        <v>1</v>
      </c>
      <c r="AA7250" s="14">
        <f t="shared" si="569"/>
        <v>0.38181818181818183</v>
      </c>
    </row>
    <row r="7251" spans="1:27" x14ac:dyDescent="0.2">
      <c r="A7251">
        <v>7250</v>
      </c>
      <c r="B7251">
        <v>51713</v>
      </c>
      <c r="C7251" s="3">
        <v>40621</v>
      </c>
      <c r="D7251" s="17">
        <f t="shared" si="568"/>
        <v>40603</v>
      </c>
      <c r="E7251">
        <v>35</v>
      </c>
      <c r="F7251" s="8">
        <f t="shared" si="565"/>
        <v>4900</v>
      </c>
      <c r="G7251" s="5">
        <v>0.02</v>
      </c>
      <c r="H7251" s="8">
        <f>VLOOKUP($T7251,Pricebook!$A:$D,4,0)</f>
        <v>140</v>
      </c>
      <c r="I7251" s="10">
        <f t="shared" si="566"/>
        <v>4802</v>
      </c>
      <c r="J7251" t="s">
        <v>1207</v>
      </c>
      <c r="K7251" t="s">
        <v>175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650</v>
      </c>
      <c r="O7251" s="7">
        <v>43015</v>
      </c>
      <c r="P7251" t="s">
        <v>210</v>
      </c>
      <c r="Q7251" t="s">
        <v>61</v>
      </c>
      <c r="R7251" s="3">
        <v>40622</v>
      </c>
      <c r="S7251" s="12">
        <f t="shared" si="567"/>
        <v>1</v>
      </c>
      <c r="T7251" s="3" t="s">
        <v>14213</v>
      </c>
      <c r="U7251" t="s">
        <v>14229</v>
      </c>
      <c r="V7251" t="s">
        <v>14241</v>
      </c>
      <c r="W7251" t="s">
        <v>14194</v>
      </c>
      <c r="X7251" t="str">
        <f>VLOOKUP(Q7251,Managers!$A:$B,2,0)</f>
        <v>Allen Young</v>
      </c>
      <c r="Y7251">
        <f>VLOOKUP(W7251,HourlyWages!$A:$B,2,0)</f>
        <v>71</v>
      </c>
      <c r="Z7251">
        <v>1</v>
      </c>
      <c r="AA7251" s="14">
        <f t="shared" si="569"/>
        <v>0.49285714285714288</v>
      </c>
    </row>
    <row r="7252" spans="1:27" x14ac:dyDescent="0.2">
      <c r="A7252">
        <v>7251</v>
      </c>
      <c r="B7252">
        <v>51714</v>
      </c>
      <c r="C7252" s="3">
        <v>40061</v>
      </c>
      <c r="D7252" s="17">
        <f t="shared" si="568"/>
        <v>40057</v>
      </c>
      <c r="E7252">
        <v>33</v>
      </c>
      <c r="F7252" s="8">
        <f t="shared" si="565"/>
        <v>3630</v>
      </c>
      <c r="G7252" s="5">
        <v>0.03</v>
      </c>
      <c r="H7252" s="8">
        <f>VLOOKUP($T7252,Pricebook!$A:$D,4,0)</f>
        <v>110</v>
      </c>
      <c r="I7252" s="10">
        <f t="shared" si="566"/>
        <v>3521.1</v>
      </c>
      <c r="J7252" t="s">
        <v>1042</v>
      </c>
      <c r="K7252" t="s">
        <v>41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661</v>
      </c>
      <c r="O7252" s="7">
        <v>81301</v>
      </c>
      <c r="P7252" t="s">
        <v>237</v>
      </c>
      <c r="Q7252" t="s">
        <v>23</v>
      </c>
      <c r="R7252" s="3">
        <v>40062</v>
      </c>
      <c r="S7252" s="12">
        <f t="shared" si="567"/>
        <v>1</v>
      </c>
      <c r="T7252" s="3" t="s">
        <v>14215</v>
      </c>
      <c r="U7252" t="s">
        <v>14229</v>
      </c>
      <c r="V7252" t="s">
        <v>14230</v>
      </c>
      <c r="W7252" t="s">
        <v>14203</v>
      </c>
      <c r="X7252" t="str">
        <f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9"/>
        <v>0.43636363636363634</v>
      </c>
    </row>
    <row r="7253" spans="1:27" x14ac:dyDescent="0.2">
      <c r="A7253">
        <v>7252</v>
      </c>
      <c r="B7253">
        <v>51747</v>
      </c>
      <c r="C7253" s="3">
        <v>41095</v>
      </c>
      <c r="D7253" s="17">
        <f t="shared" si="568"/>
        <v>41091</v>
      </c>
      <c r="E7253">
        <v>3</v>
      </c>
      <c r="F7253" s="8">
        <f t="shared" si="565"/>
        <v>600</v>
      </c>
      <c r="G7253" s="5">
        <v>0.02</v>
      </c>
      <c r="H7253" s="8">
        <f>VLOOKUP($T7253,Pricebook!$A:$D,4,0)</f>
        <v>200</v>
      </c>
      <c r="I7253" s="10">
        <f t="shared" si="566"/>
        <v>588</v>
      </c>
      <c r="J7253" t="s">
        <v>2056</v>
      </c>
      <c r="K7253" t="s">
        <v>190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1062</v>
      </c>
      <c r="O7253" s="7" t="s">
        <v>2699</v>
      </c>
      <c r="P7253" t="s">
        <v>440</v>
      </c>
      <c r="Q7253" t="s">
        <v>16</v>
      </c>
      <c r="R7253" s="3">
        <v>41096</v>
      </c>
      <c r="S7253" s="12">
        <f t="shared" si="567"/>
        <v>1</v>
      </c>
      <c r="T7253" s="3" t="s">
        <v>14214</v>
      </c>
      <c r="U7253" t="s">
        <v>14229</v>
      </c>
      <c r="V7253" t="s">
        <v>14229</v>
      </c>
      <c r="W7253" t="s">
        <v>14200</v>
      </c>
      <c r="X7253" t="str">
        <f>VLOOKUP(Q7253,Managers!$A:$B,2,0)</f>
        <v>Josh Martinez</v>
      </c>
      <c r="Y7253">
        <f>VLOOKUP(W7253,HourlyWages!$A:$B,2,0)</f>
        <v>59</v>
      </c>
      <c r="Z7253">
        <v>1</v>
      </c>
      <c r="AA7253" s="14">
        <f t="shared" si="569"/>
        <v>0.70499999999999996</v>
      </c>
    </row>
    <row r="7254" spans="1:27" x14ac:dyDescent="0.2">
      <c r="A7254">
        <v>7253</v>
      </c>
      <c r="B7254">
        <v>51777</v>
      </c>
      <c r="C7254" s="3">
        <v>40593</v>
      </c>
      <c r="D7254" s="17">
        <f t="shared" si="568"/>
        <v>40575</v>
      </c>
      <c r="E7254">
        <v>4</v>
      </c>
      <c r="F7254" s="8">
        <f t="shared" si="565"/>
        <v>640</v>
      </c>
      <c r="G7254" s="5">
        <v>0.08</v>
      </c>
      <c r="H7254" s="8">
        <f>VLOOKUP($T7254,Pricebook!$A:$D,4,0)</f>
        <v>160</v>
      </c>
      <c r="I7254" s="10">
        <f t="shared" si="566"/>
        <v>588.80000000000007</v>
      </c>
      <c r="J7254" t="s">
        <v>1808</v>
      </c>
      <c r="K7254" t="s">
        <v>58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717</v>
      </c>
      <c r="O7254" s="7">
        <v>55343</v>
      </c>
      <c r="P7254" t="s">
        <v>130</v>
      </c>
      <c r="Q7254" t="s">
        <v>16</v>
      </c>
      <c r="R7254" s="3">
        <v>40594</v>
      </c>
      <c r="S7254" s="12">
        <f t="shared" si="567"/>
        <v>1</v>
      </c>
      <c r="T7254" s="3" t="s">
        <v>14218</v>
      </c>
      <c r="U7254" t="s">
        <v>14229</v>
      </c>
      <c r="V7254" t="s">
        <v>14236</v>
      </c>
      <c r="W7254" t="s">
        <v>14198</v>
      </c>
      <c r="X7254" t="str">
        <f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9"/>
        <v>0.68125000000000002</v>
      </c>
    </row>
    <row r="7255" spans="1:27" x14ac:dyDescent="0.2">
      <c r="A7255">
        <v>7254</v>
      </c>
      <c r="B7255">
        <v>51777</v>
      </c>
      <c r="C7255" s="3">
        <v>40593</v>
      </c>
      <c r="D7255" s="17">
        <f t="shared" si="568"/>
        <v>40575</v>
      </c>
      <c r="E7255">
        <v>13</v>
      </c>
      <c r="F7255" s="8">
        <f t="shared" si="565"/>
        <v>1950</v>
      </c>
      <c r="G7255" s="5">
        <v>0.06</v>
      </c>
      <c r="H7255" s="8">
        <f>VLOOKUP($T7255,Pricebook!$A:$D,4,0)</f>
        <v>150</v>
      </c>
      <c r="I7255" s="10">
        <f t="shared" si="566"/>
        <v>1833</v>
      </c>
      <c r="J7255" t="s">
        <v>1808</v>
      </c>
      <c r="K7255" t="s">
        <v>58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717</v>
      </c>
      <c r="O7255" s="7">
        <v>55343</v>
      </c>
      <c r="P7255" t="s">
        <v>130</v>
      </c>
      <c r="Q7255" t="s">
        <v>16</v>
      </c>
      <c r="R7255" s="3">
        <v>40595</v>
      </c>
      <c r="S7255" s="12">
        <f t="shared" si="567"/>
        <v>2</v>
      </c>
      <c r="T7255" s="3" t="s">
        <v>14211</v>
      </c>
      <c r="U7255" t="s">
        <v>14235</v>
      </c>
      <c r="V7255" t="s">
        <v>14236</v>
      </c>
      <c r="W7255" t="s">
        <v>14189</v>
      </c>
      <c r="X7255" t="str">
        <f>VLOOKUP(Q7255,Managers!$A:$B,2,0)</f>
        <v>Josh Martinez</v>
      </c>
      <c r="Y7255">
        <f>VLOOKUP(W7255,HourlyWages!$A:$B,2,0)</f>
        <v>62</v>
      </c>
      <c r="Z7255">
        <v>1</v>
      </c>
      <c r="AA7255" s="14">
        <f t="shared" si="569"/>
        <v>0.58666666666666667</v>
      </c>
    </row>
    <row r="7256" spans="1:27" x14ac:dyDescent="0.2">
      <c r="A7256">
        <v>7255</v>
      </c>
      <c r="B7256">
        <v>51780</v>
      </c>
      <c r="C7256" s="3">
        <v>40383</v>
      </c>
      <c r="D7256" s="17">
        <f t="shared" si="568"/>
        <v>40360</v>
      </c>
      <c r="E7256">
        <v>26</v>
      </c>
      <c r="F7256" s="8">
        <f t="shared" si="565"/>
        <v>4420</v>
      </c>
      <c r="G7256" s="5">
        <v>0.04</v>
      </c>
      <c r="H7256" s="8">
        <f>VLOOKUP($T7256,Pricebook!$A:$D,4,0)</f>
        <v>170</v>
      </c>
      <c r="I7256" s="10">
        <f t="shared" si="566"/>
        <v>4243.2</v>
      </c>
      <c r="J7256" t="s">
        <v>2288</v>
      </c>
      <c r="K7256" t="s">
        <v>297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2289</v>
      </c>
      <c r="O7256" s="7">
        <v>70003</v>
      </c>
      <c r="P7256" t="s">
        <v>436</v>
      </c>
      <c r="Q7256" t="s">
        <v>34</v>
      </c>
      <c r="R7256" s="3">
        <v>40385</v>
      </c>
      <c r="S7256" s="12">
        <f t="shared" si="567"/>
        <v>2</v>
      </c>
      <c r="T7256" s="3" t="s">
        <v>14219</v>
      </c>
      <c r="U7256" t="s">
        <v>14229</v>
      </c>
      <c r="V7256" t="s">
        <v>14241</v>
      </c>
      <c r="W7256" t="s">
        <v>14189</v>
      </c>
      <c r="X7256" t="str">
        <f>VLOOKUP(Q7256,Managers!$A:$B,2,0)</f>
        <v>Frank Mitchell</v>
      </c>
      <c r="Y7256">
        <f>VLOOKUP(W7256,HourlyWages!$A:$B,2,0)</f>
        <v>62</v>
      </c>
      <c r="Z7256">
        <v>1</v>
      </c>
      <c r="AA7256" s="14">
        <f t="shared" si="569"/>
        <v>0.63529411764705879</v>
      </c>
    </row>
    <row r="7257" spans="1:27" x14ac:dyDescent="0.2">
      <c r="A7257">
        <v>7256</v>
      </c>
      <c r="B7257">
        <v>51780</v>
      </c>
      <c r="C7257" s="3">
        <v>40383</v>
      </c>
      <c r="D7257" s="17">
        <f t="shared" si="568"/>
        <v>40360</v>
      </c>
      <c r="E7257">
        <v>11</v>
      </c>
      <c r="F7257" s="8">
        <f t="shared" si="565"/>
        <v>2200</v>
      </c>
      <c r="G7257" s="5">
        <v>0.09</v>
      </c>
      <c r="H7257" s="8">
        <f>VLOOKUP($T7257,Pricebook!$A:$D,4,0)</f>
        <v>200</v>
      </c>
      <c r="I7257" s="10">
        <f t="shared" si="566"/>
        <v>2002</v>
      </c>
      <c r="J7257" t="s">
        <v>2288</v>
      </c>
      <c r="K7257" t="s">
        <v>297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2289</v>
      </c>
      <c r="O7257" s="7">
        <v>70003</v>
      </c>
      <c r="P7257" t="s">
        <v>436</v>
      </c>
      <c r="Q7257" t="s">
        <v>34</v>
      </c>
      <c r="R7257" s="3">
        <v>40390</v>
      </c>
      <c r="S7257" s="12">
        <f t="shared" si="567"/>
        <v>7</v>
      </c>
      <c r="T7257" s="3" t="s">
        <v>14214</v>
      </c>
      <c r="U7257" t="s">
        <v>14229</v>
      </c>
      <c r="V7257" t="s">
        <v>14236</v>
      </c>
      <c r="W7257" t="s">
        <v>14187</v>
      </c>
      <c r="X7257" t="str">
        <f>VLOOKUP(Q7257,Managers!$A:$B,2,0)</f>
        <v>Frank Mitchell</v>
      </c>
      <c r="Y7257">
        <f>VLOOKUP(W7257,HourlyWages!$A:$B,2,0)</f>
        <v>45</v>
      </c>
      <c r="Z7257">
        <v>1</v>
      </c>
      <c r="AA7257" s="14">
        <f t="shared" si="569"/>
        <v>0.77500000000000002</v>
      </c>
    </row>
    <row r="7258" spans="1:27" x14ac:dyDescent="0.2">
      <c r="A7258">
        <v>7257</v>
      </c>
      <c r="B7258">
        <v>51780</v>
      </c>
      <c r="C7258" s="3">
        <v>40383</v>
      </c>
      <c r="D7258" s="17">
        <f t="shared" si="568"/>
        <v>40360</v>
      </c>
      <c r="E7258">
        <v>44</v>
      </c>
      <c r="F7258" s="8">
        <f t="shared" si="565"/>
        <v>4840</v>
      </c>
      <c r="G7258" s="5">
        <v>0.05</v>
      </c>
      <c r="H7258" s="8">
        <f>VLOOKUP($T7258,Pricebook!$A:$D,4,0)</f>
        <v>110</v>
      </c>
      <c r="I7258" s="10">
        <f t="shared" si="566"/>
        <v>4598</v>
      </c>
      <c r="J7258" t="s">
        <v>2288</v>
      </c>
      <c r="K7258" t="s">
        <v>297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2289</v>
      </c>
      <c r="O7258" s="7">
        <v>70003</v>
      </c>
      <c r="P7258" t="s">
        <v>436</v>
      </c>
      <c r="Q7258" t="s">
        <v>34</v>
      </c>
      <c r="R7258" s="3">
        <v>40383</v>
      </c>
      <c r="S7258" s="12">
        <f t="shared" si="567"/>
        <v>0</v>
      </c>
      <c r="T7258" s="3" t="s">
        <v>14215</v>
      </c>
      <c r="U7258" t="s">
        <v>14229</v>
      </c>
      <c r="V7258" t="s">
        <v>14233</v>
      </c>
      <c r="W7258" t="s">
        <v>14200</v>
      </c>
      <c r="X7258" t="str">
        <f>VLOOKUP(Q7258,Managers!$A:$B,2,0)</f>
        <v>Frank Mitchell</v>
      </c>
      <c r="Y7258">
        <f>VLOOKUP(W7258,HourlyWages!$A:$B,2,0)</f>
        <v>59</v>
      </c>
      <c r="Z7258">
        <v>1</v>
      </c>
      <c r="AA7258" s="14">
        <f t="shared" si="569"/>
        <v>0.46363636363636362</v>
      </c>
    </row>
    <row r="7259" spans="1:27" x14ac:dyDescent="0.2">
      <c r="A7259">
        <v>7258</v>
      </c>
      <c r="B7259">
        <v>51780</v>
      </c>
      <c r="C7259" s="3">
        <v>40383</v>
      </c>
      <c r="D7259" s="17">
        <f t="shared" si="568"/>
        <v>40360</v>
      </c>
      <c r="E7259">
        <v>42</v>
      </c>
      <c r="F7259" s="8">
        <f t="shared" si="565"/>
        <v>6720</v>
      </c>
      <c r="G7259" s="5">
        <v>0.01</v>
      </c>
      <c r="H7259" s="8">
        <f>VLOOKUP($T7259,Pricebook!$A:$D,4,0)</f>
        <v>160</v>
      </c>
      <c r="I7259" s="10">
        <f t="shared" si="566"/>
        <v>6652.8</v>
      </c>
      <c r="J7259" t="s">
        <v>2288</v>
      </c>
      <c r="K7259" t="s">
        <v>297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748</v>
      </c>
      <c r="O7259" s="7" t="s">
        <v>749</v>
      </c>
      <c r="P7259" t="s">
        <v>358</v>
      </c>
      <c r="Q7259" t="s">
        <v>16</v>
      </c>
      <c r="R7259" s="3">
        <v>40390</v>
      </c>
      <c r="S7259" s="12">
        <f t="shared" si="567"/>
        <v>7</v>
      </c>
      <c r="T7259" s="3" t="s">
        <v>14218</v>
      </c>
      <c r="U7259" t="s">
        <v>14229</v>
      </c>
      <c r="V7259" t="s">
        <v>14241</v>
      </c>
      <c r="W7259" t="s">
        <v>14189</v>
      </c>
      <c r="X7259" t="str">
        <f>VLOOKUP(Q7259,Managers!$A:$B,2,0)</f>
        <v>Josh Martinez</v>
      </c>
      <c r="Y7259">
        <f>VLOOKUP(W7259,HourlyWages!$A:$B,2,0)</f>
        <v>62</v>
      </c>
      <c r="Z7259">
        <v>1</v>
      </c>
      <c r="AA7259" s="14">
        <f t="shared" si="569"/>
        <v>0.61250000000000004</v>
      </c>
    </row>
    <row r="7260" spans="1:27" x14ac:dyDescent="0.2">
      <c r="A7260">
        <v>7259</v>
      </c>
      <c r="B7260">
        <v>51783</v>
      </c>
      <c r="C7260" s="3">
        <v>40858</v>
      </c>
      <c r="D7260" s="17">
        <f t="shared" si="568"/>
        <v>40848</v>
      </c>
      <c r="E7260">
        <v>13</v>
      </c>
      <c r="F7260" s="8">
        <f t="shared" si="565"/>
        <v>1430</v>
      </c>
      <c r="G7260" s="5">
        <v>0.05</v>
      </c>
      <c r="H7260" s="8">
        <f>VLOOKUP($T7260,Pricebook!$A:$D,4,0)</f>
        <v>110</v>
      </c>
      <c r="I7260" s="10">
        <f t="shared" si="566"/>
        <v>1358.5</v>
      </c>
      <c r="J7260" t="s">
        <v>1515</v>
      </c>
      <c r="K7260" t="s">
        <v>185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1312</v>
      </c>
      <c r="O7260" s="7" t="s">
        <v>1377</v>
      </c>
      <c r="P7260" t="s">
        <v>492</v>
      </c>
      <c r="Q7260" t="s">
        <v>61</v>
      </c>
      <c r="R7260" s="3">
        <v>40860</v>
      </c>
      <c r="S7260" s="12">
        <f t="shared" si="567"/>
        <v>2</v>
      </c>
      <c r="T7260" s="3" t="s">
        <v>14215</v>
      </c>
      <c r="U7260" t="s">
        <v>14229</v>
      </c>
      <c r="V7260" t="s">
        <v>14237</v>
      </c>
      <c r="W7260" t="s">
        <v>14191</v>
      </c>
      <c r="X7260" t="str">
        <f>VLOOKUP(Q7260,Managers!$A:$B,2,0)</f>
        <v>Allen Young</v>
      </c>
      <c r="Y7260">
        <f>VLOOKUP(W7260,HourlyWages!$A:$B,2,0)</f>
        <v>60</v>
      </c>
      <c r="Z7260">
        <v>1</v>
      </c>
      <c r="AA7260" s="14">
        <f t="shared" si="569"/>
        <v>0.45454545454545453</v>
      </c>
    </row>
    <row r="7261" spans="1:27" x14ac:dyDescent="0.2">
      <c r="A7261">
        <v>7260</v>
      </c>
      <c r="B7261">
        <v>51783</v>
      </c>
      <c r="C7261" s="3">
        <v>40858</v>
      </c>
      <c r="D7261" s="17">
        <f t="shared" si="568"/>
        <v>40848</v>
      </c>
      <c r="E7261">
        <v>10</v>
      </c>
      <c r="F7261" s="8">
        <f t="shared" si="565"/>
        <v>1250</v>
      </c>
      <c r="G7261" s="5">
        <v>0.01</v>
      </c>
      <c r="H7261" s="8">
        <f>VLOOKUP($T7261,Pricebook!$A:$D,4,0)</f>
        <v>125</v>
      </c>
      <c r="I7261" s="10">
        <f t="shared" si="566"/>
        <v>1237.5</v>
      </c>
      <c r="J7261" t="s">
        <v>1515</v>
      </c>
      <c r="K7261" t="s">
        <v>185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875</v>
      </c>
      <c r="O7261" s="7" t="s">
        <v>876</v>
      </c>
      <c r="P7261" t="s">
        <v>91</v>
      </c>
      <c r="Q7261" t="s">
        <v>61</v>
      </c>
      <c r="R7261" s="3">
        <v>40860</v>
      </c>
      <c r="S7261" s="12">
        <f t="shared" si="567"/>
        <v>2</v>
      </c>
      <c r="T7261" s="3" t="s">
        <v>14209</v>
      </c>
      <c r="U7261" t="s">
        <v>14232</v>
      </c>
      <c r="V7261" t="s">
        <v>14245</v>
      </c>
      <c r="W7261" t="s">
        <v>14187</v>
      </c>
      <c r="X7261" t="str">
        <f>VLOOKUP(Q7261,Managers!$A:$B,2,0)</f>
        <v>Allen Young</v>
      </c>
      <c r="Y7261">
        <f>VLOOKUP(W7261,HourlyWages!$A:$B,2,0)</f>
        <v>45</v>
      </c>
      <c r="Z7261">
        <v>1</v>
      </c>
      <c r="AA7261" s="14">
        <f t="shared" si="569"/>
        <v>0.64</v>
      </c>
    </row>
    <row r="7262" spans="1:27" x14ac:dyDescent="0.2">
      <c r="A7262">
        <v>7261</v>
      </c>
      <c r="B7262">
        <v>51783</v>
      </c>
      <c r="C7262" s="3">
        <v>40858</v>
      </c>
      <c r="D7262" s="17">
        <f t="shared" si="568"/>
        <v>40848</v>
      </c>
      <c r="E7262">
        <v>47</v>
      </c>
      <c r="F7262" s="8">
        <f t="shared" si="565"/>
        <v>5875</v>
      </c>
      <c r="G7262" s="5">
        <v>0</v>
      </c>
      <c r="H7262" s="8">
        <f>VLOOKUP($T7262,Pricebook!$A:$D,4,0)</f>
        <v>125</v>
      </c>
      <c r="I7262" s="10">
        <f t="shared" si="566"/>
        <v>5875</v>
      </c>
      <c r="J7262" t="s">
        <v>1515</v>
      </c>
      <c r="K7262" t="s">
        <v>185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2853</v>
      </c>
      <c r="O7262" s="7" t="s">
        <v>2854</v>
      </c>
      <c r="P7262" t="s">
        <v>87</v>
      </c>
      <c r="Q7262" t="s">
        <v>61</v>
      </c>
      <c r="R7262" s="3">
        <v>40860</v>
      </c>
      <c r="S7262" s="12">
        <f t="shared" si="567"/>
        <v>2</v>
      </c>
      <c r="T7262" s="3" t="s">
        <v>14209</v>
      </c>
      <c r="U7262" t="s">
        <v>14232</v>
      </c>
      <c r="V7262" t="s">
        <v>14236</v>
      </c>
      <c r="W7262" t="s">
        <v>14199</v>
      </c>
      <c r="X7262" t="str">
        <f>VLOOKUP(Q7262,Managers!$A:$B,2,0)</f>
        <v>Allen Young</v>
      </c>
      <c r="Y7262">
        <f>VLOOKUP(W7262,HourlyWages!$A:$B,2,0)</f>
        <v>68</v>
      </c>
      <c r="Z7262">
        <v>1</v>
      </c>
      <c r="AA7262" s="14">
        <f t="shared" si="569"/>
        <v>0.45600000000000002</v>
      </c>
    </row>
    <row r="7263" spans="1:27" x14ac:dyDescent="0.2">
      <c r="A7263">
        <v>7262</v>
      </c>
      <c r="B7263">
        <v>51813</v>
      </c>
      <c r="C7263" s="3">
        <v>41264</v>
      </c>
      <c r="D7263" s="17">
        <f t="shared" si="568"/>
        <v>41244</v>
      </c>
      <c r="E7263">
        <v>13</v>
      </c>
      <c r="F7263" s="8">
        <f t="shared" si="565"/>
        <v>2600</v>
      </c>
      <c r="G7263" s="5">
        <v>7.0000000000000007E-2</v>
      </c>
      <c r="H7263" s="8">
        <f>VLOOKUP($T7263,Pricebook!$A:$D,4,0)</f>
        <v>200</v>
      </c>
      <c r="I7263" s="10">
        <f t="shared" si="566"/>
        <v>2418</v>
      </c>
      <c r="J7263" t="s">
        <v>456</v>
      </c>
      <c r="K7263" t="s">
        <v>99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1147</v>
      </c>
      <c r="O7263" s="7" t="s">
        <v>2773</v>
      </c>
      <c r="P7263" t="s">
        <v>48</v>
      </c>
      <c r="Q7263" t="s">
        <v>16</v>
      </c>
      <c r="R7263" s="3">
        <v>41266</v>
      </c>
      <c r="S7263" s="12">
        <f t="shared" si="567"/>
        <v>2</v>
      </c>
      <c r="T7263" s="3" t="s">
        <v>14206</v>
      </c>
      <c r="U7263" t="s">
        <v>14229</v>
      </c>
      <c r="V7263" t="s">
        <v>14237</v>
      </c>
      <c r="W7263" t="s">
        <v>14188</v>
      </c>
      <c r="X7263" t="str">
        <f>VLOOKUP(Q7263,Managers!$A:$B,2,0)</f>
        <v>Josh Martinez</v>
      </c>
      <c r="Y7263">
        <f>VLOOKUP(W7263,HourlyWages!$A:$B,2,0)</f>
        <v>52</v>
      </c>
      <c r="Z7263">
        <v>1</v>
      </c>
      <c r="AA7263" s="14">
        <f t="shared" si="569"/>
        <v>0.74</v>
      </c>
    </row>
    <row r="7264" spans="1:27" x14ac:dyDescent="0.2">
      <c r="A7264">
        <v>7263</v>
      </c>
      <c r="B7264">
        <v>51814</v>
      </c>
      <c r="C7264" s="3">
        <v>40445</v>
      </c>
      <c r="D7264" s="17">
        <f t="shared" si="568"/>
        <v>40422</v>
      </c>
      <c r="E7264">
        <v>13</v>
      </c>
      <c r="F7264" s="8">
        <f t="shared" si="565"/>
        <v>2080</v>
      </c>
      <c r="G7264" s="5">
        <v>0.04</v>
      </c>
      <c r="H7264" s="8">
        <f>VLOOKUP($T7264,Pricebook!$A:$D,4,0)</f>
        <v>160</v>
      </c>
      <c r="I7264" s="10">
        <f t="shared" si="566"/>
        <v>1996.8</v>
      </c>
      <c r="J7264" t="s">
        <v>819</v>
      </c>
      <c r="K7264" t="s">
        <v>112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1809</v>
      </c>
      <c r="O7264" s="7">
        <v>55016</v>
      </c>
      <c r="P7264" t="s">
        <v>130</v>
      </c>
      <c r="Q7264" t="s">
        <v>16</v>
      </c>
      <c r="R7264" s="3">
        <v>40447</v>
      </c>
      <c r="S7264" s="12">
        <f t="shared" si="567"/>
        <v>2</v>
      </c>
      <c r="T7264" s="3" t="s">
        <v>14218</v>
      </c>
      <c r="U7264" t="s">
        <v>14229</v>
      </c>
      <c r="V7264" t="s">
        <v>14241</v>
      </c>
      <c r="W7264" t="s">
        <v>14198</v>
      </c>
      <c r="X7264" t="str">
        <f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9"/>
        <v>0.68125000000000002</v>
      </c>
    </row>
    <row r="7265" spans="1:27" x14ac:dyDescent="0.2">
      <c r="A7265">
        <v>7264</v>
      </c>
      <c r="B7265">
        <v>51815</v>
      </c>
      <c r="C7265" s="3">
        <v>39959</v>
      </c>
      <c r="D7265" s="17">
        <f t="shared" si="568"/>
        <v>39934</v>
      </c>
      <c r="E7265">
        <v>37</v>
      </c>
      <c r="F7265" s="8">
        <f t="shared" si="565"/>
        <v>5920</v>
      </c>
      <c r="G7265" s="5">
        <v>0.01</v>
      </c>
      <c r="H7265" s="8">
        <f>VLOOKUP($T7265,Pricebook!$A:$D,4,0)</f>
        <v>160</v>
      </c>
      <c r="I7265" s="10">
        <f t="shared" si="566"/>
        <v>5860.8</v>
      </c>
      <c r="J7265" t="s">
        <v>1680</v>
      </c>
      <c r="K7265" t="s">
        <v>775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2772</v>
      </c>
      <c r="O7265" s="7">
        <v>81503</v>
      </c>
      <c r="P7265" t="s">
        <v>237</v>
      </c>
      <c r="Q7265" t="s">
        <v>23</v>
      </c>
      <c r="R7265" s="3">
        <v>39966</v>
      </c>
      <c r="S7265" s="12">
        <f t="shared" si="567"/>
        <v>7</v>
      </c>
      <c r="T7265" s="3" t="s">
        <v>14218</v>
      </c>
      <c r="U7265" t="s">
        <v>14229</v>
      </c>
      <c r="V7265" t="s">
        <v>14244</v>
      </c>
      <c r="W7265" t="s">
        <v>14199</v>
      </c>
      <c r="X7265" t="str">
        <f>VLOOKUP(Q7265,Managers!$A:$B,2,0)</f>
        <v>Bob Turner</v>
      </c>
      <c r="Y7265">
        <f>VLOOKUP(W7265,HourlyWages!$A:$B,2,0)</f>
        <v>68</v>
      </c>
      <c r="Z7265">
        <v>1</v>
      </c>
      <c r="AA7265" s="14">
        <f t="shared" si="569"/>
        <v>0.57499999999999996</v>
      </c>
    </row>
    <row r="7266" spans="1:27" x14ac:dyDescent="0.2">
      <c r="A7266">
        <v>7265</v>
      </c>
      <c r="B7266">
        <v>51815</v>
      </c>
      <c r="C7266" s="3">
        <v>39959</v>
      </c>
      <c r="D7266" s="17">
        <f t="shared" si="568"/>
        <v>39934</v>
      </c>
      <c r="E7266">
        <v>21</v>
      </c>
      <c r="F7266" s="8">
        <f t="shared" si="565"/>
        <v>3150</v>
      </c>
      <c r="G7266" s="5">
        <v>0.02</v>
      </c>
      <c r="H7266" s="8">
        <f>VLOOKUP($T7266,Pricebook!$A:$D,4,0)</f>
        <v>150</v>
      </c>
      <c r="I7266" s="10">
        <f t="shared" si="566"/>
        <v>3087</v>
      </c>
      <c r="J7266" t="s">
        <v>1680</v>
      </c>
      <c r="K7266" t="s">
        <v>775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2772</v>
      </c>
      <c r="O7266" s="7">
        <v>81503</v>
      </c>
      <c r="P7266" t="s">
        <v>237</v>
      </c>
      <c r="Q7266" t="s">
        <v>23</v>
      </c>
      <c r="R7266" s="3">
        <v>39959</v>
      </c>
      <c r="S7266" s="12">
        <f t="shared" si="567"/>
        <v>0</v>
      </c>
      <c r="T7266" s="3" t="s">
        <v>14210</v>
      </c>
      <c r="U7266" t="s">
        <v>14235</v>
      </c>
      <c r="V7266" t="s">
        <v>14240</v>
      </c>
      <c r="W7266" t="s">
        <v>14198</v>
      </c>
      <c r="X7266" t="str">
        <f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9"/>
        <v>0.66</v>
      </c>
    </row>
    <row r="7267" spans="1:27" x14ac:dyDescent="0.2">
      <c r="A7267">
        <v>7266</v>
      </c>
      <c r="B7267">
        <v>51842</v>
      </c>
      <c r="C7267" s="3">
        <v>40875</v>
      </c>
      <c r="D7267" s="17">
        <f t="shared" si="568"/>
        <v>40848</v>
      </c>
      <c r="E7267">
        <v>1</v>
      </c>
      <c r="F7267" s="8">
        <f t="shared" si="565"/>
        <v>110</v>
      </c>
      <c r="G7267" s="5">
        <v>0.02</v>
      </c>
      <c r="H7267" s="8">
        <f>VLOOKUP($T7267,Pricebook!$A:$D,4,0)</f>
        <v>110</v>
      </c>
      <c r="I7267" s="10">
        <f t="shared" si="566"/>
        <v>107.8</v>
      </c>
      <c r="J7267" t="s">
        <v>1362</v>
      </c>
      <c r="K7267" t="s">
        <v>103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757</v>
      </c>
      <c r="O7267" s="7">
        <v>83440</v>
      </c>
      <c r="P7267" t="s">
        <v>197</v>
      </c>
      <c r="Q7267" t="s">
        <v>23</v>
      </c>
      <c r="R7267" s="3">
        <v>40880</v>
      </c>
      <c r="S7267" s="12">
        <f t="shared" si="567"/>
        <v>5</v>
      </c>
      <c r="T7267" s="3" t="s">
        <v>14215</v>
      </c>
      <c r="U7267" t="s">
        <v>14229</v>
      </c>
      <c r="V7267" t="s">
        <v>14236</v>
      </c>
      <c r="W7267" t="s">
        <v>14185</v>
      </c>
      <c r="X7267" t="str">
        <f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9"/>
        <v>0.36363636363636365</v>
      </c>
    </row>
    <row r="7268" spans="1:27" x14ac:dyDescent="0.2">
      <c r="A7268">
        <v>7267</v>
      </c>
      <c r="B7268">
        <v>51842</v>
      </c>
      <c r="C7268" s="3">
        <v>40875</v>
      </c>
      <c r="D7268" s="17">
        <f t="shared" si="568"/>
        <v>40848</v>
      </c>
      <c r="E7268">
        <v>4</v>
      </c>
      <c r="F7268" s="8">
        <f t="shared" si="565"/>
        <v>800</v>
      </c>
      <c r="G7268" s="5">
        <v>7.0000000000000007E-2</v>
      </c>
      <c r="H7268" s="8">
        <f>VLOOKUP($T7268,Pricebook!$A:$D,4,0)</f>
        <v>200</v>
      </c>
      <c r="I7268" s="10">
        <f t="shared" si="566"/>
        <v>744</v>
      </c>
      <c r="J7268" t="s">
        <v>1362</v>
      </c>
      <c r="K7268" t="s">
        <v>103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757</v>
      </c>
      <c r="O7268" s="7">
        <v>83440</v>
      </c>
      <c r="P7268" t="s">
        <v>197</v>
      </c>
      <c r="Q7268" t="s">
        <v>23</v>
      </c>
      <c r="R7268" s="3">
        <v>40879</v>
      </c>
      <c r="S7268" s="12">
        <f t="shared" si="567"/>
        <v>4</v>
      </c>
      <c r="T7268" s="3" t="s">
        <v>14206</v>
      </c>
      <c r="U7268" t="s">
        <v>14229</v>
      </c>
      <c r="V7268" t="s">
        <v>14241</v>
      </c>
      <c r="W7268" t="s">
        <v>14193</v>
      </c>
      <c r="X7268" t="str">
        <f>VLOOKUP(Q7268,Managers!$A:$B,2,0)</f>
        <v>Bob Turner</v>
      </c>
      <c r="Y7268">
        <f>VLOOKUP(W7268,HourlyWages!$A:$B,2,0)</f>
        <v>57</v>
      </c>
      <c r="Z7268">
        <v>1</v>
      </c>
      <c r="AA7268" s="14">
        <f t="shared" si="569"/>
        <v>0.71499999999999997</v>
      </c>
    </row>
    <row r="7269" spans="1:27" x14ac:dyDescent="0.2">
      <c r="A7269">
        <v>7268</v>
      </c>
      <c r="B7269">
        <v>51872</v>
      </c>
      <c r="C7269" s="3">
        <v>41022</v>
      </c>
      <c r="D7269" s="17">
        <f t="shared" si="568"/>
        <v>41000</v>
      </c>
      <c r="E7269">
        <v>10</v>
      </c>
      <c r="F7269" s="8">
        <f t="shared" si="565"/>
        <v>1250</v>
      </c>
      <c r="G7269" s="5">
        <v>0.09</v>
      </c>
      <c r="H7269" s="8">
        <f>VLOOKUP($T7269,Pricebook!$A:$D,4,0)</f>
        <v>125</v>
      </c>
      <c r="I7269" s="10">
        <f t="shared" si="566"/>
        <v>1137.5</v>
      </c>
      <c r="J7269" t="s">
        <v>1958</v>
      </c>
      <c r="K7269" t="s">
        <v>108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1960</v>
      </c>
      <c r="O7269" s="7">
        <v>99336</v>
      </c>
      <c r="P7269" t="s">
        <v>22</v>
      </c>
      <c r="Q7269" t="s">
        <v>23</v>
      </c>
      <c r="R7269" s="3">
        <v>41023</v>
      </c>
      <c r="S7269" s="12">
        <f t="shared" si="567"/>
        <v>1</v>
      </c>
      <c r="T7269" s="3" t="s">
        <v>14221</v>
      </c>
      <c r="U7269" t="s">
        <v>14232</v>
      </c>
      <c r="V7269" t="s">
        <v>14236</v>
      </c>
      <c r="W7269" t="s">
        <v>14201</v>
      </c>
      <c r="X7269" t="str">
        <f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9"/>
        <v>0.57599999999999996</v>
      </c>
    </row>
    <row r="7270" spans="1:27" x14ac:dyDescent="0.2">
      <c r="A7270">
        <v>7269</v>
      </c>
      <c r="B7270">
        <v>51872</v>
      </c>
      <c r="C7270" s="3">
        <v>41022</v>
      </c>
      <c r="D7270" s="17">
        <f t="shared" si="568"/>
        <v>41000</v>
      </c>
      <c r="E7270">
        <v>11</v>
      </c>
      <c r="F7270" s="8">
        <f t="shared" si="565"/>
        <v>1650</v>
      </c>
      <c r="G7270" s="5">
        <v>0</v>
      </c>
      <c r="H7270" s="8">
        <f>VLOOKUP($T7270,Pricebook!$A:$D,4,0)</f>
        <v>150</v>
      </c>
      <c r="I7270" s="10">
        <f t="shared" si="566"/>
        <v>1650</v>
      </c>
      <c r="J7270" t="s">
        <v>1958</v>
      </c>
      <c r="K7270" t="s">
        <v>108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1960</v>
      </c>
      <c r="O7270" s="7">
        <v>99336</v>
      </c>
      <c r="P7270" t="s">
        <v>22</v>
      </c>
      <c r="Q7270" t="s">
        <v>23</v>
      </c>
      <c r="R7270" s="3">
        <v>41024</v>
      </c>
      <c r="S7270" s="12">
        <f t="shared" si="567"/>
        <v>2</v>
      </c>
      <c r="T7270" s="3" t="s">
        <v>14210</v>
      </c>
      <c r="U7270" t="s">
        <v>14235</v>
      </c>
      <c r="V7270" t="s">
        <v>14242</v>
      </c>
      <c r="W7270" t="s">
        <v>14202</v>
      </c>
      <c r="X7270" t="str">
        <f>VLOOKUP(Q7270,Managers!$A:$B,2,0)</f>
        <v>Bob Turner</v>
      </c>
      <c r="Y7270">
        <f>VLOOKUP(W7270,HourlyWages!$A:$B,2,0)</f>
        <v>71</v>
      </c>
      <c r="Z7270">
        <v>1</v>
      </c>
      <c r="AA7270" s="14">
        <f t="shared" si="569"/>
        <v>0.52666666666666662</v>
      </c>
    </row>
    <row r="7271" spans="1:27" x14ac:dyDescent="0.2">
      <c r="A7271">
        <v>7270</v>
      </c>
      <c r="B7271">
        <v>51872</v>
      </c>
      <c r="C7271" s="3">
        <v>41022</v>
      </c>
      <c r="D7271" s="17">
        <f t="shared" si="568"/>
        <v>41000</v>
      </c>
      <c r="E7271">
        <v>37</v>
      </c>
      <c r="F7271" s="8">
        <f t="shared" si="565"/>
        <v>5550</v>
      </c>
      <c r="G7271" s="5">
        <v>0.06</v>
      </c>
      <c r="H7271" s="8">
        <f>VLOOKUP($T7271,Pricebook!$A:$D,4,0)</f>
        <v>150</v>
      </c>
      <c r="I7271" s="10">
        <f t="shared" si="566"/>
        <v>5217</v>
      </c>
      <c r="J7271" t="s">
        <v>1958</v>
      </c>
      <c r="K7271" t="s">
        <v>108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913</v>
      </c>
      <c r="O7271" s="7">
        <v>98031</v>
      </c>
      <c r="P7271" t="s">
        <v>22</v>
      </c>
      <c r="Q7271" t="s">
        <v>23</v>
      </c>
      <c r="R7271" s="3">
        <v>41025</v>
      </c>
      <c r="S7271" s="12">
        <f t="shared" si="567"/>
        <v>3</v>
      </c>
      <c r="T7271" s="3" t="s">
        <v>14210</v>
      </c>
      <c r="U7271" t="s">
        <v>14235</v>
      </c>
      <c r="V7271" t="s">
        <v>14230</v>
      </c>
      <c r="W7271" t="s">
        <v>14185</v>
      </c>
      <c r="X7271" t="str">
        <f>VLOOKUP(Q7271,Managers!$A:$B,2,0)</f>
        <v>Bob Turner</v>
      </c>
      <c r="Y7271">
        <f>VLOOKUP(W7271,HourlyWages!$A:$B,2,0)</f>
        <v>70</v>
      </c>
      <c r="Z7271">
        <v>1</v>
      </c>
      <c r="AA7271" s="14">
        <f t="shared" si="569"/>
        <v>0.53333333333333333</v>
      </c>
    </row>
    <row r="7272" spans="1:27" x14ac:dyDescent="0.2">
      <c r="A7272">
        <v>7271</v>
      </c>
      <c r="B7272">
        <v>51873</v>
      </c>
      <c r="C7272" s="3">
        <v>39939</v>
      </c>
      <c r="D7272" s="17">
        <f t="shared" si="568"/>
        <v>39934</v>
      </c>
      <c r="E7272">
        <v>29</v>
      </c>
      <c r="F7272" s="8">
        <f t="shared" si="565"/>
        <v>3190</v>
      </c>
      <c r="G7272" s="5">
        <v>0.04</v>
      </c>
      <c r="H7272" s="8">
        <f>VLOOKUP($T7272,Pricebook!$A:$D,4,0)</f>
        <v>110</v>
      </c>
      <c r="I7272" s="10">
        <f t="shared" si="566"/>
        <v>3062.4</v>
      </c>
      <c r="J7272" t="s">
        <v>410</v>
      </c>
      <c r="K7272" t="s">
        <v>20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672</v>
      </c>
      <c r="O7272" s="7">
        <v>23223</v>
      </c>
      <c r="P7272" t="s">
        <v>368</v>
      </c>
      <c r="Q7272" t="s">
        <v>34</v>
      </c>
      <c r="R7272" s="3">
        <v>39939</v>
      </c>
      <c r="S7272" s="12">
        <f t="shared" si="567"/>
        <v>0</v>
      </c>
      <c r="T7272" s="3" t="s">
        <v>14215</v>
      </c>
      <c r="U7272" t="s">
        <v>14229</v>
      </c>
      <c r="V7272" t="s">
        <v>14234</v>
      </c>
      <c r="W7272" t="s">
        <v>14184</v>
      </c>
      <c r="X7272" t="str">
        <f>VLOOKUP(Q7272,Managers!$A:$B,2,0)</f>
        <v>Frank Mitchell</v>
      </c>
      <c r="Y7272">
        <f>VLOOKUP(W7272,HourlyWages!$A:$B,2,0)</f>
        <v>50</v>
      </c>
      <c r="Z7272">
        <v>1</v>
      </c>
      <c r="AA7272" s="14">
        <f t="shared" si="569"/>
        <v>0.54545454545454541</v>
      </c>
    </row>
    <row r="7273" spans="1:27" x14ac:dyDescent="0.2">
      <c r="A7273">
        <v>7272</v>
      </c>
      <c r="B7273">
        <v>51876</v>
      </c>
      <c r="C7273" s="3">
        <v>40974</v>
      </c>
      <c r="D7273" s="17">
        <f t="shared" si="568"/>
        <v>40969</v>
      </c>
      <c r="E7273">
        <v>2</v>
      </c>
      <c r="F7273" s="8">
        <f t="shared" si="565"/>
        <v>300</v>
      </c>
      <c r="G7273" s="5">
        <v>0.1</v>
      </c>
      <c r="H7273" s="8">
        <f>VLOOKUP($T7273,Pricebook!$A:$D,4,0)</f>
        <v>150</v>
      </c>
      <c r="I7273" s="10">
        <f t="shared" si="566"/>
        <v>270</v>
      </c>
      <c r="J7273" t="s">
        <v>1219</v>
      </c>
      <c r="K7273" t="s">
        <v>351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450</v>
      </c>
      <c r="O7273" s="7">
        <v>34769</v>
      </c>
      <c r="P7273" t="s">
        <v>101</v>
      </c>
      <c r="Q7273" t="s">
        <v>34</v>
      </c>
      <c r="R7273" s="3">
        <v>40975</v>
      </c>
      <c r="S7273" s="12">
        <f t="shared" si="567"/>
        <v>1</v>
      </c>
      <c r="T7273" s="3" t="s">
        <v>14210</v>
      </c>
      <c r="U7273" t="s">
        <v>14235</v>
      </c>
      <c r="V7273" t="s">
        <v>14245</v>
      </c>
      <c r="W7273" t="s">
        <v>14187</v>
      </c>
      <c r="X7273" t="str">
        <f>VLOOKUP(Q7273,Managers!$A:$B,2,0)</f>
        <v>Frank Mitchell</v>
      </c>
      <c r="Y7273">
        <f>VLOOKUP(W7273,HourlyWages!$A:$B,2,0)</f>
        <v>45</v>
      </c>
      <c r="Z7273">
        <v>1</v>
      </c>
      <c r="AA7273" s="14">
        <f t="shared" si="569"/>
        <v>0.7</v>
      </c>
    </row>
    <row r="7274" spans="1:27" x14ac:dyDescent="0.2">
      <c r="A7274">
        <v>7273</v>
      </c>
      <c r="B7274">
        <v>51879</v>
      </c>
      <c r="C7274" s="3">
        <v>40414</v>
      </c>
      <c r="D7274" s="17">
        <f t="shared" si="568"/>
        <v>40391</v>
      </c>
      <c r="E7274">
        <v>26</v>
      </c>
      <c r="F7274" s="8">
        <f t="shared" si="565"/>
        <v>3250</v>
      </c>
      <c r="G7274" s="5">
        <v>0.03</v>
      </c>
      <c r="H7274" s="8">
        <f>VLOOKUP($T7274,Pricebook!$A:$D,4,0)</f>
        <v>125</v>
      </c>
      <c r="I7274" s="10">
        <f t="shared" si="566"/>
        <v>3152.5</v>
      </c>
      <c r="J7274" t="s">
        <v>271</v>
      </c>
      <c r="K7274" t="s">
        <v>199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2855</v>
      </c>
      <c r="O7274" s="7" t="s">
        <v>2856</v>
      </c>
      <c r="P7274" t="s">
        <v>38</v>
      </c>
      <c r="Q7274" t="s">
        <v>16</v>
      </c>
      <c r="R7274" s="3">
        <v>40416</v>
      </c>
      <c r="S7274" s="12">
        <f t="shared" si="567"/>
        <v>2</v>
      </c>
      <c r="T7274" s="3" t="s">
        <v>14208</v>
      </c>
      <c r="U7274" t="s">
        <v>14232</v>
      </c>
      <c r="V7274" t="s">
        <v>14244</v>
      </c>
      <c r="W7274" t="s">
        <v>14203</v>
      </c>
      <c r="X7274" t="str">
        <f>VLOOKUP(Q7274,Managers!$A:$B,2,0)</f>
        <v>Josh Martinez</v>
      </c>
      <c r="Y7274">
        <f>VLOOKUP(W7274,HourlyWages!$A:$B,2,0)</f>
        <v>62</v>
      </c>
      <c r="Z7274">
        <v>1</v>
      </c>
      <c r="AA7274" s="14">
        <f t="shared" si="569"/>
        <v>0.504</v>
      </c>
    </row>
    <row r="7275" spans="1:27" x14ac:dyDescent="0.2">
      <c r="A7275">
        <v>7274</v>
      </c>
      <c r="B7275">
        <v>51879</v>
      </c>
      <c r="C7275" s="3">
        <v>40414</v>
      </c>
      <c r="D7275" s="17">
        <f t="shared" si="568"/>
        <v>40391</v>
      </c>
      <c r="E7275">
        <v>46</v>
      </c>
      <c r="F7275" s="8">
        <f t="shared" si="565"/>
        <v>5060</v>
      </c>
      <c r="G7275" s="5">
        <v>0.01</v>
      </c>
      <c r="H7275" s="8">
        <f>VLOOKUP($T7275,Pricebook!$A:$D,4,0)</f>
        <v>110</v>
      </c>
      <c r="I7275" s="10">
        <f t="shared" si="566"/>
        <v>5009.3999999999996</v>
      </c>
      <c r="J7275" t="s">
        <v>271</v>
      </c>
      <c r="K7275" t="s">
        <v>199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2855</v>
      </c>
      <c r="O7275" s="7" t="s">
        <v>2856</v>
      </c>
      <c r="P7275" t="s">
        <v>38</v>
      </c>
      <c r="Q7275" t="s">
        <v>16</v>
      </c>
      <c r="R7275" s="3">
        <v>40415</v>
      </c>
      <c r="S7275" s="12">
        <f t="shared" si="567"/>
        <v>1</v>
      </c>
      <c r="T7275" s="3" t="s">
        <v>14215</v>
      </c>
      <c r="U7275" t="s">
        <v>14229</v>
      </c>
      <c r="V7275" t="s">
        <v>14236</v>
      </c>
      <c r="W7275" t="s">
        <v>14201</v>
      </c>
      <c r="X7275" t="str">
        <f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9"/>
        <v>0.51818181818181819</v>
      </c>
    </row>
    <row r="7276" spans="1:27" x14ac:dyDescent="0.2">
      <c r="A7276">
        <v>7275</v>
      </c>
      <c r="B7276">
        <v>51906</v>
      </c>
      <c r="C7276" s="3">
        <v>40787</v>
      </c>
      <c r="D7276" s="17">
        <f t="shared" si="568"/>
        <v>40787</v>
      </c>
      <c r="E7276">
        <v>24</v>
      </c>
      <c r="F7276" s="8">
        <f t="shared" si="565"/>
        <v>3600</v>
      </c>
      <c r="G7276" s="5">
        <v>0.04</v>
      </c>
      <c r="H7276" s="8">
        <f>VLOOKUP($T7276,Pricebook!$A:$D,4,0)</f>
        <v>150</v>
      </c>
      <c r="I7276" s="10">
        <f t="shared" si="566"/>
        <v>3456</v>
      </c>
      <c r="J7276" t="s">
        <v>234</v>
      </c>
      <c r="K7276" t="s">
        <v>235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703</v>
      </c>
      <c r="O7276" s="7">
        <v>80232</v>
      </c>
      <c r="P7276" t="s">
        <v>237</v>
      </c>
      <c r="Q7276" t="s">
        <v>23</v>
      </c>
      <c r="R7276" s="3">
        <v>40788</v>
      </c>
      <c r="S7276" s="12">
        <f t="shared" si="567"/>
        <v>1</v>
      </c>
      <c r="T7276" s="3" t="s">
        <v>14211</v>
      </c>
      <c r="U7276" t="s">
        <v>14235</v>
      </c>
      <c r="V7276" t="s">
        <v>14234</v>
      </c>
      <c r="W7276" t="s">
        <v>14190</v>
      </c>
      <c r="X7276" t="str">
        <f>VLOOKUP(Q7276,Managers!$A:$B,2,0)</f>
        <v>Bob Turner</v>
      </c>
      <c r="Y7276">
        <f>VLOOKUP(W7276,HourlyWages!$A:$B,2,0)</f>
        <v>67</v>
      </c>
      <c r="Z7276">
        <v>1</v>
      </c>
      <c r="AA7276" s="14">
        <f t="shared" si="569"/>
        <v>0.55333333333333334</v>
      </c>
    </row>
    <row r="7277" spans="1:27" x14ac:dyDescent="0.2">
      <c r="A7277">
        <v>7276</v>
      </c>
      <c r="B7277">
        <v>51937</v>
      </c>
      <c r="C7277" s="3">
        <v>39871</v>
      </c>
      <c r="D7277" s="17">
        <f t="shared" si="568"/>
        <v>39845</v>
      </c>
      <c r="E7277">
        <v>39</v>
      </c>
      <c r="F7277" s="8">
        <f t="shared" si="565"/>
        <v>6630</v>
      </c>
      <c r="G7277" s="5">
        <v>0.05</v>
      </c>
      <c r="H7277" s="8">
        <f>VLOOKUP($T7277,Pricebook!$A:$D,4,0)</f>
        <v>170</v>
      </c>
      <c r="I7277" s="10">
        <f t="shared" si="566"/>
        <v>6298.5</v>
      </c>
      <c r="J7277" t="s">
        <v>804</v>
      </c>
      <c r="K7277" t="s">
        <v>158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1546</v>
      </c>
      <c r="O7277" s="7">
        <v>75150</v>
      </c>
      <c r="P7277" t="s">
        <v>48</v>
      </c>
      <c r="Q7277" t="s">
        <v>16</v>
      </c>
      <c r="R7277" s="3">
        <v>39871</v>
      </c>
      <c r="S7277" s="12">
        <f t="shared" si="567"/>
        <v>0</v>
      </c>
      <c r="T7277" s="3" t="s">
        <v>14219</v>
      </c>
      <c r="U7277" t="s">
        <v>14229</v>
      </c>
      <c r="V7277" t="s">
        <v>14234</v>
      </c>
      <c r="W7277" t="s">
        <v>14193</v>
      </c>
      <c r="X7277" t="str">
        <f>VLOOKUP(Q7277,Managers!$A:$B,2,0)</f>
        <v>Josh Martinez</v>
      </c>
      <c r="Y7277">
        <f>VLOOKUP(W7277,HourlyWages!$A:$B,2,0)</f>
        <v>57</v>
      </c>
      <c r="Z7277">
        <v>1</v>
      </c>
      <c r="AA7277" s="14">
        <f t="shared" si="569"/>
        <v>0.66470588235294115</v>
      </c>
    </row>
    <row r="7278" spans="1:27" x14ac:dyDescent="0.2">
      <c r="A7278">
        <v>7277</v>
      </c>
      <c r="B7278">
        <v>51938</v>
      </c>
      <c r="C7278" s="3">
        <v>40680</v>
      </c>
      <c r="D7278" s="17">
        <f t="shared" si="568"/>
        <v>40664</v>
      </c>
      <c r="E7278">
        <v>5</v>
      </c>
      <c r="F7278" s="8">
        <f t="shared" si="565"/>
        <v>750</v>
      </c>
      <c r="G7278" s="5">
        <v>0.06</v>
      </c>
      <c r="H7278" s="8">
        <f>VLOOKUP($T7278,Pricebook!$A:$D,4,0)</f>
        <v>150</v>
      </c>
      <c r="I7278" s="10">
        <f t="shared" si="566"/>
        <v>705</v>
      </c>
      <c r="J7278" t="s">
        <v>463</v>
      </c>
      <c r="K7278" t="s">
        <v>235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1714</v>
      </c>
      <c r="O7278" s="7" t="s">
        <v>1715</v>
      </c>
      <c r="P7278" t="s">
        <v>15</v>
      </c>
      <c r="Q7278" t="s">
        <v>16</v>
      </c>
      <c r="R7278" s="3">
        <v>40684</v>
      </c>
      <c r="S7278" s="12">
        <f t="shared" si="567"/>
        <v>4</v>
      </c>
      <c r="T7278" s="3" t="s">
        <v>14210</v>
      </c>
      <c r="U7278" t="s">
        <v>14235</v>
      </c>
      <c r="V7278" t="s">
        <v>14236</v>
      </c>
      <c r="W7278" t="s">
        <v>14187</v>
      </c>
      <c r="X7278" t="str">
        <f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9"/>
        <v>0.7</v>
      </c>
    </row>
    <row r="7279" spans="1:27" x14ac:dyDescent="0.2">
      <c r="A7279">
        <v>7278</v>
      </c>
      <c r="B7279">
        <v>51940</v>
      </c>
      <c r="C7279" s="3">
        <v>41199</v>
      </c>
      <c r="D7279" s="17">
        <f t="shared" si="568"/>
        <v>41183</v>
      </c>
      <c r="E7279">
        <v>11</v>
      </c>
      <c r="F7279" s="8">
        <f t="shared" si="565"/>
        <v>1650</v>
      </c>
      <c r="G7279" s="5">
        <v>0.08</v>
      </c>
      <c r="H7279" s="8">
        <f>VLOOKUP($T7279,Pricebook!$A:$D,4,0)</f>
        <v>150</v>
      </c>
      <c r="I7279" s="10">
        <f t="shared" si="566"/>
        <v>1518</v>
      </c>
      <c r="J7279" t="s">
        <v>2292</v>
      </c>
      <c r="K7279" t="s">
        <v>571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1409</v>
      </c>
      <c r="O7279" s="7">
        <v>63130</v>
      </c>
      <c r="P7279" t="s">
        <v>358</v>
      </c>
      <c r="Q7279" t="s">
        <v>16</v>
      </c>
      <c r="R7279" s="3">
        <v>41200</v>
      </c>
      <c r="S7279" s="12">
        <f t="shared" si="567"/>
        <v>1</v>
      </c>
      <c r="T7279" s="3" t="s">
        <v>14211</v>
      </c>
      <c r="U7279" t="s">
        <v>14235</v>
      </c>
      <c r="V7279" t="s">
        <v>14238</v>
      </c>
      <c r="W7279" t="s">
        <v>14190</v>
      </c>
      <c r="X7279" t="str">
        <f>VLOOKUP(Q7279,Managers!$A:$B,2,0)</f>
        <v>Josh Martinez</v>
      </c>
      <c r="Y7279">
        <f>VLOOKUP(W7279,HourlyWages!$A:$B,2,0)</f>
        <v>67</v>
      </c>
      <c r="Z7279">
        <v>1</v>
      </c>
      <c r="AA7279" s="14">
        <f t="shared" si="569"/>
        <v>0.55333333333333334</v>
      </c>
    </row>
    <row r="7280" spans="1:27" x14ac:dyDescent="0.2">
      <c r="A7280">
        <v>7279</v>
      </c>
      <c r="B7280">
        <v>51943</v>
      </c>
      <c r="C7280" s="3">
        <v>39927</v>
      </c>
      <c r="D7280" s="17">
        <f t="shared" si="568"/>
        <v>39904</v>
      </c>
      <c r="E7280">
        <v>11</v>
      </c>
      <c r="F7280" s="8">
        <f t="shared" si="565"/>
        <v>1210</v>
      </c>
      <c r="G7280" s="5">
        <v>0.04</v>
      </c>
      <c r="H7280" s="8">
        <f>VLOOKUP($T7280,Pricebook!$A:$D,4,0)</f>
        <v>110</v>
      </c>
      <c r="I7280" s="10">
        <f t="shared" si="566"/>
        <v>1161.5999999999999</v>
      </c>
      <c r="J7280" t="s">
        <v>157</v>
      </c>
      <c r="K7280" t="s">
        <v>158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159</v>
      </c>
      <c r="O7280" s="7">
        <v>11729</v>
      </c>
      <c r="P7280" t="s">
        <v>60</v>
      </c>
      <c r="Q7280" t="s">
        <v>61</v>
      </c>
      <c r="R7280" s="3">
        <v>39928</v>
      </c>
      <c r="S7280" s="12">
        <f t="shared" si="567"/>
        <v>1</v>
      </c>
      <c r="T7280" s="3" t="s">
        <v>14215</v>
      </c>
      <c r="U7280" t="s">
        <v>14229</v>
      </c>
      <c r="V7280" t="s">
        <v>14233</v>
      </c>
      <c r="W7280" t="s">
        <v>14201</v>
      </c>
      <c r="X7280" t="str">
        <f>VLOOKUP(Q7280,Managers!$A:$B,2,0)</f>
        <v>Allen Young</v>
      </c>
      <c r="Y7280">
        <f>VLOOKUP(W7280,HourlyWages!$A:$B,2,0)</f>
        <v>53</v>
      </c>
      <c r="Z7280">
        <v>1</v>
      </c>
      <c r="AA7280" s="14">
        <f t="shared" si="569"/>
        <v>0.51818181818181819</v>
      </c>
    </row>
    <row r="7281" spans="1:27" x14ac:dyDescent="0.2">
      <c r="A7281">
        <v>7280</v>
      </c>
      <c r="B7281">
        <v>51943</v>
      </c>
      <c r="C7281" s="3">
        <v>39927</v>
      </c>
      <c r="D7281" s="17">
        <f t="shared" si="568"/>
        <v>39904</v>
      </c>
      <c r="E7281">
        <v>13</v>
      </c>
      <c r="F7281" s="8">
        <f t="shared" si="565"/>
        <v>2080</v>
      </c>
      <c r="G7281" s="5">
        <v>0.04</v>
      </c>
      <c r="H7281" s="8">
        <f>VLOOKUP($T7281,Pricebook!$A:$D,4,0)</f>
        <v>160</v>
      </c>
      <c r="I7281" s="10">
        <f t="shared" si="566"/>
        <v>1996.8</v>
      </c>
      <c r="J7281" t="s">
        <v>157</v>
      </c>
      <c r="K7281" t="s">
        <v>158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1083</v>
      </c>
      <c r="O7281" s="7">
        <v>11746</v>
      </c>
      <c r="P7281" t="s">
        <v>60</v>
      </c>
      <c r="Q7281" t="s">
        <v>61</v>
      </c>
      <c r="R7281" s="3">
        <v>39928</v>
      </c>
      <c r="S7281" s="12">
        <f t="shared" si="567"/>
        <v>1</v>
      </c>
      <c r="T7281" s="3" t="s">
        <v>14218</v>
      </c>
      <c r="U7281" t="s">
        <v>14229</v>
      </c>
      <c r="V7281" t="s">
        <v>14240</v>
      </c>
      <c r="W7281" t="s">
        <v>14186</v>
      </c>
      <c r="X7281" t="str">
        <f>VLOOKUP(Q7281,Managers!$A:$B,2,0)</f>
        <v>Allen Young</v>
      </c>
      <c r="Y7281">
        <f>VLOOKUP(W7281,HourlyWages!$A:$B,2,0)</f>
        <v>67</v>
      </c>
      <c r="Z7281">
        <v>1</v>
      </c>
      <c r="AA7281" s="14">
        <f t="shared" si="569"/>
        <v>0.58125000000000004</v>
      </c>
    </row>
    <row r="7282" spans="1:27" x14ac:dyDescent="0.2">
      <c r="A7282">
        <v>7281</v>
      </c>
      <c r="B7282">
        <v>51943</v>
      </c>
      <c r="C7282" s="3">
        <v>39927</v>
      </c>
      <c r="D7282" s="17">
        <f t="shared" si="568"/>
        <v>39904</v>
      </c>
      <c r="E7282">
        <v>28</v>
      </c>
      <c r="F7282" s="8">
        <f t="shared" ref="F7282:F7345" si="570">H7282*E7282</f>
        <v>5600</v>
      </c>
      <c r="G7282" s="5">
        <v>0.03</v>
      </c>
      <c r="H7282" s="8">
        <f>VLOOKUP($T7282,Pricebook!$A:$D,4,0)</f>
        <v>200</v>
      </c>
      <c r="I7282" s="10">
        <f t="shared" ref="I7282:I7345" si="571">F7282*(1-G7282)</f>
        <v>5432</v>
      </c>
      <c r="J7282" t="s">
        <v>157</v>
      </c>
      <c r="K7282" t="s">
        <v>158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1083</v>
      </c>
      <c r="O7282" s="7">
        <v>11746</v>
      </c>
      <c r="P7282" t="s">
        <v>60</v>
      </c>
      <c r="Q7282" t="s">
        <v>61</v>
      </c>
      <c r="R7282" s="3">
        <v>39930</v>
      </c>
      <c r="S7282" s="12">
        <f t="shared" ref="S7282:S7345" si="572">R7282-C7282</f>
        <v>3</v>
      </c>
      <c r="T7282" s="3" t="s">
        <v>14214</v>
      </c>
      <c r="U7282" t="s">
        <v>14229</v>
      </c>
      <c r="V7282" t="s">
        <v>14234</v>
      </c>
      <c r="W7282" t="s">
        <v>14198</v>
      </c>
      <c r="X7282" t="str">
        <f>VLOOKUP(Q7282,Managers!$A:$B,2,0)</f>
        <v>Allen Young</v>
      </c>
      <c r="Y7282">
        <f>VLOOKUP(W7282,HourlyWages!$A:$B,2,0)</f>
        <v>51</v>
      </c>
      <c r="Z7282">
        <v>1</v>
      </c>
      <c r="AA7282" s="14">
        <f t="shared" si="569"/>
        <v>0.745</v>
      </c>
    </row>
    <row r="7283" spans="1:27" x14ac:dyDescent="0.2">
      <c r="A7283">
        <v>7282</v>
      </c>
      <c r="B7283">
        <v>51968</v>
      </c>
      <c r="C7283" s="3">
        <v>40061</v>
      </c>
      <c r="D7283" s="17">
        <f t="shared" si="568"/>
        <v>40057</v>
      </c>
      <c r="E7283">
        <v>43</v>
      </c>
      <c r="F7283" s="8">
        <f t="shared" si="570"/>
        <v>6450</v>
      </c>
      <c r="G7283" s="5">
        <v>0.03</v>
      </c>
      <c r="H7283" s="8">
        <f>VLOOKUP($T7283,Pricebook!$A:$D,4,0)</f>
        <v>150</v>
      </c>
      <c r="I7283" s="10">
        <f t="shared" si="571"/>
        <v>6256.5</v>
      </c>
      <c r="J7283" t="s">
        <v>2821</v>
      </c>
      <c r="K7283" t="s">
        <v>775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2373</v>
      </c>
      <c r="O7283" s="7">
        <v>83814</v>
      </c>
      <c r="P7283" t="s">
        <v>197</v>
      </c>
      <c r="Q7283" t="s">
        <v>23</v>
      </c>
      <c r="R7283" s="3">
        <v>40062</v>
      </c>
      <c r="S7283" s="12">
        <f t="shared" si="572"/>
        <v>1</v>
      </c>
      <c r="T7283" s="3" t="s">
        <v>14210</v>
      </c>
      <c r="U7283" t="s">
        <v>14235</v>
      </c>
      <c r="V7283" t="s">
        <v>14247</v>
      </c>
      <c r="W7283" t="s">
        <v>14196</v>
      </c>
      <c r="X7283" t="str">
        <f>VLOOKUP(Q7283,Managers!$A:$B,2,0)</f>
        <v>Bob Turner</v>
      </c>
      <c r="Y7283">
        <f>VLOOKUP(W7283,HourlyWages!$A:$B,2,0)</f>
        <v>58</v>
      </c>
      <c r="Z7283">
        <v>1</v>
      </c>
      <c r="AA7283" s="14">
        <f t="shared" si="569"/>
        <v>0.61333333333333329</v>
      </c>
    </row>
    <row r="7284" spans="1:27" x14ac:dyDescent="0.2">
      <c r="A7284">
        <v>7283</v>
      </c>
      <c r="B7284">
        <v>51969</v>
      </c>
      <c r="C7284" s="3">
        <v>40790</v>
      </c>
      <c r="D7284" s="17">
        <f t="shared" si="568"/>
        <v>40787</v>
      </c>
      <c r="E7284">
        <v>16</v>
      </c>
      <c r="F7284" s="8">
        <f t="shared" si="570"/>
        <v>1760</v>
      </c>
      <c r="G7284" s="5">
        <v>0.04</v>
      </c>
      <c r="H7284" s="8">
        <f>VLOOKUP($T7284,Pricebook!$A:$D,4,0)</f>
        <v>110</v>
      </c>
      <c r="I7284" s="10">
        <f t="shared" si="571"/>
        <v>1689.6</v>
      </c>
      <c r="J7284" t="s">
        <v>1054</v>
      </c>
      <c r="K7284" t="s">
        <v>20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1190</v>
      </c>
      <c r="O7284" s="7">
        <v>92262</v>
      </c>
      <c r="P7284" t="s">
        <v>114</v>
      </c>
      <c r="Q7284" t="s">
        <v>23</v>
      </c>
      <c r="R7284" s="3">
        <v>40790</v>
      </c>
      <c r="S7284" s="12">
        <f t="shared" si="572"/>
        <v>0</v>
      </c>
      <c r="T7284" s="3" t="s">
        <v>14215</v>
      </c>
      <c r="U7284" t="s">
        <v>14229</v>
      </c>
      <c r="V7284" t="s">
        <v>14237</v>
      </c>
      <c r="W7284" t="s">
        <v>14192</v>
      </c>
      <c r="X7284" t="str">
        <f>VLOOKUP(Q7284,Managers!$A:$B,2,0)</f>
        <v>Bob Turner</v>
      </c>
      <c r="Y7284">
        <f>VLOOKUP(W7284,HourlyWages!$A:$B,2,0)</f>
        <v>75</v>
      </c>
      <c r="Z7284">
        <v>1</v>
      </c>
      <c r="AA7284" s="14">
        <f t="shared" si="569"/>
        <v>0.31818181818181818</v>
      </c>
    </row>
    <row r="7285" spans="1:27" x14ac:dyDescent="0.2">
      <c r="A7285">
        <v>7284</v>
      </c>
      <c r="B7285">
        <v>51969</v>
      </c>
      <c r="C7285" s="3">
        <v>40790</v>
      </c>
      <c r="D7285" s="17">
        <f t="shared" si="568"/>
        <v>40787</v>
      </c>
      <c r="E7285">
        <v>33</v>
      </c>
      <c r="F7285" s="8">
        <f t="shared" si="570"/>
        <v>4950</v>
      </c>
      <c r="G7285" s="5">
        <v>0.1</v>
      </c>
      <c r="H7285" s="8">
        <f>VLOOKUP($T7285,Pricebook!$A:$D,4,0)</f>
        <v>150</v>
      </c>
      <c r="I7285" s="10">
        <f t="shared" si="571"/>
        <v>4455</v>
      </c>
      <c r="J7285" t="s">
        <v>1054</v>
      </c>
      <c r="K7285" t="s">
        <v>20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1190</v>
      </c>
      <c r="O7285" s="7">
        <v>92262</v>
      </c>
      <c r="P7285" t="s">
        <v>114</v>
      </c>
      <c r="Q7285" t="s">
        <v>23</v>
      </c>
      <c r="R7285" s="3">
        <v>40793</v>
      </c>
      <c r="S7285" s="12">
        <f t="shared" si="572"/>
        <v>3</v>
      </c>
      <c r="T7285" s="3" t="s">
        <v>14210</v>
      </c>
      <c r="U7285" t="s">
        <v>14235</v>
      </c>
      <c r="V7285" t="s">
        <v>14244</v>
      </c>
      <c r="W7285" t="s">
        <v>14188</v>
      </c>
      <c r="X7285" t="str">
        <f>VLOOKUP(Q7285,Managers!$A:$B,2,0)</f>
        <v>Bob Turner</v>
      </c>
      <c r="Y7285">
        <f>VLOOKUP(W7285,HourlyWages!$A:$B,2,0)</f>
        <v>52</v>
      </c>
      <c r="Z7285">
        <v>1</v>
      </c>
      <c r="AA7285" s="14">
        <f t="shared" si="569"/>
        <v>0.65333333333333332</v>
      </c>
    </row>
    <row r="7286" spans="1:27" x14ac:dyDescent="0.2">
      <c r="A7286">
        <v>7285</v>
      </c>
      <c r="B7286">
        <v>51970</v>
      </c>
      <c r="C7286" s="3">
        <v>40919</v>
      </c>
      <c r="D7286" s="17">
        <f t="shared" si="568"/>
        <v>40909</v>
      </c>
      <c r="E7286">
        <v>1</v>
      </c>
      <c r="F7286" s="8">
        <f t="shared" si="570"/>
        <v>150</v>
      </c>
      <c r="G7286" s="5">
        <v>0.06</v>
      </c>
      <c r="H7286" s="8">
        <f>VLOOKUP($T7286,Pricebook!$A:$D,4,0)</f>
        <v>150</v>
      </c>
      <c r="I7286" s="10">
        <f t="shared" si="571"/>
        <v>141</v>
      </c>
      <c r="J7286" t="s">
        <v>391</v>
      </c>
      <c r="K7286" t="s">
        <v>158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1125</v>
      </c>
      <c r="O7286" s="7" t="s">
        <v>1126</v>
      </c>
      <c r="P7286" t="s">
        <v>15</v>
      </c>
      <c r="Q7286" t="s">
        <v>16</v>
      </c>
      <c r="R7286" s="3">
        <v>40921</v>
      </c>
      <c r="S7286" s="12">
        <f t="shared" si="572"/>
        <v>2</v>
      </c>
      <c r="T7286" s="3" t="s">
        <v>14216</v>
      </c>
      <c r="U7286" t="s">
        <v>14235</v>
      </c>
      <c r="V7286" t="s">
        <v>14242</v>
      </c>
      <c r="W7286" t="s">
        <v>14184</v>
      </c>
      <c r="X7286" t="str">
        <f>VLOOKUP(Q7286,Managers!$A:$B,2,0)</f>
        <v>Josh Martinez</v>
      </c>
      <c r="Y7286">
        <f>VLOOKUP(W7286,HourlyWages!$A:$B,2,0)</f>
        <v>50</v>
      </c>
      <c r="Z7286">
        <v>1</v>
      </c>
      <c r="AA7286" s="14">
        <f t="shared" si="569"/>
        <v>0.66666666666666663</v>
      </c>
    </row>
    <row r="7287" spans="1:27" x14ac:dyDescent="0.2">
      <c r="A7287">
        <v>7286</v>
      </c>
      <c r="B7287">
        <v>51971</v>
      </c>
      <c r="C7287" s="3">
        <v>40819</v>
      </c>
      <c r="D7287" s="17">
        <f t="shared" si="568"/>
        <v>40817</v>
      </c>
      <c r="E7287">
        <v>39</v>
      </c>
      <c r="F7287" s="8">
        <f t="shared" si="570"/>
        <v>7800</v>
      </c>
      <c r="G7287" s="5">
        <v>0.02</v>
      </c>
      <c r="H7287" s="8">
        <f>VLOOKUP($T7287,Pricebook!$A:$D,4,0)</f>
        <v>200</v>
      </c>
      <c r="I7287" s="10">
        <f t="shared" si="571"/>
        <v>7644</v>
      </c>
      <c r="J7287" t="s">
        <v>282</v>
      </c>
      <c r="K7287" t="s">
        <v>207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283</v>
      </c>
      <c r="O7287" s="7">
        <v>61107</v>
      </c>
      <c r="P7287" t="s">
        <v>15</v>
      </c>
      <c r="Q7287" t="s">
        <v>16</v>
      </c>
      <c r="R7287" s="3">
        <v>40821</v>
      </c>
      <c r="S7287" s="12">
        <f t="shared" si="572"/>
        <v>2</v>
      </c>
      <c r="T7287" s="3" t="s">
        <v>14206</v>
      </c>
      <c r="U7287" t="s">
        <v>14229</v>
      </c>
      <c r="V7287" t="s">
        <v>14243</v>
      </c>
      <c r="W7287" t="s">
        <v>14195</v>
      </c>
      <c r="X7287" t="str">
        <f>VLOOKUP(Q7287,Managers!$A:$B,2,0)</f>
        <v>Josh Martinez</v>
      </c>
      <c r="Y7287">
        <f>VLOOKUP(W7287,HourlyWages!$A:$B,2,0)</f>
        <v>52</v>
      </c>
      <c r="Z7287">
        <v>1</v>
      </c>
      <c r="AA7287" s="14">
        <f t="shared" si="569"/>
        <v>0.74</v>
      </c>
    </row>
    <row r="7288" spans="1:27" x14ac:dyDescent="0.2">
      <c r="A7288">
        <v>7287</v>
      </c>
      <c r="B7288">
        <v>51971</v>
      </c>
      <c r="C7288" s="3">
        <v>40819</v>
      </c>
      <c r="D7288" s="17">
        <f t="shared" si="568"/>
        <v>40817</v>
      </c>
      <c r="E7288">
        <v>22</v>
      </c>
      <c r="F7288" s="8">
        <f t="shared" si="570"/>
        <v>2750</v>
      </c>
      <c r="G7288" s="5">
        <v>0.06</v>
      </c>
      <c r="H7288" s="8">
        <f>VLOOKUP($T7288,Pricebook!$A:$D,4,0)</f>
        <v>125</v>
      </c>
      <c r="I7288" s="10">
        <f t="shared" si="571"/>
        <v>2585</v>
      </c>
      <c r="J7288" t="s">
        <v>282</v>
      </c>
      <c r="K7288" t="s">
        <v>207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919</v>
      </c>
      <c r="O7288" s="7">
        <v>60441</v>
      </c>
      <c r="P7288" t="s">
        <v>15</v>
      </c>
      <c r="Q7288" t="s">
        <v>16</v>
      </c>
      <c r="R7288" s="3">
        <v>40821</v>
      </c>
      <c r="S7288" s="12">
        <f t="shared" si="572"/>
        <v>2</v>
      </c>
      <c r="T7288" s="3" t="s">
        <v>14209</v>
      </c>
      <c r="U7288" t="s">
        <v>14232</v>
      </c>
      <c r="V7288" t="s">
        <v>14229</v>
      </c>
      <c r="W7288" t="s">
        <v>14199</v>
      </c>
      <c r="X7288" t="str">
        <f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9"/>
        <v>0.45600000000000002</v>
      </c>
    </row>
    <row r="7289" spans="1:27" x14ac:dyDescent="0.2">
      <c r="A7289">
        <v>7288</v>
      </c>
      <c r="B7289">
        <v>51974</v>
      </c>
      <c r="C7289" s="3">
        <v>40569</v>
      </c>
      <c r="D7289" s="17">
        <f t="shared" si="568"/>
        <v>40544</v>
      </c>
      <c r="E7289">
        <v>10</v>
      </c>
      <c r="F7289" s="8">
        <f t="shared" si="570"/>
        <v>1700</v>
      </c>
      <c r="G7289" s="5">
        <v>0.05</v>
      </c>
      <c r="H7289" s="8">
        <f>VLOOKUP($T7289,Pricebook!$A:$D,4,0)</f>
        <v>170</v>
      </c>
      <c r="I7289" s="10">
        <f t="shared" si="571"/>
        <v>1615</v>
      </c>
      <c r="J7289" t="s">
        <v>1527</v>
      </c>
      <c r="K7289" t="s">
        <v>597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1299</v>
      </c>
      <c r="O7289" s="7">
        <v>37664</v>
      </c>
      <c r="P7289" t="s">
        <v>81</v>
      </c>
      <c r="Q7289" t="s">
        <v>34</v>
      </c>
      <c r="R7289" s="3">
        <v>40570</v>
      </c>
      <c r="S7289" s="12">
        <f t="shared" si="572"/>
        <v>1</v>
      </c>
      <c r="T7289" s="3" t="s">
        <v>14219</v>
      </c>
      <c r="U7289" t="s">
        <v>14229</v>
      </c>
      <c r="V7289" t="s">
        <v>14238</v>
      </c>
      <c r="W7289" t="s">
        <v>14201</v>
      </c>
      <c r="X7289" t="str">
        <f>VLOOKUP(Q7289,Managers!$A:$B,2,0)</f>
        <v>Frank Mitchell</v>
      </c>
      <c r="Y7289">
        <f>VLOOKUP(W7289,HourlyWages!$A:$B,2,0)</f>
        <v>53</v>
      </c>
      <c r="Z7289">
        <v>1</v>
      </c>
      <c r="AA7289" s="14">
        <f t="shared" si="569"/>
        <v>0.68823529411764706</v>
      </c>
    </row>
    <row r="7290" spans="1:27" x14ac:dyDescent="0.2">
      <c r="A7290">
        <v>7289</v>
      </c>
      <c r="B7290">
        <v>51974</v>
      </c>
      <c r="C7290" s="3">
        <v>40569</v>
      </c>
      <c r="D7290" s="17">
        <f t="shared" si="568"/>
        <v>40544</v>
      </c>
      <c r="E7290">
        <v>2</v>
      </c>
      <c r="F7290" s="8">
        <f t="shared" si="570"/>
        <v>320</v>
      </c>
      <c r="G7290" s="5">
        <v>0.05</v>
      </c>
      <c r="H7290" s="8">
        <f>VLOOKUP($T7290,Pricebook!$A:$D,4,0)</f>
        <v>160</v>
      </c>
      <c r="I7290" s="10">
        <f t="shared" si="571"/>
        <v>304</v>
      </c>
      <c r="J7290" t="s">
        <v>1527</v>
      </c>
      <c r="K7290" t="s">
        <v>597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1299</v>
      </c>
      <c r="O7290" s="7">
        <v>37664</v>
      </c>
      <c r="P7290" t="s">
        <v>81</v>
      </c>
      <c r="Q7290" t="s">
        <v>34</v>
      </c>
      <c r="R7290" s="3">
        <v>40570</v>
      </c>
      <c r="S7290" s="12">
        <f t="shared" si="572"/>
        <v>1</v>
      </c>
      <c r="T7290" s="3" t="s">
        <v>14218</v>
      </c>
      <c r="U7290" t="s">
        <v>14229</v>
      </c>
      <c r="V7290" t="s">
        <v>14244</v>
      </c>
      <c r="W7290" t="s">
        <v>14184</v>
      </c>
      <c r="X7290" t="str">
        <f>VLOOKUP(Q7290,Managers!$A:$B,2,0)</f>
        <v>Frank Mitchell</v>
      </c>
      <c r="Y7290">
        <f>VLOOKUP(W7290,HourlyWages!$A:$B,2,0)</f>
        <v>50</v>
      </c>
      <c r="Z7290">
        <v>1</v>
      </c>
      <c r="AA7290" s="14">
        <f t="shared" si="569"/>
        <v>0.6875</v>
      </c>
    </row>
    <row r="7291" spans="1:27" x14ac:dyDescent="0.2">
      <c r="A7291">
        <v>7290</v>
      </c>
      <c r="B7291">
        <v>51975</v>
      </c>
      <c r="C7291" s="3">
        <v>40165</v>
      </c>
      <c r="D7291" s="17">
        <f t="shared" si="568"/>
        <v>40148</v>
      </c>
      <c r="E7291">
        <v>12</v>
      </c>
      <c r="F7291" s="8">
        <f t="shared" si="570"/>
        <v>1800</v>
      </c>
      <c r="G7291" s="5">
        <v>0.1</v>
      </c>
      <c r="H7291" s="8">
        <f>VLOOKUP($T7291,Pricebook!$A:$D,4,0)</f>
        <v>150</v>
      </c>
      <c r="I7291" s="10">
        <f t="shared" si="571"/>
        <v>1620</v>
      </c>
      <c r="J7291" t="s">
        <v>819</v>
      </c>
      <c r="K7291" t="s">
        <v>112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1809</v>
      </c>
      <c r="O7291" s="7">
        <v>55016</v>
      </c>
      <c r="P7291" t="s">
        <v>130</v>
      </c>
      <c r="Q7291" t="s">
        <v>16</v>
      </c>
      <c r="R7291" s="3">
        <v>40169</v>
      </c>
      <c r="S7291" s="12">
        <f t="shared" si="572"/>
        <v>4</v>
      </c>
      <c r="T7291" s="3" t="s">
        <v>14210</v>
      </c>
      <c r="U7291" t="s">
        <v>14235</v>
      </c>
      <c r="V7291" t="s">
        <v>14233</v>
      </c>
      <c r="W7291" t="s">
        <v>14197</v>
      </c>
      <c r="X7291" t="str">
        <f>VLOOKUP(Q7291,Managers!$A:$B,2,0)</f>
        <v>Josh Martinez</v>
      </c>
      <c r="Y7291">
        <f>VLOOKUP(W7291,HourlyWages!$A:$B,2,0)</f>
        <v>71</v>
      </c>
      <c r="Z7291">
        <v>1</v>
      </c>
      <c r="AA7291" s="14">
        <f t="shared" si="569"/>
        <v>0.52666666666666662</v>
      </c>
    </row>
    <row r="7292" spans="1:27" x14ac:dyDescent="0.2">
      <c r="A7292">
        <v>7291</v>
      </c>
      <c r="B7292">
        <v>52002</v>
      </c>
      <c r="C7292" s="3">
        <v>39968</v>
      </c>
      <c r="D7292" s="17">
        <f t="shared" si="568"/>
        <v>39965</v>
      </c>
      <c r="E7292">
        <v>11</v>
      </c>
      <c r="F7292" s="8">
        <f t="shared" si="570"/>
        <v>1375</v>
      </c>
      <c r="G7292" s="5">
        <v>0.06</v>
      </c>
      <c r="H7292" s="8">
        <f>VLOOKUP($T7292,Pricebook!$A:$D,4,0)</f>
        <v>125</v>
      </c>
      <c r="I7292" s="10">
        <f t="shared" si="571"/>
        <v>1292.5</v>
      </c>
      <c r="J7292" t="s">
        <v>1663</v>
      </c>
      <c r="K7292" t="s">
        <v>50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69</v>
      </c>
      <c r="O7292" s="7">
        <v>86314</v>
      </c>
      <c r="P7292" t="s">
        <v>70</v>
      </c>
      <c r="Q7292" t="s">
        <v>23</v>
      </c>
      <c r="R7292" s="3">
        <v>39969</v>
      </c>
      <c r="S7292" s="12">
        <f t="shared" si="572"/>
        <v>1</v>
      </c>
      <c r="T7292" s="3" t="s">
        <v>14209</v>
      </c>
      <c r="U7292" t="s">
        <v>14232</v>
      </c>
      <c r="V7292" t="s">
        <v>14229</v>
      </c>
      <c r="W7292" t="s">
        <v>14199</v>
      </c>
      <c r="X7292" t="str">
        <f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9"/>
        <v>0.45600000000000002</v>
      </c>
    </row>
    <row r="7293" spans="1:27" x14ac:dyDescent="0.2">
      <c r="A7293">
        <v>7292</v>
      </c>
      <c r="B7293">
        <v>52003</v>
      </c>
      <c r="C7293" s="3">
        <v>40957</v>
      </c>
      <c r="D7293" s="17">
        <f t="shared" si="568"/>
        <v>40940</v>
      </c>
      <c r="E7293">
        <v>11</v>
      </c>
      <c r="F7293" s="8">
        <f t="shared" si="570"/>
        <v>1375</v>
      </c>
      <c r="G7293" s="5">
        <v>0.04</v>
      </c>
      <c r="H7293" s="8">
        <f>VLOOKUP($T7293,Pricebook!$A:$D,4,0)</f>
        <v>125</v>
      </c>
      <c r="I7293" s="10">
        <f t="shared" si="571"/>
        <v>1320</v>
      </c>
      <c r="J7293" t="s">
        <v>767</v>
      </c>
      <c r="K7293" t="s">
        <v>520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776</v>
      </c>
      <c r="O7293" s="7">
        <v>93454</v>
      </c>
      <c r="P7293" t="s">
        <v>114</v>
      </c>
      <c r="Q7293" t="s">
        <v>23</v>
      </c>
      <c r="R7293" s="3">
        <v>40964</v>
      </c>
      <c r="S7293" s="12">
        <f t="shared" si="572"/>
        <v>7</v>
      </c>
      <c r="T7293" s="3" t="s">
        <v>14209</v>
      </c>
      <c r="U7293" t="s">
        <v>14232</v>
      </c>
      <c r="V7293" t="s">
        <v>14238</v>
      </c>
      <c r="W7293" t="s">
        <v>14199</v>
      </c>
      <c r="X7293" t="str">
        <f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9"/>
        <v>0.45600000000000002</v>
      </c>
    </row>
    <row r="7294" spans="1:27" x14ac:dyDescent="0.2">
      <c r="A7294">
        <v>7293</v>
      </c>
      <c r="B7294">
        <v>52003</v>
      </c>
      <c r="C7294" s="3">
        <v>40957</v>
      </c>
      <c r="D7294" s="17">
        <f t="shared" si="568"/>
        <v>40940</v>
      </c>
      <c r="E7294">
        <v>2</v>
      </c>
      <c r="F7294" s="8">
        <f t="shared" si="570"/>
        <v>300</v>
      </c>
      <c r="G7294" s="5">
        <v>0.1</v>
      </c>
      <c r="H7294" s="8">
        <f>VLOOKUP($T7294,Pricebook!$A:$D,4,0)</f>
        <v>150</v>
      </c>
      <c r="I7294" s="10">
        <f t="shared" si="571"/>
        <v>270</v>
      </c>
      <c r="J7294" t="s">
        <v>767</v>
      </c>
      <c r="K7294" t="s">
        <v>520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776</v>
      </c>
      <c r="O7294" s="7">
        <v>93454</v>
      </c>
      <c r="P7294" t="s">
        <v>114</v>
      </c>
      <c r="Q7294" t="s">
        <v>23</v>
      </c>
      <c r="R7294" s="3">
        <v>40957</v>
      </c>
      <c r="S7294" s="12">
        <f t="shared" si="572"/>
        <v>0</v>
      </c>
      <c r="T7294" s="3" t="s">
        <v>14210</v>
      </c>
      <c r="U7294" t="s">
        <v>14235</v>
      </c>
      <c r="V7294" t="s">
        <v>14237</v>
      </c>
      <c r="W7294" t="s">
        <v>14187</v>
      </c>
      <c r="X7294" t="str">
        <f>VLOOKUP(Q7294,Managers!$A:$B,2,0)</f>
        <v>Bob Turner</v>
      </c>
      <c r="Y7294">
        <f>VLOOKUP(W7294,HourlyWages!$A:$B,2,0)</f>
        <v>45</v>
      </c>
      <c r="Z7294">
        <v>1</v>
      </c>
      <c r="AA7294" s="14">
        <f t="shared" si="569"/>
        <v>0.7</v>
      </c>
    </row>
    <row r="7295" spans="1:27" x14ac:dyDescent="0.2">
      <c r="A7295">
        <v>7294</v>
      </c>
      <c r="B7295">
        <v>52006</v>
      </c>
      <c r="C7295" s="3">
        <v>39988</v>
      </c>
      <c r="D7295" s="17">
        <f t="shared" si="568"/>
        <v>39965</v>
      </c>
      <c r="E7295">
        <v>39</v>
      </c>
      <c r="F7295" s="8">
        <f t="shared" si="570"/>
        <v>4680</v>
      </c>
      <c r="G7295" s="5">
        <v>0.1</v>
      </c>
      <c r="H7295" s="8">
        <f>VLOOKUP($T7295,Pricebook!$A:$D,4,0)</f>
        <v>120</v>
      </c>
      <c r="I7295" s="10">
        <f t="shared" si="571"/>
        <v>4212</v>
      </c>
      <c r="J7295" t="s">
        <v>981</v>
      </c>
      <c r="K7295" t="s">
        <v>713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490</v>
      </c>
      <c r="O7295" s="7" t="s">
        <v>491</v>
      </c>
      <c r="P7295" t="s">
        <v>492</v>
      </c>
      <c r="Q7295" t="s">
        <v>61</v>
      </c>
      <c r="R7295" s="3">
        <v>39989</v>
      </c>
      <c r="S7295" s="12">
        <f t="shared" si="572"/>
        <v>1</v>
      </c>
      <c r="T7295" s="3" t="s">
        <v>14212</v>
      </c>
      <c r="U7295" t="s">
        <v>14229</v>
      </c>
      <c r="V7295" t="s">
        <v>14244</v>
      </c>
      <c r="W7295" t="s">
        <v>14196</v>
      </c>
      <c r="X7295" t="str">
        <f>VLOOKUP(Q7295,Managers!$A:$B,2,0)</f>
        <v>Allen Young</v>
      </c>
      <c r="Y7295">
        <f>VLOOKUP(W7295,HourlyWages!$A:$B,2,0)</f>
        <v>58</v>
      </c>
      <c r="Z7295">
        <v>1</v>
      </c>
      <c r="AA7295" s="14">
        <f t="shared" si="569"/>
        <v>0.51666666666666672</v>
      </c>
    </row>
    <row r="7296" spans="1:27" x14ac:dyDescent="0.2">
      <c r="A7296">
        <v>7295</v>
      </c>
      <c r="B7296">
        <v>52006</v>
      </c>
      <c r="C7296" s="3">
        <v>39988</v>
      </c>
      <c r="D7296" s="17">
        <f t="shared" si="568"/>
        <v>39965</v>
      </c>
      <c r="E7296">
        <v>42</v>
      </c>
      <c r="F7296" s="8">
        <f t="shared" si="570"/>
        <v>5250</v>
      </c>
      <c r="G7296" s="5">
        <v>0</v>
      </c>
      <c r="H7296" s="8">
        <f>VLOOKUP($T7296,Pricebook!$A:$D,4,0)</f>
        <v>125</v>
      </c>
      <c r="I7296" s="10">
        <f t="shared" si="571"/>
        <v>5250</v>
      </c>
      <c r="J7296" t="s">
        <v>981</v>
      </c>
      <c r="K7296" t="s">
        <v>713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89</v>
      </c>
      <c r="O7296" s="7" t="s">
        <v>90</v>
      </c>
      <c r="P7296" t="s">
        <v>91</v>
      </c>
      <c r="Q7296" t="s">
        <v>61</v>
      </c>
      <c r="R7296" s="3">
        <v>39990</v>
      </c>
      <c r="S7296" s="12">
        <f t="shared" si="572"/>
        <v>2</v>
      </c>
      <c r="T7296" s="3" t="s">
        <v>14208</v>
      </c>
      <c r="U7296" t="s">
        <v>14232</v>
      </c>
      <c r="V7296" t="s">
        <v>14233</v>
      </c>
      <c r="W7296" t="s">
        <v>14190</v>
      </c>
      <c r="X7296" t="str">
        <f>VLOOKUP(Q7296,Managers!$A:$B,2,0)</f>
        <v>Allen Young</v>
      </c>
      <c r="Y7296">
        <f>VLOOKUP(W7296,HourlyWages!$A:$B,2,0)</f>
        <v>67</v>
      </c>
      <c r="Z7296">
        <v>1</v>
      </c>
      <c r="AA7296" s="14">
        <f t="shared" si="569"/>
        <v>0.46400000000000002</v>
      </c>
    </row>
    <row r="7297" spans="1:27" x14ac:dyDescent="0.2">
      <c r="A7297">
        <v>7296</v>
      </c>
      <c r="B7297">
        <v>52007</v>
      </c>
      <c r="C7297" s="3">
        <v>41013</v>
      </c>
      <c r="D7297" s="17">
        <f t="shared" si="568"/>
        <v>41000</v>
      </c>
      <c r="E7297">
        <v>25</v>
      </c>
      <c r="F7297" s="8">
        <f t="shared" si="570"/>
        <v>5000</v>
      </c>
      <c r="G7297" s="5">
        <v>0.1</v>
      </c>
      <c r="H7297" s="8">
        <f>VLOOKUP($T7297,Pricebook!$A:$D,4,0)</f>
        <v>200</v>
      </c>
      <c r="I7297" s="10">
        <f t="shared" si="571"/>
        <v>4500</v>
      </c>
      <c r="J7297" t="s">
        <v>593</v>
      </c>
      <c r="K7297" t="s">
        <v>594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2634</v>
      </c>
      <c r="O7297" s="7">
        <v>45231</v>
      </c>
      <c r="P7297" t="s">
        <v>210</v>
      </c>
      <c r="Q7297" t="s">
        <v>61</v>
      </c>
      <c r="R7297" s="3">
        <v>41013</v>
      </c>
      <c r="S7297" s="12">
        <f t="shared" si="572"/>
        <v>0</v>
      </c>
      <c r="T7297" s="3" t="s">
        <v>14214</v>
      </c>
      <c r="U7297" t="s">
        <v>14229</v>
      </c>
      <c r="V7297" t="s">
        <v>14237</v>
      </c>
      <c r="W7297" t="s">
        <v>14199</v>
      </c>
      <c r="X7297" t="str">
        <f>VLOOKUP(Q7297,Managers!$A:$B,2,0)</f>
        <v>Allen Young</v>
      </c>
      <c r="Y7297">
        <f>VLOOKUP(W7297,HourlyWages!$A:$B,2,0)</f>
        <v>68</v>
      </c>
      <c r="Z7297">
        <v>1</v>
      </c>
      <c r="AA7297" s="14">
        <f t="shared" si="569"/>
        <v>0.66</v>
      </c>
    </row>
    <row r="7298" spans="1:27" x14ac:dyDescent="0.2">
      <c r="A7298">
        <v>7297</v>
      </c>
      <c r="B7298">
        <v>52007</v>
      </c>
      <c r="C7298" s="3">
        <v>41013</v>
      </c>
      <c r="D7298" s="17">
        <f t="shared" si="568"/>
        <v>41000</v>
      </c>
      <c r="E7298">
        <v>19</v>
      </c>
      <c r="F7298" s="8">
        <f t="shared" si="570"/>
        <v>2375</v>
      </c>
      <c r="G7298" s="5">
        <v>0.08</v>
      </c>
      <c r="H7298" s="8">
        <f>VLOOKUP($T7298,Pricebook!$A:$D,4,0)</f>
        <v>125</v>
      </c>
      <c r="I7298" s="10">
        <f t="shared" si="571"/>
        <v>2185</v>
      </c>
      <c r="J7298" t="s">
        <v>593</v>
      </c>
      <c r="K7298" t="s">
        <v>594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80</v>
      </c>
      <c r="O7298" s="7">
        <v>44105</v>
      </c>
      <c r="P7298" t="s">
        <v>210</v>
      </c>
      <c r="Q7298" t="s">
        <v>61</v>
      </c>
      <c r="R7298" s="3">
        <v>41014</v>
      </c>
      <c r="S7298" s="12">
        <f t="shared" si="572"/>
        <v>1</v>
      </c>
      <c r="T7298" s="3" t="s">
        <v>14209</v>
      </c>
      <c r="U7298" t="s">
        <v>14232</v>
      </c>
      <c r="V7298" t="s">
        <v>14239</v>
      </c>
      <c r="W7298" t="s">
        <v>14191</v>
      </c>
      <c r="X7298" t="str">
        <f>VLOOKUP(Q7298,Managers!$A:$B,2,0)</f>
        <v>Allen Young</v>
      </c>
      <c r="Y7298">
        <f>VLOOKUP(W7298,HourlyWages!$A:$B,2,0)</f>
        <v>60</v>
      </c>
      <c r="Z7298">
        <v>1</v>
      </c>
      <c r="AA7298" s="14">
        <f t="shared" si="569"/>
        <v>0.52</v>
      </c>
    </row>
    <row r="7299" spans="1:27" x14ac:dyDescent="0.2">
      <c r="A7299">
        <v>7298</v>
      </c>
      <c r="B7299">
        <v>52035</v>
      </c>
      <c r="C7299" s="3">
        <v>40144</v>
      </c>
      <c r="D7299" s="17">
        <f t="shared" ref="D7299:D7362" si="573">DATE(YEAR(C7299),MONTH(C7299),1)</f>
        <v>40118</v>
      </c>
      <c r="E7299">
        <v>29</v>
      </c>
      <c r="F7299" s="8">
        <f t="shared" si="570"/>
        <v>4350</v>
      </c>
      <c r="G7299" s="5">
        <v>0.03</v>
      </c>
      <c r="H7299" s="8">
        <f>VLOOKUP($T7299,Pricebook!$A:$D,4,0)</f>
        <v>150</v>
      </c>
      <c r="I7299" s="10">
        <f t="shared" si="571"/>
        <v>4219.5</v>
      </c>
      <c r="J7299" t="s">
        <v>852</v>
      </c>
      <c r="K7299" t="s">
        <v>594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2375</v>
      </c>
      <c r="O7299" s="7">
        <v>67601</v>
      </c>
      <c r="P7299" t="s">
        <v>153</v>
      </c>
      <c r="Q7299" t="s">
        <v>16</v>
      </c>
      <c r="R7299" s="3">
        <v>40147</v>
      </c>
      <c r="S7299" s="12">
        <f t="shared" si="572"/>
        <v>3</v>
      </c>
      <c r="T7299" s="3" t="s">
        <v>14222</v>
      </c>
      <c r="U7299" t="s">
        <v>14235</v>
      </c>
      <c r="V7299" t="s">
        <v>14236</v>
      </c>
      <c r="W7299" t="s">
        <v>14197</v>
      </c>
      <c r="X7299" t="str">
        <f>VLOOKUP(Q7299,Managers!$A:$B,2,0)</f>
        <v>Josh Martinez</v>
      </c>
      <c r="Y7299">
        <f>VLOOKUP(W7299,HourlyWages!$A:$B,2,0)</f>
        <v>71</v>
      </c>
      <c r="Z7299">
        <v>1</v>
      </c>
      <c r="AA7299" s="14">
        <f t="shared" ref="AA7299:AA7362" si="574">(H7299-Y7299)/H7299</f>
        <v>0.52666666666666662</v>
      </c>
    </row>
    <row r="7300" spans="1:27" x14ac:dyDescent="0.2">
      <c r="A7300">
        <v>7299</v>
      </c>
      <c r="B7300">
        <v>52039</v>
      </c>
      <c r="C7300" s="3">
        <v>41123</v>
      </c>
      <c r="D7300" s="17">
        <f t="shared" si="573"/>
        <v>41122</v>
      </c>
      <c r="E7300">
        <v>48</v>
      </c>
      <c r="F7300" s="8">
        <f t="shared" si="570"/>
        <v>7200</v>
      </c>
      <c r="G7300" s="5">
        <v>0</v>
      </c>
      <c r="H7300" s="8">
        <f>VLOOKUP($T7300,Pricebook!$A:$D,4,0)</f>
        <v>150</v>
      </c>
      <c r="I7300" s="10">
        <f t="shared" si="571"/>
        <v>7200</v>
      </c>
      <c r="J7300" t="s">
        <v>460</v>
      </c>
      <c r="K7300" t="s">
        <v>449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2234</v>
      </c>
      <c r="O7300" s="7">
        <v>11801</v>
      </c>
      <c r="P7300" t="s">
        <v>60</v>
      </c>
      <c r="Q7300" t="s">
        <v>61</v>
      </c>
      <c r="R7300" s="3">
        <v>41125</v>
      </c>
      <c r="S7300" s="12">
        <f t="shared" si="572"/>
        <v>2</v>
      </c>
      <c r="T7300" s="3" t="s">
        <v>14211</v>
      </c>
      <c r="U7300" t="s">
        <v>14235</v>
      </c>
      <c r="V7300" t="s">
        <v>14243</v>
      </c>
      <c r="W7300" t="s">
        <v>14200</v>
      </c>
      <c r="X7300" t="str">
        <f>VLOOKUP(Q7300,Managers!$A:$B,2,0)</f>
        <v>Allen Young</v>
      </c>
      <c r="Y7300">
        <f>VLOOKUP(W7300,HourlyWages!$A:$B,2,0)</f>
        <v>59</v>
      </c>
      <c r="Z7300">
        <v>1</v>
      </c>
      <c r="AA7300" s="14">
        <f t="shared" si="574"/>
        <v>0.60666666666666669</v>
      </c>
    </row>
    <row r="7301" spans="1:27" x14ac:dyDescent="0.2">
      <c r="A7301">
        <v>7300</v>
      </c>
      <c r="B7301">
        <v>52068</v>
      </c>
      <c r="C7301" s="3">
        <v>40921</v>
      </c>
      <c r="D7301" s="17">
        <f t="shared" si="573"/>
        <v>40909</v>
      </c>
      <c r="E7301">
        <v>31</v>
      </c>
      <c r="F7301" s="8">
        <f t="shared" si="570"/>
        <v>4960</v>
      </c>
      <c r="G7301" s="5">
        <v>0.04</v>
      </c>
      <c r="H7301" s="8">
        <f>VLOOKUP($T7301,Pricebook!$A:$D,4,0)</f>
        <v>160</v>
      </c>
      <c r="I7301" s="10">
        <f t="shared" si="571"/>
        <v>4761.5999999999995</v>
      </c>
      <c r="J7301" t="s">
        <v>132</v>
      </c>
      <c r="K7301" t="s">
        <v>55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1062</v>
      </c>
      <c r="O7301" s="7">
        <v>31907</v>
      </c>
      <c r="P7301" t="s">
        <v>134</v>
      </c>
      <c r="Q7301" t="s">
        <v>34</v>
      </c>
      <c r="R7301" s="3">
        <v>40921</v>
      </c>
      <c r="S7301" s="12">
        <f t="shared" si="572"/>
        <v>0</v>
      </c>
      <c r="T7301" s="3" t="s">
        <v>14218</v>
      </c>
      <c r="U7301" t="s">
        <v>14229</v>
      </c>
      <c r="V7301" t="s">
        <v>14229</v>
      </c>
      <c r="W7301" t="s">
        <v>14184</v>
      </c>
      <c r="X7301" t="str">
        <f>VLOOKUP(Q7301,Managers!$A:$B,2,0)</f>
        <v>Frank Mitchell</v>
      </c>
      <c r="Y7301">
        <f>VLOOKUP(W7301,HourlyWages!$A:$B,2,0)</f>
        <v>50</v>
      </c>
      <c r="Z7301">
        <v>1</v>
      </c>
      <c r="AA7301" s="14">
        <f t="shared" si="574"/>
        <v>0.6875</v>
      </c>
    </row>
    <row r="7302" spans="1:27" x14ac:dyDescent="0.2">
      <c r="A7302">
        <v>7301</v>
      </c>
      <c r="B7302">
        <v>52068</v>
      </c>
      <c r="C7302" s="3">
        <v>40921</v>
      </c>
      <c r="D7302" s="17">
        <f t="shared" si="573"/>
        <v>40909</v>
      </c>
      <c r="E7302">
        <v>47</v>
      </c>
      <c r="F7302" s="8">
        <f t="shared" si="570"/>
        <v>7050</v>
      </c>
      <c r="G7302" s="5">
        <v>0.01</v>
      </c>
      <c r="H7302" s="8">
        <f>VLOOKUP($T7302,Pricebook!$A:$D,4,0)</f>
        <v>150</v>
      </c>
      <c r="I7302" s="10">
        <f t="shared" si="571"/>
        <v>6979.5</v>
      </c>
      <c r="J7302" t="s">
        <v>132</v>
      </c>
      <c r="K7302" t="s">
        <v>55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1062</v>
      </c>
      <c r="O7302" s="7">
        <v>31907</v>
      </c>
      <c r="P7302" t="s">
        <v>134</v>
      </c>
      <c r="Q7302" t="s">
        <v>34</v>
      </c>
      <c r="R7302" s="3">
        <v>40921</v>
      </c>
      <c r="S7302" s="12">
        <f t="shared" si="572"/>
        <v>0</v>
      </c>
      <c r="T7302" s="3" t="s">
        <v>14216</v>
      </c>
      <c r="U7302" t="s">
        <v>14235</v>
      </c>
      <c r="V7302" t="s">
        <v>14236</v>
      </c>
      <c r="W7302" t="s">
        <v>14201</v>
      </c>
      <c r="X7302" t="str">
        <f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4"/>
        <v>0.64666666666666661</v>
      </c>
    </row>
    <row r="7303" spans="1:27" x14ac:dyDescent="0.2">
      <c r="A7303">
        <v>7302</v>
      </c>
      <c r="B7303">
        <v>52068</v>
      </c>
      <c r="C7303" s="3">
        <v>40921</v>
      </c>
      <c r="D7303" s="17">
        <f t="shared" si="573"/>
        <v>40909</v>
      </c>
      <c r="E7303">
        <v>21</v>
      </c>
      <c r="F7303" s="8">
        <f t="shared" si="570"/>
        <v>2625</v>
      </c>
      <c r="G7303" s="5">
        <v>7.0000000000000007E-2</v>
      </c>
      <c r="H7303" s="8">
        <f>VLOOKUP($T7303,Pricebook!$A:$D,4,0)</f>
        <v>125</v>
      </c>
      <c r="I7303" s="10">
        <f t="shared" si="571"/>
        <v>2441.25</v>
      </c>
      <c r="J7303" t="s">
        <v>132</v>
      </c>
      <c r="K7303" t="s">
        <v>55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1036</v>
      </c>
      <c r="O7303" s="7">
        <v>30721</v>
      </c>
      <c r="P7303" t="s">
        <v>134</v>
      </c>
      <c r="Q7303" t="s">
        <v>34</v>
      </c>
      <c r="R7303" s="3">
        <v>40922</v>
      </c>
      <c r="S7303" s="12">
        <f t="shared" si="572"/>
        <v>1</v>
      </c>
      <c r="T7303" s="3" t="s">
        <v>14217</v>
      </c>
      <c r="U7303" t="s">
        <v>14232</v>
      </c>
      <c r="V7303" t="s">
        <v>14240</v>
      </c>
      <c r="W7303" t="s">
        <v>14203</v>
      </c>
      <c r="X7303" t="str">
        <f>VLOOKUP(Q7303,Managers!$A:$B,2,0)</f>
        <v>Frank Mitchell</v>
      </c>
      <c r="Y7303">
        <f>VLOOKUP(W7303,HourlyWages!$A:$B,2,0)</f>
        <v>62</v>
      </c>
      <c r="Z7303">
        <v>1</v>
      </c>
      <c r="AA7303" s="14">
        <f t="shared" si="574"/>
        <v>0.504</v>
      </c>
    </row>
    <row r="7304" spans="1:27" x14ac:dyDescent="0.2">
      <c r="A7304">
        <v>7303</v>
      </c>
      <c r="B7304">
        <v>52068</v>
      </c>
      <c r="C7304" s="3">
        <v>40921</v>
      </c>
      <c r="D7304" s="17">
        <f t="shared" si="573"/>
        <v>40909</v>
      </c>
      <c r="E7304">
        <v>17</v>
      </c>
      <c r="F7304" s="8">
        <f t="shared" si="570"/>
        <v>2125</v>
      </c>
      <c r="G7304" s="5">
        <v>7.0000000000000007E-2</v>
      </c>
      <c r="H7304" s="8">
        <f>VLOOKUP($T7304,Pricebook!$A:$D,4,0)</f>
        <v>125</v>
      </c>
      <c r="I7304" s="10">
        <f t="shared" si="571"/>
        <v>1976.2499999999998</v>
      </c>
      <c r="J7304" t="s">
        <v>132</v>
      </c>
      <c r="K7304" t="s">
        <v>55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1036</v>
      </c>
      <c r="O7304" s="7">
        <v>30721</v>
      </c>
      <c r="P7304" t="s">
        <v>134</v>
      </c>
      <c r="Q7304" t="s">
        <v>34</v>
      </c>
      <c r="R7304" s="3">
        <v>40923</v>
      </c>
      <c r="S7304" s="12">
        <f t="shared" si="572"/>
        <v>2</v>
      </c>
      <c r="T7304" s="3" t="s">
        <v>14221</v>
      </c>
      <c r="U7304" t="s">
        <v>14232</v>
      </c>
      <c r="V7304" t="s">
        <v>14238</v>
      </c>
      <c r="W7304" t="s">
        <v>14187</v>
      </c>
      <c r="X7304" t="str">
        <f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4"/>
        <v>0.64</v>
      </c>
    </row>
    <row r="7305" spans="1:27" x14ac:dyDescent="0.2">
      <c r="A7305">
        <v>7304</v>
      </c>
      <c r="B7305">
        <v>52070</v>
      </c>
      <c r="C7305" s="3">
        <v>40148</v>
      </c>
      <c r="D7305" s="17">
        <f t="shared" si="573"/>
        <v>40148</v>
      </c>
      <c r="E7305">
        <v>29</v>
      </c>
      <c r="F7305" s="8">
        <f t="shared" si="570"/>
        <v>3480</v>
      </c>
      <c r="G7305" s="5">
        <v>0.06</v>
      </c>
      <c r="H7305" s="8">
        <f>VLOOKUP($T7305,Pricebook!$A:$D,4,0)</f>
        <v>120</v>
      </c>
      <c r="I7305" s="10">
        <f t="shared" si="571"/>
        <v>3271.2</v>
      </c>
      <c r="J7305" t="s">
        <v>1203</v>
      </c>
      <c r="K7305" t="s">
        <v>158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2180</v>
      </c>
      <c r="O7305" s="7">
        <v>33142</v>
      </c>
      <c r="P7305" t="s">
        <v>101</v>
      </c>
      <c r="Q7305" t="s">
        <v>34</v>
      </c>
      <c r="R7305" s="3">
        <v>40150</v>
      </c>
      <c r="S7305" s="12">
        <f t="shared" si="572"/>
        <v>2</v>
      </c>
      <c r="T7305" s="3" t="s">
        <v>14212</v>
      </c>
      <c r="U7305" t="s">
        <v>14229</v>
      </c>
      <c r="V7305" t="s">
        <v>14244</v>
      </c>
      <c r="W7305" t="s">
        <v>14188</v>
      </c>
      <c r="X7305" t="str">
        <f>VLOOKUP(Q7305,Managers!$A:$B,2,0)</f>
        <v>Frank Mitchell</v>
      </c>
      <c r="Y7305">
        <f>VLOOKUP(W7305,HourlyWages!$A:$B,2,0)</f>
        <v>52</v>
      </c>
      <c r="Z7305">
        <v>1</v>
      </c>
      <c r="AA7305" s="14">
        <f t="shared" si="574"/>
        <v>0.56666666666666665</v>
      </c>
    </row>
    <row r="7306" spans="1:27" x14ac:dyDescent="0.2">
      <c r="A7306">
        <v>7305</v>
      </c>
      <c r="B7306">
        <v>52071</v>
      </c>
      <c r="C7306" s="3">
        <v>40874</v>
      </c>
      <c r="D7306" s="17">
        <f t="shared" si="573"/>
        <v>40848</v>
      </c>
      <c r="E7306">
        <v>14</v>
      </c>
      <c r="F7306" s="8">
        <f t="shared" si="570"/>
        <v>2240</v>
      </c>
      <c r="G7306" s="5">
        <v>0.01</v>
      </c>
      <c r="H7306" s="8">
        <f>VLOOKUP($T7306,Pricebook!$A:$D,4,0)</f>
        <v>160</v>
      </c>
      <c r="I7306" s="10">
        <f t="shared" si="571"/>
        <v>2217.6</v>
      </c>
      <c r="J7306" t="s">
        <v>795</v>
      </c>
      <c r="K7306" t="s">
        <v>142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2785</v>
      </c>
      <c r="O7306" s="7" t="s">
        <v>2786</v>
      </c>
      <c r="P7306" t="s">
        <v>358</v>
      </c>
      <c r="Q7306" t="s">
        <v>16</v>
      </c>
      <c r="R7306" s="3">
        <v>40876</v>
      </c>
      <c r="S7306" s="12">
        <f t="shared" si="572"/>
        <v>2</v>
      </c>
      <c r="T7306" s="3" t="s">
        <v>14218</v>
      </c>
      <c r="U7306" t="s">
        <v>14229</v>
      </c>
      <c r="V7306" t="s">
        <v>14243</v>
      </c>
      <c r="W7306" t="s">
        <v>14199</v>
      </c>
      <c r="X7306" t="str">
        <f>VLOOKUP(Q7306,Managers!$A:$B,2,0)</f>
        <v>Josh Martinez</v>
      </c>
      <c r="Y7306">
        <f>VLOOKUP(W7306,HourlyWages!$A:$B,2,0)</f>
        <v>68</v>
      </c>
      <c r="Z7306">
        <v>1</v>
      </c>
      <c r="AA7306" s="14">
        <f t="shared" si="574"/>
        <v>0.57499999999999996</v>
      </c>
    </row>
    <row r="7307" spans="1:27" x14ac:dyDescent="0.2">
      <c r="A7307">
        <v>7306</v>
      </c>
      <c r="B7307">
        <v>52071</v>
      </c>
      <c r="C7307" s="3">
        <v>40874</v>
      </c>
      <c r="D7307" s="17">
        <f t="shared" si="573"/>
        <v>40848</v>
      </c>
      <c r="E7307">
        <v>1</v>
      </c>
      <c r="F7307" s="8">
        <f t="shared" si="570"/>
        <v>125</v>
      </c>
      <c r="G7307" s="5">
        <v>0.05</v>
      </c>
      <c r="H7307" s="8">
        <f>VLOOKUP($T7307,Pricebook!$A:$D,4,0)</f>
        <v>125</v>
      </c>
      <c r="I7307" s="10">
        <f t="shared" si="571"/>
        <v>118.75</v>
      </c>
      <c r="J7307" t="s">
        <v>795</v>
      </c>
      <c r="K7307" t="s">
        <v>142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2785</v>
      </c>
      <c r="O7307" s="7" t="s">
        <v>2786</v>
      </c>
      <c r="P7307" t="s">
        <v>358</v>
      </c>
      <c r="Q7307" t="s">
        <v>16</v>
      </c>
      <c r="R7307" s="3">
        <v>40876</v>
      </c>
      <c r="S7307" s="12">
        <f t="shared" si="572"/>
        <v>2</v>
      </c>
      <c r="T7307" s="3" t="s">
        <v>14208</v>
      </c>
      <c r="U7307" t="s">
        <v>14232</v>
      </c>
      <c r="V7307" t="s">
        <v>14244</v>
      </c>
      <c r="W7307" t="s">
        <v>14202</v>
      </c>
      <c r="X7307" t="str">
        <f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4"/>
        <v>0.432</v>
      </c>
    </row>
    <row r="7308" spans="1:27" x14ac:dyDescent="0.2">
      <c r="A7308">
        <v>7307</v>
      </c>
      <c r="B7308">
        <v>52098</v>
      </c>
      <c r="C7308" s="3">
        <v>40247</v>
      </c>
      <c r="D7308" s="17">
        <f t="shared" si="573"/>
        <v>40238</v>
      </c>
      <c r="E7308">
        <v>19</v>
      </c>
      <c r="F7308" s="8">
        <f t="shared" si="570"/>
        <v>2375</v>
      </c>
      <c r="G7308" s="5">
        <v>0</v>
      </c>
      <c r="H7308" s="8">
        <f>VLOOKUP($T7308,Pricebook!$A:$D,4,0)</f>
        <v>125</v>
      </c>
      <c r="I7308" s="10">
        <f t="shared" si="571"/>
        <v>2375</v>
      </c>
      <c r="J7308" t="s">
        <v>1300</v>
      </c>
      <c r="K7308" t="s">
        <v>269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2704</v>
      </c>
      <c r="O7308" s="7">
        <v>77705</v>
      </c>
      <c r="P7308" t="s">
        <v>48</v>
      </c>
      <c r="Q7308" t="s">
        <v>16</v>
      </c>
      <c r="R7308" s="3">
        <v>40247</v>
      </c>
      <c r="S7308" s="12">
        <f t="shared" si="572"/>
        <v>0</v>
      </c>
      <c r="T7308" s="3" t="s">
        <v>14221</v>
      </c>
      <c r="U7308" t="s">
        <v>14232</v>
      </c>
      <c r="V7308" t="s">
        <v>14240</v>
      </c>
      <c r="W7308" t="s">
        <v>14184</v>
      </c>
      <c r="X7308" t="str">
        <f>VLOOKUP(Q7308,Managers!$A:$B,2,0)</f>
        <v>Josh Martinez</v>
      </c>
      <c r="Y7308">
        <f>VLOOKUP(W7308,HourlyWages!$A:$B,2,0)</f>
        <v>50</v>
      </c>
      <c r="Z7308">
        <v>1</v>
      </c>
      <c r="AA7308" s="14">
        <f t="shared" si="574"/>
        <v>0.6</v>
      </c>
    </row>
    <row r="7309" spans="1:27" x14ac:dyDescent="0.2">
      <c r="A7309">
        <v>7308</v>
      </c>
      <c r="B7309">
        <v>52102</v>
      </c>
      <c r="C7309" s="3">
        <v>40433</v>
      </c>
      <c r="D7309" s="17">
        <f t="shared" si="573"/>
        <v>40422</v>
      </c>
      <c r="E7309">
        <v>8</v>
      </c>
      <c r="F7309" s="8">
        <f t="shared" si="570"/>
        <v>960</v>
      </c>
      <c r="G7309" s="5">
        <v>0.03</v>
      </c>
      <c r="H7309" s="8">
        <f>VLOOKUP($T7309,Pricebook!$A:$D,4,0)</f>
        <v>120</v>
      </c>
      <c r="I7309" s="10">
        <f t="shared" si="571"/>
        <v>931.19999999999993</v>
      </c>
      <c r="J7309" t="s">
        <v>728</v>
      </c>
      <c r="K7309" t="s">
        <v>68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281</v>
      </c>
      <c r="O7309" s="7">
        <v>77566</v>
      </c>
      <c r="P7309" t="s">
        <v>48</v>
      </c>
      <c r="Q7309" t="s">
        <v>16</v>
      </c>
      <c r="R7309" s="3">
        <v>40433</v>
      </c>
      <c r="S7309" s="12">
        <f t="shared" si="572"/>
        <v>0</v>
      </c>
      <c r="T7309" s="3" t="s">
        <v>14212</v>
      </c>
      <c r="U7309" t="s">
        <v>14229</v>
      </c>
      <c r="V7309" t="s">
        <v>14236</v>
      </c>
      <c r="W7309" t="s">
        <v>14188</v>
      </c>
      <c r="X7309" t="str">
        <f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4"/>
        <v>0.56666666666666665</v>
      </c>
    </row>
    <row r="7310" spans="1:27" x14ac:dyDescent="0.2">
      <c r="A7310">
        <v>7309</v>
      </c>
      <c r="B7310">
        <v>52128</v>
      </c>
      <c r="C7310" s="3">
        <v>40504</v>
      </c>
      <c r="D7310" s="17">
        <f t="shared" si="573"/>
        <v>40483</v>
      </c>
      <c r="E7310">
        <v>11</v>
      </c>
      <c r="F7310" s="8">
        <f t="shared" si="570"/>
        <v>1650</v>
      </c>
      <c r="G7310" s="5">
        <v>0.03</v>
      </c>
      <c r="H7310" s="8">
        <f>VLOOKUP($T7310,Pricebook!$A:$D,4,0)</f>
        <v>150</v>
      </c>
      <c r="I7310" s="10">
        <f t="shared" si="571"/>
        <v>1600.5</v>
      </c>
      <c r="J7310" t="s">
        <v>350</v>
      </c>
      <c r="K7310" t="s">
        <v>351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969</v>
      </c>
      <c r="O7310" s="7">
        <v>80027</v>
      </c>
      <c r="P7310" t="s">
        <v>237</v>
      </c>
      <c r="Q7310" t="s">
        <v>23</v>
      </c>
      <c r="R7310" s="3">
        <v>40505</v>
      </c>
      <c r="S7310" s="12">
        <f t="shared" si="572"/>
        <v>1</v>
      </c>
      <c r="T7310" s="3" t="s">
        <v>14211</v>
      </c>
      <c r="U7310" t="s">
        <v>14235</v>
      </c>
      <c r="V7310" t="s">
        <v>14239</v>
      </c>
      <c r="W7310" t="s">
        <v>14195</v>
      </c>
      <c r="X7310" t="str">
        <f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4"/>
        <v>0.65333333333333332</v>
      </c>
    </row>
    <row r="7311" spans="1:27" x14ac:dyDescent="0.2">
      <c r="A7311">
        <v>7310</v>
      </c>
      <c r="B7311">
        <v>52130</v>
      </c>
      <c r="C7311" s="3">
        <v>41157</v>
      </c>
      <c r="D7311" s="17">
        <f t="shared" si="573"/>
        <v>41153</v>
      </c>
      <c r="E7311">
        <v>13</v>
      </c>
      <c r="F7311" s="8">
        <f t="shared" si="570"/>
        <v>2080</v>
      </c>
      <c r="G7311" s="5">
        <v>0</v>
      </c>
      <c r="H7311" s="8">
        <f>VLOOKUP($T7311,Pricebook!$A:$D,4,0)</f>
        <v>160</v>
      </c>
      <c r="I7311" s="10">
        <f t="shared" si="571"/>
        <v>2080</v>
      </c>
      <c r="J7311" t="s">
        <v>248</v>
      </c>
      <c r="K7311" t="s">
        <v>207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1062</v>
      </c>
      <c r="O7311" s="7">
        <v>47201</v>
      </c>
      <c r="P7311" t="s">
        <v>278</v>
      </c>
      <c r="Q7311" t="s">
        <v>16</v>
      </c>
      <c r="R7311" s="3">
        <v>41159</v>
      </c>
      <c r="S7311" s="12">
        <f t="shared" si="572"/>
        <v>2</v>
      </c>
      <c r="T7311" s="3" t="s">
        <v>14218</v>
      </c>
      <c r="U7311" t="s">
        <v>14229</v>
      </c>
      <c r="V7311" t="s">
        <v>14230</v>
      </c>
      <c r="W7311" t="s">
        <v>14186</v>
      </c>
      <c r="X7311" t="str">
        <f>VLOOKUP(Q7311,Managers!$A:$B,2,0)</f>
        <v>Josh Martinez</v>
      </c>
      <c r="Y7311">
        <f>VLOOKUP(W7311,HourlyWages!$A:$B,2,0)</f>
        <v>67</v>
      </c>
      <c r="Z7311">
        <v>1</v>
      </c>
      <c r="AA7311" s="14">
        <f t="shared" si="574"/>
        <v>0.58125000000000004</v>
      </c>
    </row>
    <row r="7312" spans="1:27" x14ac:dyDescent="0.2">
      <c r="A7312">
        <v>7311</v>
      </c>
      <c r="B7312">
        <v>52130</v>
      </c>
      <c r="C7312" s="3">
        <v>41157</v>
      </c>
      <c r="D7312" s="17">
        <f t="shared" si="573"/>
        <v>41153</v>
      </c>
      <c r="E7312">
        <v>36</v>
      </c>
      <c r="F7312" s="8">
        <f t="shared" si="570"/>
        <v>4500</v>
      </c>
      <c r="G7312" s="5">
        <v>0.1</v>
      </c>
      <c r="H7312" s="8">
        <f>VLOOKUP($T7312,Pricebook!$A:$D,4,0)</f>
        <v>125</v>
      </c>
      <c r="I7312" s="10">
        <f t="shared" si="571"/>
        <v>4050</v>
      </c>
      <c r="J7312" t="s">
        <v>248</v>
      </c>
      <c r="K7312" t="s">
        <v>207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1062</v>
      </c>
      <c r="O7312" s="7">
        <v>47201</v>
      </c>
      <c r="P7312" t="s">
        <v>278</v>
      </c>
      <c r="Q7312" t="s">
        <v>16</v>
      </c>
      <c r="R7312" s="3">
        <v>41159</v>
      </c>
      <c r="S7312" s="12">
        <f t="shared" si="572"/>
        <v>2</v>
      </c>
      <c r="T7312" s="3" t="s">
        <v>14208</v>
      </c>
      <c r="U7312" t="s">
        <v>14232</v>
      </c>
      <c r="V7312" t="s">
        <v>14244</v>
      </c>
      <c r="W7312" t="s">
        <v>14202</v>
      </c>
      <c r="X7312" t="str">
        <f>VLOOKUP(Q7312,Managers!$A:$B,2,0)</f>
        <v>Josh Martinez</v>
      </c>
      <c r="Y7312">
        <f>VLOOKUP(W7312,HourlyWages!$A:$B,2,0)</f>
        <v>71</v>
      </c>
      <c r="Z7312">
        <v>1</v>
      </c>
      <c r="AA7312" s="14">
        <f t="shared" si="574"/>
        <v>0.432</v>
      </c>
    </row>
    <row r="7313" spans="1:27" x14ac:dyDescent="0.2">
      <c r="A7313">
        <v>7312</v>
      </c>
      <c r="B7313">
        <v>52135</v>
      </c>
      <c r="C7313" s="3">
        <v>40261</v>
      </c>
      <c r="D7313" s="17">
        <f t="shared" si="573"/>
        <v>40238</v>
      </c>
      <c r="E7313">
        <v>38</v>
      </c>
      <c r="F7313" s="8">
        <f t="shared" si="570"/>
        <v>5700</v>
      </c>
      <c r="G7313" s="5">
        <v>0.04</v>
      </c>
      <c r="H7313" s="8">
        <f>VLOOKUP($T7313,Pricebook!$A:$D,4,0)</f>
        <v>150</v>
      </c>
      <c r="I7313" s="10">
        <f t="shared" si="571"/>
        <v>5472</v>
      </c>
      <c r="J7313" t="s">
        <v>582</v>
      </c>
      <c r="K7313" t="s">
        <v>452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583</v>
      </c>
      <c r="O7313" s="7">
        <v>77546</v>
      </c>
      <c r="P7313" t="s">
        <v>48</v>
      </c>
      <c r="Q7313" t="s">
        <v>16</v>
      </c>
      <c r="R7313" s="3">
        <v>40263</v>
      </c>
      <c r="S7313" s="12">
        <f t="shared" si="572"/>
        <v>2</v>
      </c>
      <c r="T7313" s="3" t="s">
        <v>14211</v>
      </c>
      <c r="U7313" t="s">
        <v>14235</v>
      </c>
      <c r="V7313" t="s">
        <v>14233</v>
      </c>
      <c r="W7313" t="s">
        <v>14190</v>
      </c>
      <c r="X7313" t="str">
        <f>VLOOKUP(Q7313,Managers!$A:$B,2,0)</f>
        <v>Josh Martinez</v>
      </c>
      <c r="Y7313">
        <f>VLOOKUP(W7313,HourlyWages!$A:$B,2,0)</f>
        <v>67</v>
      </c>
      <c r="Z7313">
        <v>1</v>
      </c>
      <c r="AA7313" s="14">
        <f t="shared" si="574"/>
        <v>0.55333333333333334</v>
      </c>
    </row>
    <row r="7314" spans="1:27" x14ac:dyDescent="0.2">
      <c r="A7314">
        <v>7313</v>
      </c>
      <c r="B7314">
        <v>52160</v>
      </c>
      <c r="C7314" s="3">
        <v>40727</v>
      </c>
      <c r="D7314" s="17">
        <f t="shared" si="573"/>
        <v>40725</v>
      </c>
      <c r="E7314">
        <v>5</v>
      </c>
      <c r="F7314" s="8">
        <f t="shared" si="570"/>
        <v>700</v>
      </c>
      <c r="G7314" s="5">
        <v>0.09</v>
      </c>
      <c r="H7314" s="8">
        <f>VLOOKUP($T7314,Pricebook!$A:$D,4,0)</f>
        <v>140</v>
      </c>
      <c r="I7314" s="10">
        <f t="shared" si="571"/>
        <v>637</v>
      </c>
      <c r="J7314" t="s">
        <v>712</v>
      </c>
      <c r="K7314" t="s">
        <v>713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783</v>
      </c>
      <c r="O7314" s="7">
        <v>33314</v>
      </c>
      <c r="P7314" t="s">
        <v>101</v>
      </c>
      <c r="Q7314" t="s">
        <v>34</v>
      </c>
      <c r="R7314" s="3">
        <v>40730</v>
      </c>
      <c r="S7314" s="12">
        <f t="shared" si="572"/>
        <v>3</v>
      </c>
      <c r="T7314" s="3" t="s">
        <v>14213</v>
      </c>
      <c r="U7314" t="s">
        <v>14229</v>
      </c>
      <c r="V7314" t="s">
        <v>14241</v>
      </c>
      <c r="W7314" t="s">
        <v>14187</v>
      </c>
      <c r="X7314" t="str">
        <f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4"/>
        <v>0.6785714285714286</v>
      </c>
    </row>
    <row r="7315" spans="1:27" x14ac:dyDescent="0.2">
      <c r="A7315">
        <v>7314</v>
      </c>
      <c r="B7315">
        <v>52160</v>
      </c>
      <c r="C7315" s="3">
        <v>40727</v>
      </c>
      <c r="D7315" s="17">
        <f t="shared" si="573"/>
        <v>40725</v>
      </c>
      <c r="E7315">
        <v>6</v>
      </c>
      <c r="F7315" s="8">
        <f t="shared" si="570"/>
        <v>900</v>
      </c>
      <c r="G7315" s="5">
        <v>0.09</v>
      </c>
      <c r="H7315" s="8">
        <f>VLOOKUP($T7315,Pricebook!$A:$D,4,0)</f>
        <v>150</v>
      </c>
      <c r="I7315" s="10">
        <f t="shared" si="571"/>
        <v>819</v>
      </c>
      <c r="J7315" t="s">
        <v>712</v>
      </c>
      <c r="K7315" t="s">
        <v>713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783</v>
      </c>
      <c r="O7315" s="7">
        <v>33314</v>
      </c>
      <c r="P7315" t="s">
        <v>101</v>
      </c>
      <c r="Q7315" t="s">
        <v>34</v>
      </c>
      <c r="R7315" s="3">
        <v>40729</v>
      </c>
      <c r="S7315" s="12">
        <f t="shared" si="572"/>
        <v>2</v>
      </c>
      <c r="T7315" s="3" t="s">
        <v>14210</v>
      </c>
      <c r="U7315" t="s">
        <v>14235</v>
      </c>
      <c r="V7315" t="s">
        <v>14241</v>
      </c>
      <c r="W7315" t="s">
        <v>14187</v>
      </c>
      <c r="X7315" t="str">
        <f>VLOOKUP(Q7315,Managers!$A:$B,2,0)</f>
        <v>Frank Mitchell</v>
      </c>
      <c r="Y7315">
        <f>VLOOKUP(W7315,HourlyWages!$A:$B,2,0)</f>
        <v>45</v>
      </c>
      <c r="Z7315">
        <v>1</v>
      </c>
      <c r="AA7315" s="14">
        <f t="shared" si="574"/>
        <v>0.7</v>
      </c>
    </row>
    <row r="7316" spans="1:27" x14ac:dyDescent="0.2">
      <c r="A7316">
        <v>7315</v>
      </c>
      <c r="B7316">
        <v>52162</v>
      </c>
      <c r="C7316" s="3">
        <v>40848</v>
      </c>
      <c r="D7316" s="17">
        <f t="shared" si="573"/>
        <v>40848</v>
      </c>
      <c r="E7316">
        <v>39</v>
      </c>
      <c r="F7316" s="8">
        <f t="shared" si="570"/>
        <v>4875</v>
      </c>
      <c r="G7316" s="5">
        <v>7.0000000000000007E-2</v>
      </c>
      <c r="H7316" s="8">
        <f>VLOOKUP($T7316,Pricebook!$A:$D,4,0)</f>
        <v>125</v>
      </c>
      <c r="I7316" s="10">
        <f t="shared" si="571"/>
        <v>4533.75</v>
      </c>
      <c r="J7316" t="s">
        <v>1300</v>
      </c>
      <c r="K7316" t="s">
        <v>269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2704</v>
      </c>
      <c r="O7316" s="7">
        <v>77705</v>
      </c>
      <c r="P7316" t="s">
        <v>48</v>
      </c>
      <c r="Q7316" t="s">
        <v>16</v>
      </c>
      <c r="R7316" s="3">
        <v>40848</v>
      </c>
      <c r="S7316" s="12">
        <f t="shared" si="572"/>
        <v>0</v>
      </c>
      <c r="T7316" s="3" t="s">
        <v>14217</v>
      </c>
      <c r="U7316" t="s">
        <v>14232</v>
      </c>
      <c r="V7316" t="s">
        <v>14229</v>
      </c>
      <c r="W7316" t="s">
        <v>14186</v>
      </c>
      <c r="X7316" t="str">
        <f>VLOOKUP(Q7316,Managers!$A:$B,2,0)</f>
        <v>Josh Martinez</v>
      </c>
      <c r="Y7316">
        <f>VLOOKUP(W7316,HourlyWages!$A:$B,2,0)</f>
        <v>67</v>
      </c>
      <c r="Z7316">
        <v>1</v>
      </c>
      <c r="AA7316" s="14">
        <f t="shared" si="574"/>
        <v>0.46400000000000002</v>
      </c>
    </row>
    <row r="7317" spans="1:27" x14ac:dyDescent="0.2">
      <c r="A7317">
        <v>7316</v>
      </c>
      <c r="B7317">
        <v>52162</v>
      </c>
      <c r="C7317" s="3">
        <v>40848</v>
      </c>
      <c r="D7317" s="17">
        <f t="shared" si="573"/>
        <v>40848</v>
      </c>
      <c r="E7317">
        <v>47</v>
      </c>
      <c r="F7317" s="8">
        <f t="shared" si="570"/>
        <v>5875</v>
      </c>
      <c r="G7317" s="5">
        <v>7.0000000000000007E-2</v>
      </c>
      <c r="H7317" s="8">
        <f>VLOOKUP($T7317,Pricebook!$A:$D,4,0)</f>
        <v>125</v>
      </c>
      <c r="I7317" s="10">
        <f t="shared" si="571"/>
        <v>5463.75</v>
      </c>
      <c r="J7317" t="s">
        <v>1300</v>
      </c>
      <c r="K7317" t="s">
        <v>269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1423</v>
      </c>
      <c r="O7317" s="7">
        <v>76021</v>
      </c>
      <c r="P7317" t="s">
        <v>48</v>
      </c>
      <c r="Q7317" t="s">
        <v>16</v>
      </c>
      <c r="R7317" s="3">
        <v>40849</v>
      </c>
      <c r="S7317" s="12">
        <f t="shared" si="572"/>
        <v>1</v>
      </c>
      <c r="T7317" s="3" t="s">
        <v>14221</v>
      </c>
      <c r="U7317" t="s">
        <v>14232</v>
      </c>
      <c r="V7317" t="s">
        <v>14236</v>
      </c>
      <c r="W7317" t="s">
        <v>14197</v>
      </c>
      <c r="X7317" t="str">
        <f>VLOOKUP(Q7317,Managers!$A:$B,2,0)</f>
        <v>Josh Martinez</v>
      </c>
      <c r="Y7317">
        <f>VLOOKUP(W7317,HourlyWages!$A:$B,2,0)</f>
        <v>71</v>
      </c>
      <c r="Z7317">
        <v>1</v>
      </c>
      <c r="AA7317" s="14">
        <f t="shared" si="574"/>
        <v>0.432</v>
      </c>
    </row>
    <row r="7318" spans="1:27" x14ac:dyDescent="0.2">
      <c r="A7318">
        <v>7317</v>
      </c>
      <c r="B7318">
        <v>52164</v>
      </c>
      <c r="C7318" s="3">
        <v>41012</v>
      </c>
      <c r="D7318" s="17">
        <f t="shared" si="573"/>
        <v>41000</v>
      </c>
      <c r="E7318">
        <v>30</v>
      </c>
      <c r="F7318" s="8">
        <f t="shared" si="570"/>
        <v>4500</v>
      </c>
      <c r="G7318" s="5">
        <v>0</v>
      </c>
      <c r="H7318" s="8">
        <f>VLOOKUP($T7318,Pricebook!$A:$D,4,0)</f>
        <v>150</v>
      </c>
      <c r="I7318" s="10">
        <f t="shared" si="571"/>
        <v>4500</v>
      </c>
      <c r="J7318" t="s">
        <v>537</v>
      </c>
      <c r="K7318" t="s">
        <v>538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913</v>
      </c>
      <c r="O7318" s="7">
        <v>44240</v>
      </c>
      <c r="P7318" t="s">
        <v>210</v>
      </c>
      <c r="Q7318" t="s">
        <v>61</v>
      </c>
      <c r="R7318" s="3">
        <v>41014</v>
      </c>
      <c r="S7318" s="12">
        <f t="shared" si="572"/>
        <v>2</v>
      </c>
      <c r="T7318" s="3" t="s">
        <v>14210</v>
      </c>
      <c r="U7318" t="s">
        <v>14235</v>
      </c>
      <c r="V7318" t="s">
        <v>14233</v>
      </c>
      <c r="W7318" t="s">
        <v>14190</v>
      </c>
      <c r="X7318" t="str">
        <f>VLOOKUP(Q7318,Managers!$A:$B,2,0)</f>
        <v>Allen Young</v>
      </c>
      <c r="Y7318">
        <f>VLOOKUP(W7318,HourlyWages!$A:$B,2,0)</f>
        <v>67</v>
      </c>
      <c r="Z7318">
        <v>1</v>
      </c>
      <c r="AA7318" s="14">
        <f t="shared" si="574"/>
        <v>0.55333333333333334</v>
      </c>
    </row>
    <row r="7319" spans="1:27" x14ac:dyDescent="0.2">
      <c r="A7319">
        <v>7318</v>
      </c>
      <c r="B7319">
        <v>52193</v>
      </c>
      <c r="C7319" s="3">
        <v>40242</v>
      </c>
      <c r="D7319" s="17">
        <f t="shared" si="573"/>
        <v>40238</v>
      </c>
      <c r="E7319">
        <v>1</v>
      </c>
      <c r="F7319" s="8">
        <f t="shared" si="570"/>
        <v>200</v>
      </c>
      <c r="G7319" s="5">
        <v>0.04</v>
      </c>
      <c r="H7319" s="8">
        <f>VLOOKUP($T7319,Pricebook!$A:$D,4,0)</f>
        <v>200</v>
      </c>
      <c r="I7319" s="10">
        <f t="shared" si="571"/>
        <v>192</v>
      </c>
      <c r="J7319" t="s">
        <v>2290</v>
      </c>
      <c r="K7319" t="s">
        <v>389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272</v>
      </c>
      <c r="O7319" s="7">
        <v>60031</v>
      </c>
      <c r="P7319" t="s">
        <v>15</v>
      </c>
      <c r="Q7319" t="s">
        <v>16</v>
      </c>
      <c r="R7319" s="3">
        <v>40244</v>
      </c>
      <c r="S7319" s="12">
        <f t="shared" si="572"/>
        <v>2</v>
      </c>
      <c r="T7319" s="3" t="s">
        <v>14214</v>
      </c>
      <c r="U7319" t="s">
        <v>14229</v>
      </c>
      <c r="V7319" t="s">
        <v>14234</v>
      </c>
      <c r="W7319" t="s">
        <v>14193</v>
      </c>
      <c r="X7319" t="str">
        <f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4"/>
        <v>0.71499999999999997</v>
      </c>
    </row>
    <row r="7320" spans="1:27" x14ac:dyDescent="0.2">
      <c r="A7320">
        <v>7319</v>
      </c>
      <c r="B7320">
        <v>52193</v>
      </c>
      <c r="C7320" s="3">
        <v>40242</v>
      </c>
      <c r="D7320" s="17">
        <f t="shared" si="573"/>
        <v>40238</v>
      </c>
      <c r="E7320">
        <v>47</v>
      </c>
      <c r="F7320" s="8">
        <f t="shared" si="570"/>
        <v>5640</v>
      </c>
      <c r="G7320" s="5">
        <v>7.0000000000000007E-2</v>
      </c>
      <c r="H7320" s="8">
        <f>VLOOKUP($T7320,Pricebook!$A:$D,4,0)</f>
        <v>120</v>
      </c>
      <c r="I7320" s="10">
        <f t="shared" si="571"/>
        <v>5245.2</v>
      </c>
      <c r="J7320" t="s">
        <v>2290</v>
      </c>
      <c r="K7320" t="s">
        <v>389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272</v>
      </c>
      <c r="O7320" s="7">
        <v>60031</v>
      </c>
      <c r="P7320" t="s">
        <v>15</v>
      </c>
      <c r="Q7320" t="s">
        <v>16</v>
      </c>
      <c r="R7320" s="3">
        <v>40244</v>
      </c>
      <c r="S7320" s="12">
        <f t="shared" si="572"/>
        <v>2</v>
      </c>
      <c r="T7320" s="3" t="s">
        <v>14212</v>
      </c>
      <c r="U7320" t="s">
        <v>14229</v>
      </c>
      <c r="V7320" t="s">
        <v>14233</v>
      </c>
      <c r="W7320" t="s">
        <v>14195</v>
      </c>
      <c r="X7320" t="str">
        <f>VLOOKUP(Q7320,Managers!$A:$B,2,0)</f>
        <v>Josh Martinez</v>
      </c>
      <c r="Y7320">
        <f>VLOOKUP(W7320,HourlyWages!$A:$B,2,0)</f>
        <v>52</v>
      </c>
      <c r="Z7320">
        <v>1</v>
      </c>
      <c r="AA7320" s="14">
        <f t="shared" si="574"/>
        <v>0.56666666666666665</v>
      </c>
    </row>
    <row r="7321" spans="1:27" x14ac:dyDescent="0.2">
      <c r="A7321">
        <v>7320</v>
      </c>
      <c r="B7321">
        <v>52194</v>
      </c>
      <c r="C7321" s="3">
        <v>40523</v>
      </c>
      <c r="D7321" s="17">
        <f t="shared" si="573"/>
        <v>40513</v>
      </c>
      <c r="E7321">
        <v>25</v>
      </c>
      <c r="F7321" s="8">
        <f t="shared" si="570"/>
        <v>4000</v>
      </c>
      <c r="G7321" s="5">
        <v>0.1</v>
      </c>
      <c r="H7321" s="8">
        <f>VLOOKUP($T7321,Pricebook!$A:$D,4,0)</f>
        <v>160</v>
      </c>
      <c r="I7321" s="10">
        <f t="shared" si="571"/>
        <v>3600</v>
      </c>
      <c r="J7321" t="s">
        <v>1458</v>
      </c>
      <c r="K7321" t="s">
        <v>430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2511</v>
      </c>
      <c r="O7321" s="7">
        <v>20901</v>
      </c>
      <c r="P7321" t="s">
        <v>187</v>
      </c>
      <c r="Q7321" t="s">
        <v>61</v>
      </c>
      <c r="R7321" s="3">
        <v>40524</v>
      </c>
      <c r="S7321" s="12">
        <f t="shared" si="572"/>
        <v>1</v>
      </c>
      <c r="T7321" s="3" t="s">
        <v>14218</v>
      </c>
      <c r="U7321" t="s">
        <v>14229</v>
      </c>
      <c r="V7321" t="s">
        <v>14244</v>
      </c>
      <c r="W7321" t="s">
        <v>14188</v>
      </c>
      <c r="X7321" t="str">
        <f>VLOOKUP(Q7321,Managers!$A:$B,2,0)</f>
        <v>Allen Young</v>
      </c>
      <c r="Y7321">
        <f>VLOOKUP(W7321,HourlyWages!$A:$B,2,0)</f>
        <v>52</v>
      </c>
      <c r="Z7321">
        <v>1</v>
      </c>
      <c r="AA7321" s="14">
        <f t="shared" si="574"/>
        <v>0.67500000000000004</v>
      </c>
    </row>
    <row r="7322" spans="1:27" x14ac:dyDescent="0.2">
      <c r="A7322">
        <v>7321</v>
      </c>
      <c r="B7322">
        <v>52194</v>
      </c>
      <c r="C7322" s="3">
        <v>40523</v>
      </c>
      <c r="D7322" s="17">
        <f t="shared" si="573"/>
        <v>40513</v>
      </c>
      <c r="E7322">
        <v>12</v>
      </c>
      <c r="F7322" s="8">
        <f t="shared" si="570"/>
        <v>1500</v>
      </c>
      <c r="G7322" s="5">
        <v>0.03</v>
      </c>
      <c r="H7322" s="8">
        <f>VLOOKUP($T7322,Pricebook!$A:$D,4,0)</f>
        <v>125</v>
      </c>
      <c r="I7322" s="10">
        <f t="shared" si="571"/>
        <v>1455</v>
      </c>
      <c r="J7322" t="s">
        <v>1458</v>
      </c>
      <c r="K7322" t="s">
        <v>430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2511</v>
      </c>
      <c r="O7322" s="7">
        <v>20901</v>
      </c>
      <c r="P7322" t="s">
        <v>187</v>
      </c>
      <c r="Q7322" t="s">
        <v>61</v>
      </c>
      <c r="R7322" s="3">
        <v>40524</v>
      </c>
      <c r="S7322" s="12">
        <f t="shared" si="572"/>
        <v>1</v>
      </c>
      <c r="T7322" s="3" t="s">
        <v>14217</v>
      </c>
      <c r="U7322" t="s">
        <v>14232</v>
      </c>
      <c r="V7322" t="s">
        <v>14236</v>
      </c>
      <c r="W7322" t="s">
        <v>14186</v>
      </c>
      <c r="X7322" t="str">
        <f>VLOOKUP(Q7322,Managers!$A:$B,2,0)</f>
        <v>Allen Young</v>
      </c>
      <c r="Y7322">
        <f>VLOOKUP(W7322,HourlyWages!$A:$B,2,0)</f>
        <v>67</v>
      </c>
      <c r="Z7322">
        <v>1</v>
      </c>
      <c r="AA7322" s="14">
        <f t="shared" si="574"/>
        <v>0.46400000000000002</v>
      </c>
    </row>
    <row r="7323" spans="1:27" x14ac:dyDescent="0.2">
      <c r="A7323">
        <v>7322</v>
      </c>
      <c r="B7323">
        <v>52195</v>
      </c>
      <c r="C7323" s="3">
        <v>40842</v>
      </c>
      <c r="D7323" s="17">
        <f t="shared" si="573"/>
        <v>40817</v>
      </c>
      <c r="E7323">
        <v>19</v>
      </c>
      <c r="F7323" s="8">
        <f t="shared" si="570"/>
        <v>3040</v>
      </c>
      <c r="G7323" s="5">
        <v>0.09</v>
      </c>
      <c r="H7323" s="8">
        <f>VLOOKUP($T7323,Pricebook!$A:$D,4,0)</f>
        <v>160</v>
      </c>
      <c r="I7323" s="10">
        <f t="shared" si="571"/>
        <v>2766.4</v>
      </c>
      <c r="J7323" t="s">
        <v>948</v>
      </c>
      <c r="K7323" t="s">
        <v>597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1534</v>
      </c>
      <c r="O7323" s="7" t="s">
        <v>2857</v>
      </c>
      <c r="P7323" t="s">
        <v>317</v>
      </c>
      <c r="Q7323" t="s">
        <v>61</v>
      </c>
      <c r="R7323" s="3">
        <v>40843</v>
      </c>
      <c r="S7323" s="12">
        <f t="shared" si="572"/>
        <v>1</v>
      </c>
      <c r="T7323" s="3" t="s">
        <v>14218</v>
      </c>
      <c r="U7323" t="s">
        <v>14229</v>
      </c>
      <c r="V7323" t="s">
        <v>14238</v>
      </c>
      <c r="W7323" t="s">
        <v>14190</v>
      </c>
      <c r="X7323" t="str">
        <f>VLOOKUP(Q7323,Managers!$A:$B,2,0)</f>
        <v>Allen Young</v>
      </c>
      <c r="Y7323">
        <f>VLOOKUP(W7323,HourlyWages!$A:$B,2,0)</f>
        <v>67</v>
      </c>
      <c r="Z7323">
        <v>1</v>
      </c>
      <c r="AA7323" s="14">
        <f t="shared" si="574"/>
        <v>0.58125000000000004</v>
      </c>
    </row>
    <row r="7324" spans="1:27" x14ac:dyDescent="0.2">
      <c r="A7324">
        <v>7323</v>
      </c>
      <c r="B7324">
        <v>52196</v>
      </c>
      <c r="C7324" s="3">
        <v>40208</v>
      </c>
      <c r="D7324" s="17">
        <f t="shared" si="573"/>
        <v>40179</v>
      </c>
      <c r="E7324">
        <v>1</v>
      </c>
      <c r="F7324" s="8">
        <f t="shared" si="570"/>
        <v>200</v>
      </c>
      <c r="G7324" s="5">
        <v>0.08</v>
      </c>
      <c r="H7324" s="8">
        <f>VLOOKUP($T7324,Pricebook!$A:$D,4,0)</f>
        <v>200</v>
      </c>
      <c r="I7324" s="10">
        <f t="shared" si="571"/>
        <v>184</v>
      </c>
      <c r="J7324" t="s">
        <v>680</v>
      </c>
      <c r="K7324" t="s">
        <v>185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1411</v>
      </c>
      <c r="O7324" s="7">
        <v>90260</v>
      </c>
      <c r="P7324" t="s">
        <v>114</v>
      </c>
      <c r="Q7324" t="s">
        <v>23</v>
      </c>
      <c r="R7324" s="3">
        <v>40209</v>
      </c>
      <c r="S7324" s="12">
        <f t="shared" si="572"/>
        <v>1</v>
      </c>
      <c r="T7324" s="3" t="s">
        <v>14214</v>
      </c>
      <c r="U7324" t="s">
        <v>14229</v>
      </c>
      <c r="V7324" t="s">
        <v>14236</v>
      </c>
      <c r="W7324" t="s">
        <v>14195</v>
      </c>
      <c r="X7324" t="str">
        <f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4"/>
        <v>0.74</v>
      </c>
    </row>
    <row r="7325" spans="1:27" x14ac:dyDescent="0.2">
      <c r="A7325">
        <v>7324</v>
      </c>
      <c r="B7325">
        <v>52196</v>
      </c>
      <c r="C7325" s="3">
        <v>40208</v>
      </c>
      <c r="D7325" s="17">
        <f t="shared" si="573"/>
        <v>40179</v>
      </c>
      <c r="E7325">
        <v>10</v>
      </c>
      <c r="F7325" s="8">
        <f t="shared" si="570"/>
        <v>1500</v>
      </c>
      <c r="G7325" s="5">
        <v>0.08</v>
      </c>
      <c r="H7325" s="8">
        <f>VLOOKUP($T7325,Pricebook!$A:$D,4,0)</f>
        <v>150</v>
      </c>
      <c r="I7325" s="10">
        <f t="shared" si="571"/>
        <v>1380</v>
      </c>
      <c r="J7325" t="s">
        <v>680</v>
      </c>
      <c r="K7325" t="s">
        <v>185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1411</v>
      </c>
      <c r="O7325" s="7">
        <v>90260</v>
      </c>
      <c r="P7325" t="s">
        <v>114</v>
      </c>
      <c r="Q7325" t="s">
        <v>23</v>
      </c>
      <c r="R7325" s="3">
        <v>40210</v>
      </c>
      <c r="S7325" s="12">
        <f t="shared" si="572"/>
        <v>2</v>
      </c>
      <c r="T7325" s="3" t="s">
        <v>14210</v>
      </c>
      <c r="U7325" t="s">
        <v>14235</v>
      </c>
      <c r="V7325" t="s">
        <v>14229</v>
      </c>
      <c r="W7325" t="s">
        <v>14197</v>
      </c>
      <c r="X7325" t="str">
        <f>VLOOKUP(Q7325,Managers!$A:$B,2,0)</f>
        <v>Bob Turner</v>
      </c>
      <c r="Y7325">
        <f>VLOOKUP(W7325,HourlyWages!$A:$B,2,0)</f>
        <v>71</v>
      </c>
      <c r="Z7325">
        <v>1</v>
      </c>
      <c r="AA7325" s="14">
        <f t="shared" si="574"/>
        <v>0.52666666666666662</v>
      </c>
    </row>
    <row r="7326" spans="1:27" x14ac:dyDescent="0.2">
      <c r="A7326">
        <v>7325</v>
      </c>
      <c r="B7326">
        <v>52197</v>
      </c>
      <c r="C7326" s="3">
        <v>41125</v>
      </c>
      <c r="D7326" s="17">
        <f t="shared" si="573"/>
        <v>41122</v>
      </c>
      <c r="E7326">
        <v>23</v>
      </c>
      <c r="F7326" s="8">
        <f t="shared" si="570"/>
        <v>3220</v>
      </c>
      <c r="G7326" s="5">
        <v>0.01</v>
      </c>
      <c r="H7326" s="8">
        <f>VLOOKUP($T7326,Pricebook!$A:$D,4,0)</f>
        <v>140</v>
      </c>
      <c r="I7326" s="10">
        <f t="shared" si="571"/>
        <v>3187.8</v>
      </c>
      <c r="J7326" t="s">
        <v>769</v>
      </c>
      <c r="K7326" t="s">
        <v>269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813</v>
      </c>
      <c r="O7326" s="7">
        <v>27801</v>
      </c>
      <c r="P7326" t="s">
        <v>33</v>
      </c>
      <c r="Q7326" t="s">
        <v>34</v>
      </c>
      <c r="R7326" s="3">
        <v>41126</v>
      </c>
      <c r="S7326" s="12">
        <f t="shared" si="572"/>
        <v>1</v>
      </c>
      <c r="T7326" s="3" t="s">
        <v>14213</v>
      </c>
      <c r="U7326" t="s">
        <v>14229</v>
      </c>
      <c r="V7326" t="s">
        <v>14241</v>
      </c>
      <c r="W7326" t="s">
        <v>14200</v>
      </c>
      <c r="X7326" t="str">
        <f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4"/>
        <v>0.57857142857142863</v>
      </c>
    </row>
    <row r="7327" spans="1:27" x14ac:dyDescent="0.2">
      <c r="A7327">
        <v>7326</v>
      </c>
      <c r="B7327">
        <v>52197</v>
      </c>
      <c r="C7327" s="3">
        <v>41125</v>
      </c>
      <c r="D7327" s="17">
        <f t="shared" si="573"/>
        <v>41122</v>
      </c>
      <c r="E7327">
        <v>6</v>
      </c>
      <c r="F7327" s="8">
        <f t="shared" si="570"/>
        <v>1200</v>
      </c>
      <c r="G7327" s="5">
        <v>0.06</v>
      </c>
      <c r="H7327" s="8">
        <f>VLOOKUP($T7327,Pricebook!$A:$D,4,0)</f>
        <v>200</v>
      </c>
      <c r="I7327" s="10">
        <f t="shared" si="571"/>
        <v>1128</v>
      </c>
      <c r="J7327" t="s">
        <v>769</v>
      </c>
      <c r="K7327" t="s">
        <v>269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813</v>
      </c>
      <c r="O7327" s="7">
        <v>27801</v>
      </c>
      <c r="P7327" t="s">
        <v>33</v>
      </c>
      <c r="Q7327" t="s">
        <v>34</v>
      </c>
      <c r="R7327" s="3">
        <v>41127</v>
      </c>
      <c r="S7327" s="12">
        <f t="shared" si="572"/>
        <v>2</v>
      </c>
      <c r="T7327" s="3" t="s">
        <v>14206</v>
      </c>
      <c r="U7327" t="s">
        <v>14229</v>
      </c>
      <c r="V7327" t="s">
        <v>14238</v>
      </c>
      <c r="W7327" t="s">
        <v>14194</v>
      </c>
      <c r="X7327" t="str">
        <f>VLOOKUP(Q7327,Managers!$A:$B,2,0)</f>
        <v>Frank Mitchell</v>
      </c>
      <c r="Y7327">
        <f>VLOOKUP(W7327,HourlyWages!$A:$B,2,0)</f>
        <v>71</v>
      </c>
      <c r="Z7327">
        <v>1</v>
      </c>
      <c r="AA7327" s="14">
        <f t="shared" si="574"/>
        <v>0.64500000000000002</v>
      </c>
    </row>
    <row r="7328" spans="1:27" x14ac:dyDescent="0.2">
      <c r="A7328">
        <v>7327</v>
      </c>
      <c r="B7328">
        <v>52199</v>
      </c>
      <c r="C7328" s="3">
        <v>40569</v>
      </c>
      <c r="D7328" s="17">
        <f t="shared" si="573"/>
        <v>40544</v>
      </c>
      <c r="E7328">
        <v>19</v>
      </c>
      <c r="F7328" s="8">
        <f t="shared" si="570"/>
        <v>3040</v>
      </c>
      <c r="G7328" s="5">
        <v>0.05</v>
      </c>
      <c r="H7328" s="8">
        <f>VLOOKUP($T7328,Pricebook!$A:$D,4,0)</f>
        <v>160</v>
      </c>
      <c r="I7328" s="10">
        <f t="shared" si="571"/>
        <v>2888</v>
      </c>
      <c r="J7328" t="s">
        <v>1168</v>
      </c>
      <c r="K7328" t="s">
        <v>747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2164</v>
      </c>
      <c r="O7328" s="7">
        <v>97030</v>
      </c>
      <c r="P7328" t="s">
        <v>43</v>
      </c>
      <c r="Q7328" t="s">
        <v>23</v>
      </c>
      <c r="R7328" s="3">
        <v>40570</v>
      </c>
      <c r="S7328" s="12">
        <f t="shared" si="572"/>
        <v>1</v>
      </c>
      <c r="T7328" s="3" t="s">
        <v>14218</v>
      </c>
      <c r="U7328" t="s">
        <v>14229</v>
      </c>
      <c r="V7328" t="s">
        <v>14230</v>
      </c>
      <c r="W7328" t="s">
        <v>14189</v>
      </c>
      <c r="X7328" t="str">
        <f>VLOOKUP(Q7328,Managers!$A:$B,2,0)</f>
        <v>Bob Turner</v>
      </c>
      <c r="Y7328">
        <f>VLOOKUP(W7328,HourlyWages!$A:$B,2,0)</f>
        <v>62</v>
      </c>
      <c r="Z7328">
        <v>1</v>
      </c>
      <c r="AA7328" s="14">
        <f t="shared" si="574"/>
        <v>0.61250000000000004</v>
      </c>
    </row>
    <row r="7329" spans="1:27" x14ac:dyDescent="0.2">
      <c r="A7329">
        <v>7328</v>
      </c>
      <c r="B7329">
        <v>52225</v>
      </c>
      <c r="C7329" s="3">
        <v>41011</v>
      </c>
      <c r="D7329" s="17">
        <f t="shared" si="573"/>
        <v>41000</v>
      </c>
      <c r="E7329">
        <v>10</v>
      </c>
      <c r="F7329" s="8">
        <f t="shared" si="570"/>
        <v>1250</v>
      </c>
      <c r="G7329" s="5">
        <v>0.01</v>
      </c>
      <c r="H7329" s="8">
        <f>VLOOKUP($T7329,Pricebook!$A:$D,4,0)</f>
        <v>125</v>
      </c>
      <c r="I7329" s="10">
        <f t="shared" si="571"/>
        <v>1237.5</v>
      </c>
      <c r="J7329" t="s">
        <v>2107</v>
      </c>
      <c r="K7329" t="s">
        <v>290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980</v>
      </c>
      <c r="O7329" s="7">
        <v>55126</v>
      </c>
      <c r="P7329" t="s">
        <v>130</v>
      </c>
      <c r="Q7329" t="s">
        <v>16</v>
      </c>
      <c r="R7329" s="3">
        <v>41012</v>
      </c>
      <c r="S7329" s="12">
        <f t="shared" si="572"/>
        <v>1</v>
      </c>
      <c r="T7329" s="3" t="s">
        <v>14208</v>
      </c>
      <c r="U7329" t="s">
        <v>14232</v>
      </c>
      <c r="V7329" t="s">
        <v>14234</v>
      </c>
      <c r="W7329" t="s">
        <v>14191</v>
      </c>
      <c r="X7329" t="str">
        <f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4"/>
        <v>0.52</v>
      </c>
    </row>
    <row r="7330" spans="1:27" x14ac:dyDescent="0.2">
      <c r="A7330">
        <v>7329</v>
      </c>
      <c r="B7330">
        <v>52225</v>
      </c>
      <c r="C7330" s="3">
        <v>41011</v>
      </c>
      <c r="D7330" s="17">
        <f t="shared" si="573"/>
        <v>41000</v>
      </c>
      <c r="E7330">
        <v>33</v>
      </c>
      <c r="F7330" s="8">
        <f t="shared" si="570"/>
        <v>3630</v>
      </c>
      <c r="G7330" s="5">
        <v>0.06</v>
      </c>
      <c r="H7330" s="8">
        <f>VLOOKUP($T7330,Pricebook!$A:$D,4,0)</f>
        <v>110</v>
      </c>
      <c r="I7330" s="10">
        <f t="shared" si="571"/>
        <v>3412.2</v>
      </c>
      <c r="J7330" t="s">
        <v>2107</v>
      </c>
      <c r="K7330" t="s">
        <v>290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980</v>
      </c>
      <c r="O7330" s="7">
        <v>55126</v>
      </c>
      <c r="P7330" t="s">
        <v>130</v>
      </c>
      <c r="Q7330" t="s">
        <v>16</v>
      </c>
      <c r="R7330" s="3">
        <v>41012</v>
      </c>
      <c r="S7330" s="12">
        <f t="shared" si="572"/>
        <v>1</v>
      </c>
      <c r="T7330" s="3" t="s">
        <v>14215</v>
      </c>
      <c r="U7330" t="s">
        <v>14229</v>
      </c>
      <c r="V7330" t="s">
        <v>14239</v>
      </c>
      <c r="W7330" t="s">
        <v>14195</v>
      </c>
      <c r="X7330" t="str">
        <f>VLOOKUP(Q7330,Managers!$A:$B,2,0)</f>
        <v>Josh Martinez</v>
      </c>
      <c r="Y7330">
        <f>VLOOKUP(W7330,HourlyWages!$A:$B,2,0)</f>
        <v>52</v>
      </c>
      <c r="Z7330">
        <v>1</v>
      </c>
      <c r="AA7330" s="14">
        <f t="shared" si="574"/>
        <v>0.52727272727272723</v>
      </c>
    </row>
    <row r="7331" spans="1:27" x14ac:dyDescent="0.2">
      <c r="A7331">
        <v>7330</v>
      </c>
      <c r="B7331">
        <v>52227</v>
      </c>
      <c r="C7331" s="3">
        <v>39856</v>
      </c>
      <c r="D7331" s="17">
        <f t="shared" si="573"/>
        <v>39845</v>
      </c>
      <c r="E7331">
        <v>37</v>
      </c>
      <c r="F7331" s="8">
        <f t="shared" si="570"/>
        <v>4070</v>
      </c>
      <c r="G7331" s="5">
        <v>0.05</v>
      </c>
      <c r="H7331" s="8">
        <f>VLOOKUP($T7331,Pricebook!$A:$D,4,0)</f>
        <v>110</v>
      </c>
      <c r="I7331" s="10">
        <f t="shared" si="571"/>
        <v>3866.5</v>
      </c>
      <c r="J7331" t="s">
        <v>1989</v>
      </c>
      <c r="K7331" t="s">
        <v>244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2079</v>
      </c>
      <c r="O7331" s="7">
        <v>85335</v>
      </c>
      <c r="P7331" t="s">
        <v>70</v>
      </c>
      <c r="Q7331" t="s">
        <v>23</v>
      </c>
      <c r="R7331" s="3">
        <v>39859</v>
      </c>
      <c r="S7331" s="12">
        <f t="shared" si="572"/>
        <v>3</v>
      </c>
      <c r="T7331" s="3" t="s">
        <v>14215</v>
      </c>
      <c r="U7331" t="s">
        <v>14229</v>
      </c>
      <c r="V7331" t="s">
        <v>14229</v>
      </c>
      <c r="W7331" t="s">
        <v>14203</v>
      </c>
      <c r="X7331" t="str">
        <f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4"/>
        <v>0.43636363636363634</v>
      </c>
    </row>
    <row r="7332" spans="1:27" x14ac:dyDescent="0.2">
      <c r="A7332">
        <v>7331</v>
      </c>
      <c r="B7332">
        <v>52230</v>
      </c>
      <c r="C7332" s="3">
        <v>41151</v>
      </c>
      <c r="D7332" s="17">
        <f t="shared" si="573"/>
        <v>41122</v>
      </c>
      <c r="E7332">
        <v>29</v>
      </c>
      <c r="F7332" s="8">
        <f t="shared" si="570"/>
        <v>3625</v>
      </c>
      <c r="G7332" s="5">
        <v>0.06</v>
      </c>
      <c r="H7332" s="8">
        <f>VLOOKUP($T7332,Pricebook!$A:$D,4,0)</f>
        <v>125</v>
      </c>
      <c r="I7332" s="10">
        <f t="shared" si="571"/>
        <v>3407.5</v>
      </c>
      <c r="J7332" t="s">
        <v>2470</v>
      </c>
      <c r="K7332" t="s">
        <v>310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903</v>
      </c>
      <c r="O7332" s="7">
        <v>98052</v>
      </c>
      <c r="P7332" t="s">
        <v>22</v>
      </c>
      <c r="Q7332" t="s">
        <v>23</v>
      </c>
      <c r="R7332" s="3">
        <v>41153</v>
      </c>
      <c r="S7332" s="12">
        <f t="shared" si="572"/>
        <v>2</v>
      </c>
      <c r="T7332" s="3" t="s">
        <v>14221</v>
      </c>
      <c r="U7332" t="s">
        <v>14232</v>
      </c>
      <c r="V7332" t="s">
        <v>14244</v>
      </c>
      <c r="W7332" t="s">
        <v>14195</v>
      </c>
      <c r="X7332" t="str">
        <f>VLOOKUP(Q7332,Managers!$A:$B,2,0)</f>
        <v>Bob Turner</v>
      </c>
      <c r="Y7332">
        <f>VLOOKUP(W7332,HourlyWages!$A:$B,2,0)</f>
        <v>52</v>
      </c>
      <c r="Z7332">
        <v>1</v>
      </c>
      <c r="AA7332" s="14">
        <f t="shared" si="574"/>
        <v>0.58399999999999996</v>
      </c>
    </row>
    <row r="7333" spans="1:27" x14ac:dyDescent="0.2">
      <c r="A7333">
        <v>7332</v>
      </c>
      <c r="B7333">
        <v>52256</v>
      </c>
      <c r="C7333" s="3">
        <v>40486</v>
      </c>
      <c r="D7333" s="17">
        <f t="shared" si="573"/>
        <v>40483</v>
      </c>
      <c r="E7333">
        <v>23</v>
      </c>
      <c r="F7333" s="8">
        <f t="shared" si="570"/>
        <v>3450</v>
      </c>
      <c r="G7333" s="5">
        <v>0.06</v>
      </c>
      <c r="H7333" s="8">
        <f>VLOOKUP($T7333,Pricebook!$A:$D,4,0)</f>
        <v>150</v>
      </c>
      <c r="I7333" s="10">
        <f t="shared" si="571"/>
        <v>3243</v>
      </c>
      <c r="J7333" t="s">
        <v>1930</v>
      </c>
      <c r="K7333" t="s">
        <v>300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2756</v>
      </c>
      <c r="O7333" s="7">
        <v>75090</v>
      </c>
      <c r="P7333" t="s">
        <v>48</v>
      </c>
      <c r="Q7333" t="s">
        <v>16</v>
      </c>
      <c r="R7333" s="3">
        <v>40488</v>
      </c>
      <c r="S7333" s="12">
        <f t="shared" si="572"/>
        <v>2</v>
      </c>
      <c r="T7333" s="3" t="s">
        <v>14210</v>
      </c>
      <c r="U7333" t="s">
        <v>14235</v>
      </c>
      <c r="V7333" t="s">
        <v>14244</v>
      </c>
      <c r="W7333" t="s">
        <v>14191</v>
      </c>
      <c r="X7333" t="str">
        <f>VLOOKUP(Q7333,Managers!$A:$B,2,0)</f>
        <v>Josh Martinez</v>
      </c>
      <c r="Y7333">
        <f>VLOOKUP(W7333,HourlyWages!$A:$B,2,0)</f>
        <v>60</v>
      </c>
      <c r="Z7333">
        <v>1</v>
      </c>
      <c r="AA7333" s="14">
        <f t="shared" si="574"/>
        <v>0.6</v>
      </c>
    </row>
    <row r="7334" spans="1:27" x14ac:dyDescent="0.2">
      <c r="A7334">
        <v>7333</v>
      </c>
      <c r="B7334">
        <v>52258</v>
      </c>
      <c r="C7334" s="3">
        <v>39854</v>
      </c>
      <c r="D7334" s="17">
        <f t="shared" si="573"/>
        <v>39845</v>
      </c>
      <c r="E7334">
        <v>5</v>
      </c>
      <c r="F7334" s="8">
        <f t="shared" si="570"/>
        <v>625</v>
      </c>
      <c r="G7334" s="5">
        <v>0.04</v>
      </c>
      <c r="H7334" s="8">
        <f>VLOOKUP($T7334,Pricebook!$A:$D,4,0)</f>
        <v>125</v>
      </c>
      <c r="I7334" s="10">
        <f t="shared" si="571"/>
        <v>600</v>
      </c>
      <c r="J7334" t="s">
        <v>320</v>
      </c>
      <c r="K7334" t="s">
        <v>265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2839</v>
      </c>
      <c r="O7334" s="7">
        <v>32127</v>
      </c>
      <c r="P7334" t="s">
        <v>101</v>
      </c>
      <c r="Q7334" t="s">
        <v>34</v>
      </c>
      <c r="R7334" s="3">
        <v>39861</v>
      </c>
      <c r="S7334" s="12">
        <f t="shared" si="572"/>
        <v>7</v>
      </c>
      <c r="T7334" s="3" t="s">
        <v>14208</v>
      </c>
      <c r="U7334" t="s">
        <v>14232</v>
      </c>
      <c r="V7334" t="s">
        <v>14237</v>
      </c>
      <c r="W7334" t="s">
        <v>14196</v>
      </c>
      <c r="X7334" t="str">
        <f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4"/>
        <v>0.53600000000000003</v>
      </c>
    </row>
    <row r="7335" spans="1:27" x14ac:dyDescent="0.2">
      <c r="A7335">
        <v>7334</v>
      </c>
      <c r="B7335">
        <v>52261</v>
      </c>
      <c r="C7335" s="3">
        <v>40654</v>
      </c>
      <c r="D7335" s="17">
        <f t="shared" si="573"/>
        <v>40634</v>
      </c>
      <c r="E7335">
        <v>49</v>
      </c>
      <c r="F7335" s="8">
        <f t="shared" si="570"/>
        <v>6125</v>
      </c>
      <c r="G7335" s="5">
        <v>0.02</v>
      </c>
      <c r="H7335" s="8">
        <f>VLOOKUP($T7335,Pricebook!$A:$D,4,0)</f>
        <v>125</v>
      </c>
      <c r="I7335" s="10">
        <f t="shared" si="571"/>
        <v>6002.5</v>
      </c>
      <c r="J7335" t="s">
        <v>1489</v>
      </c>
      <c r="K7335" t="s">
        <v>310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695</v>
      </c>
      <c r="O7335" s="7">
        <v>85737</v>
      </c>
      <c r="P7335" t="s">
        <v>70</v>
      </c>
      <c r="Q7335" t="s">
        <v>23</v>
      </c>
      <c r="R7335" s="3">
        <v>40655</v>
      </c>
      <c r="S7335" s="12">
        <f t="shared" si="572"/>
        <v>1</v>
      </c>
      <c r="T7335" s="3" t="s">
        <v>14209</v>
      </c>
      <c r="U7335" t="s">
        <v>14232</v>
      </c>
      <c r="V7335" t="s">
        <v>14241</v>
      </c>
      <c r="W7335" t="s">
        <v>14184</v>
      </c>
      <c r="X7335" t="str">
        <f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4"/>
        <v>0.6</v>
      </c>
    </row>
    <row r="7336" spans="1:27" x14ac:dyDescent="0.2">
      <c r="A7336">
        <v>7335</v>
      </c>
      <c r="B7336">
        <v>52288</v>
      </c>
      <c r="C7336" s="3">
        <v>40765</v>
      </c>
      <c r="D7336" s="17">
        <f t="shared" si="573"/>
        <v>40756</v>
      </c>
      <c r="E7336">
        <v>19</v>
      </c>
      <c r="F7336" s="8">
        <f t="shared" si="570"/>
        <v>2375</v>
      </c>
      <c r="G7336" s="5">
        <v>7.0000000000000007E-2</v>
      </c>
      <c r="H7336" s="8">
        <f>VLOOKUP($T7336,Pricebook!$A:$D,4,0)</f>
        <v>125</v>
      </c>
      <c r="I7336" s="10">
        <f t="shared" si="571"/>
        <v>2208.75</v>
      </c>
      <c r="J7336" t="s">
        <v>1280</v>
      </c>
      <c r="K7336" t="s">
        <v>20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1534</v>
      </c>
      <c r="O7336" s="7">
        <v>52732</v>
      </c>
      <c r="P7336" t="s">
        <v>38</v>
      </c>
      <c r="Q7336" t="s">
        <v>16</v>
      </c>
      <c r="R7336" s="3">
        <v>40766</v>
      </c>
      <c r="S7336" s="12">
        <f t="shared" si="572"/>
        <v>1</v>
      </c>
      <c r="T7336" s="3" t="s">
        <v>14208</v>
      </c>
      <c r="U7336" t="s">
        <v>14232</v>
      </c>
      <c r="V7336" t="s">
        <v>14246</v>
      </c>
      <c r="W7336" t="s">
        <v>14199</v>
      </c>
      <c r="X7336" t="str">
        <f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4"/>
        <v>0.45600000000000002</v>
      </c>
    </row>
    <row r="7337" spans="1:27" x14ac:dyDescent="0.2">
      <c r="A7337">
        <v>7336</v>
      </c>
      <c r="B7337">
        <v>52290</v>
      </c>
      <c r="C7337" s="3">
        <v>41050</v>
      </c>
      <c r="D7337" s="17">
        <f t="shared" si="573"/>
        <v>41030</v>
      </c>
      <c r="E7337">
        <v>7</v>
      </c>
      <c r="F7337" s="8">
        <f t="shared" si="570"/>
        <v>1120</v>
      </c>
      <c r="G7337" s="5">
        <v>0.08</v>
      </c>
      <c r="H7337" s="8">
        <f>VLOOKUP($T7337,Pricebook!$A:$D,4,0)</f>
        <v>160</v>
      </c>
      <c r="I7337" s="10">
        <f t="shared" si="571"/>
        <v>1030.4000000000001</v>
      </c>
      <c r="J7337" t="s">
        <v>1097</v>
      </c>
      <c r="K7337" t="s">
        <v>389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2329</v>
      </c>
      <c r="O7337" s="7">
        <v>11725</v>
      </c>
      <c r="P7337" t="s">
        <v>60</v>
      </c>
      <c r="Q7337" t="s">
        <v>61</v>
      </c>
      <c r="R7337" s="3">
        <v>41054</v>
      </c>
      <c r="S7337" s="12">
        <f t="shared" si="572"/>
        <v>4</v>
      </c>
      <c r="T7337" s="3" t="s">
        <v>14218</v>
      </c>
      <c r="U7337" t="s">
        <v>14229</v>
      </c>
      <c r="V7337" t="s">
        <v>14242</v>
      </c>
      <c r="W7337" t="s">
        <v>14193</v>
      </c>
      <c r="X7337" t="str">
        <f>VLOOKUP(Q7337,Managers!$A:$B,2,0)</f>
        <v>Allen Young</v>
      </c>
      <c r="Y7337">
        <f>VLOOKUP(W7337,HourlyWages!$A:$B,2,0)</f>
        <v>57</v>
      </c>
      <c r="Z7337">
        <v>1</v>
      </c>
      <c r="AA7337" s="14">
        <f t="shared" si="574"/>
        <v>0.64375000000000004</v>
      </c>
    </row>
    <row r="7338" spans="1:27" x14ac:dyDescent="0.2">
      <c r="A7338">
        <v>7337</v>
      </c>
      <c r="B7338">
        <v>52290</v>
      </c>
      <c r="C7338" s="3">
        <v>41050</v>
      </c>
      <c r="D7338" s="17">
        <f t="shared" si="573"/>
        <v>41030</v>
      </c>
      <c r="E7338">
        <v>28</v>
      </c>
      <c r="F7338" s="8">
        <f t="shared" si="570"/>
        <v>4200</v>
      </c>
      <c r="G7338" s="5">
        <v>0.1</v>
      </c>
      <c r="H7338" s="8">
        <f>VLOOKUP($T7338,Pricebook!$A:$D,4,0)</f>
        <v>150</v>
      </c>
      <c r="I7338" s="10">
        <f t="shared" si="571"/>
        <v>3780</v>
      </c>
      <c r="J7338" t="s">
        <v>1097</v>
      </c>
      <c r="K7338" t="s">
        <v>389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2329</v>
      </c>
      <c r="O7338" s="7">
        <v>11725</v>
      </c>
      <c r="P7338" t="s">
        <v>60</v>
      </c>
      <c r="Q7338" t="s">
        <v>61</v>
      </c>
      <c r="R7338" s="3">
        <v>41059</v>
      </c>
      <c r="S7338" s="12">
        <f t="shared" si="572"/>
        <v>9</v>
      </c>
      <c r="T7338" s="3" t="s">
        <v>14210</v>
      </c>
      <c r="U7338" t="s">
        <v>14235</v>
      </c>
      <c r="V7338" t="s">
        <v>14238</v>
      </c>
      <c r="W7338" t="s">
        <v>14197</v>
      </c>
      <c r="X7338" t="str">
        <f>VLOOKUP(Q7338,Managers!$A:$B,2,0)</f>
        <v>Allen Young</v>
      </c>
      <c r="Y7338">
        <f>VLOOKUP(W7338,HourlyWages!$A:$B,2,0)</f>
        <v>71</v>
      </c>
      <c r="Z7338">
        <v>1</v>
      </c>
      <c r="AA7338" s="14">
        <f t="shared" si="574"/>
        <v>0.52666666666666662</v>
      </c>
    </row>
    <row r="7339" spans="1:27" x14ac:dyDescent="0.2">
      <c r="A7339">
        <v>7338</v>
      </c>
      <c r="B7339">
        <v>52291</v>
      </c>
      <c r="C7339" s="3">
        <v>40115</v>
      </c>
      <c r="D7339" s="17">
        <f t="shared" si="573"/>
        <v>40087</v>
      </c>
      <c r="E7339">
        <v>48</v>
      </c>
      <c r="F7339" s="8">
        <f t="shared" si="570"/>
        <v>5760</v>
      </c>
      <c r="G7339" s="5">
        <v>0.04</v>
      </c>
      <c r="H7339" s="8">
        <f>VLOOKUP($T7339,Pricebook!$A:$D,4,0)</f>
        <v>120</v>
      </c>
      <c r="I7339" s="10">
        <f t="shared" si="571"/>
        <v>5529.5999999999995</v>
      </c>
      <c r="J7339" t="s">
        <v>184</v>
      </c>
      <c r="K7339" t="s">
        <v>185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1044</v>
      </c>
      <c r="O7339" s="7">
        <v>21040</v>
      </c>
      <c r="P7339" t="s">
        <v>187</v>
      </c>
      <c r="Q7339" t="s">
        <v>61</v>
      </c>
      <c r="R7339" s="3">
        <v>40117</v>
      </c>
      <c r="S7339" s="12">
        <f t="shared" si="572"/>
        <v>2</v>
      </c>
      <c r="T7339" s="3" t="s">
        <v>14212</v>
      </c>
      <c r="U7339" t="s">
        <v>14229</v>
      </c>
      <c r="V7339" t="s">
        <v>14241</v>
      </c>
      <c r="W7339" t="s">
        <v>14194</v>
      </c>
      <c r="X7339" t="str">
        <f>VLOOKUP(Q7339,Managers!$A:$B,2,0)</f>
        <v>Allen Young</v>
      </c>
      <c r="Y7339">
        <f>VLOOKUP(W7339,HourlyWages!$A:$B,2,0)</f>
        <v>71</v>
      </c>
      <c r="Z7339">
        <v>1</v>
      </c>
      <c r="AA7339" s="14">
        <f t="shared" si="574"/>
        <v>0.40833333333333333</v>
      </c>
    </row>
    <row r="7340" spans="1:27" x14ac:dyDescent="0.2">
      <c r="A7340">
        <v>7339</v>
      </c>
      <c r="B7340">
        <v>52291</v>
      </c>
      <c r="C7340" s="3">
        <v>40115</v>
      </c>
      <c r="D7340" s="17">
        <f t="shared" si="573"/>
        <v>40087</v>
      </c>
      <c r="E7340">
        <v>5</v>
      </c>
      <c r="F7340" s="8">
        <f t="shared" si="570"/>
        <v>750</v>
      </c>
      <c r="G7340" s="5">
        <v>0.01</v>
      </c>
      <c r="H7340" s="8">
        <f>VLOOKUP($T7340,Pricebook!$A:$D,4,0)</f>
        <v>150</v>
      </c>
      <c r="I7340" s="10">
        <f t="shared" si="571"/>
        <v>742.5</v>
      </c>
      <c r="J7340" t="s">
        <v>184</v>
      </c>
      <c r="K7340" t="s">
        <v>185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1044</v>
      </c>
      <c r="O7340" s="7">
        <v>21040</v>
      </c>
      <c r="P7340" t="s">
        <v>187</v>
      </c>
      <c r="Q7340" t="s">
        <v>61</v>
      </c>
      <c r="R7340" s="3">
        <v>40116</v>
      </c>
      <c r="S7340" s="12">
        <f t="shared" si="572"/>
        <v>1</v>
      </c>
      <c r="T7340" s="3" t="s">
        <v>14210</v>
      </c>
      <c r="U7340" t="s">
        <v>14235</v>
      </c>
      <c r="V7340" t="s">
        <v>14230</v>
      </c>
      <c r="W7340" t="s">
        <v>14189</v>
      </c>
      <c r="X7340" t="str">
        <f>VLOOKUP(Q7340,Managers!$A:$B,2,0)</f>
        <v>Allen Young</v>
      </c>
      <c r="Y7340">
        <f>VLOOKUP(W7340,HourlyWages!$A:$B,2,0)</f>
        <v>62</v>
      </c>
      <c r="Z7340">
        <v>1</v>
      </c>
      <c r="AA7340" s="14">
        <f t="shared" si="574"/>
        <v>0.58666666666666667</v>
      </c>
    </row>
    <row r="7341" spans="1:27" x14ac:dyDescent="0.2">
      <c r="A7341">
        <v>7340</v>
      </c>
      <c r="B7341">
        <v>52292</v>
      </c>
      <c r="C7341" s="3">
        <v>40454</v>
      </c>
      <c r="D7341" s="17">
        <f t="shared" si="573"/>
        <v>40452</v>
      </c>
      <c r="E7341">
        <v>18</v>
      </c>
      <c r="F7341" s="8">
        <f t="shared" si="570"/>
        <v>2250</v>
      </c>
      <c r="G7341" s="5">
        <v>0.06</v>
      </c>
      <c r="H7341" s="8">
        <f>VLOOKUP($T7341,Pricebook!$A:$D,4,0)</f>
        <v>125</v>
      </c>
      <c r="I7341" s="10">
        <f t="shared" si="571"/>
        <v>2115</v>
      </c>
      <c r="J7341" t="s">
        <v>470</v>
      </c>
      <c r="K7341" t="s">
        <v>377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307</v>
      </c>
      <c r="O7341" s="7">
        <v>92054</v>
      </c>
      <c r="P7341" t="s">
        <v>114</v>
      </c>
      <c r="Q7341" t="s">
        <v>23</v>
      </c>
      <c r="R7341" s="3">
        <v>40455</v>
      </c>
      <c r="S7341" s="12">
        <f t="shared" si="572"/>
        <v>1</v>
      </c>
      <c r="T7341" s="3" t="s">
        <v>14221</v>
      </c>
      <c r="U7341" t="s">
        <v>14232</v>
      </c>
      <c r="V7341" t="s">
        <v>14241</v>
      </c>
      <c r="W7341" t="s">
        <v>14197</v>
      </c>
      <c r="X7341" t="str">
        <f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4"/>
        <v>0.432</v>
      </c>
    </row>
    <row r="7342" spans="1:27" x14ac:dyDescent="0.2">
      <c r="A7342">
        <v>7341</v>
      </c>
      <c r="B7342">
        <v>52293</v>
      </c>
      <c r="C7342" s="3">
        <v>40648</v>
      </c>
      <c r="D7342" s="17">
        <f t="shared" si="573"/>
        <v>40634</v>
      </c>
      <c r="E7342">
        <v>4</v>
      </c>
      <c r="F7342" s="8">
        <f t="shared" si="570"/>
        <v>440</v>
      </c>
      <c r="G7342" s="5">
        <v>0.08</v>
      </c>
      <c r="H7342" s="8">
        <f>VLOOKUP($T7342,Pricebook!$A:$D,4,0)</f>
        <v>110</v>
      </c>
      <c r="I7342" s="10">
        <f t="shared" si="571"/>
        <v>404.8</v>
      </c>
      <c r="J7342" t="s">
        <v>1407</v>
      </c>
      <c r="K7342" t="s">
        <v>594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109</v>
      </c>
      <c r="O7342" s="7">
        <v>97068</v>
      </c>
      <c r="P7342" t="s">
        <v>43</v>
      </c>
      <c r="Q7342" t="s">
        <v>23</v>
      </c>
      <c r="R7342" s="3">
        <v>40649</v>
      </c>
      <c r="S7342" s="12">
        <f t="shared" si="572"/>
        <v>1</v>
      </c>
      <c r="T7342" s="3" t="s">
        <v>14215</v>
      </c>
      <c r="U7342" t="s">
        <v>14229</v>
      </c>
      <c r="V7342" t="s">
        <v>14234</v>
      </c>
      <c r="W7342" t="s">
        <v>14190</v>
      </c>
      <c r="X7342" t="str">
        <f>VLOOKUP(Q7342,Managers!$A:$B,2,0)</f>
        <v>Bob Turner</v>
      </c>
      <c r="Y7342">
        <f>VLOOKUP(W7342,HourlyWages!$A:$B,2,0)</f>
        <v>67</v>
      </c>
      <c r="Z7342">
        <v>1</v>
      </c>
      <c r="AA7342" s="14">
        <f t="shared" si="574"/>
        <v>0.39090909090909093</v>
      </c>
    </row>
    <row r="7343" spans="1:27" x14ac:dyDescent="0.2">
      <c r="A7343">
        <v>7342</v>
      </c>
      <c r="B7343">
        <v>52320</v>
      </c>
      <c r="C7343" s="3">
        <v>41176</v>
      </c>
      <c r="D7343" s="17">
        <f t="shared" si="573"/>
        <v>41153</v>
      </c>
      <c r="E7343">
        <v>41</v>
      </c>
      <c r="F7343" s="8">
        <f t="shared" si="570"/>
        <v>4920</v>
      </c>
      <c r="G7343" s="5">
        <v>0.1</v>
      </c>
      <c r="H7343" s="8">
        <f>VLOOKUP($T7343,Pricebook!$A:$D,4,0)</f>
        <v>120</v>
      </c>
      <c r="I7343" s="10">
        <f t="shared" si="571"/>
        <v>4428</v>
      </c>
      <c r="J7343" t="s">
        <v>1395</v>
      </c>
      <c r="K7343" t="s">
        <v>58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1218</v>
      </c>
      <c r="O7343" s="7">
        <v>89031</v>
      </c>
      <c r="P7343" t="s">
        <v>1061</v>
      </c>
      <c r="Q7343" t="s">
        <v>23</v>
      </c>
      <c r="R7343" s="3">
        <v>41180</v>
      </c>
      <c r="S7343" s="12">
        <f t="shared" si="572"/>
        <v>4</v>
      </c>
      <c r="T7343" s="3" t="s">
        <v>14212</v>
      </c>
      <c r="U7343" t="s">
        <v>14229</v>
      </c>
      <c r="V7343" t="s">
        <v>14230</v>
      </c>
      <c r="W7343" t="s">
        <v>14192</v>
      </c>
      <c r="X7343" t="str">
        <f>VLOOKUP(Q7343,Managers!$A:$B,2,0)</f>
        <v>Bob Turner</v>
      </c>
      <c r="Y7343">
        <f>VLOOKUP(W7343,HourlyWages!$A:$B,2,0)</f>
        <v>75</v>
      </c>
      <c r="Z7343">
        <v>1</v>
      </c>
      <c r="AA7343" s="14">
        <f t="shared" si="574"/>
        <v>0.375</v>
      </c>
    </row>
    <row r="7344" spans="1:27" x14ac:dyDescent="0.2">
      <c r="A7344">
        <v>7343</v>
      </c>
      <c r="B7344">
        <v>52321</v>
      </c>
      <c r="C7344" s="3">
        <v>40852</v>
      </c>
      <c r="D7344" s="17">
        <f t="shared" si="573"/>
        <v>40848</v>
      </c>
      <c r="E7344">
        <v>48</v>
      </c>
      <c r="F7344" s="8">
        <f t="shared" si="570"/>
        <v>9600</v>
      </c>
      <c r="G7344" s="5">
        <v>0.04</v>
      </c>
      <c r="H7344" s="8">
        <f>VLOOKUP($T7344,Pricebook!$A:$D,4,0)</f>
        <v>200</v>
      </c>
      <c r="I7344" s="10">
        <f t="shared" si="571"/>
        <v>9216</v>
      </c>
      <c r="J7344" t="s">
        <v>1547</v>
      </c>
      <c r="K7344" t="s">
        <v>244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2749</v>
      </c>
      <c r="O7344" s="7">
        <v>60193</v>
      </c>
      <c r="P7344" t="s">
        <v>15</v>
      </c>
      <c r="Q7344" t="s">
        <v>16</v>
      </c>
      <c r="R7344" s="3">
        <v>40854</v>
      </c>
      <c r="S7344" s="12">
        <f t="shared" si="572"/>
        <v>2</v>
      </c>
      <c r="T7344" s="3" t="s">
        <v>14206</v>
      </c>
      <c r="U7344" t="s">
        <v>14229</v>
      </c>
      <c r="V7344" t="s">
        <v>14237</v>
      </c>
      <c r="W7344" t="s">
        <v>14194</v>
      </c>
      <c r="X7344" t="str">
        <f>VLOOKUP(Q7344,Managers!$A:$B,2,0)</f>
        <v>Josh Martinez</v>
      </c>
      <c r="Y7344">
        <f>VLOOKUP(W7344,HourlyWages!$A:$B,2,0)</f>
        <v>71</v>
      </c>
      <c r="Z7344">
        <v>1</v>
      </c>
      <c r="AA7344" s="14">
        <f t="shared" si="574"/>
        <v>0.64500000000000002</v>
      </c>
    </row>
    <row r="7345" spans="1:27" x14ac:dyDescent="0.2">
      <c r="A7345">
        <v>7344</v>
      </c>
      <c r="B7345">
        <v>52321</v>
      </c>
      <c r="C7345" s="3">
        <v>40852</v>
      </c>
      <c r="D7345" s="17">
        <f t="shared" si="573"/>
        <v>40848</v>
      </c>
      <c r="E7345">
        <v>45</v>
      </c>
      <c r="F7345" s="8">
        <f t="shared" si="570"/>
        <v>5625</v>
      </c>
      <c r="G7345" s="5">
        <v>0.03</v>
      </c>
      <c r="H7345" s="8">
        <f>VLOOKUP($T7345,Pricebook!$A:$D,4,0)</f>
        <v>125</v>
      </c>
      <c r="I7345" s="10">
        <f t="shared" si="571"/>
        <v>5456.25</v>
      </c>
      <c r="J7345" t="s">
        <v>1547</v>
      </c>
      <c r="K7345" t="s">
        <v>244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2749</v>
      </c>
      <c r="O7345" s="7">
        <v>60193</v>
      </c>
      <c r="P7345" t="s">
        <v>15</v>
      </c>
      <c r="Q7345" t="s">
        <v>16</v>
      </c>
      <c r="R7345" s="3">
        <v>40852</v>
      </c>
      <c r="S7345" s="12">
        <f t="shared" si="572"/>
        <v>0</v>
      </c>
      <c r="T7345" s="3" t="s">
        <v>14209</v>
      </c>
      <c r="U7345" t="s">
        <v>14232</v>
      </c>
      <c r="V7345" t="s">
        <v>14230</v>
      </c>
      <c r="W7345" t="s">
        <v>14197</v>
      </c>
      <c r="X7345" t="str">
        <f>VLOOKUP(Q7345,Managers!$A:$B,2,0)</f>
        <v>Josh Martinez</v>
      </c>
      <c r="Y7345">
        <f>VLOOKUP(W7345,HourlyWages!$A:$B,2,0)</f>
        <v>71</v>
      </c>
      <c r="Z7345">
        <v>1</v>
      </c>
      <c r="AA7345" s="14">
        <f t="shared" si="574"/>
        <v>0.432</v>
      </c>
    </row>
    <row r="7346" spans="1:27" x14ac:dyDescent="0.2">
      <c r="A7346">
        <v>7345</v>
      </c>
      <c r="B7346">
        <v>52322</v>
      </c>
      <c r="C7346" s="3">
        <v>40211</v>
      </c>
      <c r="D7346" s="17">
        <f t="shared" si="573"/>
        <v>40210</v>
      </c>
      <c r="E7346">
        <v>1</v>
      </c>
      <c r="F7346" s="8">
        <f t="shared" ref="F7346:F7409" si="575">H7346*E7346</f>
        <v>140</v>
      </c>
      <c r="G7346" s="5">
        <v>0.1</v>
      </c>
      <c r="H7346" s="8">
        <f>VLOOKUP($T7346,Pricebook!$A:$D,4,0)</f>
        <v>140</v>
      </c>
      <c r="I7346" s="10">
        <f t="shared" ref="I7346:I7409" si="576">F7346*(1-G7346)</f>
        <v>126</v>
      </c>
      <c r="J7346" t="s">
        <v>555</v>
      </c>
      <c r="K7346" t="s">
        <v>68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1128</v>
      </c>
      <c r="O7346" s="7">
        <v>73110</v>
      </c>
      <c r="P7346" t="s">
        <v>75</v>
      </c>
      <c r="Q7346" t="s">
        <v>16</v>
      </c>
      <c r="R7346" s="3">
        <v>40218</v>
      </c>
      <c r="S7346" s="12">
        <f t="shared" ref="S7346:S7409" si="577">R7346-C7346</f>
        <v>7</v>
      </c>
      <c r="T7346" s="3" t="s">
        <v>14213</v>
      </c>
      <c r="U7346" t="s">
        <v>14229</v>
      </c>
      <c r="V7346" t="s">
        <v>14229</v>
      </c>
      <c r="W7346" t="s">
        <v>14185</v>
      </c>
      <c r="X7346" t="str">
        <f>VLOOKUP(Q7346,Managers!$A:$B,2,0)</f>
        <v>Josh Martinez</v>
      </c>
      <c r="Y7346">
        <f>VLOOKUP(W7346,HourlyWages!$A:$B,2,0)</f>
        <v>70</v>
      </c>
      <c r="Z7346">
        <v>1</v>
      </c>
      <c r="AA7346" s="14">
        <f t="shared" si="574"/>
        <v>0.5</v>
      </c>
    </row>
    <row r="7347" spans="1:27" x14ac:dyDescent="0.2">
      <c r="A7347">
        <v>7346</v>
      </c>
      <c r="B7347">
        <v>52324</v>
      </c>
      <c r="C7347" s="3">
        <v>41089</v>
      </c>
      <c r="D7347" s="17">
        <f t="shared" si="573"/>
        <v>41061</v>
      </c>
      <c r="E7347">
        <v>4</v>
      </c>
      <c r="F7347" s="8">
        <f t="shared" si="575"/>
        <v>500</v>
      </c>
      <c r="G7347" s="5">
        <v>7.0000000000000007E-2</v>
      </c>
      <c r="H7347" s="8">
        <f>VLOOKUP($T7347,Pricebook!$A:$D,4,0)</f>
        <v>125</v>
      </c>
      <c r="I7347" s="10">
        <f t="shared" si="576"/>
        <v>464.99999999999994</v>
      </c>
      <c r="J7347" t="s">
        <v>395</v>
      </c>
      <c r="K7347" t="s">
        <v>396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2597</v>
      </c>
      <c r="O7347" s="7">
        <v>16509</v>
      </c>
      <c r="P7347" t="s">
        <v>232</v>
      </c>
      <c r="Q7347" t="s">
        <v>61</v>
      </c>
      <c r="R7347" s="3">
        <v>41090</v>
      </c>
      <c r="S7347" s="12">
        <f t="shared" si="577"/>
        <v>1</v>
      </c>
      <c r="T7347" s="3" t="s">
        <v>14221</v>
      </c>
      <c r="U7347" t="s">
        <v>14232</v>
      </c>
      <c r="V7347" t="s">
        <v>14233</v>
      </c>
      <c r="W7347" t="s">
        <v>14187</v>
      </c>
      <c r="X7347" t="str">
        <f>VLOOKUP(Q7347,Managers!$A:$B,2,0)</f>
        <v>Allen Young</v>
      </c>
      <c r="Y7347">
        <f>VLOOKUP(W7347,HourlyWages!$A:$B,2,0)</f>
        <v>45</v>
      </c>
      <c r="Z7347">
        <v>1</v>
      </c>
      <c r="AA7347" s="14">
        <f t="shared" si="574"/>
        <v>0.64</v>
      </c>
    </row>
    <row r="7348" spans="1:27" x14ac:dyDescent="0.2">
      <c r="A7348">
        <v>7347</v>
      </c>
      <c r="B7348">
        <v>52325</v>
      </c>
      <c r="C7348" s="3">
        <v>41104</v>
      </c>
      <c r="D7348" s="17">
        <f t="shared" si="573"/>
        <v>41091</v>
      </c>
      <c r="E7348">
        <v>23</v>
      </c>
      <c r="F7348" s="8">
        <f t="shared" si="575"/>
        <v>3680</v>
      </c>
      <c r="G7348" s="5">
        <v>7.0000000000000007E-2</v>
      </c>
      <c r="H7348" s="8">
        <f>VLOOKUP($T7348,Pricebook!$A:$D,4,0)</f>
        <v>160</v>
      </c>
      <c r="I7348" s="10">
        <f t="shared" si="576"/>
        <v>3422.3999999999996</v>
      </c>
      <c r="J7348" t="s">
        <v>2512</v>
      </c>
      <c r="K7348" t="s">
        <v>108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2513</v>
      </c>
      <c r="O7348" s="7">
        <v>57401</v>
      </c>
      <c r="P7348" t="s">
        <v>789</v>
      </c>
      <c r="Q7348" t="s">
        <v>16</v>
      </c>
      <c r="R7348" s="3">
        <v>41104</v>
      </c>
      <c r="S7348" s="12">
        <f t="shared" si="577"/>
        <v>0</v>
      </c>
      <c r="T7348" s="3" t="s">
        <v>14218</v>
      </c>
      <c r="U7348" t="s">
        <v>14229</v>
      </c>
      <c r="V7348" t="s">
        <v>14245</v>
      </c>
      <c r="W7348" t="s">
        <v>14194</v>
      </c>
      <c r="X7348" t="str">
        <f>VLOOKUP(Q7348,Managers!$A:$B,2,0)</f>
        <v>Josh Martinez</v>
      </c>
      <c r="Y7348">
        <f>VLOOKUP(W7348,HourlyWages!$A:$B,2,0)</f>
        <v>71</v>
      </c>
      <c r="Z7348">
        <v>1</v>
      </c>
      <c r="AA7348" s="14">
        <f t="shared" si="574"/>
        <v>0.55625000000000002</v>
      </c>
    </row>
    <row r="7349" spans="1:27" x14ac:dyDescent="0.2">
      <c r="A7349">
        <v>7348</v>
      </c>
      <c r="B7349">
        <v>52326</v>
      </c>
      <c r="C7349" s="3">
        <v>40394</v>
      </c>
      <c r="D7349" s="17">
        <f t="shared" si="573"/>
        <v>40391</v>
      </c>
      <c r="E7349">
        <v>41</v>
      </c>
      <c r="F7349" s="8">
        <f t="shared" si="575"/>
        <v>6560</v>
      </c>
      <c r="G7349" s="5">
        <v>0.06</v>
      </c>
      <c r="H7349" s="8">
        <f>VLOOKUP($T7349,Pricebook!$A:$D,4,0)</f>
        <v>160</v>
      </c>
      <c r="I7349" s="10">
        <f t="shared" si="576"/>
        <v>6166.4</v>
      </c>
      <c r="J7349" t="s">
        <v>979</v>
      </c>
      <c r="K7349" t="s">
        <v>58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2092</v>
      </c>
      <c r="O7349" s="7">
        <v>66762</v>
      </c>
      <c r="P7349" t="s">
        <v>153</v>
      </c>
      <c r="Q7349" t="s">
        <v>16</v>
      </c>
      <c r="R7349" s="3">
        <v>40398</v>
      </c>
      <c r="S7349" s="12">
        <f t="shared" si="577"/>
        <v>4</v>
      </c>
      <c r="T7349" s="3" t="s">
        <v>14218</v>
      </c>
      <c r="U7349" t="s">
        <v>14229</v>
      </c>
      <c r="V7349" t="s">
        <v>14233</v>
      </c>
      <c r="W7349" t="s">
        <v>14185</v>
      </c>
      <c r="X7349" t="str">
        <f>VLOOKUP(Q7349,Managers!$A:$B,2,0)</f>
        <v>Josh Martinez</v>
      </c>
      <c r="Y7349">
        <f>VLOOKUP(W7349,HourlyWages!$A:$B,2,0)</f>
        <v>70</v>
      </c>
      <c r="Z7349">
        <v>1</v>
      </c>
      <c r="AA7349" s="14">
        <f t="shared" si="574"/>
        <v>0.5625</v>
      </c>
    </row>
    <row r="7350" spans="1:27" x14ac:dyDescent="0.2">
      <c r="A7350">
        <v>7349</v>
      </c>
      <c r="B7350">
        <v>52327</v>
      </c>
      <c r="C7350" s="3">
        <v>40897</v>
      </c>
      <c r="D7350" s="17">
        <f t="shared" si="573"/>
        <v>40878</v>
      </c>
      <c r="E7350">
        <v>27</v>
      </c>
      <c r="F7350" s="8">
        <f t="shared" si="575"/>
        <v>4050</v>
      </c>
      <c r="G7350" s="5">
        <v>0.1</v>
      </c>
      <c r="H7350" s="8">
        <f>VLOOKUP($T7350,Pricebook!$A:$D,4,0)</f>
        <v>150</v>
      </c>
      <c r="I7350" s="10">
        <f t="shared" si="576"/>
        <v>3645</v>
      </c>
      <c r="J7350" t="s">
        <v>2095</v>
      </c>
      <c r="K7350" t="s">
        <v>260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2602</v>
      </c>
      <c r="O7350" s="7">
        <v>53051</v>
      </c>
      <c r="P7350" t="s">
        <v>95</v>
      </c>
      <c r="Q7350" t="s">
        <v>16</v>
      </c>
      <c r="R7350" s="3">
        <v>40898</v>
      </c>
      <c r="S7350" s="12">
        <f t="shared" si="577"/>
        <v>1</v>
      </c>
      <c r="T7350" s="3" t="s">
        <v>14211</v>
      </c>
      <c r="U7350" t="s">
        <v>14235</v>
      </c>
      <c r="V7350" t="s">
        <v>14237</v>
      </c>
      <c r="W7350" t="s">
        <v>14201</v>
      </c>
      <c r="X7350" t="str">
        <f>VLOOKUP(Q7350,Managers!$A:$B,2,0)</f>
        <v>Josh Martinez</v>
      </c>
      <c r="Y7350">
        <f>VLOOKUP(W7350,HourlyWages!$A:$B,2,0)</f>
        <v>53</v>
      </c>
      <c r="Z7350">
        <v>1</v>
      </c>
      <c r="AA7350" s="14">
        <f t="shared" si="574"/>
        <v>0.64666666666666661</v>
      </c>
    </row>
    <row r="7351" spans="1:27" x14ac:dyDescent="0.2">
      <c r="A7351">
        <v>7350</v>
      </c>
      <c r="B7351">
        <v>52327</v>
      </c>
      <c r="C7351" s="3">
        <v>40897</v>
      </c>
      <c r="D7351" s="17">
        <f t="shared" si="573"/>
        <v>40878</v>
      </c>
      <c r="E7351">
        <v>5</v>
      </c>
      <c r="F7351" s="8">
        <f t="shared" si="575"/>
        <v>550</v>
      </c>
      <c r="G7351" s="5">
        <v>0.1</v>
      </c>
      <c r="H7351" s="8">
        <f>VLOOKUP($T7351,Pricebook!$A:$D,4,0)</f>
        <v>110</v>
      </c>
      <c r="I7351" s="10">
        <f t="shared" si="576"/>
        <v>495</v>
      </c>
      <c r="J7351" t="s">
        <v>2095</v>
      </c>
      <c r="K7351" t="s">
        <v>260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1587</v>
      </c>
      <c r="O7351" s="7">
        <v>53209</v>
      </c>
      <c r="P7351" t="s">
        <v>95</v>
      </c>
      <c r="Q7351" t="s">
        <v>16</v>
      </c>
      <c r="R7351" s="3">
        <v>40899</v>
      </c>
      <c r="S7351" s="12">
        <f t="shared" si="577"/>
        <v>2</v>
      </c>
      <c r="T7351" s="3" t="s">
        <v>14215</v>
      </c>
      <c r="U7351" t="s">
        <v>14229</v>
      </c>
      <c r="V7351" t="s">
        <v>14246</v>
      </c>
      <c r="W7351" t="s">
        <v>14191</v>
      </c>
      <c r="X7351" t="str">
        <f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4"/>
        <v>0.45454545454545453</v>
      </c>
    </row>
    <row r="7352" spans="1:27" x14ac:dyDescent="0.2">
      <c r="A7352">
        <v>7351</v>
      </c>
      <c r="B7352">
        <v>52357</v>
      </c>
      <c r="C7352" s="3">
        <v>40059</v>
      </c>
      <c r="D7352" s="17">
        <f t="shared" si="573"/>
        <v>40057</v>
      </c>
      <c r="E7352">
        <v>49</v>
      </c>
      <c r="F7352" s="8">
        <f t="shared" si="575"/>
        <v>5390</v>
      </c>
      <c r="G7352" s="5">
        <v>0.05</v>
      </c>
      <c r="H7352" s="8">
        <f>VLOOKUP($T7352,Pricebook!$A:$D,4,0)</f>
        <v>110</v>
      </c>
      <c r="I7352" s="10">
        <f t="shared" si="576"/>
        <v>5120.5</v>
      </c>
      <c r="J7352" t="s">
        <v>928</v>
      </c>
      <c r="K7352" t="s">
        <v>449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1060</v>
      </c>
      <c r="O7352" s="7">
        <v>89701</v>
      </c>
      <c r="P7352" t="s">
        <v>1061</v>
      </c>
      <c r="Q7352" t="s">
        <v>23</v>
      </c>
      <c r="R7352" s="3">
        <v>40061</v>
      </c>
      <c r="S7352" s="12">
        <f t="shared" si="577"/>
        <v>2</v>
      </c>
      <c r="T7352" s="3" t="s">
        <v>14220</v>
      </c>
      <c r="U7352" t="s">
        <v>14229</v>
      </c>
      <c r="V7352" t="s">
        <v>14245</v>
      </c>
      <c r="W7352" t="s">
        <v>14202</v>
      </c>
      <c r="X7352" t="str">
        <f>VLOOKUP(Q7352,Managers!$A:$B,2,0)</f>
        <v>Bob Turner</v>
      </c>
      <c r="Y7352">
        <f>VLOOKUP(W7352,HourlyWages!$A:$B,2,0)</f>
        <v>71</v>
      </c>
      <c r="Z7352">
        <v>1</v>
      </c>
      <c r="AA7352" s="14">
        <f t="shared" si="574"/>
        <v>0.35454545454545455</v>
      </c>
    </row>
    <row r="7353" spans="1:27" x14ac:dyDescent="0.2">
      <c r="A7353">
        <v>7352</v>
      </c>
      <c r="B7353">
        <v>52386</v>
      </c>
      <c r="C7353" s="3">
        <v>39818</v>
      </c>
      <c r="D7353" s="17">
        <f t="shared" si="573"/>
        <v>39814</v>
      </c>
      <c r="E7353">
        <v>6</v>
      </c>
      <c r="F7353" s="8">
        <f t="shared" si="575"/>
        <v>900</v>
      </c>
      <c r="G7353" s="5">
        <v>0.08</v>
      </c>
      <c r="H7353" s="8">
        <f>VLOOKUP($T7353,Pricebook!$A:$D,4,0)</f>
        <v>150</v>
      </c>
      <c r="I7353" s="10">
        <f t="shared" si="576"/>
        <v>828</v>
      </c>
      <c r="J7353" t="s">
        <v>564</v>
      </c>
      <c r="K7353" t="s">
        <v>36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415</v>
      </c>
      <c r="O7353" s="7">
        <v>60056</v>
      </c>
      <c r="P7353" t="s">
        <v>15</v>
      </c>
      <c r="Q7353" t="s">
        <v>16</v>
      </c>
      <c r="R7353" s="3">
        <v>39820</v>
      </c>
      <c r="S7353" s="12">
        <f t="shared" si="577"/>
        <v>2</v>
      </c>
      <c r="T7353" s="3" t="s">
        <v>14216</v>
      </c>
      <c r="U7353" t="s">
        <v>14235</v>
      </c>
      <c r="V7353" t="s">
        <v>14244</v>
      </c>
      <c r="W7353" t="s">
        <v>14194</v>
      </c>
      <c r="X7353" t="str">
        <f>VLOOKUP(Q7353,Managers!$A:$B,2,0)</f>
        <v>Josh Martinez</v>
      </c>
      <c r="Y7353">
        <f>VLOOKUP(W7353,HourlyWages!$A:$B,2,0)</f>
        <v>71</v>
      </c>
      <c r="Z7353">
        <v>1</v>
      </c>
      <c r="AA7353" s="14">
        <f t="shared" si="574"/>
        <v>0.52666666666666662</v>
      </c>
    </row>
    <row r="7354" spans="1:27" x14ac:dyDescent="0.2">
      <c r="A7354">
        <v>7353</v>
      </c>
      <c r="B7354">
        <v>52389</v>
      </c>
      <c r="C7354" s="3">
        <v>40837</v>
      </c>
      <c r="D7354" s="17">
        <f t="shared" si="573"/>
        <v>40817</v>
      </c>
      <c r="E7354">
        <v>31</v>
      </c>
      <c r="F7354" s="8">
        <f t="shared" si="575"/>
        <v>3720</v>
      </c>
      <c r="G7354" s="5">
        <v>0.08</v>
      </c>
      <c r="H7354" s="8">
        <f>VLOOKUP($T7354,Pricebook!$A:$D,4,0)</f>
        <v>120</v>
      </c>
      <c r="I7354" s="10">
        <f t="shared" si="576"/>
        <v>3422.4</v>
      </c>
      <c r="J7354" t="s">
        <v>2317</v>
      </c>
      <c r="K7354" t="s">
        <v>269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1358</v>
      </c>
      <c r="O7354" s="7">
        <v>36330</v>
      </c>
      <c r="P7354" t="s">
        <v>424</v>
      </c>
      <c r="Q7354" t="s">
        <v>34</v>
      </c>
      <c r="R7354" s="3">
        <v>40837</v>
      </c>
      <c r="S7354" s="12">
        <f t="shared" si="577"/>
        <v>0</v>
      </c>
      <c r="T7354" s="3" t="s">
        <v>14212</v>
      </c>
      <c r="U7354" t="s">
        <v>14229</v>
      </c>
      <c r="V7354" t="s">
        <v>14242</v>
      </c>
      <c r="W7354" t="s">
        <v>14203</v>
      </c>
      <c r="X7354" t="str">
        <f>VLOOKUP(Q7354,Managers!$A:$B,2,0)</f>
        <v>Frank Mitchell</v>
      </c>
      <c r="Y7354">
        <f>VLOOKUP(W7354,HourlyWages!$A:$B,2,0)</f>
        <v>62</v>
      </c>
      <c r="Z7354">
        <v>1</v>
      </c>
      <c r="AA7354" s="14">
        <f t="shared" si="574"/>
        <v>0.48333333333333334</v>
      </c>
    </row>
    <row r="7355" spans="1:27" x14ac:dyDescent="0.2">
      <c r="A7355">
        <v>7354</v>
      </c>
      <c r="B7355">
        <v>52391</v>
      </c>
      <c r="C7355" s="3">
        <v>40159</v>
      </c>
      <c r="D7355" s="17">
        <f t="shared" si="573"/>
        <v>40148</v>
      </c>
      <c r="E7355">
        <v>36</v>
      </c>
      <c r="F7355" s="8">
        <f t="shared" si="575"/>
        <v>3960</v>
      </c>
      <c r="G7355" s="5">
        <v>0.04</v>
      </c>
      <c r="H7355" s="8">
        <f>VLOOKUP($T7355,Pricebook!$A:$D,4,0)</f>
        <v>110</v>
      </c>
      <c r="I7355" s="10">
        <f t="shared" si="576"/>
        <v>3801.6</v>
      </c>
      <c r="J7355" t="s">
        <v>614</v>
      </c>
      <c r="K7355" t="s">
        <v>193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2567</v>
      </c>
      <c r="O7355" s="7">
        <v>78664</v>
      </c>
      <c r="P7355" t="s">
        <v>48</v>
      </c>
      <c r="Q7355" t="s">
        <v>16</v>
      </c>
      <c r="R7355" s="3">
        <v>40161</v>
      </c>
      <c r="S7355" s="12">
        <f t="shared" si="577"/>
        <v>2</v>
      </c>
      <c r="T7355" s="3" t="s">
        <v>14215</v>
      </c>
      <c r="U7355" t="s">
        <v>14229</v>
      </c>
      <c r="V7355" t="s">
        <v>14231</v>
      </c>
      <c r="W7355" t="s">
        <v>14203</v>
      </c>
      <c r="X7355" t="str">
        <f>VLOOKUP(Q7355,Managers!$A:$B,2,0)</f>
        <v>Josh Martinez</v>
      </c>
      <c r="Y7355">
        <f>VLOOKUP(W7355,HourlyWages!$A:$B,2,0)</f>
        <v>62</v>
      </c>
      <c r="Z7355">
        <v>1</v>
      </c>
      <c r="AA7355" s="14">
        <f t="shared" si="574"/>
        <v>0.43636363636363634</v>
      </c>
    </row>
    <row r="7356" spans="1:27" x14ac:dyDescent="0.2">
      <c r="A7356">
        <v>7355</v>
      </c>
      <c r="B7356">
        <v>52391</v>
      </c>
      <c r="C7356" s="3">
        <v>40159</v>
      </c>
      <c r="D7356" s="17">
        <f t="shared" si="573"/>
        <v>40148</v>
      </c>
      <c r="E7356">
        <v>39</v>
      </c>
      <c r="F7356" s="8">
        <f t="shared" si="575"/>
        <v>7800</v>
      </c>
      <c r="G7356" s="5">
        <v>0.02</v>
      </c>
      <c r="H7356" s="8">
        <f>VLOOKUP($T7356,Pricebook!$A:$D,4,0)</f>
        <v>200</v>
      </c>
      <c r="I7356" s="10">
        <f t="shared" si="576"/>
        <v>7644</v>
      </c>
      <c r="J7356" t="s">
        <v>614</v>
      </c>
      <c r="K7356" t="s">
        <v>193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2567</v>
      </c>
      <c r="O7356" s="7">
        <v>78664</v>
      </c>
      <c r="P7356" t="s">
        <v>48</v>
      </c>
      <c r="Q7356" t="s">
        <v>16</v>
      </c>
      <c r="R7356" s="3">
        <v>40161</v>
      </c>
      <c r="S7356" s="12">
        <f t="shared" si="577"/>
        <v>2</v>
      </c>
      <c r="T7356" s="3" t="s">
        <v>14206</v>
      </c>
      <c r="U7356" t="s">
        <v>14229</v>
      </c>
      <c r="V7356" t="s">
        <v>14237</v>
      </c>
      <c r="W7356" t="s">
        <v>14184</v>
      </c>
      <c r="X7356" t="str">
        <f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4"/>
        <v>0.75</v>
      </c>
    </row>
    <row r="7357" spans="1:27" x14ac:dyDescent="0.2">
      <c r="A7357">
        <v>7356</v>
      </c>
      <c r="B7357">
        <v>52416</v>
      </c>
      <c r="C7357" s="3">
        <v>39844</v>
      </c>
      <c r="D7357" s="17">
        <f t="shared" si="573"/>
        <v>39814</v>
      </c>
      <c r="E7357">
        <v>6</v>
      </c>
      <c r="F7357" s="8">
        <f t="shared" si="575"/>
        <v>660</v>
      </c>
      <c r="G7357" s="5">
        <v>0.05</v>
      </c>
      <c r="H7357" s="8">
        <f>VLOOKUP($T7357,Pricebook!$A:$D,4,0)</f>
        <v>110</v>
      </c>
      <c r="I7357" s="10">
        <f t="shared" si="576"/>
        <v>627</v>
      </c>
      <c r="J7357" t="s">
        <v>1561</v>
      </c>
      <c r="K7357" t="s">
        <v>93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249</v>
      </c>
      <c r="O7357" s="7" t="s">
        <v>2433</v>
      </c>
      <c r="P7357" t="s">
        <v>655</v>
      </c>
      <c r="Q7357" t="s">
        <v>61</v>
      </c>
      <c r="R7357" s="3">
        <v>39846</v>
      </c>
      <c r="S7357" s="12">
        <f t="shared" si="577"/>
        <v>2</v>
      </c>
      <c r="T7357" s="3" t="s">
        <v>14215</v>
      </c>
      <c r="U7357" t="s">
        <v>14229</v>
      </c>
      <c r="V7357" t="s">
        <v>14245</v>
      </c>
      <c r="W7357" t="s">
        <v>14195</v>
      </c>
      <c r="X7357" t="str">
        <f>VLOOKUP(Q7357,Managers!$A:$B,2,0)</f>
        <v>Allen Young</v>
      </c>
      <c r="Y7357">
        <f>VLOOKUP(W7357,HourlyWages!$A:$B,2,0)</f>
        <v>52</v>
      </c>
      <c r="Z7357">
        <v>1</v>
      </c>
      <c r="AA7357" s="14">
        <f t="shared" si="574"/>
        <v>0.52727272727272723</v>
      </c>
    </row>
    <row r="7358" spans="1:27" x14ac:dyDescent="0.2">
      <c r="A7358">
        <v>7357</v>
      </c>
      <c r="B7358">
        <v>52416</v>
      </c>
      <c r="C7358" s="3">
        <v>39844</v>
      </c>
      <c r="D7358" s="17">
        <f t="shared" si="573"/>
        <v>39814</v>
      </c>
      <c r="E7358">
        <v>40</v>
      </c>
      <c r="F7358" s="8">
        <f t="shared" si="575"/>
        <v>5000</v>
      </c>
      <c r="G7358" s="5">
        <v>0.04</v>
      </c>
      <c r="H7358" s="8">
        <f>VLOOKUP($T7358,Pricebook!$A:$D,4,0)</f>
        <v>125</v>
      </c>
      <c r="I7358" s="10">
        <f t="shared" si="576"/>
        <v>4800</v>
      </c>
      <c r="J7358" t="s">
        <v>1561</v>
      </c>
      <c r="K7358" t="s">
        <v>93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249</v>
      </c>
      <c r="O7358" s="7" t="s">
        <v>2433</v>
      </c>
      <c r="P7358" t="s">
        <v>655</v>
      </c>
      <c r="Q7358" t="s">
        <v>61</v>
      </c>
      <c r="R7358" s="3">
        <v>39845</v>
      </c>
      <c r="S7358" s="12">
        <f t="shared" si="577"/>
        <v>1</v>
      </c>
      <c r="T7358" s="3" t="s">
        <v>14209</v>
      </c>
      <c r="U7358" t="s">
        <v>14232</v>
      </c>
      <c r="V7358" t="s">
        <v>14242</v>
      </c>
      <c r="W7358" t="s">
        <v>14191</v>
      </c>
      <c r="X7358" t="str">
        <f>VLOOKUP(Q7358,Managers!$A:$B,2,0)</f>
        <v>Allen Young</v>
      </c>
      <c r="Y7358">
        <f>VLOOKUP(W7358,HourlyWages!$A:$B,2,0)</f>
        <v>60</v>
      </c>
      <c r="Z7358">
        <v>1</v>
      </c>
      <c r="AA7358" s="14">
        <f t="shared" si="574"/>
        <v>0.52</v>
      </c>
    </row>
    <row r="7359" spans="1:27" x14ac:dyDescent="0.2">
      <c r="A7359">
        <v>7358</v>
      </c>
      <c r="B7359">
        <v>52419</v>
      </c>
      <c r="C7359" s="3">
        <v>41170</v>
      </c>
      <c r="D7359" s="17">
        <f t="shared" si="573"/>
        <v>41153</v>
      </c>
      <c r="E7359">
        <v>32</v>
      </c>
      <c r="F7359" s="8">
        <f t="shared" si="575"/>
        <v>6400</v>
      </c>
      <c r="G7359" s="5">
        <v>0.09</v>
      </c>
      <c r="H7359" s="8">
        <f>VLOOKUP($T7359,Pricebook!$A:$D,4,0)</f>
        <v>200</v>
      </c>
      <c r="I7359" s="10">
        <f t="shared" si="576"/>
        <v>5824</v>
      </c>
      <c r="J7359" t="s">
        <v>2025</v>
      </c>
      <c r="K7359" t="s">
        <v>136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1443</v>
      </c>
      <c r="O7359" s="7">
        <v>41042</v>
      </c>
      <c r="P7359" t="s">
        <v>254</v>
      </c>
      <c r="Q7359" t="s">
        <v>34</v>
      </c>
      <c r="R7359" s="3">
        <v>41171</v>
      </c>
      <c r="S7359" s="12">
        <f t="shared" si="577"/>
        <v>1</v>
      </c>
      <c r="T7359" s="3" t="s">
        <v>14206</v>
      </c>
      <c r="U7359" t="s">
        <v>14229</v>
      </c>
      <c r="V7359" t="s">
        <v>14234</v>
      </c>
      <c r="W7359" t="s">
        <v>14189</v>
      </c>
      <c r="X7359" t="str">
        <f>VLOOKUP(Q7359,Managers!$A:$B,2,0)</f>
        <v>Frank Mitchell</v>
      </c>
      <c r="Y7359">
        <f>VLOOKUP(W7359,HourlyWages!$A:$B,2,0)</f>
        <v>62</v>
      </c>
      <c r="Z7359">
        <v>1</v>
      </c>
      <c r="AA7359" s="14">
        <f t="shared" si="574"/>
        <v>0.69</v>
      </c>
    </row>
    <row r="7360" spans="1:27" x14ac:dyDescent="0.2">
      <c r="A7360">
        <v>7359</v>
      </c>
      <c r="B7360">
        <v>52423</v>
      </c>
      <c r="C7360" s="3">
        <v>40644</v>
      </c>
      <c r="D7360" s="17">
        <f t="shared" si="573"/>
        <v>40634</v>
      </c>
      <c r="E7360">
        <v>49</v>
      </c>
      <c r="F7360" s="8">
        <f t="shared" si="575"/>
        <v>7350</v>
      </c>
      <c r="G7360" s="5">
        <v>0.02</v>
      </c>
      <c r="H7360" s="8">
        <f>VLOOKUP($T7360,Pricebook!$A:$D,4,0)</f>
        <v>150</v>
      </c>
      <c r="I7360" s="10">
        <f t="shared" si="576"/>
        <v>7203</v>
      </c>
      <c r="J7360" t="s">
        <v>1778</v>
      </c>
      <c r="K7360" t="s">
        <v>482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2047</v>
      </c>
      <c r="O7360" s="7">
        <v>93277</v>
      </c>
      <c r="P7360" t="s">
        <v>114</v>
      </c>
      <c r="Q7360" t="s">
        <v>23</v>
      </c>
      <c r="R7360" s="3">
        <v>40646</v>
      </c>
      <c r="S7360" s="12">
        <f t="shared" si="577"/>
        <v>2</v>
      </c>
      <c r="T7360" s="3" t="s">
        <v>14211</v>
      </c>
      <c r="U7360" t="s">
        <v>14235</v>
      </c>
      <c r="V7360" t="s">
        <v>14234</v>
      </c>
      <c r="W7360" t="s">
        <v>14203</v>
      </c>
      <c r="X7360" t="str">
        <f>VLOOKUP(Q7360,Managers!$A:$B,2,0)</f>
        <v>Bob Turner</v>
      </c>
      <c r="Y7360">
        <f>VLOOKUP(W7360,HourlyWages!$A:$B,2,0)</f>
        <v>62</v>
      </c>
      <c r="Z7360">
        <v>1</v>
      </c>
      <c r="AA7360" s="14">
        <f t="shared" si="574"/>
        <v>0.58666666666666667</v>
      </c>
    </row>
    <row r="7361" spans="1:27" x14ac:dyDescent="0.2">
      <c r="A7361">
        <v>7360</v>
      </c>
      <c r="B7361">
        <v>52423</v>
      </c>
      <c r="C7361" s="3">
        <v>40644</v>
      </c>
      <c r="D7361" s="17">
        <f t="shared" si="573"/>
        <v>40634</v>
      </c>
      <c r="E7361">
        <v>25</v>
      </c>
      <c r="F7361" s="8">
        <f t="shared" si="575"/>
        <v>5000</v>
      </c>
      <c r="G7361" s="5">
        <v>0.01</v>
      </c>
      <c r="H7361" s="8">
        <f>VLOOKUP($T7361,Pricebook!$A:$D,4,0)</f>
        <v>200</v>
      </c>
      <c r="I7361" s="10">
        <f t="shared" si="576"/>
        <v>4950</v>
      </c>
      <c r="J7361" t="s">
        <v>1778</v>
      </c>
      <c r="K7361" t="s">
        <v>482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2047</v>
      </c>
      <c r="O7361" s="7">
        <v>93277</v>
      </c>
      <c r="P7361" t="s">
        <v>114</v>
      </c>
      <c r="Q7361" t="s">
        <v>23</v>
      </c>
      <c r="R7361" s="3">
        <v>40645</v>
      </c>
      <c r="S7361" s="12">
        <f t="shared" si="577"/>
        <v>1</v>
      </c>
      <c r="T7361" s="3" t="s">
        <v>14206</v>
      </c>
      <c r="U7361" t="s">
        <v>14229</v>
      </c>
      <c r="V7361" t="s">
        <v>14237</v>
      </c>
      <c r="W7361" t="s">
        <v>14203</v>
      </c>
      <c r="X7361" t="str">
        <f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4"/>
        <v>0.69</v>
      </c>
    </row>
    <row r="7362" spans="1:27" x14ac:dyDescent="0.2">
      <c r="A7362">
        <v>7361</v>
      </c>
      <c r="B7362">
        <v>52448</v>
      </c>
      <c r="C7362" s="3">
        <v>40431</v>
      </c>
      <c r="D7362" s="17">
        <f t="shared" si="573"/>
        <v>40422</v>
      </c>
      <c r="E7362">
        <v>22</v>
      </c>
      <c r="F7362" s="8">
        <f t="shared" si="575"/>
        <v>2750</v>
      </c>
      <c r="G7362" s="5">
        <v>0.05</v>
      </c>
      <c r="H7362" s="8">
        <f>VLOOKUP($T7362,Pricebook!$A:$D,4,0)</f>
        <v>125</v>
      </c>
      <c r="I7362" s="10">
        <f t="shared" si="576"/>
        <v>2612.5</v>
      </c>
      <c r="J7362" t="s">
        <v>1153</v>
      </c>
      <c r="K7362" t="s">
        <v>538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2197</v>
      </c>
      <c r="O7362" s="7">
        <v>94404</v>
      </c>
      <c r="P7362" t="s">
        <v>114</v>
      </c>
      <c r="Q7362" t="s">
        <v>23</v>
      </c>
      <c r="R7362" s="3">
        <v>40432</v>
      </c>
      <c r="S7362" s="12">
        <f t="shared" si="577"/>
        <v>1</v>
      </c>
      <c r="T7362" s="3" t="s">
        <v>14221</v>
      </c>
      <c r="U7362" t="s">
        <v>14232</v>
      </c>
      <c r="V7362" t="s">
        <v>14246</v>
      </c>
      <c r="W7362" t="s">
        <v>14185</v>
      </c>
      <c r="X7362" t="str">
        <f>VLOOKUP(Q7362,Managers!$A:$B,2,0)</f>
        <v>Bob Turner</v>
      </c>
      <c r="Y7362">
        <f>VLOOKUP(W7362,HourlyWages!$A:$B,2,0)</f>
        <v>70</v>
      </c>
      <c r="Z7362">
        <v>1</v>
      </c>
      <c r="AA7362" s="14">
        <f t="shared" si="574"/>
        <v>0.44</v>
      </c>
    </row>
    <row r="7363" spans="1:27" x14ac:dyDescent="0.2">
      <c r="A7363">
        <v>7362</v>
      </c>
      <c r="B7363">
        <v>52480</v>
      </c>
      <c r="C7363" s="3">
        <v>40386</v>
      </c>
      <c r="D7363" s="17">
        <f t="shared" ref="D7363:D7426" si="578">DATE(YEAR(C7363),MONTH(C7363),1)</f>
        <v>40360</v>
      </c>
      <c r="E7363">
        <v>47</v>
      </c>
      <c r="F7363" s="8">
        <f t="shared" si="575"/>
        <v>5875</v>
      </c>
      <c r="G7363" s="5">
        <v>0.08</v>
      </c>
      <c r="H7363" s="8">
        <f>VLOOKUP($T7363,Pricebook!$A:$D,4,0)</f>
        <v>125</v>
      </c>
      <c r="I7363" s="10">
        <f t="shared" si="576"/>
        <v>5405</v>
      </c>
      <c r="J7363" t="s">
        <v>96</v>
      </c>
      <c r="K7363" t="s">
        <v>84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999</v>
      </c>
      <c r="O7363" s="7">
        <v>11580</v>
      </c>
      <c r="P7363" t="s">
        <v>60</v>
      </c>
      <c r="Q7363" t="s">
        <v>61</v>
      </c>
      <c r="R7363" s="3">
        <v>40388</v>
      </c>
      <c r="S7363" s="12">
        <f t="shared" si="577"/>
        <v>2</v>
      </c>
      <c r="T7363" s="3" t="s">
        <v>14208</v>
      </c>
      <c r="U7363" t="s">
        <v>14232</v>
      </c>
      <c r="V7363" t="s">
        <v>14238</v>
      </c>
      <c r="W7363" t="s">
        <v>14200</v>
      </c>
      <c r="X7363" t="str">
        <f>VLOOKUP(Q7363,Managers!$A:$B,2,0)</f>
        <v>Allen Young</v>
      </c>
      <c r="Y7363">
        <f>VLOOKUP(W7363,HourlyWages!$A:$B,2,0)</f>
        <v>59</v>
      </c>
      <c r="Z7363">
        <v>1</v>
      </c>
      <c r="AA7363" s="14">
        <f t="shared" ref="AA7363:AA7426" si="579">(H7363-Y7363)/H7363</f>
        <v>0.52800000000000002</v>
      </c>
    </row>
    <row r="7364" spans="1:27" x14ac:dyDescent="0.2">
      <c r="A7364">
        <v>7363</v>
      </c>
      <c r="B7364">
        <v>52482</v>
      </c>
      <c r="C7364" s="3">
        <v>40574</v>
      </c>
      <c r="D7364" s="17">
        <f t="shared" si="578"/>
        <v>40544</v>
      </c>
      <c r="E7364">
        <v>21</v>
      </c>
      <c r="F7364" s="8">
        <f t="shared" si="575"/>
        <v>3570</v>
      </c>
      <c r="G7364" s="5">
        <v>0.06</v>
      </c>
      <c r="H7364" s="8">
        <f>VLOOKUP($T7364,Pricebook!$A:$D,4,0)</f>
        <v>170</v>
      </c>
      <c r="I7364" s="10">
        <f t="shared" si="576"/>
        <v>3355.7999999999997</v>
      </c>
      <c r="J7364" t="s">
        <v>1701</v>
      </c>
      <c r="K7364" t="s">
        <v>265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426</v>
      </c>
      <c r="O7364" s="7">
        <v>46203</v>
      </c>
      <c r="P7364" t="s">
        <v>278</v>
      </c>
      <c r="Q7364" t="s">
        <v>16</v>
      </c>
      <c r="R7364" s="3">
        <v>40574</v>
      </c>
      <c r="S7364" s="12">
        <f t="shared" si="577"/>
        <v>0</v>
      </c>
      <c r="T7364" s="3" t="s">
        <v>14219</v>
      </c>
      <c r="U7364" t="s">
        <v>14229</v>
      </c>
      <c r="V7364" t="s">
        <v>14239</v>
      </c>
      <c r="W7364" t="s">
        <v>14191</v>
      </c>
      <c r="X7364" t="str">
        <f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9"/>
        <v>0.6470588235294118</v>
      </c>
    </row>
    <row r="7365" spans="1:27" x14ac:dyDescent="0.2">
      <c r="A7365">
        <v>7364</v>
      </c>
      <c r="B7365">
        <v>52482</v>
      </c>
      <c r="C7365" s="3">
        <v>40574</v>
      </c>
      <c r="D7365" s="17">
        <f t="shared" si="578"/>
        <v>40544</v>
      </c>
      <c r="E7365">
        <v>30</v>
      </c>
      <c r="F7365" s="8">
        <f t="shared" si="575"/>
        <v>3750</v>
      </c>
      <c r="G7365" s="5">
        <v>0</v>
      </c>
      <c r="H7365" s="8">
        <f>VLOOKUP($T7365,Pricebook!$A:$D,4,0)</f>
        <v>125</v>
      </c>
      <c r="I7365" s="10">
        <f t="shared" si="576"/>
        <v>3750</v>
      </c>
      <c r="J7365" t="s">
        <v>1701</v>
      </c>
      <c r="K7365" t="s">
        <v>265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426</v>
      </c>
      <c r="O7365" s="7">
        <v>46203</v>
      </c>
      <c r="P7365" t="s">
        <v>278</v>
      </c>
      <c r="Q7365" t="s">
        <v>16</v>
      </c>
      <c r="R7365" s="3">
        <v>40576</v>
      </c>
      <c r="S7365" s="12">
        <f t="shared" si="577"/>
        <v>2</v>
      </c>
      <c r="T7365" s="3" t="s">
        <v>14208</v>
      </c>
      <c r="U7365" t="s">
        <v>14232</v>
      </c>
      <c r="V7365" t="s">
        <v>14245</v>
      </c>
      <c r="W7365" t="s">
        <v>14192</v>
      </c>
      <c r="X7365" t="str">
        <f>VLOOKUP(Q7365,Managers!$A:$B,2,0)</f>
        <v>Josh Martinez</v>
      </c>
      <c r="Y7365">
        <f>VLOOKUP(W7365,HourlyWages!$A:$B,2,0)</f>
        <v>75</v>
      </c>
      <c r="Z7365">
        <v>1</v>
      </c>
      <c r="AA7365" s="14">
        <f t="shared" si="579"/>
        <v>0.4</v>
      </c>
    </row>
    <row r="7366" spans="1:27" x14ac:dyDescent="0.2">
      <c r="A7366">
        <v>7365</v>
      </c>
      <c r="B7366">
        <v>52486</v>
      </c>
      <c r="C7366" s="3">
        <v>40547</v>
      </c>
      <c r="D7366" s="17">
        <f t="shared" si="578"/>
        <v>40544</v>
      </c>
      <c r="E7366">
        <v>41</v>
      </c>
      <c r="F7366" s="8">
        <f t="shared" si="575"/>
        <v>6150</v>
      </c>
      <c r="G7366" s="5">
        <v>0.1</v>
      </c>
      <c r="H7366" s="8">
        <f>VLOOKUP($T7366,Pricebook!$A:$D,4,0)</f>
        <v>150</v>
      </c>
      <c r="I7366" s="10">
        <f t="shared" si="576"/>
        <v>5535</v>
      </c>
      <c r="J7366" t="s">
        <v>157</v>
      </c>
      <c r="K7366" t="s">
        <v>158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1083</v>
      </c>
      <c r="O7366" s="7">
        <v>11746</v>
      </c>
      <c r="P7366" t="s">
        <v>60</v>
      </c>
      <c r="Q7366" t="s">
        <v>61</v>
      </c>
      <c r="R7366" s="3">
        <v>40548</v>
      </c>
      <c r="S7366" s="12">
        <f t="shared" si="577"/>
        <v>1</v>
      </c>
      <c r="T7366" s="3" t="s">
        <v>14211</v>
      </c>
      <c r="U7366" t="s">
        <v>14235</v>
      </c>
      <c r="V7366" t="s">
        <v>14244</v>
      </c>
      <c r="W7366" t="s">
        <v>14185</v>
      </c>
      <c r="X7366" t="str">
        <f>VLOOKUP(Q7366,Managers!$A:$B,2,0)</f>
        <v>Allen Young</v>
      </c>
      <c r="Y7366">
        <f>VLOOKUP(W7366,HourlyWages!$A:$B,2,0)</f>
        <v>70</v>
      </c>
      <c r="Z7366">
        <v>1</v>
      </c>
      <c r="AA7366" s="14">
        <f t="shared" si="579"/>
        <v>0.53333333333333333</v>
      </c>
    </row>
    <row r="7367" spans="1:27" x14ac:dyDescent="0.2">
      <c r="A7367">
        <v>7366</v>
      </c>
      <c r="B7367">
        <v>52487</v>
      </c>
      <c r="C7367" s="3">
        <v>39965</v>
      </c>
      <c r="D7367" s="17">
        <f t="shared" si="578"/>
        <v>39965</v>
      </c>
      <c r="E7367">
        <v>17</v>
      </c>
      <c r="F7367" s="8">
        <f t="shared" si="575"/>
        <v>1870</v>
      </c>
      <c r="G7367" s="5">
        <v>0.09</v>
      </c>
      <c r="H7367" s="8">
        <f>VLOOKUP($T7367,Pricebook!$A:$D,4,0)</f>
        <v>110</v>
      </c>
      <c r="I7367" s="10">
        <f t="shared" si="576"/>
        <v>1701.7</v>
      </c>
      <c r="J7367" t="s">
        <v>1177</v>
      </c>
      <c r="K7367" t="s">
        <v>41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2687</v>
      </c>
      <c r="O7367" s="7" t="s">
        <v>2688</v>
      </c>
      <c r="P7367" t="s">
        <v>130</v>
      </c>
      <c r="Q7367" t="s">
        <v>16</v>
      </c>
      <c r="R7367" s="3">
        <v>39966</v>
      </c>
      <c r="S7367" s="12">
        <f t="shared" si="577"/>
        <v>1</v>
      </c>
      <c r="T7367" s="3" t="s">
        <v>14220</v>
      </c>
      <c r="U7367" t="s">
        <v>14229</v>
      </c>
      <c r="V7367" t="s">
        <v>14244</v>
      </c>
      <c r="W7367" t="s">
        <v>14201</v>
      </c>
      <c r="X7367" t="str">
        <f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9"/>
        <v>0.51818181818181819</v>
      </c>
    </row>
    <row r="7368" spans="1:27" x14ac:dyDescent="0.2">
      <c r="A7368">
        <v>7367</v>
      </c>
      <c r="B7368">
        <v>52512</v>
      </c>
      <c r="C7368" s="3">
        <v>40731</v>
      </c>
      <c r="D7368" s="17">
        <f t="shared" si="578"/>
        <v>40725</v>
      </c>
      <c r="E7368">
        <v>4</v>
      </c>
      <c r="F7368" s="8">
        <f t="shared" si="575"/>
        <v>680</v>
      </c>
      <c r="G7368" s="5">
        <v>0.09</v>
      </c>
      <c r="H7368" s="8">
        <f>VLOOKUP($T7368,Pricebook!$A:$D,4,0)</f>
        <v>170</v>
      </c>
      <c r="I7368" s="10">
        <f t="shared" si="576"/>
        <v>618.80000000000007</v>
      </c>
      <c r="J7368" t="s">
        <v>371</v>
      </c>
      <c r="K7368" t="s">
        <v>260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1748</v>
      </c>
      <c r="O7368" s="7">
        <v>45840</v>
      </c>
      <c r="P7368" t="s">
        <v>210</v>
      </c>
      <c r="Q7368" t="s">
        <v>61</v>
      </c>
      <c r="R7368" s="3">
        <v>40733</v>
      </c>
      <c r="S7368" s="12">
        <f t="shared" si="577"/>
        <v>2</v>
      </c>
      <c r="T7368" s="3" t="s">
        <v>14219</v>
      </c>
      <c r="U7368" t="s">
        <v>14229</v>
      </c>
      <c r="V7368" t="s">
        <v>14236</v>
      </c>
      <c r="W7368" t="s">
        <v>14202</v>
      </c>
      <c r="X7368" t="str">
        <f>VLOOKUP(Q7368,Managers!$A:$B,2,0)</f>
        <v>Allen Young</v>
      </c>
      <c r="Y7368">
        <f>VLOOKUP(W7368,HourlyWages!$A:$B,2,0)</f>
        <v>71</v>
      </c>
      <c r="Z7368">
        <v>1</v>
      </c>
      <c r="AA7368" s="14">
        <f t="shared" si="579"/>
        <v>0.58235294117647063</v>
      </c>
    </row>
    <row r="7369" spans="1:27" x14ac:dyDescent="0.2">
      <c r="A7369">
        <v>7368</v>
      </c>
      <c r="B7369">
        <v>52512</v>
      </c>
      <c r="C7369" s="3">
        <v>40731</v>
      </c>
      <c r="D7369" s="17">
        <f t="shared" si="578"/>
        <v>40725</v>
      </c>
      <c r="E7369">
        <v>32</v>
      </c>
      <c r="F7369" s="8">
        <f t="shared" si="575"/>
        <v>5120</v>
      </c>
      <c r="G7369" s="5">
        <v>0.08</v>
      </c>
      <c r="H7369" s="8">
        <f>VLOOKUP($T7369,Pricebook!$A:$D,4,0)</f>
        <v>160</v>
      </c>
      <c r="I7369" s="10">
        <f t="shared" si="576"/>
        <v>4710.4000000000005</v>
      </c>
      <c r="J7369" t="s">
        <v>371</v>
      </c>
      <c r="K7369" t="s">
        <v>260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1748</v>
      </c>
      <c r="O7369" s="7">
        <v>45840</v>
      </c>
      <c r="P7369" t="s">
        <v>210</v>
      </c>
      <c r="Q7369" t="s">
        <v>61</v>
      </c>
      <c r="R7369" s="3">
        <v>40733</v>
      </c>
      <c r="S7369" s="12">
        <f t="shared" si="577"/>
        <v>2</v>
      </c>
      <c r="T7369" s="3" t="s">
        <v>14218</v>
      </c>
      <c r="U7369" t="s">
        <v>14229</v>
      </c>
      <c r="V7369" t="s">
        <v>14229</v>
      </c>
      <c r="W7369" t="s">
        <v>14203</v>
      </c>
      <c r="X7369" t="str">
        <f>VLOOKUP(Q7369,Managers!$A:$B,2,0)</f>
        <v>Allen Young</v>
      </c>
      <c r="Y7369">
        <f>VLOOKUP(W7369,HourlyWages!$A:$B,2,0)</f>
        <v>62</v>
      </c>
      <c r="Z7369">
        <v>1</v>
      </c>
      <c r="AA7369" s="14">
        <f t="shared" si="579"/>
        <v>0.61250000000000004</v>
      </c>
    </row>
    <row r="7370" spans="1:27" x14ac:dyDescent="0.2">
      <c r="A7370">
        <v>7369</v>
      </c>
      <c r="B7370">
        <v>52516</v>
      </c>
      <c r="C7370" s="3">
        <v>40913</v>
      </c>
      <c r="D7370" s="17">
        <f t="shared" si="578"/>
        <v>40909</v>
      </c>
      <c r="E7370">
        <v>50</v>
      </c>
      <c r="F7370" s="8">
        <f t="shared" si="575"/>
        <v>7500</v>
      </c>
      <c r="G7370" s="5">
        <v>0.08</v>
      </c>
      <c r="H7370" s="8">
        <f>VLOOKUP($T7370,Pricebook!$A:$D,4,0)</f>
        <v>150</v>
      </c>
      <c r="I7370" s="10">
        <f t="shared" si="576"/>
        <v>6900</v>
      </c>
      <c r="J7370" t="s">
        <v>1586</v>
      </c>
      <c r="K7370" t="s">
        <v>549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1587</v>
      </c>
      <c r="O7370" s="7">
        <v>53209</v>
      </c>
      <c r="P7370" t="s">
        <v>95</v>
      </c>
      <c r="Q7370" t="s">
        <v>16</v>
      </c>
      <c r="R7370" s="3">
        <v>40913</v>
      </c>
      <c r="S7370" s="12">
        <f t="shared" si="577"/>
        <v>0</v>
      </c>
      <c r="T7370" s="3" t="s">
        <v>14216</v>
      </c>
      <c r="U7370" t="s">
        <v>14235</v>
      </c>
      <c r="V7370" t="s">
        <v>14237</v>
      </c>
      <c r="W7370" t="s">
        <v>14196</v>
      </c>
      <c r="X7370" t="str">
        <f>VLOOKUP(Q7370,Managers!$A:$B,2,0)</f>
        <v>Josh Martinez</v>
      </c>
      <c r="Y7370">
        <f>VLOOKUP(W7370,HourlyWages!$A:$B,2,0)</f>
        <v>58</v>
      </c>
      <c r="Z7370">
        <v>1</v>
      </c>
      <c r="AA7370" s="14">
        <f t="shared" si="579"/>
        <v>0.61333333333333329</v>
      </c>
    </row>
    <row r="7371" spans="1:27" x14ac:dyDescent="0.2">
      <c r="A7371">
        <v>7370</v>
      </c>
      <c r="B7371">
        <v>52516</v>
      </c>
      <c r="C7371" s="3">
        <v>40913</v>
      </c>
      <c r="D7371" s="17">
        <f t="shared" si="578"/>
        <v>40909</v>
      </c>
      <c r="E7371">
        <v>19</v>
      </c>
      <c r="F7371" s="8">
        <f t="shared" si="575"/>
        <v>2660</v>
      </c>
      <c r="G7371" s="5">
        <v>0.08</v>
      </c>
      <c r="H7371" s="8">
        <f>VLOOKUP($T7371,Pricebook!$A:$D,4,0)</f>
        <v>140</v>
      </c>
      <c r="I7371" s="10">
        <f t="shared" si="576"/>
        <v>2447.2000000000003</v>
      </c>
      <c r="J7371" t="s">
        <v>1586</v>
      </c>
      <c r="K7371" t="s">
        <v>549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536</v>
      </c>
      <c r="O7371" s="7">
        <v>54956</v>
      </c>
      <c r="P7371" t="s">
        <v>95</v>
      </c>
      <c r="Q7371" t="s">
        <v>16</v>
      </c>
      <c r="R7371" s="3">
        <v>40916</v>
      </c>
      <c r="S7371" s="12">
        <f t="shared" si="577"/>
        <v>3</v>
      </c>
      <c r="T7371" s="3" t="s">
        <v>14207</v>
      </c>
      <c r="U7371" t="s">
        <v>14229</v>
      </c>
      <c r="V7371" t="s">
        <v>14241</v>
      </c>
      <c r="W7371" t="s">
        <v>14203</v>
      </c>
      <c r="X7371" t="str">
        <f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9"/>
        <v>0.55714285714285716</v>
      </c>
    </row>
    <row r="7372" spans="1:27" x14ac:dyDescent="0.2">
      <c r="A7372">
        <v>7371</v>
      </c>
      <c r="B7372">
        <v>52518</v>
      </c>
      <c r="C7372" s="3">
        <v>41002</v>
      </c>
      <c r="D7372" s="17">
        <f t="shared" si="578"/>
        <v>41000</v>
      </c>
      <c r="E7372">
        <v>8</v>
      </c>
      <c r="F7372" s="8">
        <f t="shared" si="575"/>
        <v>1200</v>
      </c>
      <c r="G7372" s="5">
        <v>0.08</v>
      </c>
      <c r="H7372" s="8">
        <f>VLOOKUP($T7372,Pricebook!$A:$D,4,0)</f>
        <v>150</v>
      </c>
      <c r="I7372" s="10">
        <f t="shared" si="576"/>
        <v>1104</v>
      </c>
      <c r="J7372" t="s">
        <v>573</v>
      </c>
      <c r="K7372" t="s">
        <v>199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21</v>
      </c>
      <c r="O7372" s="7">
        <v>98026</v>
      </c>
      <c r="P7372" t="s">
        <v>22</v>
      </c>
      <c r="Q7372" t="s">
        <v>23</v>
      </c>
      <c r="R7372" s="3">
        <v>41003</v>
      </c>
      <c r="S7372" s="12">
        <f t="shared" si="577"/>
        <v>1</v>
      </c>
      <c r="T7372" s="3" t="s">
        <v>14211</v>
      </c>
      <c r="U7372" t="s">
        <v>14235</v>
      </c>
      <c r="V7372" t="s">
        <v>14238</v>
      </c>
      <c r="W7372" t="s">
        <v>14195</v>
      </c>
      <c r="X7372" t="str">
        <f>VLOOKUP(Q7372,Managers!$A:$B,2,0)</f>
        <v>Bob Turner</v>
      </c>
      <c r="Y7372">
        <f>VLOOKUP(W7372,HourlyWages!$A:$B,2,0)</f>
        <v>52</v>
      </c>
      <c r="Z7372">
        <v>1</v>
      </c>
      <c r="AA7372" s="14">
        <f t="shared" si="579"/>
        <v>0.65333333333333332</v>
      </c>
    </row>
    <row r="7373" spans="1:27" x14ac:dyDescent="0.2">
      <c r="A7373">
        <v>7372</v>
      </c>
      <c r="B7373">
        <v>52519</v>
      </c>
      <c r="C7373" s="3">
        <v>41028</v>
      </c>
      <c r="D7373" s="17">
        <f t="shared" si="578"/>
        <v>41000</v>
      </c>
      <c r="E7373">
        <v>6</v>
      </c>
      <c r="F7373" s="8">
        <f t="shared" si="575"/>
        <v>1020</v>
      </c>
      <c r="G7373" s="5">
        <v>0.09</v>
      </c>
      <c r="H7373" s="8">
        <f>VLOOKUP($T7373,Pricebook!$A:$D,4,0)</f>
        <v>170</v>
      </c>
      <c r="I7373" s="10">
        <f t="shared" si="576"/>
        <v>928.2</v>
      </c>
      <c r="J7373" t="s">
        <v>273</v>
      </c>
      <c r="K7373" t="s">
        <v>274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2834</v>
      </c>
      <c r="O7373" s="7">
        <v>13905</v>
      </c>
      <c r="P7373" t="s">
        <v>60</v>
      </c>
      <c r="Q7373" t="s">
        <v>61</v>
      </c>
      <c r="R7373" s="3">
        <v>41030</v>
      </c>
      <c r="S7373" s="12">
        <f t="shared" si="577"/>
        <v>2</v>
      </c>
      <c r="T7373" s="3" t="s">
        <v>14219</v>
      </c>
      <c r="U7373" t="s">
        <v>14229</v>
      </c>
      <c r="V7373" t="s">
        <v>14245</v>
      </c>
      <c r="W7373" t="s">
        <v>14188</v>
      </c>
      <c r="X7373" t="str">
        <f>VLOOKUP(Q7373,Managers!$A:$B,2,0)</f>
        <v>Allen Young</v>
      </c>
      <c r="Y7373">
        <f>VLOOKUP(W7373,HourlyWages!$A:$B,2,0)</f>
        <v>52</v>
      </c>
      <c r="Z7373">
        <v>1</v>
      </c>
      <c r="AA7373" s="14">
        <f t="shared" si="579"/>
        <v>0.69411764705882351</v>
      </c>
    </row>
    <row r="7374" spans="1:27" x14ac:dyDescent="0.2">
      <c r="A7374">
        <v>7373</v>
      </c>
      <c r="B7374">
        <v>52576</v>
      </c>
      <c r="C7374" s="3">
        <v>39900</v>
      </c>
      <c r="D7374" s="17">
        <f t="shared" si="578"/>
        <v>39873</v>
      </c>
      <c r="E7374">
        <v>10</v>
      </c>
      <c r="F7374" s="8">
        <f t="shared" si="575"/>
        <v>1500</v>
      </c>
      <c r="G7374" s="5">
        <v>0.03</v>
      </c>
      <c r="H7374" s="8">
        <f>VLOOKUP($T7374,Pricebook!$A:$D,4,0)</f>
        <v>150</v>
      </c>
      <c r="I7374" s="10">
        <f t="shared" si="576"/>
        <v>1455</v>
      </c>
      <c r="J7374" t="s">
        <v>221</v>
      </c>
      <c r="K7374" t="s">
        <v>20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2858</v>
      </c>
      <c r="O7374" s="7">
        <v>36701</v>
      </c>
      <c r="P7374" t="s">
        <v>424</v>
      </c>
      <c r="Q7374" t="s">
        <v>34</v>
      </c>
      <c r="R7374" s="3">
        <v>39900</v>
      </c>
      <c r="S7374" s="12">
        <f t="shared" si="577"/>
        <v>0</v>
      </c>
      <c r="T7374" s="3" t="s">
        <v>14216</v>
      </c>
      <c r="U7374" t="s">
        <v>14235</v>
      </c>
      <c r="V7374" t="s">
        <v>14236</v>
      </c>
      <c r="W7374" t="s">
        <v>14185</v>
      </c>
      <c r="X7374" t="str">
        <f>VLOOKUP(Q7374,Managers!$A:$B,2,0)</f>
        <v>Frank Mitchell</v>
      </c>
      <c r="Y7374">
        <f>VLOOKUP(W7374,HourlyWages!$A:$B,2,0)</f>
        <v>70</v>
      </c>
      <c r="Z7374">
        <v>1</v>
      </c>
      <c r="AA7374" s="14">
        <f t="shared" si="579"/>
        <v>0.53333333333333333</v>
      </c>
    </row>
    <row r="7375" spans="1:27" x14ac:dyDescent="0.2">
      <c r="A7375">
        <v>7374</v>
      </c>
      <c r="B7375">
        <v>52578</v>
      </c>
      <c r="C7375" s="3">
        <v>40609</v>
      </c>
      <c r="D7375" s="17">
        <f t="shared" si="578"/>
        <v>40603</v>
      </c>
      <c r="E7375">
        <v>38</v>
      </c>
      <c r="F7375" s="8">
        <f t="shared" si="575"/>
        <v>4750</v>
      </c>
      <c r="G7375" s="5">
        <v>0.09</v>
      </c>
      <c r="H7375" s="8">
        <f>VLOOKUP($T7375,Pricebook!$A:$D,4,0)</f>
        <v>125</v>
      </c>
      <c r="I7375" s="10">
        <f t="shared" si="576"/>
        <v>4322.5</v>
      </c>
      <c r="J7375" t="s">
        <v>1968</v>
      </c>
      <c r="K7375" t="s">
        <v>165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553</v>
      </c>
      <c r="O7375" s="7">
        <v>83704</v>
      </c>
      <c r="P7375" t="s">
        <v>197</v>
      </c>
      <c r="Q7375" t="s">
        <v>23</v>
      </c>
      <c r="R7375" s="3">
        <v>40611</v>
      </c>
      <c r="S7375" s="12">
        <f t="shared" si="577"/>
        <v>2</v>
      </c>
      <c r="T7375" s="3" t="s">
        <v>14209</v>
      </c>
      <c r="U7375" t="s">
        <v>14232</v>
      </c>
      <c r="V7375" t="s">
        <v>14236</v>
      </c>
      <c r="W7375" t="s">
        <v>14200</v>
      </c>
      <c r="X7375" t="str">
        <f>VLOOKUP(Q7375,Managers!$A:$B,2,0)</f>
        <v>Bob Turner</v>
      </c>
      <c r="Y7375">
        <f>VLOOKUP(W7375,HourlyWages!$A:$B,2,0)</f>
        <v>59</v>
      </c>
      <c r="Z7375">
        <v>1</v>
      </c>
      <c r="AA7375" s="14">
        <f t="shared" si="579"/>
        <v>0.52800000000000002</v>
      </c>
    </row>
    <row r="7376" spans="1:27" x14ac:dyDescent="0.2">
      <c r="A7376">
        <v>7375</v>
      </c>
      <c r="B7376">
        <v>52578</v>
      </c>
      <c r="C7376" s="3">
        <v>40609</v>
      </c>
      <c r="D7376" s="17">
        <f t="shared" si="578"/>
        <v>40603</v>
      </c>
      <c r="E7376">
        <v>8</v>
      </c>
      <c r="F7376" s="8">
        <f t="shared" si="575"/>
        <v>1000</v>
      </c>
      <c r="G7376" s="5">
        <v>0.05</v>
      </c>
      <c r="H7376" s="8">
        <f>VLOOKUP($T7376,Pricebook!$A:$D,4,0)</f>
        <v>125</v>
      </c>
      <c r="I7376" s="10">
        <f t="shared" si="576"/>
        <v>950</v>
      </c>
      <c r="J7376" t="s">
        <v>1968</v>
      </c>
      <c r="K7376" t="s">
        <v>165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553</v>
      </c>
      <c r="O7376" s="7">
        <v>83704</v>
      </c>
      <c r="P7376" t="s">
        <v>197</v>
      </c>
      <c r="Q7376" t="s">
        <v>23</v>
      </c>
      <c r="R7376" s="3">
        <v>40612</v>
      </c>
      <c r="S7376" s="12">
        <f t="shared" si="577"/>
        <v>3</v>
      </c>
      <c r="T7376" s="3" t="s">
        <v>14209</v>
      </c>
      <c r="U7376" t="s">
        <v>14232</v>
      </c>
      <c r="V7376" t="s">
        <v>14244</v>
      </c>
      <c r="W7376" t="s">
        <v>14199</v>
      </c>
      <c r="X7376" t="str">
        <f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9"/>
        <v>0.45600000000000002</v>
      </c>
    </row>
    <row r="7377" spans="1:27" x14ac:dyDescent="0.2">
      <c r="A7377">
        <v>7376</v>
      </c>
      <c r="B7377">
        <v>52580</v>
      </c>
      <c r="C7377" s="3">
        <v>41149</v>
      </c>
      <c r="D7377" s="17">
        <f t="shared" si="578"/>
        <v>41122</v>
      </c>
      <c r="E7377">
        <v>16</v>
      </c>
      <c r="F7377" s="8">
        <f t="shared" si="575"/>
        <v>2400</v>
      </c>
      <c r="G7377" s="5">
        <v>0.04</v>
      </c>
      <c r="H7377" s="8">
        <f>VLOOKUP($T7377,Pricebook!$A:$D,4,0)</f>
        <v>150</v>
      </c>
      <c r="I7377" s="10">
        <f t="shared" si="576"/>
        <v>2304</v>
      </c>
      <c r="J7377" t="s">
        <v>1524</v>
      </c>
      <c r="K7377" t="s">
        <v>297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580</v>
      </c>
      <c r="O7377" s="7">
        <v>94306</v>
      </c>
      <c r="P7377" t="s">
        <v>114</v>
      </c>
      <c r="Q7377" t="s">
        <v>23</v>
      </c>
      <c r="R7377" s="3">
        <v>41151</v>
      </c>
      <c r="S7377" s="12">
        <f t="shared" si="577"/>
        <v>2</v>
      </c>
      <c r="T7377" s="3" t="s">
        <v>14211</v>
      </c>
      <c r="U7377" t="s">
        <v>14235</v>
      </c>
      <c r="V7377" t="s">
        <v>14237</v>
      </c>
      <c r="W7377" t="s">
        <v>14201</v>
      </c>
      <c r="X7377" t="str">
        <f>VLOOKUP(Q7377,Managers!$A:$B,2,0)</f>
        <v>Bob Turner</v>
      </c>
      <c r="Y7377">
        <f>VLOOKUP(W7377,HourlyWages!$A:$B,2,0)</f>
        <v>53</v>
      </c>
      <c r="Z7377">
        <v>1</v>
      </c>
      <c r="AA7377" s="14">
        <f t="shared" si="579"/>
        <v>0.64666666666666661</v>
      </c>
    </row>
    <row r="7378" spans="1:27" x14ac:dyDescent="0.2">
      <c r="A7378">
        <v>7377</v>
      </c>
      <c r="B7378">
        <v>52580</v>
      </c>
      <c r="C7378" s="3">
        <v>41149</v>
      </c>
      <c r="D7378" s="17">
        <f t="shared" si="578"/>
        <v>41122</v>
      </c>
      <c r="E7378">
        <v>23</v>
      </c>
      <c r="F7378" s="8">
        <f t="shared" si="575"/>
        <v>2530</v>
      </c>
      <c r="G7378" s="5">
        <v>0.02</v>
      </c>
      <c r="H7378" s="8">
        <f>VLOOKUP($T7378,Pricebook!$A:$D,4,0)</f>
        <v>110</v>
      </c>
      <c r="I7378" s="10">
        <f t="shared" si="576"/>
        <v>2479.4</v>
      </c>
      <c r="J7378" t="s">
        <v>1524</v>
      </c>
      <c r="K7378" t="s">
        <v>297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580</v>
      </c>
      <c r="O7378" s="7">
        <v>94306</v>
      </c>
      <c r="P7378" t="s">
        <v>114</v>
      </c>
      <c r="Q7378" t="s">
        <v>23</v>
      </c>
      <c r="R7378" s="3">
        <v>41151</v>
      </c>
      <c r="S7378" s="12">
        <f t="shared" si="577"/>
        <v>2</v>
      </c>
      <c r="T7378" s="3" t="s">
        <v>14220</v>
      </c>
      <c r="U7378" t="s">
        <v>14229</v>
      </c>
      <c r="V7378" t="s">
        <v>14238</v>
      </c>
      <c r="W7378" t="s">
        <v>14196</v>
      </c>
      <c r="X7378" t="str">
        <f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9"/>
        <v>0.47272727272727272</v>
      </c>
    </row>
    <row r="7379" spans="1:27" x14ac:dyDescent="0.2">
      <c r="A7379">
        <v>7378</v>
      </c>
      <c r="B7379">
        <v>52608</v>
      </c>
      <c r="C7379" s="3">
        <v>39834</v>
      </c>
      <c r="D7379" s="17">
        <f t="shared" si="578"/>
        <v>39814</v>
      </c>
      <c r="E7379">
        <v>36</v>
      </c>
      <c r="F7379" s="8">
        <f t="shared" si="575"/>
        <v>4320</v>
      </c>
      <c r="G7379" s="5">
        <v>0.05</v>
      </c>
      <c r="H7379" s="8">
        <f>VLOOKUP($T7379,Pricebook!$A:$D,4,0)</f>
        <v>120</v>
      </c>
      <c r="I7379" s="10">
        <f t="shared" si="576"/>
        <v>4104</v>
      </c>
      <c r="J7379" t="s">
        <v>1869</v>
      </c>
      <c r="K7379" t="s">
        <v>125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1827</v>
      </c>
      <c r="O7379" s="7">
        <v>33458</v>
      </c>
      <c r="P7379" t="s">
        <v>101</v>
      </c>
      <c r="Q7379" t="s">
        <v>34</v>
      </c>
      <c r="R7379" s="3">
        <v>39838</v>
      </c>
      <c r="S7379" s="12">
        <f t="shared" si="577"/>
        <v>4</v>
      </c>
      <c r="T7379" s="3" t="s">
        <v>14212</v>
      </c>
      <c r="U7379" t="s">
        <v>14229</v>
      </c>
      <c r="V7379" t="s">
        <v>14241</v>
      </c>
      <c r="W7379" t="s">
        <v>14191</v>
      </c>
      <c r="X7379" t="str">
        <f>VLOOKUP(Q7379,Managers!$A:$B,2,0)</f>
        <v>Frank Mitchell</v>
      </c>
      <c r="Y7379">
        <f>VLOOKUP(W7379,HourlyWages!$A:$B,2,0)</f>
        <v>60</v>
      </c>
      <c r="Z7379">
        <v>1</v>
      </c>
      <c r="AA7379" s="14">
        <f t="shared" si="579"/>
        <v>0.5</v>
      </c>
    </row>
    <row r="7380" spans="1:27" x14ac:dyDescent="0.2">
      <c r="A7380">
        <v>7379</v>
      </c>
      <c r="B7380">
        <v>52611</v>
      </c>
      <c r="C7380" s="3">
        <v>40658</v>
      </c>
      <c r="D7380" s="17">
        <f t="shared" si="578"/>
        <v>40634</v>
      </c>
      <c r="E7380">
        <v>11</v>
      </c>
      <c r="F7380" s="8">
        <f t="shared" si="575"/>
        <v>1540</v>
      </c>
      <c r="G7380" s="5">
        <v>0.09</v>
      </c>
      <c r="H7380" s="8">
        <f>VLOOKUP($T7380,Pricebook!$A:$D,4,0)</f>
        <v>140</v>
      </c>
      <c r="I7380" s="10">
        <f t="shared" si="576"/>
        <v>1401.4</v>
      </c>
      <c r="J7380" t="s">
        <v>1677</v>
      </c>
      <c r="K7380" t="s">
        <v>99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1937</v>
      </c>
      <c r="O7380" s="7" t="s">
        <v>1938</v>
      </c>
      <c r="P7380" t="s">
        <v>210</v>
      </c>
      <c r="Q7380" t="s">
        <v>61</v>
      </c>
      <c r="R7380" s="3">
        <v>40658</v>
      </c>
      <c r="S7380" s="12">
        <f t="shared" si="577"/>
        <v>0</v>
      </c>
      <c r="T7380" s="3" t="s">
        <v>14213</v>
      </c>
      <c r="U7380" t="s">
        <v>14229</v>
      </c>
      <c r="V7380" t="s">
        <v>14230</v>
      </c>
      <c r="W7380" t="s">
        <v>14193</v>
      </c>
      <c r="X7380" t="str">
        <f>VLOOKUP(Q7380,Managers!$A:$B,2,0)</f>
        <v>Allen Young</v>
      </c>
      <c r="Y7380">
        <f>VLOOKUP(W7380,HourlyWages!$A:$B,2,0)</f>
        <v>57</v>
      </c>
      <c r="Z7380">
        <v>1</v>
      </c>
      <c r="AA7380" s="14">
        <f t="shared" si="579"/>
        <v>0.59285714285714286</v>
      </c>
    </row>
    <row r="7381" spans="1:27" x14ac:dyDescent="0.2">
      <c r="A7381">
        <v>7380</v>
      </c>
      <c r="B7381">
        <v>52615</v>
      </c>
      <c r="C7381" s="3">
        <v>40105</v>
      </c>
      <c r="D7381" s="17">
        <f t="shared" si="578"/>
        <v>40087</v>
      </c>
      <c r="E7381">
        <v>4</v>
      </c>
      <c r="F7381" s="8">
        <f t="shared" si="575"/>
        <v>680</v>
      </c>
      <c r="G7381" s="5">
        <v>0.05</v>
      </c>
      <c r="H7381" s="8">
        <f>VLOOKUP($T7381,Pricebook!$A:$D,4,0)</f>
        <v>170</v>
      </c>
      <c r="I7381" s="10">
        <f t="shared" si="576"/>
        <v>646</v>
      </c>
      <c r="J7381" t="s">
        <v>26</v>
      </c>
      <c r="K7381" t="s">
        <v>27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737</v>
      </c>
      <c r="O7381" s="7">
        <v>28079</v>
      </c>
      <c r="P7381" t="s">
        <v>33</v>
      </c>
      <c r="Q7381" t="s">
        <v>34</v>
      </c>
      <c r="R7381" s="3">
        <v>40109</v>
      </c>
      <c r="S7381" s="12">
        <f t="shared" si="577"/>
        <v>4</v>
      </c>
      <c r="T7381" s="3" t="s">
        <v>14219</v>
      </c>
      <c r="U7381" t="s">
        <v>14229</v>
      </c>
      <c r="V7381" t="s">
        <v>14244</v>
      </c>
      <c r="W7381" t="s">
        <v>14187</v>
      </c>
      <c r="X7381" t="str">
        <f>VLOOKUP(Q7381,Managers!$A:$B,2,0)</f>
        <v>Frank Mitchell</v>
      </c>
      <c r="Y7381">
        <f>VLOOKUP(W7381,HourlyWages!$A:$B,2,0)</f>
        <v>45</v>
      </c>
      <c r="Z7381">
        <v>1</v>
      </c>
      <c r="AA7381" s="14">
        <f t="shared" si="579"/>
        <v>0.73529411764705888</v>
      </c>
    </row>
    <row r="7382" spans="1:27" x14ac:dyDescent="0.2">
      <c r="A7382">
        <v>7381</v>
      </c>
      <c r="B7382">
        <v>52615</v>
      </c>
      <c r="C7382" s="3">
        <v>40105</v>
      </c>
      <c r="D7382" s="17">
        <f t="shared" si="578"/>
        <v>40087</v>
      </c>
      <c r="E7382">
        <v>18</v>
      </c>
      <c r="F7382" s="8">
        <f t="shared" si="575"/>
        <v>2880</v>
      </c>
      <c r="G7382" s="5">
        <v>0.1</v>
      </c>
      <c r="H7382" s="8">
        <f>VLOOKUP($T7382,Pricebook!$A:$D,4,0)</f>
        <v>160</v>
      </c>
      <c r="I7382" s="10">
        <f t="shared" si="576"/>
        <v>2592</v>
      </c>
      <c r="J7382" t="s">
        <v>26</v>
      </c>
      <c r="K7382" t="s">
        <v>27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737</v>
      </c>
      <c r="O7382" s="7">
        <v>28079</v>
      </c>
      <c r="P7382" t="s">
        <v>33</v>
      </c>
      <c r="Q7382" t="s">
        <v>34</v>
      </c>
      <c r="R7382" s="3">
        <v>40109</v>
      </c>
      <c r="S7382" s="12">
        <f t="shared" si="577"/>
        <v>4</v>
      </c>
      <c r="T7382" s="3" t="s">
        <v>14218</v>
      </c>
      <c r="U7382" t="s">
        <v>14229</v>
      </c>
      <c r="V7382" t="s">
        <v>14237</v>
      </c>
      <c r="W7382" t="s">
        <v>14186</v>
      </c>
      <c r="X7382" t="str">
        <f>VLOOKUP(Q7382,Managers!$A:$B,2,0)</f>
        <v>Frank Mitchell</v>
      </c>
      <c r="Y7382">
        <f>VLOOKUP(W7382,HourlyWages!$A:$B,2,0)</f>
        <v>67</v>
      </c>
      <c r="Z7382">
        <v>1</v>
      </c>
      <c r="AA7382" s="14">
        <f t="shared" si="579"/>
        <v>0.58125000000000004</v>
      </c>
    </row>
    <row r="7383" spans="1:27" x14ac:dyDescent="0.2">
      <c r="A7383">
        <v>7382</v>
      </c>
      <c r="B7383">
        <v>52640</v>
      </c>
      <c r="C7383" s="3">
        <v>40544</v>
      </c>
      <c r="D7383" s="17">
        <f t="shared" si="578"/>
        <v>40544</v>
      </c>
      <c r="E7383">
        <v>18</v>
      </c>
      <c r="F7383" s="8">
        <f t="shared" si="575"/>
        <v>2880</v>
      </c>
      <c r="G7383" s="5">
        <v>0.05</v>
      </c>
      <c r="H7383" s="8">
        <f>VLOOKUP($T7383,Pricebook!$A:$D,4,0)</f>
        <v>160</v>
      </c>
      <c r="I7383" s="10">
        <f t="shared" si="576"/>
        <v>2736</v>
      </c>
      <c r="J7383" t="s">
        <v>879</v>
      </c>
      <c r="K7383" t="s">
        <v>68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1482</v>
      </c>
      <c r="O7383" s="7">
        <v>33334</v>
      </c>
      <c r="P7383" t="s">
        <v>101</v>
      </c>
      <c r="Q7383" t="s">
        <v>34</v>
      </c>
      <c r="R7383" s="3">
        <v>40547</v>
      </c>
      <c r="S7383" s="12">
        <f t="shared" si="577"/>
        <v>3</v>
      </c>
      <c r="T7383" s="3" t="s">
        <v>14218</v>
      </c>
      <c r="U7383" t="s">
        <v>14229</v>
      </c>
      <c r="V7383" t="s">
        <v>14233</v>
      </c>
      <c r="W7383" t="s">
        <v>14193</v>
      </c>
      <c r="X7383" t="str">
        <f>VLOOKUP(Q7383,Managers!$A:$B,2,0)</f>
        <v>Frank Mitchell</v>
      </c>
      <c r="Y7383">
        <f>VLOOKUP(W7383,HourlyWages!$A:$B,2,0)</f>
        <v>57</v>
      </c>
      <c r="Z7383">
        <v>1</v>
      </c>
      <c r="AA7383" s="14">
        <f t="shared" si="579"/>
        <v>0.64375000000000004</v>
      </c>
    </row>
    <row r="7384" spans="1:27" x14ac:dyDescent="0.2">
      <c r="A7384">
        <v>7383</v>
      </c>
      <c r="B7384">
        <v>52641</v>
      </c>
      <c r="C7384" s="3">
        <v>40459</v>
      </c>
      <c r="D7384" s="17">
        <f t="shared" si="578"/>
        <v>40452</v>
      </c>
      <c r="E7384">
        <v>6</v>
      </c>
      <c r="F7384" s="8">
        <f t="shared" si="575"/>
        <v>900</v>
      </c>
      <c r="G7384" s="5">
        <v>0.02</v>
      </c>
      <c r="H7384" s="8">
        <f>VLOOKUP($T7384,Pricebook!$A:$D,4,0)</f>
        <v>150</v>
      </c>
      <c r="I7384" s="10">
        <f t="shared" si="576"/>
        <v>882</v>
      </c>
      <c r="J7384" t="s">
        <v>848</v>
      </c>
      <c r="K7384" t="s">
        <v>385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2368</v>
      </c>
      <c r="O7384" s="7" t="s">
        <v>2369</v>
      </c>
      <c r="P7384" t="s">
        <v>134</v>
      </c>
      <c r="Q7384" t="s">
        <v>34</v>
      </c>
      <c r="R7384" s="3">
        <v>40461</v>
      </c>
      <c r="S7384" s="12">
        <f t="shared" si="577"/>
        <v>2</v>
      </c>
      <c r="T7384" s="3" t="s">
        <v>14210</v>
      </c>
      <c r="U7384" t="s">
        <v>14235</v>
      </c>
      <c r="V7384" t="s">
        <v>14239</v>
      </c>
      <c r="W7384" t="s">
        <v>14199</v>
      </c>
      <c r="X7384" t="str">
        <f>VLOOKUP(Q7384,Managers!$A:$B,2,0)</f>
        <v>Frank Mitchell</v>
      </c>
      <c r="Y7384">
        <f>VLOOKUP(W7384,HourlyWages!$A:$B,2,0)</f>
        <v>68</v>
      </c>
      <c r="Z7384">
        <v>1</v>
      </c>
      <c r="AA7384" s="14">
        <f t="shared" si="579"/>
        <v>0.54666666666666663</v>
      </c>
    </row>
    <row r="7385" spans="1:27" x14ac:dyDescent="0.2">
      <c r="A7385">
        <v>7384</v>
      </c>
      <c r="B7385">
        <v>52642</v>
      </c>
      <c r="C7385" s="3">
        <v>40708</v>
      </c>
      <c r="D7385" s="17">
        <f t="shared" si="578"/>
        <v>40695</v>
      </c>
      <c r="E7385">
        <v>9</v>
      </c>
      <c r="F7385" s="8">
        <f t="shared" si="575"/>
        <v>1125</v>
      </c>
      <c r="G7385" s="5">
        <v>0.01</v>
      </c>
      <c r="H7385" s="8">
        <f>VLOOKUP($T7385,Pricebook!$A:$D,4,0)</f>
        <v>125</v>
      </c>
      <c r="I7385" s="10">
        <f t="shared" si="576"/>
        <v>1113.75</v>
      </c>
      <c r="J7385" t="s">
        <v>1925</v>
      </c>
      <c r="K7385" t="s">
        <v>260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2106</v>
      </c>
      <c r="O7385" s="7">
        <v>76117</v>
      </c>
      <c r="P7385" t="s">
        <v>48</v>
      </c>
      <c r="Q7385" t="s">
        <v>16</v>
      </c>
      <c r="R7385" s="3">
        <v>40712</v>
      </c>
      <c r="S7385" s="12">
        <f t="shared" si="577"/>
        <v>4</v>
      </c>
      <c r="T7385" s="3" t="s">
        <v>14221</v>
      </c>
      <c r="U7385" t="s">
        <v>14232</v>
      </c>
      <c r="V7385" t="s">
        <v>14244</v>
      </c>
      <c r="W7385" t="s">
        <v>14197</v>
      </c>
      <c r="X7385" t="str">
        <f>VLOOKUP(Q7385,Managers!$A:$B,2,0)</f>
        <v>Josh Martinez</v>
      </c>
      <c r="Y7385">
        <f>VLOOKUP(W7385,HourlyWages!$A:$B,2,0)</f>
        <v>71</v>
      </c>
      <c r="Z7385">
        <v>1</v>
      </c>
      <c r="AA7385" s="14">
        <f t="shared" si="579"/>
        <v>0.432</v>
      </c>
    </row>
    <row r="7386" spans="1:27" x14ac:dyDescent="0.2">
      <c r="A7386">
        <v>7385</v>
      </c>
      <c r="B7386">
        <v>52642</v>
      </c>
      <c r="C7386" s="3">
        <v>40708</v>
      </c>
      <c r="D7386" s="17">
        <f t="shared" si="578"/>
        <v>40695</v>
      </c>
      <c r="E7386">
        <v>14</v>
      </c>
      <c r="F7386" s="8">
        <f t="shared" si="575"/>
        <v>2100</v>
      </c>
      <c r="G7386" s="5">
        <v>0.03</v>
      </c>
      <c r="H7386" s="8">
        <f>VLOOKUP($T7386,Pricebook!$A:$D,4,0)</f>
        <v>150</v>
      </c>
      <c r="I7386" s="10">
        <f t="shared" si="576"/>
        <v>2037</v>
      </c>
      <c r="J7386" t="s">
        <v>1925</v>
      </c>
      <c r="K7386" t="s">
        <v>260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1536</v>
      </c>
      <c r="O7386" s="7">
        <v>76543</v>
      </c>
      <c r="P7386" t="s">
        <v>48</v>
      </c>
      <c r="Q7386" t="s">
        <v>16</v>
      </c>
      <c r="R7386" s="3">
        <v>40715</v>
      </c>
      <c r="S7386" s="12">
        <f t="shared" si="577"/>
        <v>7</v>
      </c>
      <c r="T7386" s="3" t="s">
        <v>14211</v>
      </c>
      <c r="U7386" t="s">
        <v>14235</v>
      </c>
      <c r="V7386" t="s">
        <v>14242</v>
      </c>
      <c r="W7386" t="s">
        <v>14189</v>
      </c>
      <c r="X7386" t="str">
        <f>VLOOKUP(Q7386,Managers!$A:$B,2,0)</f>
        <v>Josh Martinez</v>
      </c>
      <c r="Y7386">
        <f>VLOOKUP(W7386,HourlyWages!$A:$B,2,0)</f>
        <v>62</v>
      </c>
      <c r="Z7386">
        <v>1</v>
      </c>
      <c r="AA7386" s="14">
        <f t="shared" si="579"/>
        <v>0.58666666666666667</v>
      </c>
    </row>
    <row r="7387" spans="1:27" x14ac:dyDescent="0.2">
      <c r="A7387">
        <v>7386</v>
      </c>
      <c r="B7387">
        <v>52642</v>
      </c>
      <c r="C7387" s="3">
        <v>40708</v>
      </c>
      <c r="D7387" s="17">
        <f t="shared" si="578"/>
        <v>40695</v>
      </c>
      <c r="E7387">
        <v>15</v>
      </c>
      <c r="F7387" s="8">
        <f t="shared" si="575"/>
        <v>1650</v>
      </c>
      <c r="G7387" s="5">
        <v>0.09</v>
      </c>
      <c r="H7387" s="8">
        <f>VLOOKUP($T7387,Pricebook!$A:$D,4,0)</f>
        <v>110</v>
      </c>
      <c r="I7387" s="10">
        <f t="shared" si="576"/>
        <v>1501.5</v>
      </c>
      <c r="J7387" t="s">
        <v>1925</v>
      </c>
      <c r="K7387" t="s">
        <v>260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1536</v>
      </c>
      <c r="O7387" s="7">
        <v>76543</v>
      </c>
      <c r="P7387" t="s">
        <v>48</v>
      </c>
      <c r="Q7387" t="s">
        <v>16</v>
      </c>
      <c r="R7387" s="3">
        <v>40715</v>
      </c>
      <c r="S7387" s="12">
        <f t="shared" si="577"/>
        <v>7</v>
      </c>
      <c r="T7387" s="3" t="s">
        <v>14215</v>
      </c>
      <c r="U7387" t="s">
        <v>14229</v>
      </c>
      <c r="V7387" t="s">
        <v>14239</v>
      </c>
      <c r="W7387" t="s">
        <v>14202</v>
      </c>
      <c r="X7387" t="str">
        <f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9"/>
        <v>0.35454545454545455</v>
      </c>
    </row>
    <row r="7388" spans="1:27" x14ac:dyDescent="0.2">
      <c r="A7388">
        <v>7387</v>
      </c>
      <c r="B7388">
        <v>52645</v>
      </c>
      <c r="C7388" s="3">
        <v>40975</v>
      </c>
      <c r="D7388" s="17">
        <f t="shared" si="578"/>
        <v>40969</v>
      </c>
      <c r="E7388">
        <v>11</v>
      </c>
      <c r="F7388" s="8">
        <f t="shared" si="575"/>
        <v>1320</v>
      </c>
      <c r="G7388" s="5">
        <v>0.09</v>
      </c>
      <c r="H7388" s="8">
        <f>VLOOKUP($T7388,Pricebook!$A:$D,4,0)</f>
        <v>120</v>
      </c>
      <c r="I7388" s="10">
        <f t="shared" si="576"/>
        <v>1201.2</v>
      </c>
      <c r="J7388" t="s">
        <v>614</v>
      </c>
      <c r="K7388" t="s">
        <v>193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2567</v>
      </c>
      <c r="O7388" s="7">
        <v>78664</v>
      </c>
      <c r="P7388" t="s">
        <v>48</v>
      </c>
      <c r="Q7388" t="s">
        <v>16</v>
      </c>
      <c r="R7388" s="3">
        <v>40980</v>
      </c>
      <c r="S7388" s="12">
        <f t="shared" si="577"/>
        <v>5</v>
      </c>
      <c r="T7388" s="3" t="s">
        <v>14212</v>
      </c>
      <c r="U7388" t="s">
        <v>14229</v>
      </c>
      <c r="V7388" t="s">
        <v>14237</v>
      </c>
      <c r="W7388" t="s">
        <v>14190</v>
      </c>
      <c r="X7388" t="str">
        <f>VLOOKUP(Q7388,Managers!$A:$B,2,0)</f>
        <v>Josh Martinez</v>
      </c>
      <c r="Y7388">
        <f>VLOOKUP(W7388,HourlyWages!$A:$B,2,0)</f>
        <v>67</v>
      </c>
      <c r="Z7388">
        <v>1</v>
      </c>
      <c r="AA7388" s="14">
        <f t="shared" si="579"/>
        <v>0.44166666666666665</v>
      </c>
    </row>
    <row r="7389" spans="1:27" x14ac:dyDescent="0.2">
      <c r="A7389">
        <v>7388</v>
      </c>
      <c r="B7389">
        <v>52645</v>
      </c>
      <c r="C7389" s="3">
        <v>40975</v>
      </c>
      <c r="D7389" s="17">
        <f t="shared" si="578"/>
        <v>40969</v>
      </c>
      <c r="E7389">
        <v>10</v>
      </c>
      <c r="F7389" s="8">
        <f t="shared" si="575"/>
        <v>1700</v>
      </c>
      <c r="G7389" s="5">
        <v>7.0000000000000007E-2</v>
      </c>
      <c r="H7389" s="8">
        <f>VLOOKUP($T7389,Pricebook!$A:$D,4,0)</f>
        <v>170</v>
      </c>
      <c r="I7389" s="10">
        <f t="shared" si="576"/>
        <v>1581</v>
      </c>
      <c r="J7389" t="s">
        <v>614</v>
      </c>
      <c r="K7389" t="s">
        <v>193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943</v>
      </c>
      <c r="O7389" s="7">
        <v>75088</v>
      </c>
      <c r="P7389" t="s">
        <v>48</v>
      </c>
      <c r="Q7389" t="s">
        <v>16</v>
      </c>
      <c r="R7389" s="3">
        <v>40984</v>
      </c>
      <c r="S7389" s="12">
        <f t="shared" si="577"/>
        <v>9</v>
      </c>
      <c r="T7389" s="3" t="s">
        <v>14219</v>
      </c>
      <c r="U7389" t="s">
        <v>14229</v>
      </c>
      <c r="V7389" t="s">
        <v>14238</v>
      </c>
      <c r="W7389" t="s">
        <v>14190</v>
      </c>
      <c r="X7389" t="str">
        <f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9"/>
        <v>0.60588235294117643</v>
      </c>
    </row>
    <row r="7390" spans="1:27" x14ac:dyDescent="0.2">
      <c r="A7390">
        <v>7389</v>
      </c>
      <c r="B7390">
        <v>52672</v>
      </c>
      <c r="C7390" s="3">
        <v>40551</v>
      </c>
      <c r="D7390" s="17">
        <f t="shared" si="578"/>
        <v>40544</v>
      </c>
      <c r="E7390">
        <v>29</v>
      </c>
      <c r="F7390" s="8">
        <f t="shared" si="575"/>
        <v>4350</v>
      </c>
      <c r="G7390" s="5">
        <v>0.09</v>
      </c>
      <c r="H7390" s="8">
        <f>VLOOKUP($T7390,Pricebook!$A:$D,4,0)</f>
        <v>150</v>
      </c>
      <c r="I7390" s="10">
        <f t="shared" si="576"/>
        <v>3958.5</v>
      </c>
      <c r="J7390" t="s">
        <v>643</v>
      </c>
      <c r="K7390" t="s">
        <v>482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2850</v>
      </c>
      <c r="O7390" s="7">
        <v>39503</v>
      </c>
      <c r="P7390" t="s">
        <v>699</v>
      </c>
      <c r="Q7390" t="s">
        <v>34</v>
      </c>
      <c r="R7390" s="3">
        <v>40556</v>
      </c>
      <c r="S7390" s="12">
        <f t="shared" si="577"/>
        <v>5</v>
      </c>
      <c r="T7390" s="3" t="s">
        <v>14210</v>
      </c>
      <c r="U7390" t="s">
        <v>14235</v>
      </c>
      <c r="V7390" t="s">
        <v>14230</v>
      </c>
      <c r="W7390" t="s">
        <v>14191</v>
      </c>
      <c r="X7390" t="str">
        <f>VLOOKUP(Q7390,Managers!$A:$B,2,0)</f>
        <v>Frank Mitchell</v>
      </c>
      <c r="Y7390">
        <f>VLOOKUP(W7390,HourlyWages!$A:$B,2,0)</f>
        <v>60</v>
      </c>
      <c r="Z7390">
        <v>1</v>
      </c>
      <c r="AA7390" s="14">
        <f t="shared" si="579"/>
        <v>0.6</v>
      </c>
    </row>
    <row r="7391" spans="1:27" x14ac:dyDescent="0.2">
      <c r="A7391">
        <v>7390</v>
      </c>
      <c r="B7391">
        <v>52673</v>
      </c>
      <c r="C7391" s="3">
        <v>41037</v>
      </c>
      <c r="D7391" s="17">
        <f t="shared" si="578"/>
        <v>41030</v>
      </c>
      <c r="E7391">
        <v>14</v>
      </c>
      <c r="F7391" s="8">
        <f t="shared" si="575"/>
        <v>2100</v>
      </c>
      <c r="G7391" s="5">
        <v>7.0000000000000007E-2</v>
      </c>
      <c r="H7391" s="8">
        <f>VLOOKUP($T7391,Pricebook!$A:$D,4,0)</f>
        <v>150</v>
      </c>
      <c r="I7391" s="10">
        <f t="shared" si="576"/>
        <v>1952.9999999999998</v>
      </c>
      <c r="J7391" t="s">
        <v>19</v>
      </c>
      <c r="K7391" t="s">
        <v>20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1965</v>
      </c>
      <c r="O7391" s="7">
        <v>98208</v>
      </c>
      <c r="P7391" t="s">
        <v>22</v>
      </c>
      <c r="Q7391" t="s">
        <v>23</v>
      </c>
      <c r="R7391" s="3">
        <v>41038</v>
      </c>
      <c r="S7391" s="12">
        <f t="shared" si="577"/>
        <v>1</v>
      </c>
      <c r="T7391" s="3" t="s">
        <v>14210</v>
      </c>
      <c r="U7391" t="s">
        <v>14235</v>
      </c>
      <c r="V7391" t="s">
        <v>14230</v>
      </c>
      <c r="W7391" t="s">
        <v>14189</v>
      </c>
      <c r="X7391" t="str">
        <f>VLOOKUP(Q7391,Managers!$A:$B,2,0)</f>
        <v>Bob Turner</v>
      </c>
      <c r="Y7391">
        <f>VLOOKUP(W7391,HourlyWages!$A:$B,2,0)</f>
        <v>62</v>
      </c>
      <c r="Z7391">
        <v>1</v>
      </c>
      <c r="AA7391" s="14">
        <f t="shared" si="579"/>
        <v>0.58666666666666667</v>
      </c>
    </row>
    <row r="7392" spans="1:27" x14ac:dyDescent="0.2">
      <c r="A7392">
        <v>7391</v>
      </c>
      <c r="B7392">
        <v>52673</v>
      </c>
      <c r="C7392" s="3">
        <v>41037</v>
      </c>
      <c r="D7392" s="17">
        <f t="shared" si="578"/>
        <v>41030</v>
      </c>
      <c r="E7392">
        <v>4</v>
      </c>
      <c r="F7392" s="8">
        <f t="shared" si="575"/>
        <v>640</v>
      </c>
      <c r="G7392" s="5">
        <v>0.05</v>
      </c>
      <c r="H7392" s="8">
        <f>VLOOKUP($T7392,Pricebook!$A:$D,4,0)</f>
        <v>160</v>
      </c>
      <c r="I7392" s="10">
        <f t="shared" si="576"/>
        <v>608</v>
      </c>
      <c r="J7392" t="s">
        <v>19</v>
      </c>
      <c r="K7392" t="s">
        <v>20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2859</v>
      </c>
      <c r="O7392" s="7">
        <v>98023</v>
      </c>
      <c r="P7392" t="s">
        <v>22</v>
      </c>
      <c r="Q7392" t="s">
        <v>23</v>
      </c>
      <c r="R7392" s="3">
        <v>41039</v>
      </c>
      <c r="S7392" s="12">
        <f t="shared" si="577"/>
        <v>2</v>
      </c>
      <c r="T7392" s="3" t="s">
        <v>14218</v>
      </c>
      <c r="U7392" t="s">
        <v>14229</v>
      </c>
      <c r="V7392" t="s">
        <v>14238</v>
      </c>
      <c r="W7392" t="s">
        <v>14203</v>
      </c>
      <c r="X7392" t="str">
        <f>VLOOKUP(Q7392,Managers!$A:$B,2,0)</f>
        <v>Bob Turner</v>
      </c>
      <c r="Y7392">
        <f>VLOOKUP(W7392,HourlyWages!$A:$B,2,0)</f>
        <v>62</v>
      </c>
      <c r="Z7392">
        <v>1</v>
      </c>
      <c r="AA7392" s="14">
        <f t="shared" si="579"/>
        <v>0.61250000000000004</v>
      </c>
    </row>
    <row r="7393" spans="1:27" x14ac:dyDescent="0.2">
      <c r="A7393">
        <v>7392</v>
      </c>
      <c r="B7393">
        <v>52675</v>
      </c>
      <c r="C7393" s="3">
        <v>40826</v>
      </c>
      <c r="D7393" s="17">
        <f t="shared" si="578"/>
        <v>40817</v>
      </c>
      <c r="E7393">
        <v>4</v>
      </c>
      <c r="F7393" s="8">
        <f t="shared" si="575"/>
        <v>600</v>
      </c>
      <c r="G7393" s="5">
        <v>0.1</v>
      </c>
      <c r="H7393" s="8">
        <f>VLOOKUP($T7393,Pricebook!$A:$D,4,0)</f>
        <v>150</v>
      </c>
      <c r="I7393" s="10">
        <f t="shared" si="576"/>
        <v>540</v>
      </c>
      <c r="J7393" t="s">
        <v>723</v>
      </c>
      <c r="K7393" t="s">
        <v>363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2689</v>
      </c>
      <c r="O7393" s="7">
        <v>80030</v>
      </c>
      <c r="P7393" t="s">
        <v>237</v>
      </c>
      <c r="Q7393" t="s">
        <v>23</v>
      </c>
      <c r="R7393" s="3">
        <v>40828</v>
      </c>
      <c r="S7393" s="12">
        <f t="shared" si="577"/>
        <v>2</v>
      </c>
      <c r="T7393" s="3" t="s">
        <v>14211</v>
      </c>
      <c r="U7393" t="s">
        <v>14235</v>
      </c>
      <c r="V7393" t="s">
        <v>14236</v>
      </c>
      <c r="W7393" t="s">
        <v>14197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9"/>
        <v>0.52666666666666662</v>
      </c>
    </row>
    <row r="7394" spans="1:27" x14ac:dyDescent="0.2">
      <c r="A7394">
        <v>7393</v>
      </c>
      <c r="B7394">
        <v>52675</v>
      </c>
      <c r="C7394" s="3">
        <v>40826</v>
      </c>
      <c r="D7394" s="17">
        <f t="shared" si="578"/>
        <v>40817</v>
      </c>
      <c r="E7394">
        <v>22</v>
      </c>
      <c r="F7394" s="8">
        <f t="shared" si="575"/>
        <v>2640</v>
      </c>
      <c r="G7394" s="5">
        <v>0.01</v>
      </c>
      <c r="H7394" s="8">
        <f>VLOOKUP($T7394,Pricebook!$A:$D,4,0)</f>
        <v>120</v>
      </c>
      <c r="I7394" s="10">
        <f t="shared" si="576"/>
        <v>2613.6</v>
      </c>
      <c r="J7394" t="s">
        <v>723</v>
      </c>
      <c r="K7394" t="s">
        <v>363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2689</v>
      </c>
      <c r="O7394" s="7">
        <v>80030</v>
      </c>
      <c r="P7394" t="s">
        <v>237</v>
      </c>
      <c r="Q7394" t="s">
        <v>23</v>
      </c>
      <c r="R7394" s="3">
        <v>40828</v>
      </c>
      <c r="S7394" s="12">
        <f t="shared" si="577"/>
        <v>2</v>
      </c>
      <c r="T7394" s="3" t="s">
        <v>14212</v>
      </c>
      <c r="U7394" t="s">
        <v>14229</v>
      </c>
      <c r="V7394" t="s">
        <v>14234</v>
      </c>
      <c r="W7394" t="s">
        <v>14188</v>
      </c>
      <c r="X7394" t="str">
        <f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9"/>
        <v>0.56666666666666665</v>
      </c>
    </row>
    <row r="7395" spans="1:27" x14ac:dyDescent="0.2">
      <c r="A7395">
        <v>7394</v>
      </c>
      <c r="B7395">
        <v>52676</v>
      </c>
      <c r="C7395" s="3">
        <v>41149</v>
      </c>
      <c r="D7395" s="17">
        <f t="shared" si="578"/>
        <v>41122</v>
      </c>
      <c r="E7395">
        <v>46</v>
      </c>
      <c r="F7395" s="8">
        <f t="shared" si="575"/>
        <v>5060</v>
      </c>
      <c r="G7395" s="5">
        <v>0.01</v>
      </c>
      <c r="H7395" s="8">
        <f>VLOOKUP($T7395,Pricebook!$A:$D,4,0)</f>
        <v>110</v>
      </c>
      <c r="I7395" s="10">
        <f t="shared" si="576"/>
        <v>5009.3999999999996</v>
      </c>
      <c r="J7395" t="s">
        <v>1298</v>
      </c>
      <c r="K7395" t="s">
        <v>241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1258</v>
      </c>
      <c r="O7395" s="7">
        <v>37087</v>
      </c>
      <c r="P7395" t="s">
        <v>81</v>
      </c>
      <c r="Q7395" t="s">
        <v>34</v>
      </c>
      <c r="R7395" s="3">
        <v>41151</v>
      </c>
      <c r="S7395" s="12">
        <f t="shared" si="577"/>
        <v>2</v>
      </c>
      <c r="T7395" s="3" t="s">
        <v>14215</v>
      </c>
      <c r="U7395" t="s">
        <v>14229</v>
      </c>
      <c r="V7395" t="s">
        <v>14237</v>
      </c>
      <c r="W7395" t="s">
        <v>14197</v>
      </c>
      <c r="X7395" t="str">
        <f>VLOOKUP(Q7395,Managers!$A:$B,2,0)</f>
        <v>Frank Mitchell</v>
      </c>
      <c r="Y7395">
        <f>VLOOKUP(W7395,HourlyWages!$A:$B,2,0)</f>
        <v>71</v>
      </c>
      <c r="Z7395">
        <v>1</v>
      </c>
      <c r="AA7395" s="14">
        <f t="shared" si="579"/>
        <v>0.35454545454545455</v>
      </c>
    </row>
    <row r="7396" spans="1:27" x14ac:dyDescent="0.2">
      <c r="A7396">
        <v>7395</v>
      </c>
      <c r="B7396">
        <v>52678</v>
      </c>
      <c r="C7396" s="3">
        <v>41119</v>
      </c>
      <c r="D7396" s="17">
        <f t="shared" si="578"/>
        <v>41091</v>
      </c>
      <c r="E7396">
        <v>3</v>
      </c>
      <c r="F7396" s="8">
        <f t="shared" si="575"/>
        <v>600</v>
      </c>
      <c r="G7396" s="5">
        <v>0.06</v>
      </c>
      <c r="H7396" s="8">
        <f>VLOOKUP($T7396,Pricebook!$A:$D,4,0)</f>
        <v>200</v>
      </c>
      <c r="I7396" s="10">
        <f t="shared" si="576"/>
        <v>564</v>
      </c>
      <c r="J7396" t="s">
        <v>54</v>
      </c>
      <c r="K7396" t="s">
        <v>55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962</v>
      </c>
      <c r="O7396" s="7">
        <v>27834</v>
      </c>
      <c r="P7396" t="s">
        <v>33</v>
      </c>
      <c r="Q7396" t="s">
        <v>34</v>
      </c>
      <c r="R7396" s="3">
        <v>41121</v>
      </c>
      <c r="S7396" s="12">
        <f t="shared" si="577"/>
        <v>2</v>
      </c>
      <c r="T7396" s="3" t="s">
        <v>14206</v>
      </c>
      <c r="U7396" t="s">
        <v>14229</v>
      </c>
      <c r="V7396" t="s">
        <v>14245</v>
      </c>
      <c r="W7396" t="s">
        <v>14192</v>
      </c>
      <c r="X7396" t="str">
        <f>VLOOKUP(Q7396,Managers!$A:$B,2,0)</f>
        <v>Frank Mitchell</v>
      </c>
      <c r="Y7396">
        <f>VLOOKUP(W7396,HourlyWages!$A:$B,2,0)</f>
        <v>75</v>
      </c>
      <c r="Z7396">
        <v>1</v>
      </c>
      <c r="AA7396" s="14">
        <f t="shared" si="579"/>
        <v>0.625</v>
      </c>
    </row>
    <row r="7397" spans="1:27" x14ac:dyDescent="0.2">
      <c r="A7397">
        <v>7396</v>
      </c>
      <c r="B7397">
        <v>52706</v>
      </c>
      <c r="C7397" s="3">
        <v>41099</v>
      </c>
      <c r="D7397" s="17">
        <f t="shared" si="578"/>
        <v>41091</v>
      </c>
      <c r="E7397">
        <v>34</v>
      </c>
      <c r="F7397" s="8">
        <f t="shared" si="575"/>
        <v>5440</v>
      </c>
      <c r="G7397" s="5">
        <v>0.02</v>
      </c>
      <c r="H7397" s="8">
        <f>VLOOKUP($T7397,Pricebook!$A:$D,4,0)</f>
        <v>160</v>
      </c>
      <c r="I7397" s="10">
        <f t="shared" si="576"/>
        <v>5331.2</v>
      </c>
      <c r="J7397" t="s">
        <v>2090</v>
      </c>
      <c r="K7397" t="s">
        <v>185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1849</v>
      </c>
      <c r="O7397" s="7">
        <v>82716</v>
      </c>
      <c r="P7397" t="s">
        <v>447</v>
      </c>
      <c r="Q7397" t="s">
        <v>23</v>
      </c>
      <c r="R7397" s="3">
        <v>41106</v>
      </c>
      <c r="S7397" s="12">
        <f t="shared" si="577"/>
        <v>7</v>
      </c>
      <c r="T7397" s="3" t="s">
        <v>14218</v>
      </c>
      <c r="U7397" t="s">
        <v>14229</v>
      </c>
      <c r="V7397" t="s">
        <v>14241</v>
      </c>
      <c r="W7397" t="s">
        <v>14196</v>
      </c>
      <c r="X7397" t="str">
        <f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9"/>
        <v>0.63749999999999996</v>
      </c>
    </row>
    <row r="7398" spans="1:27" x14ac:dyDescent="0.2">
      <c r="A7398">
        <v>7397</v>
      </c>
      <c r="B7398">
        <v>52711</v>
      </c>
      <c r="C7398" s="3">
        <v>40809</v>
      </c>
      <c r="D7398" s="17">
        <f t="shared" si="578"/>
        <v>40787</v>
      </c>
      <c r="E7398">
        <v>7</v>
      </c>
      <c r="F7398" s="8">
        <f t="shared" si="575"/>
        <v>1050</v>
      </c>
      <c r="G7398" s="5">
        <v>0</v>
      </c>
      <c r="H7398" s="8">
        <f>VLOOKUP($T7398,Pricebook!$A:$D,4,0)</f>
        <v>150</v>
      </c>
      <c r="I7398" s="10">
        <f t="shared" si="576"/>
        <v>1050</v>
      </c>
      <c r="J7398" t="s">
        <v>2693</v>
      </c>
      <c r="K7398" t="s">
        <v>621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1881</v>
      </c>
      <c r="O7398" s="7" t="s">
        <v>1882</v>
      </c>
      <c r="P7398" t="s">
        <v>368</v>
      </c>
      <c r="Q7398" t="s">
        <v>34</v>
      </c>
      <c r="R7398" s="3">
        <v>40811</v>
      </c>
      <c r="S7398" s="12">
        <f t="shared" si="577"/>
        <v>2</v>
      </c>
      <c r="T7398" s="3" t="s">
        <v>14211</v>
      </c>
      <c r="U7398" t="s">
        <v>14235</v>
      </c>
      <c r="V7398" t="s">
        <v>14234</v>
      </c>
      <c r="W7398" t="s">
        <v>14193</v>
      </c>
      <c r="X7398" t="str">
        <f>VLOOKUP(Q7398,Managers!$A:$B,2,0)</f>
        <v>Frank Mitchell</v>
      </c>
      <c r="Y7398">
        <f>VLOOKUP(W7398,HourlyWages!$A:$B,2,0)</f>
        <v>57</v>
      </c>
      <c r="Z7398">
        <v>1</v>
      </c>
      <c r="AA7398" s="14">
        <f t="shared" si="579"/>
        <v>0.62</v>
      </c>
    </row>
    <row r="7399" spans="1:27" x14ac:dyDescent="0.2">
      <c r="A7399">
        <v>7398</v>
      </c>
      <c r="B7399">
        <v>52711</v>
      </c>
      <c r="C7399" s="3">
        <v>40809</v>
      </c>
      <c r="D7399" s="17">
        <f t="shared" si="578"/>
        <v>40787</v>
      </c>
      <c r="E7399">
        <v>41</v>
      </c>
      <c r="F7399" s="8">
        <f t="shared" si="575"/>
        <v>5125</v>
      </c>
      <c r="G7399" s="5">
        <v>0</v>
      </c>
      <c r="H7399" s="8">
        <f>VLOOKUP($T7399,Pricebook!$A:$D,4,0)</f>
        <v>125</v>
      </c>
      <c r="I7399" s="10">
        <f t="shared" si="576"/>
        <v>5125</v>
      </c>
      <c r="J7399" t="s">
        <v>2693</v>
      </c>
      <c r="K7399" t="s">
        <v>621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1881</v>
      </c>
      <c r="O7399" s="7" t="s">
        <v>1882</v>
      </c>
      <c r="P7399" t="s">
        <v>368</v>
      </c>
      <c r="Q7399" t="s">
        <v>34</v>
      </c>
      <c r="R7399" s="3">
        <v>40811</v>
      </c>
      <c r="S7399" s="12">
        <f t="shared" si="577"/>
        <v>2</v>
      </c>
      <c r="T7399" s="3" t="s">
        <v>14208</v>
      </c>
      <c r="U7399" t="s">
        <v>14232</v>
      </c>
      <c r="V7399" t="s">
        <v>14244</v>
      </c>
      <c r="W7399" t="s">
        <v>14193</v>
      </c>
      <c r="X7399" t="str">
        <f>VLOOKUP(Q7399,Managers!$A:$B,2,0)</f>
        <v>Frank Mitchell</v>
      </c>
      <c r="Y7399">
        <f>VLOOKUP(W7399,HourlyWages!$A:$B,2,0)</f>
        <v>57</v>
      </c>
      <c r="Z7399">
        <v>1</v>
      </c>
      <c r="AA7399" s="14">
        <f t="shared" si="579"/>
        <v>0.54400000000000004</v>
      </c>
    </row>
    <row r="7400" spans="1:27" x14ac:dyDescent="0.2">
      <c r="A7400">
        <v>7399</v>
      </c>
      <c r="B7400">
        <v>52711</v>
      </c>
      <c r="C7400" s="3">
        <v>40809</v>
      </c>
      <c r="D7400" s="17">
        <f t="shared" si="578"/>
        <v>40787</v>
      </c>
      <c r="E7400">
        <v>37</v>
      </c>
      <c r="F7400" s="8">
        <f t="shared" si="575"/>
        <v>5180</v>
      </c>
      <c r="G7400" s="5">
        <v>0.08</v>
      </c>
      <c r="H7400" s="8">
        <f>VLOOKUP($T7400,Pricebook!$A:$D,4,0)</f>
        <v>140</v>
      </c>
      <c r="I7400" s="10">
        <f t="shared" si="576"/>
        <v>4765.6000000000004</v>
      </c>
      <c r="J7400" t="s">
        <v>2693</v>
      </c>
      <c r="K7400" t="s">
        <v>621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2694</v>
      </c>
      <c r="O7400" s="7">
        <v>75019</v>
      </c>
      <c r="P7400" t="s">
        <v>48</v>
      </c>
      <c r="Q7400" t="s">
        <v>16</v>
      </c>
      <c r="R7400" s="3">
        <v>40809</v>
      </c>
      <c r="S7400" s="12">
        <f t="shared" si="577"/>
        <v>0</v>
      </c>
      <c r="T7400" s="3" t="s">
        <v>14213</v>
      </c>
      <c r="U7400" t="s">
        <v>14229</v>
      </c>
      <c r="V7400" t="s">
        <v>14240</v>
      </c>
      <c r="W7400" t="s">
        <v>14192</v>
      </c>
      <c r="X7400" t="str">
        <f>VLOOKUP(Q7400,Managers!$A:$B,2,0)</f>
        <v>Josh Martinez</v>
      </c>
      <c r="Y7400">
        <f>VLOOKUP(W7400,HourlyWages!$A:$B,2,0)</f>
        <v>75</v>
      </c>
      <c r="Z7400">
        <v>1</v>
      </c>
      <c r="AA7400" s="14">
        <f t="shared" si="579"/>
        <v>0.4642857142857143</v>
      </c>
    </row>
    <row r="7401" spans="1:27" x14ac:dyDescent="0.2">
      <c r="A7401">
        <v>7400</v>
      </c>
      <c r="B7401">
        <v>52737</v>
      </c>
      <c r="C7401" s="3">
        <v>40490</v>
      </c>
      <c r="D7401" s="17">
        <f t="shared" si="578"/>
        <v>40483</v>
      </c>
      <c r="E7401">
        <v>14</v>
      </c>
      <c r="F7401" s="8">
        <f t="shared" si="575"/>
        <v>2240</v>
      </c>
      <c r="G7401" s="5">
        <v>0.03</v>
      </c>
      <c r="H7401" s="8">
        <f>VLOOKUP($T7401,Pricebook!$A:$D,4,0)</f>
        <v>160</v>
      </c>
      <c r="I7401" s="10">
        <f t="shared" si="576"/>
        <v>2172.7999999999997</v>
      </c>
      <c r="J7401" t="s">
        <v>570</v>
      </c>
      <c r="K7401" t="s">
        <v>571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2622</v>
      </c>
      <c r="O7401" s="7">
        <v>66502</v>
      </c>
      <c r="P7401" t="s">
        <v>153</v>
      </c>
      <c r="Q7401" t="s">
        <v>16</v>
      </c>
      <c r="R7401" s="3">
        <v>40491</v>
      </c>
      <c r="S7401" s="12">
        <f t="shared" si="577"/>
        <v>1</v>
      </c>
      <c r="T7401" s="3" t="s">
        <v>14218</v>
      </c>
      <c r="U7401" t="s">
        <v>14229</v>
      </c>
      <c r="V7401" t="s">
        <v>14234</v>
      </c>
      <c r="W7401" t="s">
        <v>14189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4">
        <f t="shared" si="579"/>
        <v>0.61250000000000004</v>
      </c>
    </row>
    <row r="7402" spans="1:27" x14ac:dyDescent="0.2">
      <c r="A7402">
        <v>7401</v>
      </c>
      <c r="B7402">
        <v>52743</v>
      </c>
      <c r="C7402" s="3">
        <v>40363</v>
      </c>
      <c r="D7402" s="17">
        <f t="shared" si="578"/>
        <v>40360</v>
      </c>
      <c r="E7402">
        <v>46</v>
      </c>
      <c r="F7402" s="8">
        <f t="shared" si="575"/>
        <v>6900</v>
      </c>
      <c r="G7402" s="5">
        <v>0.09</v>
      </c>
      <c r="H7402" s="8">
        <f>VLOOKUP($T7402,Pricebook!$A:$D,4,0)</f>
        <v>150</v>
      </c>
      <c r="I7402" s="10">
        <f t="shared" si="576"/>
        <v>6279</v>
      </c>
      <c r="J7402" t="s">
        <v>1078</v>
      </c>
      <c r="K7402" t="s">
        <v>585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1338</v>
      </c>
      <c r="O7402" s="7">
        <v>85301</v>
      </c>
      <c r="P7402" t="s">
        <v>70</v>
      </c>
      <c r="Q7402" t="s">
        <v>23</v>
      </c>
      <c r="R7402" s="3">
        <v>40363</v>
      </c>
      <c r="S7402" s="12">
        <f t="shared" si="577"/>
        <v>0</v>
      </c>
      <c r="T7402" s="3" t="s">
        <v>14216</v>
      </c>
      <c r="U7402" t="s">
        <v>14235</v>
      </c>
      <c r="V7402" t="s">
        <v>14241</v>
      </c>
      <c r="W7402" t="s">
        <v>14199</v>
      </c>
      <c r="X7402" t="str">
        <f>VLOOKUP(Q7402,Managers!$A:$B,2,0)</f>
        <v>Bob Turner</v>
      </c>
      <c r="Y7402">
        <f>VLOOKUP(W7402,HourlyWages!$A:$B,2,0)</f>
        <v>68</v>
      </c>
      <c r="Z7402">
        <v>1</v>
      </c>
      <c r="AA7402" s="14">
        <f t="shared" si="579"/>
        <v>0.54666666666666663</v>
      </c>
    </row>
    <row r="7403" spans="1:27" x14ac:dyDescent="0.2">
      <c r="A7403">
        <v>7402</v>
      </c>
      <c r="B7403">
        <v>52800</v>
      </c>
      <c r="C7403" s="3">
        <v>40461</v>
      </c>
      <c r="D7403" s="17">
        <f t="shared" si="578"/>
        <v>40452</v>
      </c>
      <c r="E7403">
        <v>13</v>
      </c>
      <c r="F7403" s="8">
        <f t="shared" si="575"/>
        <v>1820</v>
      </c>
      <c r="G7403" s="5">
        <v>0.1</v>
      </c>
      <c r="H7403" s="8">
        <f>VLOOKUP($T7403,Pricebook!$A:$D,4,0)</f>
        <v>140</v>
      </c>
      <c r="I7403" s="10">
        <f t="shared" si="576"/>
        <v>1638</v>
      </c>
      <c r="J7403" t="s">
        <v>620</v>
      </c>
      <c r="K7403" t="s">
        <v>621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1484</v>
      </c>
      <c r="O7403" s="7">
        <v>54401</v>
      </c>
      <c r="P7403" t="s">
        <v>95</v>
      </c>
      <c r="Q7403" t="s">
        <v>16</v>
      </c>
      <c r="R7403" s="3">
        <v>40462</v>
      </c>
      <c r="S7403" s="12">
        <f t="shared" si="577"/>
        <v>1</v>
      </c>
      <c r="T7403" s="3" t="s">
        <v>14213</v>
      </c>
      <c r="U7403" t="s">
        <v>14229</v>
      </c>
      <c r="V7403" t="s">
        <v>14241</v>
      </c>
      <c r="W7403" t="s">
        <v>14195</v>
      </c>
      <c r="X7403" t="str">
        <f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9"/>
        <v>0.62857142857142856</v>
      </c>
    </row>
    <row r="7404" spans="1:27" x14ac:dyDescent="0.2">
      <c r="A7404">
        <v>7403</v>
      </c>
      <c r="B7404">
        <v>52805</v>
      </c>
      <c r="C7404" s="3">
        <v>40814</v>
      </c>
      <c r="D7404" s="17">
        <f t="shared" si="578"/>
        <v>40787</v>
      </c>
      <c r="E7404">
        <v>20</v>
      </c>
      <c r="F7404" s="8">
        <f t="shared" si="575"/>
        <v>3000</v>
      </c>
      <c r="G7404" s="5">
        <v>0.04</v>
      </c>
      <c r="H7404" s="8">
        <f>VLOOKUP($T7404,Pricebook!$A:$D,4,0)</f>
        <v>150</v>
      </c>
      <c r="I7404" s="10">
        <f t="shared" si="576"/>
        <v>2880</v>
      </c>
      <c r="J7404" t="s">
        <v>1689</v>
      </c>
      <c r="K7404" t="s">
        <v>707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2253</v>
      </c>
      <c r="O7404" s="7">
        <v>44483</v>
      </c>
      <c r="P7404" t="s">
        <v>210</v>
      </c>
      <c r="Q7404" t="s">
        <v>61</v>
      </c>
      <c r="R7404" s="3">
        <v>40814</v>
      </c>
      <c r="S7404" s="12">
        <f t="shared" si="577"/>
        <v>0</v>
      </c>
      <c r="T7404" s="3" t="s">
        <v>14211</v>
      </c>
      <c r="U7404" t="s">
        <v>14235</v>
      </c>
      <c r="V7404" t="s">
        <v>14242</v>
      </c>
      <c r="W7404" t="s">
        <v>14191</v>
      </c>
      <c r="X7404" t="str">
        <f>VLOOKUP(Q7404,Managers!$A:$B,2,0)</f>
        <v>Allen Young</v>
      </c>
      <c r="Y7404">
        <f>VLOOKUP(W7404,HourlyWages!$A:$B,2,0)</f>
        <v>60</v>
      </c>
      <c r="Z7404">
        <v>1</v>
      </c>
      <c r="AA7404" s="14">
        <f t="shared" si="579"/>
        <v>0.6</v>
      </c>
    </row>
    <row r="7405" spans="1:27" x14ac:dyDescent="0.2">
      <c r="A7405">
        <v>7404</v>
      </c>
      <c r="B7405">
        <v>52807</v>
      </c>
      <c r="C7405" s="3">
        <v>40507</v>
      </c>
      <c r="D7405" s="17">
        <f t="shared" si="578"/>
        <v>40483</v>
      </c>
      <c r="E7405">
        <v>28</v>
      </c>
      <c r="F7405" s="8">
        <f t="shared" si="575"/>
        <v>3360</v>
      </c>
      <c r="G7405" s="5">
        <v>0</v>
      </c>
      <c r="H7405" s="8">
        <f>VLOOKUP($T7405,Pricebook!$A:$D,4,0)</f>
        <v>120</v>
      </c>
      <c r="I7405" s="10">
        <f t="shared" si="576"/>
        <v>3360</v>
      </c>
      <c r="J7405" t="s">
        <v>1230</v>
      </c>
      <c r="K7405" t="s">
        <v>99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547</v>
      </c>
      <c r="O7405" s="7">
        <v>60452</v>
      </c>
      <c r="P7405" t="s">
        <v>15</v>
      </c>
      <c r="Q7405" t="s">
        <v>16</v>
      </c>
      <c r="R7405" s="3">
        <v>40509</v>
      </c>
      <c r="S7405" s="12">
        <f t="shared" si="577"/>
        <v>2</v>
      </c>
      <c r="T7405" s="3" t="s">
        <v>14212</v>
      </c>
      <c r="U7405" t="s">
        <v>14229</v>
      </c>
      <c r="V7405" t="s">
        <v>14238</v>
      </c>
      <c r="W7405" t="s">
        <v>14201</v>
      </c>
      <c r="X7405" t="str">
        <f>VLOOKUP(Q7405,Managers!$A:$B,2,0)</f>
        <v>Josh Martinez</v>
      </c>
      <c r="Y7405">
        <f>VLOOKUP(W7405,HourlyWages!$A:$B,2,0)</f>
        <v>53</v>
      </c>
      <c r="Z7405">
        <v>1</v>
      </c>
      <c r="AA7405" s="14">
        <f t="shared" si="579"/>
        <v>0.55833333333333335</v>
      </c>
    </row>
    <row r="7406" spans="1:27" x14ac:dyDescent="0.2">
      <c r="A7406">
        <v>7405</v>
      </c>
      <c r="B7406">
        <v>52833</v>
      </c>
      <c r="C7406" s="3">
        <v>40901</v>
      </c>
      <c r="D7406" s="17">
        <f t="shared" si="578"/>
        <v>40878</v>
      </c>
      <c r="E7406">
        <v>8</v>
      </c>
      <c r="F7406" s="8">
        <f t="shared" si="575"/>
        <v>1600</v>
      </c>
      <c r="G7406" s="5">
        <v>0.02</v>
      </c>
      <c r="H7406" s="8">
        <f>VLOOKUP($T7406,Pricebook!$A:$D,4,0)</f>
        <v>200</v>
      </c>
      <c r="I7406" s="10">
        <f t="shared" si="576"/>
        <v>1568</v>
      </c>
      <c r="J7406" t="s">
        <v>2653</v>
      </c>
      <c r="K7406" t="s">
        <v>58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2654</v>
      </c>
      <c r="O7406" s="7">
        <v>44515</v>
      </c>
      <c r="P7406" t="s">
        <v>210</v>
      </c>
      <c r="Q7406" t="s">
        <v>61</v>
      </c>
      <c r="R7406" s="3">
        <v>40902</v>
      </c>
      <c r="S7406" s="12">
        <f t="shared" si="577"/>
        <v>1</v>
      </c>
      <c r="T7406" s="3" t="s">
        <v>14206</v>
      </c>
      <c r="U7406" t="s">
        <v>14229</v>
      </c>
      <c r="V7406" t="s">
        <v>14238</v>
      </c>
      <c r="W7406" t="s">
        <v>14193</v>
      </c>
      <c r="X7406" t="str">
        <f>VLOOKUP(Q7406,Managers!$A:$B,2,0)</f>
        <v>Allen Young</v>
      </c>
      <c r="Y7406">
        <f>VLOOKUP(W7406,HourlyWages!$A:$B,2,0)</f>
        <v>57</v>
      </c>
      <c r="Z7406">
        <v>1</v>
      </c>
      <c r="AA7406" s="14">
        <f t="shared" si="579"/>
        <v>0.71499999999999997</v>
      </c>
    </row>
    <row r="7407" spans="1:27" x14ac:dyDescent="0.2">
      <c r="A7407">
        <v>7406</v>
      </c>
      <c r="B7407">
        <v>52837</v>
      </c>
      <c r="C7407" s="3">
        <v>40926</v>
      </c>
      <c r="D7407" s="17">
        <f t="shared" si="578"/>
        <v>40909</v>
      </c>
      <c r="E7407">
        <v>32</v>
      </c>
      <c r="F7407" s="8">
        <f t="shared" si="575"/>
        <v>6400</v>
      </c>
      <c r="G7407" s="5">
        <v>0.08</v>
      </c>
      <c r="H7407" s="8">
        <f>VLOOKUP($T7407,Pricebook!$A:$D,4,0)</f>
        <v>200</v>
      </c>
      <c r="I7407" s="10">
        <f t="shared" si="576"/>
        <v>5888</v>
      </c>
      <c r="J7407" t="s">
        <v>2585</v>
      </c>
      <c r="K7407" t="s">
        <v>274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2822</v>
      </c>
      <c r="O7407" s="7" t="s">
        <v>2823</v>
      </c>
      <c r="P7407" t="s">
        <v>149</v>
      </c>
      <c r="Q7407" t="s">
        <v>61</v>
      </c>
      <c r="R7407" s="3">
        <v>40928</v>
      </c>
      <c r="S7407" s="12">
        <f t="shared" si="577"/>
        <v>2</v>
      </c>
      <c r="T7407" s="3" t="s">
        <v>14206</v>
      </c>
      <c r="U7407" t="s">
        <v>14229</v>
      </c>
      <c r="V7407" t="s">
        <v>14239</v>
      </c>
      <c r="W7407" t="s">
        <v>14187</v>
      </c>
      <c r="X7407" t="str">
        <f>VLOOKUP(Q7407,Managers!$A:$B,2,0)</f>
        <v>Allen Young</v>
      </c>
      <c r="Y7407">
        <f>VLOOKUP(W7407,HourlyWages!$A:$B,2,0)</f>
        <v>45</v>
      </c>
      <c r="Z7407">
        <v>1</v>
      </c>
      <c r="AA7407" s="14">
        <f t="shared" si="579"/>
        <v>0.77500000000000002</v>
      </c>
    </row>
    <row r="7408" spans="1:27" x14ac:dyDescent="0.2">
      <c r="A7408">
        <v>7407</v>
      </c>
      <c r="B7408">
        <v>52839</v>
      </c>
      <c r="C7408" s="3">
        <v>40279</v>
      </c>
      <c r="D7408" s="17">
        <f t="shared" si="578"/>
        <v>40269</v>
      </c>
      <c r="E7408">
        <v>8</v>
      </c>
      <c r="F7408" s="8">
        <f t="shared" si="575"/>
        <v>960</v>
      </c>
      <c r="G7408" s="5">
        <v>0.04</v>
      </c>
      <c r="H7408" s="8">
        <f>VLOOKUP($T7408,Pricebook!$A:$D,4,0)</f>
        <v>120</v>
      </c>
      <c r="I7408" s="10">
        <f t="shared" si="576"/>
        <v>921.59999999999991</v>
      </c>
      <c r="J7408" t="s">
        <v>2184</v>
      </c>
      <c r="K7408" t="s">
        <v>41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691</v>
      </c>
      <c r="O7408" s="7">
        <v>97477</v>
      </c>
      <c r="P7408" t="s">
        <v>43</v>
      </c>
      <c r="Q7408" t="s">
        <v>23</v>
      </c>
      <c r="R7408" s="3">
        <v>40279</v>
      </c>
      <c r="S7408" s="12">
        <f t="shared" si="577"/>
        <v>0</v>
      </c>
      <c r="T7408" s="3" t="s">
        <v>14212</v>
      </c>
      <c r="U7408" t="s">
        <v>14229</v>
      </c>
      <c r="V7408" t="s">
        <v>14246</v>
      </c>
      <c r="W7408" t="s">
        <v>14195</v>
      </c>
      <c r="X7408" t="str">
        <f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9"/>
        <v>0.56666666666666665</v>
      </c>
    </row>
    <row r="7409" spans="1:27" x14ac:dyDescent="0.2">
      <c r="A7409">
        <v>7408</v>
      </c>
      <c r="B7409">
        <v>52839</v>
      </c>
      <c r="C7409" s="3">
        <v>40279</v>
      </c>
      <c r="D7409" s="17">
        <f t="shared" si="578"/>
        <v>40269</v>
      </c>
      <c r="E7409">
        <v>25</v>
      </c>
      <c r="F7409" s="8">
        <f t="shared" si="575"/>
        <v>3750</v>
      </c>
      <c r="G7409" s="5">
        <v>0.1</v>
      </c>
      <c r="H7409" s="8">
        <f>VLOOKUP($T7409,Pricebook!$A:$D,4,0)</f>
        <v>150</v>
      </c>
      <c r="I7409" s="10">
        <f t="shared" si="576"/>
        <v>3375</v>
      </c>
      <c r="J7409" t="s">
        <v>2184</v>
      </c>
      <c r="K7409" t="s">
        <v>41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1583</v>
      </c>
      <c r="O7409" s="7">
        <v>97224</v>
      </c>
      <c r="P7409" t="s">
        <v>43</v>
      </c>
      <c r="Q7409" t="s">
        <v>23</v>
      </c>
      <c r="R7409" s="3">
        <v>40280</v>
      </c>
      <c r="S7409" s="12">
        <f t="shared" si="577"/>
        <v>1</v>
      </c>
      <c r="T7409" s="3" t="s">
        <v>14210</v>
      </c>
      <c r="U7409" t="s">
        <v>14235</v>
      </c>
      <c r="V7409" t="s">
        <v>14241</v>
      </c>
      <c r="W7409" t="s">
        <v>14192</v>
      </c>
      <c r="X7409" t="str">
        <f>VLOOKUP(Q7409,Managers!$A:$B,2,0)</f>
        <v>Bob Turner</v>
      </c>
      <c r="Y7409">
        <f>VLOOKUP(W7409,HourlyWages!$A:$B,2,0)</f>
        <v>75</v>
      </c>
      <c r="Z7409">
        <v>1</v>
      </c>
      <c r="AA7409" s="14">
        <f t="shared" si="579"/>
        <v>0.5</v>
      </c>
    </row>
    <row r="7410" spans="1:27" x14ac:dyDescent="0.2">
      <c r="A7410">
        <v>7409</v>
      </c>
      <c r="B7410">
        <v>52867</v>
      </c>
      <c r="C7410" s="3">
        <v>40038</v>
      </c>
      <c r="D7410" s="17">
        <f t="shared" si="578"/>
        <v>40026</v>
      </c>
      <c r="E7410">
        <v>15</v>
      </c>
      <c r="F7410" s="8">
        <f t="shared" ref="F7410:F7473" si="580">H7410*E7410</f>
        <v>1875</v>
      </c>
      <c r="G7410" s="5">
        <v>0.03</v>
      </c>
      <c r="H7410" s="8">
        <f>VLOOKUP($T7410,Pricebook!$A:$D,4,0)</f>
        <v>125</v>
      </c>
      <c r="I7410" s="10">
        <f t="shared" ref="I7410:I7473" si="581">F7410*(1-G7410)</f>
        <v>1818.75</v>
      </c>
      <c r="J7410" t="s">
        <v>643</v>
      </c>
      <c r="K7410" t="s">
        <v>482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2850</v>
      </c>
      <c r="O7410" s="7">
        <v>39503</v>
      </c>
      <c r="P7410" t="s">
        <v>699</v>
      </c>
      <c r="Q7410" t="s">
        <v>34</v>
      </c>
      <c r="R7410" s="3">
        <v>40039</v>
      </c>
      <c r="S7410" s="12">
        <f t="shared" ref="S7410:S7473" si="582">R7410-C7410</f>
        <v>1</v>
      </c>
      <c r="T7410" s="3" t="s">
        <v>14209</v>
      </c>
      <c r="U7410" t="s">
        <v>14232</v>
      </c>
      <c r="V7410" t="s">
        <v>14236</v>
      </c>
      <c r="W7410" t="s">
        <v>14200</v>
      </c>
      <c r="X7410" t="str">
        <f>VLOOKUP(Q7410,Managers!$A:$B,2,0)</f>
        <v>Frank Mitchell</v>
      </c>
      <c r="Y7410">
        <f>VLOOKUP(W7410,HourlyWages!$A:$B,2,0)</f>
        <v>59</v>
      </c>
      <c r="Z7410">
        <v>1</v>
      </c>
      <c r="AA7410" s="14">
        <f t="shared" si="579"/>
        <v>0.52800000000000002</v>
      </c>
    </row>
    <row r="7411" spans="1:27" x14ac:dyDescent="0.2">
      <c r="A7411">
        <v>7410</v>
      </c>
      <c r="B7411">
        <v>52868</v>
      </c>
      <c r="C7411" s="3">
        <v>40590</v>
      </c>
      <c r="D7411" s="17">
        <f t="shared" si="578"/>
        <v>40575</v>
      </c>
      <c r="E7411">
        <v>19</v>
      </c>
      <c r="F7411" s="8">
        <f t="shared" si="580"/>
        <v>2850</v>
      </c>
      <c r="G7411" s="5">
        <v>0.09</v>
      </c>
      <c r="H7411" s="8">
        <f>VLOOKUP($T7411,Pricebook!$A:$D,4,0)</f>
        <v>150</v>
      </c>
      <c r="I7411" s="10">
        <f t="shared" si="581"/>
        <v>2593.5</v>
      </c>
      <c r="J7411" t="s">
        <v>864</v>
      </c>
      <c r="K7411" t="s">
        <v>199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1320</v>
      </c>
      <c r="O7411" s="7">
        <v>55066</v>
      </c>
      <c r="P7411" t="s">
        <v>130</v>
      </c>
      <c r="Q7411" t="s">
        <v>16</v>
      </c>
      <c r="R7411" s="3">
        <v>40592</v>
      </c>
      <c r="S7411" s="12">
        <f t="shared" si="582"/>
        <v>2</v>
      </c>
      <c r="T7411" s="3" t="s">
        <v>14211</v>
      </c>
      <c r="U7411" t="s">
        <v>14235</v>
      </c>
      <c r="V7411" t="s">
        <v>14236</v>
      </c>
      <c r="W7411" t="s">
        <v>14199</v>
      </c>
      <c r="X7411" t="str">
        <f>VLOOKUP(Q7411,Managers!$A:$B,2,0)</f>
        <v>Josh Martinez</v>
      </c>
      <c r="Y7411">
        <f>VLOOKUP(W7411,HourlyWages!$A:$B,2,0)</f>
        <v>68</v>
      </c>
      <c r="Z7411">
        <v>1</v>
      </c>
      <c r="AA7411" s="14">
        <f t="shared" si="579"/>
        <v>0.54666666666666663</v>
      </c>
    </row>
    <row r="7412" spans="1:27" x14ac:dyDescent="0.2">
      <c r="A7412">
        <v>7411</v>
      </c>
      <c r="B7412">
        <v>52870</v>
      </c>
      <c r="C7412" s="3">
        <v>39881</v>
      </c>
      <c r="D7412" s="17">
        <f t="shared" si="578"/>
        <v>39873</v>
      </c>
      <c r="E7412">
        <v>21</v>
      </c>
      <c r="F7412" s="8">
        <f t="shared" si="580"/>
        <v>3570</v>
      </c>
      <c r="G7412" s="5">
        <v>0.03</v>
      </c>
      <c r="H7412" s="8">
        <f>VLOOKUP($T7412,Pricebook!$A:$D,4,0)</f>
        <v>170</v>
      </c>
      <c r="I7412" s="10">
        <f t="shared" si="581"/>
        <v>3462.9</v>
      </c>
      <c r="J7412" t="s">
        <v>1657</v>
      </c>
      <c r="K7412" t="s">
        <v>549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796</v>
      </c>
      <c r="O7412" s="7">
        <v>84321</v>
      </c>
      <c r="P7412" t="s">
        <v>201</v>
      </c>
      <c r="Q7412" t="s">
        <v>23</v>
      </c>
      <c r="R7412" s="3">
        <v>39883</v>
      </c>
      <c r="S7412" s="12">
        <f t="shared" si="582"/>
        <v>2</v>
      </c>
      <c r="T7412" s="3" t="s">
        <v>14219</v>
      </c>
      <c r="U7412" t="s">
        <v>14229</v>
      </c>
      <c r="V7412" t="s">
        <v>14241</v>
      </c>
      <c r="W7412" t="s">
        <v>14193</v>
      </c>
      <c r="X7412" t="str">
        <f>VLOOKUP(Q7412,Managers!$A:$B,2,0)</f>
        <v>Bob Turner</v>
      </c>
      <c r="Y7412">
        <f>VLOOKUP(W7412,HourlyWages!$A:$B,2,0)</f>
        <v>57</v>
      </c>
      <c r="Z7412">
        <v>1</v>
      </c>
      <c r="AA7412" s="14">
        <f t="shared" si="579"/>
        <v>0.66470588235294115</v>
      </c>
    </row>
    <row r="7413" spans="1:27" x14ac:dyDescent="0.2">
      <c r="A7413">
        <v>7412</v>
      </c>
      <c r="B7413">
        <v>52896</v>
      </c>
      <c r="C7413" s="3">
        <v>40473</v>
      </c>
      <c r="D7413" s="17">
        <f t="shared" si="578"/>
        <v>40452</v>
      </c>
      <c r="E7413">
        <v>9</v>
      </c>
      <c r="F7413" s="8">
        <f t="shared" si="580"/>
        <v>990</v>
      </c>
      <c r="G7413" s="5">
        <v>0.09</v>
      </c>
      <c r="H7413" s="8">
        <f>VLOOKUP($T7413,Pricebook!$A:$D,4,0)</f>
        <v>110</v>
      </c>
      <c r="I7413" s="10">
        <f t="shared" si="581"/>
        <v>900.9</v>
      </c>
      <c r="J7413" t="s">
        <v>456</v>
      </c>
      <c r="K7413" t="s">
        <v>99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1147</v>
      </c>
      <c r="O7413" s="7" t="s">
        <v>2773</v>
      </c>
      <c r="P7413" t="s">
        <v>48</v>
      </c>
      <c r="Q7413" t="s">
        <v>16</v>
      </c>
      <c r="R7413" s="3">
        <v>40475</v>
      </c>
      <c r="S7413" s="12">
        <f t="shared" si="582"/>
        <v>2</v>
      </c>
      <c r="T7413" s="3" t="s">
        <v>14215</v>
      </c>
      <c r="U7413" t="s">
        <v>14229</v>
      </c>
      <c r="V7413" t="s">
        <v>14244</v>
      </c>
      <c r="W7413" t="s">
        <v>14195</v>
      </c>
      <c r="X7413" t="str">
        <f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9"/>
        <v>0.52727272727272723</v>
      </c>
    </row>
    <row r="7414" spans="1:27" x14ac:dyDescent="0.2">
      <c r="A7414">
        <v>7413</v>
      </c>
      <c r="B7414">
        <v>52896</v>
      </c>
      <c r="C7414" s="3">
        <v>40473</v>
      </c>
      <c r="D7414" s="17">
        <f t="shared" si="578"/>
        <v>40452</v>
      </c>
      <c r="E7414">
        <v>6</v>
      </c>
      <c r="F7414" s="8">
        <f t="shared" si="580"/>
        <v>750</v>
      </c>
      <c r="G7414" s="5">
        <v>0</v>
      </c>
      <c r="H7414" s="8">
        <f>VLOOKUP($T7414,Pricebook!$A:$D,4,0)</f>
        <v>125</v>
      </c>
      <c r="I7414" s="10">
        <f t="shared" si="581"/>
        <v>750</v>
      </c>
      <c r="J7414" t="s">
        <v>456</v>
      </c>
      <c r="K7414" t="s">
        <v>99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1147</v>
      </c>
      <c r="O7414" s="7" t="s">
        <v>2773</v>
      </c>
      <c r="P7414" t="s">
        <v>48</v>
      </c>
      <c r="Q7414" t="s">
        <v>16</v>
      </c>
      <c r="R7414" s="3">
        <v>40474</v>
      </c>
      <c r="S7414" s="12">
        <f t="shared" si="582"/>
        <v>1</v>
      </c>
      <c r="T7414" s="3" t="s">
        <v>14209</v>
      </c>
      <c r="U7414" t="s">
        <v>14232</v>
      </c>
      <c r="V7414" t="s">
        <v>14240</v>
      </c>
      <c r="W7414" t="s">
        <v>14198</v>
      </c>
      <c r="X7414" t="str">
        <f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9"/>
        <v>0.59199999999999997</v>
      </c>
    </row>
    <row r="7415" spans="1:27" x14ac:dyDescent="0.2">
      <c r="A7415">
        <v>7414</v>
      </c>
      <c r="B7415">
        <v>52896</v>
      </c>
      <c r="C7415" s="3">
        <v>40473</v>
      </c>
      <c r="D7415" s="17">
        <f t="shared" si="578"/>
        <v>40452</v>
      </c>
      <c r="E7415">
        <v>24</v>
      </c>
      <c r="F7415" s="8">
        <f t="shared" si="580"/>
        <v>3840</v>
      </c>
      <c r="G7415" s="5">
        <v>0</v>
      </c>
      <c r="H7415" s="8">
        <f>VLOOKUP($T7415,Pricebook!$A:$D,4,0)</f>
        <v>160</v>
      </c>
      <c r="I7415" s="10">
        <f t="shared" si="581"/>
        <v>3840</v>
      </c>
      <c r="J7415" t="s">
        <v>456</v>
      </c>
      <c r="K7415" t="s">
        <v>99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1149</v>
      </c>
      <c r="O7415" s="7">
        <v>15239</v>
      </c>
      <c r="P7415" t="s">
        <v>232</v>
      </c>
      <c r="Q7415" t="s">
        <v>61</v>
      </c>
      <c r="R7415" s="3">
        <v>40476</v>
      </c>
      <c r="S7415" s="12">
        <f t="shared" si="582"/>
        <v>3</v>
      </c>
      <c r="T7415" s="3" t="s">
        <v>14218</v>
      </c>
      <c r="U7415" t="s">
        <v>14229</v>
      </c>
      <c r="V7415" t="s">
        <v>14233</v>
      </c>
      <c r="W7415" t="s">
        <v>14188</v>
      </c>
      <c r="X7415" t="str">
        <f>VLOOKUP(Q7415,Managers!$A:$B,2,0)</f>
        <v>Allen Young</v>
      </c>
      <c r="Y7415">
        <f>VLOOKUP(W7415,HourlyWages!$A:$B,2,0)</f>
        <v>52</v>
      </c>
      <c r="Z7415">
        <v>1</v>
      </c>
      <c r="AA7415" s="14">
        <f t="shared" si="579"/>
        <v>0.67500000000000004</v>
      </c>
    </row>
    <row r="7416" spans="1:27" x14ac:dyDescent="0.2">
      <c r="A7416">
        <v>7415</v>
      </c>
      <c r="B7416">
        <v>52896</v>
      </c>
      <c r="C7416" s="3">
        <v>40473</v>
      </c>
      <c r="D7416" s="17">
        <f t="shared" si="578"/>
        <v>40452</v>
      </c>
      <c r="E7416">
        <v>49</v>
      </c>
      <c r="F7416" s="8">
        <f t="shared" si="580"/>
        <v>9800</v>
      </c>
      <c r="G7416" s="5">
        <v>7.0000000000000007E-2</v>
      </c>
      <c r="H7416" s="8">
        <f>VLOOKUP($T7416,Pricebook!$A:$D,4,0)</f>
        <v>200</v>
      </c>
      <c r="I7416" s="10">
        <f t="shared" si="581"/>
        <v>9114</v>
      </c>
      <c r="J7416" t="s">
        <v>456</v>
      </c>
      <c r="K7416" t="s">
        <v>99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1149</v>
      </c>
      <c r="O7416" s="7">
        <v>15239</v>
      </c>
      <c r="P7416" t="s">
        <v>232</v>
      </c>
      <c r="Q7416" t="s">
        <v>61</v>
      </c>
      <c r="R7416" s="3">
        <v>40476</v>
      </c>
      <c r="S7416" s="12">
        <f t="shared" si="582"/>
        <v>3</v>
      </c>
      <c r="T7416" s="3" t="s">
        <v>14214</v>
      </c>
      <c r="U7416" t="s">
        <v>14229</v>
      </c>
      <c r="V7416" t="s">
        <v>14244</v>
      </c>
      <c r="W7416" t="s">
        <v>14203</v>
      </c>
      <c r="X7416" t="str">
        <f>VLOOKUP(Q7416,Managers!$A:$B,2,0)</f>
        <v>Allen Young</v>
      </c>
      <c r="Y7416">
        <f>VLOOKUP(W7416,HourlyWages!$A:$B,2,0)</f>
        <v>62</v>
      </c>
      <c r="Z7416">
        <v>1</v>
      </c>
      <c r="AA7416" s="14">
        <f t="shared" si="579"/>
        <v>0.69</v>
      </c>
    </row>
    <row r="7417" spans="1:27" x14ac:dyDescent="0.2">
      <c r="A7417">
        <v>7416</v>
      </c>
      <c r="B7417">
        <v>52896</v>
      </c>
      <c r="C7417" s="3">
        <v>40473</v>
      </c>
      <c r="D7417" s="17">
        <f t="shared" si="578"/>
        <v>40452</v>
      </c>
      <c r="E7417">
        <v>36</v>
      </c>
      <c r="F7417" s="8">
        <f t="shared" si="580"/>
        <v>4500</v>
      </c>
      <c r="G7417" s="5">
        <v>0.03</v>
      </c>
      <c r="H7417" s="8">
        <f>VLOOKUP($T7417,Pricebook!$A:$D,4,0)</f>
        <v>125</v>
      </c>
      <c r="I7417" s="10">
        <f t="shared" si="581"/>
        <v>4365</v>
      </c>
      <c r="J7417" t="s">
        <v>456</v>
      </c>
      <c r="K7417" t="s">
        <v>99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1149</v>
      </c>
      <c r="O7417" s="7">
        <v>15239</v>
      </c>
      <c r="P7417" t="s">
        <v>232</v>
      </c>
      <c r="Q7417" t="s">
        <v>61</v>
      </c>
      <c r="R7417" s="3">
        <v>40475</v>
      </c>
      <c r="S7417" s="12">
        <f t="shared" si="582"/>
        <v>2</v>
      </c>
      <c r="T7417" s="3" t="s">
        <v>14209</v>
      </c>
      <c r="U7417" t="s">
        <v>14232</v>
      </c>
      <c r="V7417" t="s">
        <v>14233</v>
      </c>
      <c r="W7417" t="s">
        <v>14192</v>
      </c>
      <c r="X7417" t="str">
        <f>VLOOKUP(Q7417,Managers!$A:$B,2,0)</f>
        <v>Allen Young</v>
      </c>
      <c r="Y7417">
        <f>VLOOKUP(W7417,HourlyWages!$A:$B,2,0)</f>
        <v>75</v>
      </c>
      <c r="Z7417">
        <v>1</v>
      </c>
      <c r="AA7417" s="14">
        <f t="shared" si="579"/>
        <v>0.4</v>
      </c>
    </row>
    <row r="7418" spans="1:27" x14ac:dyDescent="0.2">
      <c r="A7418">
        <v>7417</v>
      </c>
      <c r="B7418">
        <v>52897</v>
      </c>
      <c r="C7418" s="3">
        <v>40047</v>
      </c>
      <c r="D7418" s="17">
        <f t="shared" si="578"/>
        <v>40026</v>
      </c>
      <c r="E7418">
        <v>40</v>
      </c>
      <c r="F7418" s="8">
        <f t="shared" si="580"/>
        <v>4400</v>
      </c>
      <c r="G7418" s="5">
        <v>0</v>
      </c>
      <c r="H7418" s="8">
        <f>VLOOKUP($T7418,Pricebook!$A:$D,4,0)</f>
        <v>110</v>
      </c>
      <c r="I7418" s="10">
        <f t="shared" si="581"/>
        <v>4400</v>
      </c>
      <c r="J7418" t="s">
        <v>1485</v>
      </c>
      <c r="K7418" t="s">
        <v>482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330</v>
      </c>
      <c r="O7418" s="7">
        <v>84118</v>
      </c>
      <c r="P7418" t="s">
        <v>201</v>
      </c>
      <c r="Q7418" t="s">
        <v>23</v>
      </c>
      <c r="R7418" s="3">
        <v>40049</v>
      </c>
      <c r="S7418" s="12">
        <f t="shared" si="582"/>
        <v>2</v>
      </c>
      <c r="T7418" s="3" t="s">
        <v>14215</v>
      </c>
      <c r="U7418" t="s">
        <v>14229</v>
      </c>
      <c r="V7418" t="s">
        <v>14241</v>
      </c>
      <c r="W7418" t="s">
        <v>14189</v>
      </c>
      <c r="X7418" t="str">
        <f>VLOOKUP(Q7418,Managers!$A:$B,2,0)</f>
        <v>Bob Turner</v>
      </c>
      <c r="Y7418">
        <f>VLOOKUP(W7418,HourlyWages!$A:$B,2,0)</f>
        <v>62</v>
      </c>
      <c r="Z7418">
        <v>1</v>
      </c>
      <c r="AA7418" s="14">
        <f t="shared" si="579"/>
        <v>0.43636363636363634</v>
      </c>
    </row>
    <row r="7419" spans="1:27" x14ac:dyDescent="0.2">
      <c r="A7419">
        <v>7418</v>
      </c>
      <c r="B7419">
        <v>52900</v>
      </c>
      <c r="C7419" s="3">
        <v>40683</v>
      </c>
      <c r="D7419" s="17">
        <f t="shared" si="578"/>
        <v>40664</v>
      </c>
      <c r="E7419">
        <v>16</v>
      </c>
      <c r="F7419" s="8">
        <f t="shared" si="580"/>
        <v>1760</v>
      </c>
      <c r="G7419" s="5">
        <v>0</v>
      </c>
      <c r="H7419" s="8">
        <f>VLOOKUP($T7419,Pricebook!$A:$D,4,0)</f>
        <v>110</v>
      </c>
      <c r="I7419" s="10">
        <f t="shared" si="581"/>
        <v>1760</v>
      </c>
      <c r="J7419" t="s">
        <v>57</v>
      </c>
      <c r="K7419" t="s">
        <v>58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2860</v>
      </c>
      <c r="O7419" s="7" t="s">
        <v>2861</v>
      </c>
      <c r="P7419" t="s">
        <v>1213</v>
      </c>
      <c r="Q7419" t="s">
        <v>23</v>
      </c>
      <c r="R7419" s="3">
        <v>40685</v>
      </c>
      <c r="S7419" s="12">
        <f t="shared" si="582"/>
        <v>2</v>
      </c>
      <c r="T7419" s="3" t="s">
        <v>14215</v>
      </c>
      <c r="U7419" t="s">
        <v>14229</v>
      </c>
      <c r="V7419" t="s">
        <v>14241</v>
      </c>
      <c r="W7419" t="s">
        <v>14198</v>
      </c>
      <c r="X7419" t="str">
        <f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9"/>
        <v>0.53636363636363638</v>
      </c>
    </row>
    <row r="7420" spans="1:27" x14ac:dyDescent="0.2">
      <c r="A7420">
        <v>7419</v>
      </c>
      <c r="B7420">
        <v>52929</v>
      </c>
      <c r="C7420" s="3">
        <v>40641</v>
      </c>
      <c r="D7420" s="17">
        <f t="shared" si="578"/>
        <v>40634</v>
      </c>
      <c r="E7420">
        <v>43</v>
      </c>
      <c r="F7420" s="8">
        <f t="shared" si="580"/>
        <v>6450</v>
      </c>
      <c r="G7420" s="5">
        <v>0.04</v>
      </c>
      <c r="H7420" s="8">
        <f>VLOOKUP($T7420,Pricebook!$A:$D,4,0)</f>
        <v>150</v>
      </c>
      <c r="I7420" s="10">
        <f t="shared" si="581"/>
        <v>6192</v>
      </c>
      <c r="J7420" t="s">
        <v>12</v>
      </c>
      <c r="K7420" t="s">
        <v>13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2625</v>
      </c>
      <c r="O7420" s="7">
        <v>60194</v>
      </c>
      <c r="P7420" t="s">
        <v>15</v>
      </c>
      <c r="Q7420" t="s">
        <v>16</v>
      </c>
      <c r="R7420" s="3">
        <v>40642</v>
      </c>
      <c r="S7420" s="12">
        <f t="shared" si="582"/>
        <v>1</v>
      </c>
      <c r="T7420" s="3" t="s">
        <v>14216</v>
      </c>
      <c r="U7420" t="s">
        <v>14235</v>
      </c>
      <c r="V7420" t="s">
        <v>14233</v>
      </c>
      <c r="W7420" t="s">
        <v>14199</v>
      </c>
      <c r="X7420" t="str">
        <f>VLOOKUP(Q7420,Managers!$A:$B,2,0)</f>
        <v>Josh Martinez</v>
      </c>
      <c r="Y7420">
        <f>VLOOKUP(W7420,HourlyWages!$A:$B,2,0)</f>
        <v>68</v>
      </c>
      <c r="Z7420">
        <v>1</v>
      </c>
      <c r="AA7420" s="14">
        <f t="shared" si="579"/>
        <v>0.54666666666666663</v>
      </c>
    </row>
    <row r="7421" spans="1:27" x14ac:dyDescent="0.2">
      <c r="A7421">
        <v>7420</v>
      </c>
      <c r="B7421">
        <v>52929</v>
      </c>
      <c r="C7421" s="3">
        <v>40641</v>
      </c>
      <c r="D7421" s="17">
        <f t="shared" si="578"/>
        <v>40634</v>
      </c>
      <c r="E7421">
        <v>19</v>
      </c>
      <c r="F7421" s="8">
        <f t="shared" si="580"/>
        <v>2280</v>
      </c>
      <c r="G7421" s="5">
        <v>0.05</v>
      </c>
      <c r="H7421" s="8">
        <f>VLOOKUP($T7421,Pricebook!$A:$D,4,0)</f>
        <v>120</v>
      </c>
      <c r="I7421" s="10">
        <f t="shared" si="581"/>
        <v>2166</v>
      </c>
      <c r="J7421" t="s">
        <v>12</v>
      </c>
      <c r="K7421" t="s">
        <v>13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2625</v>
      </c>
      <c r="O7421" s="7">
        <v>60194</v>
      </c>
      <c r="P7421" t="s">
        <v>15</v>
      </c>
      <c r="Q7421" t="s">
        <v>16</v>
      </c>
      <c r="R7421" s="3">
        <v>40642</v>
      </c>
      <c r="S7421" s="12">
        <f t="shared" si="582"/>
        <v>1</v>
      </c>
      <c r="T7421" s="3" t="s">
        <v>14212</v>
      </c>
      <c r="U7421" t="s">
        <v>14229</v>
      </c>
      <c r="V7421" t="s">
        <v>14236</v>
      </c>
      <c r="W7421" t="s">
        <v>14186</v>
      </c>
      <c r="X7421" t="str">
        <f>VLOOKUP(Q7421,Managers!$A:$B,2,0)</f>
        <v>Josh Martinez</v>
      </c>
      <c r="Y7421">
        <f>VLOOKUP(W7421,HourlyWages!$A:$B,2,0)</f>
        <v>67</v>
      </c>
      <c r="Z7421">
        <v>1</v>
      </c>
      <c r="AA7421" s="14">
        <f t="shared" si="579"/>
        <v>0.44166666666666665</v>
      </c>
    </row>
    <row r="7422" spans="1:27" x14ac:dyDescent="0.2">
      <c r="A7422">
        <v>7421</v>
      </c>
      <c r="B7422">
        <v>52929</v>
      </c>
      <c r="C7422" s="3">
        <v>40641</v>
      </c>
      <c r="D7422" s="17">
        <f t="shared" si="578"/>
        <v>40634</v>
      </c>
      <c r="E7422">
        <v>7</v>
      </c>
      <c r="F7422" s="8">
        <f t="shared" si="580"/>
        <v>840</v>
      </c>
      <c r="G7422" s="5">
        <v>0.02</v>
      </c>
      <c r="H7422" s="8">
        <f>VLOOKUP($T7422,Pricebook!$A:$D,4,0)</f>
        <v>120</v>
      </c>
      <c r="I7422" s="10">
        <f t="shared" si="581"/>
        <v>823.19999999999993</v>
      </c>
      <c r="J7422" t="s">
        <v>12</v>
      </c>
      <c r="K7422" t="s">
        <v>13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2625</v>
      </c>
      <c r="O7422" s="7">
        <v>60194</v>
      </c>
      <c r="P7422" t="s">
        <v>15</v>
      </c>
      <c r="Q7422" t="s">
        <v>16</v>
      </c>
      <c r="R7422" s="3">
        <v>40642</v>
      </c>
      <c r="S7422" s="12">
        <f t="shared" si="582"/>
        <v>1</v>
      </c>
      <c r="T7422" s="3" t="s">
        <v>14212</v>
      </c>
      <c r="U7422" t="s">
        <v>14229</v>
      </c>
      <c r="V7422" t="s">
        <v>14241</v>
      </c>
      <c r="W7422" t="s">
        <v>14202</v>
      </c>
      <c r="X7422" t="str">
        <f>VLOOKUP(Q7422,Managers!$A:$B,2,0)</f>
        <v>Josh Martinez</v>
      </c>
      <c r="Y7422">
        <f>VLOOKUP(W7422,HourlyWages!$A:$B,2,0)</f>
        <v>71</v>
      </c>
      <c r="Z7422">
        <v>1</v>
      </c>
      <c r="AA7422" s="14">
        <f t="shared" si="579"/>
        <v>0.40833333333333333</v>
      </c>
    </row>
    <row r="7423" spans="1:27" x14ac:dyDescent="0.2">
      <c r="A7423">
        <v>7422</v>
      </c>
      <c r="B7423">
        <v>52929</v>
      </c>
      <c r="C7423" s="3">
        <v>40641</v>
      </c>
      <c r="D7423" s="17">
        <f t="shared" si="578"/>
        <v>40634</v>
      </c>
      <c r="E7423">
        <v>20</v>
      </c>
      <c r="F7423" s="8">
        <f t="shared" si="580"/>
        <v>2800</v>
      </c>
      <c r="G7423" s="5">
        <v>0.03</v>
      </c>
      <c r="H7423" s="8">
        <f>VLOOKUP($T7423,Pricebook!$A:$D,4,0)</f>
        <v>140</v>
      </c>
      <c r="I7423" s="10">
        <f t="shared" si="581"/>
        <v>2716</v>
      </c>
      <c r="J7423" t="s">
        <v>12</v>
      </c>
      <c r="K7423" t="s">
        <v>13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2625</v>
      </c>
      <c r="O7423" s="7">
        <v>60194</v>
      </c>
      <c r="P7423" t="s">
        <v>15</v>
      </c>
      <c r="Q7423" t="s">
        <v>16</v>
      </c>
      <c r="R7423" s="3">
        <v>40642</v>
      </c>
      <c r="S7423" s="12">
        <f t="shared" si="582"/>
        <v>1</v>
      </c>
      <c r="T7423" s="3" t="s">
        <v>14213</v>
      </c>
      <c r="U7423" t="s">
        <v>14229</v>
      </c>
      <c r="V7423" t="s">
        <v>14231</v>
      </c>
      <c r="W7423" t="s">
        <v>14185</v>
      </c>
      <c r="X7423" t="str">
        <f>VLOOKUP(Q7423,Managers!$A:$B,2,0)</f>
        <v>Josh Martinez</v>
      </c>
      <c r="Y7423">
        <f>VLOOKUP(W7423,HourlyWages!$A:$B,2,0)</f>
        <v>70</v>
      </c>
      <c r="Z7423">
        <v>1</v>
      </c>
      <c r="AA7423" s="14">
        <f t="shared" si="579"/>
        <v>0.5</v>
      </c>
    </row>
    <row r="7424" spans="1:27" x14ac:dyDescent="0.2">
      <c r="A7424">
        <v>7423</v>
      </c>
      <c r="B7424">
        <v>52930</v>
      </c>
      <c r="C7424" s="3">
        <v>40855</v>
      </c>
      <c r="D7424" s="17">
        <f t="shared" si="578"/>
        <v>40848</v>
      </c>
      <c r="E7424">
        <v>16</v>
      </c>
      <c r="F7424" s="8">
        <f t="shared" si="580"/>
        <v>1760</v>
      </c>
      <c r="G7424" s="5">
        <v>0.04</v>
      </c>
      <c r="H7424" s="8">
        <f>VLOOKUP($T7424,Pricebook!$A:$D,4,0)</f>
        <v>110</v>
      </c>
      <c r="I7424" s="10">
        <f t="shared" si="581"/>
        <v>1689.6</v>
      </c>
      <c r="J7424" t="s">
        <v>2374</v>
      </c>
      <c r="K7424" t="s">
        <v>707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216</v>
      </c>
      <c r="O7424" s="7">
        <v>43123</v>
      </c>
      <c r="P7424" t="s">
        <v>210</v>
      </c>
      <c r="Q7424" t="s">
        <v>61</v>
      </c>
      <c r="R7424" s="3">
        <v>40859</v>
      </c>
      <c r="S7424" s="12">
        <f t="shared" si="582"/>
        <v>4</v>
      </c>
      <c r="T7424" s="3" t="s">
        <v>14220</v>
      </c>
      <c r="U7424" t="s">
        <v>14229</v>
      </c>
      <c r="V7424" t="s">
        <v>14246</v>
      </c>
      <c r="W7424" t="s">
        <v>14196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4">
        <f t="shared" si="579"/>
        <v>0.47272727272727272</v>
      </c>
    </row>
    <row r="7425" spans="1:27" x14ac:dyDescent="0.2">
      <c r="A7425">
        <v>7424</v>
      </c>
      <c r="B7425">
        <v>52930</v>
      </c>
      <c r="C7425" s="3">
        <v>40855</v>
      </c>
      <c r="D7425" s="17">
        <f t="shared" si="578"/>
        <v>40848</v>
      </c>
      <c r="E7425">
        <v>39</v>
      </c>
      <c r="F7425" s="8">
        <f t="shared" si="580"/>
        <v>4290</v>
      </c>
      <c r="G7425" s="5">
        <v>0.1</v>
      </c>
      <c r="H7425" s="8">
        <f>VLOOKUP($T7425,Pricebook!$A:$D,4,0)</f>
        <v>110</v>
      </c>
      <c r="I7425" s="10">
        <f t="shared" si="581"/>
        <v>3861</v>
      </c>
      <c r="J7425" t="s">
        <v>2374</v>
      </c>
      <c r="K7425" t="s">
        <v>707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216</v>
      </c>
      <c r="O7425" s="7">
        <v>43123</v>
      </c>
      <c r="P7425" t="s">
        <v>210</v>
      </c>
      <c r="Q7425" t="s">
        <v>61</v>
      </c>
      <c r="R7425" s="3">
        <v>40860</v>
      </c>
      <c r="S7425" s="12">
        <f t="shared" si="582"/>
        <v>5</v>
      </c>
      <c r="T7425" s="3" t="s">
        <v>14215</v>
      </c>
      <c r="U7425" t="s">
        <v>14229</v>
      </c>
      <c r="V7425" t="s">
        <v>14240</v>
      </c>
      <c r="W7425" t="s">
        <v>14189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4">
        <f t="shared" si="579"/>
        <v>0.43636363636363634</v>
      </c>
    </row>
    <row r="7426" spans="1:27" x14ac:dyDescent="0.2">
      <c r="A7426">
        <v>7425</v>
      </c>
      <c r="B7426">
        <v>52930</v>
      </c>
      <c r="C7426" s="3">
        <v>40855</v>
      </c>
      <c r="D7426" s="17">
        <f t="shared" si="578"/>
        <v>40848</v>
      </c>
      <c r="E7426">
        <v>24</v>
      </c>
      <c r="F7426" s="8">
        <f t="shared" si="580"/>
        <v>3600</v>
      </c>
      <c r="G7426" s="5">
        <v>0.09</v>
      </c>
      <c r="H7426" s="8">
        <f>VLOOKUP($T7426,Pricebook!$A:$D,4,0)</f>
        <v>150</v>
      </c>
      <c r="I7426" s="10">
        <f t="shared" si="581"/>
        <v>3276</v>
      </c>
      <c r="J7426" t="s">
        <v>2374</v>
      </c>
      <c r="K7426" t="s">
        <v>707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216</v>
      </c>
      <c r="O7426" s="7">
        <v>43123</v>
      </c>
      <c r="P7426" t="s">
        <v>210</v>
      </c>
      <c r="Q7426" t="s">
        <v>61</v>
      </c>
      <c r="R7426" s="3">
        <v>40855</v>
      </c>
      <c r="S7426" s="12">
        <f t="shared" si="582"/>
        <v>0</v>
      </c>
      <c r="T7426" s="3" t="s">
        <v>14210</v>
      </c>
      <c r="U7426" t="s">
        <v>14235</v>
      </c>
      <c r="V7426" t="s">
        <v>14242</v>
      </c>
      <c r="W7426" t="s">
        <v>14197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4">
        <f t="shared" si="579"/>
        <v>0.52666666666666662</v>
      </c>
    </row>
    <row r="7427" spans="1:27" x14ac:dyDescent="0.2">
      <c r="A7427">
        <v>7426</v>
      </c>
      <c r="B7427">
        <v>52930</v>
      </c>
      <c r="C7427" s="3">
        <v>40855</v>
      </c>
      <c r="D7427" s="17">
        <f t="shared" ref="D7427:D7490" si="583">DATE(YEAR(C7427),MONTH(C7427),1)</f>
        <v>40848</v>
      </c>
      <c r="E7427">
        <v>40</v>
      </c>
      <c r="F7427" s="8">
        <f t="shared" si="580"/>
        <v>6000</v>
      </c>
      <c r="G7427" s="5">
        <v>0.02</v>
      </c>
      <c r="H7427" s="8">
        <f>VLOOKUP($T7427,Pricebook!$A:$D,4,0)</f>
        <v>150</v>
      </c>
      <c r="I7427" s="10">
        <f t="shared" si="581"/>
        <v>5880</v>
      </c>
      <c r="J7427" t="s">
        <v>2374</v>
      </c>
      <c r="K7427" t="s">
        <v>707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216</v>
      </c>
      <c r="O7427" s="7">
        <v>43123</v>
      </c>
      <c r="P7427" t="s">
        <v>210</v>
      </c>
      <c r="Q7427" t="s">
        <v>61</v>
      </c>
      <c r="R7427" s="3">
        <v>40855</v>
      </c>
      <c r="S7427" s="12">
        <f t="shared" si="582"/>
        <v>0</v>
      </c>
      <c r="T7427" s="3" t="s">
        <v>14210</v>
      </c>
      <c r="U7427" t="s">
        <v>14235</v>
      </c>
      <c r="V7427" t="s">
        <v>14237</v>
      </c>
      <c r="W7427" t="s">
        <v>14184</v>
      </c>
      <c r="X7427" t="str">
        <f>VLOOKUP(Q7427,Managers!$A:$B,2,0)</f>
        <v>Allen Young</v>
      </c>
      <c r="Y7427">
        <f>VLOOKUP(W7427,HourlyWages!$A:$B,2,0)</f>
        <v>50</v>
      </c>
      <c r="Z7427">
        <v>1</v>
      </c>
      <c r="AA7427" s="14">
        <f t="shared" ref="AA7427:AA7490" si="584">(H7427-Y7427)/H7427</f>
        <v>0.66666666666666663</v>
      </c>
    </row>
    <row r="7428" spans="1:27" x14ac:dyDescent="0.2">
      <c r="A7428">
        <v>7427</v>
      </c>
      <c r="B7428">
        <v>52932</v>
      </c>
      <c r="C7428" s="3">
        <v>41041</v>
      </c>
      <c r="D7428" s="17">
        <f t="shared" si="583"/>
        <v>41030</v>
      </c>
      <c r="E7428">
        <v>3</v>
      </c>
      <c r="F7428" s="8">
        <f t="shared" si="580"/>
        <v>330</v>
      </c>
      <c r="G7428" s="5">
        <v>0</v>
      </c>
      <c r="H7428" s="8">
        <f>VLOOKUP($T7428,Pricebook!$A:$D,4,0)</f>
        <v>110</v>
      </c>
      <c r="I7428" s="10">
        <f t="shared" si="581"/>
        <v>330</v>
      </c>
      <c r="J7428" t="s">
        <v>555</v>
      </c>
      <c r="K7428" t="s">
        <v>68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1128</v>
      </c>
      <c r="O7428" s="7">
        <v>73110</v>
      </c>
      <c r="P7428" t="s">
        <v>75</v>
      </c>
      <c r="Q7428" t="s">
        <v>16</v>
      </c>
      <c r="R7428" s="3">
        <v>41046</v>
      </c>
      <c r="S7428" s="12">
        <f t="shared" si="582"/>
        <v>5</v>
      </c>
      <c r="T7428" s="3" t="s">
        <v>14215</v>
      </c>
      <c r="U7428" t="s">
        <v>14229</v>
      </c>
      <c r="V7428" t="s">
        <v>14241</v>
      </c>
      <c r="W7428" t="s">
        <v>14189</v>
      </c>
      <c r="X7428" t="str">
        <f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4"/>
        <v>0.43636363636363634</v>
      </c>
    </row>
    <row r="7429" spans="1:27" x14ac:dyDescent="0.2">
      <c r="A7429">
        <v>7428</v>
      </c>
      <c r="B7429">
        <v>52933</v>
      </c>
      <c r="C7429" s="3">
        <v>40416</v>
      </c>
      <c r="D7429" s="17">
        <f t="shared" si="583"/>
        <v>40391</v>
      </c>
      <c r="E7429">
        <v>44</v>
      </c>
      <c r="F7429" s="8">
        <f t="shared" si="580"/>
        <v>7040</v>
      </c>
      <c r="G7429" s="5">
        <v>0.03</v>
      </c>
      <c r="H7429" s="8">
        <f>VLOOKUP($T7429,Pricebook!$A:$D,4,0)</f>
        <v>160</v>
      </c>
      <c r="I7429" s="10">
        <f t="shared" si="581"/>
        <v>6828.8</v>
      </c>
      <c r="J7429" t="s">
        <v>956</v>
      </c>
      <c r="K7429" t="s">
        <v>452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152</v>
      </c>
      <c r="O7429" s="7">
        <v>48135</v>
      </c>
      <c r="P7429" t="s">
        <v>172</v>
      </c>
      <c r="Q7429" t="s">
        <v>16</v>
      </c>
      <c r="R7429" s="3">
        <v>40423</v>
      </c>
      <c r="S7429" s="12">
        <f t="shared" si="582"/>
        <v>7</v>
      </c>
      <c r="T7429" s="3" t="s">
        <v>14218</v>
      </c>
      <c r="U7429" t="s">
        <v>14229</v>
      </c>
      <c r="V7429" t="s">
        <v>14241</v>
      </c>
      <c r="W7429" t="s">
        <v>14188</v>
      </c>
      <c r="X7429" t="str">
        <f>VLOOKUP(Q7429,Managers!$A:$B,2,0)</f>
        <v>Josh Martinez</v>
      </c>
      <c r="Y7429">
        <f>VLOOKUP(W7429,HourlyWages!$A:$B,2,0)</f>
        <v>52</v>
      </c>
      <c r="Z7429">
        <v>1</v>
      </c>
      <c r="AA7429" s="14">
        <f t="shared" si="584"/>
        <v>0.67500000000000004</v>
      </c>
    </row>
    <row r="7430" spans="1:27" x14ac:dyDescent="0.2">
      <c r="A7430">
        <v>7429</v>
      </c>
      <c r="B7430">
        <v>52934</v>
      </c>
      <c r="C7430" s="3">
        <v>40751</v>
      </c>
      <c r="D7430" s="17">
        <f t="shared" si="583"/>
        <v>40725</v>
      </c>
      <c r="E7430">
        <v>20</v>
      </c>
      <c r="F7430" s="8">
        <f t="shared" si="580"/>
        <v>4000</v>
      </c>
      <c r="G7430" s="5">
        <v>0.08</v>
      </c>
      <c r="H7430" s="8">
        <f>VLOOKUP($T7430,Pricebook!$A:$D,4,0)</f>
        <v>200</v>
      </c>
      <c r="I7430" s="10">
        <f t="shared" si="581"/>
        <v>3680</v>
      </c>
      <c r="J7430" t="s">
        <v>673</v>
      </c>
      <c r="K7430" t="s">
        <v>520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181</v>
      </c>
      <c r="O7430" s="7" t="s">
        <v>183</v>
      </c>
      <c r="P7430" t="s">
        <v>91</v>
      </c>
      <c r="Q7430" t="s">
        <v>61</v>
      </c>
      <c r="R7430" s="3">
        <v>40752</v>
      </c>
      <c r="S7430" s="12">
        <f t="shared" si="582"/>
        <v>1</v>
      </c>
      <c r="T7430" s="3" t="s">
        <v>14214</v>
      </c>
      <c r="U7430" t="s">
        <v>14229</v>
      </c>
      <c r="V7430" t="s">
        <v>14244</v>
      </c>
      <c r="W7430" t="s">
        <v>14203</v>
      </c>
      <c r="X7430" t="str">
        <f>VLOOKUP(Q7430,Managers!$A:$B,2,0)</f>
        <v>Allen Young</v>
      </c>
      <c r="Y7430">
        <f>VLOOKUP(W7430,HourlyWages!$A:$B,2,0)</f>
        <v>62</v>
      </c>
      <c r="Z7430">
        <v>1</v>
      </c>
      <c r="AA7430" s="14">
        <f t="shared" si="584"/>
        <v>0.69</v>
      </c>
    </row>
    <row r="7431" spans="1:27" x14ac:dyDescent="0.2">
      <c r="A7431">
        <v>7430</v>
      </c>
      <c r="B7431">
        <v>52964</v>
      </c>
      <c r="C7431" s="3">
        <v>40268</v>
      </c>
      <c r="D7431" s="17">
        <f t="shared" si="583"/>
        <v>40238</v>
      </c>
      <c r="E7431">
        <v>44</v>
      </c>
      <c r="F7431" s="8">
        <f t="shared" si="580"/>
        <v>5500</v>
      </c>
      <c r="G7431" s="5">
        <v>0.08</v>
      </c>
      <c r="H7431" s="8">
        <f>VLOOKUP($T7431,Pricebook!$A:$D,4,0)</f>
        <v>125</v>
      </c>
      <c r="I7431" s="10">
        <f t="shared" si="581"/>
        <v>5060</v>
      </c>
      <c r="J7431" t="s">
        <v>463</v>
      </c>
      <c r="K7431" t="s">
        <v>235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1714</v>
      </c>
      <c r="O7431" s="7" t="s">
        <v>1715</v>
      </c>
      <c r="P7431" t="s">
        <v>15</v>
      </c>
      <c r="Q7431" t="s">
        <v>16</v>
      </c>
      <c r="R7431" s="3">
        <v>40269</v>
      </c>
      <c r="S7431" s="12">
        <f t="shared" si="582"/>
        <v>1</v>
      </c>
      <c r="T7431" s="3" t="s">
        <v>14208</v>
      </c>
      <c r="U7431" t="s">
        <v>14232</v>
      </c>
      <c r="V7431" t="s">
        <v>14244</v>
      </c>
      <c r="W7431" t="s">
        <v>14187</v>
      </c>
      <c r="X7431" t="str">
        <f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4"/>
        <v>0.64</v>
      </c>
    </row>
    <row r="7432" spans="1:27" x14ac:dyDescent="0.2">
      <c r="A7432">
        <v>7431</v>
      </c>
      <c r="B7432">
        <v>52995</v>
      </c>
      <c r="C7432" s="3">
        <v>40983</v>
      </c>
      <c r="D7432" s="17">
        <f t="shared" si="583"/>
        <v>40969</v>
      </c>
      <c r="E7432">
        <v>8</v>
      </c>
      <c r="F7432" s="8">
        <f t="shared" si="580"/>
        <v>1280</v>
      </c>
      <c r="G7432" s="5">
        <v>0.03</v>
      </c>
      <c r="H7432" s="8">
        <f>VLOOKUP($T7432,Pricebook!$A:$D,4,0)</f>
        <v>160</v>
      </c>
      <c r="I7432" s="10">
        <f t="shared" si="581"/>
        <v>1241.5999999999999</v>
      </c>
      <c r="J7432" t="s">
        <v>1127</v>
      </c>
      <c r="K7432" t="s">
        <v>207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74</v>
      </c>
      <c r="O7432" s="7">
        <v>73160</v>
      </c>
      <c r="P7432" t="s">
        <v>75</v>
      </c>
      <c r="Q7432" t="s">
        <v>16</v>
      </c>
      <c r="R7432" s="3">
        <v>40983</v>
      </c>
      <c r="S7432" s="12">
        <f t="shared" si="582"/>
        <v>0</v>
      </c>
      <c r="T7432" s="3" t="s">
        <v>14218</v>
      </c>
      <c r="U7432" t="s">
        <v>14229</v>
      </c>
      <c r="V7432" t="s">
        <v>14236</v>
      </c>
      <c r="W7432" t="s">
        <v>14186</v>
      </c>
      <c r="X7432" t="str">
        <f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4"/>
        <v>0.58125000000000004</v>
      </c>
    </row>
    <row r="7433" spans="1:27" x14ac:dyDescent="0.2">
      <c r="A7433">
        <v>7432</v>
      </c>
      <c r="B7433">
        <v>52999</v>
      </c>
      <c r="C7433" s="3">
        <v>41024</v>
      </c>
      <c r="D7433" s="17">
        <f t="shared" si="583"/>
        <v>41000</v>
      </c>
      <c r="E7433">
        <v>5</v>
      </c>
      <c r="F7433" s="8">
        <f t="shared" si="580"/>
        <v>625</v>
      </c>
      <c r="G7433" s="5">
        <v>0.04</v>
      </c>
      <c r="H7433" s="8">
        <f>VLOOKUP($T7433,Pricebook!$A:$D,4,0)</f>
        <v>125</v>
      </c>
      <c r="I7433" s="10">
        <f t="shared" si="581"/>
        <v>600</v>
      </c>
      <c r="J7433" t="s">
        <v>1479</v>
      </c>
      <c r="K7433" t="s">
        <v>108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2674</v>
      </c>
      <c r="O7433" s="7">
        <v>77530</v>
      </c>
      <c r="P7433" t="s">
        <v>48</v>
      </c>
      <c r="Q7433" t="s">
        <v>16</v>
      </c>
      <c r="R7433" s="3">
        <v>41026</v>
      </c>
      <c r="S7433" s="12">
        <f t="shared" si="582"/>
        <v>2</v>
      </c>
      <c r="T7433" s="3" t="s">
        <v>14208</v>
      </c>
      <c r="U7433" t="s">
        <v>14232</v>
      </c>
      <c r="V7433" t="s">
        <v>14236</v>
      </c>
      <c r="W7433" t="s">
        <v>14201</v>
      </c>
      <c r="X7433" t="str">
        <f>VLOOKUP(Q7433,Managers!$A:$B,2,0)</f>
        <v>Josh Martinez</v>
      </c>
      <c r="Y7433">
        <f>VLOOKUP(W7433,HourlyWages!$A:$B,2,0)</f>
        <v>53</v>
      </c>
      <c r="Z7433">
        <v>1</v>
      </c>
      <c r="AA7433" s="14">
        <f t="shared" si="584"/>
        <v>0.57599999999999996</v>
      </c>
    </row>
    <row r="7434" spans="1:27" x14ac:dyDescent="0.2">
      <c r="A7434">
        <v>7433</v>
      </c>
      <c r="B7434">
        <v>52999</v>
      </c>
      <c r="C7434" s="3">
        <v>41024</v>
      </c>
      <c r="D7434" s="17">
        <f t="shared" si="583"/>
        <v>41000</v>
      </c>
      <c r="E7434">
        <v>39</v>
      </c>
      <c r="F7434" s="8">
        <f t="shared" si="580"/>
        <v>4290</v>
      </c>
      <c r="G7434" s="5">
        <v>0.05</v>
      </c>
      <c r="H7434" s="8">
        <f>VLOOKUP($T7434,Pricebook!$A:$D,4,0)</f>
        <v>110</v>
      </c>
      <c r="I7434" s="10">
        <f t="shared" si="581"/>
        <v>4075.5</v>
      </c>
      <c r="J7434" t="s">
        <v>1479</v>
      </c>
      <c r="K7434" t="s">
        <v>108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2674</v>
      </c>
      <c r="O7434" s="7">
        <v>77530</v>
      </c>
      <c r="P7434" t="s">
        <v>48</v>
      </c>
      <c r="Q7434" t="s">
        <v>16</v>
      </c>
      <c r="R7434" s="3">
        <v>41026</v>
      </c>
      <c r="S7434" s="12">
        <f t="shared" si="582"/>
        <v>2</v>
      </c>
      <c r="T7434" s="3" t="s">
        <v>14215</v>
      </c>
      <c r="U7434" t="s">
        <v>14229</v>
      </c>
      <c r="V7434" t="s">
        <v>14237</v>
      </c>
      <c r="W7434" t="s">
        <v>14195</v>
      </c>
      <c r="X7434" t="str">
        <f>VLOOKUP(Q7434,Managers!$A:$B,2,0)</f>
        <v>Josh Martinez</v>
      </c>
      <c r="Y7434">
        <f>VLOOKUP(W7434,HourlyWages!$A:$B,2,0)</f>
        <v>52</v>
      </c>
      <c r="Z7434">
        <v>1</v>
      </c>
      <c r="AA7434" s="14">
        <f t="shared" si="584"/>
        <v>0.52727272727272723</v>
      </c>
    </row>
    <row r="7435" spans="1:27" x14ac:dyDescent="0.2">
      <c r="A7435">
        <v>7434</v>
      </c>
      <c r="B7435">
        <v>52999</v>
      </c>
      <c r="C7435" s="3">
        <v>41024</v>
      </c>
      <c r="D7435" s="17">
        <f t="shared" si="583"/>
        <v>41000</v>
      </c>
      <c r="E7435">
        <v>7</v>
      </c>
      <c r="F7435" s="8">
        <f t="shared" si="580"/>
        <v>770</v>
      </c>
      <c r="G7435" s="5">
        <v>0.1</v>
      </c>
      <c r="H7435" s="8">
        <f>VLOOKUP($T7435,Pricebook!$A:$D,4,0)</f>
        <v>110</v>
      </c>
      <c r="I7435" s="10">
        <f t="shared" si="581"/>
        <v>693</v>
      </c>
      <c r="J7435" t="s">
        <v>1479</v>
      </c>
      <c r="K7435" t="s">
        <v>108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2674</v>
      </c>
      <c r="O7435" s="7">
        <v>77530</v>
      </c>
      <c r="P7435" t="s">
        <v>48</v>
      </c>
      <c r="Q7435" t="s">
        <v>16</v>
      </c>
      <c r="R7435" s="3">
        <v>41024</v>
      </c>
      <c r="S7435" s="12">
        <f t="shared" si="582"/>
        <v>0</v>
      </c>
      <c r="T7435" s="3" t="s">
        <v>14215</v>
      </c>
      <c r="U7435" t="s">
        <v>14229</v>
      </c>
      <c r="V7435" t="s">
        <v>14233</v>
      </c>
      <c r="W7435" t="s">
        <v>14194</v>
      </c>
      <c r="X7435" t="str">
        <f>VLOOKUP(Q7435,Managers!$A:$B,2,0)</f>
        <v>Josh Martinez</v>
      </c>
      <c r="Y7435">
        <f>VLOOKUP(W7435,HourlyWages!$A:$B,2,0)</f>
        <v>71</v>
      </c>
      <c r="Z7435">
        <v>1</v>
      </c>
      <c r="AA7435" s="14">
        <f t="shared" si="584"/>
        <v>0.35454545454545455</v>
      </c>
    </row>
    <row r="7436" spans="1:27" x14ac:dyDescent="0.2">
      <c r="A7436">
        <v>7435</v>
      </c>
      <c r="B7436">
        <v>53024</v>
      </c>
      <c r="C7436" s="3">
        <v>41041</v>
      </c>
      <c r="D7436" s="17">
        <f t="shared" si="583"/>
        <v>41030</v>
      </c>
      <c r="E7436">
        <v>9</v>
      </c>
      <c r="F7436" s="8">
        <f t="shared" si="580"/>
        <v>1125</v>
      </c>
      <c r="G7436" s="5">
        <v>0.09</v>
      </c>
      <c r="H7436" s="8">
        <f>VLOOKUP($T7436,Pricebook!$A:$D,4,0)</f>
        <v>125</v>
      </c>
      <c r="I7436" s="10">
        <f t="shared" si="581"/>
        <v>1023.75</v>
      </c>
      <c r="J7436" t="s">
        <v>465</v>
      </c>
      <c r="K7436" t="s">
        <v>344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2770</v>
      </c>
      <c r="O7436" s="7">
        <v>74074</v>
      </c>
      <c r="P7436" t="s">
        <v>75</v>
      </c>
      <c r="Q7436" t="s">
        <v>16</v>
      </c>
      <c r="R7436" s="3">
        <v>41042</v>
      </c>
      <c r="S7436" s="12">
        <f t="shared" si="582"/>
        <v>1</v>
      </c>
      <c r="T7436" s="3" t="s">
        <v>14208</v>
      </c>
      <c r="U7436" t="s">
        <v>14232</v>
      </c>
      <c r="V7436" t="s">
        <v>14241</v>
      </c>
      <c r="W7436" t="s">
        <v>14189</v>
      </c>
      <c r="X7436" t="str">
        <f>VLOOKUP(Q7436,Managers!$A:$B,2,0)</f>
        <v>Josh Martinez</v>
      </c>
      <c r="Y7436">
        <f>VLOOKUP(W7436,HourlyWages!$A:$B,2,0)</f>
        <v>62</v>
      </c>
      <c r="Z7436">
        <v>1</v>
      </c>
      <c r="AA7436" s="14">
        <f t="shared" si="584"/>
        <v>0.504</v>
      </c>
    </row>
    <row r="7437" spans="1:27" x14ac:dyDescent="0.2">
      <c r="A7437">
        <v>7436</v>
      </c>
      <c r="B7437">
        <v>53024</v>
      </c>
      <c r="C7437" s="3">
        <v>41041</v>
      </c>
      <c r="D7437" s="17">
        <f t="shared" si="583"/>
        <v>41030</v>
      </c>
      <c r="E7437">
        <v>46</v>
      </c>
      <c r="F7437" s="8">
        <f t="shared" si="580"/>
        <v>6900</v>
      </c>
      <c r="G7437" s="5">
        <v>0.03</v>
      </c>
      <c r="H7437" s="8">
        <f>VLOOKUP($T7437,Pricebook!$A:$D,4,0)</f>
        <v>150</v>
      </c>
      <c r="I7437" s="10">
        <f t="shared" si="581"/>
        <v>6693</v>
      </c>
      <c r="J7437" t="s">
        <v>465</v>
      </c>
      <c r="K7437" t="s">
        <v>344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2770</v>
      </c>
      <c r="O7437" s="7">
        <v>74074</v>
      </c>
      <c r="P7437" t="s">
        <v>75</v>
      </c>
      <c r="Q7437" t="s">
        <v>16</v>
      </c>
      <c r="R7437" s="3">
        <v>41042</v>
      </c>
      <c r="S7437" s="12">
        <f t="shared" si="582"/>
        <v>1</v>
      </c>
      <c r="T7437" s="3" t="s">
        <v>14210</v>
      </c>
      <c r="U7437" t="s">
        <v>14235</v>
      </c>
      <c r="V7437" t="s">
        <v>14245</v>
      </c>
      <c r="W7437" t="s">
        <v>14203</v>
      </c>
      <c r="X7437" t="str">
        <f>VLOOKUP(Q7437,Managers!$A:$B,2,0)</f>
        <v>Josh Martinez</v>
      </c>
      <c r="Y7437">
        <f>VLOOKUP(W7437,HourlyWages!$A:$B,2,0)</f>
        <v>62</v>
      </c>
      <c r="Z7437">
        <v>1</v>
      </c>
      <c r="AA7437" s="14">
        <f t="shared" si="584"/>
        <v>0.58666666666666667</v>
      </c>
    </row>
    <row r="7438" spans="1:27" x14ac:dyDescent="0.2">
      <c r="A7438">
        <v>7437</v>
      </c>
      <c r="B7438">
        <v>53025</v>
      </c>
      <c r="C7438" s="3">
        <v>40254</v>
      </c>
      <c r="D7438" s="17">
        <f t="shared" si="583"/>
        <v>40238</v>
      </c>
      <c r="E7438">
        <v>32</v>
      </c>
      <c r="F7438" s="8">
        <f t="shared" si="580"/>
        <v>3520</v>
      </c>
      <c r="G7438" s="5">
        <v>0.09</v>
      </c>
      <c r="H7438" s="8">
        <f>VLOOKUP($T7438,Pricebook!$A:$D,4,0)</f>
        <v>110</v>
      </c>
      <c r="I7438" s="10">
        <f t="shared" si="581"/>
        <v>3203.2000000000003</v>
      </c>
      <c r="J7438" t="s">
        <v>102</v>
      </c>
      <c r="K7438" t="s">
        <v>103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1106</v>
      </c>
      <c r="O7438" s="7">
        <v>48127</v>
      </c>
      <c r="P7438" t="s">
        <v>172</v>
      </c>
      <c r="Q7438" t="s">
        <v>16</v>
      </c>
      <c r="R7438" s="3">
        <v>40255</v>
      </c>
      <c r="S7438" s="12">
        <f t="shared" si="582"/>
        <v>1</v>
      </c>
      <c r="T7438" s="3" t="s">
        <v>14215</v>
      </c>
      <c r="U7438" t="s">
        <v>14229</v>
      </c>
      <c r="V7438" t="s">
        <v>14240</v>
      </c>
      <c r="W7438" t="s">
        <v>14197</v>
      </c>
      <c r="X7438" t="str">
        <f>VLOOKUP(Q7438,Managers!$A:$B,2,0)</f>
        <v>Josh Martinez</v>
      </c>
      <c r="Y7438">
        <f>VLOOKUP(W7438,HourlyWages!$A:$B,2,0)</f>
        <v>71</v>
      </c>
      <c r="Z7438">
        <v>1</v>
      </c>
      <c r="AA7438" s="14">
        <f t="shared" si="584"/>
        <v>0.35454545454545455</v>
      </c>
    </row>
    <row r="7439" spans="1:27" x14ac:dyDescent="0.2">
      <c r="A7439">
        <v>7438</v>
      </c>
      <c r="B7439">
        <v>53026</v>
      </c>
      <c r="C7439" s="3">
        <v>40965</v>
      </c>
      <c r="D7439" s="17">
        <f t="shared" si="583"/>
        <v>40940</v>
      </c>
      <c r="E7439">
        <v>35</v>
      </c>
      <c r="F7439" s="8">
        <f t="shared" si="580"/>
        <v>4900</v>
      </c>
      <c r="G7439" s="5">
        <v>0.05</v>
      </c>
      <c r="H7439" s="8">
        <f>VLOOKUP($T7439,Pricebook!$A:$D,4,0)</f>
        <v>140</v>
      </c>
      <c r="I7439" s="10">
        <f t="shared" si="581"/>
        <v>4655</v>
      </c>
      <c r="J7439" t="s">
        <v>2470</v>
      </c>
      <c r="K7439" t="s">
        <v>310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903</v>
      </c>
      <c r="O7439" s="7">
        <v>98052</v>
      </c>
      <c r="P7439" t="s">
        <v>22</v>
      </c>
      <c r="Q7439" t="s">
        <v>23</v>
      </c>
      <c r="R7439" s="3">
        <v>40971</v>
      </c>
      <c r="S7439" s="12">
        <f t="shared" si="582"/>
        <v>6</v>
      </c>
      <c r="T7439" s="3" t="s">
        <v>14207</v>
      </c>
      <c r="U7439" t="s">
        <v>14229</v>
      </c>
      <c r="V7439" t="s">
        <v>14230</v>
      </c>
      <c r="W7439" t="s">
        <v>14197</v>
      </c>
      <c r="X7439" t="str">
        <f>VLOOKUP(Q7439,Managers!$A:$B,2,0)</f>
        <v>Bob Turner</v>
      </c>
      <c r="Y7439">
        <f>VLOOKUP(W7439,HourlyWages!$A:$B,2,0)</f>
        <v>71</v>
      </c>
      <c r="Z7439">
        <v>1</v>
      </c>
      <c r="AA7439" s="14">
        <f t="shared" si="584"/>
        <v>0.49285714285714288</v>
      </c>
    </row>
    <row r="7440" spans="1:27" x14ac:dyDescent="0.2">
      <c r="A7440">
        <v>7439</v>
      </c>
      <c r="B7440">
        <v>53027</v>
      </c>
      <c r="C7440" s="3">
        <v>40477</v>
      </c>
      <c r="D7440" s="17">
        <f t="shared" si="583"/>
        <v>40452</v>
      </c>
      <c r="E7440">
        <v>38</v>
      </c>
      <c r="F7440" s="8">
        <f t="shared" si="580"/>
        <v>4180</v>
      </c>
      <c r="G7440" s="5">
        <v>0.05</v>
      </c>
      <c r="H7440" s="8">
        <f>VLOOKUP($T7440,Pricebook!$A:$D,4,0)</f>
        <v>110</v>
      </c>
      <c r="I7440" s="10">
        <f t="shared" si="581"/>
        <v>3971</v>
      </c>
      <c r="J7440" t="s">
        <v>2821</v>
      </c>
      <c r="K7440" t="s">
        <v>775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2373</v>
      </c>
      <c r="O7440" s="7">
        <v>83814</v>
      </c>
      <c r="P7440" t="s">
        <v>197</v>
      </c>
      <c r="Q7440" t="s">
        <v>23</v>
      </c>
      <c r="R7440" s="3">
        <v>40477</v>
      </c>
      <c r="S7440" s="12">
        <f t="shared" si="582"/>
        <v>0</v>
      </c>
      <c r="T7440" s="3" t="s">
        <v>14220</v>
      </c>
      <c r="U7440" t="s">
        <v>14229</v>
      </c>
      <c r="V7440" t="s">
        <v>14241</v>
      </c>
      <c r="W7440" t="s">
        <v>14184</v>
      </c>
      <c r="X7440" t="str">
        <f>VLOOKUP(Q7440,Managers!$A:$B,2,0)</f>
        <v>Bob Turner</v>
      </c>
      <c r="Y7440">
        <f>VLOOKUP(W7440,HourlyWages!$A:$B,2,0)</f>
        <v>50</v>
      </c>
      <c r="Z7440">
        <v>1</v>
      </c>
      <c r="AA7440" s="14">
        <f t="shared" si="584"/>
        <v>0.54545454545454541</v>
      </c>
    </row>
    <row r="7441" spans="1:27" x14ac:dyDescent="0.2">
      <c r="A7441">
        <v>7440</v>
      </c>
      <c r="B7441">
        <v>53029</v>
      </c>
      <c r="C7441" s="3">
        <v>40021</v>
      </c>
      <c r="D7441" s="17">
        <f t="shared" si="583"/>
        <v>39995</v>
      </c>
      <c r="E7441">
        <v>39</v>
      </c>
      <c r="F7441" s="8">
        <f t="shared" si="580"/>
        <v>7800</v>
      </c>
      <c r="G7441" s="5">
        <v>0.1</v>
      </c>
      <c r="H7441" s="8">
        <f>VLOOKUP($T7441,Pricebook!$A:$D,4,0)</f>
        <v>200</v>
      </c>
      <c r="I7441" s="10">
        <f t="shared" si="581"/>
        <v>7020</v>
      </c>
      <c r="J7441" t="s">
        <v>1191</v>
      </c>
      <c r="K7441" t="s">
        <v>175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1193</v>
      </c>
      <c r="O7441" s="7">
        <v>42003</v>
      </c>
      <c r="P7441" t="s">
        <v>254</v>
      </c>
      <c r="Q7441" t="s">
        <v>34</v>
      </c>
      <c r="R7441" s="3">
        <v>40026</v>
      </c>
      <c r="S7441" s="12">
        <f t="shared" si="582"/>
        <v>5</v>
      </c>
      <c r="T7441" s="3" t="s">
        <v>14214</v>
      </c>
      <c r="U7441" t="s">
        <v>14229</v>
      </c>
      <c r="V7441" t="s">
        <v>14244</v>
      </c>
      <c r="W7441" t="s">
        <v>14187</v>
      </c>
      <c r="X7441" t="str">
        <f>VLOOKUP(Q7441,Managers!$A:$B,2,0)</f>
        <v>Frank Mitchell</v>
      </c>
      <c r="Y7441">
        <f>VLOOKUP(W7441,HourlyWages!$A:$B,2,0)</f>
        <v>45</v>
      </c>
      <c r="Z7441">
        <v>1</v>
      </c>
      <c r="AA7441" s="14">
        <f t="shared" si="584"/>
        <v>0.77500000000000002</v>
      </c>
    </row>
    <row r="7442" spans="1:27" x14ac:dyDescent="0.2">
      <c r="A7442">
        <v>7441</v>
      </c>
      <c r="B7442">
        <v>53056</v>
      </c>
      <c r="C7442" s="3">
        <v>40850</v>
      </c>
      <c r="D7442" s="17">
        <f t="shared" si="583"/>
        <v>40848</v>
      </c>
      <c r="E7442">
        <v>13</v>
      </c>
      <c r="F7442" s="8">
        <f t="shared" si="580"/>
        <v>1950</v>
      </c>
      <c r="G7442" s="5">
        <v>7.0000000000000007E-2</v>
      </c>
      <c r="H7442" s="8">
        <f>VLOOKUP($T7442,Pricebook!$A:$D,4,0)</f>
        <v>150</v>
      </c>
      <c r="I7442" s="10">
        <f t="shared" si="581"/>
        <v>1813.4999999999998</v>
      </c>
      <c r="J7442" t="s">
        <v>784</v>
      </c>
      <c r="K7442" t="s">
        <v>621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1993</v>
      </c>
      <c r="O7442" s="7">
        <v>94044</v>
      </c>
      <c r="P7442" t="s">
        <v>114</v>
      </c>
      <c r="Q7442" t="s">
        <v>23</v>
      </c>
      <c r="R7442" s="3">
        <v>40851</v>
      </c>
      <c r="S7442" s="12">
        <f t="shared" si="582"/>
        <v>1</v>
      </c>
      <c r="T7442" s="3" t="s">
        <v>14216</v>
      </c>
      <c r="U7442" t="s">
        <v>14235</v>
      </c>
      <c r="V7442" t="s">
        <v>14236</v>
      </c>
      <c r="W7442" t="s">
        <v>14198</v>
      </c>
      <c r="X7442" t="str">
        <f>VLOOKUP(Q7442,Managers!$A:$B,2,0)</f>
        <v>Bob Turner</v>
      </c>
      <c r="Y7442">
        <f>VLOOKUP(W7442,HourlyWages!$A:$B,2,0)</f>
        <v>51</v>
      </c>
      <c r="Z7442">
        <v>1</v>
      </c>
      <c r="AA7442" s="14">
        <f t="shared" si="584"/>
        <v>0.66</v>
      </c>
    </row>
    <row r="7443" spans="1:27" x14ac:dyDescent="0.2">
      <c r="A7443">
        <v>7442</v>
      </c>
      <c r="B7443">
        <v>53060</v>
      </c>
      <c r="C7443" s="3">
        <v>40259</v>
      </c>
      <c r="D7443" s="17">
        <f t="shared" si="583"/>
        <v>40238</v>
      </c>
      <c r="E7443">
        <v>36</v>
      </c>
      <c r="F7443" s="8">
        <f t="shared" si="580"/>
        <v>5400</v>
      </c>
      <c r="G7443" s="5">
        <v>0.1</v>
      </c>
      <c r="H7443" s="8">
        <f>VLOOKUP($T7443,Pricebook!$A:$D,4,0)</f>
        <v>150</v>
      </c>
      <c r="I7443" s="10">
        <f t="shared" si="581"/>
        <v>4860</v>
      </c>
      <c r="J7443" t="s">
        <v>667</v>
      </c>
      <c r="K7443" t="s">
        <v>142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1140</v>
      </c>
      <c r="O7443" s="7">
        <v>90301</v>
      </c>
      <c r="P7443" t="s">
        <v>114</v>
      </c>
      <c r="Q7443" t="s">
        <v>23</v>
      </c>
      <c r="R7443" s="3">
        <v>40261</v>
      </c>
      <c r="S7443" s="12">
        <f t="shared" si="582"/>
        <v>2</v>
      </c>
      <c r="T7443" s="3" t="s">
        <v>14211</v>
      </c>
      <c r="U7443" t="s">
        <v>14235</v>
      </c>
      <c r="V7443" t="s">
        <v>14241</v>
      </c>
      <c r="W7443" t="s">
        <v>14198</v>
      </c>
      <c r="X7443" t="str">
        <f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4"/>
        <v>0.66</v>
      </c>
    </row>
    <row r="7444" spans="1:27" x14ac:dyDescent="0.2">
      <c r="A7444">
        <v>7443</v>
      </c>
      <c r="B7444">
        <v>53060</v>
      </c>
      <c r="C7444" s="3">
        <v>40259</v>
      </c>
      <c r="D7444" s="17">
        <f t="shared" si="583"/>
        <v>40238</v>
      </c>
      <c r="E7444">
        <v>4</v>
      </c>
      <c r="F7444" s="8">
        <f t="shared" si="580"/>
        <v>440</v>
      </c>
      <c r="G7444" s="5">
        <v>0.02</v>
      </c>
      <c r="H7444" s="8">
        <f>VLOOKUP($T7444,Pricebook!$A:$D,4,0)</f>
        <v>110</v>
      </c>
      <c r="I7444" s="10">
        <f t="shared" si="581"/>
        <v>431.2</v>
      </c>
      <c r="J7444" t="s">
        <v>667</v>
      </c>
      <c r="K7444" t="s">
        <v>142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1140</v>
      </c>
      <c r="O7444" s="7">
        <v>90301</v>
      </c>
      <c r="P7444" t="s">
        <v>114</v>
      </c>
      <c r="Q7444" t="s">
        <v>23</v>
      </c>
      <c r="R7444" s="3">
        <v>40261</v>
      </c>
      <c r="S7444" s="12">
        <f t="shared" si="582"/>
        <v>2</v>
      </c>
      <c r="T7444" s="3" t="s">
        <v>14215</v>
      </c>
      <c r="U7444" t="s">
        <v>14229</v>
      </c>
      <c r="V7444" t="s">
        <v>14233</v>
      </c>
      <c r="W7444" t="s">
        <v>14200</v>
      </c>
      <c r="X7444" t="str">
        <f>VLOOKUP(Q7444,Managers!$A:$B,2,0)</f>
        <v>Bob Turner</v>
      </c>
      <c r="Y7444">
        <f>VLOOKUP(W7444,HourlyWages!$A:$B,2,0)</f>
        <v>59</v>
      </c>
      <c r="Z7444">
        <v>1</v>
      </c>
      <c r="AA7444" s="14">
        <f t="shared" si="584"/>
        <v>0.46363636363636362</v>
      </c>
    </row>
    <row r="7445" spans="1:27" x14ac:dyDescent="0.2">
      <c r="A7445">
        <v>7444</v>
      </c>
      <c r="B7445">
        <v>53120</v>
      </c>
      <c r="C7445" s="3">
        <v>41046</v>
      </c>
      <c r="D7445" s="17">
        <f t="shared" si="583"/>
        <v>41030</v>
      </c>
      <c r="E7445">
        <v>5</v>
      </c>
      <c r="F7445" s="8">
        <f t="shared" si="580"/>
        <v>550</v>
      </c>
      <c r="G7445" s="5">
        <v>0.09</v>
      </c>
      <c r="H7445" s="8">
        <f>VLOOKUP($T7445,Pricebook!$A:$D,4,0)</f>
        <v>110</v>
      </c>
      <c r="I7445" s="10">
        <f t="shared" si="581"/>
        <v>500.5</v>
      </c>
      <c r="J7445" t="s">
        <v>694</v>
      </c>
      <c r="K7445" t="s">
        <v>235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2450</v>
      </c>
      <c r="O7445" s="7">
        <v>85023</v>
      </c>
      <c r="P7445" t="s">
        <v>70</v>
      </c>
      <c r="Q7445" t="s">
        <v>23</v>
      </c>
      <c r="R7445" s="3">
        <v>41048</v>
      </c>
      <c r="S7445" s="12">
        <f t="shared" si="582"/>
        <v>2</v>
      </c>
      <c r="T7445" s="3" t="s">
        <v>14215</v>
      </c>
      <c r="U7445" t="s">
        <v>14229</v>
      </c>
      <c r="V7445" t="s">
        <v>14241</v>
      </c>
      <c r="W7445" t="s">
        <v>14195</v>
      </c>
      <c r="X7445" t="str">
        <f>VLOOKUP(Q7445,Managers!$A:$B,2,0)</f>
        <v>Bob Turner</v>
      </c>
      <c r="Y7445">
        <f>VLOOKUP(W7445,HourlyWages!$A:$B,2,0)</f>
        <v>52</v>
      </c>
      <c r="Z7445">
        <v>1</v>
      </c>
      <c r="AA7445" s="14">
        <f t="shared" si="584"/>
        <v>0.52727272727272723</v>
      </c>
    </row>
    <row r="7446" spans="1:27" x14ac:dyDescent="0.2">
      <c r="A7446">
        <v>7445</v>
      </c>
      <c r="B7446">
        <v>53123</v>
      </c>
      <c r="C7446" s="3">
        <v>40056</v>
      </c>
      <c r="D7446" s="17">
        <f t="shared" si="583"/>
        <v>40026</v>
      </c>
      <c r="E7446">
        <v>25</v>
      </c>
      <c r="F7446" s="8">
        <f t="shared" si="580"/>
        <v>4000</v>
      </c>
      <c r="G7446" s="5">
        <v>0.06</v>
      </c>
      <c r="H7446" s="8">
        <f>VLOOKUP($T7446,Pricebook!$A:$D,4,0)</f>
        <v>160</v>
      </c>
      <c r="I7446" s="10">
        <f t="shared" si="581"/>
        <v>3760</v>
      </c>
      <c r="J7446" t="s">
        <v>1150</v>
      </c>
      <c r="K7446" t="s">
        <v>125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1344</v>
      </c>
      <c r="O7446" s="7" t="s">
        <v>2862</v>
      </c>
      <c r="P7446" t="s">
        <v>317</v>
      </c>
      <c r="Q7446" t="s">
        <v>61</v>
      </c>
      <c r="R7446" s="3">
        <v>40058</v>
      </c>
      <c r="S7446" s="12">
        <f t="shared" si="582"/>
        <v>2</v>
      </c>
      <c r="T7446" s="3" t="s">
        <v>14218</v>
      </c>
      <c r="U7446" t="s">
        <v>14229</v>
      </c>
      <c r="V7446" t="s">
        <v>14244</v>
      </c>
      <c r="W7446" t="s">
        <v>14185</v>
      </c>
      <c r="X7446" t="str">
        <f>VLOOKUP(Q7446,Managers!$A:$B,2,0)</f>
        <v>Allen Young</v>
      </c>
      <c r="Y7446">
        <f>VLOOKUP(W7446,HourlyWages!$A:$B,2,0)</f>
        <v>70</v>
      </c>
      <c r="Z7446">
        <v>1</v>
      </c>
      <c r="AA7446" s="14">
        <f t="shared" si="584"/>
        <v>0.5625</v>
      </c>
    </row>
    <row r="7447" spans="1:27" x14ac:dyDescent="0.2">
      <c r="A7447">
        <v>7446</v>
      </c>
      <c r="B7447">
        <v>53127</v>
      </c>
      <c r="C7447" s="3">
        <v>40674</v>
      </c>
      <c r="D7447" s="17">
        <f t="shared" si="583"/>
        <v>40664</v>
      </c>
      <c r="E7447">
        <v>50</v>
      </c>
      <c r="F7447" s="8">
        <f t="shared" si="580"/>
        <v>8000</v>
      </c>
      <c r="G7447" s="5">
        <v>7.0000000000000007E-2</v>
      </c>
      <c r="H7447" s="8">
        <f>VLOOKUP($T7447,Pricebook!$A:$D,4,0)</f>
        <v>160</v>
      </c>
      <c r="I7447" s="10">
        <f t="shared" si="581"/>
        <v>7439.9999999999991</v>
      </c>
      <c r="J7447" t="s">
        <v>1607</v>
      </c>
      <c r="K7447" t="s">
        <v>594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1025</v>
      </c>
      <c r="O7447" s="7">
        <v>45431</v>
      </c>
      <c r="P7447" t="s">
        <v>210</v>
      </c>
      <c r="Q7447" t="s">
        <v>61</v>
      </c>
      <c r="R7447" s="3">
        <v>40675</v>
      </c>
      <c r="S7447" s="12">
        <f t="shared" si="582"/>
        <v>1</v>
      </c>
      <c r="T7447" s="3" t="s">
        <v>14218</v>
      </c>
      <c r="U7447" t="s">
        <v>14229</v>
      </c>
      <c r="V7447" t="s">
        <v>14234</v>
      </c>
      <c r="W7447" t="s">
        <v>14198</v>
      </c>
      <c r="X7447" t="str">
        <f>VLOOKUP(Q7447,Managers!$A:$B,2,0)</f>
        <v>Allen Young</v>
      </c>
      <c r="Y7447">
        <f>VLOOKUP(W7447,HourlyWages!$A:$B,2,0)</f>
        <v>51</v>
      </c>
      <c r="Z7447">
        <v>1</v>
      </c>
      <c r="AA7447" s="14">
        <f t="shared" si="584"/>
        <v>0.68125000000000002</v>
      </c>
    </row>
    <row r="7448" spans="1:27" x14ac:dyDescent="0.2">
      <c r="A7448">
        <v>7447</v>
      </c>
      <c r="B7448">
        <v>53127</v>
      </c>
      <c r="C7448" s="3">
        <v>40674</v>
      </c>
      <c r="D7448" s="17">
        <f t="shared" si="583"/>
        <v>40664</v>
      </c>
      <c r="E7448">
        <v>49</v>
      </c>
      <c r="F7448" s="8">
        <f t="shared" si="580"/>
        <v>7350</v>
      </c>
      <c r="G7448" s="5">
        <v>0.05</v>
      </c>
      <c r="H7448" s="8">
        <f>VLOOKUP($T7448,Pricebook!$A:$D,4,0)</f>
        <v>150</v>
      </c>
      <c r="I7448" s="10">
        <f t="shared" si="581"/>
        <v>6982.5</v>
      </c>
      <c r="J7448" t="s">
        <v>1607</v>
      </c>
      <c r="K7448" t="s">
        <v>594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1025</v>
      </c>
      <c r="O7448" s="7">
        <v>45431</v>
      </c>
      <c r="P7448" t="s">
        <v>210</v>
      </c>
      <c r="Q7448" t="s">
        <v>61</v>
      </c>
      <c r="R7448" s="3">
        <v>40676</v>
      </c>
      <c r="S7448" s="12">
        <f t="shared" si="582"/>
        <v>2</v>
      </c>
      <c r="T7448" s="3" t="s">
        <v>14210</v>
      </c>
      <c r="U7448" t="s">
        <v>14235</v>
      </c>
      <c r="V7448" t="s">
        <v>14236</v>
      </c>
      <c r="W7448" t="s">
        <v>14193</v>
      </c>
      <c r="X7448" t="str">
        <f>VLOOKUP(Q7448,Managers!$A:$B,2,0)</f>
        <v>Allen Young</v>
      </c>
      <c r="Y7448">
        <f>VLOOKUP(W7448,HourlyWages!$A:$B,2,0)</f>
        <v>57</v>
      </c>
      <c r="Z7448">
        <v>1</v>
      </c>
      <c r="AA7448" s="14">
        <f t="shared" si="584"/>
        <v>0.62</v>
      </c>
    </row>
    <row r="7449" spans="1:27" x14ac:dyDescent="0.2">
      <c r="A7449">
        <v>7448</v>
      </c>
      <c r="B7449">
        <v>53152</v>
      </c>
      <c r="C7449" s="3">
        <v>39877</v>
      </c>
      <c r="D7449" s="17">
        <f t="shared" si="583"/>
        <v>39873</v>
      </c>
      <c r="E7449">
        <v>36</v>
      </c>
      <c r="F7449" s="8">
        <f t="shared" si="580"/>
        <v>5400</v>
      </c>
      <c r="G7449" s="5">
        <v>0.01</v>
      </c>
      <c r="H7449" s="8">
        <f>VLOOKUP($T7449,Pricebook!$A:$D,4,0)</f>
        <v>150</v>
      </c>
      <c r="I7449" s="10">
        <f t="shared" si="581"/>
        <v>5346</v>
      </c>
      <c r="J7449" t="s">
        <v>273</v>
      </c>
      <c r="K7449" t="s">
        <v>274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2834</v>
      </c>
      <c r="O7449" s="7">
        <v>13905</v>
      </c>
      <c r="P7449" t="s">
        <v>60</v>
      </c>
      <c r="Q7449" t="s">
        <v>61</v>
      </c>
      <c r="R7449" s="3">
        <v>39877</v>
      </c>
      <c r="S7449" s="12">
        <f t="shared" si="582"/>
        <v>0</v>
      </c>
      <c r="T7449" s="3" t="s">
        <v>14210</v>
      </c>
      <c r="U7449" t="s">
        <v>14235</v>
      </c>
      <c r="V7449" t="s">
        <v>14229</v>
      </c>
      <c r="W7449" t="s">
        <v>14194</v>
      </c>
      <c r="X7449" t="str">
        <f>VLOOKUP(Q7449,Managers!$A:$B,2,0)</f>
        <v>Allen Young</v>
      </c>
      <c r="Y7449">
        <f>VLOOKUP(W7449,HourlyWages!$A:$B,2,0)</f>
        <v>71</v>
      </c>
      <c r="Z7449">
        <v>1</v>
      </c>
      <c r="AA7449" s="14">
        <f t="shared" si="584"/>
        <v>0.52666666666666662</v>
      </c>
    </row>
    <row r="7450" spans="1:27" x14ac:dyDescent="0.2">
      <c r="A7450">
        <v>7449</v>
      </c>
      <c r="B7450">
        <v>53152</v>
      </c>
      <c r="C7450" s="3">
        <v>39877</v>
      </c>
      <c r="D7450" s="17">
        <f t="shared" si="583"/>
        <v>39873</v>
      </c>
      <c r="E7450">
        <v>5</v>
      </c>
      <c r="F7450" s="8">
        <f t="shared" si="580"/>
        <v>750</v>
      </c>
      <c r="G7450" s="5">
        <v>0.02</v>
      </c>
      <c r="H7450" s="8">
        <f>VLOOKUP($T7450,Pricebook!$A:$D,4,0)</f>
        <v>150</v>
      </c>
      <c r="I7450" s="10">
        <f t="shared" si="581"/>
        <v>735</v>
      </c>
      <c r="J7450" t="s">
        <v>273</v>
      </c>
      <c r="K7450" t="s">
        <v>274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1904</v>
      </c>
      <c r="O7450" s="7" t="s">
        <v>1905</v>
      </c>
      <c r="P7450" t="s">
        <v>358</v>
      </c>
      <c r="Q7450" t="s">
        <v>16</v>
      </c>
      <c r="R7450" s="3">
        <v>39879</v>
      </c>
      <c r="S7450" s="12">
        <f t="shared" si="582"/>
        <v>2</v>
      </c>
      <c r="T7450" s="3" t="s">
        <v>14211</v>
      </c>
      <c r="U7450" t="s">
        <v>14235</v>
      </c>
      <c r="V7450" t="s">
        <v>14242</v>
      </c>
      <c r="W7450" t="s">
        <v>14193</v>
      </c>
      <c r="X7450" t="str">
        <f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4"/>
        <v>0.62</v>
      </c>
    </row>
    <row r="7451" spans="1:27" x14ac:dyDescent="0.2">
      <c r="A7451">
        <v>7450</v>
      </c>
      <c r="B7451">
        <v>53152</v>
      </c>
      <c r="C7451" s="3">
        <v>39877</v>
      </c>
      <c r="D7451" s="17">
        <f t="shared" si="583"/>
        <v>39873</v>
      </c>
      <c r="E7451">
        <v>9</v>
      </c>
      <c r="F7451" s="8">
        <f t="shared" si="580"/>
        <v>1125</v>
      </c>
      <c r="G7451" s="5">
        <v>0.01</v>
      </c>
      <c r="H7451" s="8">
        <f>VLOOKUP($T7451,Pricebook!$A:$D,4,0)</f>
        <v>125</v>
      </c>
      <c r="I7451" s="10">
        <f t="shared" si="581"/>
        <v>1113.75</v>
      </c>
      <c r="J7451" t="s">
        <v>273</v>
      </c>
      <c r="K7451" t="s">
        <v>274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1904</v>
      </c>
      <c r="O7451" s="7" t="s">
        <v>1905</v>
      </c>
      <c r="P7451" t="s">
        <v>358</v>
      </c>
      <c r="Q7451" t="s">
        <v>16</v>
      </c>
      <c r="R7451" s="3">
        <v>39880</v>
      </c>
      <c r="S7451" s="12">
        <f t="shared" si="582"/>
        <v>3</v>
      </c>
      <c r="T7451" s="3" t="s">
        <v>14208</v>
      </c>
      <c r="U7451" t="s">
        <v>14232</v>
      </c>
      <c r="V7451" t="s">
        <v>14244</v>
      </c>
      <c r="W7451" t="s">
        <v>14188</v>
      </c>
      <c r="X7451" t="str">
        <f>VLOOKUP(Q7451,Managers!$A:$B,2,0)</f>
        <v>Josh Martinez</v>
      </c>
      <c r="Y7451">
        <f>VLOOKUP(W7451,HourlyWages!$A:$B,2,0)</f>
        <v>52</v>
      </c>
      <c r="Z7451">
        <v>1</v>
      </c>
      <c r="AA7451" s="14">
        <f t="shared" si="584"/>
        <v>0.58399999999999996</v>
      </c>
    </row>
    <row r="7452" spans="1:27" x14ac:dyDescent="0.2">
      <c r="A7452">
        <v>7451</v>
      </c>
      <c r="B7452">
        <v>53152</v>
      </c>
      <c r="C7452" s="3">
        <v>39877</v>
      </c>
      <c r="D7452" s="17">
        <f t="shared" si="583"/>
        <v>39873</v>
      </c>
      <c r="E7452">
        <v>9</v>
      </c>
      <c r="F7452" s="8">
        <f t="shared" si="580"/>
        <v>990</v>
      </c>
      <c r="G7452" s="5">
        <v>0.02</v>
      </c>
      <c r="H7452" s="8">
        <f>VLOOKUP($T7452,Pricebook!$A:$D,4,0)</f>
        <v>110</v>
      </c>
      <c r="I7452" s="10">
        <f t="shared" si="581"/>
        <v>970.19999999999993</v>
      </c>
      <c r="J7452" t="s">
        <v>273</v>
      </c>
      <c r="K7452" t="s">
        <v>274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1904</v>
      </c>
      <c r="O7452" s="7" t="s">
        <v>1905</v>
      </c>
      <c r="P7452" t="s">
        <v>358</v>
      </c>
      <c r="Q7452" t="s">
        <v>16</v>
      </c>
      <c r="R7452" s="3">
        <v>39879</v>
      </c>
      <c r="S7452" s="12">
        <f t="shared" si="582"/>
        <v>2</v>
      </c>
      <c r="T7452" s="3" t="s">
        <v>14215</v>
      </c>
      <c r="U7452" t="s">
        <v>14229</v>
      </c>
      <c r="V7452" t="s">
        <v>14245</v>
      </c>
      <c r="W7452" t="s">
        <v>14184</v>
      </c>
      <c r="X7452" t="str">
        <f>VLOOKUP(Q7452,Managers!$A:$B,2,0)</f>
        <v>Josh Martinez</v>
      </c>
      <c r="Y7452">
        <f>VLOOKUP(W7452,HourlyWages!$A:$B,2,0)</f>
        <v>50</v>
      </c>
      <c r="Z7452">
        <v>1</v>
      </c>
      <c r="AA7452" s="14">
        <f t="shared" si="584"/>
        <v>0.54545454545454541</v>
      </c>
    </row>
    <row r="7453" spans="1:27" x14ac:dyDescent="0.2">
      <c r="A7453">
        <v>7452</v>
      </c>
      <c r="B7453">
        <v>53153</v>
      </c>
      <c r="C7453" s="3">
        <v>40079</v>
      </c>
      <c r="D7453" s="17">
        <f t="shared" si="583"/>
        <v>40057</v>
      </c>
      <c r="E7453">
        <v>29</v>
      </c>
      <c r="F7453" s="8">
        <f t="shared" si="580"/>
        <v>4930</v>
      </c>
      <c r="G7453" s="5">
        <v>0.1</v>
      </c>
      <c r="H7453" s="8">
        <f>VLOOKUP($T7453,Pricebook!$A:$D,4,0)</f>
        <v>170</v>
      </c>
      <c r="I7453" s="10">
        <f t="shared" si="581"/>
        <v>4437</v>
      </c>
      <c r="J7453" t="s">
        <v>787</v>
      </c>
      <c r="K7453" t="s">
        <v>585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2795</v>
      </c>
      <c r="O7453" s="7">
        <v>38134</v>
      </c>
      <c r="P7453" t="s">
        <v>81</v>
      </c>
      <c r="Q7453" t="s">
        <v>34</v>
      </c>
      <c r="R7453" s="3">
        <v>40080</v>
      </c>
      <c r="S7453" s="12">
        <f t="shared" si="582"/>
        <v>1</v>
      </c>
      <c r="T7453" s="3" t="s">
        <v>14219</v>
      </c>
      <c r="U7453" t="s">
        <v>14229</v>
      </c>
      <c r="V7453" t="s">
        <v>14238</v>
      </c>
      <c r="W7453" t="s">
        <v>14199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4"/>
        <v>0.6</v>
      </c>
    </row>
    <row r="7454" spans="1:27" x14ac:dyDescent="0.2">
      <c r="A7454">
        <v>7453</v>
      </c>
      <c r="B7454">
        <v>53156</v>
      </c>
      <c r="C7454" s="3">
        <v>40978</v>
      </c>
      <c r="D7454" s="17">
        <f t="shared" si="583"/>
        <v>40969</v>
      </c>
      <c r="E7454">
        <v>47</v>
      </c>
      <c r="F7454" s="8">
        <f t="shared" si="580"/>
        <v>9400</v>
      </c>
      <c r="G7454" s="5">
        <v>7.0000000000000007E-2</v>
      </c>
      <c r="H7454" s="8">
        <f>VLOOKUP($T7454,Pricebook!$A:$D,4,0)</f>
        <v>200</v>
      </c>
      <c r="I7454" s="10">
        <f t="shared" si="581"/>
        <v>8742</v>
      </c>
      <c r="J7454" t="s">
        <v>1445</v>
      </c>
      <c r="K7454" t="s">
        <v>389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1446</v>
      </c>
      <c r="O7454" s="7">
        <v>61801</v>
      </c>
      <c r="P7454" t="s">
        <v>15</v>
      </c>
      <c r="Q7454" t="s">
        <v>16</v>
      </c>
      <c r="R7454" s="3">
        <v>40979</v>
      </c>
      <c r="S7454" s="12">
        <f t="shared" si="582"/>
        <v>1</v>
      </c>
      <c r="T7454" s="3" t="s">
        <v>14214</v>
      </c>
      <c r="U7454" t="s">
        <v>14229</v>
      </c>
      <c r="V7454" t="s">
        <v>14233</v>
      </c>
      <c r="W7454" t="s">
        <v>14195</v>
      </c>
      <c r="X7454" t="str">
        <f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4"/>
        <v>0.74</v>
      </c>
    </row>
    <row r="7455" spans="1:27" x14ac:dyDescent="0.2">
      <c r="A7455">
        <v>7454</v>
      </c>
      <c r="B7455">
        <v>53188</v>
      </c>
      <c r="C7455" s="3">
        <v>41218</v>
      </c>
      <c r="D7455" s="17">
        <f t="shared" si="583"/>
        <v>41214</v>
      </c>
      <c r="E7455">
        <v>22</v>
      </c>
      <c r="F7455" s="8">
        <f t="shared" si="580"/>
        <v>4400</v>
      </c>
      <c r="G7455" s="5">
        <v>7.0000000000000007E-2</v>
      </c>
      <c r="H7455" s="8">
        <f>VLOOKUP($T7455,Pricebook!$A:$D,4,0)</f>
        <v>200</v>
      </c>
      <c r="I7455" s="10">
        <f t="shared" si="581"/>
        <v>4091.9999999999995</v>
      </c>
      <c r="J7455" t="s">
        <v>157</v>
      </c>
      <c r="K7455" t="s">
        <v>158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1083</v>
      </c>
      <c r="O7455" s="7">
        <v>11746</v>
      </c>
      <c r="P7455" t="s">
        <v>60</v>
      </c>
      <c r="Q7455" t="s">
        <v>61</v>
      </c>
      <c r="R7455" s="3">
        <v>41219</v>
      </c>
      <c r="S7455" s="12">
        <f t="shared" si="582"/>
        <v>1</v>
      </c>
      <c r="T7455" s="3" t="s">
        <v>14206</v>
      </c>
      <c r="U7455" t="s">
        <v>14229</v>
      </c>
      <c r="V7455" t="s">
        <v>14234</v>
      </c>
      <c r="W7455" t="s">
        <v>14195</v>
      </c>
      <c r="X7455" t="str">
        <f>VLOOKUP(Q7455,Managers!$A:$B,2,0)</f>
        <v>Allen Young</v>
      </c>
      <c r="Y7455">
        <f>VLOOKUP(W7455,HourlyWages!$A:$B,2,0)</f>
        <v>52</v>
      </c>
      <c r="Z7455">
        <v>1</v>
      </c>
      <c r="AA7455" s="14">
        <f t="shared" si="584"/>
        <v>0.74</v>
      </c>
    </row>
    <row r="7456" spans="1:27" x14ac:dyDescent="0.2">
      <c r="A7456">
        <v>7455</v>
      </c>
      <c r="B7456">
        <v>53189</v>
      </c>
      <c r="C7456" s="3">
        <v>40778</v>
      </c>
      <c r="D7456" s="17">
        <f t="shared" si="583"/>
        <v>40756</v>
      </c>
      <c r="E7456">
        <v>29</v>
      </c>
      <c r="F7456" s="8">
        <f t="shared" si="580"/>
        <v>3190</v>
      </c>
      <c r="G7456" s="5">
        <v>0</v>
      </c>
      <c r="H7456" s="8">
        <f>VLOOKUP($T7456,Pricebook!$A:$D,4,0)</f>
        <v>110</v>
      </c>
      <c r="I7456" s="10">
        <f t="shared" si="581"/>
        <v>3190</v>
      </c>
      <c r="J7456" t="s">
        <v>1883</v>
      </c>
      <c r="K7456" t="s">
        <v>99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2232</v>
      </c>
      <c r="O7456" s="7">
        <v>80004</v>
      </c>
      <c r="P7456" t="s">
        <v>237</v>
      </c>
      <c r="Q7456" t="s">
        <v>23</v>
      </c>
      <c r="R7456" s="3">
        <v>40778</v>
      </c>
      <c r="S7456" s="12">
        <f t="shared" si="582"/>
        <v>0</v>
      </c>
      <c r="T7456" s="3" t="s">
        <v>14215</v>
      </c>
      <c r="U7456" t="s">
        <v>14229</v>
      </c>
      <c r="V7456" t="s">
        <v>14244</v>
      </c>
      <c r="W7456" t="s">
        <v>14202</v>
      </c>
      <c r="X7456" t="str">
        <f>VLOOKUP(Q7456,Managers!$A:$B,2,0)</f>
        <v>Bob Turner</v>
      </c>
      <c r="Y7456">
        <f>VLOOKUP(W7456,HourlyWages!$A:$B,2,0)</f>
        <v>71</v>
      </c>
      <c r="Z7456">
        <v>1</v>
      </c>
      <c r="AA7456" s="14">
        <f t="shared" si="584"/>
        <v>0.35454545454545455</v>
      </c>
    </row>
    <row r="7457" spans="1:27" x14ac:dyDescent="0.2">
      <c r="A7457">
        <v>7456</v>
      </c>
      <c r="B7457">
        <v>53190</v>
      </c>
      <c r="C7457" s="3">
        <v>40080</v>
      </c>
      <c r="D7457" s="17">
        <f t="shared" si="583"/>
        <v>40057</v>
      </c>
      <c r="E7457">
        <v>10</v>
      </c>
      <c r="F7457" s="8">
        <f t="shared" si="580"/>
        <v>1600</v>
      </c>
      <c r="G7457" s="5">
        <v>0.06</v>
      </c>
      <c r="H7457" s="8">
        <f>VLOOKUP($T7457,Pricebook!$A:$D,4,0)</f>
        <v>160</v>
      </c>
      <c r="I7457" s="10">
        <f t="shared" si="581"/>
        <v>1504</v>
      </c>
      <c r="J7457" t="s">
        <v>1978</v>
      </c>
      <c r="K7457" t="s">
        <v>396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2420</v>
      </c>
      <c r="O7457" s="7">
        <v>52302</v>
      </c>
      <c r="P7457" t="s">
        <v>38</v>
      </c>
      <c r="Q7457" t="s">
        <v>16</v>
      </c>
      <c r="R7457" s="3">
        <v>40083</v>
      </c>
      <c r="S7457" s="12">
        <f t="shared" si="582"/>
        <v>3</v>
      </c>
      <c r="T7457" s="3" t="s">
        <v>14218</v>
      </c>
      <c r="U7457" t="s">
        <v>14229</v>
      </c>
      <c r="V7457" t="s">
        <v>14229</v>
      </c>
      <c r="W7457" t="s">
        <v>14198</v>
      </c>
      <c r="X7457" t="str">
        <f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4"/>
        <v>0.68125000000000002</v>
      </c>
    </row>
    <row r="7458" spans="1:27" x14ac:dyDescent="0.2">
      <c r="A7458">
        <v>7457</v>
      </c>
      <c r="B7458">
        <v>53190</v>
      </c>
      <c r="C7458" s="3">
        <v>40080</v>
      </c>
      <c r="D7458" s="17">
        <f t="shared" si="583"/>
        <v>40057</v>
      </c>
      <c r="E7458">
        <v>9</v>
      </c>
      <c r="F7458" s="8">
        <f t="shared" si="580"/>
        <v>1350</v>
      </c>
      <c r="G7458" s="5">
        <v>0.1</v>
      </c>
      <c r="H7458" s="8">
        <f>VLOOKUP($T7458,Pricebook!$A:$D,4,0)</f>
        <v>150</v>
      </c>
      <c r="I7458" s="10">
        <f t="shared" si="581"/>
        <v>1215</v>
      </c>
      <c r="J7458" t="s">
        <v>1978</v>
      </c>
      <c r="K7458" t="s">
        <v>396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2420</v>
      </c>
      <c r="O7458" s="7">
        <v>52302</v>
      </c>
      <c r="P7458" t="s">
        <v>38</v>
      </c>
      <c r="Q7458" t="s">
        <v>16</v>
      </c>
      <c r="R7458" s="3">
        <v>40081</v>
      </c>
      <c r="S7458" s="12">
        <f t="shared" si="582"/>
        <v>1</v>
      </c>
      <c r="T7458" s="3" t="s">
        <v>14210</v>
      </c>
      <c r="U7458" t="s">
        <v>14235</v>
      </c>
      <c r="V7458" t="s">
        <v>14244</v>
      </c>
      <c r="W7458" t="s">
        <v>14186</v>
      </c>
      <c r="X7458" t="str">
        <f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4"/>
        <v>0.55333333333333334</v>
      </c>
    </row>
    <row r="7459" spans="1:27" x14ac:dyDescent="0.2">
      <c r="A7459">
        <v>7458</v>
      </c>
      <c r="B7459">
        <v>53216</v>
      </c>
      <c r="C7459" s="3">
        <v>41247</v>
      </c>
      <c r="D7459" s="17">
        <f t="shared" si="583"/>
        <v>41244</v>
      </c>
      <c r="E7459">
        <v>36</v>
      </c>
      <c r="F7459" s="8">
        <f t="shared" si="580"/>
        <v>3960</v>
      </c>
      <c r="G7459" s="5">
        <v>0.06</v>
      </c>
      <c r="H7459" s="8">
        <f>VLOOKUP($T7459,Pricebook!$A:$D,4,0)</f>
        <v>110</v>
      </c>
      <c r="I7459" s="10">
        <f t="shared" si="581"/>
        <v>3722.3999999999996</v>
      </c>
      <c r="J7459" t="s">
        <v>852</v>
      </c>
      <c r="K7459" t="s">
        <v>594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2375</v>
      </c>
      <c r="O7459" s="7">
        <v>67601</v>
      </c>
      <c r="P7459" t="s">
        <v>153</v>
      </c>
      <c r="Q7459" t="s">
        <v>16</v>
      </c>
      <c r="R7459" s="3">
        <v>41250</v>
      </c>
      <c r="S7459" s="12">
        <f t="shared" si="582"/>
        <v>3</v>
      </c>
      <c r="T7459" s="3" t="s">
        <v>14215</v>
      </c>
      <c r="U7459" t="s">
        <v>14229</v>
      </c>
      <c r="V7459" t="s">
        <v>14247</v>
      </c>
      <c r="W7459" t="s">
        <v>14188</v>
      </c>
      <c r="X7459" t="str">
        <f>VLOOKUP(Q7459,Managers!$A:$B,2,0)</f>
        <v>Josh Martinez</v>
      </c>
      <c r="Y7459">
        <f>VLOOKUP(W7459,HourlyWages!$A:$B,2,0)</f>
        <v>52</v>
      </c>
      <c r="Z7459">
        <v>1</v>
      </c>
      <c r="AA7459" s="14">
        <f t="shared" si="584"/>
        <v>0.52727272727272723</v>
      </c>
    </row>
    <row r="7460" spans="1:27" x14ac:dyDescent="0.2">
      <c r="A7460">
        <v>7459</v>
      </c>
      <c r="B7460">
        <v>53221</v>
      </c>
      <c r="C7460" s="3">
        <v>40965</v>
      </c>
      <c r="D7460" s="17">
        <f t="shared" si="583"/>
        <v>40940</v>
      </c>
      <c r="E7460">
        <v>29</v>
      </c>
      <c r="F7460" s="8">
        <f t="shared" si="580"/>
        <v>3625</v>
      </c>
      <c r="G7460" s="5">
        <v>0.1</v>
      </c>
      <c r="H7460" s="8">
        <f>VLOOKUP($T7460,Pricebook!$A:$D,4,0)</f>
        <v>125</v>
      </c>
      <c r="I7460" s="10">
        <f t="shared" si="581"/>
        <v>3262.5</v>
      </c>
      <c r="J7460" t="s">
        <v>541</v>
      </c>
      <c r="K7460" t="s">
        <v>260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930</v>
      </c>
      <c r="O7460" s="7">
        <v>55901</v>
      </c>
      <c r="P7460" t="s">
        <v>130</v>
      </c>
      <c r="Q7460" t="s">
        <v>16</v>
      </c>
      <c r="R7460" s="3">
        <v>40966</v>
      </c>
      <c r="S7460" s="12">
        <f t="shared" si="582"/>
        <v>1</v>
      </c>
      <c r="T7460" s="3" t="s">
        <v>14208</v>
      </c>
      <c r="U7460" t="s">
        <v>14232</v>
      </c>
      <c r="V7460" t="s">
        <v>14233</v>
      </c>
      <c r="W7460" t="s">
        <v>14194</v>
      </c>
      <c r="X7460" t="str">
        <f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4"/>
        <v>0.432</v>
      </c>
    </row>
    <row r="7461" spans="1:27" x14ac:dyDescent="0.2">
      <c r="A7461">
        <v>7460</v>
      </c>
      <c r="B7461">
        <v>53222</v>
      </c>
      <c r="C7461" s="3">
        <v>40105</v>
      </c>
      <c r="D7461" s="17">
        <f t="shared" si="583"/>
        <v>40087</v>
      </c>
      <c r="E7461">
        <v>2</v>
      </c>
      <c r="F7461" s="8">
        <f t="shared" si="580"/>
        <v>220</v>
      </c>
      <c r="G7461" s="5">
        <v>7.0000000000000007E-2</v>
      </c>
      <c r="H7461" s="8">
        <f>VLOOKUP($T7461,Pricebook!$A:$D,4,0)</f>
        <v>110</v>
      </c>
      <c r="I7461" s="10">
        <f t="shared" si="581"/>
        <v>204.6</v>
      </c>
      <c r="J7461" t="s">
        <v>755</v>
      </c>
      <c r="K7461" t="s">
        <v>452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1558</v>
      </c>
      <c r="O7461" s="7">
        <v>23464</v>
      </c>
      <c r="P7461" t="s">
        <v>368</v>
      </c>
      <c r="Q7461" t="s">
        <v>34</v>
      </c>
      <c r="R7461" s="3">
        <v>40105</v>
      </c>
      <c r="S7461" s="12">
        <f t="shared" si="582"/>
        <v>0</v>
      </c>
      <c r="T7461" s="3" t="s">
        <v>14215</v>
      </c>
      <c r="U7461" t="s">
        <v>14229</v>
      </c>
      <c r="V7461" t="s">
        <v>14236</v>
      </c>
      <c r="W7461" t="s">
        <v>14187</v>
      </c>
      <c r="X7461" t="str">
        <f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4"/>
        <v>0.59090909090909094</v>
      </c>
    </row>
    <row r="7462" spans="1:27" x14ac:dyDescent="0.2">
      <c r="A7462">
        <v>7461</v>
      </c>
      <c r="B7462">
        <v>53223</v>
      </c>
      <c r="C7462" s="3">
        <v>41104</v>
      </c>
      <c r="D7462" s="17">
        <f t="shared" si="583"/>
        <v>41091</v>
      </c>
      <c r="E7462">
        <v>2</v>
      </c>
      <c r="F7462" s="8">
        <f t="shared" si="580"/>
        <v>320</v>
      </c>
      <c r="G7462" s="5">
        <v>0.08</v>
      </c>
      <c r="H7462" s="8">
        <f>VLOOKUP($T7462,Pricebook!$A:$D,4,0)</f>
        <v>160</v>
      </c>
      <c r="I7462" s="10">
        <f t="shared" si="581"/>
        <v>294.40000000000003</v>
      </c>
      <c r="J7462" t="s">
        <v>1416</v>
      </c>
      <c r="K7462" t="s">
        <v>226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1944</v>
      </c>
      <c r="O7462" s="7">
        <v>12306</v>
      </c>
      <c r="P7462" t="s">
        <v>60</v>
      </c>
      <c r="Q7462" t="s">
        <v>61</v>
      </c>
      <c r="R7462" s="3">
        <v>41111</v>
      </c>
      <c r="S7462" s="12">
        <f t="shared" si="582"/>
        <v>7</v>
      </c>
      <c r="T7462" s="3" t="s">
        <v>14218</v>
      </c>
      <c r="U7462" t="s">
        <v>14229</v>
      </c>
      <c r="V7462" t="s">
        <v>14246</v>
      </c>
      <c r="W7462" t="s">
        <v>14199</v>
      </c>
      <c r="X7462" t="str">
        <f>VLOOKUP(Q7462,Managers!$A:$B,2,0)</f>
        <v>Allen Young</v>
      </c>
      <c r="Y7462">
        <f>VLOOKUP(W7462,HourlyWages!$A:$B,2,0)</f>
        <v>68</v>
      </c>
      <c r="Z7462">
        <v>1</v>
      </c>
      <c r="AA7462" s="14">
        <f t="shared" si="584"/>
        <v>0.57499999999999996</v>
      </c>
    </row>
    <row r="7463" spans="1:27" x14ac:dyDescent="0.2">
      <c r="A7463">
        <v>7462</v>
      </c>
      <c r="B7463">
        <v>53248</v>
      </c>
      <c r="C7463" s="3">
        <v>40480</v>
      </c>
      <c r="D7463" s="17">
        <f t="shared" si="583"/>
        <v>40452</v>
      </c>
      <c r="E7463">
        <v>7</v>
      </c>
      <c r="F7463" s="8">
        <f t="shared" si="580"/>
        <v>875</v>
      </c>
      <c r="G7463" s="5">
        <v>0.06</v>
      </c>
      <c r="H7463" s="8">
        <f>VLOOKUP($T7463,Pricebook!$A:$D,4,0)</f>
        <v>125</v>
      </c>
      <c r="I7463" s="10">
        <f t="shared" si="581"/>
        <v>822.5</v>
      </c>
      <c r="J7463" t="s">
        <v>696</v>
      </c>
      <c r="K7463" t="s">
        <v>344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2081</v>
      </c>
      <c r="O7463" s="7">
        <v>11795</v>
      </c>
      <c r="P7463" t="s">
        <v>60</v>
      </c>
      <c r="Q7463" t="s">
        <v>61</v>
      </c>
      <c r="R7463" s="3">
        <v>40481</v>
      </c>
      <c r="S7463" s="12">
        <f t="shared" si="582"/>
        <v>1</v>
      </c>
      <c r="T7463" s="3" t="s">
        <v>14209</v>
      </c>
      <c r="U7463" t="s">
        <v>14232</v>
      </c>
      <c r="V7463" t="s">
        <v>14245</v>
      </c>
      <c r="W7463" t="s">
        <v>14192</v>
      </c>
      <c r="X7463" t="str">
        <f>VLOOKUP(Q7463,Managers!$A:$B,2,0)</f>
        <v>Allen Young</v>
      </c>
      <c r="Y7463">
        <f>VLOOKUP(W7463,HourlyWages!$A:$B,2,0)</f>
        <v>75</v>
      </c>
      <c r="Z7463">
        <v>1</v>
      </c>
      <c r="AA7463" s="14">
        <f t="shared" si="584"/>
        <v>0.4</v>
      </c>
    </row>
    <row r="7464" spans="1:27" x14ac:dyDescent="0.2">
      <c r="A7464">
        <v>7463</v>
      </c>
      <c r="B7464">
        <v>53254</v>
      </c>
      <c r="C7464" s="3">
        <v>40043</v>
      </c>
      <c r="D7464" s="17">
        <f t="shared" si="583"/>
        <v>40026</v>
      </c>
      <c r="E7464">
        <v>34</v>
      </c>
      <c r="F7464" s="8">
        <f t="shared" si="580"/>
        <v>5100</v>
      </c>
      <c r="G7464" s="5">
        <v>0</v>
      </c>
      <c r="H7464" s="8">
        <f>VLOOKUP($T7464,Pricebook!$A:$D,4,0)</f>
        <v>150</v>
      </c>
      <c r="I7464" s="10">
        <f t="shared" si="581"/>
        <v>5100</v>
      </c>
      <c r="J7464" t="s">
        <v>486</v>
      </c>
      <c r="K7464" t="s">
        <v>487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1621</v>
      </c>
      <c r="O7464" s="7" t="s">
        <v>1622</v>
      </c>
      <c r="P7464" t="s">
        <v>48</v>
      </c>
      <c r="Q7464" t="s">
        <v>16</v>
      </c>
      <c r="R7464" s="3">
        <v>40046</v>
      </c>
      <c r="S7464" s="12">
        <f t="shared" si="582"/>
        <v>3</v>
      </c>
      <c r="T7464" s="3" t="s">
        <v>14210</v>
      </c>
      <c r="U7464" t="s">
        <v>14235</v>
      </c>
      <c r="V7464" t="s">
        <v>14229</v>
      </c>
      <c r="W7464" t="s">
        <v>14195</v>
      </c>
      <c r="X7464" t="str">
        <f>VLOOKUP(Q7464,Managers!$A:$B,2,0)</f>
        <v>Josh Martinez</v>
      </c>
      <c r="Y7464">
        <f>VLOOKUP(W7464,HourlyWages!$A:$B,2,0)</f>
        <v>52</v>
      </c>
      <c r="Z7464">
        <v>1</v>
      </c>
      <c r="AA7464" s="14">
        <f t="shared" si="584"/>
        <v>0.65333333333333332</v>
      </c>
    </row>
    <row r="7465" spans="1:27" x14ac:dyDescent="0.2">
      <c r="A7465">
        <v>7464</v>
      </c>
      <c r="B7465">
        <v>53281</v>
      </c>
      <c r="C7465" s="3">
        <v>39905</v>
      </c>
      <c r="D7465" s="17">
        <f t="shared" si="583"/>
        <v>39904</v>
      </c>
      <c r="E7465">
        <v>40</v>
      </c>
      <c r="F7465" s="8">
        <f t="shared" si="580"/>
        <v>5000</v>
      </c>
      <c r="G7465" s="5">
        <v>0.08</v>
      </c>
      <c r="H7465" s="8">
        <f>VLOOKUP($T7465,Pricebook!$A:$D,4,0)</f>
        <v>125</v>
      </c>
      <c r="I7465" s="10">
        <f t="shared" si="581"/>
        <v>4600</v>
      </c>
      <c r="J7465" t="s">
        <v>728</v>
      </c>
      <c r="K7465" t="s">
        <v>68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281</v>
      </c>
      <c r="O7465" s="7">
        <v>77566</v>
      </c>
      <c r="P7465" t="s">
        <v>48</v>
      </c>
      <c r="Q7465" t="s">
        <v>16</v>
      </c>
      <c r="R7465" s="3">
        <v>39907</v>
      </c>
      <c r="S7465" s="12">
        <f t="shared" si="582"/>
        <v>2</v>
      </c>
      <c r="T7465" s="3" t="s">
        <v>14221</v>
      </c>
      <c r="U7465" t="s">
        <v>14232</v>
      </c>
      <c r="V7465" t="s">
        <v>14245</v>
      </c>
      <c r="W7465" t="s">
        <v>14188</v>
      </c>
      <c r="X7465" t="str">
        <f>VLOOKUP(Q7465,Managers!$A:$B,2,0)</f>
        <v>Josh Martinez</v>
      </c>
      <c r="Y7465">
        <f>VLOOKUP(W7465,HourlyWages!$A:$B,2,0)</f>
        <v>52</v>
      </c>
      <c r="Z7465">
        <v>1</v>
      </c>
      <c r="AA7465" s="14">
        <f t="shared" si="584"/>
        <v>0.58399999999999996</v>
      </c>
    </row>
    <row r="7466" spans="1:27" x14ac:dyDescent="0.2">
      <c r="A7466">
        <v>7465</v>
      </c>
      <c r="B7466">
        <v>53283</v>
      </c>
      <c r="C7466" s="3">
        <v>40844</v>
      </c>
      <c r="D7466" s="17">
        <f t="shared" si="583"/>
        <v>40817</v>
      </c>
      <c r="E7466">
        <v>2</v>
      </c>
      <c r="F7466" s="8">
        <f t="shared" si="580"/>
        <v>300</v>
      </c>
      <c r="G7466" s="5">
        <v>0.04</v>
      </c>
      <c r="H7466" s="8">
        <f>VLOOKUP($T7466,Pricebook!$A:$D,4,0)</f>
        <v>150</v>
      </c>
      <c r="I7466" s="10">
        <f t="shared" si="581"/>
        <v>288</v>
      </c>
      <c r="J7466" t="s">
        <v>2526</v>
      </c>
      <c r="K7466" t="s">
        <v>165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1860</v>
      </c>
      <c r="O7466" s="7">
        <v>95351</v>
      </c>
      <c r="P7466" t="s">
        <v>114</v>
      </c>
      <c r="Q7466" t="s">
        <v>23</v>
      </c>
      <c r="R7466" s="3">
        <v>40845</v>
      </c>
      <c r="S7466" s="12">
        <f t="shared" si="582"/>
        <v>1</v>
      </c>
      <c r="T7466" s="3" t="s">
        <v>14216</v>
      </c>
      <c r="U7466" t="s">
        <v>14235</v>
      </c>
      <c r="V7466" t="s">
        <v>14237</v>
      </c>
      <c r="W7466" t="s">
        <v>14186</v>
      </c>
      <c r="X7466" t="str">
        <f>VLOOKUP(Q7466,Managers!$A:$B,2,0)</f>
        <v>Bob Turner</v>
      </c>
      <c r="Y7466">
        <f>VLOOKUP(W7466,HourlyWages!$A:$B,2,0)</f>
        <v>67</v>
      </c>
      <c r="Z7466">
        <v>1</v>
      </c>
      <c r="AA7466" s="14">
        <f t="shared" si="584"/>
        <v>0.55333333333333334</v>
      </c>
    </row>
    <row r="7467" spans="1:27" x14ac:dyDescent="0.2">
      <c r="A7467">
        <v>7466</v>
      </c>
      <c r="B7467">
        <v>53285</v>
      </c>
      <c r="C7467" s="3">
        <v>41053</v>
      </c>
      <c r="D7467" s="17">
        <f t="shared" si="583"/>
        <v>41030</v>
      </c>
      <c r="E7467">
        <v>6</v>
      </c>
      <c r="F7467" s="8">
        <f t="shared" si="580"/>
        <v>960</v>
      </c>
      <c r="G7467" s="5">
        <v>0.04</v>
      </c>
      <c r="H7467" s="8">
        <f>VLOOKUP($T7467,Pricebook!$A:$D,4,0)</f>
        <v>160</v>
      </c>
      <c r="I7467" s="10">
        <f t="shared" si="581"/>
        <v>921.59999999999991</v>
      </c>
      <c r="J7467" t="s">
        <v>2606</v>
      </c>
      <c r="K7467" t="s">
        <v>235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1070</v>
      </c>
      <c r="O7467" s="7">
        <v>75057</v>
      </c>
      <c r="P7467" t="s">
        <v>48</v>
      </c>
      <c r="Q7467" t="s">
        <v>16</v>
      </c>
      <c r="R7467" s="3">
        <v>41055</v>
      </c>
      <c r="S7467" s="12">
        <f t="shared" si="582"/>
        <v>2</v>
      </c>
      <c r="T7467" s="3" t="s">
        <v>14218</v>
      </c>
      <c r="U7467" t="s">
        <v>14229</v>
      </c>
      <c r="V7467" t="s">
        <v>14233</v>
      </c>
      <c r="W7467" t="s">
        <v>14197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4"/>
        <v>0.55625000000000002</v>
      </c>
    </row>
    <row r="7468" spans="1:27" x14ac:dyDescent="0.2">
      <c r="A7468">
        <v>7467</v>
      </c>
      <c r="B7468">
        <v>53312</v>
      </c>
      <c r="C7468" s="3">
        <v>39998</v>
      </c>
      <c r="D7468" s="17">
        <f t="shared" si="583"/>
        <v>39995</v>
      </c>
      <c r="E7468">
        <v>23</v>
      </c>
      <c r="F7468" s="8">
        <f t="shared" si="580"/>
        <v>3910</v>
      </c>
      <c r="G7468" s="5">
        <v>0.05</v>
      </c>
      <c r="H7468" s="8">
        <f>VLOOKUP($T7468,Pricebook!$A:$D,4,0)</f>
        <v>170</v>
      </c>
      <c r="I7468" s="10">
        <f t="shared" si="581"/>
        <v>3714.5</v>
      </c>
      <c r="J7468" t="s">
        <v>347</v>
      </c>
      <c r="K7468" t="s">
        <v>348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2705</v>
      </c>
      <c r="O7468" s="7">
        <v>76706</v>
      </c>
      <c r="P7468" t="s">
        <v>48</v>
      </c>
      <c r="Q7468" t="s">
        <v>16</v>
      </c>
      <c r="R7468" s="3">
        <v>40000</v>
      </c>
      <c r="S7468" s="12">
        <f t="shared" si="582"/>
        <v>2</v>
      </c>
      <c r="T7468" s="3" t="s">
        <v>14219</v>
      </c>
      <c r="U7468" t="s">
        <v>14229</v>
      </c>
      <c r="V7468" t="s">
        <v>14241</v>
      </c>
      <c r="W7468" t="s">
        <v>14191</v>
      </c>
      <c r="X7468" t="str">
        <f>VLOOKUP(Q7468,Managers!$A:$B,2,0)</f>
        <v>Josh Martinez</v>
      </c>
      <c r="Y7468">
        <f>VLOOKUP(W7468,HourlyWages!$A:$B,2,0)</f>
        <v>60</v>
      </c>
      <c r="Z7468">
        <v>1</v>
      </c>
      <c r="AA7468" s="14">
        <f t="shared" si="584"/>
        <v>0.6470588235294118</v>
      </c>
    </row>
    <row r="7469" spans="1:27" x14ac:dyDescent="0.2">
      <c r="A7469">
        <v>7468</v>
      </c>
      <c r="B7469">
        <v>53312</v>
      </c>
      <c r="C7469" s="3">
        <v>39998</v>
      </c>
      <c r="D7469" s="17">
        <f t="shared" si="583"/>
        <v>39995</v>
      </c>
      <c r="E7469">
        <v>30</v>
      </c>
      <c r="F7469" s="8">
        <f t="shared" si="580"/>
        <v>3600</v>
      </c>
      <c r="G7469" s="5">
        <v>0.06</v>
      </c>
      <c r="H7469" s="8">
        <f>VLOOKUP($T7469,Pricebook!$A:$D,4,0)</f>
        <v>120</v>
      </c>
      <c r="I7469" s="10">
        <f t="shared" si="581"/>
        <v>3384</v>
      </c>
      <c r="J7469" t="s">
        <v>347</v>
      </c>
      <c r="K7469" t="s">
        <v>348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2705</v>
      </c>
      <c r="O7469" s="7">
        <v>76706</v>
      </c>
      <c r="P7469" t="s">
        <v>48</v>
      </c>
      <c r="Q7469" t="s">
        <v>16</v>
      </c>
      <c r="R7469" s="3">
        <v>39999</v>
      </c>
      <c r="S7469" s="12">
        <f t="shared" si="582"/>
        <v>1</v>
      </c>
      <c r="T7469" s="3" t="s">
        <v>14212</v>
      </c>
      <c r="U7469" t="s">
        <v>14229</v>
      </c>
      <c r="V7469" t="s">
        <v>14245</v>
      </c>
      <c r="W7469" t="s">
        <v>14192</v>
      </c>
      <c r="X7469" t="str">
        <f>VLOOKUP(Q7469,Managers!$A:$B,2,0)</f>
        <v>Josh Martinez</v>
      </c>
      <c r="Y7469">
        <f>VLOOKUP(W7469,HourlyWages!$A:$B,2,0)</f>
        <v>75</v>
      </c>
      <c r="Z7469">
        <v>1</v>
      </c>
      <c r="AA7469" s="14">
        <f t="shared" si="584"/>
        <v>0.375</v>
      </c>
    </row>
    <row r="7470" spans="1:27" x14ac:dyDescent="0.2">
      <c r="A7470">
        <v>7469</v>
      </c>
      <c r="B7470">
        <v>53314</v>
      </c>
      <c r="C7470" s="3">
        <v>40440</v>
      </c>
      <c r="D7470" s="17">
        <f t="shared" si="583"/>
        <v>40422</v>
      </c>
      <c r="E7470">
        <v>33</v>
      </c>
      <c r="F7470" s="8">
        <f t="shared" si="580"/>
        <v>4125</v>
      </c>
      <c r="G7470" s="5">
        <v>0.01</v>
      </c>
      <c r="H7470" s="8">
        <f>VLOOKUP($T7470,Pricebook!$A:$D,4,0)</f>
        <v>125</v>
      </c>
      <c r="I7470" s="10">
        <f t="shared" si="581"/>
        <v>4083.75</v>
      </c>
      <c r="J7470" t="s">
        <v>198</v>
      </c>
      <c r="K7470" t="s">
        <v>199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438</v>
      </c>
      <c r="O7470" s="7" t="s">
        <v>439</v>
      </c>
      <c r="P7470" t="s">
        <v>440</v>
      </c>
      <c r="Q7470" t="s">
        <v>16</v>
      </c>
      <c r="R7470" s="3">
        <v>40440</v>
      </c>
      <c r="S7470" s="12">
        <f t="shared" si="582"/>
        <v>0</v>
      </c>
      <c r="T7470" s="3" t="s">
        <v>14208</v>
      </c>
      <c r="U7470" t="s">
        <v>14232</v>
      </c>
      <c r="V7470" t="s">
        <v>14240</v>
      </c>
      <c r="W7470" t="s">
        <v>14189</v>
      </c>
      <c r="X7470" t="str">
        <f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4"/>
        <v>0.504</v>
      </c>
    </row>
    <row r="7471" spans="1:27" x14ac:dyDescent="0.2">
      <c r="A7471">
        <v>7470</v>
      </c>
      <c r="B7471">
        <v>53314</v>
      </c>
      <c r="C7471" s="3">
        <v>40440</v>
      </c>
      <c r="D7471" s="17">
        <f t="shared" si="583"/>
        <v>40422</v>
      </c>
      <c r="E7471">
        <v>15</v>
      </c>
      <c r="F7471" s="8">
        <f t="shared" si="580"/>
        <v>1875</v>
      </c>
      <c r="G7471" s="5">
        <v>0.05</v>
      </c>
      <c r="H7471" s="8">
        <f>VLOOKUP($T7471,Pricebook!$A:$D,4,0)</f>
        <v>125</v>
      </c>
      <c r="I7471" s="10">
        <f t="shared" si="581"/>
        <v>1781.25</v>
      </c>
      <c r="J7471" t="s">
        <v>198</v>
      </c>
      <c r="K7471" t="s">
        <v>199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438</v>
      </c>
      <c r="O7471" s="7" t="s">
        <v>439</v>
      </c>
      <c r="P7471" t="s">
        <v>440</v>
      </c>
      <c r="Q7471" t="s">
        <v>16</v>
      </c>
      <c r="R7471" s="3">
        <v>40442</v>
      </c>
      <c r="S7471" s="12">
        <f t="shared" si="582"/>
        <v>2</v>
      </c>
      <c r="T7471" s="3" t="s">
        <v>14209</v>
      </c>
      <c r="U7471" t="s">
        <v>14232</v>
      </c>
      <c r="V7471" t="s">
        <v>14238</v>
      </c>
      <c r="W7471" t="s">
        <v>14193</v>
      </c>
      <c r="X7471" t="str">
        <f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4"/>
        <v>0.54400000000000004</v>
      </c>
    </row>
    <row r="7472" spans="1:27" x14ac:dyDescent="0.2">
      <c r="A7472">
        <v>7471</v>
      </c>
      <c r="B7472">
        <v>53344</v>
      </c>
      <c r="C7472" s="3">
        <v>40233</v>
      </c>
      <c r="D7472" s="17">
        <f t="shared" si="583"/>
        <v>40210</v>
      </c>
      <c r="E7472">
        <v>36</v>
      </c>
      <c r="F7472" s="8">
        <f t="shared" si="580"/>
        <v>5760</v>
      </c>
      <c r="G7472" s="5">
        <v>0.03</v>
      </c>
      <c r="H7472" s="8">
        <f>VLOOKUP($T7472,Pricebook!$A:$D,4,0)</f>
        <v>160</v>
      </c>
      <c r="I7472" s="10">
        <f t="shared" si="581"/>
        <v>5587.2</v>
      </c>
      <c r="J7472" t="s">
        <v>626</v>
      </c>
      <c r="K7472" t="s">
        <v>27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1972</v>
      </c>
      <c r="O7472" s="7">
        <v>93422</v>
      </c>
      <c r="P7472" t="s">
        <v>114</v>
      </c>
      <c r="Q7472" t="s">
        <v>23</v>
      </c>
      <c r="R7472" s="3">
        <v>40235</v>
      </c>
      <c r="S7472" s="12">
        <f t="shared" si="582"/>
        <v>2</v>
      </c>
      <c r="T7472" s="3" t="s">
        <v>14218</v>
      </c>
      <c r="U7472" t="s">
        <v>14229</v>
      </c>
      <c r="V7472" t="s">
        <v>14238</v>
      </c>
      <c r="W7472" t="s">
        <v>14195</v>
      </c>
      <c r="X7472" t="str">
        <f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4"/>
        <v>0.67500000000000004</v>
      </c>
    </row>
    <row r="7473" spans="1:27" x14ac:dyDescent="0.2">
      <c r="A7473">
        <v>7472</v>
      </c>
      <c r="B7473">
        <v>53349</v>
      </c>
      <c r="C7473" s="3">
        <v>40278</v>
      </c>
      <c r="D7473" s="17">
        <f t="shared" si="583"/>
        <v>40269</v>
      </c>
      <c r="E7473">
        <v>46</v>
      </c>
      <c r="F7473" s="8">
        <f t="shared" si="580"/>
        <v>5750</v>
      </c>
      <c r="G7473" s="5">
        <v>7.0000000000000007E-2</v>
      </c>
      <c r="H7473" s="8">
        <f>VLOOKUP($T7473,Pricebook!$A:$D,4,0)</f>
        <v>125</v>
      </c>
      <c r="I7473" s="10">
        <f t="shared" si="581"/>
        <v>5347.5</v>
      </c>
      <c r="J7473" t="s">
        <v>593</v>
      </c>
      <c r="K7473" t="s">
        <v>594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80</v>
      </c>
      <c r="O7473" s="7">
        <v>44105</v>
      </c>
      <c r="P7473" t="s">
        <v>210</v>
      </c>
      <c r="Q7473" t="s">
        <v>61</v>
      </c>
      <c r="R7473" s="3">
        <v>40287</v>
      </c>
      <c r="S7473" s="12">
        <f t="shared" si="582"/>
        <v>9</v>
      </c>
      <c r="T7473" s="3" t="s">
        <v>14221</v>
      </c>
      <c r="U7473" t="s">
        <v>14232</v>
      </c>
      <c r="V7473" t="s">
        <v>14239</v>
      </c>
      <c r="W7473" t="s">
        <v>14198</v>
      </c>
      <c r="X7473" t="str">
        <f>VLOOKUP(Q7473,Managers!$A:$B,2,0)</f>
        <v>Allen Young</v>
      </c>
      <c r="Y7473">
        <f>VLOOKUP(W7473,HourlyWages!$A:$B,2,0)</f>
        <v>51</v>
      </c>
      <c r="Z7473">
        <v>1</v>
      </c>
      <c r="AA7473" s="14">
        <f t="shared" si="584"/>
        <v>0.59199999999999997</v>
      </c>
    </row>
    <row r="7474" spans="1:27" x14ac:dyDescent="0.2">
      <c r="A7474">
        <v>7473</v>
      </c>
      <c r="B7474">
        <v>53350</v>
      </c>
      <c r="C7474" s="3">
        <v>39978</v>
      </c>
      <c r="D7474" s="17">
        <f t="shared" si="583"/>
        <v>39965</v>
      </c>
      <c r="E7474">
        <v>24</v>
      </c>
      <c r="F7474" s="8">
        <f t="shared" ref="F7474:F7537" si="585">H7474*E7474</f>
        <v>3840</v>
      </c>
      <c r="G7474" s="5">
        <v>0.08</v>
      </c>
      <c r="H7474" s="8">
        <f>VLOOKUP($T7474,Pricebook!$A:$D,4,0)</f>
        <v>160</v>
      </c>
      <c r="I7474" s="10">
        <f t="shared" ref="I7474:I7537" si="586">F7474*(1-G7474)</f>
        <v>3532.8</v>
      </c>
      <c r="J7474" t="s">
        <v>1552</v>
      </c>
      <c r="K7474" t="s">
        <v>1076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1553</v>
      </c>
      <c r="O7474" s="7">
        <v>70117</v>
      </c>
      <c r="P7474" t="s">
        <v>436</v>
      </c>
      <c r="Q7474" t="s">
        <v>34</v>
      </c>
      <c r="R7474" s="3">
        <v>39978</v>
      </c>
      <c r="S7474" s="12">
        <f t="shared" ref="S7474:S7537" si="587">R7474-C7474</f>
        <v>0</v>
      </c>
      <c r="T7474" s="3" t="s">
        <v>14218</v>
      </c>
      <c r="U7474" t="s">
        <v>14229</v>
      </c>
      <c r="V7474" t="s">
        <v>14241</v>
      </c>
      <c r="W7474" t="s">
        <v>14200</v>
      </c>
      <c r="X7474" t="str">
        <f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4"/>
        <v>0.63124999999999998</v>
      </c>
    </row>
    <row r="7475" spans="1:27" x14ac:dyDescent="0.2">
      <c r="A7475">
        <v>7474</v>
      </c>
      <c r="B7475">
        <v>53378</v>
      </c>
      <c r="C7475" s="3">
        <v>41103</v>
      </c>
      <c r="D7475" s="17">
        <f t="shared" si="583"/>
        <v>41091</v>
      </c>
      <c r="E7475">
        <v>50</v>
      </c>
      <c r="F7475" s="8">
        <f t="shared" si="585"/>
        <v>7500</v>
      </c>
      <c r="G7475" s="5">
        <v>0.1</v>
      </c>
      <c r="H7475" s="8">
        <f>VLOOKUP($T7475,Pricebook!$A:$D,4,0)</f>
        <v>150</v>
      </c>
      <c r="I7475" s="10">
        <f t="shared" si="586"/>
        <v>6750</v>
      </c>
      <c r="J7475" t="s">
        <v>458</v>
      </c>
      <c r="K7475" t="s">
        <v>300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2561</v>
      </c>
      <c r="O7475" s="7">
        <v>31401</v>
      </c>
      <c r="P7475" t="s">
        <v>134</v>
      </c>
      <c r="Q7475" t="s">
        <v>34</v>
      </c>
      <c r="R7475" s="3">
        <v>41104</v>
      </c>
      <c r="S7475" s="12">
        <f t="shared" si="587"/>
        <v>1</v>
      </c>
      <c r="T7475" s="3" t="s">
        <v>14222</v>
      </c>
      <c r="U7475" t="s">
        <v>14235</v>
      </c>
      <c r="V7475" t="s">
        <v>14238</v>
      </c>
      <c r="W7475" t="s">
        <v>14200</v>
      </c>
      <c r="X7475" t="str">
        <f>VLOOKUP(Q7475,Managers!$A:$B,2,0)</f>
        <v>Frank Mitchell</v>
      </c>
      <c r="Y7475">
        <f>VLOOKUP(W7475,HourlyWages!$A:$B,2,0)</f>
        <v>59</v>
      </c>
      <c r="Z7475">
        <v>1</v>
      </c>
      <c r="AA7475" s="14">
        <f t="shared" si="584"/>
        <v>0.60666666666666669</v>
      </c>
    </row>
    <row r="7476" spans="1:27" x14ac:dyDescent="0.2">
      <c r="A7476">
        <v>7475</v>
      </c>
      <c r="B7476">
        <v>53378</v>
      </c>
      <c r="C7476" s="3">
        <v>41103</v>
      </c>
      <c r="D7476" s="17">
        <f t="shared" si="583"/>
        <v>41091</v>
      </c>
      <c r="E7476">
        <v>38</v>
      </c>
      <c r="F7476" s="8">
        <f t="shared" si="585"/>
        <v>4750</v>
      </c>
      <c r="G7476" s="5">
        <v>0.06</v>
      </c>
      <c r="H7476" s="8">
        <f>VLOOKUP($T7476,Pricebook!$A:$D,4,0)</f>
        <v>125</v>
      </c>
      <c r="I7476" s="10">
        <f t="shared" si="586"/>
        <v>4465</v>
      </c>
      <c r="J7476" t="s">
        <v>458</v>
      </c>
      <c r="K7476" t="s">
        <v>300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2561</v>
      </c>
      <c r="O7476" s="7">
        <v>31401</v>
      </c>
      <c r="P7476" t="s">
        <v>134</v>
      </c>
      <c r="Q7476" t="s">
        <v>34</v>
      </c>
      <c r="R7476" s="3">
        <v>41104</v>
      </c>
      <c r="S7476" s="12">
        <f t="shared" si="587"/>
        <v>1</v>
      </c>
      <c r="T7476" s="3" t="s">
        <v>14208</v>
      </c>
      <c r="U7476" t="s">
        <v>14232</v>
      </c>
      <c r="V7476" t="s">
        <v>14238</v>
      </c>
      <c r="W7476" t="s">
        <v>14194</v>
      </c>
      <c r="X7476" t="str">
        <f>VLOOKUP(Q7476,Managers!$A:$B,2,0)</f>
        <v>Frank Mitchell</v>
      </c>
      <c r="Y7476">
        <f>VLOOKUP(W7476,HourlyWages!$A:$B,2,0)</f>
        <v>71</v>
      </c>
      <c r="Z7476">
        <v>1</v>
      </c>
      <c r="AA7476" s="14">
        <f t="shared" si="584"/>
        <v>0.432</v>
      </c>
    </row>
    <row r="7477" spans="1:27" x14ac:dyDescent="0.2">
      <c r="A7477">
        <v>7476</v>
      </c>
      <c r="B7477">
        <v>53378</v>
      </c>
      <c r="C7477" s="3">
        <v>41103</v>
      </c>
      <c r="D7477" s="17">
        <f t="shared" si="583"/>
        <v>41091</v>
      </c>
      <c r="E7477">
        <v>49</v>
      </c>
      <c r="F7477" s="8">
        <f t="shared" si="585"/>
        <v>7350</v>
      </c>
      <c r="G7477" s="5">
        <v>0.04</v>
      </c>
      <c r="H7477" s="8">
        <f>VLOOKUP($T7477,Pricebook!$A:$D,4,0)</f>
        <v>150</v>
      </c>
      <c r="I7477" s="10">
        <f t="shared" si="586"/>
        <v>7056</v>
      </c>
      <c r="J7477" t="s">
        <v>458</v>
      </c>
      <c r="K7477" t="s">
        <v>300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2561</v>
      </c>
      <c r="O7477" s="7">
        <v>31401</v>
      </c>
      <c r="P7477" t="s">
        <v>134</v>
      </c>
      <c r="Q7477" t="s">
        <v>34</v>
      </c>
      <c r="R7477" s="3">
        <v>41104</v>
      </c>
      <c r="S7477" s="12">
        <f t="shared" si="587"/>
        <v>1</v>
      </c>
      <c r="T7477" s="3" t="s">
        <v>14210</v>
      </c>
      <c r="U7477" t="s">
        <v>14235</v>
      </c>
      <c r="V7477" t="s">
        <v>14230</v>
      </c>
      <c r="W7477" t="s">
        <v>14189</v>
      </c>
      <c r="X7477" t="str">
        <f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4"/>
        <v>0.58666666666666667</v>
      </c>
    </row>
    <row r="7478" spans="1:27" x14ac:dyDescent="0.2">
      <c r="A7478">
        <v>7477</v>
      </c>
      <c r="B7478">
        <v>53381</v>
      </c>
      <c r="C7478" s="3">
        <v>40447</v>
      </c>
      <c r="D7478" s="17">
        <f t="shared" si="583"/>
        <v>40422</v>
      </c>
      <c r="E7478">
        <v>26</v>
      </c>
      <c r="F7478" s="8">
        <f t="shared" si="585"/>
        <v>2860</v>
      </c>
      <c r="G7478" s="5">
        <v>0.01</v>
      </c>
      <c r="H7478" s="8">
        <f>VLOOKUP($T7478,Pricebook!$A:$D,4,0)</f>
        <v>110</v>
      </c>
      <c r="I7478" s="10">
        <f t="shared" si="586"/>
        <v>2831.4</v>
      </c>
      <c r="J7478" t="s">
        <v>1843</v>
      </c>
      <c r="K7478" t="s">
        <v>1076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1278</v>
      </c>
      <c r="O7478" s="7">
        <v>94110</v>
      </c>
      <c r="P7478" t="s">
        <v>114</v>
      </c>
      <c r="Q7478" t="s">
        <v>23</v>
      </c>
      <c r="R7478" s="3">
        <v>40448</v>
      </c>
      <c r="S7478" s="12">
        <f t="shared" si="587"/>
        <v>1</v>
      </c>
      <c r="T7478" s="3" t="s">
        <v>14220</v>
      </c>
      <c r="U7478" t="s">
        <v>14229</v>
      </c>
      <c r="V7478" t="s">
        <v>14229</v>
      </c>
      <c r="W7478" t="s">
        <v>14199</v>
      </c>
      <c r="X7478" t="str">
        <f>VLOOKUP(Q7478,Managers!$A:$B,2,0)</f>
        <v>Bob Turner</v>
      </c>
      <c r="Y7478">
        <f>VLOOKUP(W7478,HourlyWages!$A:$B,2,0)</f>
        <v>68</v>
      </c>
      <c r="Z7478">
        <v>1</v>
      </c>
      <c r="AA7478" s="14">
        <f t="shared" si="584"/>
        <v>0.38181818181818183</v>
      </c>
    </row>
    <row r="7479" spans="1:27" x14ac:dyDescent="0.2">
      <c r="A7479">
        <v>7478</v>
      </c>
      <c r="B7479">
        <v>53382</v>
      </c>
      <c r="C7479" s="3">
        <v>40174</v>
      </c>
      <c r="D7479" s="17">
        <f t="shared" si="583"/>
        <v>40148</v>
      </c>
      <c r="E7479">
        <v>13</v>
      </c>
      <c r="F7479" s="8">
        <f t="shared" si="585"/>
        <v>2210</v>
      </c>
      <c r="G7479" s="5">
        <v>0.1</v>
      </c>
      <c r="H7479" s="8">
        <f>VLOOKUP($T7479,Pricebook!$A:$D,4,0)</f>
        <v>170</v>
      </c>
      <c r="I7479" s="10">
        <f t="shared" si="586"/>
        <v>1989</v>
      </c>
      <c r="J7479" t="s">
        <v>2512</v>
      </c>
      <c r="K7479" t="s">
        <v>108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2513</v>
      </c>
      <c r="O7479" s="7">
        <v>57401</v>
      </c>
      <c r="P7479" t="s">
        <v>789</v>
      </c>
      <c r="Q7479" t="s">
        <v>16</v>
      </c>
      <c r="R7479" s="3">
        <v>40175</v>
      </c>
      <c r="S7479" s="12">
        <f t="shared" si="587"/>
        <v>1</v>
      </c>
      <c r="T7479" s="3" t="s">
        <v>14219</v>
      </c>
      <c r="U7479" t="s">
        <v>14229</v>
      </c>
      <c r="V7479" t="s">
        <v>14229</v>
      </c>
      <c r="W7479" t="s">
        <v>14195</v>
      </c>
      <c r="X7479" t="str">
        <f>VLOOKUP(Q7479,Managers!$A:$B,2,0)</f>
        <v>Josh Martinez</v>
      </c>
      <c r="Y7479">
        <f>VLOOKUP(W7479,HourlyWages!$A:$B,2,0)</f>
        <v>52</v>
      </c>
      <c r="Z7479">
        <v>1</v>
      </c>
      <c r="AA7479" s="14">
        <f t="shared" si="584"/>
        <v>0.69411764705882351</v>
      </c>
    </row>
    <row r="7480" spans="1:27" x14ac:dyDescent="0.2">
      <c r="A7480">
        <v>7479</v>
      </c>
      <c r="B7480">
        <v>53382</v>
      </c>
      <c r="C7480" s="3">
        <v>40174</v>
      </c>
      <c r="D7480" s="17">
        <f t="shared" si="583"/>
        <v>40148</v>
      </c>
      <c r="E7480">
        <v>15</v>
      </c>
      <c r="F7480" s="8">
        <f t="shared" si="585"/>
        <v>1875</v>
      </c>
      <c r="G7480" s="5">
        <v>0</v>
      </c>
      <c r="H7480" s="8">
        <f>VLOOKUP($T7480,Pricebook!$A:$D,4,0)</f>
        <v>125</v>
      </c>
      <c r="I7480" s="10">
        <f t="shared" si="586"/>
        <v>1875</v>
      </c>
      <c r="J7480" t="s">
        <v>2512</v>
      </c>
      <c r="K7480" t="s">
        <v>108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2513</v>
      </c>
      <c r="O7480" s="7">
        <v>57401</v>
      </c>
      <c r="P7480" t="s">
        <v>789</v>
      </c>
      <c r="Q7480" t="s">
        <v>16</v>
      </c>
      <c r="R7480" s="3">
        <v>40175</v>
      </c>
      <c r="S7480" s="12">
        <f t="shared" si="587"/>
        <v>1</v>
      </c>
      <c r="T7480" s="3" t="s">
        <v>14221</v>
      </c>
      <c r="U7480" t="s">
        <v>14232</v>
      </c>
      <c r="V7480" t="s">
        <v>14241</v>
      </c>
      <c r="W7480" t="s">
        <v>14185</v>
      </c>
      <c r="X7480" t="str">
        <f>VLOOKUP(Q7480,Managers!$A:$B,2,0)</f>
        <v>Josh Martinez</v>
      </c>
      <c r="Y7480">
        <f>VLOOKUP(W7480,HourlyWages!$A:$B,2,0)</f>
        <v>70</v>
      </c>
      <c r="Z7480">
        <v>1</v>
      </c>
      <c r="AA7480" s="14">
        <f t="shared" si="584"/>
        <v>0.44</v>
      </c>
    </row>
    <row r="7481" spans="1:27" x14ac:dyDescent="0.2">
      <c r="A7481">
        <v>7480</v>
      </c>
      <c r="B7481">
        <v>53410</v>
      </c>
      <c r="C7481" s="3">
        <v>40032</v>
      </c>
      <c r="D7481" s="17">
        <f t="shared" si="583"/>
        <v>40026</v>
      </c>
      <c r="E7481">
        <v>44</v>
      </c>
      <c r="F7481" s="8">
        <f t="shared" si="585"/>
        <v>7480</v>
      </c>
      <c r="G7481" s="5">
        <v>0.08</v>
      </c>
      <c r="H7481" s="8">
        <f>VLOOKUP($T7481,Pricebook!$A:$D,4,0)</f>
        <v>170</v>
      </c>
      <c r="I7481" s="10">
        <f t="shared" si="586"/>
        <v>6881.6</v>
      </c>
      <c r="J7481" t="s">
        <v>1418</v>
      </c>
      <c r="K7481" t="s">
        <v>360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1782</v>
      </c>
      <c r="O7481" s="7">
        <v>46312</v>
      </c>
      <c r="P7481" t="s">
        <v>278</v>
      </c>
      <c r="Q7481" t="s">
        <v>16</v>
      </c>
      <c r="R7481" s="3">
        <v>40034</v>
      </c>
      <c r="S7481" s="12">
        <f t="shared" si="587"/>
        <v>2</v>
      </c>
      <c r="T7481" s="3" t="s">
        <v>14219</v>
      </c>
      <c r="U7481" t="s">
        <v>14229</v>
      </c>
      <c r="V7481" t="s">
        <v>14230</v>
      </c>
      <c r="W7481" t="s">
        <v>14200</v>
      </c>
      <c r="X7481" t="str">
        <f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4"/>
        <v>0.65294117647058825</v>
      </c>
    </row>
    <row r="7482" spans="1:27" x14ac:dyDescent="0.2">
      <c r="A7482">
        <v>7481</v>
      </c>
      <c r="B7482">
        <v>53411</v>
      </c>
      <c r="C7482" s="3">
        <v>40876</v>
      </c>
      <c r="D7482" s="17">
        <f t="shared" si="583"/>
        <v>40848</v>
      </c>
      <c r="E7482">
        <v>25</v>
      </c>
      <c r="F7482" s="8">
        <f t="shared" si="585"/>
        <v>3750</v>
      </c>
      <c r="G7482" s="5">
        <v>0.08</v>
      </c>
      <c r="H7482" s="8">
        <f>VLOOKUP($T7482,Pricebook!$A:$D,4,0)</f>
        <v>150</v>
      </c>
      <c r="I7482" s="10">
        <f t="shared" si="586"/>
        <v>3450</v>
      </c>
      <c r="J7482" t="s">
        <v>696</v>
      </c>
      <c r="K7482" t="s">
        <v>344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2081</v>
      </c>
      <c r="O7482" s="7">
        <v>11795</v>
      </c>
      <c r="P7482" t="s">
        <v>60</v>
      </c>
      <c r="Q7482" t="s">
        <v>61</v>
      </c>
      <c r="R7482" s="3">
        <v>40877</v>
      </c>
      <c r="S7482" s="12">
        <f t="shared" si="587"/>
        <v>1</v>
      </c>
      <c r="T7482" s="3" t="s">
        <v>14211</v>
      </c>
      <c r="U7482" t="s">
        <v>14235</v>
      </c>
      <c r="V7482" t="s">
        <v>14237</v>
      </c>
      <c r="W7482" t="s">
        <v>14186</v>
      </c>
      <c r="X7482" t="str">
        <f>VLOOKUP(Q7482,Managers!$A:$B,2,0)</f>
        <v>Allen Young</v>
      </c>
      <c r="Y7482">
        <f>VLOOKUP(W7482,HourlyWages!$A:$B,2,0)</f>
        <v>67</v>
      </c>
      <c r="Z7482">
        <v>1</v>
      </c>
      <c r="AA7482" s="14">
        <f t="shared" si="584"/>
        <v>0.55333333333333334</v>
      </c>
    </row>
    <row r="7483" spans="1:27" x14ac:dyDescent="0.2">
      <c r="A7483">
        <v>7482</v>
      </c>
      <c r="B7483">
        <v>53412</v>
      </c>
      <c r="C7483" s="3">
        <v>40071</v>
      </c>
      <c r="D7483" s="17">
        <f t="shared" si="583"/>
        <v>40057</v>
      </c>
      <c r="E7483">
        <v>45</v>
      </c>
      <c r="F7483" s="8">
        <f t="shared" si="585"/>
        <v>5625</v>
      </c>
      <c r="G7483" s="5">
        <v>0.02</v>
      </c>
      <c r="H7483" s="8">
        <f>VLOOKUP($T7483,Pricebook!$A:$D,4,0)</f>
        <v>125</v>
      </c>
      <c r="I7483" s="10">
        <f t="shared" si="586"/>
        <v>5512.5</v>
      </c>
      <c r="J7483" t="s">
        <v>1272</v>
      </c>
      <c r="K7483" t="s">
        <v>142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1273</v>
      </c>
      <c r="O7483" s="7">
        <v>32712</v>
      </c>
      <c r="P7483" t="s">
        <v>101</v>
      </c>
      <c r="Q7483" t="s">
        <v>34</v>
      </c>
      <c r="R7483" s="3">
        <v>40072</v>
      </c>
      <c r="S7483" s="12">
        <f t="shared" si="587"/>
        <v>1</v>
      </c>
      <c r="T7483" s="3" t="s">
        <v>14208</v>
      </c>
      <c r="U7483" t="s">
        <v>14232</v>
      </c>
      <c r="V7483" t="s">
        <v>14242</v>
      </c>
      <c r="W7483" t="s">
        <v>14195</v>
      </c>
      <c r="X7483" t="str">
        <f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4"/>
        <v>0.58399999999999996</v>
      </c>
    </row>
    <row r="7484" spans="1:27" x14ac:dyDescent="0.2">
      <c r="A7484">
        <v>7483</v>
      </c>
      <c r="B7484">
        <v>53441</v>
      </c>
      <c r="C7484" s="3">
        <v>40049</v>
      </c>
      <c r="D7484" s="17">
        <f t="shared" si="583"/>
        <v>40026</v>
      </c>
      <c r="E7484">
        <v>7</v>
      </c>
      <c r="F7484" s="8">
        <f t="shared" si="585"/>
        <v>770</v>
      </c>
      <c r="G7484" s="5">
        <v>0.01</v>
      </c>
      <c r="H7484" s="8">
        <f>VLOOKUP($T7484,Pricebook!$A:$D,4,0)</f>
        <v>110</v>
      </c>
      <c r="I7484" s="10">
        <f t="shared" si="586"/>
        <v>762.3</v>
      </c>
      <c r="J7484" t="s">
        <v>985</v>
      </c>
      <c r="K7484" t="s">
        <v>73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231</v>
      </c>
      <c r="O7484" s="7">
        <v>16602</v>
      </c>
      <c r="P7484" t="s">
        <v>232</v>
      </c>
      <c r="Q7484" t="s">
        <v>61</v>
      </c>
      <c r="R7484" s="3">
        <v>40050</v>
      </c>
      <c r="S7484" s="12">
        <f t="shared" si="587"/>
        <v>1</v>
      </c>
      <c r="T7484" s="3" t="s">
        <v>14215</v>
      </c>
      <c r="U7484" t="s">
        <v>14229</v>
      </c>
      <c r="V7484" t="s">
        <v>14241</v>
      </c>
      <c r="W7484" t="s">
        <v>14184</v>
      </c>
      <c r="X7484" t="str">
        <f>VLOOKUP(Q7484,Managers!$A:$B,2,0)</f>
        <v>Allen Young</v>
      </c>
      <c r="Y7484">
        <f>VLOOKUP(W7484,HourlyWages!$A:$B,2,0)</f>
        <v>50</v>
      </c>
      <c r="Z7484">
        <v>1</v>
      </c>
      <c r="AA7484" s="14">
        <f t="shared" si="584"/>
        <v>0.54545454545454541</v>
      </c>
    </row>
    <row r="7485" spans="1:27" x14ac:dyDescent="0.2">
      <c r="A7485">
        <v>7484</v>
      </c>
      <c r="B7485">
        <v>53443</v>
      </c>
      <c r="C7485" s="3">
        <v>40824</v>
      </c>
      <c r="D7485" s="17">
        <f t="shared" si="583"/>
        <v>40817</v>
      </c>
      <c r="E7485">
        <v>35</v>
      </c>
      <c r="F7485" s="8">
        <f t="shared" si="585"/>
        <v>5950</v>
      </c>
      <c r="G7485" s="5">
        <v>0.04</v>
      </c>
      <c r="H7485" s="8">
        <f>VLOOKUP($T7485,Pricebook!$A:$D,4,0)</f>
        <v>170</v>
      </c>
      <c r="I7485" s="10">
        <f t="shared" si="586"/>
        <v>5712</v>
      </c>
      <c r="J7485" t="s">
        <v>1577</v>
      </c>
      <c r="K7485" t="s">
        <v>285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2361</v>
      </c>
      <c r="O7485" s="7" t="s">
        <v>2362</v>
      </c>
      <c r="P7485" t="s">
        <v>43</v>
      </c>
      <c r="Q7485" t="s">
        <v>23</v>
      </c>
      <c r="R7485" s="3">
        <v>40825</v>
      </c>
      <c r="S7485" s="12">
        <f t="shared" si="587"/>
        <v>1</v>
      </c>
      <c r="T7485" s="3" t="s">
        <v>14219</v>
      </c>
      <c r="U7485" t="s">
        <v>14229</v>
      </c>
      <c r="V7485" t="s">
        <v>14244</v>
      </c>
      <c r="W7485" t="s">
        <v>14188</v>
      </c>
      <c r="X7485" t="str">
        <f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4"/>
        <v>0.69411764705882351</v>
      </c>
    </row>
    <row r="7486" spans="1:27" x14ac:dyDescent="0.2">
      <c r="A7486">
        <v>7485</v>
      </c>
      <c r="B7486">
        <v>53443</v>
      </c>
      <c r="C7486" s="3">
        <v>40824</v>
      </c>
      <c r="D7486" s="17">
        <f t="shared" si="583"/>
        <v>40817</v>
      </c>
      <c r="E7486">
        <v>3</v>
      </c>
      <c r="F7486" s="8">
        <f t="shared" si="585"/>
        <v>600</v>
      </c>
      <c r="G7486" s="5">
        <v>0.01</v>
      </c>
      <c r="H7486" s="8">
        <f>VLOOKUP($T7486,Pricebook!$A:$D,4,0)</f>
        <v>200</v>
      </c>
      <c r="I7486" s="10">
        <f t="shared" si="586"/>
        <v>594</v>
      </c>
      <c r="J7486" t="s">
        <v>1577</v>
      </c>
      <c r="K7486" t="s">
        <v>285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2361</v>
      </c>
      <c r="O7486" s="7" t="s">
        <v>2362</v>
      </c>
      <c r="P7486" t="s">
        <v>43</v>
      </c>
      <c r="Q7486" t="s">
        <v>23</v>
      </c>
      <c r="R7486" s="3">
        <v>40826</v>
      </c>
      <c r="S7486" s="12">
        <f t="shared" si="587"/>
        <v>2</v>
      </c>
      <c r="T7486" s="3" t="s">
        <v>14214</v>
      </c>
      <c r="U7486" t="s">
        <v>14229</v>
      </c>
      <c r="V7486" t="s">
        <v>14233</v>
      </c>
      <c r="W7486" t="s">
        <v>14198</v>
      </c>
      <c r="X7486" t="str">
        <f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4"/>
        <v>0.745</v>
      </c>
    </row>
    <row r="7487" spans="1:27" x14ac:dyDescent="0.2">
      <c r="A7487">
        <v>7486</v>
      </c>
      <c r="B7487">
        <v>53443</v>
      </c>
      <c r="C7487" s="3">
        <v>40824</v>
      </c>
      <c r="D7487" s="17">
        <f t="shared" si="583"/>
        <v>40817</v>
      </c>
      <c r="E7487">
        <v>22</v>
      </c>
      <c r="F7487" s="8">
        <f t="shared" si="585"/>
        <v>2640</v>
      </c>
      <c r="G7487" s="5">
        <v>0.04</v>
      </c>
      <c r="H7487" s="8">
        <f>VLOOKUP($T7487,Pricebook!$A:$D,4,0)</f>
        <v>120</v>
      </c>
      <c r="I7487" s="10">
        <f t="shared" si="586"/>
        <v>2534.4</v>
      </c>
      <c r="J7487" t="s">
        <v>1577</v>
      </c>
      <c r="K7487" t="s">
        <v>285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2361</v>
      </c>
      <c r="O7487" s="7" t="s">
        <v>2362</v>
      </c>
      <c r="P7487" t="s">
        <v>43</v>
      </c>
      <c r="Q7487" t="s">
        <v>23</v>
      </c>
      <c r="R7487" s="3">
        <v>40825</v>
      </c>
      <c r="S7487" s="12">
        <f t="shared" si="587"/>
        <v>1</v>
      </c>
      <c r="T7487" s="3" t="s">
        <v>14212</v>
      </c>
      <c r="U7487" t="s">
        <v>14229</v>
      </c>
      <c r="V7487" t="s">
        <v>14233</v>
      </c>
      <c r="W7487" t="s">
        <v>14198</v>
      </c>
      <c r="X7487" t="str">
        <f>VLOOKUP(Q7487,Managers!$A:$B,2,0)</f>
        <v>Bob Turner</v>
      </c>
      <c r="Y7487">
        <f>VLOOKUP(W7487,HourlyWages!$A:$B,2,0)</f>
        <v>51</v>
      </c>
      <c r="Z7487">
        <v>1</v>
      </c>
      <c r="AA7487" s="14">
        <f t="shared" si="584"/>
        <v>0.57499999999999996</v>
      </c>
    </row>
    <row r="7488" spans="1:27" x14ac:dyDescent="0.2">
      <c r="A7488">
        <v>7487</v>
      </c>
      <c r="B7488">
        <v>53445</v>
      </c>
      <c r="C7488" s="3">
        <v>41206</v>
      </c>
      <c r="D7488" s="17">
        <f t="shared" si="583"/>
        <v>41183</v>
      </c>
      <c r="E7488">
        <v>8</v>
      </c>
      <c r="F7488" s="8">
        <f t="shared" si="585"/>
        <v>960</v>
      </c>
      <c r="G7488" s="5">
        <v>0.01</v>
      </c>
      <c r="H7488" s="8">
        <f>VLOOKUP($T7488,Pricebook!$A:$D,4,0)</f>
        <v>120</v>
      </c>
      <c r="I7488" s="10">
        <f t="shared" si="586"/>
        <v>950.4</v>
      </c>
      <c r="J7488" t="s">
        <v>982</v>
      </c>
      <c r="K7488" t="s">
        <v>84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1916</v>
      </c>
      <c r="O7488" s="7">
        <v>17403</v>
      </c>
      <c r="P7488" t="s">
        <v>232</v>
      </c>
      <c r="Q7488" t="s">
        <v>61</v>
      </c>
      <c r="R7488" s="3">
        <v>41208</v>
      </c>
      <c r="S7488" s="12">
        <f t="shared" si="587"/>
        <v>2</v>
      </c>
      <c r="T7488" s="3" t="s">
        <v>14212</v>
      </c>
      <c r="U7488" t="s">
        <v>14229</v>
      </c>
      <c r="V7488" t="s">
        <v>14234</v>
      </c>
      <c r="W7488" t="s">
        <v>14197</v>
      </c>
      <c r="X7488" t="str">
        <f>VLOOKUP(Q7488,Managers!$A:$B,2,0)</f>
        <v>Allen Young</v>
      </c>
      <c r="Y7488">
        <f>VLOOKUP(W7488,HourlyWages!$A:$B,2,0)</f>
        <v>71</v>
      </c>
      <c r="Z7488">
        <v>1</v>
      </c>
      <c r="AA7488" s="14">
        <f t="shared" si="584"/>
        <v>0.40833333333333333</v>
      </c>
    </row>
    <row r="7489" spans="1:27" x14ac:dyDescent="0.2">
      <c r="A7489">
        <v>7488</v>
      </c>
      <c r="B7489">
        <v>53445</v>
      </c>
      <c r="C7489" s="3">
        <v>41206</v>
      </c>
      <c r="D7489" s="17">
        <f t="shared" si="583"/>
        <v>41183</v>
      </c>
      <c r="E7489">
        <v>21</v>
      </c>
      <c r="F7489" s="8">
        <f t="shared" si="585"/>
        <v>2940</v>
      </c>
      <c r="G7489" s="5">
        <v>0.02</v>
      </c>
      <c r="H7489" s="8">
        <f>VLOOKUP($T7489,Pricebook!$A:$D,4,0)</f>
        <v>140</v>
      </c>
      <c r="I7489" s="10">
        <f t="shared" si="586"/>
        <v>2881.2</v>
      </c>
      <c r="J7489" t="s">
        <v>982</v>
      </c>
      <c r="K7489" t="s">
        <v>84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1916</v>
      </c>
      <c r="O7489" s="7">
        <v>17403</v>
      </c>
      <c r="P7489" t="s">
        <v>232</v>
      </c>
      <c r="Q7489" t="s">
        <v>61</v>
      </c>
      <c r="R7489" s="3">
        <v>41208</v>
      </c>
      <c r="S7489" s="12">
        <f t="shared" si="587"/>
        <v>2</v>
      </c>
      <c r="T7489" s="3" t="s">
        <v>14213</v>
      </c>
      <c r="U7489" t="s">
        <v>14229</v>
      </c>
      <c r="V7489" t="s">
        <v>14229</v>
      </c>
      <c r="W7489" t="s">
        <v>14188</v>
      </c>
      <c r="X7489" t="str">
        <f>VLOOKUP(Q7489,Managers!$A:$B,2,0)</f>
        <v>Allen Young</v>
      </c>
      <c r="Y7489">
        <f>VLOOKUP(W7489,HourlyWages!$A:$B,2,0)</f>
        <v>52</v>
      </c>
      <c r="Z7489">
        <v>1</v>
      </c>
      <c r="AA7489" s="14">
        <f t="shared" si="584"/>
        <v>0.62857142857142856</v>
      </c>
    </row>
    <row r="7490" spans="1:27" x14ac:dyDescent="0.2">
      <c r="A7490">
        <v>7489</v>
      </c>
      <c r="B7490">
        <v>53476</v>
      </c>
      <c r="C7490" s="3">
        <v>39975</v>
      </c>
      <c r="D7490" s="17">
        <f t="shared" si="583"/>
        <v>39965</v>
      </c>
      <c r="E7490">
        <v>14</v>
      </c>
      <c r="F7490" s="8">
        <f t="shared" si="585"/>
        <v>1540</v>
      </c>
      <c r="G7490" s="5">
        <v>0.04</v>
      </c>
      <c r="H7490" s="8">
        <f>VLOOKUP($T7490,Pricebook!$A:$D,4,0)</f>
        <v>110</v>
      </c>
      <c r="I7490" s="10">
        <f t="shared" si="586"/>
        <v>1478.3999999999999</v>
      </c>
      <c r="J7490" t="s">
        <v>843</v>
      </c>
      <c r="K7490" t="s">
        <v>844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2814</v>
      </c>
      <c r="O7490" s="7">
        <v>43615</v>
      </c>
      <c r="P7490" t="s">
        <v>210</v>
      </c>
      <c r="Q7490" t="s">
        <v>61</v>
      </c>
      <c r="R7490" s="3">
        <v>39975</v>
      </c>
      <c r="S7490" s="12">
        <f t="shared" si="587"/>
        <v>0</v>
      </c>
      <c r="T7490" s="3" t="s">
        <v>14215</v>
      </c>
      <c r="U7490" t="s">
        <v>14229</v>
      </c>
      <c r="V7490" t="s">
        <v>14244</v>
      </c>
      <c r="W7490" t="s">
        <v>14200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4">
        <f t="shared" si="584"/>
        <v>0.46363636363636362</v>
      </c>
    </row>
    <row r="7491" spans="1:27" x14ac:dyDescent="0.2">
      <c r="A7491">
        <v>7490</v>
      </c>
      <c r="B7491">
        <v>53476</v>
      </c>
      <c r="C7491" s="3">
        <v>39975</v>
      </c>
      <c r="D7491" s="17">
        <f t="shared" ref="D7491:D7554" si="588">DATE(YEAR(C7491),MONTH(C7491),1)</f>
        <v>39965</v>
      </c>
      <c r="E7491">
        <v>24</v>
      </c>
      <c r="F7491" s="8">
        <f t="shared" si="585"/>
        <v>2880</v>
      </c>
      <c r="G7491" s="5">
        <v>0.08</v>
      </c>
      <c r="H7491" s="8">
        <f>VLOOKUP($T7491,Pricebook!$A:$D,4,0)</f>
        <v>120</v>
      </c>
      <c r="I7491" s="10">
        <f t="shared" si="586"/>
        <v>2649.6</v>
      </c>
      <c r="J7491" t="s">
        <v>843</v>
      </c>
      <c r="K7491" t="s">
        <v>844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2814</v>
      </c>
      <c r="O7491" s="7">
        <v>43615</v>
      </c>
      <c r="P7491" t="s">
        <v>210</v>
      </c>
      <c r="Q7491" t="s">
        <v>61</v>
      </c>
      <c r="R7491" s="3">
        <v>39978</v>
      </c>
      <c r="S7491" s="12">
        <f t="shared" si="587"/>
        <v>3</v>
      </c>
      <c r="T7491" s="3" t="s">
        <v>14212</v>
      </c>
      <c r="U7491" t="s">
        <v>14229</v>
      </c>
      <c r="V7491" t="s">
        <v>14246</v>
      </c>
      <c r="W7491" t="s">
        <v>14197</v>
      </c>
      <c r="X7491" t="str">
        <f>VLOOKUP(Q7491,Managers!$A:$B,2,0)</f>
        <v>Allen Young</v>
      </c>
      <c r="Y7491">
        <f>VLOOKUP(W7491,HourlyWages!$A:$B,2,0)</f>
        <v>71</v>
      </c>
      <c r="Z7491">
        <v>1</v>
      </c>
      <c r="AA7491" s="14">
        <f t="shared" ref="AA7491:AA7554" si="589">(H7491-Y7491)/H7491</f>
        <v>0.40833333333333333</v>
      </c>
    </row>
    <row r="7492" spans="1:27" x14ac:dyDescent="0.2">
      <c r="A7492">
        <v>7491</v>
      </c>
      <c r="B7492">
        <v>53476</v>
      </c>
      <c r="C7492" s="3">
        <v>39975</v>
      </c>
      <c r="D7492" s="17">
        <f t="shared" si="588"/>
        <v>39965</v>
      </c>
      <c r="E7492">
        <v>47</v>
      </c>
      <c r="F7492" s="8">
        <f t="shared" si="585"/>
        <v>5640</v>
      </c>
      <c r="G7492" s="5">
        <v>0.01</v>
      </c>
      <c r="H7492" s="8">
        <f>VLOOKUP($T7492,Pricebook!$A:$D,4,0)</f>
        <v>120</v>
      </c>
      <c r="I7492" s="10">
        <f t="shared" si="586"/>
        <v>5583.6</v>
      </c>
      <c r="J7492" t="s">
        <v>843</v>
      </c>
      <c r="K7492" t="s">
        <v>844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2814</v>
      </c>
      <c r="O7492" s="7">
        <v>43615</v>
      </c>
      <c r="P7492" t="s">
        <v>210</v>
      </c>
      <c r="Q7492" t="s">
        <v>61</v>
      </c>
      <c r="R7492" s="3">
        <v>39976</v>
      </c>
      <c r="S7492" s="12">
        <f t="shared" si="587"/>
        <v>1</v>
      </c>
      <c r="T7492" s="3" t="s">
        <v>14212</v>
      </c>
      <c r="U7492" t="s">
        <v>14229</v>
      </c>
      <c r="V7492" t="s">
        <v>14233</v>
      </c>
      <c r="W7492" t="s">
        <v>14197</v>
      </c>
      <c r="X7492" t="str">
        <f>VLOOKUP(Q7492,Managers!$A:$B,2,0)</f>
        <v>Allen Young</v>
      </c>
      <c r="Y7492">
        <f>VLOOKUP(W7492,HourlyWages!$A:$B,2,0)</f>
        <v>71</v>
      </c>
      <c r="Z7492">
        <v>1</v>
      </c>
      <c r="AA7492" s="14">
        <f t="shared" si="589"/>
        <v>0.40833333333333333</v>
      </c>
    </row>
    <row r="7493" spans="1:27" x14ac:dyDescent="0.2">
      <c r="A7493">
        <v>7492</v>
      </c>
      <c r="B7493">
        <v>53476</v>
      </c>
      <c r="C7493" s="3">
        <v>39975</v>
      </c>
      <c r="D7493" s="17">
        <f t="shared" si="588"/>
        <v>39965</v>
      </c>
      <c r="E7493">
        <v>42</v>
      </c>
      <c r="F7493" s="8">
        <f t="shared" si="585"/>
        <v>8400</v>
      </c>
      <c r="G7493" s="5">
        <v>0.01</v>
      </c>
      <c r="H7493" s="8">
        <f>VLOOKUP($T7493,Pricebook!$A:$D,4,0)</f>
        <v>200</v>
      </c>
      <c r="I7493" s="10">
        <f t="shared" si="586"/>
        <v>8316</v>
      </c>
      <c r="J7493" t="s">
        <v>843</v>
      </c>
      <c r="K7493" t="s">
        <v>844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2814</v>
      </c>
      <c r="O7493" s="7">
        <v>43615</v>
      </c>
      <c r="P7493" t="s">
        <v>210</v>
      </c>
      <c r="Q7493" t="s">
        <v>61</v>
      </c>
      <c r="R7493" s="3">
        <v>39975</v>
      </c>
      <c r="S7493" s="12">
        <f t="shared" si="587"/>
        <v>0</v>
      </c>
      <c r="T7493" s="3" t="s">
        <v>14206</v>
      </c>
      <c r="U7493" t="s">
        <v>14229</v>
      </c>
      <c r="V7493" t="s">
        <v>14230</v>
      </c>
      <c r="W7493" t="s">
        <v>14194</v>
      </c>
      <c r="X7493" t="str">
        <f>VLOOKUP(Q7493,Managers!$A:$B,2,0)</f>
        <v>Allen Young</v>
      </c>
      <c r="Y7493">
        <f>VLOOKUP(W7493,HourlyWages!$A:$B,2,0)</f>
        <v>71</v>
      </c>
      <c r="Z7493">
        <v>1</v>
      </c>
      <c r="AA7493" s="14">
        <f t="shared" si="589"/>
        <v>0.64500000000000002</v>
      </c>
    </row>
    <row r="7494" spans="1:27" x14ac:dyDescent="0.2">
      <c r="A7494">
        <v>7493</v>
      </c>
      <c r="B7494">
        <v>53477</v>
      </c>
      <c r="C7494" s="3">
        <v>41034</v>
      </c>
      <c r="D7494" s="17">
        <f t="shared" si="588"/>
        <v>41030</v>
      </c>
      <c r="E7494">
        <v>32</v>
      </c>
      <c r="F7494" s="8">
        <f t="shared" si="585"/>
        <v>4000</v>
      </c>
      <c r="G7494" s="5">
        <v>0.01</v>
      </c>
      <c r="H7494" s="8">
        <f>VLOOKUP($T7494,Pricebook!$A:$D,4,0)</f>
        <v>125</v>
      </c>
      <c r="I7494" s="10">
        <f t="shared" si="586"/>
        <v>3960</v>
      </c>
      <c r="J7494" t="s">
        <v>1463</v>
      </c>
      <c r="K7494" t="s">
        <v>576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2523</v>
      </c>
      <c r="O7494" s="7">
        <v>47906</v>
      </c>
      <c r="P7494" t="s">
        <v>278</v>
      </c>
      <c r="Q7494" t="s">
        <v>16</v>
      </c>
      <c r="R7494" s="3">
        <v>41036</v>
      </c>
      <c r="S7494" s="12">
        <f t="shared" si="587"/>
        <v>2</v>
      </c>
      <c r="T7494" s="3" t="s">
        <v>14221</v>
      </c>
      <c r="U7494" t="s">
        <v>14232</v>
      </c>
      <c r="V7494" t="s">
        <v>14244</v>
      </c>
      <c r="W7494" t="s">
        <v>14199</v>
      </c>
      <c r="X7494" t="str">
        <f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9"/>
        <v>0.45600000000000002</v>
      </c>
    </row>
    <row r="7495" spans="1:27" x14ac:dyDescent="0.2">
      <c r="A7495">
        <v>7494</v>
      </c>
      <c r="B7495">
        <v>53477</v>
      </c>
      <c r="C7495" s="3">
        <v>41034</v>
      </c>
      <c r="D7495" s="17">
        <f t="shared" si="588"/>
        <v>41030</v>
      </c>
      <c r="E7495">
        <v>27</v>
      </c>
      <c r="F7495" s="8">
        <f t="shared" si="585"/>
        <v>3375</v>
      </c>
      <c r="G7495" s="5">
        <v>0.06</v>
      </c>
      <c r="H7495" s="8">
        <f>VLOOKUP($T7495,Pricebook!$A:$D,4,0)</f>
        <v>125</v>
      </c>
      <c r="I7495" s="10">
        <f t="shared" si="586"/>
        <v>3172.5</v>
      </c>
      <c r="J7495" t="s">
        <v>1463</v>
      </c>
      <c r="K7495" t="s">
        <v>576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2523</v>
      </c>
      <c r="O7495" s="7">
        <v>47906</v>
      </c>
      <c r="P7495" t="s">
        <v>278</v>
      </c>
      <c r="Q7495" t="s">
        <v>16</v>
      </c>
      <c r="R7495" s="3">
        <v>41035</v>
      </c>
      <c r="S7495" s="12">
        <f t="shared" si="587"/>
        <v>1</v>
      </c>
      <c r="T7495" s="3" t="s">
        <v>14221</v>
      </c>
      <c r="U7495" t="s">
        <v>14232</v>
      </c>
      <c r="V7495" t="s">
        <v>14245</v>
      </c>
      <c r="W7495" t="s">
        <v>14189</v>
      </c>
      <c r="X7495" t="str">
        <f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9"/>
        <v>0.504</v>
      </c>
    </row>
    <row r="7496" spans="1:27" x14ac:dyDescent="0.2">
      <c r="A7496">
        <v>7495</v>
      </c>
      <c r="B7496">
        <v>53477</v>
      </c>
      <c r="C7496" s="3">
        <v>41034</v>
      </c>
      <c r="D7496" s="17">
        <f t="shared" si="588"/>
        <v>41030</v>
      </c>
      <c r="E7496">
        <v>36</v>
      </c>
      <c r="F7496" s="8">
        <f t="shared" si="585"/>
        <v>3960</v>
      </c>
      <c r="G7496" s="5">
        <v>0.06</v>
      </c>
      <c r="H7496" s="8">
        <f>VLOOKUP($T7496,Pricebook!$A:$D,4,0)</f>
        <v>110</v>
      </c>
      <c r="I7496" s="10">
        <f t="shared" si="586"/>
        <v>3722.3999999999996</v>
      </c>
      <c r="J7496" t="s">
        <v>1463</v>
      </c>
      <c r="K7496" t="s">
        <v>576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2523</v>
      </c>
      <c r="O7496" s="7">
        <v>47906</v>
      </c>
      <c r="P7496" t="s">
        <v>278</v>
      </c>
      <c r="Q7496" t="s">
        <v>16</v>
      </c>
      <c r="R7496" s="3">
        <v>41036</v>
      </c>
      <c r="S7496" s="12">
        <f t="shared" si="587"/>
        <v>2</v>
      </c>
      <c r="T7496" s="3" t="s">
        <v>14215</v>
      </c>
      <c r="U7496" t="s">
        <v>14229</v>
      </c>
      <c r="V7496" t="s">
        <v>14243</v>
      </c>
      <c r="W7496" t="s">
        <v>14198</v>
      </c>
      <c r="X7496" t="str">
        <f>VLOOKUP(Q7496,Managers!$A:$B,2,0)</f>
        <v>Josh Martinez</v>
      </c>
      <c r="Y7496">
        <f>VLOOKUP(W7496,HourlyWages!$A:$B,2,0)</f>
        <v>51</v>
      </c>
      <c r="Z7496">
        <v>1</v>
      </c>
      <c r="AA7496" s="14">
        <f t="shared" si="589"/>
        <v>0.53636363636363638</v>
      </c>
    </row>
    <row r="7497" spans="1:27" x14ac:dyDescent="0.2">
      <c r="A7497">
        <v>7496</v>
      </c>
      <c r="B7497">
        <v>53477</v>
      </c>
      <c r="C7497" s="3">
        <v>41034</v>
      </c>
      <c r="D7497" s="17">
        <f t="shared" si="588"/>
        <v>41030</v>
      </c>
      <c r="E7497">
        <v>28</v>
      </c>
      <c r="F7497" s="8">
        <f t="shared" si="585"/>
        <v>5600</v>
      </c>
      <c r="G7497" s="5">
        <v>7.0000000000000007E-2</v>
      </c>
      <c r="H7497" s="8">
        <f>VLOOKUP($T7497,Pricebook!$A:$D,4,0)</f>
        <v>200</v>
      </c>
      <c r="I7497" s="10">
        <f t="shared" si="586"/>
        <v>5208</v>
      </c>
      <c r="J7497" t="s">
        <v>1463</v>
      </c>
      <c r="K7497" t="s">
        <v>576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2523</v>
      </c>
      <c r="O7497" s="7">
        <v>47906</v>
      </c>
      <c r="P7497" t="s">
        <v>278</v>
      </c>
      <c r="Q7497" t="s">
        <v>16</v>
      </c>
      <c r="R7497" s="3">
        <v>41036</v>
      </c>
      <c r="S7497" s="12">
        <f t="shared" si="587"/>
        <v>2</v>
      </c>
      <c r="T7497" s="3" t="s">
        <v>14206</v>
      </c>
      <c r="U7497" t="s">
        <v>14229</v>
      </c>
      <c r="V7497" t="s">
        <v>14233</v>
      </c>
      <c r="W7497" t="s">
        <v>14202</v>
      </c>
      <c r="X7497" t="str">
        <f>VLOOKUP(Q7497,Managers!$A:$B,2,0)</f>
        <v>Josh Martinez</v>
      </c>
      <c r="Y7497">
        <f>VLOOKUP(W7497,HourlyWages!$A:$B,2,0)</f>
        <v>71</v>
      </c>
      <c r="Z7497">
        <v>1</v>
      </c>
      <c r="AA7497" s="14">
        <f t="shared" si="589"/>
        <v>0.64500000000000002</v>
      </c>
    </row>
    <row r="7498" spans="1:27" x14ac:dyDescent="0.2">
      <c r="A7498">
        <v>7497</v>
      </c>
      <c r="B7498">
        <v>53508</v>
      </c>
      <c r="C7498" s="3">
        <v>40127</v>
      </c>
      <c r="D7498" s="17">
        <f t="shared" si="588"/>
        <v>40118</v>
      </c>
      <c r="E7498">
        <v>13</v>
      </c>
      <c r="F7498" s="8">
        <f t="shared" si="585"/>
        <v>1950</v>
      </c>
      <c r="G7498" s="5">
        <v>0.03</v>
      </c>
      <c r="H7498" s="8">
        <f>VLOOKUP($T7498,Pricebook!$A:$D,4,0)</f>
        <v>150</v>
      </c>
      <c r="I7498" s="10">
        <f t="shared" si="586"/>
        <v>1891.5</v>
      </c>
      <c r="J7498" t="s">
        <v>1463</v>
      </c>
      <c r="K7498" t="s">
        <v>576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2523</v>
      </c>
      <c r="O7498" s="7">
        <v>47906</v>
      </c>
      <c r="P7498" t="s">
        <v>278</v>
      </c>
      <c r="Q7498" t="s">
        <v>16</v>
      </c>
      <c r="R7498" s="3">
        <v>40129</v>
      </c>
      <c r="S7498" s="12">
        <f t="shared" si="587"/>
        <v>2</v>
      </c>
      <c r="T7498" s="3" t="s">
        <v>14211</v>
      </c>
      <c r="U7498" t="s">
        <v>14235</v>
      </c>
      <c r="V7498" t="s">
        <v>14231</v>
      </c>
      <c r="W7498" t="s">
        <v>14186</v>
      </c>
      <c r="X7498" t="str">
        <f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9"/>
        <v>0.55333333333333334</v>
      </c>
    </row>
    <row r="7499" spans="1:27" x14ac:dyDescent="0.2">
      <c r="A7499">
        <v>7498</v>
      </c>
      <c r="B7499">
        <v>53508</v>
      </c>
      <c r="C7499" s="3">
        <v>40127</v>
      </c>
      <c r="D7499" s="17">
        <f t="shared" si="588"/>
        <v>40118</v>
      </c>
      <c r="E7499">
        <v>25</v>
      </c>
      <c r="F7499" s="8">
        <f t="shared" si="585"/>
        <v>3750</v>
      </c>
      <c r="G7499" s="5">
        <v>0.06</v>
      </c>
      <c r="H7499" s="8">
        <f>VLOOKUP($T7499,Pricebook!$A:$D,4,0)</f>
        <v>150</v>
      </c>
      <c r="I7499" s="10">
        <f t="shared" si="586"/>
        <v>3525</v>
      </c>
      <c r="J7499" t="s">
        <v>1463</v>
      </c>
      <c r="K7499" t="s">
        <v>576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2523</v>
      </c>
      <c r="O7499" s="7">
        <v>47906</v>
      </c>
      <c r="P7499" t="s">
        <v>278</v>
      </c>
      <c r="Q7499" t="s">
        <v>16</v>
      </c>
      <c r="R7499" s="3">
        <v>40129</v>
      </c>
      <c r="S7499" s="12">
        <f t="shared" si="587"/>
        <v>2</v>
      </c>
      <c r="T7499" s="3" t="s">
        <v>14216</v>
      </c>
      <c r="U7499" t="s">
        <v>14235</v>
      </c>
      <c r="V7499" t="s">
        <v>14246</v>
      </c>
      <c r="W7499" t="s">
        <v>14196</v>
      </c>
      <c r="X7499" t="str">
        <f>VLOOKUP(Q7499,Managers!$A:$B,2,0)</f>
        <v>Josh Martinez</v>
      </c>
      <c r="Y7499">
        <f>VLOOKUP(W7499,HourlyWages!$A:$B,2,0)</f>
        <v>58</v>
      </c>
      <c r="Z7499">
        <v>1</v>
      </c>
      <c r="AA7499" s="14">
        <f t="shared" si="589"/>
        <v>0.61333333333333329</v>
      </c>
    </row>
    <row r="7500" spans="1:27" x14ac:dyDescent="0.2">
      <c r="A7500">
        <v>7499</v>
      </c>
      <c r="B7500">
        <v>53508</v>
      </c>
      <c r="C7500" s="3">
        <v>40127</v>
      </c>
      <c r="D7500" s="17">
        <f t="shared" si="588"/>
        <v>40118</v>
      </c>
      <c r="E7500">
        <v>4</v>
      </c>
      <c r="F7500" s="8">
        <f t="shared" si="585"/>
        <v>440</v>
      </c>
      <c r="G7500" s="5">
        <v>0.06</v>
      </c>
      <c r="H7500" s="8">
        <f>VLOOKUP($T7500,Pricebook!$A:$D,4,0)</f>
        <v>110</v>
      </c>
      <c r="I7500" s="10">
        <f t="shared" si="586"/>
        <v>413.59999999999997</v>
      </c>
      <c r="J7500" t="s">
        <v>1463</v>
      </c>
      <c r="K7500" t="s">
        <v>576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2523</v>
      </c>
      <c r="O7500" s="7">
        <v>47906</v>
      </c>
      <c r="P7500" t="s">
        <v>278</v>
      </c>
      <c r="Q7500" t="s">
        <v>16</v>
      </c>
      <c r="R7500" s="3">
        <v>40127</v>
      </c>
      <c r="S7500" s="12">
        <f t="shared" si="587"/>
        <v>0</v>
      </c>
      <c r="T7500" s="3" t="s">
        <v>14215</v>
      </c>
      <c r="U7500" t="s">
        <v>14229</v>
      </c>
      <c r="V7500" t="s">
        <v>14244</v>
      </c>
      <c r="W7500" t="s">
        <v>14203</v>
      </c>
      <c r="X7500" t="str">
        <f>VLOOKUP(Q7500,Managers!$A:$B,2,0)</f>
        <v>Josh Martinez</v>
      </c>
      <c r="Y7500">
        <f>VLOOKUP(W7500,HourlyWages!$A:$B,2,0)</f>
        <v>62</v>
      </c>
      <c r="Z7500">
        <v>1</v>
      </c>
      <c r="AA7500" s="14">
        <f t="shared" si="589"/>
        <v>0.43636363636363634</v>
      </c>
    </row>
    <row r="7501" spans="1:27" x14ac:dyDescent="0.2">
      <c r="A7501">
        <v>7500</v>
      </c>
      <c r="B7501">
        <v>53511</v>
      </c>
      <c r="C7501" s="3">
        <v>39864</v>
      </c>
      <c r="D7501" s="17">
        <f t="shared" si="588"/>
        <v>39845</v>
      </c>
      <c r="E7501">
        <v>41</v>
      </c>
      <c r="F7501" s="8">
        <f t="shared" si="585"/>
        <v>6560</v>
      </c>
      <c r="G7501" s="5">
        <v>7.0000000000000007E-2</v>
      </c>
      <c r="H7501" s="8">
        <f>VLOOKUP($T7501,Pricebook!$A:$D,4,0)</f>
        <v>160</v>
      </c>
      <c r="I7501" s="10">
        <f t="shared" si="586"/>
        <v>6100.7999999999993</v>
      </c>
      <c r="J7501" t="s">
        <v>1575</v>
      </c>
      <c r="K7501" t="s">
        <v>363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1627</v>
      </c>
      <c r="O7501" s="7">
        <v>60462</v>
      </c>
      <c r="P7501" t="s">
        <v>15</v>
      </c>
      <c r="Q7501" t="s">
        <v>16</v>
      </c>
      <c r="R7501" s="3">
        <v>39866</v>
      </c>
      <c r="S7501" s="12">
        <f t="shared" si="587"/>
        <v>2</v>
      </c>
      <c r="T7501" s="3" t="s">
        <v>14218</v>
      </c>
      <c r="U7501" t="s">
        <v>14229</v>
      </c>
      <c r="V7501" t="s">
        <v>14236</v>
      </c>
      <c r="W7501" t="s">
        <v>14194</v>
      </c>
      <c r="X7501" t="str">
        <f>VLOOKUP(Q7501,Managers!$A:$B,2,0)</f>
        <v>Josh Martinez</v>
      </c>
      <c r="Y7501">
        <f>VLOOKUP(W7501,HourlyWages!$A:$B,2,0)</f>
        <v>71</v>
      </c>
      <c r="Z7501">
        <v>1</v>
      </c>
      <c r="AA7501" s="14">
        <f t="shared" si="589"/>
        <v>0.55625000000000002</v>
      </c>
    </row>
    <row r="7502" spans="1:27" x14ac:dyDescent="0.2">
      <c r="A7502">
        <v>7501</v>
      </c>
      <c r="B7502">
        <v>53511</v>
      </c>
      <c r="C7502" s="3">
        <v>39864</v>
      </c>
      <c r="D7502" s="17">
        <f t="shared" si="588"/>
        <v>39845</v>
      </c>
      <c r="E7502">
        <v>49</v>
      </c>
      <c r="F7502" s="8">
        <f t="shared" si="585"/>
        <v>6125</v>
      </c>
      <c r="G7502" s="5">
        <v>0.04</v>
      </c>
      <c r="H7502" s="8">
        <f>VLOOKUP($T7502,Pricebook!$A:$D,4,0)</f>
        <v>125</v>
      </c>
      <c r="I7502" s="10">
        <f t="shared" si="586"/>
        <v>5880</v>
      </c>
      <c r="J7502" t="s">
        <v>1575</v>
      </c>
      <c r="K7502" t="s">
        <v>363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1627</v>
      </c>
      <c r="O7502" s="7">
        <v>60462</v>
      </c>
      <c r="P7502" t="s">
        <v>15</v>
      </c>
      <c r="Q7502" t="s">
        <v>16</v>
      </c>
      <c r="R7502" s="3">
        <v>39865</v>
      </c>
      <c r="S7502" s="12">
        <f t="shared" si="587"/>
        <v>1</v>
      </c>
      <c r="T7502" s="3" t="s">
        <v>14208</v>
      </c>
      <c r="U7502" t="s">
        <v>14232</v>
      </c>
      <c r="V7502" t="s">
        <v>14231</v>
      </c>
      <c r="W7502" t="s">
        <v>14199</v>
      </c>
      <c r="X7502" t="str">
        <f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9"/>
        <v>0.45600000000000002</v>
      </c>
    </row>
    <row r="7503" spans="1:27" x14ac:dyDescent="0.2">
      <c r="A7503">
        <v>7502</v>
      </c>
      <c r="B7503">
        <v>53536</v>
      </c>
      <c r="C7503" s="3">
        <v>41212</v>
      </c>
      <c r="D7503" s="17">
        <f t="shared" si="588"/>
        <v>41183</v>
      </c>
      <c r="E7503">
        <v>35</v>
      </c>
      <c r="F7503" s="8">
        <f t="shared" si="585"/>
        <v>4375</v>
      </c>
      <c r="G7503" s="5">
        <v>0.1</v>
      </c>
      <c r="H7503" s="8">
        <f>VLOOKUP($T7503,Pricebook!$A:$D,4,0)</f>
        <v>125</v>
      </c>
      <c r="I7503" s="10">
        <f t="shared" si="586"/>
        <v>3937.5</v>
      </c>
      <c r="J7503" t="s">
        <v>168</v>
      </c>
      <c r="K7503" t="s">
        <v>99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2100</v>
      </c>
      <c r="O7503" s="7">
        <v>50265</v>
      </c>
      <c r="P7503" t="s">
        <v>38</v>
      </c>
      <c r="Q7503" t="s">
        <v>16</v>
      </c>
      <c r="R7503" s="3">
        <v>41214</v>
      </c>
      <c r="S7503" s="12">
        <f t="shared" si="587"/>
        <v>2</v>
      </c>
      <c r="T7503" s="3" t="s">
        <v>14208</v>
      </c>
      <c r="U7503" t="s">
        <v>14232</v>
      </c>
      <c r="V7503" t="s">
        <v>14244</v>
      </c>
      <c r="W7503" t="s">
        <v>14194</v>
      </c>
      <c r="X7503" t="str">
        <f>VLOOKUP(Q7503,Managers!$A:$B,2,0)</f>
        <v>Josh Martinez</v>
      </c>
      <c r="Y7503">
        <f>VLOOKUP(W7503,HourlyWages!$A:$B,2,0)</f>
        <v>71</v>
      </c>
      <c r="Z7503">
        <v>1</v>
      </c>
      <c r="AA7503" s="14">
        <f t="shared" si="589"/>
        <v>0.432</v>
      </c>
    </row>
    <row r="7504" spans="1:27" x14ac:dyDescent="0.2">
      <c r="A7504">
        <v>7503</v>
      </c>
      <c r="B7504">
        <v>53536</v>
      </c>
      <c r="C7504" s="3">
        <v>41212</v>
      </c>
      <c r="D7504" s="17">
        <f t="shared" si="588"/>
        <v>41183</v>
      </c>
      <c r="E7504">
        <v>5</v>
      </c>
      <c r="F7504" s="8">
        <f t="shared" si="585"/>
        <v>625</v>
      </c>
      <c r="G7504" s="5">
        <v>0</v>
      </c>
      <c r="H7504" s="8">
        <f>VLOOKUP($T7504,Pricebook!$A:$D,4,0)</f>
        <v>125</v>
      </c>
      <c r="I7504" s="10">
        <f t="shared" si="586"/>
        <v>625</v>
      </c>
      <c r="J7504" t="s">
        <v>168</v>
      </c>
      <c r="K7504" t="s">
        <v>99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2100</v>
      </c>
      <c r="O7504" s="7">
        <v>50265</v>
      </c>
      <c r="P7504" t="s">
        <v>38</v>
      </c>
      <c r="Q7504" t="s">
        <v>16</v>
      </c>
      <c r="R7504" s="3">
        <v>41214</v>
      </c>
      <c r="S7504" s="12">
        <f t="shared" si="587"/>
        <v>2</v>
      </c>
      <c r="T7504" s="3" t="s">
        <v>14209</v>
      </c>
      <c r="U7504" t="s">
        <v>14232</v>
      </c>
      <c r="V7504" t="s">
        <v>14230</v>
      </c>
      <c r="W7504" t="s">
        <v>14196</v>
      </c>
      <c r="X7504" t="str">
        <f>VLOOKUP(Q7504,Managers!$A:$B,2,0)</f>
        <v>Josh Martinez</v>
      </c>
      <c r="Y7504">
        <f>VLOOKUP(W7504,HourlyWages!$A:$B,2,0)</f>
        <v>58</v>
      </c>
      <c r="Z7504">
        <v>1</v>
      </c>
      <c r="AA7504" s="14">
        <f t="shared" si="589"/>
        <v>0.53600000000000003</v>
      </c>
    </row>
    <row r="7505" spans="1:27" x14ac:dyDescent="0.2">
      <c r="A7505">
        <v>7504</v>
      </c>
      <c r="B7505">
        <v>53568</v>
      </c>
      <c r="C7505" s="3">
        <v>40357</v>
      </c>
      <c r="D7505" s="17">
        <f t="shared" si="588"/>
        <v>40330</v>
      </c>
      <c r="E7505">
        <v>34</v>
      </c>
      <c r="F7505" s="8">
        <f t="shared" si="585"/>
        <v>4250</v>
      </c>
      <c r="G7505" s="5">
        <v>0.05</v>
      </c>
      <c r="H7505" s="8">
        <f>VLOOKUP($T7505,Pricebook!$A:$D,4,0)</f>
        <v>125</v>
      </c>
      <c r="I7505" s="10">
        <f t="shared" si="586"/>
        <v>4037.5</v>
      </c>
      <c r="J7505" t="s">
        <v>1355</v>
      </c>
      <c r="K7505" t="s">
        <v>203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841</v>
      </c>
      <c r="O7505" s="7" t="s">
        <v>842</v>
      </c>
      <c r="P7505" t="s">
        <v>101</v>
      </c>
      <c r="Q7505" t="s">
        <v>34</v>
      </c>
      <c r="R7505" s="3">
        <v>40358</v>
      </c>
      <c r="S7505" s="12">
        <f t="shared" si="587"/>
        <v>1</v>
      </c>
      <c r="T7505" s="3" t="s">
        <v>14221</v>
      </c>
      <c r="U7505" t="s">
        <v>14232</v>
      </c>
      <c r="V7505" t="s">
        <v>14244</v>
      </c>
      <c r="W7505" t="s">
        <v>14190</v>
      </c>
      <c r="X7505" t="str">
        <f>VLOOKUP(Q7505,Managers!$A:$B,2,0)</f>
        <v>Frank Mitchell</v>
      </c>
      <c r="Y7505">
        <f>VLOOKUP(W7505,HourlyWages!$A:$B,2,0)</f>
        <v>67</v>
      </c>
      <c r="Z7505">
        <v>1</v>
      </c>
      <c r="AA7505" s="14">
        <f t="shared" si="589"/>
        <v>0.46400000000000002</v>
      </c>
    </row>
    <row r="7506" spans="1:27" x14ac:dyDescent="0.2">
      <c r="A7506">
        <v>7505</v>
      </c>
      <c r="B7506">
        <v>53571</v>
      </c>
      <c r="C7506" s="3">
        <v>40983</v>
      </c>
      <c r="D7506" s="17">
        <f t="shared" si="588"/>
        <v>40969</v>
      </c>
      <c r="E7506">
        <v>21</v>
      </c>
      <c r="F7506" s="8">
        <f t="shared" si="585"/>
        <v>3360</v>
      </c>
      <c r="G7506" s="5">
        <v>0.05</v>
      </c>
      <c r="H7506" s="8">
        <f>VLOOKUP($T7506,Pricebook!$A:$D,4,0)</f>
        <v>160</v>
      </c>
      <c r="I7506" s="10">
        <f t="shared" si="586"/>
        <v>3192</v>
      </c>
      <c r="J7506" t="s">
        <v>958</v>
      </c>
      <c r="K7506" t="s">
        <v>576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2803</v>
      </c>
      <c r="O7506" s="7">
        <v>92345</v>
      </c>
      <c r="P7506" t="s">
        <v>114</v>
      </c>
      <c r="Q7506" t="s">
        <v>23</v>
      </c>
      <c r="R7506" s="3">
        <v>40985</v>
      </c>
      <c r="S7506" s="12">
        <f t="shared" si="587"/>
        <v>2</v>
      </c>
      <c r="T7506" s="3" t="s">
        <v>14218</v>
      </c>
      <c r="U7506" t="s">
        <v>14229</v>
      </c>
      <c r="V7506" t="s">
        <v>14238</v>
      </c>
      <c r="W7506" t="s">
        <v>14185</v>
      </c>
      <c r="X7506" t="str">
        <f>VLOOKUP(Q7506,Managers!$A:$B,2,0)</f>
        <v>Bob Turner</v>
      </c>
      <c r="Y7506">
        <f>VLOOKUP(W7506,HourlyWages!$A:$B,2,0)</f>
        <v>70</v>
      </c>
      <c r="Z7506">
        <v>1</v>
      </c>
      <c r="AA7506" s="14">
        <f t="shared" si="589"/>
        <v>0.5625</v>
      </c>
    </row>
    <row r="7507" spans="1:27" x14ac:dyDescent="0.2">
      <c r="A7507">
        <v>7506</v>
      </c>
      <c r="B7507">
        <v>53572</v>
      </c>
      <c r="C7507" s="3">
        <v>40305</v>
      </c>
      <c r="D7507" s="17">
        <f t="shared" si="588"/>
        <v>40299</v>
      </c>
      <c r="E7507">
        <v>17</v>
      </c>
      <c r="F7507" s="8">
        <f t="shared" si="585"/>
        <v>1870</v>
      </c>
      <c r="G7507" s="5">
        <v>7.0000000000000007E-2</v>
      </c>
      <c r="H7507" s="8">
        <f>VLOOKUP($T7507,Pricebook!$A:$D,4,0)</f>
        <v>110</v>
      </c>
      <c r="I7507" s="10">
        <f t="shared" si="586"/>
        <v>1739.1</v>
      </c>
      <c r="J7507" t="s">
        <v>1644</v>
      </c>
      <c r="K7507" t="s">
        <v>73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1645</v>
      </c>
      <c r="O7507" s="7">
        <v>52001</v>
      </c>
      <c r="P7507" t="s">
        <v>38</v>
      </c>
      <c r="Q7507" t="s">
        <v>16</v>
      </c>
      <c r="R7507" s="3">
        <v>40306</v>
      </c>
      <c r="S7507" s="12">
        <f t="shared" si="587"/>
        <v>1</v>
      </c>
      <c r="T7507" s="3" t="s">
        <v>14220</v>
      </c>
      <c r="U7507" t="s">
        <v>14229</v>
      </c>
      <c r="V7507" t="s">
        <v>14230</v>
      </c>
      <c r="W7507" t="s">
        <v>14196</v>
      </c>
      <c r="X7507" t="str">
        <f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9"/>
        <v>0.47272727272727272</v>
      </c>
    </row>
    <row r="7508" spans="1:27" x14ac:dyDescent="0.2">
      <c r="A7508">
        <v>7507</v>
      </c>
      <c r="B7508">
        <v>53573</v>
      </c>
      <c r="C7508" s="3">
        <v>39887</v>
      </c>
      <c r="D7508" s="17">
        <f t="shared" si="588"/>
        <v>39873</v>
      </c>
      <c r="E7508">
        <v>6</v>
      </c>
      <c r="F7508" s="8">
        <f t="shared" si="585"/>
        <v>750</v>
      </c>
      <c r="G7508" s="5">
        <v>0.03</v>
      </c>
      <c r="H7508" s="8">
        <f>VLOOKUP($T7508,Pricebook!$A:$D,4,0)</f>
        <v>125</v>
      </c>
      <c r="I7508" s="10">
        <f t="shared" si="586"/>
        <v>727.5</v>
      </c>
      <c r="J7508" t="s">
        <v>1710</v>
      </c>
      <c r="K7508" t="s">
        <v>1076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1713</v>
      </c>
      <c r="O7508" s="7">
        <v>89502</v>
      </c>
      <c r="P7508" t="s">
        <v>1061</v>
      </c>
      <c r="Q7508" t="s">
        <v>23</v>
      </c>
      <c r="R7508" s="3">
        <v>39889</v>
      </c>
      <c r="S7508" s="12">
        <f t="shared" si="587"/>
        <v>2</v>
      </c>
      <c r="T7508" s="3" t="s">
        <v>14208</v>
      </c>
      <c r="U7508" t="s">
        <v>14232</v>
      </c>
      <c r="V7508" t="s">
        <v>14244</v>
      </c>
      <c r="W7508" t="s">
        <v>14197</v>
      </c>
      <c r="X7508" t="str">
        <f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9"/>
        <v>0.432</v>
      </c>
    </row>
    <row r="7509" spans="1:27" x14ac:dyDescent="0.2">
      <c r="A7509">
        <v>7508</v>
      </c>
      <c r="B7509">
        <v>53574</v>
      </c>
      <c r="C7509" s="3">
        <v>41008</v>
      </c>
      <c r="D7509" s="17">
        <f t="shared" si="588"/>
        <v>41000</v>
      </c>
      <c r="E7509">
        <v>8</v>
      </c>
      <c r="F7509" s="8">
        <f t="shared" si="585"/>
        <v>1600</v>
      </c>
      <c r="G7509" s="5">
        <v>0.03</v>
      </c>
      <c r="H7509" s="8">
        <f>VLOOKUP($T7509,Pricebook!$A:$D,4,0)</f>
        <v>200</v>
      </c>
      <c r="I7509" s="10">
        <f t="shared" si="586"/>
        <v>1552</v>
      </c>
      <c r="J7509" t="s">
        <v>1586</v>
      </c>
      <c r="K7509" t="s">
        <v>549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536</v>
      </c>
      <c r="O7509" s="7">
        <v>54956</v>
      </c>
      <c r="P7509" t="s">
        <v>95</v>
      </c>
      <c r="Q7509" t="s">
        <v>16</v>
      </c>
      <c r="R7509" s="3">
        <v>41009</v>
      </c>
      <c r="S7509" s="12">
        <f t="shared" si="587"/>
        <v>1</v>
      </c>
      <c r="T7509" s="3" t="s">
        <v>14206</v>
      </c>
      <c r="U7509" t="s">
        <v>14229</v>
      </c>
      <c r="V7509" t="s">
        <v>14244</v>
      </c>
      <c r="W7509" t="s">
        <v>14201</v>
      </c>
      <c r="X7509" t="str">
        <f>VLOOKUP(Q7509,Managers!$A:$B,2,0)</f>
        <v>Josh Martinez</v>
      </c>
      <c r="Y7509">
        <f>VLOOKUP(W7509,HourlyWages!$A:$B,2,0)</f>
        <v>53</v>
      </c>
      <c r="Z7509">
        <v>1</v>
      </c>
      <c r="AA7509" s="14">
        <f t="shared" si="589"/>
        <v>0.73499999999999999</v>
      </c>
    </row>
    <row r="7510" spans="1:27" x14ac:dyDescent="0.2">
      <c r="A7510">
        <v>7509</v>
      </c>
      <c r="B7510">
        <v>53600</v>
      </c>
      <c r="C7510" s="3">
        <v>41100</v>
      </c>
      <c r="D7510" s="17">
        <f t="shared" si="588"/>
        <v>41091</v>
      </c>
      <c r="E7510">
        <v>8</v>
      </c>
      <c r="F7510" s="8">
        <f t="shared" si="585"/>
        <v>1280</v>
      </c>
      <c r="G7510" s="5">
        <v>0.03</v>
      </c>
      <c r="H7510" s="8">
        <f>VLOOKUP($T7510,Pricebook!$A:$D,4,0)</f>
        <v>160</v>
      </c>
      <c r="I7510" s="10">
        <f t="shared" si="586"/>
        <v>1241.5999999999999</v>
      </c>
      <c r="J7510" t="s">
        <v>2012</v>
      </c>
      <c r="K7510" t="s">
        <v>310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455</v>
      </c>
      <c r="O7510" s="7">
        <v>56001</v>
      </c>
      <c r="P7510" t="s">
        <v>130</v>
      </c>
      <c r="Q7510" t="s">
        <v>16</v>
      </c>
      <c r="R7510" s="3">
        <v>41101</v>
      </c>
      <c r="S7510" s="12">
        <f t="shared" si="587"/>
        <v>1</v>
      </c>
      <c r="T7510" s="3" t="s">
        <v>14218</v>
      </c>
      <c r="U7510" t="s">
        <v>14229</v>
      </c>
      <c r="V7510" t="s">
        <v>14240</v>
      </c>
      <c r="W7510" t="s">
        <v>14202</v>
      </c>
      <c r="X7510" t="str">
        <f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9"/>
        <v>0.55625000000000002</v>
      </c>
    </row>
    <row r="7511" spans="1:27" x14ac:dyDescent="0.2">
      <c r="A7511">
        <v>7510</v>
      </c>
      <c r="B7511">
        <v>53605</v>
      </c>
      <c r="C7511" s="3">
        <v>40393</v>
      </c>
      <c r="D7511" s="17">
        <f t="shared" si="588"/>
        <v>40391</v>
      </c>
      <c r="E7511">
        <v>19</v>
      </c>
      <c r="F7511" s="8">
        <f t="shared" si="585"/>
        <v>3230</v>
      </c>
      <c r="G7511" s="5">
        <v>0.06</v>
      </c>
      <c r="H7511" s="8">
        <f>VLOOKUP($T7511,Pricebook!$A:$D,4,0)</f>
        <v>170</v>
      </c>
      <c r="I7511" s="10">
        <f t="shared" si="586"/>
        <v>3036.2</v>
      </c>
      <c r="J7511" t="s">
        <v>1357</v>
      </c>
      <c r="K7511" t="s">
        <v>468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1443</v>
      </c>
      <c r="O7511" s="7">
        <v>35630</v>
      </c>
      <c r="P7511" t="s">
        <v>424</v>
      </c>
      <c r="Q7511" t="s">
        <v>34</v>
      </c>
      <c r="R7511" s="3">
        <v>40395</v>
      </c>
      <c r="S7511" s="12">
        <f t="shared" si="587"/>
        <v>2</v>
      </c>
      <c r="T7511" s="3" t="s">
        <v>14219</v>
      </c>
      <c r="U7511" t="s">
        <v>14229</v>
      </c>
      <c r="V7511" t="s">
        <v>14234</v>
      </c>
      <c r="W7511" t="s">
        <v>14195</v>
      </c>
      <c r="X7511" t="str">
        <f>VLOOKUP(Q7511,Managers!$A:$B,2,0)</f>
        <v>Frank Mitchell</v>
      </c>
      <c r="Y7511">
        <f>VLOOKUP(W7511,HourlyWages!$A:$B,2,0)</f>
        <v>52</v>
      </c>
      <c r="Z7511">
        <v>1</v>
      </c>
      <c r="AA7511" s="14">
        <f t="shared" si="589"/>
        <v>0.69411764705882351</v>
      </c>
    </row>
    <row r="7512" spans="1:27" x14ac:dyDescent="0.2">
      <c r="A7512">
        <v>7511</v>
      </c>
      <c r="B7512">
        <v>53605</v>
      </c>
      <c r="C7512" s="3">
        <v>40393</v>
      </c>
      <c r="D7512" s="17">
        <f t="shared" si="588"/>
        <v>40391</v>
      </c>
      <c r="E7512">
        <v>48</v>
      </c>
      <c r="F7512" s="8">
        <f t="shared" si="585"/>
        <v>6000</v>
      </c>
      <c r="G7512" s="5">
        <v>0.06</v>
      </c>
      <c r="H7512" s="8">
        <f>VLOOKUP($T7512,Pricebook!$A:$D,4,0)</f>
        <v>125</v>
      </c>
      <c r="I7512" s="10">
        <f t="shared" si="586"/>
        <v>5640</v>
      </c>
      <c r="J7512" t="s">
        <v>1357</v>
      </c>
      <c r="K7512" t="s">
        <v>468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1443</v>
      </c>
      <c r="O7512" s="7">
        <v>35630</v>
      </c>
      <c r="P7512" t="s">
        <v>424</v>
      </c>
      <c r="Q7512" t="s">
        <v>34</v>
      </c>
      <c r="R7512" s="3">
        <v>40395</v>
      </c>
      <c r="S7512" s="12">
        <f t="shared" si="587"/>
        <v>2</v>
      </c>
      <c r="T7512" s="3" t="s">
        <v>14217</v>
      </c>
      <c r="U7512" t="s">
        <v>14232</v>
      </c>
      <c r="V7512" t="s">
        <v>14241</v>
      </c>
      <c r="W7512" t="s">
        <v>14187</v>
      </c>
      <c r="X7512" t="str">
        <f>VLOOKUP(Q7512,Managers!$A:$B,2,0)</f>
        <v>Frank Mitchell</v>
      </c>
      <c r="Y7512">
        <f>VLOOKUP(W7512,HourlyWages!$A:$B,2,0)</f>
        <v>45</v>
      </c>
      <c r="Z7512">
        <v>1</v>
      </c>
      <c r="AA7512" s="14">
        <f t="shared" si="589"/>
        <v>0.64</v>
      </c>
    </row>
    <row r="7513" spans="1:27" x14ac:dyDescent="0.2">
      <c r="A7513">
        <v>7512</v>
      </c>
      <c r="B7513">
        <v>53605</v>
      </c>
      <c r="C7513" s="3">
        <v>40393</v>
      </c>
      <c r="D7513" s="17">
        <f t="shared" si="588"/>
        <v>40391</v>
      </c>
      <c r="E7513">
        <v>1</v>
      </c>
      <c r="F7513" s="8">
        <f t="shared" si="585"/>
        <v>125</v>
      </c>
      <c r="G7513" s="5">
        <v>7.0000000000000007E-2</v>
      </c>
      <c r="H7513" s="8">
        <f>VLOOKUP($T7513,Pricebook!$A:$D,4,0)</f>
        <v>125</v>
      </c>
      <c r="I7513" s="10">
        <f t="shared" si="586"/>
        <v>116.24999999999999</v>
      </c>
      <c r="J7513" t="s">
        <v>1357</v>
      </c>
      <c r="K7513" t="s">
        <v>468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1443</v>
      </c>
      <c r="O7513" s="7">
        <v>35630</v>
      </c>
      <c r="P7513" t="s">
        <v>424</v>
      </c>
      <c r="Q7513" t="s">
        <v>34</v>
      </c>
      <c r="R7513" s="3">
        <v>40395</v>
      </c>
      <c r="S7513" s="12">
        <f t="shared" si="587"/>
        <v>2</v>
      </c>
      <c r="T7513" s="3" t="s">
        <v>14208</v>
      </c>
      <c r="U7513" t="s">
        <v>14232</v>
      </c>
      <c r="V7513" t="s">
        <v>14241</v>
      </c>
      <c r="W7513" t="s">
        <v>14190</v>
      </c>
      <c r="X7513" t="str">
        <f>VLOOKUP(Q7513,Managers!$A:$B,2,0)</f>
        <v>Frank Mitchell</v>
      </c>
      <c r="Y7513">
        <f>VLOOKUP(W7513,HourlyWages!$A:$B,2,0)</f>
        <v>67</v>
      </c>
      <c r="Z7513">
        <v>1</v>
      </c>
      <c r="AA7513" s="14">
        <f t="shared" si="589"/>
        <v>0.46400000000000002</v>
      </c>
    </row>
    <row r="7514" spans="1:27" x14ac:dyDescent="0.2">
      <c r="A7514">
        <v>7513</v>
      </c>
      <c r="B7514">
        <v>53635</v>
      </c>
      <c r="C7514" s="3">
        <v>41108</v>
      </c>
      <c r="D7514" s="17">
        <f t="shared" si="588"/>
        <v>41091</v>
      </c>
      <c r="E7514">
        <v>33</v>
      </c>
      <c r="F7514" s="8">
        <f t="shared" si="585"/>
        <v>4620</v>
      </c>
      <c r="G7514" s="5">
        <v>0.08</v>
      </c>
      <c r="H7514" s="8">
        <f>VLOOKUP($T7514,Pricebook!$A:$D,4,0)</f>
        <v>140</v>
      </c>
      <c r="I7514" s="10">
        <f t="shared" si="586"/>
        <v>4250.4000000000005</v>
      </c>
      <c r="J7514" t="s">
        <v>1099</v>
      </c>
      <c r="K7514" t="s">
        <v>269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1544</v>
      </c>
      <c r="O7514" s="7">
        <v>94568</v>
      </c>
      <c r="P7514" t="s">
        <v>114</v>
      </c>
      <c r="Q7514" t="s">
        <v>23</v>
      </c>
      <c r="R7514" s="3">
        <v>41110</v>
      </c>
      <c r="S7514" s="12">
        <f t="shared" si="587"/>
        <v>2</v>
      </c>
      <c r="T7514" s="3" t="s">
        <v>14207</v>
      </c>
      <c r="U7514" t="s">
        <v>14229</v>
      </c>
      <c r="V7514" t="s">
        <v>14236</v>
      </c>
      <c r="W7514" t="s">
        <v>14195</v>
      </c>
      <c r="X7514" t="str">
        <f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9"/>
        <v>0.62857142857142856</v>
      </c>
    </row>
    <row r="7515" spans="1:27" x14ac:dyDescent="0.2">
      <c r="A7515">
        <v>7514</v>
      </c>
      <c r="B7515">
        <v>53637</v>
      </c>
      <c r="C7515" s="3">
        <v>40619</v>
      </c>
      <c r="D7515" s="17">
        <f t="shared" si="588"/>
        <v>40603</v>
      </c>
      <c r="E7515">
        <v>12</v>
      </c>
      <c r="F7515" s="8">
        <f t="shared" si="585"/>
        <v>1320</v>
      </c>
      <c r="G7515" s="5">
        <v>0.1</v>
      </c>
      <c r="H7515" s="8">
        <f>VLOOKUP($T7515,Pricebook!$A:$D,4,0)</f>
        <v>110</v>
      </c>
      <c r="I7515" s="10">
        <f t="shared" si="586"/>
        <v>1188</v>
      </c>
      <c r="J7515" t="s">
        <v>1231</v>
      </c>
      <c r="K7515" t="s">
        <v>400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1092</v>
      </c>
      <c r="O7515" s="7">
        <v>76106</v>
      </c>
      <c r="P7515" t="s">
        <v>48</v>
      </c>
      <c r="Q7515" t="s">
        <v>16</v>
      </c>
      <c r="R7515" s="3">
        <v>40620</v>
      </c>
      <c r="S7515" s="12">
        <f t="shared" si="587"/>
        <v>1</v>
      </c>
      <c r="T7515" s="3" t="s">
        <v>14220</v>
      </c>
      <c r="U7515" t="s">
        <v>14229</v>
      </c>
      <c r="V7515" t="s">
        <v>14243</v>
      </c>
      <c r="W7515" t="s">
        <v>14195</v>
      </c>
      <c r="X7515" t="str">
        <f>VLOOKUP(Q7515,Managers!$A:$B,2,0)</f>
        <v>Josh Martinez</v>
      </c>
      <c r="Y7515">
        <f>VLOOKUP(W7515,HourlyWages!$A:$B,2,0)</f>
        <v>52</v>
      </c>
      <c r="Z7515">
        <v>1</v>
      </c>
      <c r="AA7515" s="14">
        <f t="shared" si="589"/>
        <v>0.52727272727272723</v>
      </c>
    </row>
    <row r="7516" spans="1:27" x14ac:dyDescent="0.2">
      <c r="A7516">
        <v>7515</v>
      </c>
      <c r="B7516">
        <v>53667</v>
      </c>
      <c r="C7516" s="3">
        <v>41046</v>
      </c>
      <c r="D7516" s="17">
        <f t="shared" si="588"/>
        <v>41030</v>
      </c>
      <c r="E7516">
        <v>33</v>
      </c>
      <c r="F7516" s="8">
        <f t="shared" si="585"/>
        <v>5280</v>
      </c>
      <c r="G7516" s="5">
        <v>0.08</v>
      </c>
      <c r="H7516" s="8">
        <f>VLOOKUP($T7516,Pricebook!$A:$D,4,0)</f>
        <v>160</v>
      </c>
      <c r="I7516" s="10">
        <f t="shared" si="586"/>
        <v>4857.6000000000004</v>
      </c>
      <c r="J7516" t="s">
        <v>826</v>
      </c>
      <c r="K7516" t="s">
        <v>538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2165</v>
      </c>
      <c r="O7516" s="7">
        <v>55128</v>
      </c>
      <c r="P7516" t="s">
        <v>130</v>
      </c>
      <c r="Q7516" t="s">
        <v>16</v>
      </c>
      <c r="R7516" s="3">
        <v>41048</v>
      </c>
      <c r="S7516" s="12">
        <f t="shared" si="587"/>
        <v>2</v>
      </c>
      <c r="T7516" s="3" t="s">
        <v>14218</v>
      </c>
      <c r="U7516" t="s">
        <v>14229</v>
      </c>
      <c r="V7516" t="s">
        <v>14245</v>
      </c>
      <c r="W7516" t="s">
        <v>14202</v>
      </c>
      <c r="X7516" t="str">
        <f>VLOOKUP(Q7516,Managers!$A:$B,2,0)</f>
        <v>Josh Martinez</v>
      </c>
      <c r="Y7516">
        <f>VLOOKUP(W7516,HourlyWages!$A:$B,2,0)</f>
        <v>71</v>
      </c>
      <c r="Z7516">
        <v>1</v>
      </c>
      <c r="AA7516" s="14">
        <f t="shared" si="589"/>
        <v>0.55625000000000002</v>
      </c>
    </row>
    <row r="7517" spans="1:27" x14ac:dyDescent="0.2">
      <c r="A7517">
        <v>7516</v>
      </c>
      <c r="B7517">
        <v>53667</v>
      </c>
      <c r="C7517" s="3">
        <v>41046</v>
      </c>
      <c r="D7517" s="17">
        <f t="shared" si="588"/>
        <v>41030</v>
      </c>
      <c r="E7517">
        <v>16</v>
      </c>
      <c r="F7517" s="8">
        <f t="shared" si="585"/>
        <v>2400</v>
      </c>
      <c r="G7517" s="5">
        <v>0.09</v>
      </c>
      <c r="H7517" s="8">
        <f>VLOOKUP($T7517,Pricebook!$A:$D,4,0)</f>
        <v>150</v>
      </c>
      <c r="I7517" s="10">
        <f t="shared" si="586"/>
        <v>2184</v>
      </c>
      <c r="J7517" t="s">
        <v>826</v>
      </c>
      <c r="K7517" t="s">
        <v>538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2165</v>
      </c>
      <c r="O7517" s="7">
        <v>55128</v>
      </c>
      <c r="P7517" t="s">
        <v>130</v>
      </c>
      <c r="Q7517" t="s">
        <v>16</v>
      </c>
      <c r="R7517" s="3">
        <v>41048</v>
      </c>
      <c r="S7517" s="12">
        <f t="shared" si="587"/>
        <v>2</v>
      </c>
      <c r="T7517" s="3" t="s">
        <v>14210</v>
      </c>
      <c r="U7517" t="s">
        <v>14235</v>
      </c>
      <c r="V7517" t="s">
        <v>14229</v>
      </c>
      <c r="W7517" t="s">
        <v>14188</v>
      </c>
      <c r="X7517" t="str">
        <f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9"/>
        <v>0.65333333333333332</v>
      </c>
    </row>
    <row r="7518" spans="1:27" x14ac:dyDescent="0.2">
      <c r="A7518">
        <v>7517</v>
      </c>
      <c r="B7518">
        <v>53668</v>
      </c>
      <c r="C7518" s="3">
        <v>40268</v>
      </c>
      <c r="D7518" s="17">
        <f t="shared" si="588"/>
        <v>40238</v>
      </c>
      <c r="E7518">
        <v>9</v>
      </c>
      <c r="F7518" s="8">
        <f t="shared" si="585"/>
        <v>1260</v>
      </c>
      <c r="G7518" s="5">
        <v>0.04</v>
      </c>
      <c r="H7518" s="8">
        <f>VLOOKUP($T7518,Pricebook!$A:$D,4,0)</f>
        <v>140</v>
      </c>
      <c r="I7518" s="10">
        <f t="shared" si="586"/>
        <v>1209.5999999999999</v>
      </c>
      <c r="J7518" t="s">
        <v>157</v>
      </c>
      <c r="K7518" t="s">
        <v>158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1083</v>
      </c>
      <c r="O7518" s="7">
        <v>11746</v>
      </c>
      <c r="P7518" t="s">
        <v>60</v>
      </c>
      <c r="Q7518" t="s">
        <v>61</v>
      </c>
      <c r="R7518" s="3">
        <v>40269</v>
      </c>
      <c r="S7518" s="12">
        <f t="shared" si="587"/>
        <v>1</v>
      </c>
      <c r="T7518" s="3" t="s">
        <v>14207</v>
      </c>
      <c r="U7518" t="s">
        <v>14229</v>
      </c>
      <c r="V7518" t="s">
        <v>14241</v>
      </c>
      <c r="W7518" t="s">
        <v>14191</v>
      </c>
      <c r="X7518" t="str">
        <f>VLOOKUP(Q7518,Managers!$A:$B,2,0)</f>
        <v>Allen Young</v>
      </c>
      <c r="Y7518">
        <f>VLOOKUP(W7518,HourlyWages!$A:$B,2,0)</f>
        <v>60</v>
      </c>
      <c r="Z7518">
        <v>1</v>
      </c>
      <c r="AA7518" s="14">
        <f t="shared" si="589"/>
        <v>0.5714285714285714</v>
      </c>
    </row>
    <row r="7519" spans="1:27" x14ac:dyDescent="0.2">
      <c r="A7519">
        <v>7518</v>
      </c>
      <c r="B7519">
        <v>53671</v>
      </c>
      <c r="C7519" s="3">
        <v>40704</v>
      </c>
      <c r="D7519" s="17">
        <f t="shared" si="588"/>
        <v>40695</v>
      </c>
      <c r="E7519">
        <v>41</v>
      </c>
      <c r="F7519" s="8">
        <f t="shared" si="585"/>
        <v>6560</v>
      </c>
      <c r="G7519" s="5">
        <v>0.08</v>
      </c>
      <c r="H7519" s="8">
        <f>VLOOKUP($T7519,Pricebook!$A:$D,4,0)</f>
        <v>160</v>
      </c>
      <c r="I7519" s="10">
        <f t="shared" si="586"/>
        <v>6035.2</v>
      </c>
      <c r="J7519" t="s">
        <v>2001</v>
      </c>
      <c r="K7519" t="s">
        <v>482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2420</v>
      </c>
      <c r="O7519" s="7">
        <v>43302</v>
      </c>
      <c r="P7519" t="s">
        <v>210</v>
      </c>
      <c r="Q7519" t="s">
        <v>61</v>
      </c>
      <c r="R7519" s="3">
        <v>40705</v>
      </c>
      <c r="S7519" s="12">
        <f t="shared" si="587"/>
        <v>1</v>
      </c>
      <c r="T7519" s="3" t="s">
        <v>14218</v>
      </c>
      <c r="U7519" t="s">
        <v>14229</v>
      </c>
      <c r="V7519" t="s">
        <v>14230</v>
      </c>
      <c r="W7519" t="s">
        <v>14200</v>
      </c>
      <c r="X7519" t="str">
        <f>VLOOKUP(Q7519,Managers!$A:$B,2,0)</f>
        <v>Allen Young</v>
      </c>
      <c r="Y7519">
        <f>VLOOKUP(W7519,HourlyWages!$A:$B,2,0)</f>
        <v>59</v>
      </c>
      <c r="Z7519">
        <v>1</v>
      </c>
      <c r="AA7519" s="14">
        <f t="shared" si="589"/>
        <v>0.63124999999999998</v>
      </c>
    </row>
    <row r="7520" spans="1:27" x14ac:dyDescent="0.2">
      <c r="A7520">
        <v>7519</v>
      </c>
      <c r="B7520">
        <v>53671</v>
      </c>
      <c r="C7520" s="3">
        <v>40704</v>
      </c>
      <c r="D7520" s="17">
        <f t="shared" si="588"/>
        <v>40695</v>
      </c>
      <c r="E7520">
        <v>43</v>
      </c>
      <c r="F7520" s="8">
        <f t="shared" si="585"/>
        <v>8600</v>
      </c>
      <c r="G7520" s="5">
        <v>0.01</v>
      </c>
      <c r="H7520" s="8">
        <f>VLOOKUP($T7520,Pricebook!$A:$D,4,0)</f>
        <v>200</v>
      </c>
      <c r="I7520" s="10">
        <f t="shared" si="586"/>
        <v>8514</v>
      </c>
      <c r="J7520" t="s">
        <v>2001</v>
      </c>
      <c r="K7520" t="s">
        <v>482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2420</v>
      </c>
      <c r="O7520" s="7">
        <v>43302</v>
      </c>
      <c r="P7520" t="s">
        <v>210</v>
      </c>
      <c r="Q7520" t="s">
        <v>61</v>
      </c>
      <c r="R7520" s="3">
        <v>40705</v>
      </c>
      <c r="S7520" s="12">
        <f t="shared" si="587"/>
        <v>1</v>
      </c>
      <c r="T7520" s="3" t="s">
        <v>14206</v>
      </c>
      <c r="U7520" t="s">
        <v>14229</v>
      </c>
      <c r="V7520" t="s">
        <v>14244</v>
      </c>
      <c r="W7520" t="s">
        <v>14195</v>
      </c>
      <c r="X7520" t="str">
        <f>VLOOKUP(Q7520,Managers!$A:$B,2,0)</f>
        <v>Allen Young</v>
      </c>
      <c r="Y7520">
        <f>VLOOKUP(W7520,HourlyWages!$A:$B,2,0)</f>
        <v>52</v>
      </c>
      <c r="Z7520">
        <v>1</v>
      </c>
      <c r="AA7520" s="14">
        <f t="shared" si="589"/>
        <v>0.74</v>
      </c>
    </row>
    <row r="7521" spans="1:27" x14ac:dyDescent="0.2">
      <c r="A7521">
        <v>7520</v>
      </c>
      <c r="B7521">
        <v>53671</v>
      </c>
      <c r="C7521" s="3">
        <v>40704</v>
      </c>
      <c r="D7521" s="17">
        <f t="shared" si="588"/>
        <v>40695</v>
      </c>
      <c r="E7521">
        <v>39</v>
      </c>
      <c r="F7521" s="8">
        <f t="shared" si="585"/>
        <v>6240</v>
      </c>
      <c r="G7521" s="5">
        <v>0.02</v>
      </c>
      <c r="H7521" s="8">
        <f>VLOOKUP($T7521,Pricebook!$A:$D,4,0)</f>
        <v>160</v>
      </c>
      <c r="I7521" s="10">
        <f t="shared" si="586"/>
        <v>6115.2</v>
      </c>
      <c r="J7521" t="s">
        <v>2001</v>
      </c>
      <c r="K7521" t="s">
        <v>482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2157</v>
      </c>
      <c r="O7521" s="7">
        <v>45040</v>
      </c>
      <c r="P7521" t="s">
        <v>210</v>
      </c>
      <c r="Q7521" t="s">
        <v>61</v>
      </c>
      <c r="R7521" s="3">
        <v>40705</v>
      </c>
      <c r="S7521" s="12">
        <f t="shared" si="587"/>
        <v>1</v>
      </c>
      <c r="T7521" s="3" t="s">
        <v>14218</v>
      </c>
      <c r="U7521" t="s">
        <v>14229</v>
      </c>
      <c r="V7521" t="s">
        <v>14237</v>
      </c>
      <c r="W7521" t="s">
        <v>14200</v>
      </c>
      <c r="X7521" t="str">
        <f>VLOOKUP(Q7521,Managers!$A:$B,2,0)</f>
        <v>Allen Young</v>
      </c>
      <c r="Y7521">
        <f>VLOOKUP(W7521,HourlyWages!$A:$B,2,0)</f>
        <v>59</v>
      </c>
      <c r="Z7521">
        <v>1</v>
      </c>
      <c r="AA7521" s="14">
        <f t="shared" si="589"/>
        <v>0.63124999999999998</v>
      </c>
    </row>
    <row r="7522" spans="1:27" x14ac:dyDescent="0.2">
      <c r="A7522">
        <v>7521</v>
      </c>
      <c r="B7522">
        <v>53698</v>
      </c>
      <c r="C7522" s="3">
        <v>41076</v>
      </c>
      <c r="D7522" s="17">
        <f t="shared" si="588"/>
        <v>41061</v>
      </c>
      <c r="E7522">
        <v>10</v>
      </c>
      <c r="F7522" s="8">
        <f t="shared" si="585"/>
        <v>1200</v>
      </c>
      <c r="G7522" s="5">
        <v>0</v>
      </c>
      <c r="H7522" s="8">
        <f>VLOOKUP($T7522,Pricebook!$A:$D,4,0)</f>
        <v>120</v>
      </c>
      <c r="I7522" s="10">
        <f t="shared" si="586"/>
        <v>1200</v>
      </c>
      <c r="J7522" t="s">
        <v>268</v>
      </c>
      <c r="K7522" t="s">
        <v>269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2776</v>
      </c>
      <c r="O7522" s="7">
        <v>77581</v>
      </c>
      <c r="P7522" t="s">
        <v>48</v>
      </c>
      <c r="Q7522" t="s">
        <v>16</v>
      </c>
      <c r="R7522" s="3">
        <v>41077</v>
      </c>
      <c r="S7522" s="12">
        <f t="shared" si="587"/>
        <v>1</v>
      </c>
      <c r="T7522" s="3" t="s">
        <v>14212</v>
      </c>
      <c r="U7522" t="s">
        <v>14229</v>
      </c>
      <c r="V7522" t="s">
        <v>14233</v>
      </c>
      <c r="W7522" t="s">
        <v>14189</v>
      </c>
      <c r="X7522" t="str">
        <f>VLOOKUP(Q7522,Managers!$A:$B,2,0)</f>
        <v>Josh Martinez</v>
      </c>
      <c r="Y7522">
        <f>VLOOKUP(W7522,HourlyWages!$A:$B,2,0)</f>
        <v>62</v>
      </c>
      <c r="Z7522">
        <v>1</v>
      </c>
      <c r="AA7522" s="14">
        <f t="shared" si="589"/>
        <v>0.48333333333333334</v>
      </c>
    </row>
    <row r="7523" spans="1:27" x14ac:dyDescent="0.2">
      <c r="A7523">
        <v>7522</v>
      </c>
      <c r="B7523">
        <v>53703</v>
      </c>
      <c r="C7523" s="3">
        <v>40343</v>
      </c>
      <c r="D7523" s="17">
        <f t="shared" si="588"/>
        <v>40330</v>
      </c>
      <c r="E7523">
        <v>14</v>
      </c>
      <c r="F7523" s="8">
        <f t="shared" si="585"/>
        <v>2800</v>
      </c>
      <c r="G7523" s="5">
        <v>0.06</v>
      </c>
      <c r="H7523" s="8">
        <f>VLOOKUP($T7523,Pricebook!$A:$D,4,0)</f>
        <v>200</v>
      </c>
      <c r="I7523" s="10">
        <f t="shared" si="586"/>
        <v>2632</v>
      </c>
      <c r="J7523" t="s">
        <v>425</v>
      </c>
      <c r="K7523" t="s">
        <v>344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1992</v>
      </c>
      <c r="O7523" s="7">
        <v>46901</v>
      </c>
      <c r="P7523" t="s">
        <v>278</v>
      </c>
      <c r="Q7523" t="s">
        <v>16</v>
      </c>
      <c r="R7523" s="3">
        <v>40344</v>
      </c>
      <c r="S7523" s="12">
        <f t="shared" si="587"/>
        <v>1</v>
      </c>
      <c r="T7523" s="3" t="s">
        <v>14206</v>
      </c>
      <c r="U7523" t="s">
        <v>14229</v>
      </c>
      <c r="V7523" t="s">
        <v>14236</v>
      </c>
      <c r="W7523" t="s">
        <v>14194</v>
      </c>
      <c r="X7523" t="str">
        <f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9"/>
        <v>0.64500000000000002</v>
      </c>
    </row>
    <row r="7524" spans="1:27" x14ac:dyDescent="0.2">
      <c r="A7524">
        <v>7523</v>
      </c>
      <c r="B7524">
        <v>53728</v>
      </c>
      <c r="C7524" s="3">
        <v>40838</v>
      </c>
      <c r="D7524" s="17">
        <f t="shared" si="588"/>
        <v>40817</v>
      </c>
      <c r="E7524">
        <v>27</v>
      </c>
      <c r="F7524" s="8">
        <f t="shared" si="585"/>
        <v>4320</v>
      </c>
      <c r="G7524" s="5">
        <v>7.0000000000000007E-2</v>
      </c>
      <c r="H7524" s="8">
        <f>VLOOKUP($T7524,Pricebook!$A:$D,4,0)</f>
        <v>160</v>
      </c>
      <c r="I7524" s="10">
        <f t="shared" si="586"/>
        <v>4017.6</v>
      </c>
      <c r="J7524" t="s">
        <v>2512</v>
      </c>
      <c r="K7524" t="s">
        <v>108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2513</v>
      </c>
      <c r="O7524" s="7">
        <v>57401</v>
      </c>
      <c r="P7524" t="s">
        <v>789</v>
      </c>
      <c r="Q7524" t="s">
        <v>16</v>
      </c>
      <c r="R7524" s="3">
        <v>40839</v>
      </c>
      <c r="S7524" s="12">
        <f t="shared" si="587"/>
        <v>1</v>
      </c>
      <c r="T7524" s="3" t="s">
        <v>14218</v>
      </c>
      <c r="U7524" t="s">
        <v>14229</v>
      </c>
      <c r="V7524" t="s">
        <v>14233</v>
      </c>
      <c r="W7524" t="s">
        <v>14197</v>
      </c>
      <c r="X7524" t="str">
        <f>VLOOKUP(Q7524,Managers!$A:$B,2,0)</f>
        <v>Josh Martinez</v>
      </c>
      <c r="Y7524">
        <f>VLOOKUP(W7524,HourlyWages!$A:$B,2,0)</f>
        <v>71</v>
      </c>
      <c r="Z7524">
        <v>1</v>
      </c>
      <c r="AA7524" s="14">
        <f t="shared" si="589"/>
        <v>0.55625000000000002</v>
      </c>
    </row>
    <row r="7525" spans="1:27" x14ac:dyDescent="0.2">
      <c r="A7525">
        <v>7524</v>
      </c>
      <c r="B7525">
        <v>53730</v>
      </c>
      <c r="C7525" s="3">
        <v>41272</v>
      </c>
      <c r="D7525" s="17">
        <f t="shared" si="588"/>
        <v>41244</v>
      </c>
      <c r="E7525">
        <v>40</v>
      </c>
      <c r="F7525" s="8">
        <f t="shared" si="585"/>
        <v>6400</v>
      </c>
      <c r="G7525" s="5">
        <v>0.05</v>
      </c>
      <c r="H7525" s="8">
        <f>VLOOKUP($T7525,Pricebook!$A:$D,4,0)</f>
        <v>160</v>
      </c>
      <c r="I7525" s="10">
        <f t="shared" si="586"/>
        <v>6080</v>
      </c>
      <c r="J7525" t="s">
        <v>2073</v>
      </c>
      <c r="K7525" t="s">
        <v>50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2075</v>
      </c>
      <c r="O7525" s="7" t="s">
        <v>2076</v>
      </c>
      <c r="P7525" t="s">
        <v>60</v>
      </c>
      <c r="Q7525" t="s">
        <v>61</v>
      </c>
      <c r="R7525" s="3">
        <v>41273</v>
      </c>
      <c r="S7525" s="12">
        <f t="shared" si="587"/>
        <v>1</v>
      </c>
      <c r="T7525" s="3" t="s">
        <v>14218</v>
      </c>
      <c r="U7525" t="s">
        <v>14229</v>
      </c>
      <c r="V7525" t="s">
        <v>14234</v>
      </c>
      <c r="W7525" t="s">
        <v>14196</v>
      </c>
      <c r="X7525" t="str">
        <f>VLOOKUP(Q7525,Managers!$A:$B,2,0)</f>
        <v>Allen Young</v>
      </c>
      <c r="Y7525">
        <f>VLOOKUP(W7525,HourlyWages!$A:$B,2,0)</f>
        <v>58</v>
      </c>
      <c r="Z7525">
        <v>1</v>
      </c>
      <c r="AA7525" s="14">
        <f t="shared" si="589"/>
        <v>0.63749999999999996</v>
      </c>
    </row>
    <row r="7526" spans="1:27" x14ac:dyDescent="0.2">
      <c r="A7526">
        <v>7525</v>
      </c>
      <c r="B7526">
        <v>53762</v>
      </c>
      <c r="C7526" s="3">
        <v>41061</v>
      </c>
      <c r="D7526" s="17">
        <f t="shared" si="588"/>
        <v>41061</v>
      </c>
      <c r="E7526">
        <v>28</v>
      </c>
      <c r="F7526" s="8">
        <f t="shared" si="585"/>
        <v>5600</v>
      </c>
      <c r="G7526" s="5">
        <v>7.0000000000000007E-2</v>
      </c>
      <c r="H7526" s="8">
        <f>VLOOKUP($T7526,Pricebook!$A:$D,4,0)</f>
        <v>200</v>
      </c>
      <c r="I7526" s="10">
        <f t="shared" si="586"/>
        <v>5208</v>
      </c>
      <c r="J7526" t="s">
        <v>1654</v>
      </c>
      <c r="K7526" t="s">
        <v>341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1955</v>
      </c>
      <c r="O7526" s="7">
        <v>92253</v>
      </c>
      <c r="P7526" t="s">
        <v>114</v>
      </c>
      <c r="Q7526" t="s">
        <v>23</v>
      </c>
      <c r="R7526" s="3">
        <v>41062</v>
      </c>
      <c r="S7526" s="12">
        <f t="shared" si="587"/>
        <v>1</v>
      </c>
      <c r="T7526" s="3" t="s">
        <v>14214</v>
      </c>
      <c r="U7526" t="s">
        <v>14229</v>
      </c>
      <c r="V7526" t="s">
        <v>14236</v>
      </c>
      <c r="W7526" t="s">
        <v>14195</v>
      </c>
      <c r="X7526" t="str">
        <f>VLOOKUP(Q7526,Managers!$A:$B,2,0)</f>
        <v>Bob Turner</v>
      </c>
      <c r="Y7526">
        <f>VLOOKUP(W7526,HourlyWages!$A:$B,2,0)</f>
        <v>52</v>
      </c>
      <c r="Z7526">
        <v>1</v>
      </c>
      <c r="AA7526" s="14">
        <f t="shared" si="589"/>
        <v>0.74</v>
      </c>
    </row>
    <row r="7527" spans="1:27" x14ac:dyDescent="0.2">
      <c r="A7527">
        <v>7526</v>
      </c>
      <c r="B7527">
        <v>53766</v>
      </c>
      <c r="C7527" s="3">
        <v>40099</v>
      </c>
      <c r="D7527" s="17">
        <f t="shared" si="588"/>
        <v>40087</v>
      </c>
      <c r="E7527">
        <v>22</v>
      </c>
      <c r="F7527" s="8">
        <f t="shared" si="585"/>
        <v>2750</v>
      </c>
      <c r="G7527" s="5">
        <v>7.0000000000000007E-2</v>
      </c>
      <c r="H7527" s="8">
        <f>VLOOKUP($T7527,Pricebook!$A:$D,4,0)</f>
        <v>125</v>
      </c>
      <c r="I7527" s="10">
        <f t="shared" si="586"/>
        <v>2557.5</v>
      </c>
      <c r="J7527" t="s">
        <v>2001</v>
      </c>
      <c r="K7527" t="s">
        <v>482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2420</v>
      </c>
      <c r="O7527" s="7">
        <v>43302</v>
      </c>
      <c r="P7527" t="s">
        <v>210</v>
      </c>
      <c r="Q7527" t="s">
        <v>61</v>
      </c>
      <c r="R7527" s="3">
        <v>40100</v>
      </c>
      <c r="S7527" s="12">
        <f t="shared" si="587"/>
        <v>1</v>
      </c>
      <c r="T7527" s="3" t="s">
        <v>14209</v>
      </c>
      <c r="U7527" t="s">
        <v>14232</v>
      </c>
      <c r="V7527" t="s">
        <v>14230</v>
      </c>
      <c r="W7527" t="s">
        <v>14191</v>
      </c>
      <c r="X7527" t="str">
        <f>VLOOKUP(Q7527,Managers!$A:$B,2,0)</f>
        <v>Allen Young</v>
      </c>
      <c r="Y7527">
        <f>VLOOKUP(W7527,HourlyWages!$A:$B,2,0)</f>
        <v>60</v>
      </c>
      <c r="Z7527">
        <v>1</v>
      </c>
      <c r="AA7527" s="14">
        <f t="shared" si="589"/>
        <v>0.52</v>
      </c>
    </row>
    <row r="7528" spans="1:27" x14ac:dyDescent="0.2">
      <c r="A7528">
        <v>7527</v>
      </c>
      <c r="B7528">
        <v>53767</v>
      </c>
      <c r="C7528" s="3">
        <v>40781</v>
      </c>
      <c r="D7528" s="17">
        <f t="shared" si="588"/>
        <v>40756</v>
      </c>
      <c r="E7528">
        <v>35</v>
      </c>
      <c r="F7528" s="8">
        <f t="shared" si="585"/>
        <v>3850</v>
      </c>
      <c r="G7528" s="5">
        <v>0.03</v>
      </c>
      <c r="H7528" s="8">
        <f>VLOOKUP($T7528,Pricebook!$A:$D,4,0)</f>
        <v>110</v>
      </c>
      <c r="I7528" s="10">
        <f t="shared" si="586"/>
        <v>3734.5</v>
      </c>
      <c r="J7528" t="s">
        <v>312</v>
      </c>
      <c r="K7528" t="s">
        <v>108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2276</v>
      </c>
      <c r="O7528" s="7">
        <v>97005</v>
      </c>
      <c r="P7528" t="s">
        <v>43</v>
      </c>
      <c r="Q7528" t="s">
        <v>23</v>
      </c>
      <c r="R7528" s="3">
        <v>40782</v>
      </c>
      <c r="S7528" s="12">
        <f t="shared" si="587"/>
        <v>1</v>
      </c>
      <c r="T7528" s="3" t="s">
        <v>14215</v>
      </c>
      <c r="U7528" t="s">
        <v>14229</v>
      </c>
      <c r="V7528" t="s">
        <v>14230</v>
      </c>
      <c r="W7528" t="s">
        <v>14193</v>
      </c>
      <c r="X7528" t="str">
        <f>VLOOKUP(Q7528,Managers!$A:$B,2,0)</f>
        <v>Bob Turner</v>
      </c>
      <c r="Y7528">
        <f>VLOOKUP(W7528,HourlyWages!$A:$B,2,0)</f>
        <v>57</v>
      </c>
      <c r="Z7528">
        <v>1</v>
      </c>
      <c r="AA7528" s="14">
        <f t="shared" si="589"/>
        <v>0.48181818181818181</v>
      </c>
    </row>
    <row r="7529" spans="1:27" x14ac:dyDescent="0.2">
      <c r="A7529">
        <v>7528</v>
      </c>
      <c r="B7529">
        <v>53795</v>
      </c>
      <c r="C7529" s="3">
        <v>40938</v>
      </c>
      <c r="D7529" s="17">
        <f t="shared" si="588"/>
        <v>40909</v>
      </c>
      <c r="E7529">
        <v>40</v>
      </c>
      <c r="F7529" s="8">
        <f t="shared" si="585"/>
        <v>4400</v>
      </c>
      <c r="G7529" s="5">
        <v>0.1</v>
      </c>
      <c r="H7529" s="8">
        <f>VLOOKUP($T7529,Pricebook!$A:$D,4,0)</f>
        <v>110</v>
      </c>
      <c r="I7529" s="10">
        <f t="shared" si="586"/>
        <v>3960</v>
      </c>
      <c r="J7529" t="s">
        <v>817</v>
      </c>
      <c r="K7529" t="s">
        <v>241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951</v>
      </c>
      <c r="O7529" s="7">
        <v>44125</v>
      </c>
      <c r="P7529" t="s">
        <v>210</v>
      </c>
      <c r="Q7529" t="s">
        <v>61</v>
      </c>
      <c r="R7529" s="3">
        <v>40939</v>
      </c>
      <c r="S7529" s="12">
        <f t="shared" si="587"/>
        <v>1</v>
      </c>
      <c r="T7529" s="3" t="s">
        <v>14215</v>
      </c>
      <c r="U7529" t="s">
        <v>14229</v>
      </c>
      <c r="V7529" t="s">
        <v>14241</v>
      </c>
      <c r="W7529" t="s">
        <v>14198</v>
      </c>
      <c r="X7529" t="str">
        <f>VLOOKUP(Q7529,Managers!$A:$B,2,0)</f>
        <v>Allen Young</v>
      </c>
      <c r="Y7529">
        <f>VLOOKUP(W7529,HourlyWages!$A:$B,2,0)</f>
        <v>51</v>
      </c>
      <c r="Z7529">
        <v>1</v>
      </c>
      <c r="AA7529" s="14">
        <f t="shared" si="589"/>
        <v>0.53636363636363638</v>
      </c>
    </row>
    <row r="7530" spans="1:27" x14ac:dyDescent="0.2">
      <c r="A7530">
        <v>7529</v>
      </c>
      <c r="B7530">
        <v>53795</v>
      </c>
      <c r="C7530" s="3">
        <v>40938</v>
      </c>
      <c r="D7530" s="17">
        <f t="shared" si="588"/>
        <v>40909</v>
      </c>
      <c r="E7530">
        <v>21</v>
      </c>
      <c r="F7530" s="8">
        <f t="shared" si="585"/>
        <v>3150</v>
      </c>
      <c r="G7530" s="5">
        <v>0.05</v>
      </c>
      <c r="H7530" s="8">
        <f>VLOOKUP($T7530,Pricebook!$A:$D,4,0)</f>
        <v>150</v>
      </c>
      <c r="I7530" s="10">
        <f t="shared" si="586"/>
        <v>2992.5</v>
      </c>
      <c r="J7530" t="s">
        <v>817</v>
      </c>
      <c r="K7530" t="s">
        <v>241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951</v>
      </c>
      <c r="O7530" s="7">
        <v>44125</v>
      </c>
      <c r="P7530" t="s">
        <v>210</v>
      </c>
      <c r="Q7530" t="s">
        <v>61</v>
      </c>
      <c r="R7530" s="3">
        <v>40940</v>
      </c>
      <c r="S7530" s="12">
        <f t="shared" si="587"/>
        <v>2</v>
      </c>
      <c r="T7530" s="3" t="s">
        <v>14210</v>
      </c>
      <c r="U7530" t="s">
        <v>14235</v>
      </c>
      <c r="V7530" t="s">
        <v>14229</v>
      </c>
      <c r="W7530" t="s">
        <v>14197</v>
      </c>
      <c r="X7530" t="str">
        <f>VLOOKUP(Q7530,Managers!$A:$B,2,0)</f>
        <v>Allen Young</v>
      </c>
      <c r="Y7530">
        <f>VLOOKUP(W7530,HourlyWages!$A:$B,2,0)</f>
        <v>71</v>
      </c>
      <c r="Z7530">
        <v>1</v>
      </c>
      <c r="AA7530" s="14">
        <f t="shared" si="589"/>
        <v>0.52666666666666662</v>
      </c>
    </row>
    <row r="7531" spans="1:27" x14ac:dyDescent="0.2">
      <c r="A7531">
        <v>7530</v>
      </c>
      <c r="B7531">
        <v>53797</v>
      </c>
      <c r="C7531" s="3">
        <v>40087</v>
      </c>
      <c r="D7531" s="17">
        <f t="shared" si="588"/>
        <v>40087</v>
      </c>
      <c r="E7531">
        <v>10</v>
      </c>
      <c r="F7531" s="8">
        <f t="shared" si="585"/>
        <v>1250</v>
      </c>
      <c r="G7531" s="5">
        <v>0.01</v>
      </c>
      <c r="H7531" s="8">
        <f>VLOOKUP($T7531,Pricebook!$A:$D,4,0)</f>
        <v>125</v>
      </c>
      <c r="I7531" s="10">
        <f t="shared" si="586"/>
        <v>1237.5</v>
      </c>
      <c r="J7531" t="s">
        <v>1547</v>
      </c>
      <c r="K7531" t="s">
        <v>244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2749</v>
      </c>
      <c r="O7531" s="7">
        <v>60193</v>
      </c>
      <c r="P7531" t="s">
        <v>15</v>
      </c>
      <c r="Q7531" t="s">
        <v>16</v>
      </c>
      <c r="R7531" s="3">
        <v>40087</v>
      </c>
      <c r="S7531" s="12">
        <f t="shared" si="587"/>
        <v>0</v>
      </c>
      <c r="T7531" s="3" t="s">
        <v>14217</v>
      </c>
      <c r="U7531" t="s">
        <v>14232</v>
      </c>
      <c r="V7531" t="s">
        <v>14241</v>
      </c>
      <c r="W7531" t="s">
        <v>14202</v>
      </c>
      <c r="X7531" t="str">
        <f>VLOOKUP(Q7531,Managers!$A:$B,2,0)</f>
        <v>Josh Martinez</v>
      </c>
      <c r="Y7531">
        <f>VLOOKUP(W7531,HourlyWages!$A:$B,2,0)</f>
        <v>71</v>
      </c>
      <c r="Z7531">
        <v>1</v>
      </c>
      <c r="AA7531" s="14">
        <f t="shared" si="589"/>
        <v>0.432</v>
      </c>
    </row>
    <row r="7532" spans="1:27" x14ac:dyDescent="0.2">
      <c r="A7532">
        <v>7531</v>
      </c>
      <c r="B7532">
        <v>53798</v>
      </c>
      <c r="C7532" s="3">
        <v>39922</v>
      </c>
      <c r="D7532" s="17">
        <f t="shared" si="588"/>
        <v>39904</v>
      </c>
      <c r="E7532">
        <v>29</v>
      </c>
      <c r="F7532" s="8">
        <f t="shared" si="585"/>
        <v>4930</v>
      </c>
      <c r="G7532" s="5">
        <v>0</v>
      </c>
      <c r="H7532" s="8">
        <f>VLOOKUP($T7532,Pricebook!$A:$D,4,0)</f>
        <v>170</v>
      </c>
      <c r="I7532" s="10">
        <f t="shared" si="586"/>
        <v>4930</v>
      </c>
      <c r="J7532" t="s">
        <v>1057</v>
      </c>
      <c r="K7532" t="s">
        <v>374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1486</v>
      </c>
      <c r="O7532" s="7">
        <v>84020</v>
      </c>
      <c r="P7532" t="s">
        <v>201</v>
      </c>
      <c r="Q7532" t="s">
        <v>23</v>
      </c>
      <c r="R7532" s="3">
        <v>39929</v>
      </c>
      <c r="S7532" s="12">
        <f t="shared" si="587"/>
        <v>7</v>
      </c>
      <c r="T7532" s="3" t="s">
        <v>14219</v>
      </c>
      <c r="U7532" t="s">
        <v>14229</v>
      </c>
      <c r="V7532" t="s">
        <v>14241</v>
      </c>
      <c r="W7532" t="s">
        <v>14190</v>
      </c>
      <c r="X7532" t="str">
        <f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9"/>
        <v>0.60588235294117643</v>
      </c>
    </row>
    <row r="7533" spans="1:27" x14ac:dyDescent="0.2">
      <c r="A7533">
        <v>7532</v>
      </c>
      <c r="B7533">
        <v>53798</v>
      </c>
      <c r="C7533" s="3">
        <v>39922</v>
      </c>
      <c r="D7533" s="17">
        <f t="shared" si="588"/>
        <v>39904</v>
      </c>
      <c r="E7533">
        <v>41</v>
      </c>
      <c r="F7533" s="8">
        <f t="shared" si="585"/>
        <v>5125</v>
      </c>
      <c r="G7533" s="5">
        <v>0.08</v>
      </c>
      <c r="H7533" s="8">
        <f>VLOOKUP($T7533,Pricebook!$A:$D,4,0)</f>
        <v>125</v>
      </c>
      <c r="I7533" s="10">
        <f t="shared" si="586"/>
        <v>4715</v>
      </c>
      <c r="J7533" t="s">
        <v>1057</v>
      </c>
      <c r="K7533" t="s">
        <v>374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1486</v>
      </c>
      <c r="O7533" s="7">
        <v>84020</v>
      </c>
      <c r="P7533" t="s">
        <v>201</v>
      </c>
      <c r="Q7533" t="s">
        <v>23</v>
      </c>
      <c r="R7533" s="3">
        <v>39927</v>
      </c>
      <c r="S7533" s="12">
        <f t="shared" si="587"/>
        <v>5</v>
      </c>
      <c r="T7533" s="3" t="s">
        <v>14221</v>
      </c>
      <c r="U7533" t="s">
        <v>14232</v>
      </c>
      <c r="V7533" t="s">
        <v>14236</v>
      </c>
      <c r="W7533" t="s">
        <v>14192</v>
      </c>
      <c r="X7533" t="str">
        <f>VLOOKUP(Q7533,Managers!$A:$B,2,0)</f>
        <v>Bob Turner</v>
      </c>
      <c r="Y7533">
        <f>VLOOKUP(W7533,HourlyWages!$A:$B,2,0)</f>
        <v>75</v>
      </c>
      <c r="Z7533">
        <v>1</v>
      </c>
      <c r="AA7533" s="14">
        <f t="shared" si="589"/>
        <v>0.4</v>
      </c>
    </row>
    <row r="7534" spans="1:27" x14ac:dyDescent="0.2">
      <c r="A7534">
        <v>7533</v>
      </c>
      <c r="B7534">
        <v>53825</v>
      </c>
      <c r="C7534" s="3">
        <v>40642</v>
      </c>
      <c r="D7534" s="17">
        <f t="shared" si="588"/>
        <v>40634</v>
      </c>
      <c r="E7534">
        <v>36</v>
      </c>
      <c r="F7534" s="8">
        <f t="shared" si="585"/>
        <v>3960</v>
      </c>
      <c r="G7534" s="5">
        <v>0.08</v>
      </c>
      <c r="H7534" s="8">
        <f>VLOOKUP($T7534,Pricebook!$A:$D,4,0)</f>
        <v>110</v>
      </c>
      <c r="I7534" s="10">
        <f t="shared" si="586"/>
        <v>3643.2000000000003</v>
      </c>
      <c r="J7534" t="s">
        <v>1463</v>
      </c>
      <c r="K7534" t="s">
        <v>576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37</v>
      </c>
      <c r="O7534" s="7">
        <v>50010</v>
      </c>
      <c r="P7534" t="s">
        <v>38</v>
      </c>
      <c r="Q7534" t="s">
        <v>16</v>
      </c>
      <c r="R7534" s="3">
        <v>40644</v>
      </c>
      <c r="S7534" s="12">
        <f t="shared" si="587"/>
        <v>2</v>
      </c>
      <c r="T7534" s="3" t="s">
        <v>14215</v>
      </c>
      <c r="U7534" t="s">
        <v>14229</v>
      </c>
      <c r="V7534" t="s">
        <v>14242</v>
      </c>
      <c r="W7534" t="s">
        <v>14193</v>
      </c>
      <c r="X7534" t="str">
        <f>VLOOKUP(Q7534,Managers!$A:$B,2,0)</f>
        <v>Josh Martinez</v>
      </c>
      <c r="Y7534">
        <f>VLOOKUP(W7534,HourlyWages!$A:$B,2,0)</f>
        <v>57</v>
      </c>
      <c r="Z7534">
        <v>1</v>
      </c>
      <c r="AA7534" s="14">
        <f t="shared" si="589"/>
        <v>0.48181818181818181</v>
      </c>
    </row>
    <row r="7535" spans="1:27" x14ac:dyDescent="0.2">
      <c r="A7535">
        <v>7534</v>
      </c>
      <c r="B7535">
        <v>53863</v>
      </c>
      <c r="C7535" s="3">
        <v>40332</v>
      </c>
      <c r="D7535" s="17">
        <f t="shared" si="588"/>
        <v>40330</v>
      </c>
      <c r="E7535">
        <v>46</v>
      </c>
      <c r="F7535" s="8">
        <f t="shared" si="585"/>
        <v>9200</v>
      </c>
      <c r="G7535" s="5">
        <v>0.02</v>
      </c>
      <c r="H7535" s="8">
        <f>VLOOKUP($T7535,Pricebook!$A:$D,4,0)</f>
        <v>200</v>
      </c>
      <c r="I7535" s="10">
        <f t="shared" si="586"/>
        <v>9016</v>
      </c>
      <c r="J7535" t="s">
        <v>925</v>
      </c>
      <c r="K7535" t="s">
        <v>27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822</v>
      </c>
      <c r="O7535" s="7" t="s">
        <v>823</v>
      </c>
      <c r="P7535" t="s">
        <v>38</v>
      </c>
      <c r="Q7535" t="s">
        <v>16</v>
      </c>
      <c r="R7535" s="3">
        <v>40335</v>
      </c>
      <c r="S7535" s="12">
        <f t="shared" si="587"/>
        <v>3</v>
      </c>
      <c r="T7535" s="3" t="s">
        <v>14206</v>
      </c>
      <c r="U7535" t="s">
        <v>14229</v>
      </c>
      <c r="V7535" t="s">
        <v>14241</v>
      </c>
      <c r="W7535" t="s">
        <v>14199</v>
      </c>
      <c r="X7535" t="str">
        <f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9"/>
        <v>0.66</v>
      </c>
    </row>
    <row r="7536" spans="1:27" x14ac:dyDescent="0.2">
      <c r="A7536">
        <v>7535</v>
      </c>
      <c r="B7536">
        <v>53891</v>
      </c>
      <c r="C7536" s="3">
        <v>39835</v>
      </c>
      <c r="D7536" s="17">
        <f t="shared" si="588"/>
        <v>39814</v>
      </c>
      <c r="E7536">
        <v>36</v>
      </c>
      <c r="F7536" s="8">
        <f t="shared" si="585"/>
        <v>5760</v>
      </c>
      <c r="G7536" s="5">
        <v>0.02</v>
      </c>
      <c r="H7536" s="8">
        <f>VLOOKUP($T7536,Pricebook!$A:$D,4,0)</f>
        <v>160</v>
      </c>
      <c r="I7536" s="10">
        <f t="shared" si="586"/>
        <v>5644.8</v>
      </c>
      <c r="J7536" t="s">
        <v>1177</v>
      </c>
      <c r="K7536" t="s">
        <v>41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2687</v>
      </c>
      <c r="O7536" s="7" t="s">
        <v>2688</v>
      </c>
      <c r="P7536" t="s">
        <v>130</v>
      </c>
      <c r="Q7536" t="s">
        <v>16</v>
      </c>
      <c r="R7536" s="3">
        <v>39835</v>
      </c>
      <c r="S7536" s="12">
        <f t="shared" si="587"/>
        <v>0</v>
      </c>
      <c r="T7536" s="3" t="s">
        <v>14218</v>
      </c>
      <c r="U7536" t="s">
        <v>14229</v>
      </c>
      <c r="V7536" t="s">
        <v>14241</v>
      </c>
      <c r="W7536" t="s">
        <v>14188</v>
      </c>
      <c r="X7536" t="str">
        <f>VLOOKUP(Q7536,Managers!$A:$B,2,0)</f>
        <v>Josh Martinez</v>
      </c>
      <c r="Y7536">
        <f>VLOOKUP(W7536,HourlyWages!$A:$B,2,0)</f>
        <v>52</v>
      </c>
      <c r="Z7536">
        <v>1</v>
      </c>
      <c r="AA7536" s="14">
        <f t="shared" si="589"/>
        <v>0.67500000000000004</v>
      </c>
    </row>
    <row r="7537" spans="1:27" x14ac:dyDescent="0.2">
      <c r="A7537">
        <v>7536</v>
      </c>
      <c r="B7537">
        <v>53891</v>
      </c>
      <c r="C7537" s="3">
        <v>39835</v>
      </c>
      <c r="D7537" s="17">
        <f t="shared" si="588"/>
        <v>39814</v>
      </c>
      <c r="E7537">
        <v>27</v>
      </c>
      <c r="F7537" s="8">
        <f t="shared" si="585"/>
        <v>4050</v>
      </c>
      <c r="G7537" s="5">
        <v>7.0000000000000007E-2</v>
      </c>
      <c r="H7537" s="8">
        <f>VLOOKUP($T7537,Pricebook!$A:$D,4,0)</f>
        <v>150</v>
      </c>
      <c r="I7537" s="10">
        <f t="shared" si="586"/>
        <v>3766.4999999999995</v>
      </c>
      <c r="J7537" t="s">
        <v>1177</v>
      </c>
      <c r="K7537" t="s">
        <v>41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1522</v>
      </c>
      <c r="O7537" s="7">
        <v>36608</v>
      </c>
      <c r="P7537" t="s">
        <v>424</v>
      </c>
      <c r="Q7537" t="s">
        <v>34</v>
      </c>
      <c r="R7537" s="3">
        <v>39836</v>
      </c>
      <c r="S7537" s="12">
        <f t="shared" si="587"/>
        <v>1</v>
      </c>
      <c r="T7537" s="3" t="s">
        <v>14211</v>
      </c>
      <c r="U7537" t="s">
        <v>14235</v>
      </c>
      <c r="V7537" t="s">
        <v>14244</v>
      </c>
      <c r="W7537" t="s">
        <v>14184</v>
      </c>
      <c r="X7537" t="str">
        <f>VLOOKUP(Q7537,Managers!$A:$B,2,0)</f>
        <v>Frank Mitchell</v>
      </c>
      <c r="Y7537">
        <f>VLOOKUP(W7537,HourlyWages!$A:$B,2,0)</f>
        <v>50</v>
      </c>
      <c r="Z7537">
        <v>1</v>
      </c>
      <c r="AA7537" s="14">
        <f t="shared" si="589"/>
        <v>0.66666666666666663</v>
      </c>
    </row>
    <row r="7538" spans="1:27" x14ac:dyDescent="0.2">
      <c r="A7538">
        <v>7537</v>
      </c>
      <c r="B7538">
        <v>53891</v>
      </c>
      <c r="C7538" s="3">
        <v>39835</v>
      </c>
      <c r="D7538" s="17">
        <f t="shared" si="588"/>
        <v>39814</v>
      </c>
      <c r="E7538">
        <v>44</v>
      </c>
      <c r="F7538" s="8">
        <f t="shared" ref="F7538:F7601" si="590">H7538*E7538</f>
        <v>5500</v>
      </c>
      <c r="G7538" s="5">
        <v>0.02</v>
      </c>
      <c r="H7538" s="8">
        <f>VLOOKUP($T7538,Pricebook!$A:$D,4,0)</f>
        <v>125</v>
      </c>
      <c r="I7538" s="10">
        <f t="shared" ref="I7538:I7601" si="591">F7538*(1-G7538)</f>
        <v>5390</v>
      </c>
      <c r="J7538" t="s">
        <v>1177</v>
      </c>
      <c r="K7538" t="s">
        <v>41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1522</v>
      </c>
      <c r="O7538" s="7">
        <v>36608</v>
      </c>
      <c r="P7538" t="s">
        <v>424</v>
      </c>
      <c r="Q7538" t="s">
        <v>34</v>
      </c>
      <c r="R7538" s="3">
        <v>39836</v>
      </c>
      <c r="S7538" s="12">
        <f t="shared" ref="S7538:S7601" si="592">R7538-C7538</f>
        <v>1</v>
      </c>
      <c r="T7538" s="3" t="s">
        <v>14208</v>
      </c>
      <c r="U7538" t="s">
        <v>14232</v>
      </c>
      <c r="V7538" t="s">
        <v>14243</v>
      </c>
      <c r="W7538" t="s">
        <v>14199</v>
      </c>
      <c r="X7538" t="str">
        <f>VLOOKUP(Q7538,Managers!$A:$B,2,0)</f>
        <v>Frank Mitchell</v>
      </c>
      <c r="Y7538">
        <f>VLOOKUP(W7538,HourlyWages!$A:$B,2,0)</f>
        <v>68</v>
      </c>
      <c r="Z7538">
        <v>1</v>
      </c>
      <c r="AA7538" s="14">
        <f t="shared" si="589"/>
        <v>0.45600000000000002</v>
      </c>
    </row>
    <row r="7539" spans="1:27" x14ac:dyDescent="0.2">
      <c r="A7539">
        <v>7538</v>
      </c>
      <c r="B7539">
        <v>53891</v>
      </c>
      <c r="C7539" s="3">
        <v>39835</v>
      </c>
      <c r="D7539" s="17">
        <f t="shared" si="588"/>
        <v>39814</v>
      </c>
      <c r="E7539">
        <v>25</v>
      </c>
      <c r="F7539" s="8">
        <f t="shared" si="590"/>
        <v>3750</v>
      </c>
      <c r="G7539" s="5">
        <v>0.03</v>
      </c>
      <c r="H7539" s="8">
        <f>VLOOKUP($T7539,Pricebook!$A:$D,4,0)</f>
        <v>150</v>
      </c>
      <c r="I7539" s="10">
        <f t="shared" si="591"/>
        <v>3637.5</v>
      </c>
      <c r="J7539" t="s">
        <v>1177</v>
      </c>
      <c r="K7539" t="s">
        <v>41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1522</v>
      </c>
      <c r="O7539" s="7">
        <v>36608</v>
      </c>
      <c r="P7539" t="s">
        <v>424</v>
      </c>
      <c r="Q7539" t="s">
        <v>34</v>
      </c>
      <c r="R7539" s="3">
        <v>39836</v>
      </c>
      <c r="S7539" s="12">
        <f t="shared" si="592"/>
        <v>1</v>
      </c>
      <c r="T7539" s="3" t="s">
        <v>14210</v>
      </c>
      <c r="U7539" t="s">
        <v>14235</v>
      </c>
      <c r="V7539" t="s">
        <v>14240</v>
      </c>
      <c r="W7539" t="s">
        <v>14197</v>
      </c>
      <c r="X7539" t="str">
        <f>VLOOKUP(Q7539,Managers!$A:$B,2,0)</f>
        <v>Frank Mitchell</v>
      </c>
      <c r="Y7539">
        <f>VLOOKUP(W7539,HourlyWages!$A:$B,2,0)</f>
        <v>71</v>
      </c>
      <c r="Z7539">
        <v>1</v>
      </c>
      <c r="AA7539" s="14">
        <f t="shared" si="589"/>
        <v>0.52666666666666662</v>
      </c>
    </row>
    <row r="7540" spans="1:27" x14ac:dyDescent="0.2">
      <c r="A7540">
        <v>7539</v>
      </c>
      <c r="B7540">
        <v>53894</v>
      </c>
      <c r="C7540" s="3">
        <v>40001</v>
      </c>
      <c r="D7540" s="17">
        <f t="shared" si="588"/>
        <v>39995</v>
      </c>
      <c r="E7540">
        <v>47</v>
      </c>
      <c r="F7540" s="8">
        <f t="shared" si="590"/>
        <v>5875</v>
      </c>
      <c r="G7540" s="5">
        <v>0.03</v>
      </c>
      <c r="H7540" s="8">
        <f>VLOOKUP($T7540,Pricebook!$A:$D,4,0)</f>
        <v>125</v>
      </c>
      <c r="I7540" s="10">
        <f t="shared" si="591"/>
        <v>5698.75</v>
      </c>
      <c r="J7540" t="s">
        <v>828</v>
      </c>
      <c r="K7540" t="s">
        <v>241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724</v>
      </c>
      <c r="O7540" s="7">
        <v>48195</v>
      </c>
      <c r="P7540" t="s">
        <v>172</v>
      </c>
      <c r="Q7540" t="s">
        <v>16</v>
      </c>
      <c r="R7540" s="3">
        <v>40002</v>
      </c>
      <c r="S7540" s="12">
        <f t="shared" si="592"/>
        <v>1</v>
      </c>
      <c r="T7540" s="3" t="s">
        <v>14208</v>
      </c>
      <c r="U7540" t="s">
        <v>14232</v>
      </c>
      <c r="V7540" t="s">
        <v>14236</v>
      </c>
      <c r="W7540" t="s">
        <v>14186</v>
      </c>
      <c r="X7540" t="str">
        <f>VLOOKUP(Q7540,Managers!$A:$B,2,0)</f>
        <v>Josh Martinez</v>
      </c>
      <c r="Y7540">
        <f>VLOOKUP(W7540,HourlyWages!$A:$B,2,0)</f>
        <v>67</v>
      </c>
      <c r="Z7540">
        <v>1</v>
      </c>
      <c r="AA7540" s="14">
        <f t="shared" si="589"/>
        <v>0.46400000000000002</v>
      </c>
    </row>
    <row r="7541" spans="1:27" x14ac:dyDescent="0.2">
      <c r="A7541">
        <v>7540</v>
      </c>
      <c r="B7541">
        <v>53894</v>
      </c>
      <c r="C7541" s="3">
        <v>40001</v>
      </c>
      <c r="D7541" s="17">
        <f t="shared" si="588"/>
        <v>39995</v>
      </c>
      <c r="E7541">
        <v>37</v>
      </c>
      <c r="F7541" s="8">
        <f t="shared" si="590"/>
        <v>4625</v>
      </c>
      <c r="G7541" s="5">
        <v>0.04</v>
      </c>
      <c r="H7541" s="8">
        <f>VLOOKUP($T7541,Pricebook!$A:$D,4,0)</f>
        <v>125</v>
      </c>
      <c r="I7541" s="10">
        <f t="shared" si="591"/>
        <v>4440</v>
      </c>
      <c r="J7541" t="s">
        <v>828</v>
      </c>
      <c r="K7541" t="s">
        <v>241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724</v>
      </c>
      <c r="O7541" s="7">
        <v>48195</v>
      </c>
      <c r="P7541" t="s">
        <v>172</v>
      </c>
      <c r="Q7541" t="s">
        <v>16</v>
      </c>
      <c r="R7541" s="3">
        <v>40002</v>
      </c>
      <c r="S7541" s="12">
        <f t="shared" si="592"/>
        <v>1</v>
      </c>
      <c r="T7541" s="3" t="s">
        <v>14209</v>
      </c>
      <c r="U7541" t="s">
        <v>14232</v>
      </c>
      <c r="V7541" t="s">
        <v>14236</v>
      </c>
      <c r="W7541" t="s">
        <v>14195</v>
      </c>
      <c r="X7541" t="str">
        <f>VLOOKUP(Q7541,Managers!$A:$B,2,0)</f>
        <v>Josh Martinez</v>
      </c>
      <c r="Y7541">
        <f>VLOOKUP(W7541,HourlyWages!$A:$B,2,0)</f>
        <v>52</v>
      </c>
      <c r="Z7541">
        <v>1</v>
      </c>
      <c r="AA7541" s="14">
        <f t="shared" si="589"/>
        <v>0.58399999999999996</v>
      </c>
    </row>
    <row r="7542" spans="1:27" x14ac:dyDescent="0.2">
      <c r="A7542">
        <v>7541</v>
      </c>
      <c r="B7542">
        <v>53894</v>
      </c>
      <c r="C7542" s="3">
        <v>40001</v>
      </c>
      <c r="D7542" s="17">
        <f t="shared" si="588"/>
        <v>39995</v>
      </c>
      <c r="E7542">
        <v>29</v>
      </c>
      <c r="F7542" s="8">
        <f t="shared" si="590"/>
        <v>4350</v>
      </c>
      <c r="G7542" s="5">
        <v>0.02</v>
      </c>
      <c r="H7542" s="8">
        <f>VLOOKUP($T7542,Pricebook!$A:$D,4,0)</f>
        <v>150</v>
      </c>
      <c r="I7542" s="10">
        <f t="shared" si="591"/>
        <v>4263</v>
      </c>
      <c r="J7542" t="s">
        <v>828</v>
      </c>
      <c r="K7542" t="s">
        <v>241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724</v>
      </c>
      <c r="O7542" s="7">
        <v>48195</v>
      </c>
      <c r="P7542" t="s">
        <v>172</v>
      </c>
      <c r="Q7542" t="s">
        <v>16</v>
      </c>
      <c r="R7542" s="3">
        <v>40001</v>
      </c>
      <c r="S7542" s="12">
        <f t="shared" si="592"/>
        <v>0</v>
      </c>
      <c r="T7542" s="3" t="s">
        <v>14210</v>
      </c>
      <c r="U7542" t="s">
        <v>14235</v>
      </c>
      <c r="V7542" t="s">
        <v>14243</v>
      </c>
      <c r="W7542" t="s">
        <v>14199</v>
      </c>
      <c r="X7542" t="str">
        <f>VLOOKUP(Q7542,Managers!$A:$B,2,0)</f>
        <v>Josh Martinez</v>
      </c>
      <c r="Y7542">
        <f>VLOOKUP(W7542,HourlyWages!$A:$B,2,0)</f>
        <v>68</v>
      </c>
      <c r="Z7542">
        <v>1</v>
      </c>
      <c r="AA7542" s="14">
        <f t="shared" si="589"/>
        <v>0.54666666666666663</v>
      </c>
    </row>
    <row r="7543" spans="1:27" x14ac:dyDescent="0.2">
      <c r="A7543">
        <v>7542</v>
      </c>
      <c r="B7543">
        <v>53895</v>
      </c>
      <c r="C7543" s="3">
        <v>40790</v>
      </c>
      <c r="D7543" s="17">
        <f t="shared" si="588"/>
        <v>40787</v>
      </c>
      <c r="E7543">
        <v>21</v>
      </c>
      <c r="F7543" s="8">
        <f t="shared" si="590"/>
        <v>4200</v>
      </c>
      <c r="G7543" s="5">
        <v>0.1</v>
      </c>
      <c r="H7543" s="8">
        <f>VLOOKUP($T7543,Pricebook!$A:$D,4,0)</f>
        <v>200</v>
      </c>
      <c r="I7543" s="10">
        <f t="shared" si="591"/>
        <v>3780</v>
      </c>
      <c r="J7543" t="s">
        <v>1298</v>
      </c>
      <c r="K7543" t="s">
        <v>241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1258</v>
      </c>
      <c r="O7543" s="7">
        <v>37087</v>
      </c>
      <c r="P7543" t="s">
        <v>81</v>
      </c>
      <c r="Q7543" t="s">
        <v>34</v>
      </c>
      <c r="R7543" s="3">
        <v>40792</v>
      </c>
      <c r="S7543" s="12">
        <f t="shared" si="592"/>
        <v>2</v>
      </c>
      <c r="T7543" s="3" t="s">
        <v>14206</v>
      </c>
      <c r="U7543" t="s">
        <v>14229</v>
      </c>
      <c r="V7543" t="s">
        <v>14237</v>
      </c>
      <c r="W7543" t="s">
        <v>14195</v>
      </c>
      <c r="X7543" t="str">
        <f>VLOOKUP(Q7543,Managers!$A:$B,2,0)</f>
        <v>Frank Mitchell</v>
      </c>
      <c r="Y7543">
        <f>VLOOKUP(W7543,HourlyWages!$A:$B,2,0)</f>
        <v>52</v>
      </c>
      <c r="Z7543">
        <v>1</v>
      </c>
      <c r="AA7543" s="14">
        <f t="shared" si="589"/>
        <v>0.74</v>
      </c>
    </row>
    <row r="7544" spans="1:27" x14ac:dyDescent="0.2">
      <c r="A7544">
        <v>7543</v>
      </c>
      <c r="B7544">
        <v>53920</v>
      </c>
      <c r="C7544" s="3">
        <v>39890</v>
      </c>
      <c r="D7544" s="17">
        <f t="shared" si="588"/>
        <v>39873</v>
      </c>
      <c r="E7544">
        <v>18</v>
      </c>
      <c r="F7544" s="8">
        <f t="shared" si="590"/>
        <v>3600</v>
      </c>
      <c r="G7544" s="5">
        <v>0.05</v>
      </c>
      <c r="H7544" s="8">
        <f>VLOOKUP($T7544,Pricebook!$A:$D,4,0)</f>
        <v>200</v>
      </c>
      <c r="I7544" s="10">
        <f t="shared" si="591"/>
        <v>3420</v>
      </c>
      <c r="J7544" t="s">
        <v>2078</v>
      </c>
      <c r="K7544" t="s">
        <v>212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2079</v>
      </c>
      <c r="O7544" s="7">
        <v>85335</v>
      </c>
      <c r="P7544" t="s">
        <v>70</v>
      </c>
      <c r="Q7544" t="s">
        <v>23</v>
      </c>
      <c r="R7544" s="3">
        <v>39892</v>
      </c>
      <c r="S7544" s="12">
        <f t="shared" si="592"/>
        <v>2</v>
      </c>
      <c r="T7544" s="3" t="s">
        <v>14206</v>
      </c>
      <c r="U7544" t="s">
        <v>14229</v>
      </c>
      <c r="V7544" t="s">
        <v>14245</v>
      </c>
      <c r="W7544" t="s">
        <v>14184</v>
      </c>
      <c r="X7544" t="str">
        <f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9"/>
        <v>0.75</v>
      </c>
    </row>
    <row r="7545" spans="1:27" x14ac:dyDescent="0.2">
      <c r="A7545">
        <v>7544</v>
      </c>
      <c r="B7545">
        <v>53953</v>
      </c>
      <c r="C7545" s="3">
        <v>39899</v>
      </c>
      <c r="D7545" s="17">
        <f t="shared" si="588"/>
        <v>39873</v>
      </c>
      <c r="E7545">
        <v>36</v>
      </c>
      <c r="F7545" s="8">
        <f t="shared" si="590"/>
        <v>3960</v>
      </c>
      <c r="G7545" s="5">
        <v>7.0000000000000007E-2</v>
      </c>
      <c r="H7545" s="8">
        <f>VLOOKUP($T7545,Pricebook!$A:$D,4,0)</f>
        <v>110</v>
      </c>
      <c r="I7545" s="10">
        <f t="shared" si="591"/>
        <v>3682.7999999999997</v>
      </c>
      <c r="J7545" t="s">
        <v>2330</v>
      </c>
      <c r="K7545" t="s">
        <v>552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1929</v>
      </c>
      <c r="O7545" s="7">
        <v>48708</v>
      </c>
      <c r="P7545" t="s">
        <v>172</v>
      </c>
      <c r="Q7545" t="s">
        <v>16</v>
      </c>
      <c r="R7545" s="3">
        <v>39900</v>
      </c>
      <c r="S7545" s="12">
        <f t="shared" si="592"/>
        <v>1</v>
      </c>
      <c r="T7545" s="3" t="s">
        <v>14215</v>
      </c>
      <c r="U7545" t="s">
        <v>14229</v>
      </c>
      <c r="V7545" t="s">
        <v>14229</v>
      </c>
      <c r="W7545" t="s">
        <v>14198</v>
      </c>
      <c r="X7545" t="str">
        <f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9"/>
        <v>0.53636363636363638</v>
      </c>
    </row>
    <row r="7546" spans="1:27" x14ac:dyDescent="0.2">
      <c r="A7546">
        <v>7545</v>
      </c>
      <c r="B7546">
        <v>53955</v>
      </c>
      <c r="C7546" s="3">
        <v>40606</v>
      </c>
      <c r="D7546" s="17">
        <f t="shared" si="588"/>
        <v>40603</v>
      </c>
      <c r="E7546">
        <v>43</v>
      </c>
      <c r="F7546" s="8">
        <f t="shared" si="590"/>
        <v>5375</v>
      </c>
      <c r="G7546" s="5">
        <v>0.04</v>
      </c>
      <c r="H7546" s="8">
        <f>VLOOKUP($T7546,Pricebook!$A:$D,4,0)</f>
        <v>125</v>
      </c>
      <c r="I7546" s="10">
        <f t="shared" si="591"/>
        <v>5160</v>
      </c>
      <c r="J7546" t="s">
        <v>127</v>
      </c>
      <c r="K7546" t="s">
        <v>128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820</v>
      </c>
      <c r="O7546" s="7">
        <v>55337</v>
      </c>
      <c r="P7546" t="s">
        <v>130</v>
      </c>
      <c r="Q7546" t="s">
        <v>16</v>
      </c>
      <c r="R7546" s="3">
        <v>40608</v>
      </c>
      <c r="S7546" s="12">
        <f t="shared" si="592"/>
        <v>2</v>
      </c>
      <c r="T7546" s="3" t="s">
        <v>14221</v>
      </c>
      <c r="U7546" t="s">
        <v>14232</v>
      </c>
      <c r="V7546" t="s">
        <v>14242</v>
      </c>
      <c r="W7546" t="s">
        <v>14201</v>
      </c>
      <c r="X7546" t="str">
        <f>VLOOKUP(Q7546,Managers!$A:$B,2,0)</f>
        <v>Josh Martinez</v>
      </c>
      <c r="Y7546">
        <f>VLOOKUP(W7546,HourlyWages!$A:$B,2,0)</f>
        <v>53</v>
      </c>
      <c r="Z7546">
        <v>1</v>
      </c>
      <c r="AA7546" s="14">
        <f t="shared" si="589"/>
        <v>0.57599999999999996</v>
      </c>
    </row>
    <row r="7547" spans="1:27" x14ac:dyDescent="0.2">
      <c r="A7547">
        <v>7546</v>
      </c>
      <c r="B7547">
        <v>53956</v>
      </c>
      <c r="C7547" s="3">
        <v>40763</v>
      </c>
      <c r="D7547" s="17">
        <f t="shared" si="588"/>
        <v>40756</v>
      </c>
      <c r="E7547">
        <v>43</v>
      </c>
      <c r="F7547" s="8">
        <f t="shared" si="590"/>
        <v>4730</v>
      </c>
      <c r="G7547" s="5">
        <v>0.01</v>
      </c>
      <c r="H7547" s="8">
        <f>VLOOKUP($T7547,Pricebook!$A:$D,4,0)</f>
        <v>110</v>
      </c>
      <c r="I7547" s="10">
        <f t="shared" si="591"/>
        <v>4682.7</v>
      </c>
      <c r="J7547" t="s">
        <v>648</v>
      </c>
      <c r="K7547" t="s">
        <v>212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1392</v>
      </c>
      <c r="O7547" s="7" t="s">
        <v>1393</v>
      </c>
      <c r="P7547" t="s">
        <v>101</v>
      </c>
      <c r="Q7547" t="s">
        <v>34</v>
      </c>
      <c r="R7547" s="3">
        <v>40764</v>
      </c>
      <c r="S7547" s="12">
        <f t="shared" si="592"/>
        <v>1</v>
      </c>
      <c r="T7547" s="3" t="s">
        <v>14215</v>
      </c>
      <c r="U7547" t="s">
        <v>14229</v>
      </c>
      <c r="V7547" t="s">
        <v>14245</v>
      </c>
      <c r="W7547" t="s">
        <v>14196</v>
      </c>
      <c r="X7547" t="str">
        <f>VLOOKUP(Q7547,Managers!$A:$B,2,0)</f>
        <v>Frank Mitchell</v>
      </c>
      <c r="Y7547">
        <f>VLOOKUP(W7547,HourlyWages!$A:$B,2,0)</f>
        <v>58</v>
      </c>
      <c r="Z7547">
        <v>1</v>
      </c>
      <c r="AA7547" s="14">
        <f t="shared" si="589"/>
        <v>0.47272727272727272</v>
      </c>
    </row>
    <row r="7548" spans="1:27" x14ac:dyDescent="0.2">
      <c r="A7548">
        <v>7547</v>
      </c>
      <c r="B7548">
        <v>53984</v>
      </c>
      <c r="C7548" s="3">
        <v>41253</v>
      </c>
      <c r="D7548" s="17">
        <f t="shared" si="588"/>
        <v>41244</v>
      </c>
      <c r="E7548">
        <v>23</v>
      </c>
      <c r="F7548" s="8">
        <f t="shared" si="590"/>
        <v>2530</v>
      </c>
      <c r="G7548" s="5">
        <v>0</v>
      </c>
      <c r="H7548" s="8">
        <f>VLOOKUP($T7548,Pricebook!$A:$D,4,0)</f>
        <v>110</v>
      </c>
      <c r="I7548" s="10">
        <f t="shared" si="591"/>
        <v>2530</v>
      </c>
      <c r="J7548" t="s">
        <v>530</v>
      </c>
      <c r="K7548" t="s">
        <v>430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613</v>
      </c>
      <c r="O7548" s="7">
        <v>58501</v>
      </c>
      <c r="P7548" t="s">
        <v>339</v>
      </c>
      <c r="Q7548" t="s">
        <v>16</v>
      </c>
      <c r="R7548" s="3">
        <v>41254</v>
      </c>
      <c r="S7548" s="12">
        <f t="shared" si="592"/>
        <v>1</v>
      </c>
      <c r="T7548" s="3" t="s">
        <v>14215</v>
      </c>
      <c r="U7548" t="s">
        <v>14229</v>
      </c>
      <c r="V7548" t="s">
        <v>14244</v>
      </c>
      <c r="W7548" t="s">
        <v>14197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4">
        <f t="shared" si="589"/>
        <v>0.35454545454545455</v>
      </c>
    </row>
    <row r="7549" spans="1:27" x14ac:dyDescent="0.2">
      <c r="A7549">
        <v>7548</v>
      </c>
      <c r="B7549">
        <v>53990</v>
      </c>
      <c r="C7549" s="3">
        <v>41214</v>
      </c>
      <c r="D7549" s="17">
        <f t="shared" si="588"/>
        <v>41214</v>
      </c>
      <c r="E7549">
        <v>44</v>
      </c>
      <c r="F7549" s="8">
        <f t="shared" si="590"/>
        <v>6600</v>
      </c>
      <c r="G7549" s="5">
        <v>0.04</v>
      </c>
      <c r="H7549" s="8">
        <f>VLOOKUP($T7549,Pricebook!$A:$D,4,0)</f>
        <v>150</v>
      </c>
      <c r="I7549" s="10">
        <f t="shared" si="591"/>
        <v>6336</v>
      </c>
      <c r="J7549" t="s">
        <v>340</v>
      </c>
      <c r="K7549" t="s">
        <v>341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1649</v>
      </c>
      <c r="O7549" s="7">
        <v>61604</v>
      </c>
      <c r="P7549" t="s">
        <v>15</v>
      </c>
      <c r="Q7549" t="s">
        <v>16</v>
      </c>
      <c r="R7549" s="3">
        <v>41215</v>
      </c>
      <c r="S7549" s="12">
        <f t="shared" si="592"/>
        <v>1</v>
      </c>
      <c r="T7549" s="3" t="s">
        <v>14210</v>
      </c>
      <c r="U7549" t="s">
        <v>14235</v>
      </c>
      <c r="V7549" t="s">
        <v>14234</v>
      </c>
      <c r="W7549" t="s">
        <v>14201</v>
      </c>
      <c r="X7549" t="str">
        <f>VLOOKUP(Q7549,Managers!$A:$B,2,0)</f>
        <v>Josh Martinez</v>
      </c>
      <c r="Y7549">
        <f>VLOOKUP(W7549,HourlyWages!$A:$B,2,0)</f>
        <v>53</v>
      </c>
      <c r="Z7549">
        <v>1</v>
      </c>
      <c r="AA7549" s="14">
        <f t="shared" si="589"/>
        <v>0.64666666666666661</v>
      </c>
    </row>
    <row r="7550" spans="1:27" x14ac:dyDescent="0.2">
      <c r="A7550">
        <v>7549</v>
      </c>
      <c r="B7550">
        <v>54019</v>
      </c>
      <c r="C7550" s="3">
        <v>39995</v>
      </c>
      <c r="D7550" s="17">
        <f t="shared" si="588"/>
        <v>39995</v>
      </c>
      <c r="E7550">
        <v>35</v>
      </c>
      <c r="F7550" s="8">
        <f t="shared" si="590"/>
        <v>5250</v>
      </c>
      <c r="G7550" s="5">
        <v>0.08</v>
      </c>
      <c r="H7550" s="8">
        <f>VLOOKUP($T7550,Pricebook!$A:$D,4,0)</f>
        <v>150</v>
      </c>
      <c r="I7550" s="10">
        <f t="shared" si="591"/>
        <v>4830</v>
      </c>
      <c r="J7550" t="s">
        <v>944</v>
      </c>
      <c r="K7550" t="s">
        <v>406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995</v>
      </c>
      <c r="O7550" s="7" t="s">
        <v>996</v>
      </c>
      <c r="P7550" t="s">
        <v>22</v>
      </c>
      <c r="Q7550" t="s">
        <v>23</v>
      </c>
      <c r="R7550" s="3">
        <v>40002</v>
      </c>
      <c r="S7550" s="12">
        <f t="shared" si="592"/>
        <v>7</v>
      </c>
      <c r="T7550" s="3" t="s">
        <v>14216</v>
      </c>
      <c r="U7550" t="s">
        <v>14235</v>
      </c>
      <c r="V7550" t="s">
        <v>14239</v>
      </c>
      <c r="W7550" t="s">
        <v>14199</v>
      </c>
      <c r="X7550" t="str">
        <f>VLOOKUP(Q7550,Managers!$A:$B,2,0)</f>
        <v>Bob Turner</v>
      </c>
      <c r="Y7550">
        <f>VLOOKUP(W7550,HourlyWages!$A:$B,2,0)</f>
        <v>68</v>
      </c>
      <c r="Z7550">
        <v>1</v>
      </c>
      <c r="AA7550" s="14">
        <f t="shared" si="589"/>
        <v>0.54666666666666663</v>
      </c>
    </row>
    <row r="7551" spans="1:27" x14ac:dyDescent="0.2">
      <c r="A7551">
        <v>7550</v>
      </c>
      <c r="B7551">
        <v>54020</v>
      </c>
      <c r="C7551" s="3">
        <v>40939</v>
      </c>
      <c r="D7551" s="17">
        <f t="shared" si="588"/>
        <v>40909</v>
      </c>
      <c r="E7551">
        <v>35</v>
      </c>
      <c r="F7551" s="8">
        <f t="shared" si="590"/>
        <v>3850</v>
      </c>
      <c r="G7551" s="5">
        <v>0.05</v>
      </c>
      <c r="H7551" s="8">
        <f>VLOOKUP($T7551,Pricebook!$A:$D,4,0)</f>
        <v>110</v>
      </c>
      <c r="I7551" s="10">
        <f t="shared" si="591"/>
        <v>3657.5</v>
      </c>
      <c r="J7551" t="s">
        <v>1733</v>
      </c>
      <c r="K7551" t="s">
        <v>487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911</v>
      </c>
      <c r="O7551" s="7">
        <v>10528</v>
      </c>
      <c r="P7551" t="s">
        <v>60</v>
      </c>
      <c r="Q7551" t="s">
        <v>61</v>
      </c>
      <c r="R7551" s="3">
        <v>40943</v>
      </c>
      <c r="S7551" s="12">
        <f t="shared" si="592"/>
        <v>4</v>
      </c>
      <c r="T7551" s="3" t="s">
        <v>14215</v>
      </c>
      <c r="U7551" t="s">
        <v>14229</v>
      </c>
      <c r="V7551" t="s">
        <v>14230</v>
      </c>
      <c r="W7551" t="s">
        <v>14197</v>
      </c>
      <c r="X7551" t="str">
        <f>VLOOKUP(Q7551,Managers!$A:$B,2,0)</f>
        <v>Allen Young</v>
      </c>
      <c r="Y7551">
        <f>VLOOKUP(W7551,HourlyWages!$A:$B,2,0)</f>
        <v>71</v>
      </c>
      <c r="Z7551">
        <v>1</v>
      </c>
      <c r="AA7551" s="14">
        <f t="shared" si="589"/>
        <v>0.35454545454545455</v>
      </c>
    </row>
    <row r="7552" spans="1:27" x14ac:dyDescent="0.2">
      <c r="A7552">
        <v>7551</v>
      </c>
      <c r="B7552">
        <v>54020</v>
      </c>
      <c r="C7552" s="3">
        <v>40939</v>
      </c>
      <c r="D7552" s="17">
        <f t="shared" si="588"/>
        <v>40909</v>
      </c>
      <c r="E7552">
        <v>43</v>
      </c>
      <c r="F7552" s="8">
        <f t="shared" si="590"/>
        <v>4730</v>
      </c>
      <c r="G7552" s="5">
        <v>0.09</v>
      </c>
      <c r="H7552" s="8">
        <f>VLOOKUP($T7552,Pricebook!$A:$D,4,0)</f>
        <v>110</v>
      </c>
      <c r="I7552" s="10">
        <f t="shared" si="591"/>
        <v>4304.3</v>
      </c>
      <c r="J7552" t="s">
        <v>1733</v>
      </c>
      <c r="K7552" t="s">
        <v>487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911</v>
      </c>
      <c r="O7552" s="7">
        <v>10528</v>
      </c>
      <c r="P7552" t="s">
        <v>60</v>
      </c>
      <c r="Q7552" t="s">
        <v>61</v>
      </c>
      <c r="R7552" s="3">
        <v>40944</v>
      </c>
      <c r="S7552" s="12">
        <f t="shared" si="592"/>
        <v>5</v>
      </c>
      <c r="T7552" s="3" t="s">
        <v>14215</v>
      </c>
      <c r="U7552" t="s">
        <v>14229</v>
      </c>
      <c r="V7552" t="s">
        <v>14233</v>
      </c>
      <c r="W7552" t="s">
        <v>14196</v>
      </c>
      <c r="X7552" t="str">
        <f>VLOOKUP(Q7552,Managers!$A:$B,2,0)</f>
        <v>Allen Young</v>
      </c>
      <c r="Y7552">
        <f>VLOOKUP(W7552,HourlyWages!$A:$B,2,0)</f>
        <v>58</v>
      </c>
      <c r="Z7552">
        <v>1</v>
      </c>
      <c r="AA7552" s="14">
        <f t="shared" si="589"/>
        <v>0.47272727272727272</v>
      </c>
    </row>
    <row r="7553" spans="1:27" x14ac:dyDescent="0.2">
      <c r="A7553">
        <v>7552</v>
      </c>
      <c r="B7553">
        <v>54023</v>
      </c>
      <c r="C7553" s="3">
        <v>41112</v>
      </c>
      <c r="D7553" s="17">
        <f t="shared" si="588"/>
        <v>41091</v>
      </c>
      <c r="E7553">
        <v>45</v>
      </c>
      <c r="F7553" s="8">
        <f t="shared" si="590"/>
        <v>7200</v>
      </c>
      <c r="G7553" s="5">
        <v>7.0000000000000007E-2</v>
      </c>
      <c r="H7553" s="8">
        <f>VLOOKUP($T7553,Pricebook!$A:$D,4,0)</f>
        <v>160</v>
      </c>
      <c r="I7553" s="10">
        <f t="shared" si="591"/>
        <v>6696</v>
      </c>
      <c r="J7553" t="s">
        <v>1107</v>
      </c>
      <c r="K7553" t="s">
        <v>84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2111</v>
      </c>
      <c r="O7553" s="7">
        <v>54901</v>
      </c>
      <c r="P7553" t="s">
        <v>95</v>
      </c>
      <c r="Q7553" t="s">
        <v>16</v>
      </c>
      <c r="R7553" s="3">
        <v>41113</v>
      </c>
      <c r="S7553" s="12">
        <f t="shared" si="592"/>
        <v>1</v>
      </c>
      <c r="T7553" s="3" t="s">
        <v>14218</v>
      </c>
      <c r="U7553" t="s">
        <v>14229</v>
      </c>
      <c r="V7553" t="s">
        <v>14237</v>
      </c>
      <c r="W7553" t="s">
        <v>14202</v>
      </c>
      <c r="X7553" t="str">
        <f>VLOOKUP(Q7553,Managers!$A:$B,2,0)</f>
        <v>Josh Martinez</v>
      </c>
      <c r="Y7553">
        <f>VLOOKUP(W7553,HourlyWages!$A:$B,2,0)</f>
        <v>71</v>
      </c>
      <c r="Z7553">
        <v>1</v>
      </c>
      <c r="AA7553" s="14">
        <f t="shared" si="589"/>
        <v>0.55625000000000002</v>
      </c>
    </row>
    <row r="7554" spans="1:27" x14ac:dyDescent="0.2">
      <c r="A7554">
        <v>7553</v>
      </c>
      <c r="B7554">
        <v>54051</v>
      </c>
      <c r="C7554" s="3">
        <v>40766</v>
      </c>
      <c r="D7554" s="17">
        <f t="shared" si="588"/>
        <v>40756</v>
      </c>
      <c r="E7554">
        <v>23</v>
      </c>
      <c r="F7554" s="8">
        <f t="shared" si="590"/>
        <v>2875</v>
      </c>
      <c r="G7554" s="5">
        <v>0.05</v>
      </c>
      <c r="H7554" s="8">
        <f>VLOOKUP($T7554,Pricebook!$A:$D,4,0)</f>
        <v>125</v>
      </c>
      <c r="I7554" s="10">
        <f t="shared" si="591"/>
        <v>2731.25</v>
      </c>
      <c r="J7554" t="s">
        <v>329</v>
      </c>
      <c r="K7554" t="s">
        <v>207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1658</v>
      </c>
      <c r="O7554" s="7">
        <v>84041</v>
      </c>
      <c r="P7554" t="s">
        <v>201</v>
      </c>
      <c r="Q7554" t="s">
        <v>23</v>
      </c>
      <c r="R7554" s="3">
        <v>40768</v>
      </c>
      <c r="S7554" s="12">
        <f t="shared" si="592"/>
        <v>2</v>
      </c>
      <c r="T7554" s="3" t="s">
        <v>14217</v>
      </c>
      <c r="U7554" t="s">
        <v>14232</v>
      </c>
      <c r="V7554" t="s">
        <v>14236</v>
      </c>
      <c r="W7554" t="s">
        <v>14201</v>
      </c>
      <c r="X7554" t="str">
        <f>VLOOKUP(Q7554,Managers!$A:$B,2,0)</f>
        <v>Bob Turner</v>
      </c>
      <c r="Y7554">
        <f>VLOOKUP(W7554,HourlyWages!$A:$B,2,0)</f>
        <v>53</v>
      </c>
      <c r="Z7554">
        <v>1</v>
      </c>
      <c r="AA7554" s="14">
        <f t="shared" si="589"/>
        <v>0.57599999999999996</v>
      </c>
    </row>
    <row r="7555" spans="1:27" x14ac:dyDescent="0.2">
      <c r="A7555">
        <v>7554</v>
      </c>
      <c r="B7555">
        <v>54051</v>
      </c>
      <c r="C7555" s="3">
        <v>40766</v>
      </c>
      <c r="D7555" s="17">
        <f t="shared" ref="D7555:D7618" si="593">DATE(YEAR(C7555),MONTH(C7555),1)</f>
        <v>40756</v>
      </c>
      <c r="E7555">
        <v>28</v>
      </c>
      <c r="F7555" s="8">
        <f t="shared" si="590"/>
        <v>5600</v>
      </c>
      <c r="G7555" s="5">
        <v>0.06</v>
      </c>
      <c r="H7555" s="8">
        <f>VLOOKUP($T7555,Pricebook!$A:$D,4,0)</f>
        <v>200</v>
      </c>
      <c r="I7555" s="10">
        <f t="shared" si="591"/>
        <v>5264</v>
      </c>
      <c r="J7555" t="s">
        <v>329</v>
      </c>
      <c r="K7555" t="s">
        <v>207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1658</v>
      </c>
      <c r="O7555" s="7">
        <v>84041</v>
      </c>
      <c r="P7555" t="s">
        <v>201</v>
      </c>
      <c r="Q7555" t="s">
        <v>23</v>
      </c>
      <c r="R7555" s="3">
        <v>40767</v>
      </c>
      <c r="S7555" s="12">
        <f t="shared" si="592"/>
        <v>1</v>
      </c>
      <c r="T7555" s="3" t="s">
        <v>14214</v>
      </c>
      <c r="U7555" t="s">
        <v>14229</v>
      </c>
      <c r="V7555" t="s">
        <v>14241</v>
      </c>
      <c r="W7555" t="s">
        <v>14184</v>
      </c>
      <c r="X7555" t="str">
        <f>VLOOKUP(Q7555,Managers!$A:$B,2,0)</f>
        <v>Bob Turner</v>
      </c>
      <c r="Y7555">
        <f>VLOOKUP(W7555,HourlyWages!$A:$B,2,0)</f>
        <v>50</v>
      </c>
      <c r="Z7555">
        <v>1</v>
      </c>
      <c r="AA7555" s="14">
        <f t="shared" ref="AA7555:AA7618" si="594">(H7555-Y7555)/H7555</f>
        <v>0.75</v>
      </c>
    </row>
    <row r="7556" spans="1:27" x14ac:dyDescent="0.2">
      <c r="A7556">
        <v>7555</v>
      </c>
      <c r="B7556">
        <v>54053</v>
      </c>
      <c r="C7556" s="3">
        <v>40953</v>
      </c>
      <c r="D7556" s="17">
        <f t="shared" si="593"/>
        <v>40940</v>
      </c>
      <c r="E7556">
        <v>18</v>
      </c>
      <c r="F7556" s="8">
        <f t="shared" si="590"/>
        <v>2700</v>
      </c>
      <c r="G7556" s="5">
        <v>0.06</v>
      </c>
      <c r="H7556" s="8">
        <f>VLOOKUP($T7556,Pricebook!$A:$D,4,0)</f>
        <v>150</v>
      </c>
      <c r="I7556" s="10">
        <f t="shared" si="591"/>
        <v>2538</v>
      </c>
      <c r="J7556" t="s">
        <v>831</v>
      </c>
      <c r="K7556" t="s">
        <v>341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488</v>
      </c>
      <c r="O7556" s="7" t="s">
        <v>489</v>
      </c>
      <c r="P7556" t="s">
        <v>91</v>
      </c>
      <c r="Q7556" t="s">
        <v>61</v>
      </c>
      <c r="R7556" s="3">
        <v>40954</v>
      </c>
      <c r="S7556" s="12">
        <f t="shared" si="592"/>
        <v>1</v>
      </c>
      <c r="T7556" s="3" t="s">
        <v>14210</v>
      </c>
      <c r="U7556" t="s">
        <v>14235</v>
      </c>
      <c r="V7556" t="s">
        <v>14238</v>
      </c>
      <c r="W7556" t="s">
        <v>14200</v>
      </c>
      <c r="X7556" t="str">
        <f>VLOOKUP(Q7556,Managers!$A:$B,2,0)</f>
        <v>Allen Young</v>
      </c>
      <c r="Y7556">
        <f>VLOOKUP(W7556,HourlyWages!$A:$B,2,0)</f>
        <v>59</v>
      </c>
      <c r="Z7556">
        <v>1</v>
      </c>
      <c r="AA7556" s="14">
        <f t="shared" si="594"/>
        <v>0.60666666666666669</v>
      </c>
    </row>
    <row r="7557" spans="1:27" x14ac:dyDescent="0.2">
      <c r="A7557">
        <v>7556</v>
      </c>
      <c r="B7557">
        <v>54053</v>
      </c>
      <c r="C7557" s="3">
        <v>40953</v>
      </c>
      <c r="D7557" s="17">
        <f t="shared" si="593"/>
        <v>40940</v>
      </c>
      <c r="E7557">
        <v>34</v>
      </c>
      <c r="F7557" s="8">
        <f t="shared" si="590"/>
        <v>5100</v>
      </c>
      <c r="G7557" s="5">
        <v>0.03</v>
      </c>
      <c r="H7557" s="8">
        <f>VLOOKUP($T7557,Pricebook!$A:$D,4,0)</f>
        <v>150</v>
      </c>
      <c r="I7557" s="10">
        <f t="shared" si="591"/>
        <v>4947</v>
      </c>
      <c r="J7557" t="s">
        <v>831</v>
      </c>
      <c r="K7557" t="s">
        <v>341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2863</v>
      </c>
      <c r="O7557" s="7" t="s">
        <v>2864</v>
      </c>
      <c r="P7557" t="s">
        <v>87</v>
      </c>
      <c r="Q7557" t="s">
        <v>61</v>
      </c>
      <c r="R7557" s="3">
        <v>40954</v>
      </c>
      <c r="S7557" s="12">
        <f t="shared" si="592"/>
        <v>1</v>
      </c>
      <c r="T7557" s="3" t="s">
        <v>14210</v>
      </c>
      <c r="U7557" t="s">
        <v>14235</v>
      </c>
      <c r="V7557" t="s">
        <v>14237</v>
      </c>
      <c r="W7557" t="s">
        <v>14187</v>
      </c>
      <c r="X7557" t="str">
        <f>VLOOKUP(Q7557,Managers!$A:$B,2,0)</f>
        <v>Allen Young</v>
      </c>
      <c r="Y7557">
        <f>VLOOKUP(W7557,HourlyWages!$A:$B,2,0)</f>
        <v>45</v>
      </c>
      <c r="Z7557">
        <v>1</v>
      </c>
      <c r="AA7557" s="14">
        <f t="shared" si="594"/>
        <v>0.7</v>
      </c>
    </row>
    <row r="7558" spans="1:27" x14ac:dyDescent="0.2">
      <c r="A7558">
        <v>7557</v>
      </c>
      <c r="B7558">
        <v>54055</v>
      </c>
      <c r="C7558" s="3">
        <v>39857</v>
      </c>
      <c r="D7558" s="17">
        <f t="shared" si="593"/>
        <v>39845</v>
      </c>
      <c r="E7558">
        <v>44</v>
      </c>
      <c r="F7558" s="8">
        <f t="shared" si="590"/>
        <v>5500</v>
      </c>
      <c r="G7558" s="5">
        <v>0.02</v>
      </c>
      <c r="H7558" s="8">
        <f>VLOOKUP($T7558,Pricebook!$A:$D,4,0)</f>
        <v>125</v>
      </c>
      <c r="I7558" s="10">
        <f t="shared" si="591"/>
        <v>5390</v>
      </c>
      <c r="J7558" t="s">
        <v>456</v>
      </c>
      <c r="K7558" t="s">
        <v>99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1149</v>
      </c>
      <c r="O7558" s="7">
        <v>15239</v>
      </c>
      <c r="P7558" t="s">
        <v>232</v>
      </c>
      <c r="Q7558" t="s">
        <v>61</v>
      </c>
      <c r="R7558" s="3">
        <v>39859</v>
      </c>
      <c r="S7558" s="12">
        <f t="shared" si="592"/>
        <v>2</v>
      </c>
      <c r="T7558" s="3" t="s">
        <v>14217</v>
      </c>
      <c r="U7558" t="s">
        <v>14232</v>
      </c>
      <c r="V7558" t="s">
        <v>14244</v>
      </c>
      <c r="W7558" t="s">
        <v>14203</v>
      </c>
      <c r="X7558" t="str">
        <f>VLOOKUP(Q7558,Managers!$A:$B,2,0)</f>
        <v>Allen Young</v>
      </c>
      <c r="Y7558">
        <f>VLOOKUP(W7558,HourlyWages!$A:$B,2,0)</f>
        <v>62</v>
      </c>
      <c r="Z7558">
        <v>1</v>
      </c>
      <c r="AA7558" s="14">
        <f t="shared" si="594"/>
        <v>0.504</v>
      </c>
    </row>
    <row r="7559" spans="1:27" x14ac:dyDescent="0.2">
      <c r="A7559">
        <v>7558</v>
      </c>
      <c r="B7559">
        <v>54081</v>
      </c>
      <c r="C7559" s="3">
        <v>40612</v>
      </c>
      <c r="D7559" s="17">
        <f t="shared" si="593"/>
        <v>40603</v>
      </c>
      <c r="E7559">
        <v>2</v>
      </c>
      <c r="F7559" s="8">
        <f t="shared" si="590"/>
        <v>300</v>
      </c>
      <c r="G7559" s="5">
        <v>0.02</v>
      </c>
      <c r="H7559" s="8">
        <f>VLOOKUP($T7559,Pricebook!$A:$D,4,0)</f>
        <v>150</v>
      </c>
      <c r="I7559" s="10">
        <f t="shared" si="591"/>
        <v>294</v>
      </c>
      <c r="J7559" t="s">
        <v>2099</v>
      </c>
      <c r="K7559" t="s">
        <v>306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2341</v>
      </c>
      <c r="O7559" s="7">
        <v>67801</v>
      </c>
      <c r="P7559" t="s">
        <v>153</v>
      </c>
      <c r="Q7559" t="s">
        <v>16</v>
      </c>
      <c r="R7559" s="3">
        <v>40614</v>
      </c>
      <c r="S7559" s="12">
        <f t="shared" si="592"/>
        <v>2</v>
      </c>
      <c r="T7559" s="3" t="s">
        <v>14211</v>
      </c>
      <c r="U7559" t="s">
        <v>14235</v>
      </c>
      <c r="V7559" t="s">
        <v>14241</v>
      </c>
      <c r="W7559" t="s">
        <v>14197</v>
      </c>
      <c r="X7559" t="str">
        <f>VLOOKUP(Q7559,Managers!$A:$B,2,0)</f>
        <v>Josh Martinez</v>
      </c>
      <c r="Y7559">
        <f>VLOOKUP(W7559,HourlyWages!$A:$B,2,0)</f>
        <v>71</v>
      </c>
      <c r="Z7559">
        <v>1</v>
      </c>
      <c r="AA7559" s="14">
        <f t="shared" si="594"/>
        <v>0.52666666666666662</v>
      </c>
    </row>
    <row r="7560" spans="1:27" x14ac:dyDescent="0.2">
      <c r="A7560">
        <v>7559</v>
      </c>
      <c r="B7560">
        <v>54083</v>
      </c>
      <c r="C7560" s="3">
        <v>40745</v>
      </c>
      <c r="D7560" s="17">
        <f t="shared" si="593"/>
        <v>40725</v>
      </c>
      <c r="E7560">
        <v>10</v>
      </c>
      <c r="F7560" s="8">
        <f t="shared" si="590"/>
        <v>1700</v>
      </c>
      <c r="G7560" s="5">
        <v>0.08</v>
      </c>
      <c r="H7560" s="8">
        <f>VLOOKUP($T7560,Pricebook!$A:$D,4,0)</f>
        <v>170</v>
      </c>
      <c r="I7560" s="10">
        <f t="shared" si="591"/>
        <v>1564</v>
      </c>
      <c r="J7560" t="s">
        <v>517</v>
      </c>
      <c r="K7560" t="s">
        <v>341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761</v>
      </c>
      <c r="O7560" s="7">
        <v>62901</v>
      </c>
      <c r="P7560" t="s">
        <v>15</v>
      </c>
      <c r="Q7560" t="s">
        <v>16</v>
      </c>
      <c r="R7560" s="3">
        <v>40747</v>
      </c>
      <c r="S7560" s="12">
        <f t="shared" si="592"/>
        <v>2</v>
      </c>
      <c r="T7560" s="3" t="s">
        <v>14219</v>
      </c>
      <c r="U7560" t="s">
        <v>14229</v>
      </c>
      <c r="V7560" t="s">
        <v>14238</v>
      </c>
      <c r="W7560" t="s">
        <v>14197</v>
      </c>
      <c r="X7560" t="str">
        <f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4"/>
        <v>0.58235294117647063</v>
      </c>
    </row>
    <row r="7561" spans="1:27" x14ac:dyDescent="0.2">
      <c r="A7561">
        <v>7560</v>
      </c>
      <c r="B7561">
        <v>54084</v>
      </c>
      <c r="C7561" s="3">
        <v>40796</v>
      </c>
      <c r="D7561" s="17">
        <f t="shared" si="593"/>
        <v>40787</v>
      </c>
      <c r="E7561">
        <v>3</v>
      </c>
      <c r="F7561" s="8">
        <f t="shared" si="590"/>
        <v>375</v>
      </c>
      <c r="G7561" s="5">
        <v>0.08</v>
      </c>
      <c r="H7561" s="8">
        <f>VLOOKUP($T7561,Pricebook!$A:$D,4,0)</f>
        <v>125</v>
      </c>
      <c r="I7561" s="10">
        <f t="shared" si="591"/>
        <v>345</v>
      </c>
      <c r="J7561" t="s">
        <v>1042</v>
      </c>
      <c r="K7561" t="s">
        <v>41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550</v>
      </c>
      <c r="O7561" s="7">
        <v>87105</v>
      </c>
      <c r="P7561" t="s">
        <v>52</v>
      </c>
      <c r="Q7561" t="s">
        <v>23</v>
      </c>
      <c r="R7561" s="3">
        <v>40798</v>
      </c>
      <c r="S7561" s="12">
        <f t="shared" si="592"/>
        <v>2</v>
      </c>
      <c r="T7561" s="3" t="s">
        <v>14221</v>
      </c>
      <c r="U7561" t="s">
        <v>14232</v>
      </c>
      <c r="V7561" t="s">
        <v>14242</v>
      </c>
      <c r="W7561" t="s">
        <v>14198</v>
      </c>
      <c r="X7561" t="str">
        <f>VLOOKUP(Q7561,Managers!$A:$B,2,0)</f>
        <v>Bob Turner</v>
      </c>
      <c r="Y7561">
        <f>VLOOKUP(W7561,HourlyWages!$A:$B,2,0)</f>
        <v>51</v>
      </c>
      <c r="Z7561">
        <v>1</v>
      </c>
      <c r="AA7561" s="14">
        <f t="shared" si="594"/>
        <v>0.59199999999999997</v>
      </c>
    </row>
    <row r="7562" spans="1:27" x14ac:dyDescent="0.2">
      <c r="A7562">
        <v>7561</v>
      </c>
      <c r="B7562">
        <v>54086</v>
      </c>
      <c r="C7562" s="3">
        <v>41158</v>
      </c>
      <c r="D7562" s="17">
        <f t="shared" si="593"/>
        <v>41153</v>
      </c>
      <c r="E7562">
        <v>23</v>
      </c>
      <c r="F7562" s="8">
        <f t="shared" si="590"/>
        <v>3450</v>
      </c>
      <c r="G7562" s="5">
        <v>0.06</v>
      </c>
      <c r="H7562" s="8">
        <f>VLOOKUP($T7562,Pricebook!$A:$D,4,0)</f>
        <v>150</v>
      </c>
      <c r="I7562" s="10">
        <f t="shared" si="591"/>
        <v>3243</v>
      </c>
      <c r="J7562" t="s">
        <v>732</v>
      </c>
      <c r="K7562" t="s">
        <v>300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1884</v>
      </c>
      <c r="O7562" s="7">
        <v>92399</v>
      </c>
      <c r="P7562" t="s">
        <v>114</v>
      </c>
      <c r="Q7562" t="s">
        <v>23</v>
      </c>
      <c r="R7562" s="3">
        <v>41160</v>
      </c>
      <c r="S7562" s="12">
        <f t="shared" si="592"/>
        <v>2</v>
      </c>
      <c r="T7562" s="3" t="s">
        <v>14216</v>
      </c>
      <c r="U7562" t="s">
        <v>14235</v>
      </c>
      <c r="V7562" t="s">
        <v>14237</v>
      </c>
      <c r="W7562" t="s">
        <v>14201</v>
      </c>
      <c r="X7562" t="str">
        <f>VLOOKUP(Q7562,Managers!$A:$B,2,0)</f>
        <v>Bob Turner</v>
      </c>
      <c r="Y7562">
        <f>VLOOKUP(W7562,HourlyWages!$A:$B,2,0)</f>
        <v>53</v>
      </c>
      <c r="Z7562">
        <v>1</v>
      </c>
      <c r="AA7562" s="14">
        <f t="shared" si="594"/>
        <v>0.64666666666666661</v>
      </c>
    </row>
    <row r="7563" spans="1:27" x14ac:dyDescent="0.2">
      <c r="A7563">
        <v>7562</v>
      </c>
      <c r="B7563">
        <v>54115</v>
      </c>
      <c r="C7563" s="3">
        <v>40915</v>
      </c>
      <c r="D7563" s="17">
        <f t="shared" si="593"/>
        <v>40909</v>
      </c>
      <c r="E7563">
        <v>24</v>
      </c>
      <c r="F7563" s="8">
        <f t="shared" si="590"/>
        <v>4080</v>
      </c>
      <c r="G7563" s="5">
        <v>0.01</v>
      </c>
      <c r="H7563" s="8">
        <f>VLOOKUP($T7563,Pricebook!$A:$D,4,0)</f>
        <v>170</v>
      </c>
      <c r="I7563" s="10">
        <f t="shared" si="591"/>
        <v>4039.2</v>
      </c>
      <c r="J7563" t="s">
        <v>590</v>
      </c>
      <c r="K7563" t="s">
        <v>508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2026</v>
      </c>
      <c r="O7563" s="7">
        <v>46041</v>
      </c>
      <c r="P7563" t="s">
        <v>278</v>
      </c>
      <c r="Q7563" t="s">
        <v>16</v>
      </c>
      <c r="R7563" s="3">
        <v>40920</v>
      </c>
      <c r="S7563" s="12">
        <f t="shared" si="592"/>
        <v>5</v>
      </c>
      <c r="T7563" s="3" t="s">
        <v>14219</v>
      </c>
      <c r="U7563" t="s">
        <v>14229</v>
      </c>
      <c r="V7563" t="s">
        <v>14238</v>
      </c>
      <c r="W7563" t="s">
        <v>14195</v>
      </c>
      <c r="X7563" t="str">
        <f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4"/>
        <v>0.69411764705882351</v>
      </c>
    </row>
    <row r="7564" spans="1:27" x14ac:dyDescent="0.2">
      <c r="A7564">
        <v>7563</v>
      </c>
      <c r="B7564">
        <v>54115</v>
      </c>
      <c r="C7564" s="3">
        <v>40915</v>
      </c>
      <c r="D7564" s="17">
        <f t="shared" si="593"/>
        <v>40909</v>
      </c>
      <c r="E7564">
        <v>39</v>
      </c>
      <c r="F7564" s="8">
        <f t="shared" si="590"/>
        <v>6240</v>
      </c>
      <c r="G7564" s="5">
        <v>0.03</v>
      </c>
      <c r="H7564" s="8">
        <f>VLOOKUP($T7564,Pricebook!$A:$D,4,0)</f>
        <v>160</v>
      </c>
      <c r="I7564" s="10">
        <f t="shared" si="591"/>
        <v>6052.8</v>
      </c>
      <c r="J7564" t="s">
        <v>590</v>
      </c>
      <c r="K7564" t="s">
        <v>508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2026</v>
      </c>
      <c r="O7564" s="7">
        <v>46041</v>
      </c>
      <c r="P7564" t="s">
        <v>278</v>
      </c>
      <c r="Q7564" t="s">
        <v>16</v>
      </c>
      <c r="R7564" s="3">
        <v>40920</v>
      </c>
      <c r="S7564" s="12">
        <f t="shared" si="592"/>
        <v>5</v>
      </c>
      <c r="T7564" s="3" t="s">
        <v>14218</v>
      </c>
      <c r="U7564" t="s">
        <v>14229</v>
      </c>
      <c r="V7564" t="s">
        <v>14236</v>
      </c>
      <c r="W7564" t="s">
        <v>14192</v>
      </c>
      <c r="X7564" t="str">
        <f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4"/>
        <v>0.53125</v>
      </c>
    </row>
    <row r="7565" spans="1:27" x14ac:dyDescent="0.2">
      <c r="A7565">
        <v>7564</v>
      </c>
      <c r="B7565">
        <v>54116</v>
      </c>
      <c r="C7565" s="3">
        <v>40850</v>
      </c>
      <c r="D7565" s="17">
        <f t="shared" si="593"/>
        <v>40848</v>
      </c>
      <c r="E7565">
        <v>22</v>
      </c>
      <c r="F7565" s="8">
        <f t="shared" si="590"/>
        <v>2750</v>
      </c>
      <c r="G7565" s="5">
        <v>0.05</v>
      </c>
      <c r="H7565" s="8">
        <f>VLOOKUP($T7565,Pricebook!$A:$D,4,0)</f>
        <v>125</v>
      </c>
      <c r="I7565" s="10">
        <f t="shared" si="591"/>
        <v>2612.5</v>
      </c>
      <c r="J7565" t="s">
        <v>179</v>
      </c>
      <c r="K7565" t="s">
        <v>180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478</v>
      </c>
      <c r="O7565" s="7">
        <v>84074</v>
      </c>
      <c r="P7565" t="s">
        <v>201</v>
      </c>
      <c r="Q7565" t="s">
        <v>23</v>
      </c>
      <c r="R7565" s="3">
        <v>40851</v>
      </c>
      <c r="S7565" s="12">
        <f t="shared" si="592"/>
        <v>1</v>
      </c>
      <c r="T7565" s="3" t="s">
        <v>14209</v>
      </c>
      <c r="U7565" t="s">
        <v>14232</v>
      </c>
      <c r="V7565" t="s">
        <v>14247</v>
      </c>
      <c r="W7565" t="s">
        <v>14200</v>
      </c>
      <c r="X7565" t="str">
        <f>VLOOKUP(Q7565,Managers!$A:$B,2,0)</f>
        <v>Bob Turner</v>
      </c>
      <c r="Y7565">
        <f>VLOOKUP(W7565,HourlyWages!$A:$B,2,0)</f>
        <v>59</v>
      </c>
      <c r="Z7565">
        <v>1</v>
      </c>
      <c r="AA7565" s="14">
        <f t="shared" si="594"/>
        <v>0.52800000000000002</v>
      </c>
    </row>
    <row r="7566" spans="1:27" x14ac:dyDescent="0.2">
      <c r="A7566">
        <v>7565</v>
      </c>
      <c r="B7566">
        <v>54119</v>
      </c>
      <c r="C7566" s="3">
        <v>40320</v>
      </c>
      <c r="D7566" s="17">
        <f t="shared" si="593"/>
        <v>40299</v>
      </c>
      <c r="E7566">
        <v>45</v>
      </c>
      <c r="F7566" s="8">
        <f t="shared" si="590"/>
        <v>6300</v>
      </c>
      <c r="G7566" s="5">
        <v>0.04</v>
      </c>
      <c r="H7566" s="8">
        <f>VLOOKUP($T7566,Pricebook!$A:$D,4,0)</f>
        <v>140</v>
      </c>
      <c r="I7566" s="10">
        <f t="shared" si="591"/>
        <v>6048</v>
      </c>
      <c r="J7566" t="s">
        <v>271</v>
      </c>
      <c r="K7566" t="s">
        <v>199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2855</v>
      </c>
      <c r="O7566" s="7" t="s">
        <v>2856</v>
      </c>
      <c r="P7566" t="s">
        <v>38</v>
      </c>
      <c r="Q7566" t="s">
        <v>16</v>
      </c>
      <c r="R7566" s="3">
        <v>40321</v>
      </c>
      <c r="S7566" s="12">
        <f t="shared" si="592"/>
        <v>1</v>
      </c>
      <c r="T7566" s="3" t="s">
        <v>14213</v>
      </c>
      <c r="U7566" t="s">
        <v>14229</v>
      </c>
      <c r="V7566" t="s">
        <v>14237</v>
      </c>
      <c r="W7566" t="s">
        <v>14203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4"/>
        <v>0.55714285714285716</v>
      </c>
    </row>
    <row r="7567" spans="1:27" x14ac:dyDescent="0.2">
      <c r="A7567">
        <v>7566</v>
      </c>
      <c r="B7567">
        <v>54119</v>
      </c>
      <c r="C7567" s="3">
        <v>40320</v>
      </c>
      <c r="D7567" s="17">
        <f t="shared" si="593"/>
        <v>40299</v>
      </c>
      <c r="E7567">
        <v>4</v>
      </c>
      <c r="F7567" s="8">
        <f t="shared" si="590"/>
        <v>800</v>
      </c>
      <c r="G7567" s="5">
        <v>0.05</v>
      </c>
      <c r="H7567" s="8">
        <f>VLOOKUP($T7567,Pricebook!$A:$D,4,0)</f>
        <v>200</v>
      </c>
      <c r="I7567" s="10">
        <f t="shared" si="591"/>
        <v>760</v>
      </c>
      <c r="J7567" t="s">
        <v>271</v>
      </c>
      <c r="K7567" t="s">
        <v>199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2855</v>
      </c>
      <c r="O7567" s="7" t="s">
        <v>2856</v>
      </c>
      <c r="P7567" t="s">
        <v>38</v>
      </c>
      <c r="Q7567" t="s">
        <v>16</v>
      </c>
      <c r="R7567" s="3">
        <v>40323</v>
      </c>
      <c r="S7567" s="12">
        <f t="shared" si="592"/>
        <v>3</v>
      </c>
      <c r="T7567" s="3" t="s">
        <v>14206</v>
      </c>
      <c r="U7567" t="s">
        <v>14229</v>
      </c>
      <c r="V7567" t="s">
        <v>14234</v>
      </c>
      <c r="W7567" t="s">
        <v>14186</v>
      </c>
      <c r="X7567" t="str">
        <f>VLOOKUP(Q7567,Managers!$A:$B,2,0)</f>
        <v>Josh Martinez</v>
      </c>
      <c r="Y7567">
        <f>VLOOKUP(W7567,HourlyWages!$A:$B,2,0)</f>
        <v>67</v>
      </c>
      <c r="Z7567">
        <v>1</v>
      </c>
      <c r="AA7567" s="14">
        <f t="shared" si="594"/>
        <v>0.66500000000000004</v>
      </c>
    </row>
    <row r="7568" spans="1:27" x14ac:dyDescent="0.2">
      <c r="A7568">
        <v>7567</v>
      </c>
      <c r="B7568">
        <v>54145</v>
      </c>
      <c r="C7568" s="3">
        <v>40180</v>
      </c>
      <c r="D7568" s="17">
        <f t="shared" si="593"/>
        <v>40179</v>
      </c>
      <c r="E7568">
        <v>34</v>
      </c>
      <c r="F7568" s="8">
        <f t="shared" si="590"/>
        <v>4250</v>
      </c>
      <c r="G7568" s="5">
        <v>0.1</v>
      </c>
      <c r="H7568" s="8">
        <f>VLOOKUP($T7568,Pricebook!$A:$D,4,0)</f>
        <v>125</v>
      </c>
      <c r="I7568" s="10">
        <f t="shared" si="591"/>
        <v>3825</v>
      </c>
      <c r="J7568" t="s">
        <v>555</v>
      </c>
      <c r="K7568" t="s">
        <v>68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1128</v>
      </c>
      <c r="O7568" s="7">
        <v>73110</v>
      </c>
      <c r="P7568" t="s">
        <v>75</v>
      </c>
      <c r="Q7568" t="s">
        <v>16</v>
      </c>
      <c r="R7568" s="3">
        <v>40180</v>
      </c>
      <c r="S7568" s="12">
        <f t="shared" si="592"/>
        <v>0</v>
      </c>
      <c r="T7568" s="3" t="s">
        <v>14208</v>
      </c>
      <c r="U7568" t="s">
        <v>14232</v>
      </c>
      <c r="V7568" t="s">
        <v>14236</v>
      </c>
      <c r="W7568" t="s">
        <v>14202</v>
      </c>
      <c r="X7568" t="str">
        <f>VLOOKUP(Q7568,Managers!$A:$B,2,0)</f>
        <v>Josh Martinez</v>
      </c>
      <c r="Y7568">
        <f>VLOOKUP(W7568,HourlyWages!$A:$B,2,0)</f>
        <v>71</v>
      </c>
      <c r="Z7568">
        <v>1</v>
      </c>
      <c r="AA7568" s="14">
        <f t="shared" si="594"/>
        <v>0.432</v>
      </c>
    </row>
    <row r="7569" spans="1:27" x14ac:dyDescent="0.2">
      <c r="A7569">
        <v>7568</v>
      </c>
      <c r="B7569">
        <v>54146</v>
      </c>
      <c r="C7569" s="3">
        <v>40469</v>
      </c>
      <c r="D7569" s="17">
        <f t="shared" si="593"/>
        <v>40452</v>
      </c>
      <c r="E7569">
        <v>3</v>
      </c>
      <c r="F7569" s="8">
        <f t="shared" si="590"/>
        <v>450</v>
      </c>
      <c r="G7569" s="5">
        <v>0.06</v>
      </c>
      <c r="H7569" s="8">
        <f>VLOOKUP($T7569,Pricebook!$A:$D,4,0)</f>
        <v>150</v>
      </c>
      <c r="I7569" s="10">
        <f t="shared" si="591"/>
        <v>423</v>
      </c>
      <c r="J7569" t="s">
        <v>1709</v>
      </c>
      <c r="K7569" t="s">
        <v>244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839</v>
      </c>
      <c r="O7569" s="7">
        <v>22801</v>
      </c>
      <c r="P7569" t="s">
        <v>368</v>
      </c>
      <c r="Q7569" t="s">
        <v>34</v>
      </c>
      <c r="R7569" s="3">
        <v>40474</v>
      </c>
      <c r="S7569" s="12">
        <f t="shared" si="592"/>
        <v>5</v>
      </c>
      <c r="T7569" s="3" t="s">
        <v>14211</v>
      </c>
      <c r="U7569" t="s">
        <v>14235</v>
      </c>
      <c r="V7569" t="s">
        <v>14245</v>
      </c>
      <c r="W7569" t="s">
        <v>14202</v>
      </c>
      <c r="X7569" t="str">
        <f>VLOOKUP(Q7569,Managers!$A:$B,2,0)</f>
        <v>Frank Mitchell</v>
      </c>
      <c r="Y7569">
        <f>VLOOKUP(W7569,HourlyWages!$A:$B,2,0)</f>
        <v>71</v>
      </c>
      <c r="Z7569">
        <v>1</v>
      </c>
      <c r="AA7569" s="14">
        <f t="shared" si="594"/>
        <v>0.52666666666666662</v>
      </c>
    </row>
    <row r="7570" spans="1:27" x14ac:dyDescent="0.2">
      <c r="A7570">
        <v>7569</v>
      </c>
      <c r="B7570">
        <v>54150</v>
      </c>
      <c r="C7570" s="3">
        <v>40716</v>
      </c>
      <c r="D7570" s="17">
        <f t="shared" si="593"/>
        <v>40695</v>
      </c>
      <c r="E7570">
        <v>12</v>
      </c>
      <c r="F7570" s="8">
        <f t="shared" si="590"/>
        <v>1800</v>
      </c>
      <c r="G7570" s="5">
        <v>0.01</v>
      </c>
      <c r="H7570" s="8">
        <f>VLOOKUP($T7570,Pricebook!$A:$D,4,0)</f>
        <v>150</v>
      </c>
      <c r="I7570" s="10">
        <f t="shared" si="591"/>
        <v>1782</v>
      </c>
      <c r="J7570" t="s">
        <v>2565</v>
      </c>
      <c r="K7570" t="s">
        <v>55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480</v>
      </c>
      <c r="O7570" s="7">
        <v>55113</v>
      </c>
      <c r="P7570" t="s">
        <v>130</v>
      </c>
      <c r="Q7570" t="s">
        <v>16</v>
      </c>
      <c r="R7570" s="3">
        <v>40716</v>
      </c>
      <c r="S7570" s="12">
        <f t="shared" si="592"/>
        <v>0</v>
      </c>
      <c r="T7570" s="3" t="s">
        <v>14210</v>
      </c>
      <c r="U7570" t="s">
        <v>14235</v>
      </c>
      <c r="V7570" t="s">
        <v>14241</v>
      </c>
      <c r="W7570" t="s">
        <v>14198</v>
      </c>
      <c r="X7570" t="str">
        <f>VLOOKUP(Q7570,Managers!$A:$B,2,0)</f>
        <v>Josh Martinez</v>
      </c>
      <c r="Y7570">
        <f>VLOOKUP(W7570,HourlyWages!$A:$B,2,0)</f>
        <v>51</v>
      </c>
      <c r="Z7570">
        <v>1</v>
      </c>
      <c r="AA7570" s="14">
        <f t="shared" si="594"/>
        <v>0.66</v>
      </c>
    </row>
    <row r="7571" spans="1:27" x14ac:dyDescent="0.2">
      <c r="A7571">
        <v>7570</v>
      </c>
      <c r="B7571">
        <v>54151</v>
      </c>
      <c r="C7571" s="3">
        <v>40058</v>
      </c>
      <c r="D7571" s="17">
        <f t="shared" si="593"/>
        <v>40057</v>
      </c>
      <c r="E7571">
        <v>35</v>
      </c>
      <c r="F7571" s="8">
        <f t="shared" si="590"/>
        <v>3850</v>
      </c>
      <c r="G7571" s="5">
        <v>0.03</v>
      </c>
      <c r="H7571" s="8">
        <f>VLOOKUP($T7571,Pricebook!$A:$D,4,0)</f>
        <v>110</v>
      </c>
      <c r="I7571" s="10">
        <f t="shared" si="591"/>
        <v>3734.5</v>
      </c>
      <c r="J7571" t="s">
        <v>2046</v>
      </c>
      <c r="K7571" t="s">
        <v>41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610</v>
      </c>
      <c r="O7571" s="7" t="s">
        <v>611</v>
      </c>
      <c r="P7571" t="s">
        <v>232</v>
      </c>
      <c r="Q7571" t="s">
        <v>61</v>
      </c>
      <c r="R7571" s="3">
        <v>40059</v>
      </c>
      <c r="S7571" s="12">
        <f t="shared" si="592"/>
        <v>1</v>
      </c>
      <c r="T7571" s="3" t="s">
        <v>14215</v>
      </c>
      <c r="U7571" t="s">
        <v>14229</v>
      </c>
      <c r="V7571" t="s">
        <v>14242</v>
      </c>
      <c r="W7571" t="s">
        <v>14192</v>
      </c>
      <c r="X7571" t="str">
        <f>VLOOKUP(Q7571,Managers!$A:$B,2,0)</f>
        <v>Allen Young</v>
      </c>
      <c r="Y7571">
        <f>VLOOKUP(W7571,HourlyWages!$A:$B,2,0)</f>
        <v>75</v>
      </c>
      <c r="Z7571">
        <v>1</v>
      </c>
      <c r="AA7571" s="14">
        <f t="shared" si="594"/>
        <v>0.31818181818181818</v>
      </c>
    </row>
    <row r="7572" spans="1:27" x14ac:dyDescent="0.2">
      <c r="A7572">
        <v>7571</v>
      </c>
      <c r="B7572">
        <v>54151</v>
      </c>
      <c r="C7572" s="3">
        <v>40058</v>
      </c>
      <c r="D7572" s="17">
        <f t="shared" si="593"/>
        <v>40057</v>
      </c>
      <c r="E7572">
        <v>38</v>
      </c>
      <c r="F7572" s="8">
        <f t="shared" si="590"/>
        <v>4560</v>
      </c>
      <c r="G7572" s="5">
        <v>7.0000000000000007E-2</v>
      </c>
      <c r="H7572" s="8">
        <f>VLOOKUP($T7572,Pricebook!$A:$D,4,0)</f>
        <v>120</v>
      </c>
      <c r="I7572" s="10">
        <f t="shared" si="591"/>
        <v>4240.7999999999993</v>
      </c>
      <c r="J7572" t="s">
        <v>2046</v>
      </c>
      <c r="K7572" t="s">
        <v>41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610</v>
      </c>
      <c r="O7572" s="7" t="s">
        <v>611</v>
      </c>
      <c r="P7572" t="s">
        <v>232</v>
      </c>
      <c r="Q7572" t="s">
        <v>61</v>
      </c>
      <c r="R7572" s="3">
        <v>40059</v>
      </c>
      <c r="S7572" s="12">
        <f t="shared" si="592"/>
        <v>1</v>
      </c>
      <c r="T7572" s="3" t="s">
        <v>14212</v>
      </c>
      <c r="U7572" t="s">
        <v>14229</v>
      </c>
      <c r="V7572" t="s">
        <v>14245</v>
      </c>
      <c r="W7572" t="s">
        <v>14189</v>
      </c>
      <c r="X7572" t="str">
        <f>VLOOKUP(Q7572,Managers!$A:$B,2,0)</f>
        <v>Allen Young</v>
      </c>
      <c r="Y7572">
        <f>VLOOKUP(W7572,HourlyWages!$A:$B,2,0)</f>
        <v>62</v>
      </c>
      <c r="Z7572">
        <v>1</v>
      </c>
      <c r="AA7572" s="14">
        <f t="shared" si="594"/>
        <v>0.48333333333333334</v>
      </c>
    </row>
    <row r="7573" spans="1:27" x14ac:dyDescent="0.2">
      <c r="A7573">
        <v>7572</v>
      </c>
      <c r="B7573">
        <v>54176</v>
      </c>
      <c r="C7573" s="3">
        <v>40721</v>
      </c>
      <c r="D7573" s="17">
        <f t="shared" si="593"/>
        <v>40695</v>
      </c>
      <c r="E7573">
        <v>33</v>
      </c>
      <c r="F7573" s="8">
        <f t="shared" si="590"/>
        <v>4950</v>
      </c>
      <c r="G7573" s="5">
        <v>0.06</v>
      </c>
      <c r="H7573" s="8">
        <f>VLOOKUP($T7573,Pricebook!$A:$D,4,0)</f>
        <v>150</v>
      </c>
      <c r="I7573" s="10">
        <f t="shared" si="591"/>
        <v>4653</v>
      </c>
      <c r="J7573" t="s">
        <v>643</v>
      </c>
      <c r="K7573" t="s">
        <v>482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2850</v>
      </c>
      <c r="O7573" s="7">
        <v>39503</v>
      </c>
      <c r="P7573" t="s">
        <v>699</v>
      </c>
      <c r="Q7573" t="s">
        <v>34</v>
      </c>
      <c r="R7573" s="3">
        <v>40722</v>
      </c>
      <c r="S7573" s="12">
        <f t="shared" si="592"/>
        <v>1</v>
      </c>
      <c r="T7573" s="3" t="s">
        <v>14211</v>
      </c>
      <c r="U7573" t="s">
        <v>14235</v>
      </c>
      <c r="V7573" t="s">
        <v>14233</v>
      </c>
      <c r="W7573" t="s">
        <v>14194</v>
      </c>
      <c r="X7573" t="str">
        <f>VLOOKUP(Q7573,Managers!$A:$B,2,0)</f>
        <v>Frank Mitchell</v>
      </c>
      <c r="Y7573">
        <f>VLOOKUP(W7573,HourlyWages!$A:$B,2,0)</f>
        <v>71</v>
      </c>
      <c r="Z7573">
        <v>1</v>
      </c>
      <c r="AA7573" s="14">
        <f t="shared" si="594"/>
        <v>0.52666666666666662</v>
      </c>
    </row>
    <row r="7574" spans="1:27" x14ac:dyDescent="0.2">
      <c r="A7574">
        <v>7573</v>
      </c>
      <c r="B7574">
        <v>54177</v>
      </c>
      <c r="C7574" s="3">
        <v>40933</v>
      </c>
      <c r="D7574" s="17">
        <f t="shared" si="593"/>
        <v>40909</v>
      </c>
      <c r="E7574">
        <v>12</v>
      </c>
      <c r="F7574" s="8">
        <f t="shared" si="590"/>
        <v>1920</v>
      </c>
      <c r="G7574" s="5">
        <v>0.1</v>
      </c>
      <c r="H7574" s="8">
        <f>VLOOKUP($T7574,Pricebook!$A:$D,4,0)</f>
        <v>160</v>
      </c>
      <c r="I7574" s="10">
        <f t="shared" si="591"/>
        <v>1728</v>
      </c>
      <c r="J7574" t="s">
        <v>1520</v>
      </c>
      <c r="K7574" t="s">
        <v>50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1266</v>
      </c>
      <c r="O7574" s="7">
        <v>64055</v>
      </c>
      <c r="P7574" t="s">
        <v>358</v>
      </c>
      <c r="Q7574" t="s">
        <v>16</v>
      </c>
      <c r="R7574" s="3">
        <v>40933</v>
      </c>
      <c r="S7574" s="12">
        <f t="shared" si="592"/>
        <v>0</v>
      </c>
      <c r="T7574" s="3" t="s">
        <v>14218</v>
      </c>
      <c r="U7574" t="s">
        <v>14229</v>
      </c>
      <c r="V7574" t="s">
        <v>14234</v>
      </c>
      <c r="W7574" t="s">
        <v>14187</v>
      </c>
      <c r="X7574" t="str">
        <f>VLOOKUP(Q7574,Managers!$A:$B,2,0)</f>
        <v>Josh Martinez</v>
      </c>
      <c r="Y7574">
        <f>VLOOKUP(W7574,HourlyWages!$A:$B,2,0)</f>
        <v>45</v>
      </c>
      <c r="Z7574">
        <v>1</v>
      </c>
      <c r="AA7574" s="14">
        <f t="shared" si="594"/>
        <v>0.71875</v>
      </c>
    </row>
    <row r="7575" spans="1:27" x14ac:dyDescent="0.2">
      <c r="A7575">
        <v>7574</v>
      </c>
      <c r="B7575">
        <v>54177</v>
      </c>
      <c r="C7575" s="3">
        <v>40933</v>
      </c>
      <c r="D7575" s="17">
        <f t="shared" si="593"/>
        <v>40909</v>
      </c>
      <c r="E7575">
        <v>25</v>
      </c>
      <c r="F7575" s="8">
        <f t="shared" si="590"/>
        <v>2750</v>
      </c>
      <c r="G7575" s="5">
        <v>0.1</v>
      </c>
      <c r="H7575" s="8">
        <f>VLOOKUP($T7575,Pricebook!$A:$D,4,0)</f>
        <v>110</v>
      </c>
      <c r="I7575" s="10">
        <f t="shared" si="591"/>
        <v>2475</v>
      </c>
      <c r="J7575" t="s">
        <v>1520</v>
      </c>
      <c r="K7575" t="s">
        <v>50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1266</v>
      </c>
      <c r="O7575" s="7">
        <v>64055</v>
      </c>
      <c r="P7575" t="s">
        <v>358</v>
      </c>
      <c r="Q7575" t="s">
        <v>16</v>
      </c>
      <c r="R7575" s="3">
        <v>40935</v>
      </c>
      <c r="S7575" s="12">
        <f t="shared" si="592"/>
        <v>2</v>
      </c>
      <c r="T7575" s="3" t="s">
        <v>14215</v>
      </c>
      <c r="U7575" t="s">
        <v>14229</v>
      </c>
      <c r="V7575" t="s">
        <v>14244</v>
      </c>
      <c r="W7575" t="s">
        <v>14185</v>
      </c>
      <c r="X7575" t="str">
        <f>VLOOKUP(Q7575,Managers!$A:$B,2,0)</f>
        <v>Josh Martinez</v>
      </c>
      <c r="Y7575">
        <f>VLOOKUP(W7575,HourlyWages!$A:$B,2,0)</f>
        <v>70</v>
      </c>
      <c r="Z7575">
        <v>1</v>
      </c>
      <c r="AA7575" s="14">
        <f t="shared" si="594"/>
        <v>0.36363636363636365</v>
      </c>
    </row>
    <row r="7576" spans="1:27" x14ac:dyDescent="0.2">
      <c r="A7576">
        <v>7575</v>
      </c>
      <c r="B7576">
        <v>54180</v>
      </c>
      <c r="C7576" s="3">
        <v>41204</v>
      </c>
      <c r="D7576" s="17">
        <f t="shared" si="593"/>
        <v>41183</v>
      </c>
      <c r="E7576">
        <v>43</v>
      </c>
      <c r="F7576" s="8">
        <f t="shared" si="590"/>
        <v>5160</v>
      </c>
      <c r="G7576" s="5">
        <v>0.08</v>
      </c>
      <c r="H7576" s="8">
        <f>VLOOKUP($T7576,Pricebook!$A:$D,4,0)</f>
        <v>120</v>
      </c>
      <c r="I7576" s="10">
        <f t="shared" si="591"/>
        <v>4747.2</v>
      </c>
      <c r="J7576" t="s">
        <v>1783</v>
      </c>
      <c r="K7576" t="s">
        <v>360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681</v>
      </c>
      <c r="O7576" s="7">
        <v>92653</v>
      </c>
      <c r="P7576" t="s">
        <v>114</v>
      </c>
      <c r="Q7576" t="s">
        <v>23</v>
      </c>
      <c r="R7576" s="3">
        <v>41206</v>
      </c>
      <c r="S7576" s="12">
        <f t="shared" si="592"/>
        <v>2</v>
      </c>
      <c r="T7576" s="3" t="s">
        <v>14212</v>
      </c>
      <c r="U7576" t="s">
        <v>14229</v>
      </c>
      <c r="V7576" t="s">
        <v>14233</v>
      </c>
      <c r="W7576" t="s">
        <v>14185</v>
      </c>
      <c r="X7576" t="str">
        <f>VLOOKUP(Q7576,Managers!$A:$B,2,0)</f>
        <v>Bob Turner</v>
      </c>
      <c r="Y7576">
        <f>VLOOKUP(W7576,HourlyWages!$A:$B,2,0)</f>
        <v>70</v>
      </c>
      <c r="Z7576">
        <v>1</v>
      </c>
      <c r="AA7576" s="14">
        <f t="shared" si="594"/>
        <v>0.41666666666666669</v>
      </c>
    </row>
    <row r="7577" spans="1:27" x14ac:dyDescent="0.2">
      <c r="A7577">
        <v>7576</v>
      </c>
      <c r="B7577">
        <v>54181</v>
      </c>
      <c r="C7577" s="3">
        <v>41047</v>
      </c>
      <c r="D7577" s="17">
        <f t="shared" si="593"/>
        <v>41030</v>
      </c>
      <c r="E7577">
        <v>12</v>
      </c>
      <c r="F7577" s="8">
        <f t="shared" si="590"/>
        <v>1800</v>
      </c>
      <c r="G7577" s="5">
        <v>0.03</v>
      </c>
      <c r="H7577" s="8">
        <f>VLOOKUP($T7577,Pricebook!$A:$D,4,0)</f>
        <v>150</v>
      </c>
      <c r="I7577" s="10">
        <f t="shared" si="591"/>
        <v>1746</v>
      </c>
      <c r="J7577" t="s">
        <v>1986</v>
      </c>
      <c r="K7577" t="s">
        <v>241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1276</v>
      </c>
      <c r="O7577" s="7" t="s">
        <v>2771</v>
      </c>
      <c r="P7577" t="s">
        <v>232</v>
      </c>
      <c r="Q7577" t="s">
        <v>61</v>
      </c>
      <c r="R7577" s="3">
        <v>41049</v>
      </c>
      <c r="S7577" s="12">
        <f t="shared" si="592"/>
        <v>2</v>
      </c>
      <c r="T7577" s="3" t="s">
        <v>14216</v>
      </c>
      <c r="U7577" t="s">
        <v>14235</v>
      </c>
      <c r="V7577" t="s">
        <v>14245</v>
      </c>
      <c r="W7577" t="s">
        <v>14187</v>
      </c>
      <c r="X7577" t="str">
        <f>VLOOKUP(Q7577,Managers!$A:$B,2,0)</f>
        <v>Allen Young</v>
      </c>
      <c r="Y7577">
        <f>VLOOKUP(W7577,HourlyWages!$A:$B,2,0)</f>
        <v>45</v>
      </c>
      <c r="Z7577">
        <v>1</v>
      </c>
      <c r="AA7577" s="14">
        <f t="shared" si="594"/>
        <v>0.7</v>
      </c>
    </row>
    <row r="7578" spans="1:27" x14ac:dyDescent="0.2">
      <c r="A7578">
        <v>7577</v>
      </c>
      <c r="B7578">
        <v>54183</v>
      </c>
      <c r="C7578" s="3">
        <v>41014</v>
      </c>
      <c r="D7578" s="17">
        <f t="shared" si="593"/>
        <v>41000</v>
      </c>
      <c r="E7578">
        <v>32</v>
      </c>
      <c r="F7578" s="8">
        <f t="shared" si="590"/>
        <v>4800</v>
      </c>
      <c r="G7578" s="5">
        <v>0.02</v>
      </c>
      <c r="H7578" s="8">
        <f>VLOOKUP($T7578,Pricebook!$A:$D,4,0)</f>
        <v>150</v>
      </c>
      <c r="I7578" s="10">
        <f t="shared" si="591"/>
        <v>4704</v>
      </c>
      <c r="J7578" t="s">
        <v>2206</v>
      </c>
      <c r="K7578" t="s">
        <v>310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1112</v>
      </c>
      <c r="O7578" s="7">
        <v>77340</v>
      </c>
      <c r="P7578" t="s">
        <v>48</v>
      </c>
      <c r="Q7578" t="s">
        <v>16</v>
      </c>
      <c r="R7578" s="3">
        <v>41016</v>
      </c>
      <c r="S7578" s="12">
        <f t="shared" si="592"/>
        <v>2</v>
      </c>
      <c r="T7578" s="3" t="s">
        <v>14211</v>
      </c>
      <c r="U7578" t="s">
        <v>14235</v>
      </c>
      <c r="V7578" t="s">
        <v>14236</v>
      </c>
      <c r="W7578" t="s">
        <v>14201</v>
      </c>
      <c r="X7578" t="str">
        <f>VLOOKUP(Q7578,Managers!$A:$B,2,0)</f>
        <v>Josh Martinez</v>
      </c>
      <c r="Y7578">
        <f>VLOOKUP(W7578,HourlyWages!$A:$B,2,0)</f>
        <v>53</v>
      </c>
      <c r="Z7578">
        <v>1</v>
      </c>
      <c r="AA7578" s="14">
        <f t="shared" si="594"/>
        <v>0.64666666666666661</v>
      </c>
    </row>
    <row r="7579" spans="1:27" x14ac:dyDescent="0.2">
      <c r="A7579">
        <v>7578</v>
      </c>
      <c r="B7579">
        <v>54183</v>
      </c>
      <c r="C7579" s="3">
        <v>41014</v>
      </c>
      <c r="D7579" s="17">
        <f t="shared" si="593"/>
        <v>41000</v>
      </c>
      <c r="E7579">
        <v>9</v>
      </c>
      <c r="F7579" s="8">
        <f t="shared" si="590"/>
        <v>1080</v>
      </c>
      <c r="G7579" s="5">
        <v>0.02</v>
      </c>
      <c r="H7579" s="8">
        <f>VLOOKUP($T7579,Pricebook!$A:$D,4,0)</f>
        <v>120</v>
      </c>
      <c r="I7579" s="10">
        <f t="shared" si="591"/>
        <v>1058.4000000000001</v>
      </c>
      <c r="J7579" t="s">
        <v>2206</v>
      </c>
      <c r="K7579" t="s">
        <v>310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1112</v>
      </c>
      <c r="O7579" s="7">
        <v>77340</v>
      </c>
      <c r="P7579" t="s">
        <v>48</v>
      </c>
      <c r="Q7579" t="s">
        <v>16</v>
      </c>
      <c r="R7579" s="3">
        <v>41015</v>
      </c>
      <c r="S7579" s="12">
        <f t="shared" si="592"/>
        <v>1</v>
      </c>
      <c r="T7579" s="3" t="s">
        <v>14212</v>
      </c>
      <c r="U7579" t="s">
        <v>14229</v>
      </c>
      <c r="V7579" t="s">
        <v>14237</v>
      </c>
      <c r="W7579" t="s">
        <v>14190</v>
      </c>
      <c r="X7579" t="str">
        <f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4"/>
        <v>0.44166666666666665</v>
      </c>
    </row>
    <row r="7580" spans="1:27" x14ac:dyDescent="0.2">
      <c r="A7580">
        <v>7579</v>
      </c>
      <c r="B7580">
        <v>54209</v>
      </c>
      <c r="C7580" s="3">
        <v>41136</v>
      </c>
      <c r="D7580" s="17">
        <f t="shared" si="593"/>
        <v>41122</v>
      </c>
      <c r="E7580">
        <v>21</v>
      </c>
      <c r="F7580" s="8">
        <f t="shared" si="590"/>
        <v>3150</v>
      </c>
      <c r="G7580" s="5">
        <v>0.04</v>
      </c>
      <c r="H7580" s="8">
        <f>VLOOKUP($T7580,Pricebook!$A:$D,4,0)</f>
        <v>150</v>
      </c>
      <c r="I7580" s="10">
        <f t="shared" si="591"/>
        <v>3024</v>
      </c>
      <c r="J7580" t="s">
        <v>247</v>
      </c>
      <c r="K7580" t="s">
        <v>108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2320</v>
      </c>
      <c r="O7580" s="7" t="s">
        <v>2321</v>
      </c>
      <c r="P7580" t="s">
        <v>210</v>
      </c>
      <c r="Q7580" t="s">
        <v>61</v>
      </c>
      <c r="R7580" s="3">
        <v>41138</v>
      </c>
      <c r="S7580" s="12">
        <f t="shared" si="592"/>
        <v>2</v>
      </c>
      <c r="T7580" s="3" t="s">
        <v>14210</v>
      </c>
      <c r="U7580" t="s">
        <v>14235</v>
      </c>
      <c r="V7580" t="s">
        <v>14238</v>
      </c>
      <c r="W7580" t="s">
        <v>14185</v>
      </c>
      <c r="X7580" t="str">
        <f>VLOOKUP(Q7580,Managers!$A:$B,2,0)</f>
        <v>Allen Young</v>
      </c>
      <c r="Y7580">
        <f>VLOOKUP(W7580,HourlyWages!$A:$B,2,0)</f>
        <v>70</v>
      </c>
      <c r="Z7580">
        <v>1</v>
      </c>
      <c r="AA7580" s="14">
        <f t="shared" si="594"/>
        <v>0.53333333333333333</v>
      </c>
    </row>
    <row r="7581" spans="1:27" x14ac:dyDescent="0.2">
      <c r="A7581">
        <v>7580</v>
      </c>
      <c r="B7581">
        <v>54214</v>
      </c>
      <c r="C7581" s="3">
        <v>40910</v>
      </c>
      <c r="D7581" s="17">
        <f t="shared" si="593"/>
        <v>40909</v>
      </c>
      <c r="E7581">
        <v>38</v>
      </c>
      <c r="F7581" s="8">
        <f t="shared" si="590"/>
        <v>5700</v>
      </c>
      <c r="G7581" s="5">
        <v>0.04</v>
      </c>
      <c r="H7581" s="8">
        <f>VLOOKUP($T7581,Pricebook!$A:$D,4,0)</f>
        <v>150</v>
      </c>
      <c r="I7581" s="10">
        <f t="shared" si="591"/>
        <v>5472</v>
      </c>
      <c r="J7581" t="s">
        <v>1289</v>
      </c>
      <c r="K7581" t="s">
        <v>46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1800</v>
      </c>
      <c r="O7581" s="7">
        <v>83605</v>
      </c>
      <c r="P7581" t="s">
        <v>197</v>
      </c>
      <c r="Q7581" t="s">
        <v>23</v>
      </c>
      <c r="R7581" s="3">
        <v>40913</v>
      </c>
      <c r="S7581" s="12">
        <f t="shared" si="592"/>
        <v>3</v>
      </c>
      <c r="T7581" s="3" t="s">
        <v>14222</v>
      </c>
      <c r="U7581" t="s">
        <v>14235</v>
      </c>
      <c r="V7581" t="s">
        <v>14241</v>
      </c>
      <c r="W7581" t="s">
        <v>14197</v>
      </c>
      <c r="X7581" t="str">
        <f>VLOOKUP(Q7581,Managers!$A:$B,2,0)</f>
        <v>Bob Turner</v>
      </c>
      <c r="Y7581">
        <f>VLOOKUP(W7581,HourlyWages!$A:$B,2,0)</f>
        <v>71</v>
      </c>
      <c r="Z7581">
        <v>1</v>
      </c>
      <c r="AA7581" s="14">
        <f t="shared" si="594"/>
        <v>0.52666666666666662</v>
      </c>
    </row>
    <row r="7582" spans="1:27" x14ac:dyDescent="0.2">
      <c r="A7582">
        <v>7581</v>
      </c>
      <c r="B7582">
        <v>54215</v>
      </c>
      <c r="C7582" s="3">
        <v>40837</v>
      </c>
      <c r="D7582" s="17">
        <f t="shared" si="593"/>
        <v>40817</v>
      </c>
      <c r="E7582">
        <v>14</v>
      </c>
      <c r="F7582" s="8">
        <f t="shared" si="590"/>
        <v>2100</v>
      </c>
      <c r="G7582" s="5">
        <v>0.04</v>
      </c>
      <c r="H7582" s="8">
        <f>VLOOKUP($T7582,Pricebook!$A:$D,4,0)</f>
        <v>150</v>
      </c>
      <c r="I7582" s="10">
        <f t="shared" si="591"/>
        <v>2016</v>
      </c>
      <c r="J7582" t="s">
        <v>732</v>
      </c>
      <c r="K7582" t="s">
        <v>300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1884</v>
      </c>
      <c r="O7582" s="7">
        <v>92399</v>
      </c>
      <c r="P7582" t="s">
        <v>114</v>
      </c>
      <c r="Q7582" t="s">
        <v>23</v>
      </c>
      <c r="R7582" s="3">
        <v>40839</v>
      </c>
      <c r="S7582" s="12">
        <f t="shared" si="592"/>
        <v>2</v>
      </c>
      <c r="T7582" s="3" t="s">
        <v>14211</v>
      </c>
      <c r="U7582" t="s">
        <v>14235</v>
      </c>
      <c r="V7582" t="s">
        <v>14241</v>
      </c>
      <c r="W7582" t="s">
        <v>14184</v>
      </c>
      <c r="X7582" t="str">
        <f>VLOOKUP(Q7582,Managers!$A:$B,2,0)</f>
        <v>Bob Turner</v>
      </c>
      <c r="Y7582">
        <f>VLOOKUP(W7582,HourlyWages!$A:$B,2,0)</f>
        <v>50</v>
      </c>
      <c r="Z7582">
        <v>1</v>
      </c>
      <c r="AA7582" s="14">
        <f t="shared" si="594"/>
        <v>0.66666666666666663</v>
      </c>
    </row>
    <row r="7583" spans="1:27" x14ac:dyDescent="0.2">
      <c r="A7583">
        <v>7582</v>
      </c>
      <c r="B7583">
        <v>54243</v>
      </c>
      <c r="C7583" s="3">
        <v>40072</v>
      </c>
      <c r="D7583" s="17">
        <f t="shared" si="593"/>
        <v>40057</v>
      </c>
      <c r="E7583">
        <v>6</v>
      </c>
      <c r="F7583" s="8">
        <f t="shared" si="590"/>
        <v>750</v>
      </c>
      <c r="G7583" s="5">
        <v>7.0000000000000007E-2</v>
      </c>
      <c r="H7583" s="8">
        <f>VLOOKUP($T7583,Pricebook!$A:$D,4,0)</f>
        <v>125</v>
      </c>
      <c r="I7583" s="10">
        <f t="shared" si="591"/>
        <v>697.5</v>
      </c>
      <c r="J7583" t="s">
        <v>2046</v>
      </c>
      <c r="K7583" t="s">
        <v>41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610</v>
      </c>
      <c r="O7583" s="7" t="s">
        <v>611</v>
      </c>
      <c r="P7583" t="s">
        <v>232</v>
      </c>
      <c r="Q7583" t="s">
        <v>61</v>
      </c>
      <c r="R7583" s="3">
        <v>40072</v>
      </c>
      <c r="S7583" s="12">
        <f t="shared" si="592"/>
        <v>0</v>
      </c>
      <c r="T7583" s="3" t="s">
        <v>14209</v>
      </c>
      <c r="U7583" t="s">
        <v>14232</v>
      </c>
      <c r="V7583" t="s">
        <v>14236</v>
      </c>
      <c r="W7583" t="s">
        <v>14202</v>
      </c>
      <c r="X7583" t="str">
        <f>VLOOKUP(Q7583,Managers!$A:$B,2,0)</f>
        <v>Allen Young</v>
      </c>
      <c r="Y7583">
        <f>VLOOKUP(W7583,HourlyWages!$A:$B,2,0)</f>
        <v>71</v>
      </c>
      <c r="Z7583">
        <v>1</v>
      </c>
      <c r="AA7583" s="14">
        <f t="shared" si="594"/>
        <v>0.432</v>
      </c>
    </row>
    <row r="7584" spans="1:27" x14ac:dyDescent="0.2">
      <c r="A7584">
        <v>7583</v>
      </c>
      <c r="B7584">
        <v>54245</v>
      </c>
      <c r="C7584" s="3">
        <v>40626</v>
      </c>
      <c r="D7584" s="17">
        <f t="shared" si="593"/>
        <v>40603</v>
      </c>
      <c r="E7584">
        <v>5</v>
      </c>
      <c r="F7584" s="8">
        <f t="shared" si="590"/>
        <v>750</v>
      </c>
      <c r="G7584" s="5">
        <v>0.09</v>
      </c>
      <c r="H7584" s="8">
        <f>VLOOKUP($T7584,Pricebook!$A:$D,4,0)</f>
        <v>150</v>
      </c>
      <c r="I7584" s="10">
        <f t="shared" si="591"/>
        <v>682.5</v>
      </c>
      <c r="J7584" t="s">
        <v>1930</v>
      </c>
      <c r="K7584" t="s">
        <v>300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2756</v>
      </c>
      <c r="O7584" s="7">
        <v>75090</v>
      </c>
      <c r="P7584" t="s">
        <v>48</v>
      </c>
      <c r="Q7584" t="s">
        <v>16</v>
      </c>
      <c r="R7584" s="3">
        <v>40627</v>
      </c>
      <c r="S7584" s="12">
        <f t="shared" si="592"/>
        <v>1</v>
      </c>
      <c r="T7584" s="3" t="s">
        <v>14210</v>
      </c>
      <c r="U7584" t="s">
        <v>14235</v>
      </c>
      <c r="V7584" t="s">
        <v>14237</v>
      </c>
      <c r="W7584" t="s">
        <v>14203</v>
      </c>
      <c r="X7584" t="str">
        <f>VLOOKUP(Q7584,Managers!$A:$B,2,0)</f>
        <v>Josh Martinez</v>
      </c>
      <c r="Y7584">
        <f>VLOOKUP(W7584,HourlyWages!$A:$B,2,0)</f>
        <v>62</v>
      </c>
      <c r="Z7584">
        <v>1</v>
      </c>
      <c r="AA7584" s="14">
        <f t="shared" si="594"/>
        <v>0.58666666666666667</v>
      </c>
    </row>
    <row r="7585" spans="1:27" x14ac:dyDescent="0.2">
      <c r="A7585">
        <v>7584</v>
      </c>
      <c r="B7585">
        <v>54274</v>
      </c>
      <c r="C7585" s="3">
        <v>40505</v>
      </c>
      <c r="D7585" s="17">
        <f t="shared" si="593"/>
        <v>40483</v>
      </c>
      <c r="E7585">
        <v>20</v>
      </c>
      <c r="F7585" s="8">
        <f t="shared" si="590"/>
        <v>3400</v>
      </c>
      <c r="G7585" s="5">
        <v>0.05</v>
      </c>
      <c r="H7585" s="8">
        <f>VLOOKUP($T7585,Pricebook!$A:$D,4,0)</f>
        <v>170</v>
      </c>
      <c r="I7585" s="10">
        <f t="shared" si="591"/>
        <v>3230</v>
      </c>
      <c r="J7585" t="s">
        <v>1065</v>
      </c>
      <c r="K7585" t="s">
        <v>571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518</v>
      </c>
      <c r="O7585" s="7">
        <v>60409</v>
      </c>
      <c r="P7585" t="s">
        <v>15</v>
      </c>
      <c r="Q7585" t="s">
        <v>16</v>
      </c>
      <c r="R7585" s="3">
        <v>40507</v>
      </c>
      <c r="S7585" s="12">
        <f t="shared" si="592"/>
        <v>2</v>
      </c>
      <c r="T7585" s="3" t="s">
        <v>14219</v>
      </c>
      <c r="U7585" t="s">
        <v>14229</v>
      </c>
      <c r="V7585" t="s">
        <v>14237</v>
      </c>
      <c r="W7585" t="s">
        <v>14192</v>
      </c>
      <c r="X7585" t="str">
        <f>VLOOKUP(Q7585,Managers!$A:$B,2,0)</f>
        <v>Josh Martinez</v>
      </c>
      <c r="Y7585">
        <f>VLOOKUP(W7585,HourlyWages!$A:$B,2,0)</f>
        <v>75</v>
      </c>
      <c r="Z7585">
        <v>1</v>
      </c>
      <c r="AA7585" s="14">
        <f t="shared" si="594"/>
        <v>0.55882352941176472</v>
      </c>
    </row>
    <row r="7586" spans="1:27" x14ac:dyDescent="0.2">
      <c r="A7586">
        <v>7585</v>
      </c>
      <c r="B7586">
        <v>54276</v>
      </c>
      <c r="C7586" s="3">
        <v>40215</v>
      </c>
      <c r="D7586" s="17">
        <f t="shared" si="593"/>
        <v>40210</v>
      </c>
      <c r="E7586">
        <v>21</v>
      </c>
      <c r="F7586" s="8">
        <f t="shared" si="590"/>
        <v>2310</v>
      </c>
      <c r="G7586" s="5">
        <v>0</v>
      </c>
      <c r="H7586" s="8">
        <f>VLOOKUP($T7586,Pricebook!$A:$D,4,0)</f>
        <v>110</v>
      </c>
      <c r="I7586" s="10">
        <f t="shared" si="591"/>
        <v>2310</v>
      </c>
      <c r="J7586" t="s">
        <v>2088</v>
      </c>
      <c r="K7586" t="s">
        <v>327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1649</v>
      </c>
      <c r="O7586" s="7">
        <v>61604</v>
      </c>
      <c r="P7586" t="s">
        <v>15</v>
      </c>
      <c r="Q7586" t="s">
        <v>16</v>
      </c>
      <c r="R7586" s="3">
        <v>40216</v>
      </c>
      <c r="S7586" s="12">
        <f t="shared" si="592"/>
        <v>1</v>
      </c>
      <c r="T7586" s="3" t="s">
        <v>14215</v>
      </c>
      <c r="U7586" t="s">
        <v>14229</v>
      </c>
      <c r="V7586" t="s">
        <v>14239</v>
      </c>
      <c r="W7586" t="s">
        <v>14186</v>
      </c>
      <c r="X7586" t="str">
        <f>VLOOKUP(Q7586,Managers!$A:$B,2,0)</f>
        <v>Josh Martinez</v>
      </c>
      <c r="Y7586">
        <f>VLOOKUP(W7586,HourlyWages!$A:$B,2,0)</f>
        <v>67</v>
      </c>
      <c r="Z7586">
        <v>1</v>
      </c>
      <c r="AA7586" s="14">
        <f t="shared" si="594"/>
        <v>0.39090909090909093</v>
      </c>
    </row>
    <row r="7587" spans="1:27" x14ac:dyDescent="0.2">
      <c r="A7587">
        <v>7586</v>
      </c>
      <c r="B7587">
        <v>54279</v>
      </c>
      <c r="C7587" s="3">
        <v>40754</v>
      </c>
      <c r="D7587" s="17">
        <f t="shared" si="593"/>
        <v>40725</v>
      </c>
      <c r="E7587">
        <v>41</v>
      </c>
      <c r="F7587" s="8">
        <f t="shared" si="590"/>
        <v>6150</v>
      </c>
      <c r="G7587" s="5">
        <v>0.1</v>
      </c>
      <c r="H7587" s="8">
        <f>VLOOKUP($T7587,Pricebook!$A:$D,4,0)</f>
        <v>150</v>
      </c>
      <c r="I7587" s="10">
        <f t="shared" si="591"/>
        <v>5535</v>
      </c>
      <c r="J7587" t="s">
        <v>2090</v>
      </c>
      <c r="K7587" t="s">
        <v>185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1849</v>
      </c>
      <c r="O7587" s="7">
        <v>82716</v>
      </c>
      <c r="P7587" t="s">
        <v>447</v>
      </c>
      <c r="Q7587" t="s">
        <v>23</v>
      </c>
      <c r="R7587" s="3">
        <v>40755</v>
      </c>
      <c r="S7587" s="12">
        <f t="shared" si="592"/>
        <v>1</v>
      </c>
      <c r="T7587" s="3" t="s">
        <v>14216</v>
      </c>
      <c r="U7587" t="s">
        <v>14235</v>
      </c>
      <c r="V7587" t="s">
        <v>14244</v>
      </c>
      <c r="W7587" t="s">
        <v>14187</v>
      </c>
      <c r="X7587" t="str">
        <f>VLOOKUP(Q7587,Managers!$A:$B,2,0)</f>
        <v>Bob Turner</v>
      </c>
      <c r="Y7587">
        <f>VLOOKUP(W7587,HourlyWages!$A:$B,2,0)</f>
        <v>45</v>
      </c>
      <c r="Z7587">
        <v>1</v>
      </c>
      <c r="AA7587" s="14">
        <f t="shared" si="594"/>
        <v>0.7</v>
      </c>
    </row>
    <row r="7588" spans="1:27" x14ac:dyDescent="0.2">
      <c r="A7588">
        <v>7587</v>
      </c>
      <c r="B7588">
        <v>54304</v>
      </c>
      <c r="C7588" s="3">
        <v>40226</v>
      </c>
      <c r="D7588" s="17">
        <f t="shared" si="593"/>
        <v>40210</v>
      </c>
      <c r="E7588">
        <v>11</v>
      </c>
      <c r="F7588" s="8">
        <f t="shared" si="590"/>
        <v>1870</v>
      </c>
      <c r="G7588" s="5">
        <v>0.03</v>
      </c>
      <c r="H7588" s="8">
        <f>VLOOKUP($T7588,Pricebook!$A:$D,4,0)</f>
        <v>170</v>
      </c>
      <c r="I7588" s="10">
        <f t="shared" si="591"/>
        <v>1813.8999999999999</v>
      </c>
      <c r="J7588" t="s">
        <v>102</v>
      </c>
      <c r="K7588" t="s">
        <v>103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1106</v>
      </c>
      <c r="O7588" s="7">
        <v>48127</v>
      </c>
      <c r="P7588" t="s">
        <v>172</v>
      </c>
      <c r="Q7588" t="s">
        <v>16</v>
      </c>
      <c r="R7588" s="3">
        <v>40228</v>
      </c>
      <c r="S7588" s="12">
        <f t="shared" si="592"/>
        <v>2</v>
      </c>
      <c r="T7588" s="3" t="s">
        <v>14219</v>
      </c>
      <c r="U7588" t="s">
        <v>14229</v>
      </c>
      <c r="V7588" t="s">
        <v>14244</v>
      </c>
      <c r="W7588" t="s">
        <v>14200</v>
      </c>
      <c r="X7588" t="str">
        <f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4"/>
        <v>0.65294117647058825</v>
      </c>
    </row>
    <row r="7589" spans="1:27" x14ac:dyDescent="0.2">
      <c r="A7589">
        <v>7588</v>
      </c>
      <c r="B7589">
        <v>54307</v>
      </c>
      <c r="C7589" s="3">
        <v>40916</v>
      </c>
      <c r="D7589" s="17">
        <f t="shared" si="593"/>
        <v>40909</v>
      </c>
      <c r="E7589">
        <v>15</v>
      </c>
      <c r="F7589" s="8">
        <f t="shared" si="590"/>
        <v>1875</v>
      </c>
      <c r="G7589" s="5">
        <v>0.01</v>
      </c>
      <c r="H7589" s="8">
        <f>VLOOKUP($T7589,Pricebook!$A:$D,4,0)</f>
        <v>125</v>
      </c>
      <c r="I7589" s="10">
        <f t="shared" si="591"/>
        <v>1856.25</v>
      </c>
      <c r="J7589" t="s">
        <v>1042</v>
      </c>
      <c r="K7589" t="s">
        <v>41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550</v>
      </c>
      <c r="O7589" s="7">
        <v>87105</v>
      </c>
      <c r="P7589" t="s">
        <v>52</v>
      </c>
      <c r="Q7589" t="s">
        <v>23</v>
      </c>
      <c r="R7589" s="3">
        <v>40917</v>
      </c>
      <c r="S7589" s="12">
        <f t="shared" si="592"/>
        <v>1</v>
      </c>
      <c r="T7589" s="3" t="s">
        <v>14208</v>
      </c>
      <c r="U7589" t="s">
        <v>14232</v>
      </c>
      <c r="V7589" t="s">
        <v>14244</v>
      </c>
      <c r="W7589" t="s">
        <v>14184</v>
      </c>
      <c r="X7589" t="str">
        <f>VLOOKUP(Q7589,Managers!$A:$B,2,0)</f>
        <v>Bob Turner</v>
      </c>
      <c r="Y7589">
        <f>VLOOKUP(W7589,HourlyWages!$A:$B,2,0)</f>
        <v>50</v>
      </c>
      <c r="Z7589">
        <v>1</v>
      </c>
      <c r="AA7589" s="14">
        <f t="shared" si="594"/>
        <v>0.6</v>
      </c>
    </row>
    <row r="7590" spans="1:27" x14ac:dyDescent="0.2">
      <c r="A7590">
        <v>7589</v>
      </c>
      <c r="B7590">
        <v>54307</v>
      </c>
      <c r="C7590" s="3">
        <v>40916</v>
      </c>
      <c r="D7590" s="17">
        <f t="shared" si="593"/>
        <v>40909</v>
      </c>
      <c r="E7590">
        <v>14</v>
      </c>
      <c r="F7590" s="8">
        <f t="shared" si="590"/>
        <v>1750</v>
      </c>
      <c r="G7590" s="5">
        <v>0.04</v>
      </c>
      <c r="H7590" s="8">
        <f>VLOOKUP($T7590,Pricebook!$A:$D,4,0)</f>
        <v>125</v>
      </c>
      <c r="I7590" s="10">
        <f t="shared" si="591"/>
        <v>1680</v>
      </c>
      <c r="J7590" t="s">
        <v>1042</v>
      </c>
      <c r="K7590" t="s">
        <v>41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550</v>
      </c>
      <c r="O7590" s="7">
        <v>87105</v>
      </c>
      <c r="P7590" t="s">
        <v>52</v>
      </c>
      <c r="Q7590" t="s">
        <v>23</v>
      </c>
      <c r="R7590" s="3">
        <v>40917</v>
      </c>
      <c r="S7590" s="12">
        <f t="shared" si="592"/>
        <v>1</v>
      </c>
      <c r="T7590" s="3" t="s">
        <v>14209</v>
      </c>
      <c r="U7590" t="s">
        <v>14232</v>
      </c>
      <c r="V7590" t="s">
        <v>14237</v>
      </c>
      <c r="W7590" t="s">
        <v>14197</v>
      </c>
      <c r="X7590" t="str">
        <f>VLOOKUP(Q7590,Managers!$A:$B,2,0)</f>
        <v>Bob Turner</v>
      </c>
      <c r="Y7590">
        <f>VLOOKUP(W7590,HourlyWages!$A:$B,2,0)</f>
        <v>71</v>
      </c>
      <c r="Z7590">
        <v>1</v>
      </c>
      <c r="AA7590" s="14">
        <f t="shared" si="594"/>
        <v>0.432</v>
      </c>
    </row>
    <row r="7591" spans="1:27" x14ac:dyDescent="0.2">
      <c r="A7591">
        <v>7590</v>
      </c>
      <c r="B7591">
        <v>54307</v>
      </c>
      <c r="C7591" s="3">
        <v>40916</v>
      </c>
      <c r="D7591" s="17">
        <f t="shared" si="593"/>
        <v>40909</v>
      </c>
      <c r="E7591">
        <v>41</v>
      </c>
      <c r="F7591" s="8">
        <f t="shared" si="590"/>
        <v>6560</v>
      </c>
      <c r="G7591" s="5">
        <v>0.08</v>
      </c>
      <c r="H7591" s="8">
        <f>VLOOKUP($T7591,Pricebook!$A:$D,4,0)</f>
        <v>160</v>
      </c>
      <c r="I7591" s="10">
        <f t="shared" si="591"/>
        <v>6035.2</v>
      </c>
      <c r="J7591" t="s">
        <v>1042</v>
      </c>
      <c r="K7591" t="s">
        <v>41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661</v>
      </c>
      <c r="O7591" s="7">
        <v>81301</v>
      </c>
      <c r="P7591" t="s">
        <v>237</v>
      </c>
      <c r="Q7591" t="s">
        <v>23</v>
      </c>
      <c r="R7591" s="3">
        <v>40917</v>
      </c>
      <c r="S7591" s="12">
        <f t="shared" si="592"/>
        <v>1</v>
      </c>
      <c r="T7591" s="3" t="s">
        <v>14218</v>
      </c>
      <c r="U7591" t="s">
        <v>14229</v>
      </c>
      <c r="V7591" t="s">
        <v>14237</v>
      </c>
      <c r="W7591" t="s">
        <v>14190</v>
      </c>
      <c r="X7591" t="str">
        <f>VLOOKUP(Q7591,Managers!$A:$B,2,0)</f>
        <v>Bob Turner</v>
      </c>
      <c r="Y7591">
        <f>VLOOKUP(W7591,HourlyWages!$A:$B,2,0)</f>
        <v>67</v>
      </c>
      <c r="Z7591">
        <v>1</v>
      </c>
      <c r="AA7591" s="14">
        <f t="shared" si="594"/>
        <v>0.58125000000000004</v>
      </c>
    </row>
    <row r="7592" spans="1:27" x14ac:dyDescent="0.2">
      <c r="A7592">
        <v>7591</v>
      </c>
      <c r="B7592">
        <v>54336</v>
      </c>
      <c r="C7592" s="3">
        <v>40283</v>
      </c>
      <c r="D7592" s="17">
        <f t="shared" si="593"/>
        <v>40269</v>
      </c>
      <c r="E7592">
        <v>50</v>
      </c>
      <c r="F7592" s="8">
        <f t="shared" si="590"/>
        <v>6250</v>
      </c>
      <c r="G7592" s="5">
        <v>0.05</v>
      </c>
      <c r="H7592" s="8">
        <f>VLOOKUP($T7592,Pricebook!$A:$D,4,0)</f>
        <v>125</v>
      </c>
      <c r="I7592" s="10">
        <f t="shared" si="591"/>
        <v>5937.5</v>
      </c>
      <c r="J7592" t="s">
        <v>1729</v>
      </c>
      <c r="K7592" t="s">
        <v>13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533</v>
      </c>
      <c r="O7592" s="7">
        <v>95687</v>
      </c>
      <c r="P7592" t="s">
        <v>114</v>
      </c>
      <c r="Q7592" t="s">
        <v>23</v>
      </c>
      <c r="R7592" s="3">
        <v>40285</v>
      </c>
      <c r="S7592" s="12">
        <f t="shared" si="592"/>
        <v>2</v>
      </c>
      <c r="T7592" s="3" t="s">
        <v>14208</v>
      </c>
      <c r="U7592" t="s">
        <v>14232</v>
      </c>
      <c r="V7592" t="s">
        <v>14236</v>
      </c>
      <c r="W7592" t="s">
        <v>14187</v>
      </c>
      <c r="X7592" t="str">
        <f>VLOOKUP(Q7592,Managers!$A:$B,2,0)</f>
        <v>Bob Turner</v>
      </c>
      <c r="Y7592">
        <f>VLOOKUP(W7592,HourlyWages!$A:$B,2,0)</f>
        <v>45</v>
      </c>
      <c r="Z7592">
        <v>1</v>
      </c>
      <c r="AA7592" s="14">
        <f t="shared" si="594"/>
        <v>0.64</v>
      </c>
    </row>
    <row r="7593" spans="1:27" x14ac:dyDescent="0.2">
      <c r="A7593">
        <v>7592</v>
      </c>
      <c r="B7593">
        <v>54339</v>
      </c>
      <c r="C7593" s="3">
        <v>41031</v>
      </c>
      <c r="D7593" s="17">
        <f t="shared" si="593"/>
        <v>41030</v>
      </c>
      <c r="E7593">
        <v>48</v>
      </c>
      <c r="F7593" s="8">
        <f t="shared" si="590"/>
        <v>8160</v>
      </c>
      <c r="G7593" s="5">
        <v>0.02</v>
      </c>
      <c r="H7593" s="8">
        <f>VLOOKUP($T7593,Pricebook!$A:$D,4,0)</f>
        <v>170</v>
      </c>
      <c r="I7593" s="10">
        <f t="shared" si="591"/>
        <v>7996.8</v>
      </c>
      <c r="J7593" t="s">
        <v>614</v>
      </c>
      <c r="K7593" t="s">
        <v>193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943</v>
      </c>
      <c r="O7593" s="7">
        <v>75088</v>
      </c>
      <c r="P7593" t="s">
        <v>48</v>
      </c>
      <c r="Q7593" t="s">
        <v>16</v>
      </c>
      <c r="R7593" s="3">
        <v>41038</v>
      </c>
      <c r="S7593" s="12">
        <f t="shared" si="592"/>
        <v>7</v>
      </c>
      <c r="T7593" s="3" t="s">
        <v>14219</v>
      </c>
      <c r="U7593" t="s">
        <v>14229</v>
      </c>
      <c r="V7593" t="s">
        <v>14233</v>
      </c>
      <c r="W7593" t="s">
        <v>14186</v>
      </c>
      <c r="X7593" t="str">
        <f>VLOOKUP(Q7593,Managers!$A:$B,2,0)</f>
        <v>Josh Martinez</v>
      </c>
      <c r="Y7593">
        <f>VLOOKUP(W7593,HourlyWages!$A:$B,2,0)</f>
        <v>67</v>
      </c>
      <c r="Z7593">
        <v>1</v>
      </c>
      <c r="AA7593" s="14">
        <f t="shared" si="594"/>
        <v>0.60588235294117643</v>
      </c>
    </row>
    <row r="7594" spans="1:27" x14ac:dyDescent="0.2">
      <c r="A7594">
        <v>7593</v>
      </c>
      <c r="B7594">
        <v>54339</v>
      </c>
      <c r="C7594" s="3">
        <v>41031</v>
      </c>
      <c r="D7594" s="17">
        <f t="shared" si="593"/>
        <v>41030</v>
      </c>
      <c r="E7594">
        <v>41</v>
      </c>
      <c r="F7594" s="8">
        <f t="shared" si="590"/>
        <v>6150</v>
      </c>
      <c r="G7594" s="5">
        <v>0.06</v>
      </c>
      <c r="H7594" s="8">
        <f>VLOOKUP($T7594,Pricebook!$A:$D,4,0)</f>
        <v>150</v>
      </c>
      <c r="I7594" s="10">
        <f t="shared" si="591"/>
        <v>5781</v>
      </c>
      <c r="J7594" t="s">
        <v>614</v>
      </c>
      <c r="K7594" t="s">
        <v>193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943</v>
      </c>
      <c r="O7594" s="7">
        <v>75088</v>
      </c>
      <c r="P7594" t="s">
        <v>48</v>
      </c>
      <c r="Q7594" t="s">
        <v>16</v>
      </c>
      <c r="R7594" s="3">
        <v>41036</v>
      </c>
      <c r="S7594" s="12">
        <f t="shared" si="592"/>
        <v>5</v>
      </c>
      <c r="T7594" s="3" t="s">
        <v>14210</v>
      </c>
      <c r="U7594" t="s">
        <v>14235</v>
      </c>
      <c r="V7594" t="s">
        <v>14233</v>
      </c>
      <c r="W7594" t="s">
        <v>14203</v>
      </c>
      <c r="X7594" t="str">
        <f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4"/>
        <v>0.58666666666666667</v>
      </c>
    </row>
    <row r="7595" spans="1:27" x14ac:dyDescent="0.2">
      <c r="A7595">
        <v>7594</v>
      </c>
      <c r="B7595">
        <v>54342</v>
      </c>
      <c r="C7595" s="3">
        <v>39972</v>
      </c>
      <c r="D7595" s="17">
        <f t="shared" si="593"/>
        <v>39965</v>
      </c>
      <c r="E7595">
        <v>35</v>
      </c>
      <c r="F7595" s="8">
        <f t="shared" si="590"/>
        <v>5250</v>
      </c>
      <c r="G7595" s="5">
        <v>0.05</v>
      </c>
      <c r="H7595" s="8">
        <f>VLOOKUP($T7595,Pricebook!$A:$D,4,0)</f>
        <v>150</v>
      </c>
      <c r="I7595" s="10">
        <f t="shared" si="591"/>
        <v>4987.5</v>
      </c>
      <c r="J7595" t="s">
        <v>1968</v>
      </c>
      <c r="K7595" t="s">
        <v>165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553</v>
      </c>
      <c r="O7595" s="7">
        <v>83704</v>
      </c>
      <c r="P7595" t="s">
        <v>197</v>
      </c>
      <c r="Q7595" t="s">
        <v>23</v>
      </c>
      <c r="R7595" s="3">
        <v>39972</v>
      </c>
      <c r="S7595" s="12">
        <f t="shared" si="592"/>
        <v>0</v>
      </c>
      <c r="T7595" s="3" t="s">
        <v>14211</v>
      </c>
      <c r="U7595" t="s">
        <v>14235</v>
      </c>
      <c r="V7595" t="s">
        <v>14246</v>
      </c>
      <c r="W7595" t="s">
        <v>14200</v>
      </c>
      <c r="X7595" t="str">
        <f>VLOOKUP(Q7595,Managers!$A:$B,2,0)</f>
        <v>Bob Turner</v>
      </c>
      <c r="Y7595">
        <f>VLOOKUP(W7595,HourlyWages!$A:$B,2,0)</f>
        <v>59</v>
      </c>
      <c r="Z7595">
        <v>1</v>
      </c>
      <c r="AA7595" s="14">
        <f t="shared" si="594"/>
        <v>0.60666666666666669</v>
      </c>
    </row>
    <row r="7596" spans="1:27" x14ac:dyDescent="0.2">
      <c r="A7596">
        <v>7595</v>
      </c>
      <c r="B7596">
        <v>54342</v>
      </c>
      <c r="C7596" s="3">
        <v>39972</v>
      </c>
      <c r="D7596" s="17">
        <f t="shared" si="593"/>
        <v>39965</v>
      </c>
      <c r="E7596">
        <v>2</v>
      </c>
      <c r="F7596" s="8">
        <f t="shared" si="590"/>
        <v>240</v>
      </c>
      <c r="G7596" s="5">
        <v>0.02</v>
      </c>
      <c r="H7596" s="8">
        <f>VLOOKUP($T7596,Pricebook!$A:$D,4,0)</f>
        <v>120</v>
      </c>
      <c r="I7596" s="10">
        <f t="shared" si="591"/>
        <v>235.2</v>
      </c>
      <c r="J7596" t="s">
        <v>1968</v>
      </c>
      <c r="K7596" t="s">
        <v>165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553</v>
      </c>
      <c r="O7596" s="7">
        <v>83704</v>
      </c>
      <c r="P7596" t="s">
        <v>197</v>
      </c>
      <c r="Q7596" t="s">
        <v>23</v>
      </c>
      <c r="R7596" s="3">
        <v>39972</v>
      </c>
      <c r="S7596" s="12">
        <f t="shared" si="592"/>
        <v>0</v>
      </c>
      <c r="T7596" s="3" t="s">
        <v>14212</v>
      </c>
      <c r="U7596" t="s">
        <v>14229</v>
      </c>
      <c r="V7596" t="s">
        <v>14233</v>
      </c>
      <c r="W7596" t="s">
        <v>14202</v>
      </c>
      <c r="X7596" t="str">
        <f>VLOOKUP(Q7596,Managers!$A:$B,2,0)</f>
        <v>Bob Turner</v>
      </c>
      <c r="Y7596">
        <f>VLOOKUP(W7596,HourlyWages!$A:$B,2,0)</f>
        <v>71</v>
      </c>
      <c r="Z7596">
        <v>1</v>
      </c>
      <c r="AA7596" s="14">
        <f t="shared" si="594"/>
        <v>0.40833333333333333</v>
      </c>
    </row>
    <row r="7597" spans="1:27" x14ac:dyDescent="0.2">
      <c r="A7597">
        <v>7596</v>
      </c>
      <c r="B7597">
        <v>54368</v>
      </c>
      <c r="C7597" s="3">
        <v>40848</v>
      </c>
      <c r="D7597" s="17">
        <f t="shared" si="593"/>
        <v>40848</v>
      </c>
      <c r="E7597">
        <v>31</v>
      </c>
      <c r="F7597" s="8">
        <f t="shared" si="590"/>
        <v>3410</v>
      </c>
      <c r="G7597" s="5">
        <v>0.04</v>
      </c>
      <c r="H7597" s="8">
        <f>VLOOKUP($T7597,Pricebook!$A:$D,4,0)</f>
        <v>110</v>
      </c>
      <c r="I7597" s="10">
        <f t="shared" si="591"/>
        <v>3273.6</v>
      </c>
      <c r="J7597" t="s">
        <v>1280</v>
      </c>
      <c r="K7597" t="s">
        <v>20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872</v>
      </c>
      <c r="O7597" s="7" t="s">
        <v>873</v>
      </c>
      <c r="P7597" t="s">
        <v>60</v>
      </c>
      <c r="Q7597" t="s">
        <v>61</v>
      </c>
      <c r="R7597" s="3">
        <v>40850</v>
      </c>
      <c r="S7597" s="12">
        <f t="shared" si="592"/>
        <v>2</v>
      </c>
      <c r="T7597" s="3" t="s">
        <v>14215</v>
      </c>
      <c r="U7597" t="s">
        <v>14229</v>
      </c>
      <c r="V7597" t="s">
        <v>14245</v>
      </c>
      <c r="W7597" t="s">
        <v>14198</v>
      </c>
      <c r="X7597" t="str">
        <f>VLOOKUP(Q7597,Managers!$A:$B,2,0)</f>
        <v>Allen Young</v>
      </c>
      <c r="Y7597">
        <f>VLOOKUP(W7597,HourlyWages!$A:$B,2,0)</f>
        <v>51</v>
      </c>
      <c r="Z7597">
        <v>1</v>
      </c>
      <c r="AA7597" s="14">
        <f t="shared" si="594"/>
        <v>0.53636363636363638</v>
      </c>
    </row>
    <row r="7598" spans="1:27" x14ac:dyDescent="0.2">
      <c r="A7598">
        <v>7597</v>
      </c>
      <c r="B7598">
        <v>54368</v>
      </c>
      <c r="C7598" s="3">
        <v>40848</v>
      </c>
      <c r="D7598" s="17">
        <f t="shared" si="593"/>
        <v>40848</v>
      </c>
      <c r="E7598">
        <v>16</v>
      </c>
      <c r="F7598" s="8">
        <f t="shared" si="590"/>
        <v>1760</v>
      </c>
      <c r="G7598" s="5">
        <v>0.08</v>
      </c>
      <c r="H7598" s="8">
        <f>VLOOKUP($T7598,Pricebook!$A:$D,4,0)</f>
        <v>110</v>
      </c>
      <c r="I7598" s="10">
        <f t="shared" si="591"/>
        <v>1619.2</v>
      </c>
      <c r="J7598" t="s">
        <v>1280</v>
      </c>
      <c r="K7598" t="s">
        <v>20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872</v>
      </c>
      <c r="O7598" s="7" t="s">
        <v>873</v>
      </c>
      <c r="P7598" t="s">
        <v>60</v>
      </c>
      <c r="Q7598" t="s">
        <v>61</v>
      </c>
      <c r="R7598" s="3">
        <v>40849</v>
      </c>
      <c r="S7598" s="12">
        <f t="shared" si="592"/>
        <v>1</v>
      </c>
      <c r="T7598" s="3" t="s">
        <v>14215</v>
      </c>
      <c r="U7598" t="s">
        <v>14229</v>
      </c>
      <c r="V7598" t="s">
        <v>14240</v>
      </c>
      <c r="W7598" t="s">
        <v>14199</v>
      </c>
      <c r="X7598" t="str">
        <f>VLOOKUP(Q7598,Managers!$A:$B,2,0)</f>
        <v>Allen Young</v>
      </c>
      <c r="Y7598">
        <f>VLOOKUP(W7598,HourlyWages!$A:$B,2,0)</f>
        <v>68</v>
      </c>
      <c r="Z7598">
        <v>1</v>
      </c>
      <c r="AA7598" s="14">
        <f t="shared" si="594"/>
        <v>0.38181818181818183</v>
      </c>
    </row>
    <row r="7599" spans="1:27" x14ac:dyDescent="0.2">
      <c r="A7599">
        <v>7598</v>
      </c>
      <c r="B7599">
        <v>54368</v>
      </c>
      <c r="C7599" s="3">
        <v>40848</v>
      </c>
      <c r="D7599" s="17">
        <f t="shared" si="593"/>
        <v>40848</v>
      </c>
      <c r="E7599">
        <v>43</v>
      </c>
      <c r="F7599" s="8">
        <f t="shared" si="590"/>
        <v>6450</v>
      </c>
      <c r="G7599" s="5">
        <v>0.05</v>
      </c>
      <c r="H7599" s="8">
        <f>VLOOKUP($T7599,Pricebook!$A:$D,4,0)</f>
        <v>150</v>
      </c>
      <c r="I7599" s="10">
        <f t="shared" si="591"/>
        <v>6127.5</v>
      </c>
      <c r="J7599" t="s">
        <v>1280</v>
      </c>
      <c r="K7599" t="s">
        <v>20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872</v>
      </c>
      <c r="O7599" s="7" t="s">
        <v>873</v>
      </c>
      <c r="P7599" t="s">
        <v>60</v>
      </c>
      <c r="Q7599" t="s">
        <v>61</v>
      </c>
      <c r="R7599" s="3">
        <v>40849</v>
      </c>
      <c r="S7599" s="12">
        <f t="shared" si="592"/>
        <v>1</v>
      </c>
      <c r="T7599" s="3" t="s">
        <v>14210</v>
      </c>
      <c r="U7599" t="s">
        <v>14235</v>
      </c>
      <c r="V7599" t="s">
        <v>14238</v>
      </c>
      <c r="W7599" t="s">
        <v>14187</v>
      </c>
      <c r="X7599" t="str">
        <f>VLOOKUP(Q7599,Managers!$A:$B,2,0)</f>
        <v>Allen Young</v>
      </c>
      <c r="Y7599">
        <f>VLOOKUP(W7599,HourlyWages!$A:$B,2,0)</f>
        <v>45</v>
      </c>
      <c r="Z7599">
        <v>1</v>
      </c>
      <c r="AA7599" s="14">
        <f t="shared" si="594"/>
        <v>0.7</v>
      </c>
    </row>
    <row r="7600" spans="1:27" x14ac:dyDescent="0.2">
      <c r="A7600">
        <v>7599</v>
      </c>
      <c r="B7600">
        <v>54369</v>
      </c>
      <c r="C7600" s="3">
        <v>39874</v>
      </c>
      <c r="D7600" s="17">
        <f t="shared" si="593"/>
        <v>39873</v>
      </c>
      <c r="E7600">
        <v>47</v>
      </c>
      <c r="F7600" s="8">
        <f t="shared" si="590"/>
        <v>7050</v>
      </c>
      <c r="G7600" s="5">
        <v>0</v>
      </c>
      <c r="H7600" s="8">
        <f>VLOOKUP($T7600,Pricebook!$A:$D,4,0)</f>
        <v>150</v>
      </c>
      <c r="I7600" s="10">
        <f t="shared" si="591"/>
        <v>7050</v>
      </c>
      <c r="J7600" t="s">
        <v>2510</v>
      </c>
      <c r="K7600" t="s">
        <v>713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676</v>
      </c>
      <c r="O7600" s="7">
        <v>44070</v>
      </c>
      <c r="P7600" t="s">
        <v>210</v>
      </c>
      <c r="Q7600" t="s">
        <v>61</v>
      </c>
      <c r="R7600" s="3">
        <v>39876</v>
      </c>
      <c r="S7600" s="12">
        <f t="shared" si="592"/>
        <v>2</v>
      </c>
      <c r="T7600" s="3" t="s">
        <v>14211</v>
      </c>
      <c r="U7600" t="s">
        <v>14235</v>
      </c>
      <c r="V7600" t="s">
        <v>14230</v>
      </c>
      <c r="W7600" t="s">
        <v>14200</v>
      </c>
      <c r="X7600" t="str">
        <f>VLOOKUP(Q7600,Managers!$A:$B,2,0)</f>
        <v>Allen Young</v>
      </c>
      <c r="Y7600">
        <f>VLOOKUP(W7600,HourlyWages!$A:$B,2,0)</f>
        <v>59</v>
      </c>
      <c r="Z7600">
        <v>1</v>
      </c>
      <c r="AA7600" s="14">
        <f t="shared" si="594"/>
        <v>0.60666666666666669</v>
      </c>
    </row>
    <row r="7601" spans="1:27" x14ac:dyDescent="0.2">
      <c r="A7601">
        <v>7600</v>
      </c>
      <c r="B7601">
        <v>54370</v>
      </c>
      <c r="C7601" s="3">
        <v>41007</v>
      </c>
      <c r="D7601" s="17">
        <f t="shared" si="593"/>
        <v>41000</v>
      </c>
      <c r="E7601">
        <v>49</v>
      </c>
      <c r="F7601" s="8">
        <f t="shared" si="590"/>
        <v>7350</v>
      </c>
      <c r="G7601" s="5">
        <v>0</v>
      </c>
      <c r="H7601" s="8">
        <f>VLOOKUP($T7601,Pricebook!$A:$D,4,0)</f>
        <v>150</v>
      </c>
      <c r="I7601" s="10">
        <f t="shared" si="591"/>
        <v>7350</v>
      </c>
      <c r="J7601" t="s">
        <v>665</v>
      </c>
      <c r="K7601" t="s">
        <v>482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2217</v>
      </c>
      <c r="O7601" s="7">
        <v>21136</v>
      </c>
      <c r="P7601" t="s">
        <v>187</v>
      </c>
      <c r="Q7601" t="s">
        <v>61</v>
      </c>
      <c r="R7601" s="3">
        <v>41007</v>
      </c>
      <c r="S7601" s="12">
        <f t="shared" si="592"/>
        <v>0</v>
      </c>
      <c r="T7601" s="3" t="s">
        <v>14211</v>
      </c>
      <c r="U7601" t="s">
        <v>14235</v>
      </c>
      <c r="V7601" t="s">
        <v>14236</v>
      </c>
      <c r="W7601" t="s">
        <v>14186</v>
      </c>
      <c r="X7601" t="str">
        <f>VLOOKUP(Q7601,Managers!$A:$B,2,0)</f>
        <v>Allen Young</v>
      </c>
      <c r="Y7601">
        <f>VLOOKUP(W7601,HourlyWages!$A:$B,2,0)</f>
        <v>67</v>
      </c>
      <c r="Z7601">
        <v>1</v>
      </c>
      <c r="AA7601" s="14">
        <f t="shared" si="594"/>
        <v>0.55333333333333334</v>
      </c>
    </row>
    <row r="7602" spans="1:27" x14ac:dyDescent="0.2">
      <c r="A7602">
        <v>7601</v>
      </c>
      <c r="B7602">
        <v>54371</v>
      </c>
      <c r="C7602" s="3">
        <v>40954</v>
      </c>
      <c r="D7602" s="17">
        <f t="shared" si="593"/>
        <v>40940</v>
      </c>
      <c r="E7602">
        <v>28</v>
      </c>
      <c r="F7602" s="8">
        <f t="shared" ref="F7602:F7665" si="595">H7602*E7602</f>
        <v>3920</v>
      </c>
      <c r="G7602" s="5">
        <v>0</v>
      </c>
      <c r="H7602" s="8">
        <f>VLOOKUP($T7602,Pricebook!$A:$D,4,0)</f>
        <v>140</v>
      </c>
      <c r="I7602" s="10">
        <f t="shared" ref="I7602:I7665" si="596">F7602*(1-G7602)</f>
        <v>3920</v>
      </c>
      <c r="J7602" t="s">
        <v>1861</v>
      </c>
      <c r="K7602" t="s">
        <v>64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1863</v>
      </c>
      <c r="O7602" s="7">
        <v>33322</v>
      </c>
      <c r="P7602" t="s">
        <v>101</v>
      </c>
      <c r="Q7602" t="s">
        <v>34</v>
      </c>
      <c r="R7602" s="3">
        <v>40954</v>
      </c>
      <c r="S7602" s="12">
        <f t="shared" ref="S7602:S7665" si="597">R7602-C7602</f>
        <v>0</v>
      </c>
      <c r="T7602" s="3" t="s">
        <v>14213</v>
      </c>
      <c r="U7602" t="s">
        <v>14229</v>
      </c>
      <c r="V7602" t="s">
        <v>14242</v>
      </c>
      <c r="W7602" t="s">
        <v>14195</v>
      </c>
      <c r="X7602" t="str">
        <f>VLOOKUP(Q7602,Managers!$A:$B,2,0)</f>
        <v>Frank Mitchell</v>
      </c>
      <c r="Y7602">
        <f>VLOOKUP(W7602,HourlyWages!$A:$B,2,0)</f>
        <v>52</v>
      </c>
      <c r="Z7602">
        <v>1</v>
      </c>
      <c r="AA7602" s="14">
        <f t="shared" si="594"/>
        <v>0.62857142857142856</v>
      </c>
    </row>
    <row r="7603" spans="1:27" x14ac:dyDescent="0.2">
      <c r="A7603">
        <v>7602</v>
      </c>
      <c r="B7603">
        <v>54371</v>
      </c>
      <c r="C7603" s="3">
        <v>40954</v>
      </c>
      <c r="D7603" s="17">
        <f t="shared" si="593"/>
        <v>40940</v>
      </c>
      <c r="E7603">
        <v>7</v>
      </c>
      <c r="F7603" s="8">
        <f t="shared" si="595"/>
        <v>1120</v>
      </c>
      <c r="G7603" s="5">
        <v>0.05</v>
      </c>
      <c r="H7603" s="8">
        <f>VLOOKUP($T7603,Pricebook!$A:$D,4,0)</f>
        <v>160</v>
      </c>
      <c r="I7603" s="10">
        <f t="shared" si="596"/>
        <v>1064</v>
      </c>
      <c r="J7603" t="s">
        <v>1861</v>
      </c>
      <c r="K7603" t="s">
        <v>64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1684</v>
      </c>
      <c r="O7603" s="7">
        <v>32303</v>
      </c>
      <c r="P7603" t="s">
        <v>101</v>
      </c>
      <c r="Q7603" t="s">
        <v>34</v>
      </c>
      <c r="R7603" s="3">
        <v>40956</v>
      </c>
      <c r="S7603" s="12">
        <f t="shared" si="597"/>
        <v>2</v>
      </c>
      <c r="T7603" s="3" t="s">
        <v>14218</v>
      </c>
      <c r="U7603" t="s">
        <v>14229</v>
      </c>
      <c r="V7603" t="s">
        <v>14230</v>
      </c>
      <c r="W7603" t="s">
        <v>14188</v>
      </c>
      <c r="X7603" t="str">
        <f>VLOOKUP(Q7603,Managers!$A:$B,2,0)</f>
        <v>Frank Mitchell</v>
      </c>
      <c r="Y7603">
        <f>VLOOKUP(W7603,HourlyWages!$A:$B,2,0)</f>
        <v>52</v>
      </c>
      <c r="Z7603">
        <v>1</v>
      </c>
      <c r="AA7603" s="14">
        <f t="shared" si="594"/>
        <v>0.67500000000000004</v>
      </c>
    </row>
    <row r="7604" spans="1:27" x14ac:dyDescent="0.2">
      <c r="A7604">
        <v>7603</v>
      </c>
      <c r="B7604">
        <v>54401</v>
      </c>
      <c r="C7604" s="3">
        <v>40881</v>
      </c>
      <c r="D7604" s="17">
        <f t="shared" si="593"/>
        <v>40878</v>
      </c>
      <c r="E7604">
        <v>34</v>
      </c>
      <c r="F7604" s="8">
        <f t="shared" si="595"/>
        <v>5440</v>
      </c>
      <c r="G7604" s="5">
        <v>7.0000000000000007E-2</v>
      </c>
      <c r="H7604" s="8">
        <f>VLOOKUP($T7604,Pricebook!$A:$D,4,0)</f>
        <v>160</v>
      </c>
      <c r="I7604" s="10">
        <f t="shared" si="596"/>
        <v>5059.2</v>
      </c>
      <c r="J7604" t="s">
        <v>264</v>
      </c>
      <c r="K7604" t="s">
        <v>265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2663</v>
      </c>
      <c r="O7604" s="7">
        <v>77803</v>
      </c>
      <c r="P7604" t="s">
        <v>48</v>
      </c>
      <c r="Q7604" t="s">
        <v>16</v>
      </c>
      <c r="R7604" s="3">
        <v>40883</v>
      </c>
      <c r="S7604" s="12">
        <f t="shared" si="597"/>
        <v>2</v>
      </c>
      <c r="T7604" s="3" t="s">
        <v>14218</v>
      </c>
      <c r="U7604" t="s">
        <v>14229</v>
      </c>
      <c r="V7604" t="s">
        <v>14238</v>
      </c>
      <c r="W7604" t="s">
        <v>14197</v>
      </c>
      <c r="X7604" t="str">
        <f>VLOOKUP(Q7604,Managers!$A:$B,2,0)</f>
        <v>Josh Martinez</v>
      </c>
      <c r="Y7604">
        <f>VLOOKUP(W7604,HourlyWages!$A:$B,2,0)</f>
        <v>71</v>
      </c>
      <c r="Z7604">
        <v>1</v>
      </c>
      <c r="AA7604" s="14">
        <f t="shared" si="594"/>
        <v>0.55625000000000002</v>
      </c>
    </row>
    <row r="7605" spans="1:27" x14ac:dyDescent="0.2">
      <c r="A7605">
        <v>7604</v>
      </c>
      <c r="B7605">
        <v>54407</v>
      </c>
      <c r="C7605" s="3">
        <v>40345</v>
      </c>
      <c r="D7605" s="17">
        <f t="shared" si="593"/>
        <v>40330</v>
      </c>
      <c r="E7605">
        <v>24</v>
      </c>
      <c r="F7605" s="8">
        <f t="shared" si="595"/>
        <v>3840</v>
      </c>
      <c r="G7605" s="5">
        <v>7.0000000000000007E-2</v>
      </c>
      <c r="H7605" s="8">
        <f>VLOOKUP($T7605,Pricebook!$A:$D,4,0)</f>
        <v>160</v>
      </c>
      <c r="I7605" s="10">
        <f t="shared" si="596"/>
        <v>3571.2</v>
      </c>
      <c r="J7605" t="s">
        <v>1148</v>
      </c>
      <c r="K7605" t="s">
        <v>434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394</v>
      </c>
      <c r="O7605" s="7">
        <v>19087</v>
      </c>
      <c r="P7605" t="s">
        <v>232</v>
      </c>
      <c r="Q7605" t="s">
        <v>61</v>
      </c>
      <c r="R7605" s="3">
        <v>40346</v>
      </c>
      <c r="S7605" s="12">
        <f t="shared" si="597"/>
        <v>1</v>
      </c>
      <c r="T7605" s="3" t="s">
        <v>14218</v>
      </c>
      <c r="U7605" t="s">
        <v>14229</v>
      </c>
      <c r="V7605" t="s">
        <v>14238</v>
      </c>
      <c r="W7605" t="s">
        <v>14195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4">
        <f t="shared" si="594"/>
        <v>0.67500000000000004</v>
      </c>
    </row>
    <row r="7606" spans="1:27" x14ac:dyDescent="0.2">
      <c r="A7606">
        <v>7605</v>
      </c>
      <c r="B7606">
        <v>54436</v>
      </c>
      <c r="C7606" s="3">
        <v>40075</v>
      </c>
      <c r="D7606" s="17">
        <f t="shared" si="593"/>
        <v>40057</v>
      </c>
      <c r="E7606">
        <v>17</v>
      </c>
      <c r="F7606" s="8">
        <f t="shared" si="595"/>
        <v>2550</v>
      </c>
      <c r="G7606" s="5">
        <v>0.04</v>
      </c>
      <c r="H7606" s="8">
        <f>VLOOKUP($T7606,Pricebook!$A:$D,4,0)</f>
        <v>150</v>
      </c>
      <c r="I7606" s="10">
        <f t="shared" si="596"/>
        <v>2448</v>
      </c>
      <c r="J7606" t="s">
        <v>1861</v>
      </c>
      <c r="K7606" t="s">
        <v>64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1684</v>
      </c>
      <c r="O7606" s="7">
        <v>32303</v>
      </c>
      <c r="P7606" t="s">
        <v>101</v>
      </c>
      <c r="Q7606" t="s">
        <v>34</v>
      </c>
      <c r="R7606" s="3">
        <v>40075</v>
      </c>
      <c r="S7606" s="12">
        <f t="shared" si="597"/>
        <v>0</v>
      </c>
      <c r="T7606" s="3" t="s">
        <v>14211</v>
      </c>
      <c r="U7606" t="s">
        <v>14235</v>
      </c>
      <c r="V7606" t="s">
        <v>14238</v>
      </c>
      <c r="W7606" t="s">
        <v>14190</v>
      </c>
      <c r="X7606" t="str">
        <f>VLOOKUP(Q7606,Managers!$A:$B,2,0)</f>
        <v>Frank Mitchell</v>
      </c>
      <c r="Y7606">
        <f>VLOOKUP(W7606,HourlyWages!$A:$B,2,0)</f>
        <v>67</v>
      </c>
      <c r="Z7606">
        <v>1</v>
      </c>
      <c r="AA7606" s="14">
        <f t="shared" si="594"/>
        <v>0.55333333333333334</v>
      </c>
    </row>
    <row r="7607" spans="1:27" x14ac:dyDescent="0.2">
      <c r="A7607">
        <v>7606</v>
      </c>
      <c r="B7607">
        <v>54436</v>
      </c>
      <c r="C7607" s="3">
        <v>40075</v>
      </c>
      <c r="D7607" s="17">
        <f t="shared" si="593"/>
        <v>40057</v>
      </c>
      <c r="E7607">
        <v>37</v>
      </c>
      <c r="F7607" s="8">
        <f t="shared" si="595"/>
        <v>5550</v>
      </c>
      <c r="G7607" s="5">
        <v>0</v>
      </c>
      <c r="H7607" s="8">
        <f>VLOOKUP($T7607,Pricebook!$A:$D,4,0)</f>
        <v>150</v>
      </c>
      <c r="I7607" s="10">
        <f t="shared" si="596"/>
        <v>5550</v>
      </c>
      <c r="J7607" t="s">
        <v>1861</v>
      </c>
      <c r="K7607" t="s">
        <v>64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1684</v>
      </c>
      <c r="O7607" s="7">
        <v>32303</v>
      </c>
      <c r="P7607" t="s">
        <v>101</v>
      </c>
      <c r="Q7607" t="s">
        <v>34</v>
      </c>
      <c r="R7607" s="3">
        <v>40076</v>
      </c>
      <c r="S7607" s="12">
        <f t="shared" si="597"/>
        <v>1</v>
      </c>
      <c r="T7607" s="3" t="s">
        <v>14211</v>
      </c>
      <c r="U7607" t="s">
        <v>14235</v>
      </c>
      <c r="V7607" t="s">
        <v>14244</v>
      </c>
      <c r="W7607" t="s">
        <v>14191</v>
      </c>
      <c r="X7607" t="str">
        <f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4"/>
        <v>0.6</v>
      </c>
    </row>
    <row r="7608" spans="1:27" x14ac:dyDescent="0.2">
      <c r="A7608">
        <v>7607</v>
      </c>
      <c r="B7608">
        <v>54437</v>
      </c>
      <c r="C7608" s="3">
        <v>40531</v>
      </c>
      <c r="D7608" s="17">
        <f t="shared" si="593"/>
        <v>40513</v>
      </c>
      <c r="E7608">
        <v>15</v>
      </c>
      <c r="F7608" s="8">
        <f t="shared" si="595"/>
        <v>2250</v>
      </c>
      <c r="G7608" s="5">
        <v>0.09</v>
      </c>
      <c r="H7608" s="8">
        <f>VLOOKUP($T7608,Pricebook!$A:$D,4,0)</f>
        <v>150</v>
      </c>
      <c r="I7608" s="10">
        <f t="shared" si="596"/>
        <v>2047.5</v>
      </c>
      <c r="J7608" t="s">
        <v>868</v>
      </c>
      <c r="K7608" t="s">
        <v>306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2747</v>
      </c>
      <c r="O7608" s="7">
        <v>47362</v>
      </c>
      <c r="P7608" t="s">
        <v>278</v>
      </c>
      <c r="Q7608" t="s">
        <v>16</v>
      </c>
      <c r="R7608" s="3">
        <v>40531</v>
      </c>
      <c r="S7608" s="12">
        <f t="shared" si="597"/>
        <v>0</v>
      </c>
      <c r="T7608" s="3" t="s">
        <v>14210</v>
      </c>
      <c r="U7608" t="s">
        <v>14235</v>
      </c>
      <c r="V7608" t="s">
        <v>14241</v>
      </c>
      <c r="W7608" t="s">
        <v>14201</v>
      </c>
      <c r="X7608" t="str">
        <f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4"/>
        <v>0.64666666666666661</v>
      </c>
    </row>
    <row r="7609" spans="1:27" x14ac:dyDescent="0.2">
      <c r="A7609">
        <v>7608</v>
      </c>
      <c r="B7609">
        <v>54464</v>
      </c>
      <c r="C7609" s="3">
        <v>40057</v>
      </c>
      <c r="D7609" s="17">
        <f t="shared" si="593"/>
        <v>40057</v>
      </c>
      <c r="E7609">
        <v>11</v>
      </c>
      <c r="F7609" s="8">
        <f t="shared" si="595"/>
        <v>1375</v>
      </c>
      <c r="G7609" s="5">
        <v>0.06</v>
      </c>
      <c r="H7609" s="8">
        <f>VLOOKUP($T7609,Pricebook!$A:$D,4,0)</f>
        <v>125</v>
      </c>
      <c r="I7609" s="10">
        <f t="shared" si="596"/>
        <v>1292.5</v>
      </c>
      <c r="J7609" t="s">
        <v>1387</v>
      </c>
      <c r="K7609" t="s">
        <v>215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2586</v>
      </c>
      <c r="O7609" s="7">
        <v>34698</v>
      </c>
      <c r="P7609" t="s">
        <v>101</v>
      </c>
      <c r="Q7609" t="s">
        <v>34</v>
      </c>
      <c r="R7609" s="3">
        <v>40059</v>
      </c>
      <c r="S7609" s="12">
        <f t="shared" si="597"/>
        <v>2</v>
      </c>
      <c r="T7609" s="3" t="s">
        <v>14208</v>
      </c>
      <c r="U7609" t="s">
        <v>14232</v>
      </c>
      <c r="V7609" t="s">
        <v>14237</v>
      </c>
      <c r="W7609" t="s">
        <v>14195</v>
      </c>
      <c r="X7609" t="str">
        <f>VLOOKUP(Q7609,Managers!$A:$B,2,0)</f>
        <v>Frank Mitchell</v>
      </c>
      <c r="Y7609">
        <f>VLOOKUP(W7609,HourlyWages!$A:$B,2,0)</f>
        <v>52</v>
      </c>
      <c r="Z7609">
        <v>1</v>
      </c>
      <c r="AA7609" s="14">
        <f t="shared" si="594"/>
        <v>0.58399999999999996</v>
      </c>
    </row>
    <row r="7610" spans="1:27" x14ac:dyDescent="0.2">
      <c r="A7610">
        <v>7609</v>
      </c>
      <c r="B7610">
        <v>54464</v>
      </c>
      <c r="C7610" s="3">
        <v>40057</v>
      </c>
      <c r="D7610" s="17">
        <f t="shared" si="593"/>
        <v>40057</v>
      </c>
      <c r="E7610">
        <v>50</v>
      </c>
      <c r="F7610" s="8">
        <f t="shared" si="595"/>
        <v>6250</v>
      </c>
      <c r="G7610" s="5">
        <v>0.08</v>
      </c>
      <c r="H7610" s="8">
        <f>VLOOKUP($T7610,Pricebook!$A:$D,4,0)</f>
        <v>125</v>
      </c>
      <c r="I7610" s="10">
        <f t="shared" si="596"/>
        <v>5750</v>
      </c>
      <c r="J7610" t="s">
        <v>1387</v>
      </c>
      <c r="K7610" t="s">
        <v>215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2586</v>
      </c>
      <c r="O7610" s="7">
        <v>34698</v>
      </c>
      <c r="P7610" t="s">
        <v>101</v>
      </c>
      <c r="Q7610" t="s">
        <v>34</v>
      </c>
      <c r="R7610" s="3">
        <v>40058</v>
      </c>
      <c r="S7610" s="12">
        <f t="shared" si="597"/>
        <v>1</v>
      </c>
      <c r="T7610" s="3" t="s">
        <v>14208</v>
      </c>
      <c r="U7610" t="s">
        <v>14232</v>
      </c>
      <c r="V7610" t="s">
        <v>14236</v>
      </c>
      <c r="W7610" t="s">
        <v>14196</v>
      </c>
      <c r="X7610" t="str">
        <f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4"/>
        <v>0.53600000000000003</v>
      </c>
    </row>
    <row r="7611" spans="1:27" x14ac:dyDescent="0.2">
      <c r="A7611">
        <v>7610</v>
      </c>
      <c r="B7611">
        <v>54467</v>
      </c>
      <c r="C7611" s="3">
        <v>40469</v>
      </c>
      <c r="D7611" s="17">
        <f t="shared" si="593"/>
        <v>40452</v>
      </c>
      <c r="E7611">
        <v>37</v>
      </c>
      <c r="F7611" s="8">
        <f t="shared" si="595"/>
        <v>4070</v>
      </c>
      <c r="G7611" s="5">
        <v>0.06</v>
      </c>
      <c r="H7611" s="8">
        <f>VLOOKUP($T7611,Pricebook!$A:$D,4,0)</f>
        <v>110</v>
      </c>
      <c r="I7611" s="10">
        <f t="shared" si="596"/>
        <v>3825.7999999999997</v>
      </c>
      <c r="J7611" t="s">
        <v>797</v>
      </c>
      <c r="K7611" t="s">
        <v>125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2689</v>
      </c>
      <c r="O7611" s="7">
        <v>92683</v>
      </c>
      <c r="P7611" t="s">
        <v>114</v>
      </c>
      <c r="Q7611" t="s">
        <v>23</v>
      </c>
      <c r="R7611" s="3">
        <v>40471</v>
      </c>
      <c r="S7611" s="12">
        <f t="shared" si="597"/>
        <v>2</v>
      </c>
      <c r="T7611" s="3" t="s">
        <v>14220</v>
      </c>
      <c r="U7611" t="s">
        <v>14229</v>
      </c>
      <c r="V7611" t="s">
        <v>14233</v>
      </c>
      <c r="W7611" t="s">
        <v>14197</v>
      </c>
      <c r="X7611" t="str">
        <f>VLOOKUP(Q7611,Managers!$A:$B,2,0)</f>
        <v>Bob Turner</v>
      </c>
      <c r="Y7611">
        <f>VLOOKUP(W7611,HourlyWages!$A:$B,2,0)</f>
        <v>71</v>
      </c>
      <c r="Z7611">
        <v>1</v>
      </c>
      <c r="AA7611" s="14">
        <f t="shared" si="594"/>
        <v>0.35454545454545455</v>
      </c>
    </row>
    <row r="7612" spans="1:27" x14ac:dyDescent="0.2">
      <c r="A7612">
        <v>7611</v>
      </c>
      <c r="B7612">
        <v>54467</v>
      </c>
      <c r="C7612" s="3">
        <v>40469</v>
      </c>
      <c r="D7612" s="17">
        <f t="shared" si="593"/>
        <v>40452</v>
      </c>
      <c r="E7612">
        <v>30</v>
      </c>
      <c r="F7612" s="8">
        <f t="shared" si="595"/>
        <v>3750</v>
      </c>
      <c r="G7612" s="5">
        <v>0.06</v>
      </c>
      <c r="H7612" s="8">
        <f>VLOOKUP($T7612,Pricebook!$A:$D,4,0)</f>
        <v>125</v>
      </c>
      <c r="I7612" s="10">
        <f t="shared" si="596"/>
        <v>3525</v>
      </c>
      <c r="J7612" t="s">
        <v>797</v>
      </c>
      <c r="K7612" t="s">
        <v>125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2689</v>
      </c>
      <c r="O7612" s="7">
        <v>92683</v>
      </c>
      <c r="P7612" t="s">
        <v>114</v>
      </c>
      <c r="Q7612" t="s">
        <v>23</v>
      </c>
      <c r="R7612" s="3">
        <v>40471</v>
      </c>
      <c r="S7612" s="12">
        <f t="shared" si="597"/>
        <v>2</v>
      </c>
      <c r="T7612" s="3" t="s">
        <v>14208</v>
      </c>
      <c r="U7612" t="s">
        <v>14232</v>
      </c>
      <c r="V7612" t="s">
        <v>14236</v>
      </c>
      <c r="W7612" t="s">
        <v>14191</v>
      </c>
      <c r="X7612" t="str">
        <f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4"/>
        <v>0.52</v>
      </c>
    </row>
    <row r="7613" spans="1:27" x14ac:dyDescent="0.2">
      <c r="A7613">
        <v>7612</v>
      </c>
      <c r="B7613">
        <v>54467</v>
      </c>
      <c r="C7613" s="3">
        <v>40469</v>
      </c>
      <c r="D7613" s="17">
        <f t="shared" si="593"/>
        <v>40452</v>
      </c>
      <c r="E7613">
        <v>17</v>
      </c>
      <c r="F7613" s="8">
        <f t="shared" si="595"/>
        <v>2890</v>
      </c>
      <c r="G7613" s="5">
        <v>0.08</v>
      </c>
      <c r="H7613" s="8">
        <f>VLOOKUP($T7613,Pricebook!$A:$D,4,0)</f>
        <v>170</v>
      </c>
      <c r="I7613" s="10">
        <f t="shared" si="596"/>
        <v>2658.8</v>
      </c>
      <c r="J7613" t="s">
        <v>797</v>
      </c>
      <c r="K7613" t="s">
        <v>125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1971</v>
      </c>
      <c r="O7613" s="7">
        <v>90604</v>
      </c>
      <c r="P7613" t="s">
        <v>114</v>
      </c>
      <c r="Q7613" t="s">
        <v>23</v>
      </c>
      <c r="R7613" s="3">
        <v>40474</v>
      </c>
      <c r="S7613" s="12">
        <f t="shared" si="597"/>
        <v>5</v>
      </c>
      <c r="T7613" s="3" t="s">
        <v>14219</v>
      </c>
      <c r="U7613" t="s">
        <v>14229</v>
      </c>
      <c r="V7613" t="s">
        <v>14233</v>
      </c>
      <c r="W7613" t="s">
        <v>14194</v>
      </c>
      <c r="X7613" t="str">
        <f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4"/>
        <v>0.58235294117647063</v>
      </c>
    </row>
    <row r="7614" spans="1:27" x14ac:dyDescent="0.2">
      <c r="A7614">
        <v>7613</v>
      </c>
      <c r="B7614">
        <v>54468</v>
      </c>
      <c r="C7614" s="3">
        <v>40161</v>
      </c>
      <c r="D7614" s="17">
        <f t="shared" si="593"/>
        <v>40148</v>
      </c>
      <c r="E7614">
        <v>15</v>
      </c>
      <c r="F7614" s="8">
        <f t="shared" si="595"/>
        <v>3000</v>
      </c>
      <c r="G7614" s="5">
        <v>0.03</v>
      </c>
      <c r="H7614" s="8">
        <f>VLOOKUP($T7614,Pricebook!$A:$D,4,0)</f>
        <v>200</v>
      </c>
      <c r="I7614" s="10">
        <f t="shared" si="596"/>
        <v>2910</v>
      </c>
      <c r="J7614" t="s">
        <v>98</v>
      </c>
      <c r="K7614" t="s">
        <v>99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2405</v>
      </c>
      <c r="O7614" s="7">
        <v>32780</v>
      </c>
      <c r="P7614" t="s">
        <v>101</v>
      </c>
      <c r="Q7614" t="s">
        <v>34</v>
      </c>
      <c r="R7614" s="3">
        <v>40162</v>
      </c>
      <c r="S7614" s="12">
        <f t="shared" si="597"/>
        <v>1</v>
      </c>
      <c r="T7614" s="3" t="s">
        <v>14214</v>
      </c>
      <c r="U7614" t="s">
        <v>14229</v>
      </c>
      <c r="V7614" t="s">
        <v>14243</v>
      </c>
      <c r="W7614" t="s">
        <v>14199</v>
      </c>
      <c r="X7614" t="str">
        <f>VLOOKUP(Q7614,Managers!$A:$B,2,0)</f>
        <v>Frank Mitchell</v>
      </c>
      <c r="Y7614">
        <f>VLOOKUP(W7614,HourlyWages!$A:$B,2,0)</f>
        <v>68</v>
      </c>
      <c r="Z7614">
        <v>1</v>
      </c>
      <c r="AA7614" s="14">
        <f t="shared" si="594"/>
        <v>0.66</v>
      </c>
    </row>
    <row r="7615" spans="1:27" x14ac:dyDescent="0.2">
      <c r="A7615">
        <v>7614</v>
      </c>
      <c r="B7615">
        <v>54468</v>
      </c>
      <c r="C7615" s="3">
        <v>40161</v>
      </c>
      <c r="D7615" s="17">
        <f t="shared" si="593"/>
        <v>40148</v>
      </c>
      <c r="E7615">
        <v>35</v>
      </c>
      <c r="F7615" s="8">
        <f t="shared" si="595"/>
        <v>4200</v>
      </c>
      <c r="G7615" s="5">
        <v>0.01</v>
      </c>
      <c r="H7615" s="8">
        <f>VLOOKUP($T7615,Pricebook!$A:$D,4,0)</f>
        <v>120</v>
      </c>
      <c r="I7615" s="10">
        <f t="shared" si="596"/>
        <v>4158</v>
      </c>
      <c r="J7615" t="s">
        <v>98</v>
      </c>
      <c r="K7615" t="s">
        <v>99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2405</v>
      </c>
      <c r="O7615" s="7">
        <v>32780</v>
      </c>
      <c r="P7615" t="s">
        <v>101</v>
      </c>
      <c r="Q7615" t="s">
        <v>34</v>
      </c>
      <c r="R7615" s="3">
        <v>40162</v>
      </c>
      <c r="S7615" s="12">
        <f t="shared" si="597"/>
        <v>1</v>
      </c>
      <c r="T7615" s="3" t="s">
        <v>14212</v>
      </c>
      <c r="U7615" t="s">
        <v>14229</v>
      </c>
      <c r="V7615" t="s">
        <v>14233</v>
      </c>
      <c r="W7615" t="s">
        <v>14184</v>
      </c>
      <c r="X7615" t="str">
        <f>VLOOKUP(Q7615,Managers!$A:$B,2,0)</f>
        <v>Frank Mitchell</v>
      </c>
      <c r="Y7615">
        <f>VLOOKUP(W7615,HourlyWages!$A:$B,2,0)</f>
        <v>50</v>
      </c>
      <c r="Z7615">
        <v>1</v>
      </c>
      <c r="AA7615" s="14">
        <f t="shared" si="594"/>
        <v>0.58333333333333337</v>
      </c>
    </row>
    <row r="7616" spans="1:27" x14ac:dyDescent="0.2">
      <c r="A7616">
        <v>7615</v>
      </c>
      <c r="B7616">
        <v>54497</v>
      </c>
      <c r="C7616" s="3">
        <v>40197</v>
      </c>
      <c r="D7616" s="17">
        <f t="shared" si="593"/>
        <v>40179</v>
      </c>
      <c r="E7616">
        <v>1</v>
      </c>
      <c r="F7616" s="8">
        <f t="shared" si="595"/>
        <v>200</v>
      </c>
      <c r="G7616" s="5">
        <v>7.0000000000000007E-2</v>
      </c>
      <c r="H7616" s="8">
        <f>VLOOKUP($T7616,Pricebook!$A:$D,4,0)</f>
        <v>200</v>
      </c>
      <c r="I7616" s="10">
        <f t="shared" si="596"/>
        <v>186</v>
      </c>
      <c r="J7616" t="s">
        <v>1703</v>
      </c>
      <c r="K7616" t="s">
        <v>128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1085</v>
      </c>
      <c r="O7616" s="7">
        <v>37620</v>
      </c>
      <c r="P7616" t="s">
        <v>81</v>
      </c>
      <c r="Q7616" t="s">
        <v>34</v>
      </c>
      <c r="R7616" s="3">
        <v>40200</v>
      </c>
      <c r="S7616" s="12">
        <f t="shared" si="597"/>
        <v>3</v>
      </c>
      <c r="T7616" s="3" t="s">
        <v>14206</v>
      </c>
      <c r="U7616" t="s">
        <v>14229</v>
      </c>
      <c r="V7616" t="s">
        <v>14231</v>
      </c>
      <c r="W7616" t="s">
        <v>14199</v>
      </c>
      <c r="X7616" t="str">
        <f>VLOOKUP(Q7616,Managers!$A:$B,2,0)</f>
        <v>Frank Mitchell</v>
      </c>
      <c r="Y7616">
        <f>VLOOKUP(W7616,HourlyWages!$A:$B,2,0)</f>
        <v>68</v>
      </c>
      <c r="Z7616">
        <v>1</v>
      </c>
      <c r="AA7616" s="14">
        <f t="shared" si="594"/>
        <v>0.66</v>
      </c>
    </row>
    <row r="7617" spans="1:27" x14ac:dyDescent="0.2">
      <c r="A7617">
        <v>7616</v>
      </c>
      <c r="B7617">
        <v>54501</v>
      </c>
      <c r="C7617" s="3">
        <v>41242</v>
      </c>
      <c r="D7617" s="17">
        <f t="shared" si="593"/>
        <v>41214</v>
      </c>
      <c r="E7617">
        <v>36</v>
      </c>
      <c r="F7617" s="8">
        <f t="shared" si="595"/>
        <v>5400</v>
      </c>
      <c r="G7617" s="5">
        <v>0.01</v>
      </c>
      <c r="H7617" s="8">
        <f>VLOOKUP($T7617,Pricebook!$A:$D,4,0)</f>
        <v>150</v>
      </c>
      <c r="I7617" s="10">
        <f t="shared" si="596"/>
        <v>5346</v>
      </c>
      <c r="J7617" t="s">
        <v>425</v>
      </c>
      <c r="K7617" t="s">
        <v>344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1992</v>
      </c>
      <c r="O7617" s="7">
        <v>46901</v>
      </c>
      <c r="P7617" t="s">
        <v>278</v>
      </c>
      <c r="Q7617" t="s">
        <v>16</v>
      </c>
      <c r="R7617" s="3">
        <v>41243</v>
      </c>
      <c r="S7617" s="12">
        <f t="shared" si="597"/>
        <v>1</v>
      </c>
      <c r="T7617" s="3" t="s">
        <v>14210</v>
      </c>
      <c r="U7617" t="s">
        <v>14235</v>
      </c>
      <c r="V7617" t="s">
        <v>14229</v>
      </c>
      <c r="W7617" t="s">
        <v>14197</v>
      </c>
      <c r="X7617" t="str">
        <f>VLOOKUP(Q7617,Managers!$A:$B,2,0)</f>
        <v>Josh Martinez</v>
      </c>
      <c r="Y7617">
        <f>VLOOKUP(W7617,HourlyWages!$A:$B,2,0)</f>
        <v>71</v>
      </c>
      <c r="Z7617">
        <v>1</v>
      </c>
      <c r="AA7617" s="14">
        <f t="shared" si="594"/>
        <v>0.52666666666666662</v>
      </c>
    </row>
    <row r="7618" spans="1:27" x14ac:dyDescent="0.2">
      <c r="A7618">
        <v>7617</v>
      </c>
      <c r="B7618">
        <v>54501</v>
      </c>
      <c r="C7618" s="3">
        <v>41242</v>
      </c>
      <c r="D7618" s="17">
        <f t="shared" si="593"/>
        <v>41214</v>
      </c>
      <c r="E7618">
        <v>16</v>
      </c>
      <c r="F7618" s="8">
        <f t="shared" si="595"/>
        <v>2400</v>
      </c>
      <c r="G7618" s="5">
        <v>0.09</v>
      </c>
      <c r="H7618" s="8">
        <f>VLOOKUP($T7618,Pricebook!$A:$D,4,0)</f>
        <v>150</v>
      </c>
      <c r="I7618" s="10">
        <f t="shared" si="596"/>
        <v>2184</v>
      </c>
      <c r="J7618" t="s">
        <v>425</v>
      </c>
      <c r="K7618" t="s">
        <v>344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277</v>
      </c>
      <c r="O7618" s="7">
        <v>47905</v>
      </c>
      <c r="P7618" t="s">
        <v>278</v>
      </c>
      <c r="Q7618" t="s">
        <v>16</v>
      </c>
      <c r="R7618" s="3">
        <v>41244</v>
      </c>
      <c r="S7618" s="12">
        <f t="shared" si="597"/>
        <v>2</v>
      </c>
      <c r="T7618" s="3" t="s">
        <v>14216</v>
      </c>
      <c r="U7618" t="s">
        <v>14235</v>
      </c>
      <c r="V7618" t="s">
        <v>14237</v>
      </c>
      <c r="W7618" t="s">
        <v>14203</v>
      </c>
      <c r="X7618" t="str">
        <f>VLOOKUP(Q7618,Managers!$A:$B,2,0)</f>
        <v>Josh Martinez</v>
      </c>
      <c r="Y7618">
        <f>VLOOKUP(W7618,HourlyWages!$A:$B,2,0)</f>
        <v>62</v>
      </c>
      <c r="Z7618">
        <v>1</v>
      </c>
      <c r="AA7618" s="14">
        <f t="shared" si="594"/>
        <v>0.58666666666666667</v>
      </c>
    </row>
    <row r="7619" spans="1:27" x14ac:dyDescent="0.2">
      <c r="A7619">
        <v>7618</v>
      </c>
      <c r="B7619">
        <v>54501</v>
      </c>
      <c r="C7619" s="3">
        <v>41242</v>
      </c>
      <c r="D7619" s="17">
        <f t="shared" ref="D7619:D7682" si="598">DATE(YEAR(C7619),MONTH(C7619),1)</f>
        <v>41214</v>
      </c>
      <c r="E7619">
        <v>38</v>
      </c>
      <c r="F7619" s="8">
        <f t="shared" si="595"/>
        <v>7600</v>
      </c>
      <c r="G7619" s="5">
        <v>0.05</v>
      </c>
      <c r="H7619" s="8">
        <f>VLOOKUP($T7619,Pricebook!$A:$D,4,0)</f>
        <v>200</v>
      </c>
      <c r="I7619" s="10">
        <f t="shared" si="596"/>
        <v>7220</v>
      </c>
      <c r="J7619" t="s">
        <v>425</v>
      </c>
      <c r="K7619" t="s">
        <v>344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277</v>
      </c>
      <c r="O7619" s="7">
        <v>47905</v>
      </c>
      <c r="P7619" t="s">
        <v>278</v>
      </c>
      <c r="Q7619" t="s">
        <v>16</v>
      </c>
      <c r="R7619" s="3">
        <v>41244</v>
      </c>
      <c r="S7619" s="12">
        <f t="shared" si="597"/>
        <v>2</v>
      </c>
      <c r="T7619" s="3" t="s">
        <v>14206</v>
      </c>
      <c r="U7619" t="s">
        <v>14229</v>
      </c>
      <c r="V7619" t="s">
        <v>14241</v>
      </c>
      <c r="W7619" t="s">
        <v>14190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4">
        <f t="shared" ref="AA7619:AA7682" si="599">(H7619-Y7619)/H7619</f>
        <v>0.66500000000000004</v>
      </c>
    </row>
    <row r="7620" spans="1:27" x14ac:dyDescent="0.2">
      <c r="A7620">
        <v>7619</v>
      </c>
      <c r="B7620">
        <v>54528</v>
      </c>
      <c r="C7620" s="3">
        <v>40547</v>
      </c>
      <c r="D7620" s="17">
        <f t="shared" si="598"/>
        <v>40544</v>
      </c>
      <c r="E7620">
        <v>15</v>
      </c>
      <c r="F7620" s="8">
        <f t="shared" si="595"/>
        <v>1800</v>
      </c>
      <c r="G7620" s="5">
        <v>0.03</v>
      </c>
      <c r="H7620" s="8">
        <f>VLOOKUP($T7620,Pricebook!$A:$D,4,0)</f>
        <v>120</v>
      </c>
      <c r="I7620" s="10">
        <f t="shared" si="596"/>
        <v>1746</v>
      </c>
      <c r="J7620" t="s">
        <v>1181</v>
      </c>
      <c r="K7620" t="s">
        <v>385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1340</v>
      </c>
      <c r="O7620" s="7">
        <v>21221</v>
      </c>
      <c r="P7620" t="s">
        <v>187</v>
      </c>
      <c r="Q7620" t="s">
        <v>61</v>
      </c>
      <c r="R7620" s="3">
        <v>40548</v>
      </c>
      <c r="S7620" s="12">
        <f t="shared" si="597"/>
        <v>1</v>
      </c>
      <c r="T7620" s="3" t="s">
        <v>14212</v>
      </c>
      <c r="U7620" t="s">
        <v>14229</v>
      </c>
      <c r="V7620" t="s">
        <v>14244</v>
      </c>
      <c r="W7620" t="s">
        <v>14201</v>
      </c>
      <c r="X7620" t="str">
        <f>VLOOKUP(Q7620,Managers!$A:$B,2,0)</f>
        <v>Allen Young</v>
      </c>
      <c r="Y7620">
        <f>VLOOKUP(W7620,HourlyWages!$A:$B,2,0)</f>
        <v>53</v>
      </c>
      <c r="Z7620">
        <v>1</v>
      </c>
      <c r="AA7620" s="14">
        <f t="shared" si="599"/>
        <v>0.55833333333333335</v>
      </c>
    </row>
    <row r="7621" spans="1:27" x14ac:dyDescent="0.2">
      <c r="A7621">
        <v>7620</v>
      </c>
      <c r="B7621">
        <v>54528</v>
      </c>
      <c r="C7621" s="3">
        <v>40547</v>
      </c>
      <c r="D7621" s="17">
        <f t="shared" si="598"/>
        <v>40544</v>
      </c>
      <c r="E7621">
        <v>17</v>
      </c>
      <c r="F7621" s="8">
        <f t="shared" si="595"/>
        <v>2040</v>
      </c>
      <c r="G7621" s="5">
        <v>0.01</v>
      </c>
      <c r="H7621" s="8">
        <f>VLOOKUP($T7621,Pricebook!$A:$D,4,0)</f>
        <v>120</v>
      </c>
      <c r="I7621" s="10">
        <f t="shared" si="596"/>
        <v>2019.6</v>
      </c>
      <c r="J7621" t="s">
        <v>1181</v>
      </c>
      <c r="K7621" t="s">
        <v>385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2144</v>
      </c>
      <c r="O7621" s="7" t="s">
        <v>2145</v>
      </c>
      <c r="P7621" t="s">
        <v>15</v>
      </c>
      <c r="Q7621" t="s">
        <v>16</v>
      </c>
      <c r="R7621" s="3">
        <v>40549</v>
      </c>
      <c r="S7621" s="12">
        <f t="shared" si="597"/>
        <v>2</v>
      </c>
      <c r="T7621" s="3" t="s">
        <v>14212</v>
      </c>
      <c r="U7621" t="s">
        <v>14229</v>
      </c>
      <c r="V7621" t="s">
        <v>14241</v>
      </c>
      <c r="W7621" t="s">
        <v>14186</v>
      </c>
      <c r="X7621" t="str">
        <f>VLOOKUP(Q7621,Managers!$A:$B,2,0)</f>
        <v>Josh Martinez</v>
      </c>
      <c r="Y7621">
        <f>VLOOKUP(W7621,HourlyWages!$A:$B,2,0)</f>
        <v>67</v>
      </c>
      <c r="Z7621">
        <v>1</v>
      </c>
      <c r="AA7621" s="14">
        <f t="shared" si="599"/>
        <v>0.44166666666666665</v>
      </c>
    </row>
    <row r="7622" spans="1:27" x14ac:dyDescent="0.2">
      <c r="A7622">
        <v>7621</v>
      </c>
      <c r="B7622">
        <v>54528</v>
      </c>
      <c r="C7622" s="3">
        <v>40547</v>
      </c>
      <c r="D7622" s="17">
        <f t="shared" si="598"/>
        <v>40544</v>
      </c>
      <c r="E7622">
        <v>8</v>
      </c>
      <c r="F7622" s="8">
        <f t="shared" si="595"/>
        <v>960</v>
      </c>
      <c r="G7622" s="5">
        <v>0.06</v>
      </c>
      <c r="H7622" s="8">
        <f>VLOOKUP($T7622,Pricebook!$A:$D,4,0)</f>
        <v>120</v>
      </c>
      <c r="I7622" s="10">
        <f t="shared" si="596"/>
        <v>902.4</v>
      </c>
      <c r="J7622" t="s">
        <v>1181</v>
      </c>
      <c r="K7622" t="s">
        <v>385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2144</v>
      </c>
      <c r="O7622" s="7" t="s">
        <v>2145</v>
      </c>
      <c r="P7622" t="s">
        <v>15</v>
      </c>
      <c r="Q7622" t="s">
        <v>16</v>
      </c>
      <c r="R7622" s="3">
        <v>40549</v>
      </c>
      <c r="S7622" s="12">
        <f t="shared" si="597"/>
        <v>2</v>
      </c>
      <c r="T7622" s="3" t="s">
        <v>14212</v>
      </c>
      <c r="U7622" t="s">
        <v>14229</v>
      </c>
      <c r="V7622" t="s">
        <v>14238</v>
      </c>
      <c r="W7622" t="s">
        <v>14195</v>
      </c>
      <c r="X7622" t="str">
        <f>VLOOKUP(Q7622,Managers!$A:$B,2,0)</f>
        <v>Josh Martinez</v>
      </c>
      <c r="Y7622">
        <f>VLOOKUP(W7622,HourlyWages!$A:$B,2,0)</f>
        <v>52</v>
      </c>
      <c r="Z7622">
        <v>1</v>
      </c>
      <c r="AA7622" s="14">
        <f t="shared" si="599"/>
        <v>0.56666666666666665</v>
      </c>
    </row>
    <row r="7623" spans="1:27" x14ac:dyDescent="0.2">
      <c r="A7623">
        <v>7622</v>
      </c>
      <c r="B7623">
        <v>54533</v>
      </c>
      <c r="C7623" s="3">
        <v>40895</v>
      </c>
      <c r="D7623" s="17">
        <f t="shared" si="598"/>
        <v>40878</v>
      </c>
      <c r="E7623">
        <v>21</v>
      </c>
      <c r="F7623" s="8">
        <f t="shared" si="595"/>
        <v>3360</v>
      </c>
      <c r="G7623" s="5">
        <v>0.03</v>
      </c>
      <c r="H7623" s="8">
        <f>VLOOKUP($T7623,Pricebook!$A:$D,4,0)</f>
        <v>160</v>
      </c>
      <c r="I7623" s="10">
        <f t="shared" si="596"/>
        <v>3259.2</v>
      </c>
      <c r="J7623" t="s">
        <v>1348</v>
      </c>
      <c r="K7623" t="s">
        <v>235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2865</v>
      </c>
      <c r="O7623" s="7" t="s">
        <v>2866</v>
      </c>
      <c r="P7623" t="s">
        <v>317</v>
      </c>
      <c r="Q7623" t="s">
        <v>61</v>
      </c>
      <c r="R7623" s="3">
        <v>40896</v>
      </c>
      <c r="S7623" s="12">
        <f t="shared" si="597"/>
        <v>1</v>
      </c>
      <c r="T7623" s="3" t="s">
        <v>14218</v>
      </c>
      <c r="U7623" t="s">
        <v>14229</v>
      </c>
      <c r="V7623" t="s">
        <v>14236</v>
      </c>
      <c r="W7623" t="s">
        <v>14199</v>
      </c>
      <c r="X7623" t="str">
        <f>VLOOKUP(Q7623,Managers!$A:$B,2,0)</f>
        <v>Allen Young</v>
      </c>
      <c r="Y7623">
        <f>VLOOKUP(W7623,HourlyWages!$A:$B,2,0)</f>
        <v>68</v>
      </c>
      <c r="Z7623">
        <v>1</v>
      </c>
      <c r="AA7623" s="14">
        <f t="shared" si="599"/>
        <v>0.57499999999999996</v>
      </c>
    </row>
    <row r="7624" spans="1:27" x14ac:dyDescent="0.2">
      <c r="A7624">
        <v>7623</v>
      </c>
      <c r="B7624">
        <v>54534</v>
      </c>
      <c r="C7624" s="3">
        <v>40987</v>
      </c>
      <c r="D7624" s="17">
        <f t="shared" si="598"/>
        <v>40969</v>
      </c>
      <c r="E7624">
        <v>16</v>
      </c>
      <c r="F7624" s="8">
        <f t="shared" si="595"/>
        <v>1760</v>
      </c>
      <c r="G7624" s="5">
        <v>0.01</v>
      </c>
      <c r="H7624" s="8">
        <f>VLOOKUP($T7624,Pricebook!$A:$D,4,0)</f>
        <v>110</v>
      </c>
      <c r="I7624" s="10">
        <f t="shared" si="596"/>
        <v>1742.4</v>
      </c>
      <c r="J7624" t="s">
        <v>1442</v>
      </c>
      <c r="K7624" t="s">
        <v>713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2114</v>
      </c>
      <c r="O7624" s="7">
        <v>95746</v>
      </c>
      <c r="P7624" t="s">
        <v>114</v>
      </c>
      <c r="Q7624" t="s">
        <v>23</v>
      </c>
      <c r="R7624" s="3">
        <v>40989</v>
      </c>
      <c r="S7624" s="12">
        <f t="shared" si="597"/>
        <v>2</v>
      </c>
      <c r="T7624" s="3" t="s">
        <v>14215</v>
      </c>
      <c r="U7624" t="s">
        <v>14229</v>
      </c>
      <c r="V7624" t="s">
        <v>14246</v>
      </c>
      <c r="W7624" t="s">
        <v>14188</v>
      </c>
      <c r="X7624" t="str">
        <f>VLOOKUP(Q7624,Managers!$A:$B,2,0)</f>
        <v>Bob Turner</v>
      </c>
      <c r="Y7624">
        <f>VLOOKUP(W7624,HourlyWages!$A:$B,2,0)</f>
        <v>52</v>
      </c>
      <c r="Z7624">
        <v>1</v>
      </c>
      <c r="AA7624" s="14">
        <f t="shared" si="599"/>
        <v>0.52727272727272723</v>
      </c>
    </row>
    <row r="7625" spans="1:27" x14ac:dyDescent="0.2">
      <c r="A7625">
        <v>7624</v>
      </c>
      <c r="B7625">
        <v>54560</v>
      </c>
      <c r="C7625" s="3">
        <v>40010</v>
      </c>
      <c r="D7625" s="17">
        <f t="shared" si="598"/>
        <v>39995</v>
      </c>
      <c r="E7625">
        <v>22</v>
      </c>
      <c r="F7625" s="8">
        <f t="shared" si="595"/>
        <v>3300</v>
      </c>
      <c r="G7625" s="5">
        <v>0.09</v>
      </c>
      <c r="H7625" s="8">
        <f>VLOOKUP($T7625,Pricebook!$A:$D,4,0)</f>
        <v>150</v>
      </c>
      <c r="I7625" s="10">
        <f t="shared" si="596"/>
        <v>3003</v>
      </c>
      <c r="J7625" t="s">
        <v>1381</v>
      </c>
      <c r="K7625" t="s">
        <v>151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592</v>
      </c>
      <c r="O7625" s="7">
        <v>67212</v>
      </c>
      <c r="P7625" t="s">
        <v>153</v>
      </c>
      <c r="Q7625" t="s">
        <v>16</v>
      </c>
      <c r="R7625" s="3">
        <v>40013</v>
      </c>
      <c r="S7625" s="12">
        <f t="shared" si="597"/>
        <v>3</v>
      </c>
      <c r="T7625" s="3" t="s">
        <v>14211</v>
      </c>
      <c r="U7625" t="s">
        <v>14235</v>
      </c>
      <c r="V7625" t="s">
        <v>14243</v>
      </c>
      <c r="W7625" t="s">
        <v>14187</v>
      </c>
      <c r="X7625" t="str">
        <f>VLOOKUP(Q7625,Managers!$A:$B,2,0)</f>
        <v>Josh Martinez</v>
      </c>
      <c r="Y7625">
        <f>VLOOKUP(W7625,HourlyWages!$A:$B,2,0)</f>
        <v>45</v>
      </c>
      <c r="Z7625">
        <v>1</v>
      </c>
      <c r="AA7625" s="14">
        <f t="shared" si="599"/>
        <v>0.7</v>
      </c>
    </row>
    <row r="7626" spans="1:27" x14ac:dyDescent="0.2">
      <c r="A7626">
        <v>7625</v>
      </c>
      <c r="B7626">
        <v>54560</v>
      </c>
      <c r="C7626" s="3">
        <v>40010</v>
      </c>
      <c r="D7626" s="17">
        <f t="shared" si="598"/>
        <v>39995</v>
      </c>
      <c r="E7626">
        <v>45</v>
      </c>
      <c r="F7626" s="8">
        <f t="shared" si="595"/>
        <v>6750</v>
      </c>
      <c r="G7626" s="5">
        <v>0.08</v>
      </c>
      <c r="H7626" s="8">
        <f>VLOOKUP($T7626,Pricebook!$A:$D,4,0)</f>
        <v>150</v>
      </c>
      <c r="I7626" s="10">
        <f t="shared" si="596"/>
        <v>6210</v>
      </c>
      <c r="J7626" t="s">
        <v>1381</v>
      </c>
      <c r="K7626" t="s">
        <v>151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592</v>
      </c>
      <c r="O7626" s="7">
        <v>67212</v>
      </c>
      <c r="P7626" t="s">
        <v>153</v>
      </c>
      <c r="Q7626" t="s">
        <v>16</v>
      </c>
      <c r="R7626" s="3">
        <v>40012</v>
      </c>
      <c r="S7626" s="12">
        <f t="shared" si="597"/>
        <v>2</v>
      </c>
      <c r="T7626" s="3" t="s">
        <v>14210</v>
      </c>
      <c r="U7626" t="s">
        <v>14235</v>
      </c>
      <c r="V7626" t="s">
        <v>14241</v>
      </c>
      <c r="W7626" t="s">
        <v>14191</v>
      </c>
      <c r="X7626" t="str">
        <f>VLOOKUP(Q7626,Managers!$A:$B,2,0)</f>
        <v>Josh Martinez</v>
      </c>
      <c r="Y7626">
        <f>VLOOKUP(W7626,HourlyWages!$A:$B,2,0)</f>
        <v>60</v>
      </c>
      <c r="Z7626">
        <v>1</v>
      </c>
      <c r="AA7626" s="14">
        <f t="shared" si="599"/>
        <v>0.6</v>
      </c>
    </row>
    <row r="7627" spans="1:27" x14ac:dyDescent="0.2">
      <c r="A7627">
        <v>7626</v>
      </c>
      <c r="B7627">
        <v>54563</v>
      </c>
      <c r="C7627" s="3">
        <v>40455</v>
      </c>
      <c r="D7627" s="17">
        <f t="shared" si="598"/>
        <v>40452</v>
      </c>
      <c r="E7627">
        <v>24</v>
      </c>
      <c r="F7627" s="8">
        <f t="shared" si="595"/>
        <v>3000</v>
      </c>
      <c r="G7627" s="5">
        <v>0.01</v>
      </c>
      <c r="H7627" s="8">
        <f>VLOOKUP($T7627,Pricebook!$A:$D,4,0)</f>
        <v>125</v>
      </c>
      <c r="I7627" s="10">
        <f t="shared" si="596"/>
        <v>2970</v>
      </c>
      <c r="J7627" t="s">
        <v>2616</v>
      </c>
      <c r="K7627" t="s">
        <v>128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194</v>
      </c>
      <c r="O7627" s="7">
        <v>77840</v>
      </c>
      <c r="P7627" t="s">
        <v>48</v>
      </c>
      <c r="Q7627" t="s">
        <v>16</v>
      </c>
      <c r="R7627" s="3">
        <v>40457</v>
      </c>
      <c r="S7627" s="12">
        <f t="shared" si="597"/>
        <v>2</v>
      </c>
      <c r="T7627" s="3" t="s">
        <v>14208</v>
      </c>
      <c r="U7627" t="s">
        <v>14232</v>
      </c>
      <c r="V7627" t="s">
        <v>14236</v>
      </c>
      <c r="W7627" t="s">
        <v>14189</v>
      </c>
      <c r="X7627" t="str">
        <f>VLOOKUP(Q7627,Managers!$A:$B,2,0)</f>
        <v>Josh Martinez</v>
      </c>
      <c r="Y7627">
        <f>VLOOKUP(W7627,HourlyWages!$A:$B,2,0)</f>
        <v>62</v>
      </c>
      <c r="Z7627">
        <v>1</v>
      </c>
      <c r="AA7627" s="14">
        <f t="shared" si="599"/>
        <v>0.504</v>
      </c>
    </row>
    <row r="7628" spans="1:27" x14ac:dyDescent="0.2">
      <c r="A7628">
        <v>7627</v>
      </c>
      <c r="B7628">
        <v>54564</v>
      </c>
      <c r="C7628" s="3">
        <v>40518</v>
      </c>
      <c r="D7628" s="17">
        <f t="shared" si="598"/>
        <v>40513</v>
      </c>
      <c r="E7628">
        <v>27</v>
      </c>
      <c r="F7628" s="8">
        <f t="shared" si="595"/>
        <v>4050</v>
      </c>
      <c r="G7628" s="5">
        <v>0.04</v>
      </c>
      <c r="H7628" s="8">
        <f>VLOOKUP($T7628,Pricebook!$A:$D,4,0)</f>
        <v>150</v>
      </c>
      <c r="I7628" s="10">
        <f t="shared" si="596"/>
        <v>3888</v>
      </c>
      <c r="J7628" t="s">
        <v>2038</v>
      </c>
      <c r="K7628" t="s">
        <v>1014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1386</v>
      </c>
      <c r="O7628" s="7">
        <v>95020</v>
      </c>
      <c r="P7628" t="s">
        <v>114</v>
      </c>
      <c r="Q7628" t="s">
        <v>23</v>
      </c>
      <c r="R7628" s="3">
        <v>40520</v>
      </c>
      <c r="S7628" s="12">
        <f t="shared" si="597"/>
        <v>2</v>
      </c>
      <c r="T7628" s="3" t="s">
        <v>14210</v>
      </c>
      <c r="U7628" t="s">
        <v>14235</v>
      </c>
      <c r="V7628" t="s">
        <v>14237</v>
      </c>
      <c r="W7628" t="s">
        <v>14185</v>
      </c>
      <c r="X7628" t="str">
        <f>VLOOKUP(Q7628,Managers!$A:$B,2,0)</f>
        <v>Bob Turner</v>
      </c>
      <c r="Y7628">
        <f>VLOOKUP(W7628,HourlyWages!$A:$B,2,0)</f>
        <v>70</v>
      </c>
      <c r="Z7628">
        <v>1</v>
      </c>
      <c r="AA7628" s="14">
        <f t="shared" si="599"/>
        <v>0.53333333333333333</v>
      </c>
    </row>
    <row r="7629" spans="1:27" x14ac:dyDescent="0.2">
      <c r="A7629">
        <v>7628</v>
      </c>
      <c r="B7629">
        <v>54567</v>
      </c>
      <c r="C7629" s="3">
        <v>40027</v>
      </c>
      <c r="D7629" s="17">
        <f t="shared" si="598"/>
        <v>40026</v>
      </c>
      <c r="E7629">
        <v>31</v>
      </c>
      <c r="F7629" s="8">
        <f t="shared" si="595"/>
        <v>3875</v>
      </c>
      <c r="G7629" s="5">
        <v>0.09</v>
      </c>
      <c r="H7629" s="8">
        <f>VLOOKUP($T7629,Pricebook!$A:$D,4,0)</f>
        <v>125</v>
      </c>
      <c r="I7629" s="10">
        <f t="shared" si="596"/>
        <v>3526.25</v>
      </c>
      <c r="J7629" t="s">
        <v>860</v>
      </c>
      <c r="K7629" t="s">
        <v>285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1241</v>
      </c>
      <c r="O7629" s="7" t="s">
        <v>1242</v>
      </c>
      <c r="P7629" t="s">
        <v>15</v>
      </c>
      <c r="Q7629" t="s">
        <v>16</v>
      </c>
      <c r="R7629" s="3">
        <v>40029</v>
      </c>
      <c r="S7629" s="12">
        <f t="shared" si="597"/>
        <v>2</v>
      </c>
      <c r="T7629" s="3" t="s">
        <v>14208</v>
      </c>
      <c r="U7629" t="s">
        <v>14232</v>
      </c>
      <c r="V7629" t="s">
        <v>14230</v>
      </c>
      <c r="W7629" t="s">
        <v>14189</v>
      </c>
      <c r="X7629" t="str">
        <f>VLOOKUP(Q7629,Managers!$A:$B,2,0)</f>
        <v>Josh Martinez</v>
      </c>
      <c r="Y7629">
        <f>VLOOKUP(W7629,HourlyWages!$A:$B,2,0)</f>
        <v>62</v>
      </c>
      <c r="Z7629">
        <v>1</v>
      </c>
      <c r="AA7629" s="14">
        <f t="shared" si="599"/>
        <v>0.504</v>
      </c>
    </row>
    <row r="7630" spans="1:27" x14ac:dyDescent="0.2">
      <c r="A7630">
        <v>7629</v>
      </c>
      <c r="B7630">
        <v>54592</v>
      </c>
      <c r="C7630" s="3">
        <v>40706</v>
      </c>
      <c r="D7630" s="17">
        <f t="shared" si="598"/>
        <v>40695</v>
      </c>
      <c r="E7630">
        <v>28</v>
      </c>
      <c r="F7630" s="8">
        <f t="shared" si="595"/>
        <v>3500</v>
      </c>
      <c r="G7630" s="5">
        <v>0.05</v>
      </c>
      <c r="H7630" s="8">
        <f>VLOOKUP($T7630,Pricebook!$A:$D,4,0)</f>
        <v>125</v>
      </c>
      <c r="I7630" s="10">
        <f t="shared" si="596"/>
        <v>3325</v>
      </c>
      <c r="J7630" t="s">
        <v>1852</v>
      </c>
      <c r="K7630" t="s">
        <v>360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1368</v>
      </c>
      <c r="O7630" s="7" t="s">
        <v>1369</v>
      </c>
      <c r="P7630" t="s">
        <v>149</v>
      </c>
      <c r="Q7630" t="s">
        <v>61</v>
      </c>
      <c r="R7630" s="3">
        <v>40710</v>
      </c>
      <c r="S7630" s="12">
        <f t="shared" si="597"/>
        <v>4</v>
      </c>
      <c r="T7630" s="3" t="s">
        <v>14217</v>
      </c>
      <c r="U7630" t="s">
        <v>14232</v>
      </c>
      <c r="V7630" t="s">
        <v>14241</v>
      </c>
      <c r="W7630" t="s">
        <v>14200</v>
      </c>
      <c r="X7630" t="str">
        <f>VLOOKUP(Q7630,Managers!$A:$B,2,0)</f>
        <v>Allen Young</v>
      </c>
      <c r="Y7630">
        <f>VLOOKUP(W7630,HourlyWages!$A:$B,2,0)</f>
        <v>59</v>
      </c>
      <c r="Z7630">
        <v>1</v>
      </c>
      <c r="AA7630" s="14">
        <f t="shared" si="599"/>
        <v>0.52800000000000002</v>
      </c>
    </row>
    <row r="7631" spans="1:27" x14ac:dyDescent="0.2">
      <c r="A7631">
        <v>7630</v>
      </c>
      <c r="B7631">
        <v>54592</v>
      </c>
      <c r="C7631" s="3">
        <v>40706</v>
      </c>
      <c r="D7631" s="17">
        <f t="shared" si="598"/>
        <v>40695</v>
      </c>
      <c r="E7631">
        <v>34</v>
      </c>
      <c r="F7631" s="8">
        <f t="shared" si="595"/>
        <v>4250</v>
      </c>
      <c r="G7631" s="5">
        <v>0.03</v>
      </c>
      <c r="H7631" s="8">
        <f>VLOOKUP($T7631,Pricebook!$A:$D,4,0)</f>
        <v>125</v>
      </c>
      <c r="I7631" s="10">
        <f t="shared" si="596"/>
        <v>4122.5</v>
      </c>
      <c r="J7631" t="s">
        <v>1852</v>
      </c>
      <c r="K7631" t="s">
        <v>360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2867</v>
      </c>
      <c r="O7631" s="7" t="s">
        <v>2868</v>
      </c>
      <c r="P7631" t="s">
        <v>87</v>
      </c>
      <c r="Q7631" t="s">
        <v>61</v>
      </c>
      <c r="R7631" s="3">
        <v>40708</v>
      </c>
      <c r="S7631" s="12">
        <f t="shared" si="597"/>
        <v>2</v>
      </c>
      <c r="T7631" s="3" t="s">
        <v>14208</v>
      </c>
      <c r="U7631" t="s">
        <v>14232</v>
      </c>
      <c r="V7631" t="s">
        <v>14233</v>
      </c>
      <c r="W7631" t="s">
        <v>14185</v>
      </c>
      <c r="X7631" t="str">
        <f>VLOOKUP(Q7631,Managers!$A:$B,2,0)</f>
        <v>Allen Young</v>
      </c>
      <c r="Y7631">
        <f>VLOOKUP(W7631,HourlyWages!$A:$B,2,0)</f>
        <v>70</v>
      </c>
      <c r="Z7631">
        <v>1</v>
      </c>
      <c r="AA7631" s="14">
        <f t="shared" si="599"/>
        <v>0.44</v>
      </c>
    </row>
    <row r="7632" spans="1:27" x14ac:dyDescent="0.2">
      <c r="A7632">
        <v>7631</v>
      </c>
      <c r="B7632">
        <v>54595</v>
      </c>
      <c r="C7632" s="3">
        <v>39931</v>
      </c>
      <c r="D7632" s="17">
        <f t="shared" si="598"/>
        <v>39904</v>
      </c>
      <c r="E7632">
        <v>30</v>
      </c>
      <c r="F7632" s="8">
        <f t="shared" si="595"/>
        <v>4200</v>
      </c>
      <c r="G7632" s="5">
        <v>0.02</v>
      </c>
      <c r="H7632" s="8">
        <f>VLOOKUP($T7632,Pricebook!$A:$D,4,0)</f>
        <v>140</v>
      </c>
      <c r="I7632" s="10">
        <f t="shared" si="596"/>
        <v>4116</v>
      </c>
      <c r="J7632" t="s">
        <v>1852</v>
      </c>
      <c r="K7632" t="s">
        <v>360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2869</v>
      </c>
      <c r="O7632" s="7" t="s">
        <v>2870</v>
      </c>
      <c r="P7632" t="s">
        <v>499</v>
      </c>
      <c r="Q7632" t="s">
        <v>61</v>
      </c>
      <c r="R7632" s="3">
        <v>39933</v>
      </c>
      <c r="S7632" s="12">
        <f t="shared" si="597"/>
        <v>2</v>
      </c>
      <c r="T7632" s="3" t="s">
        <v>14207</v>
      </c>
      <c r="U7632" t="s">
        <v>14229</v>
      </c>
      <c r="V7632" t="s">
        <v>14230</v>
      </c>
      <c r="W7632" t="s">
        <v>14203</v>
      </c>
      <c r="X7632" t="str">
        <f>VLOOKUP(Q7632,Managers!$A:$B,2,0)</f>
        <v>Allen Young</v>
      </c>
      <c r="Y7632">
        <f>VLOOKUP(W7632,HourlyWages!$A:$B,2,0)</f>
        <v>62</v>
      </c>
      <c r="Z7632">
        <v>1</v>
      </c>
      <c r="AA7632" s="14">
        <f t="shared" si="599"/>
        <v>0.55714285714285716</v>
      </c>
    </row>
    <row r="7633" spans="1:27" x14ac:dyDescent="0.2">
      <c r="A7633">
        <v>7632</v>
      </c>
      <c r="B7633">
        <v>54595</v>
      </c>
      <c r="C7633" s="3">
        <v>39931</v>
      </c>
      <c r="D7633" s="17">
        <f t="shared" si="598"/>
        <v>39904</v>
      </c>
      <c r="E7633">
        <v>41</v>
      </c>
      <c r="F7633" s="8">
        <f t="shared" si="595"/>
        <v>5125</v>
      </c>
      <c r="G7633" s="5">
        <v>0.09</v>
      </c>
      <c r="H7633" s="8">
        <f>VLOOKUP($T7633,Pricebook!$A:$D,4,0)</f>
        <v>125</v>
      </c>
      <c r="I7633" s="10">
        <f t="shared" si="596"/>
        <v>4663.75</v>
      </c>
      <c r="J7633" t="s">
        <v>1852</v>
      </c>
      <c r="K7633" t="s">
        <v>360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1031</v>
      </c>
      <c r="O7633" s="7" t="s">
        <v>1032</v>
      </c>
      <c r="P7633" t="s">
        <v>492</v>
      </c>
      <c r="Q7633" t="s">
        <v>61</v>
      </c>
      <c r="R7633" s="3">
        <v>39934</v>
      </c>
      <c r="S7633" s="12">
        <f t="shared" si="597"/>
        <v>3</v>
      </c>
      <c r="T7633" s="3" t="s">
        <v>14221</v>
      </c>
      <c r="U7633" t="s">
        <v>14232</v>
      </c>
      <c r="V7633" t="s">
        <v>14229</v>
      </c>
      <c r="W7633" t="s">
        <v>14185</v>
      </c>
      <c r="X7633" t="str">
        <f>VLOOKUP(Q7633,Managers!$A:$B,2,0)</f>
        <v>Allen Young</v>
      </c>
      <c r="Y7633">
        <f>VLOOKUP(W7633,HourlyWages!$A:$B,2,0)</f>
        <v>70</v>
      </c>
      <c r="Z7633">
        <v>1</v>
      </c>
      <c r="AA7633" s="14">
        <f t="shared" si="599"/>
        <v>0.44</v>
      </c>
    </row>
    <row r="7634" spans="1:27" x14ac:dyDescent="0.2">
      <c r="A7634">
        <v>7633</v>
      </c>
      <c r="B7634">
        <v>54628</v>
      </c>
      <c r="C7634" s="3">
        <v>40334</v>
      </c>
      <c r="D7634" s="17">
        <f t="shared" si="598"/>
        <v>40330</v>
      </c>
      <c r="E7634">
        <v>21</v>
      </c>
      <c r="F7634" s="8">
        <f t="shared" si="595"/>
        <v>3150</v>
      </c>
      <c r="G7634" s="5">
        <v>7.0000000000000007E-2</v>
      </c>
      <c r="H7634" s="8">
        <f>VLOOKUP($T7634,Pricebook!$A:$D,4,0)</f>
        <v>150</v>
      </c>
      <c r="I7634" s="10">
        <f t="shared" si="596"/>
        <v>2929.5</v>
      </c>
      <c r="J7634" t="s">
        <v>2158</v>
      </c>
      <c r="K7634" t="s">
        <v>215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2316</v>
      </c>
      <c r="O7634" s="7">
        <v>62234</v>
      </c>
      <c r="P7634" t="s">
        <v>15</v>
      </c>
      <c r="Q7634" t="s">
        <v>16</v>
      </c>
      <c r="R7634" s="3">
        <v>40335</v>
      </c>
      <c r="S7634" s="12">
        <f t="shared" si="597"/>
        <v>1</v>
      </c>
      <c r="T7634" s="3" t="s">
        <v>14211</v>
      </c>
      <c r="U7634" t="s">
        <v>14235</v>
      </c>
      <c r="V7634" t="s">
        <v>14233</v>
      </c>
      <c r="W7634" t="s">
        <v>14185</v>
      </c>
      <c r="X7634" t="str">
        <f>VLOOKUP(Q7634,Managers!$A:$B,2,0)</f>
        <v>Josh Martinez</v>
      </c>
      <c r="Y7634">
        <f>VLOOKUP(W7634,HourlyWages!$A:$B,2,0)</f>
        <v>70</v>
      </c>
      <c r="Z7634">
        <v>1</v>
      </c>
      <c r="AA7634" s="14">
        <f t="shared" si="599"/>
        <v>0.53333333333333333</v>
      </c>
    </row>
    <row r="7635" spans="1:27" x14ac:dyDescent="0.2">
      <c r="A7635">
        <v>7634</v>
      </c>
      <c r="B7635">
        <v>54630</v>
      </c>
      <c r="C7635" s="3">
        <v>41131</v>
      </c>
      <c r="D7635" s="17">
        <f t="shared" si="598"/>
        <v>41122</v>
      </c>
      <c r="E7635">
        <v>11</v>
      </c>
      <c r="F7635" s="8">
        <f t="shared" si="595"/>
        <v>1210</v>
      </c>
      <c r="G7635" s="5">
        <v>0.06</v>
      </c>
      <c r="H7635" s="8">
        <f>VLOOKUP($T7635,Pricebook!$A:$D,4,0)</f>
        <v>110</v>
      </c>
      <c r="I7635" s="10">
        <f t="shared" si="596"/>
        <v>1137.3999999999999</v>
      </c>
      <c r="J7635" t="s">
        <v>2023</v>
      </c>
      <c r="K7635" t="s">
        <v>276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2024</v>
      </c>
      <c r="O7635" s="7">
        <v>85224</v>
      </c>
      <c r="P7635" t="s">
        <v>70</v>
      </c>
      <c r="Q7635" t="s">
        <v>23</v>
      </c>
      <c r="R7635" s="3">
        <v>41135</v>
      </c>
      <c r="S7635" s="12">
        <f t="shared" si="597"/>
        <v>4</v>
      </c>
      <c r="T7635" s="3" t="s">
        <v>14215</v>
      </c>
      <c r="U7635" t="s">
        <v>14229</v>
      </c>
      <c r="V7635" t="s">
        <v>14239</v>
      </c>
      <c r="W7635" t="s">
        <v>14200</v>
      </c>
      <c r="X7635" t="str">
        <f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9"/>
        <v>0.46363636363636362</v>
      </c>
    </row>
    <row r="7636" spans="1:27" x14ac:dyDescent="0.2">
      <c r="A7636">
        <v>7635</v>
      </c>
      <c r="B7636">
        <v>54656</v>
      </c>
      <c r="C7636" s="3">
        <v>41232</v>
      </c>
      <c r="D7636" s="17">
        <f t="shared" si="598"/>
        <v>41214</v>
      </c>
      <c r="E7636">
        <v>22</v>
      </c>
      <c r="F7636" s="8">
        <f t="shared" si="595"/>
        <v>3520</v>
      </c>
      <c r="G7636" s="5">
        <v>0.09</v>
      </c>
      <c r="H7636" s="8">
        <f>VLOOKUP($T7636,Pricebook!$A:$D,4,0)</f>
        <v>160</v>
      </c>
      <c r="I7636" s="10">
        <f t="shared" si="596"/>
        <v>3203.2000000000003</v>
      </c>
      <c r="J7636" t="s">
        <v>1362</v>
      </c>
      <c r="K7636" t="s">
        <v>103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757</v>
      </c>
      <c r="O7636" s="7">
        <v>83440</v>
      </c>
      <c r="P7636" t="s">
        <v>197</v>
      </c>
      <c r="Q7636" t="s">
        <v>23</v>
      </c>
      <c r="R7636" s="3">
        <v>41234</v>
      </c>
      <c r="S7636" s="12">
        <f t="shared" si="597"/>
        <v>2</v>
      </c>
      <c r="T7636" s="3" t="s">
        <v>14218</v>
      </c>
      <c r="U7636" t="s">
        <v>14229</v>
      </c>
      <c r="V7636" t="s">
        <v>14236</v>
      </c>
      <c r="W7636" t="s">
        <v>14201</v>
      </c>
      <c r="X7636" t="str">
        <f>VLOOKUP(Q7636,Managers!$A:$B,2,0)</f>
        <v>Bob Turner</v>
      </c>
      <c r="Y7636">
        <f>VLOOKUP(W7636,HourlyWages!$A:$B,2,0)</f>
        <v>53</v>
      </c>
      <c r="Z7636">
        <v>1</v>
      </c>
      <c r="AA7636" s="14">
        <f t="shared" si="599"/>
        <v>0.66874999999999996</v>
      </c>
    </row>
    <row r="7637" spans="1:27" x14ac:dyDescent="0.2">
      <c r="A7637">
        <v>7636</v>
      </c>
      <c r="B7637">
        <v>54659</v>
      </c>
      <c r="C7637" s="3">
        <v>40770</v>
      </c>
      <c r="D7637" s="17">
        <f t="shared" si="598"/>
        <v>40756</v>
      </c>
      <c r="E7637">
        <v>38</v>
      </c>
      <c r="F7637" s="8">
        <f t="shared" si="595"/>
        <v>4180</v>
      </c>
      <c r="G7637" s="5">
        <v>0.06</v>
      </c>
      <c r="H7637" s="8">
        <f>VLOOKUP($T7637,Pricebook!$A:$D,4,0)</f>
        <v>110</v>
      </c>
      <c r="I7637" s="10">
        <f t="shared" si="596"/>
        <v>3929.2</v>
      </c>
      <c r="J7637" t="s">
        <v>665</v>
      </c>
      <c r="K7637" t="s">
        <v>482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2217</v>
      </c>
      <c r="O7637" s="7">
        <v>21136</v>
      </c>
      <c r="P7637" t="s">
        <v>187</v>
      </c>
      <c r="Q7637" t="s">
        <v>61</v>
      </c>
      <c r="R7637" s="3">
        <v>40770</v>
      </c>
      <c r="S7637" s="12">
        <f t="shared" si="597"/>
        <v>0</v>
      </c>
      <c r="T7637" s="3" t="s">
        <v>14215</v>
      </c>
      <c r="U7637" t="s">
        <v>14229</v>
      </c>
      <c r="V7637" t="s">
        <v>14230</v>
      </c>
      <c r="W7637" t="s">
        <v>14188</v>
      </c>
      <c r="X7637" t="str">
        <f>VLOOKUP(Q7637,Managers!$A:$B,2,0)</f>
        <v>Allen Young</v>
      </c>
      <c r="Y7637">
        <f>VLOOKUP(W7637,HourlyWages!$A:$B,2,0)</f>
        <v>52</v>
      </c>
      <c r="Z7637">
        <v>1</v>
      </c>
      <c r="AA7637" s="14">
        <f t="shared" si="599"/>
        <v>0.52727272727272723</v>
      </c>
    </row>
    <row r="7638" spans="1:27" x14ac:dyDescent="0.2">
      <c r="A7638">
        <v>7637</v>
      </c>
      <c r="B7638">
        <v>54692</v>
      </c>
      <c r="C7638" s="3">
        <v>40242</v>
      </c>
      <c r="D7638" s="17">
        <f t="shared" si="598"/>
        <v>40238</v>
      </c>
      <c r="E7638">
        <v>16</v>
      </c>
      <c r="F7638" s="8">
        <f t="shared" si="595"/>
        <v>1920</v>
      </c>
      <c r="G7638" s="5">
        <v>0.05</v>
      </c>
      <c r="H7638" s="8">
        <f>VLOOKUP($T7638,Pricebook!$A:$D,4,0)</f>
        <v>120</v>
      </c>
      <c r="I7638" s="10">
        <f t="shared" si="596"/>
        <v>1824</v>
      </c>
      <c r="J7638" t="s">
        <v>2161</v>
      </c>
      <c r="K7638" t="s">
        <v>389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863</v>
      </c>
      <c r="O7638" s="7">
        <v>94513</v>
      </c>
      <c r="P7638" t="s">
        <v>114</v>
      </c>
      <c r="Q7638" t="s">
        <v>23</v>
      </c>
      <c r="R7638" s="3">
        <v>40242</v>
      </c>
      <c r="S7638" s="12">
        <f t="shared" si="597"/>
        <v>0</v>
      </c>
      <c r="T7638" s="3" t="s">
        <v>14212</v>
      </c>
      <c r="U7638" t="s">
        <v>14229</v>
      </c>
      <c r="V7638" t="s">
        <v>14236</v>
      </c>
      <c r="W7638" t="s">
        <v>14200</v>
      </c>
      <c r="X7638" t="str">
        <f>VLOOKUP(Q7638,Managers!$A:$B,2,0)</f>
        <v>Bob Turner</v>
      </c>
      <c r="Y7638">
        <f>VLOOKUP(W7638,HourlyWages!$A:$B,2,0)</f>
        <v>59</v>
      </c>
      <c r="Z7638">
        <v>1</v>
      </c>
      <c r="AA7638" s="14">
        <f t="shared" si="599"/>
        <v>0.5083333333333333</v>
      </c>
    </row>
    <row r="7639" spans="1:27" x14ac:dyDescent="0.2">
      <c r="A7639">
        <v>7638</v>
      </c>
      <c r="B7639">
        <v>54692</v>
      </c>
      <c r="C7639" s="3">
        <v>40242</v>
      </c>
      <c r="D7639" s="17">
        <f t="shared" si="598"/>
        <v>40238</v>
      </c>
      <c r="E7639">
        <v>27</v>
      </c>
      <c r="F7639" s="8">
        <f t="shared" si="595"/>
        <v>4050</v>
      </c>
      <c r="G7639" s="5">
        <v>0.09</v>
      </c>
      <c r="H7639" s="8">
        <f>VLOOKUP($T7639,Pricebook!$A:$D,4,0)</f>
        <v>150</v>
      </c>
      <c r="I7639" s="10">
        <f t="shared" si="596"/>
        <v>3685.5</v>
      </c>
      <c r="J7639" t="s">
        <v>2161</v>
      </c>
      <c r="K7639" t="s">
        <v>389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863</v>
      </c>
      <c r="O7639" s="7">
        <v>94513</v>
      </c>
      <c r="P7639" t="s">
        <v>114</v>
      </c>
      <c r="Q7639" t="s">
        <v>23</v>
      </c>
      <c r="R7639" s="3">
        <v>40244</v>
      </c>
      <c r="S7639" s="12">
        <f t="shared" si="597"/>
        <v>2</v>
      </c>
      <c r="T7639" s="3" t="s">
        <v>14210</v>
      </c>
      <c r="U7639" t="s">
        <v>14235</v>
      </c>
      <c r="V7639" t="s">
        <v>14240</v>
      </c>
      <c r="W7639" t="s">
        <v>14202</v>
      </c>
      <c r="X7639" t="str">
        <f>VLOOKUP(Q7639,Managers!$A:$B,2,0)</f>
        <v>Bob Turner</v>
      </c>
      <c r="Y7639">
        <f>VLOOKUP(W7639,HourlyWages!$A:$B,2,0)</f>
        <v>71</v>
      </c>
      <c r="Z7639">
        <v>1</v>
      </c>
      <c r="AA7639" s="14">
        <f t="shared" si="599"/>
        <v>0.52666666666666662</v>
      </c>
    </row>
    <row r="7640" spans="1:27" x14ac:dyDescent="0.2">
      <c r="A7640">
        <v>7639</v>
      </c>
      <c r="B7640">
        <v>54694</v>
      </c>
      <c r="C7640" s="3">
        <v>40075</v>
      </c>
      <c r="D7640" s="17">
        <f t="shared" si="598"/>
        <v>40057</v>
      </c>
      <c r="E7640">
        <v>43</v>
      </c>
      <c r="F7640" s="8">
        <f t="shared" si="595"/>
        <v>4730</v>
      </c>
      <c r="G7640" s="5">
        <v>0.08</v>
      </c>
      <c r="H7640" s="8">
        <f>VLOOKUP($T7640,Pricebook!$A:$D,4,0)</f>
        <v>110</v>
      </c>
      <c r="I7640" s="10">
        <f t="shared" si="596"/>
        <v>4351.6000000000004</v>
      </c>
      <c r="J7640" t="s">
        <v>2011</v>
      </c>
      <c r="K7640" t="s">
        <v>314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2706</v>
      </c>
      <c r="O7640" s="7">
        <v>75034</v>
      </c>
      <c r="P7640" t="s">
        <v>48</v>
      </c>
      <c r="Q7640" t="s">
        <v>16</v>
      </c>
      <c r="R7640" s="3">
        <v>40075</v>
      </c>
      <c r="S7640" s="12">
        <f t="shared" si="597"/>
        <v>0</v>
      </c>
      <c r="T7640" s="3" t="s">
        <v>14220</v>
      </c>
      <c r="U7640" t="s">
        <v>14229</v>
      </c>
      <c r="V7640" t="s">
        <v>14238</v>
      </c>
      <c r="W7640" t="s">
        <v>14191</v>
      </c>
      <c r="X7640" t="str">
        <f>VLOOKUP(Q7640,Managers!$A:$B,2,0)</f>
        <v>Josh Martinez</v>
      </c>
      <c r="Y7640">
        <f>VLOOKUP(W7640,HourlyWages!$A:$B,2,0)</f>
        <v>60</v>
      </c>
      <c r="Z7640">
        <v>1</v>
      </c>
      <c r="AA7640" s="14">
        <f t="shared" si="599"/>
        <v>0.45454545454545453</v>
      </c>
    </row>
    <row r="7641" spans="1:27" x14ac:dyDescent="0.2">
      <c r="A7641">
        <v>7640</v>
      </c>
      <c r="B7641">
        <v>54721</v>
      </c>
      <c r="C7641" s="3">
        <v>41200</v>
      </c>
      <c r="D7641" s="17">
        <f t="shared" si="598"/>
        <v>41183</v>
      </c>
      <c r="E7641">
        <v>19</v>
      </c>
      <c r="F7641" s="8">
        <f t="shared" si="595"/>
        <v>2375</v>
      </c>
      <c r="G7641" s="5">
        <v>0</v>
      </c>
      <c r="H7641" s="8">
        <f>VLOOKUP($T7641,Pricebook!$A:$D,4,0)</f>
        <v>125</v>
      </c>
      <c r="I7641" s="10">
        <f t="shared" si="596"/>
        <v>2375</v>
      </c>
      <c r="J7641" t="s">
        <v>141</v>
      </c>
      <c r="K7641" t="s">
        <v>142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1160</v>
      </c>
      <c r="O7641" s="7">
        <v>14853</v>
      </c>
      <c r="P7641" t="s">
        <v>60</v>
      </c>
      <c r="Q7641" t="s">
        <v>61</v>
      </c>
      <c r="R7641" s="3">
        <v>41201</v>
      </c>
      <c r="S7641" s="12">
        <f t="shared" si="597"/>
        <v>1</v>
      </c>
      <c r="T7641" s="3" t="s">
        <v>14217</v>
      </c>
      <c r="U7641" t="s">
        <v>14232</v>
      </c>
      <c r="V7641" t="s">
        <v>14233</v>
      </c>
      <c r="W7641" t="s">
        <v>14186</v>
      </c>
      <c r="X7641" t="str">
        <f>VLOOKUP(Q7641,Managers!$A:$B,2,0)</f>
        <v>Allen Young</v>
      </c>
      <c r="Y7641">
        <f>VLOOKUP(W7641,HourlyWages!$A:$B,2,0)</f>
        <v>67</v>
      </c>
      <c r="Z7641">
        <v>1</v>
      </c>
      <c r="AA7641" s="14">
        <f t="shared" si="599"/>
        <v>0.46400000000000002</v>
      </c>
    </row>
    <row r="7642" spans="1:27" x14ac:dyDescent="0.2">
      <c r="A7642">
        <v>7641</v>
      </c>
      <c r="B7642">
        <v>54727</v>
      </c>
      <c r="C7642" s="3">
        <v>40525</v>
      </c>
      <c r="D7642" s="17">
        <f t="shared" si="598"/>
        <v>40513</v>
      </c>
      <c r="E7642">
        <v>29</v>
      </c>
      <c r="F7642" s="8">
        <f t="shared" si="595"/>
        <v>3190</v>
      </c>
      <c r="G7642" s="5">
        <v>0.02</v>
      </c>
      <c r="H7642" s="8">
        <f>VLOOKUP($T7642,Pricebook!$A:$D,4,0)</f>
        <v>110</v>
      </c>
      <c r="I7642" s="10">
        <f t="shared" si="596"/>
        <v>3126.2</v>
      </c>
      <c r="J7642" t="s">
        <v>797</v>
      </c>
      <c r="K7642" t="s">
        <v>125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1971</v>
      </c>
      <c r="O7642" s="7">
        <v>90604</v>
      </c>
      <c r="P7642" t="s">
        <v>114</v>
      </c>
      <c r="Q7642" t="s">
        <v>23</v>
      </c>
      <c r="R7642" s="3">
        <v>40526</v>
      </c>
      <c r="S7642" s="12">
        <f t="shared" si="597"/>
        <v>1</v>
      </c>
      <c r="T7642" s="3" t="s">
        <v>14215</v>
      </c>
      <c r="U7642" t="s">
        <v>14229</v>
      </c>
      <c r="V7642" t="s">
        <v>14241</v>
      </c>
      <c r="W7642" t="s">
        <v>14198</v>
      </c>
      <c r="X7642" t="str">
        <f>VLOOKUP(Q7642,Managers!$A:$B,2,0)</f>
        <v>Bob Turner</v>
      </c>
      <c r="Y7642">
        <f>VLOOKUP(W7642,HourlyWages!$A:$B,2,0)</f>
        <v>51</v>
      </c>
      <c r="Z7642">
        <v>1</v>
      </c>
      <c r="AA7642" s="14">
        <f t="shared" si="599"/>
        <v>0.53636363636363638</v>
      </c>
    </row>
    <row r="7643" spans="1:27" x14ac:dyDescent="0.2">
      <c r="A7643">
        <v>7642</v>
      </c>
      <c r="B7643">
        <v>54753</v>
      </c>
      <c r="C7643" s="3">
        <v>39921</v>
      </c>
      <c r="D7643" s="17">
        <f t="shared" si="598"/>
        <v>39904</v>
      </c>
      <c r="E7643">
        <v>36</v>
      </c>
      <c r="F7643" s="8">
        <f t="shared" si="595"/>
        <v>5400</v>
      </c>
      <c r="G7643" s="5">
        <v>0.06</v>
      </c>
      <c r="H7643" s="8">
        <f>VLOOKUP($T7643,Pricebook!$A:$D,4,0)</f>
        <v>150</v>
      </c>
      <c r="I7643" s="10">
        <f t="shared" si="596"/>
        <v>5076</v>
      </c>
      <c r="J7643" t="s">
        <v>1418</v>
      </c>
      <c r="K7643" t="s">
        <v>360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1782</v>
      </c>
      <c r="O7643" s="7">
        <v>46312</v>
      </c>
      <c r="P7643" t="s">
        <v>278</v>
      </c>
      <c r="Q7643" t="s">
        <v>16</v>
      </c>
      <c r="R7643" s="3">
        <v>39922</v>
      </c>
      <c r="S7643" s="12">
        <f t="shared" si="597"/>
        <v>1</v>
      </c>
      <c r="T7643" s="3" t="s">
        <v>14210</v>
      </c>
      <c r="U7643" t="s">
        <v>14235</v>
      </c>
      <c r="V7643" t="s">
        <v>14241</v>
      </c>
      <c r="W7643" t="s">
        <v>14188</v>
      </c>
      <c r="X7643" t="str">
        <f>VLOOKUP(Q7643,Managers!$A:$B,2,0)</f>
        <v>Josh Martinez</v>
      </c>
      <c r="Y7643">
        <f>VLOOKUP(W7643,HourlyWages!$A:$B,2,0)</f>
        <v>52</v>
      </c>
      <c r="Z7643">
        <v>1</v>
      </c>
      <c r="AA7643" s="14">
        <f t="shared" si="599"/>
        <v>0.65333333333333332</v>
      </c>
    </row>
    <row r="7644" spans="1:27" x14ac:dyDescent="0.2">
      <c r="A7644">
        <v>7643</v>
      </c>
      <c r="B7644">
        <v>54755</v>
      </c>
      <c r="C7644" s="3">
        <v>40154</v>
      </c>
      <c r="D7644" s="17">
        <f t="shared" si="598"/>
        <v>40148</v>
      </c>
      <c r="E7644">
        <v>44</v>
      </c>
      <c r="F7644" s="8">
        <f t="shared" si="595"/>
        <v>6600</v>
      </c>
      <c r="G7644" s="5">
        <v>0</v>
      </c>
      <c r="H7644" s="8">
        <f>VLOOKUP($T7644,Pricebook!$A:$D,4,0)</f>
        <v>150</v>
      </c>
      <c r="I7644" s="10">
        <f t="shared" si="596"/>
        <v>6600</v>
      </c>
      <c r="J7644" t="s">
        <v>791</v>
      </c>
      <c r="K7644" t="s">
        <v>215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2494</v>
      </c>
      <c r="O7644" s="7" t="s">
        <v>2495</v>
      </c>
      <c r="P7644" t="s">
        <v>48</v>
      </c>
      <c r="Q7644" t="s">
        <v>16</v>
      </c>
      <c r="R7644" s="3">
        <v>40157</v>
      </c>
      <c r="S7644" s="12">
        <f t="shared" si="597"/>
        <v>3</v>
      </c>
      <c r="T7644" s="3" t="s">
        <v>14211</v>
      </c>
      <c r="U7644" t="s">
        <v>14235</v>
      </c>
      <c r="V7644" t="s">
        <v>14241</v>
      </c>
      <c r="W7644" t="s">
        <v>14195</v>
      </c>
      <c r="X7644" t="str">
        <f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9"/>
        <v>0.65333333333333332</v>
      </c>
    </row>
    <row r="7645" spans="1:27" x14ac:dyDescent="0.2">
      <c r="A7645">
        <v>7644</v>
      </c>
      <c r="B7645">
        <v>54786</v>
      </c>
      <c r="C7645" s="3">
        <v>40919</v>
      </c>
      <c r="D7645" s="17">
        <f t="shared" si="598"/>
        <v>40909</v>
      </c>
      <c r="E7645">
        <v>30</v>
      </c>
      <c r="F7645" s="8">
        <f t="shared" si="595"/>
        <v>6000</v>
      </c>
      <c r="G7645" s="5">
        <v>0.08</v>
      </c>
      <c r="H7645" s="8">
        <f>VLOOKUP($T7645,Pricebook!$A:$D,4,0)</f>
        <v>200</v>
      </c>
      <c r="I7645" s="10">
        <f t="shared" si="596"/>
        <v>5520</v>
      </c>
      <c r="J7645" t="s">
        <v>2052</v>
      </c>
      <c r="K7645" t="s">
        <v>151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2573</v>
      </c>
      <c r="O7645" s="7">
        <v>40356</v>
      </c>
      <c r="P7645" t="s">
        <v>254</v>
      </c>
      <c r="Q7645" t="s">
        <v>34</v>
      </c>
      <c r="R7645" s="3">
        <v>40921</v>
      </c>
      <c r="S7645" s="12">
        <f t="shared" si="597"/>
        <v>2</v>
      </c>
      <c r="T7645" s="3" t="s">
        <v>14206</v>
      </c>
      <c r="U7645" t="s">
        <v>14229</v>
      </c>
      <c r="V7645" t="s">
        <v>14230</v>
      </c>
      <c r="W7645" t="s">
        <v>14191</v>
      </c>
      <c r="X7645" t="str">
        <f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9"/>
        <v>0.7</v>
      </c>
    </row>
    <row r="7646" spans="1:27" x14ac:dyDescent="0.2">
      <c r="A7646">
        <v>7645</v>
      </c>
      <c r="B7646">
        <v>54787</v>
      </c>
      <c r="C7646" s="3">
        <v>40598</v>
      </c>
      <c r="D7646" s="17">
        <f t="shared" si="598"/>
        <v>40575</v>
      </c>
      <c r="E7646">
        <v>7</v>
      </c>
      <c r="F7646" s="8">
        <f t="shared" si="595"/>
        <v>770</v>
      </c>
      <c r="G7646" s="5">
        <v>7.0000000000000007E-2</v>
      </c>
      <c r="H7646" s="8">
        <f>VLOOKUP($T7646,Pricebook!$A:$D,4,0)</f>
        <v>110</v>
      </c>
      <c r="I7646" s="10">
        <f t="shared" si="596"/>
        <v>716.09999999999991</v>
      </c>
      <c r="J7646" t="s">
        <v>2041</v>
      </c>
      <c r="K7646" t="s">
        <v>597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1599</v>
      </c>
      <c r="O7646" s="7">
        <v>97301</v>
      </c>
      <c r="P7646" t="s">
        <v>43</v>
      </c>
      <c r="Q7646" t="s">
        <v>23</v>
      </c>
      <c r="R7646" s="3">
        <v>40599</v>
      </c>
      <c r="S7646" s="12">
        <f t="shared" si="597"/>
        <v>1</v>
      </c>
      <c r="T7646" s="3" t="s">
        <v>14215</v>
      </c>
      <c r="U7646" t="s">
        <v>14229</v>
      </c>
      <c r="V7646" t="s">
        <v>14247</v>
      </c>
      <c r="W7646" t="s">
        <v>14200</v>
      </c>
      <c r="X7646" t="str">
        <f>VLOOKUP(Q7646,Managers!$A:$B,2,0)</f>
        <v>Bob Turner</v>
      </c>
      <c r="Y7646">
        <f>VLOOKUP(W7646,HourlyWages!$A:$B,2,0)</f>
        <v>59</v>
      </c>
      <c r="Z7646">
        <v>1</v>
      </c>
      <c r="AA7646" s="14">
        <f t="shared" si="599"/>
        <v>0.46363636363636362</v>
      </c>
    </row>
    <row r="7647" spans="1:27" x14ac:dyDescent="0.2">
      <c r="A7647">
        <v>7646</v>
      </c>
      <c r="B7647">
        <v>54791</v>
      </c>
      <c r="C7647" s="3">
        <v>41263</v>
      </c>
      <c r="D7647" s="17">
        <f t="shared" si="598"/>
        <v>41244</v>
      </c>
      <c r="E7647">
        <v>27</v>
      </c>
      <c r="F7647" s="8">
        <f t="shared" si="595"/>
        <v>3375</v>
      </c>
      <c r="G7647" s="5">
        <v>0.01</v>
      </c>
      <c r="H7647" s="8">
        <f>VLOOKUP($T7647,Pricebook!$A:$D,4,0)</f>
        <v>125</v>
      </c>
      <c r="I7647" s="10">
        <f t="shared" si="596"/>
        <v>3341.25</v>
      </c>
      <c r="J7647" t="s">
        <v>838</v>
      </c>
      <c r="K7647" t="s">
        <v>285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2842</v>
      </c>
      <c r="O7647" s="7">
        <v>24501</v>
      </c>
      <c r="P7647" t="s">
        <v>368</v>
      </c>
      <c r="Q7647" t="s">
        <v>34</v>
      </c>
      <c r="R7647" s="3">
        <v>41264</v>
      </c>
      <c r="S7647" s="12">
        <f t="shared" si="597"/>
        <v>1</v>
      </c>
      <c r="T7647" s="3" t="s">
        <v>14208</v>
      </c>
      <c r="U7647" t="s">
        <v>14232</v>
      </c>
      <c r="V7647" t="s">
        <v>14237</v>
      </c>
      <c r="W7647" t="s">
        <v>14203</v>
      </c>
      <c r="X7647" t="str">
        <f>VLOOKUP(Q7647,Managers!$A:$B,2,0)</f>
        <v>Frank Mitchell</v>
      </c>
      <c r="Y7647">
        <f>VLOOKUP(W7647,HourlyWages!$A:$B,2,0)</f>
        <v>62</v>
      </c>
      <c r="Z7647">
        <v>1</v>
      </c>
      <c r="AA7647" s="14">
        <f t="shared" si="599"/>
        <v>0.504</v>
      </c>
    </row>
    <row r="7648" spans="1:27" x14ac:dyDescent="0.2">
      <c r="A7648">
        <v>7647</v>
      </c>
      <c r="B7648">
        <v>54791</v>
      </c>
      <c r="C7648" s="3">
        <v>41263</v>
      </c>
      <c r="D7648" s="17">
        <f t="shared" si="598"/>
        <v>41244</v>
      </c>
      <c r="E7648">
        <v>42</v>
      </c>
      <c r="F7648" s="8">
        <f t="shared" si="595"/>
        <v>8400</v>
      </c>
      <c r="G7648" s="5">
        <v>7.0000000000000007E-2</v>
      </c>
      <c r="H7648" s="8">
        <f>VLOOKUP($T7648,Pricebook!$A:$D,4,0)</f>
        <v>200</v>
      </c>
      <c r="I7648" s="10">
        <f t="shared" si="596"/>
        <v>7811.9999999999991</v>
      </c>
      <c r="J7648" t="s">
        <v>838</v>
      </c>
      <c r="K7648" t="s">
        <v>285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2842</v>
      </c>
      <c r="O7648" s="7">
        <v>24501</v>
      </c>
      <c r="P7648" t="s">
        <v>368</v>
      </c>
      <c r="Q7648" t="s">
        <v>34</v>
      </c>
      <c r="R7648" s="3">
        <v>41265</v>
      </c>
      <c r="S7648" s="12">
        <f t="shared" si="597"/>
        <v>2</v>
      </c>
      <c r="T7648" s="3" t="s">
        <v>14206</v>
      </c>
      <c r="U7648" t="s">
        <v>14229</v>
      </c>
      <c r="V7648" t="s">
        <v>14233</v>
      </c>
      <c r="W7648" t="s">
        <v>14198</v>
      </c>
      <c r="X7648" t="str">
        <f>VLOOKUP(Q7648,Managers!$A:$B,2,0)</f>
        <v>Frank Mitchell</v>
      </c>
      <c r="Y7648">
        <f>VLOOKUP(W7648,HourlyWages!$A:$B,2,0)</f>
        <v>51</v>
      </c>
      <c r="Z7648">
        <v>1</v>
      </c>
      <c r="AA7648" s="14">
        <f t="shared" si="599"/>
        <v>0.745</v>
      </c>
    </row>
    <row r="7649" spans="1:27" x14ac:dyDescent="0.2">
      <c r="A7649">
        <v>7648</v>
      </c>
      <c r="B7649">
        <v>54791</v>
      </c>
      <c r="C7649" s="3">
        <v>41263</v>
      </c>
      <c r="D7649" s="17">
        <f t="shared" si="598"/>
        <v>41244</v>
      </c>
      <c r="E7649">
        <v>45</v>
      </c>
      <c r="F7649" s="8">
        <f t="shared" si="595"/>
        <v>5625</v>
      </c>
      <c r="G7649" s="5">
        <v>0</v>
      </c>
      <c r="H7649" s="8">
        <f>VLOOKUP($T7649,Pricebook!$A:$D,4,0)</f>
        <v>125</v>
      </c>
      <c r="I7649" s="10">
        <f t="shared" si="596"/>
        <v>5625</v>
      </c>
      <c r="J7649" t="s">
        <v>838</v>
      </c>
      <c r="K7649" t="s">
        <v>285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528</v>
      </c>
      <c r="O7649" s="7" t="s">
        <v>529</v>
      </c>
      <c r="P7649" t="s">
        <v>440</v>
      </c>
      <c r="Q7649" t="s">
        <v>16</v>
      </c>
      <c r="R7649" s="3">
        <v>41265</v>
      </c>
      <c r="S7649" s="12">
        <f t="shared" si="597"/>
        <v>2</v>
      </c>
      <c r="T7649" s="3" t="s">
        <v>14221</v>
      </c>
      <c r="U7649" t="s">
        <v>14232</v>
      </c>
      <c r="V7649" t="s">
        <v>14241</v>
      </c>
      <c r="W7649" t="s">
        <v>14188</v>
      </c>
      <c r="X7649" t="str">
        <f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9"/>
        <v>0.58399999999999996</v>
      </c>
    </row>
    <row r="7650" spans="1:27" x14ac:dyDescent="0.2">
      <c r="A7650">
        <v>7649</v>
      </c>
      <c r="B7650">
        <v>54819</v>
      </c>
      <c r="C7650" s="3">
        <v>40096</v>
      </c>
      <c r="D7650" s="17">
        <f t="shared" si="598"/>
        <v>40087</v>
      </c>
      <c r="E7650">
        <v>10</v>
      </c>
      <c r="F7650" s="8">
        <f t="shared" si="595"/>
        <v>1250</v>
      </c>
      <c r="G7650" s="5">
        <v>7.0000000000000007E-2</v>
      </c>
      <c r="H7650" s="8">
        <f>VLOOKUP($T7650,Pricebook!$A:$D,4,0)</f>
        <v>125</v>
      </c>
      <c r="I7650" s="10">
        <f t="shared" si="596"/>
        <v>1162.5</v>
      </c>
      <c r="J7650" t="s">
        <v>1146</v>
      </c>
      <c r="K7650" t="s">
        <v>203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2085</v>
      </c>
      <c r="O7650" s="7">
        <v>33952</v>
      </c>
      <c r="P7650" t="s">
        <v>101</v>
      </c>
      <c r="Q7650" t="s">
        <v>34</v>
      </c>
      <c r="R7650" s="3">
        <v>40101</v>
      </c>
      <c r="S7650" s="12">
        <f t="shared" si="597"/>
        <v>5</v>
      </c>
      <c r="T7650" s="3" t="s">
        <v>14208</v>
      </c>
      <c r="U7650" t="s">
        <v>14232</v>
      </c>
      <c r="V7650" t="s">
        <v>14230</v>
      </c>
      <c r="W7650" t="s">
        <v>14193</v>
      </c>
      <c r="X7650" t="str">
        <f>VLOOKUP(Q7650,Managers!$A:$B,2,0)</f>
        <v>Frank Mitchell</v>
      </c>
      <c r="Y7650">
        <f>VLOOKUP(W7650,HourlyWages!$A:$B,2,0)</f>
        <v>57</v>
      </c>
      <c r="Z7650">
        <v>1</v>
      </c>
      <c r="AA7650" s="14">
        <f t="shared" si="599"/>
        <v>0.54400000000000004</v>
      </c>
    </row>
    <row r="7651" spans="1:27" x14ac:dyDescent="0.2">
      <c r="A7651">
        <v>7650</v>
      </c>
      <c r="B7651">
        <v>54819</v>
      </c>
      <c r="C7651" s="3">
        <v>40096</v>
      </c>
      <c r="D7651" s="17">
        <f t="shared" si="598"/>
        <v>40087</v>
      </c>
      <c r="E7651">
        <v>26</v>
      </c>
      <c r="F7651" s="8">
        <f t="shared" si="595"/>
        <v>3640</v>
      </c>
      <c r="G7651" s="5">
        <v>0.09</v>
      </c>
      <c r="H7651" s="8">
        <f>VLOOKUP($T7651,Pricebook!$A:$D,4,0)</f>
        <v>140</v>
      </c>
      <c r="I7651" s="10">
        <f t="shared" si="596"/>
        <v>3312.4</v>
      </c>
      <c r="J7651" t="s">
        <v>1146</v>
      </c>
      <c r="K7651" t="s">
        <v>203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2085</v>
      </c>
      <c r="O7651" s="7">
        <v>33952</v>
      </c>
      <c r="P7651" t="s">
        <v>101</v>
      </c>
      <c r="Q7651" t="s">
        <v>34</v>
      </c>
      <c r="R7651" s="3">
        <v>40098</v>
      </c>
      <c r="S7651" s="12">
        <f t="shared" si="597"/>
        <v>2</v>
      </c>
      <c r="T7651" s="3" t="s">
        <v>14213</v>
      </c>
      <c r="U7651" t="s">
        <v>14229</v>
      </c>
      <c r="V7651" t="s">
        <v>14231</v>
      </c>
      <c r="W7651" t="s">
        <v>14191</v>
      </c>
      <c r="X7651" t="str">
        <f>VLOOKUP(Q7651,Managers!$A:$B,2,0)</f>
        <v>Frank Mitchell</v>
      </c>
      <c r="Y7651">
        <f>VLOOKUP(W7651,HourlyWages!$A:$B,2,0)</f>
        <v>60</v>
      </c>
      <c r="Z7651">
        <v>1</v>
      </c>
      <c r="AA7651" s="14">
        <f t="shared" si="599"/>
        <v>0.5714285714285714</v>
      </c>
    </row>
    <row r="7652" spans="1:27" x14ac:dyDescent="0.2">
      <c r="A7652">
        <v>7651</v>
      </c>
      <c r="B7652">
        <v>54819</v>
      </c>
      <c r="C7652" s="3">
        <v>40096</v>
      </c>
      <c r="D7652" s="17">
        <f t="shared" si="598"/>
        <v>40087</v>
      </c>
      <c r="E7652">
        <v>46</v>
      </c>
      <c r="F7652" s="8">
        <f t="shared" si="595"/>
        <v>6900</v>
      </c>
      <c r="G7652" s="5">
        <v>0.03</v>
      </c>
      <c r="H7652" s="8">
        <f>VLOOKUP($T7652,Pricebook!$A:$D,4,0)</f>
        <v>150</v>
      </c>
      <c r="I7652" s="10">
        <f t="shared" si="596"/>
        <v>6693</v>
      </c>
      <c r="J7652" t="s">
        <v>1146</v>
      </c>
      <c r="K7652" t="s">
        <v>203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2085</v>
      </c>
      <c r="O7652" s="7">
        <v>33952</v>
      </c>
      <c r="P7652" t="s">
        <v>101</v>
      </c>
      <c r="Q7652" t="s">
        <v>34</v>
      </c>
      <c r="R7652" s="3">
        <v>40096</v>
      </c>
      <c r="S7652" s="12">
        <f t="shared" si="597"/>
        <v>0</v>
      </c>
      <c r="T7652" s="3" t="s">
        <v>14210</v>
      </c>
      <c r="U7652" t="s">
        <v>14235</v>
      </c>
      <c r="V7652" t="s">
        <v>14234</v>
      </c>
      <c r="W7652" t="s">
        <v>14195</v>
      </c>
      <c r="X7652" t="str">
        <f>VLOOKUP(Q7652,Managers!$A:$B,2,0)</f>
        <v>Frank Mitchell</v>
      </c>
      <c r="Y7652">
        <f>VLOOKUP(W7652,HourlyWages!$A:$B,2,0)</f>
        <v>52</v>
      </c>
      <c r="Z7652">
        <v>1</v>
      </c>
      <c r="AA7652" s="14">
        <f t="shared" si="599"/>
        <v>0.65333333333333332</v>
      </c>
    </row>
    <row r="7653" spans="1:27" x14ac:dyDescent="0.2">
      <c r="A7653">
        <v>7652</v>
      </c>
      <c r="B7653">
        <v>54850</v>
      </c>
      <c r="C7653" s="3">
        <v>40536</v>
      </c>
      <c r="D7653" s="17">
        <f t="shared" si="598"/>
        <v>40513</v>
      </c>
      <c r="E7653">
        <v>16</v>
      </c>
      <c r="F7653" s="8">
        <f t="shared" si="595"/>
        <v>3200</v>
      </c>
      <c r="G7653" s="5">
        <v>7.0000000000000007E-2</v>
      </c>
      <c r="H7653" s="8">
        <f>VLOOKUP($T7653,Pricebook!$A:$D,4,0)</f>
        <v>200</v>
      </c>
      <c r="I7653" s="10">
        <f t="shared" si="596"/>
        <v>2976</v>
      </c>
      <c r="J7653" t="s">
        <v>2054</v>
      </c>
      <c r="K7653" t="s">
        <v>713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703</v>
      </c>
      <c r="O7653" s="7" t="s">
        <v>729</v>
      </c>
      <c r="P7653" t="s">
        <v>210</v>
      </c>
      <c r="Q7653" t="s">
        <v>61</v>
      </c>
      <c r="R7653" s="3">
        <v>40536</v>
      </c>
      <c r="S7653" s="12">
        <f t="shared" si="597"/>
        <v>0</v>
      </c>
      <c r="T7653" s="3" t="s">
        <v>14206</v>
      </c>
      <c r="U7653" t="s">
        <v>14229</v>
      </c>
      <c r="V7653" t="s">
        <v>14244</v>
      </c>
      <c r="W7653" t="s">
        <v>14203</v>
      </c>
      <c r="X7653" t="str">
        <f>VLOOKUP(Q7653,Managers!$A:$B,2,0)</f>
        <v>Allen Young</v>
      </c>
      <c r="Y7653">
        <f>VLOOKUP(W7653,HourlyWages!$A:$B,2,0)</f>
        <v>62</v>
      </c>
      <c r="Z7653">
        <v>1</v>
      </c>
      <c r="AA7653" s="14">
        <f t="shared" si="599"/>
        <v>0.69</v>
      </c>
    </row>
    <row r="7654" spans="1:27" x14ac:dyDescent="0.2">
      <c r="A7654">
        <v>7653</v>
      </c>
      <c r="B7654">
        <v>54850</v>
      </c>
      <c r="C7654" s="3">
        <v>40536</v>
      </c>
      <c r="D7654" s="17">
        <f t="shared" si="598"/>
        <v>40513</v>
      </c>
      <c r="E7654">
        <v>9</v>
      </c>
      <c r="F7654" s="8">
        <f t="shared" si="595"/>
        <v>1350</v>
      </c>
      <c r="G7654" s="5">
        <v>0.02</v>
      </c>
      <c r="H7654" s="8">
        <f>VLOOKUP($T7654,Pricebook!$A:$D,4,0)</f>
        <v>150</v>
      </c>
      <c r="I7654" s="10">
        <f t="shared" si="596"/>
        <v>1323</v>
      </c>
      <c r="J7654" t="s">
        <v>2054</v>
      </c>
      <c r="K7654" t="s">
        <v>713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703</v>
      </c>
      <c r="O7654" s="7" t="s">
        <v>729</v>
      </c>
      <c r="P7654" t="s">
        <v>210</v>
      </c>
      <c r="Q7654" t="s">
        <v>61</v>
      </c>
      <c r="R7654" s="3">
        <v>40537</v>
      </c>
      <c r="S7654" s="12">
        <f t="shared" si="597"/>
        <v>1</v>
      </c>
      <c r="T7654" s="3" t="s">
        <v>14210</v>
      </c>
      <c r="U7654" t="s">
        <v>14235</v>
      </c>
      <c r="V7654" t="s">
        <v>14238</v>
      </c>
      <c r="W7654" t="s">
        <v>14190</v>
      </c>
      <c r="X7654" t="str">
        <f>VLOOKUP(Q7654,Managers!$A:$B,2,0)</f>
        <v>Allen Young</v>
      </c>
      <c r="Y7654">
        <f>VLOOKUP(W7654,HourlyWages!$A:$B,2,0)</f>
        <v>67</v>
      </c>
      <c r="Z7654">
        <v>1</v>
      </c>
      <c r="AA7654" s="14">
        <f t="shared" si="599"/>
        <v>0.55333333333333334</v>
      </c>
    </row>
    <row r="7655" spans="1:27" x14ac:dyDescent="0.2">
      <c r="A7655">
        <v>7654</v>
      </c>
      <c r="B7655">
        <v>54882</v>
      </c>
      <c r="C7655" s="3">
        <v>40580</v>
      </c>
      <c r="D7655" s="17">
        <f t="shared" si="598"/>
        <v>40575</v>
      </c>
      <c r="E7655">
        <v>17</v>
      </c>
      <c r="F7655" s="8">
        <f t="shared" si="595"/>
        <v>3400</v>
      </c>
      <c r="G7655" s="5">
        <v>0.02</v>
      </c>
      <c r="H7655" s="8">
        <f>VLOOKUP($T7655,Pricebook!$A:$D,4,0)</f>
        <v>200</v>
      </c>
      <c r="I7655" s="10">
        <f t="shared" si="596"/>
        <v>3332</v>
      </c>
      <c r="J7655" t="s">
        <v>1203</v>
      </c>
      <c r="K7655" t="s">
        <v>158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2180</v>
      </c>
      <c r="O7655" s="7">
        <v>33142</v>
      </c>
      <c r="P7655" t="s">
        <v>101</v>
      </c>
      <c r="Q7655" t="s">
        <v>34</v>
      </c>
      <c r="R7655" s="3">
        <v>40583</v>
      </c>
      <c r="S7655" s="12">
        <f t="shared" si="597"/>
        <v>3</v>
      </c>
      <c r="T7655" s="3" t="s">
        <v>14214</v>
      </c>
      <c r="U7655" t="s">
        <v>14229</v>
      </c>
      <c r="V7655" t="s">
        <v>14244</v>
      </c>
      <c r="W7655" t="s">
        <v>14191</v>
      </c>
      <c r="X7655" t="str">
        <f>VLOOKUP(Q7655,Managers!$A:$B,2,0)</f>
        <v>Frank Mitchell</v>
      </c>
      <c r="Y7655">
        <f>VLOOKUP(W7655,HourlyWages!$A:$B,2,0)</f>
        <v>60</v>
      </c>
      <c r="Z7655">
        <v>1</v>
      </c>
      <c r="AA7655" s="14">
        <f t="shared" si="599"/>
        <v>0.7</v>
      </c>
    </row>
    <row r="7656" spans="1:27" x14ac:dyDescent="0.2">
      <c r="A7656">
        <v>7655</v>
      </c>
      <c r="B7656">
        <v>54882</v>
      </c>
      <c r="C7656" s="3">
        <v>40580</v>
      </c>
      <c r="D7656" s="17">
        <f t="shared" si="598"/>
        <v>40575</v>
      </c>
      <c r="E7656">
        <v>2</v>
      </c>
      <c r="F7656" s="8">
        <f t="shared" si="595"/>
        <v>240</v>
      </c>
      <c r="G7656" s="5">
        <v>0.03</v>
      </c>
      <c r="H7656" s="8">
        <f>VLOOKUP($T7656,Pricebook!$A:$D,4,0)</f>
        <v>120</v>
      </c>
      <c r="I7656" s="10">
        <f t="shared" si="596"/>
        <v>232.79999999999998</v>
      </c>
      <c r="J7656" t="s">
        <v>1203</v>
      </c>
      <c r="K7656" t="s">
        <v>158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2180</v>
      </c>
      <c r="O7656" s="7">
        <v>33142</v>
      </c>
      <c r="P7656" t="s">
        <v>101</v>
      </c>
      <c r="Q7656" t="s">
        <v>34</v>
      </c>
      <c r="R7656" s="3">
        <v>40582</v>
      </c>
      <c r="S7656" s="12">
        <f t="shared" si="597"/>
        <v>2</v>
      </c>
      <c r="T7656" s="3" t="s">
        <v>14212</v>
      </c>
      <c r="U7656" t="s">
        <v>14229</v>
      </c>
      <c r="V7656" t="s">
        <v>14238</v>
      </c>
      <c r="W7656" t="s">
        <v>14189</v>
      </c>
      <c r="X7656" t="str">
        <f>VLOOKUP(Q7656,Managers!$A:$B,2,0)</f>
        <v>Frank Mitchell</v>
      </c>
      <c r="Y7656">
        <f>VLOOKUP(W7656,HourlyWages!$A:$B,2,0)</f>
        <v>62</v>
      </c>
      <c r="Z7656">
        <v>1</v>
      </c>
      <c r="AA7656" s="14">
        <f t="shared" si="599"/>
        <v>0.48333333333333334</v>
      </c>
    </row>
    <row r="7657" spans="1:27" x14ac:dyDescent="0.2">
      <c r="A7657">
        <v>7656</v>
      </c>
      <c r="B7657">
        <v>54886</v>
      </c>
      <c r="C7657" s="3">
        <v>41125</v>
      </c>
      <c r="D7657" s="17">
        <f t="shared" si="598"/>
        <v>41122</v>
      </c>
      <c r="E7657">
        <v>39</v>
      </c>
      <c r="F7657" s="8">
        <f t="shared" si="595"/>
        <v>4875</v>
      </c>
      <c r="G7657" s="5">
        <v>0.02</v>
      </c>
      <c r="H7657" s="8">
        <f>VLOOKUP($T7657,Pricebook!$A:$D,4,0)</f>
        <v>125</v>
      </c>
      <c r="I7657" s="10">
        <f t="shared" si="596"/>
        <v>4777.5</v>
      </c>
      <c r="J7657" t="s">
        <v>2497</v>
      </c>
      <c r="K7657" t="s">
        <v>41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2498</v>
      </c>
      <c r="O7657" s="7">
        <v>93030</v>
      </c>
      <c r="P7657" t="s">
        <v>114</v>
      </c>
      <c r="Q7657" t="s">
        <v>23</v>
      </c>
      <c r="R7657" s="3">
        <v>41126</v>
      </c>
      <c r="S7657" s="12">
        <f t="shared" si="597"/>
        <v>1</v>
      </c>
      <c r="T7657" s="3" t="s">
        <v>14208</v>
      </c>
      <c r="U7657" t="s">
        <v>14232</v>
      </c>
      <c r="V7657" t="s">
        <v>14238</v>
      </c>
      <c r="W7657" t="s">
        <v>14196</v>
      </c>
      <c r="X7657" t="str">
        <f>VLOOKUP(Q7657,Managers!$A:$B,2,0)</f>
        <v>Bob Turner</v>
      </c>
      <c r="Y7657">
        <f>VLOOKUP(W7657,HourlyWages!$A:$B,2,0)</f>
        <v>58</v>
      </c>
      <c r="Z7657">
        <v>1</v>
      </c>
      <c r="AA7657" s="14">
        <f t="shared" si="599"/>
        <v>0.53600000000000003</v>
      </c>
    </row>
    <row r="7658" spans="1:27" x14ac:dyDescent="0.2">
      <c r="A7658">
        <v>7657</v>
      </c>
      <c r="B7658">
        <v>54912</v>
      </c>
      <c r="C7658" s="3">
        <v>40745</v>
      </c>
      <c r="D7658" s="17">
        <f t="shared" si="598"/>
        <v>40725</v>
      </c>
      <c r="E7658">
        <v>17</v>
      </c>
      <c r="F7658" s="8">
        <f t="shared" si="595"/>
        <v>1870</v>
      </c>
      <c r="G7658" s="5">
        <v>7.0000000000000007E-2</v>
      </c>
      <c r="H7658" s="8">
        <f>VLOOKUP($T7658,Pricebook!$A:$D,4,0)</f>
        <v>110</v>
      </c>
      <c r="I7658" s="10">
        <f t="shared" si="596"/>
        <v>1739.1</v>
      </c>
      <c r="J7658" t="s">
        <v>2056</v>
      </c>
      <c r="K7658" t="s">
        <v>190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1062</v>
      </c>
      <c r="O7658" s="7" t="s">
        <v>2699</v>
      </c>
      <c r="P7658" t="s">
        <v>440</v>
      </c>
      <c r="Q7658" t="s">
        <v>16</v>
      </c>
      <c r="R7658" s="3">
        <v>40752</v>
      </c>
      <c r="S7658" s="12">
        <f t="shared" si="597"/>
        <v>7</v>
      </c>
      <c r="T7658" s="3" t="s">
        <v>14215</v>
      </c>
      <c r="U7658" t="s">
        <v>14229</v>
      </c>
      <c r="V7658" t="s">
        <v>14240</v>
      </c>
      <c r="W7658" t="s">
        <v>14198</v>
      </c>
      <c r="X7658" t="str">
        <f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9"/>
        <v>0.53636363636363638</v>
      </c>
    </row>
    <row r="7659" spans="1:27" x14ac:dyDescent="0.2">
      <c r="A7659">
        <v>7658</v>
      </c>
      <c r="B7659">
        <v>54913</v>
      </c>
      <c r="C7659" s="3">
        <v>40362</v>
      </c>
      <c r="D7659" s="17">
        <f t="shared" si="598"/>
        <v>40360</v>
      </c>
      <c r="E7659">
        <v>11</v>
      </c>
      <c r="F7659" s="8">
        <f t="shared" si="595"/>
        <v>1210</v>
      </c>
      <c r="G7659" s="5">
        <v>0.08</v>
      </c>
      <c r="H7659" s="8">
        <f>VLOOKUP($T7659,Pricebook!$A:$D,4,0)</f>
        <v>110</v>
      </c>
      <c r="I7659" s="10">
        <f t="shared" si="596"/>
        <v>1113.2</v>
      </c>
      <c r="J7659" t="s">
        <v>1050</v>
      </c>
      <c r="K7659" t="s">
        <v>199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222</v>
      </c>
      <c r="O7659" s="7">
        <v>98270</v>
      </c>
      <c r="P7659" t="s">
        <v>22</v>
      </c>
      <c r="Q7659" t="s">
        <v>23</v>
      </c>
      <c r="R7659" s="3">
        <v>40364</v>
      </c>
      <c r="S7659" s="12">
        <f t="shared" si="597"/>
        <v>2</v>
      </c>
      <c r="T7659" s="3" t="s">
        <v>14215</v>
      </c>
      <c r="U7659" t="s">
        <v>14229</v>
      </c>
      <c r="V7659" t="s">
        <v>14238</v>
      </c>
      <c r="W7659" t="s">
        <v>14193</v>
      </c>
      <c r="X7659" t="str">
        <f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9"/>
        <v>0.48181818181818181</v>
      </c>
    </row>
    <row r="7660" spans="1:27" x14ac:dyDescent="0.2">
      <c r="A7660">
        <v>7659</v>
      </c>
      <c r="B7660">
        <v>54914</v>
      </c>
      <c r="C7660" s="3">
        <v>40783</v>
      </c>
      <c r="D7660" s="17">
        <f t="shared" si="598"/>
        <v>40756</v>
      </c>
      <c r="E7660">
        <v>32</v>
      </c>
      <c r="F7660" s="8">
        <f t="shared" si="595"/>
        <v>3520</v>
      </c>
      <c r="G7660" s="5">
        <v>0.06</v>
      </c>
      <c r="H7660" s="8">
        <f>VLOOKUP($T7660,Pricebook!$A:$D,4,0)</f>
        <v>110</v>
      </c>
      <c r="I7660" s="10">
        <f t="shared" si="596"/>
        <v>3308.7999999999997</v>
      </c>
      <c r="J7660" t="s">
        <v>280</v>
      </c>
      <c r="K7660" t="s">
        <v>99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2483</v>
      </c>
      <c r="O7660" s="7">
        <v>78041</v>
      </c>
      <c r="P7660" t="s">
        <v>48</v>
      </c>
      <c r="Q7660" t="s">
        <v>16</v>
      </c>
      <c r="R7660" s="3">
        <v>40784</v>
      </c>
      <c r="S7660" s="12">
        <f t="shared" si="597"/>
        <v>1</v>
      </c>
      <c r="T7660" s="3" t="s">
        <v>14215</v>
      </c>
      <c r="U7660" t="s">
        <v>14229</v>
      </c>
      <c r="V7660" t="s">
        <v>14238</v>
      </c>
      <c r="W7660" t="s">
        <v>14195</v>
      </c>
      <c r="X7660" t="str">
        <f>VLOOKUP(Q7660,Managers!$A:$B,2,0)</f>
        <v>Josh Martinez</v>
      </c>
      <c r="Y7660">
        <f>VLOOKUP(W7660,HourlyWages!$A:$B,2,0)</f>
        <v>52</v>
      </c>
      <c r="Z7660">
        <v>1</v>
      </c>
      <c r="AA7660" s="14">
        <f t="shared" si="599"/>
        <v>0.52727272727272723</v>
      </c>
    </row>
    <row r="7661" spans="1:27" x14ac:dyDescent="0.2">
      <c r="A7661">
        <v>7660</v>
      </c>
      <c r="B7661">
        <v>54914</v>
      </c>
      <c r="C7661" s="3">
        <v>40783</v>
      </c>
      <c r="D7661" s="17">
        <f t="shared" si="598"/>
        <v>40756</v>
      </c>
      <c r="E7661">
        <v>7</v>
      </c>
      <c r="F7661" s="8">
        <f t="shared" si="595"/>
        <v>1400</v>
      </c>
      <c r="G7661" s="5">
        <v>0.06</v>
      </c>
      <c r="H7661" s="8">
        <f>VLOOKUP($T7661,Pricebook!$A:$D,4,0)</f>
        <v>200</v>
      </c>
      <c r="I7661" s="10">
        <f t="shared" si="596"/>
        <v>1316</v>
      </c>
      <c r="J7661" t="s">
        <v>280</v>
      </c>
      <c r="K7661" t="s">
        <v>99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900</v>
      </c>
      <c r="O7661" s="7">
        <v>77573</v>
      </c>
      <c r="P7661" t="s">
        <v>48</v>
      </c>
      <c r="Q7661" t="s">
        <v>16</v>
      </c>
      <c r="R7661" s="3">
        <v>40785</v>
      </c>
      <c r="S7661" s="12">
        <f t="shared" si="597"/>
        <v>2</v>
      </c>
      <c r="T7661" s="3" t="s">
        <v>14206</v>
      </c>
      <c r="U7661" t="s">
        <v>14229</v>
      </c>
      <c r="V7661" t="s">
        <v>14230</v>
      </c>
      <c r="W7661" t="s">
        <v>14193</v>
      </c>
      <c r="X7661" t="str">
        <f>VLOOKUP(Q7661,Managers!$A:$B,2,0)</f>
        <v>Josh Martinez</v>
      </c>
      <c r="Y7661">
        <f>VLOOKUP(W7661,HourlyWages!$A:$B,2,0)</f>
        <v>57</v>
      </c>
      <c r="Z7661">
        <v>1</v>
      </c>
      <c r="AA7661" s="14">
        <f t="shared" si="599"/>
        <v>0.71499999999999997</v>
      </c>
    </row>
    <row r="7662" spans="1:27" x14ac:dyDescent="0.2">
      <c r="A7662">
        <v>7661</v>
      </c>
      <c r="B7662">
        <v>54917</v>
      </c>
      <c r="C7662" s="3">
        <v>40277</v>
      </c>
      <c r="D7662" s="17">
        <f t="shared" si="598"/>
        <v>40269</v>
      </c>
      <c r="E7662">
        <v>12</v>
      </c>
      <c r="F7662" s="8">
        <f t="shared" si="595"/>
        <v>1800</v>
      </c>
      <c r="G7662" s="5">
        <v>0.06</v>
      </c>
      <c r="H7662" s="8">
        <f>VLOOKUP($T7662,Pricebook!$A:$D,4,0)</f>
        <v>150</v>
      </c>
      <c r="I7662" s="10">
        <f t="shared" si="596"/>
        <v>1692</v>
      </c>
      <c r="J7662" t="s">
        <v>1680</v>
      </c>
      <c r="K7662" t="s">
        <v>775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2772</v>
      </c>
      <c r="O7662" s="7">
        <v>81503</v>
      </c>
      <c r="P7662" t="s">
        <v>237</v>
      </c>
      <c r="Q7662" t="s">
        <v>23</v>
      </c>
      <c r="R7662" s="3">
        <v>40278</v>
      </c>
      <c r="S7662" s="12">
        <f t="shared" si="597"/>
        <v>1</v>
      </c>
      <c r="T7662" s="3" t="s">
        <v>14222</v>
      </c>
      <c r="U7662" t="s">
        <v>14235</v>
      </c>
      <c r="V7662" t="s">
        <v>14231</v>
      </c>
      <c r="W7662" t="s">
        <v>14199</v>
      </c>
      <c r="X7662" t="str">
        <f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9"/>
        <v>0.54666666666666663</v>
      </c>
    </row>
    <row r="7663" spans="1:27" x14ac:dyDescent="0.2">
      <c r="A7663">
        <v>7662</v>
      </c>
      <c r="B7663">
        <v>54947</v>
      </c>
      <c r="C7663" s="3">
        <v>39866</v>
      </c>
      <c r="D7663" s="17">
        <f t="shared" si="598"/>
        <v>39845</v>
      </c>
      <c r="E7663">
        <v>27</v>
      </c>
      <c r="F7663" s="8">
        <f t="shared" si="595"/>
        <v>4050</v>
      </c>
      <c r="G7663" s="5">
        <v>0.05</v>
      </c>
      <c r="H7663" s="8">
        <f>VLOOKUP($T7663,Pricebook!$A:$D,4,0)</f>
        <v>150</v>
      </c>
      <c r="I7663" s="10">
        <f t="shared" si="596"/>
        <v>3847.5</v>
      </c>
      <c r="J7663" t="s">
        <v>1221</v>
      </c>
      <c r="K7663" t="s">
        <v>844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1813</v>
      </c>
      <c r="O7663" s="7">
        <v>67037</v>
      </c>
      <c r="P7663" t="s">
        <v>153</v>
      </c>
      <c r="Q7663" t="s">
        <v>16</v>
      </c>
      <c r="R7663" s="3">
        <v>39867</v>
      </c>
      <c r="S7663" s="12">
        <f t="shared" si="597"/>
        <v>1</v>
      </c>
      <c r="T7663" s="3" t="s">
        <v>14211</v>
      </c>
      <c r="U7663" t="s">
        <v>14235</v>
      </c>
      <c r="V7663" t="s">
        <v>14244</v>
      </c>
      <c r="W7663" t="s">
        <v>14193</v>
      </c>
      <c r="X7663" t="str">
        <f>VLOOKUP(Q7663,Managers!$A:$B,2,0)</f>
        <v>Josh Martinez</v>
      </c>
      <c r="Y7663">
        <f>VLOOKUP(W7663,HourlyWages!$A:$B,2,0)</f>
        <v>57</v>
      </c>
      <c r="Z7663">
        <v>1</v>
      </c>
      <c r="AA7663" s="14">
        <f t="shared" si="599"/>
        <v>0.62</v>
      </c>
    </row>
    <row r="7664" spans="1:27" x14ac:dyDescent="0.2">
      <c r="A7664">
        <v>7663</v>
      </c>
      <c r="B7664">
        <v>54947</v>
      </c>
      <c r="C7664" s="3">
        <v>39866</v>
      </c>
      <c r="D7664" s="17">
        <f t="shared" si="598"/>
        <v>39845</v>
      </c>
      <c r="E7664">
        <v>42</v>
      </c>
      <c r="F7664" s="8">
        <f t="shared" si="595"/>
        <v>5250</v>
      </c>
      <c r="G7664" s="5">
        <v>0.02</v>
      </c>
      <c r="H7664" s="8">
        <f>VLOOKUP($T7664,Pricebook!$A:$D,4,0)</f>
        <v>125</v>
      </c>
      <c r="I7664" s="10">
        <f t="shared" si="596"/>
        <v>5145</v>
      </c>
      <c r="J7664" t="s">
        <v>1221</v>
      </c>
      <c r="K7664" t="s">
        <v>844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1813</v>
      </c>
      <c r="O7664" s="7">
        <v>67037</v>
      </c>
      <c r="P7664" t="s">
        <v>153</v>
      </c>
      <c r="Q7664" t="s">
        <v>16</v>
      </c>
      <c r="R7664" s="3">
        <v>39868</v>
      </c>
      <c r="S7664" s="12">
        <f t="shared" si="597"/>
        <v>2</v>
      </c>
      <c r="T7664" s="3" t="s">
        <v>14208</v>
      </c>
      <c r="U7664" t="s">
        <v>14232</v>
      </c>
      <c r="V7664" t="s">
        <v>14242</v>
      </c>
      <c r="W7664" t="s">
        <v>14187</v>
      </c>
      <c r="X7664" t="str">
        <f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9"/>
        <v>0.64</v>
      </c>
    </row>
    <row r="7665" spans="1:27" x14ac:dyDescent="0.2">
      <c r="A7665">
        <v>7664</v>
      </c>
      <c r="B7665">
        <v>54949</v>
      </c>
      <c r="C7665" s="3">
        <v>40035</v>
      </c>
      <c r="D7665" s="17">
        <f t="shared" si="598"/>
        <v>40026</v>
      </c>
      <c r="E7665">
        <v>32</v>
      </c>
      <c r="F7665" s="8">
        <f t="shared" si="595"/>
        <v>3520</v>
      </c>
      <c r="G7665" s="5">
        <v>0.08</v>
      </c>
      <c r="H7665" s="8">
        <f>VLOOKUP($T7665,Pricebook!$A:$D,4,0)</f>
        <v>110</v>
      </c>
      <c r="I7665" s="10">
        <f t="shared" si="596"/>
        <v>3238.4</v>
      </c>
      <c r="J7665" t="s">
        <v>2372</v>
      </c>
      <c r="K7665" t="s">
        <v>400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2720</v>
      </c>
      <c r="O7665" s="7">
        <v>83402</v>
      </c>
      <c r="P7665" t="s">
        <v>197</v>
      </c>
      <c r="Q7665" t="s">
        <v>23</v>
      </c>
      <c r="R7665" s="3">
        <v>40040</v>
      </c>
      <c r="S7665" s="12">
        <f t="shared" si="597"/>
        <v>5</v>
      </c>
      <c r="T7665" s="3" t="s">
        <v>14215</v>
      </c>
      <c r="U7665" t="s">
        <v>14229</v>
      </c>
      <c r="V7665" t="s">
        <v>14245</v>
      </c>
      <c r="W7665" t="s">
        <v>14196</v>
      </c>
      <c r="X7665" t="str">
        <f>VLOOKUP(Q7665,Managers!$A:$B,2,0)</f>
        <v>Bob Turner</v>
      </c>
      <c r="Y7665">
        <f>VLOOKUP(W7665,HourlyWages!$A:$B,2,0)</f>
        <v>58</v>
      </c>
      <c r="Z7665">
        <v>1</v>
      </c>
      <c r="AA7665" s="14">
        <f t="shared" si="599"/>
        <v>0.47272727272727272</v>
      </c>
    </row>
    <row r="7666" spans="1:27" x14ac:dyDescent="0.2">
      <c r="A7666">
        <v>7665</v>
      </c>
      <c r="B7666">
        <v>54949</v>
      </c>
      <c r="C7666" s="3">
        <v>40035</v>
      </c>
      <c r="D7666" s="17">
        <f t="shared" si="598"/>
        <v>40026</v>
      </c>
      <c r="E7666">
        <v>7</v>
      </c>
      <c r="F7666" s="8">
        <f t="shared" ref="F7666:F7729" si="600">H7666*E7666</f>
        <v>1400</v>
      </c>
      <c r="G7666" s="5">
        <v>0.09</v>
      </c>
      <c r="H7666" s="8">
        <f>VLOOKUP($T7666,Pricebook!$A:$D,4,0)</f>
        <v>200</v>
      </c>
      <c r="I7666" s="10">
        <f t="shared" ref="I7666:I7729" si="601">F7666*(1-G7666)</f>
        <v>1274</v>
      </c>
      <c r="J7666" t="s">
        <v>2372</v>
      </c>
      <c r="K7666" t="s">
        <v>400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2720</v>
      </c>
      <c r="O7666" s="7">
        <v>83402</v>
      </c>
      <c r="P7666" t="s">
        <v>197</v>
      </c>
      <c r="Q7666" t="s">
        <v>23</v>
      </c>
      <c r="R7666" s="3">
        <v>40042</v>
      </c>
      <c r="S7666" s="12">
        <f t="shared" ref="S7666:S7729" si="602">R7666-C7666</f>
        <v>7</v>
      </c>
      <c r="T7666" s="3" t="s">
        <v>14206</v>
      </c>
      <c r="U7666" t="s">
        <v>14229</v>
      </c>
      <c r="V7666" t="s">
        <v>14236</v>
      </c>
      <c r="W7666" t="s">
        <v>14190</v>
      </c>
      <c r="X7666" t="str">
        <f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9"/>
        <v>0.66500000000000004</v>
      </c>
    </row>
    <row r="7667" spans="1:27" x14ac:dyDescent="0.2">
      <c r="A7667">
        <v>7666</v>
      </c>
      <c r="B7667">
        <v>54950</v>
      </c>
      <c r="C7667" s="3">
        <v>40517</v>
      </c>
      <c r="D7667" s="17">
        <f t="shared" si="598"/>
        <v>40513</v>
      </c>
      <c r="E7667">
        <v>26</v>
      </c>
      <c r="F7667" s="8">
        <f t="shared" si="600"/>
        <v>3640</v>
      </c>
      <c r="G7667" s="5">
        <v>0.08</v>
      </c>
      <c r="H7667" s="8">
        <f>VLOOKUP($T7667,Pricebook!$A:$D,4,0)</f>
        <v>140</v>
      </c>
      <c r="I7667" s="10">
        <f t="shared" si="601"/>
        <v>3348.8</v>
      </c>
      <c r="J7667" t="s">
        <v>2346</v>
      </c>
      <c r="K7667" t="s">
        <v>180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2654</v>
      </c>
      <c r="O7667" s="7">
        <v>44515</v>
      </c>
      <c r="P7667" t="s">
        <v>210</v>
      </c>
      <c r="Q7667" t="s">
        <v>61</v>
      </c>
      <c r="R7667" s="3">
        <v>40518</v>
      </c>
      <c r="S7667" s="12">
        <f t="shared" si="602"/>
        <v>1</v>
      </c>
      <c r="T7667" s="3" t="s">
        <v>14207</v>
      </c>
      <c r="U7667" t="s">
        <v>14229</v>
      </c>
      <c r="V7667" t="s">
        <v>14230</v>
      </c>
      <c r="W7667" t="s">
        <v>14185</v>
      </c>
      <c r="X7667" t="str">
        <f>VLOOKUP(Q7667,Managers!$A:$B,2,0)</f>
        <v>Allen Young</v>
      </c>
      <c r="Y7667">
        <f>VLOOKUP(W7667,HourlyWages!$A:$B,2,0)</f>
        <v>70</v>
      </c>
      <c r="Z7667">
        <v>1</v>
      </c>
      <c r="AA7667" s="14">
        <f t="shared" si="599"/>
        <v>0.5</v>
      </c>
    </row>
    <row r="7668" spans="1:27" x14ac:dyDescent="0.2">
      <c r="A7668">
        <v>7667</v>
      </c>
      <c r="B7668">
        <v>54950</v>
      </c>
      <c r="C7668" s="3">
        <v>40517</v>
      </c>
      <c r="D7668" s="17">
        <f t="shared" si="598"/>
        <v>40513</v>
      </c>
      <c r="E7668">
        <v>22</v>
      </c>
      <c r="F7668" s="8">
        <f t="shared" si="600"/>
        <v>2750</v>
      </c>
      <c r="G7668" s="5">
        <v>7.0000000000000007E-2</v>
      </c>
      <c r="H7668" s="8">
        <f>VLOOKUP($T7668,Pricebook!$A:$D,4,0)</f>
        <v>125</v>
      </c>
      <c r="I7668" s="10">
        <f t="shared" si="601"/>
        <v>2557.5</v>
      </c>
      <c r="J7668" t="s">
        <v>2346</v>
      </c>
      <c r="K7668" t="s">
        <v>180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2654</v>
      </c>
      <c r="O7668" s="7">
        <v>44515</v>
      </c>
      <c r="P7668" t="s">
        <v>210</v>
      </c>
      <c r="Q7668" t="s">
        <v>61</v>
      </c>
      <c r="R7668" s="3">
        <v>40518</v>
      </c>
      <c r="S7668" s="12">
        <f t="shared" si="602"/>
        <v>1</v>
      </c>
      <c r="T7668" s="3" t="s">
        <v>14209</v>
      </c>
      <c r="U7668" t="s">
        <v>14232</v>
      </c>
      <c r="V7668" t="s">
        <v>14241</v>
      </c>
      <c r="W7668" t="s">
        <v>14188</v>
      </c>
      <c r="X7668" t="str">
        <f>VLOOKUP(Q7668,Managers!$A:$B,2,0)</f>
        <v>Allen Young</v>
      </c>
      <c r="Y7668">
        <f>VLOOKUP(W7668,HourlyWages!$A:$B,2,0)</f>
        <v>52</v>
      </c>
      <c r="Z7668">
        <v>1</v>
      </c>
      <c r="AA7668" s="14">
        <f t="shared" si="599"/>
        <v>0.58399999999999996</v>
      </c>
    </row>
    <row r="7669" spans="1:27" x14ac:dyDescent="0.2">
      <c r="A7669">
        <v>7668</v>
      </c>
      <c r="B7669">
        <v>54977</v>
      </c>
      <c r="C7669" s="3">
        <v>40734</v>
      </c>
      <c r="D7669" s="17">
        <f t="shared" si="598"/>
        <v>40725</v>
      </c>
      <c r="E7669">
        <v>24</v>
      </c>
      <c r="F7669" s="8">
        <f t="shared" si="600"/>
        <v>3840</v>
      </c>
      <c r="G7669" s="5">
        <v>0.1</v>
      </c>
      <c r="H7669" s="8">
        <f>VLOOKUP($T7669,Pricebook!$A:$D,4,0)</f>
        <v>160</v>
      </c>
      <c r="I7669" s="10">
        <f t="shared" si="601"/>
        <v>3456</v>
      </c>
      <c r="J7669" t="s">
        <v>353</v>
      </c>
      <c r="K7669" t="s">
        <v>265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1565</v>
      </c>
      <c r="O7669" s="7">
        <v>91776</v>
      </c>
      <c r="P7669" t="s">
        <v>114</v>
      </c>
      <c r="Q7669" t="s">
        <v>23</v>
      </c>
      <c r="R7669" s="3">
        <v>40738</v>
      </c>
      <c r="S7669" s="12">
        <f t="shared" si="602"/>
        <v>4</v>
      </c>
      <c r="T7669" s="3" t="s">
        <v>14218</v>
      </c>
      <c r="U7669" t="s">
        <v>14229</v>
      </c>
      <c r="V7669" t="s">
        <v>14236</v>
      </c>
      <c r="W7669" t="s">
        <v>14201</v>
      </c>
      <c r="X7669" t="str">
        <f>VLOOKUP(Q7669,Managers!$A:$B,2,0)</f>
        <v>Bob Turner</v>
      </c>
      <c r="Y7669">
        <f>VLOOKUP(W7669,HourlyWages!$A:$B,2,0)</f>
        <v>53</v>
      </c>
      <c r="Z7669">
        <v>1</v>
      </c>
      <c r="AA7669" s="14">
        <f t="shared" si="599"/>
        <v>0.66874999999999996</v>
      </c>
    </row>
    <row r="7670" spans="1:27" x14ac:dyDescent="0.2">
      <c r="A7670">
        <v>7669</v>
      </c>
      <c r="B7670">
        <v>54977</v>
      </c>
      <c r="C7670" s="3">
        <v>40734</v>
      </c>
      <c r="D7670" s="17">
        <f t="shared" si="598"/>
        <v>40725</v>
      </c>
      <c r="E7670">
        <v>12</v>
      </c>
      <c r="F7670" s="8">
        <f t="shared" si="600"/>
        <v>1440</v>
      </c>
      <c r="G7670" s="5">
        <v>0.09</v>
      </c>
      <c r="H7670" s="8">
        <f>VLOOKUP($T7670,Pricebook!$A:$D,4,0)</f>
        <v>120</v>
      </c>
      <c r="I7670" s="10">
        <f t="shared" si="601"/>
        <v>1310.4000000000001</v>
      </c>
      <c r="J7670" t="s">
        <v>353</v>
      </c>
      <c r="K7670" t="s">
        <v>265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1565</v>
      </c>
      <c r="O7670" s="7">
        <v>91776</v>
      </c>
      <c r="P7670" t="s">
        <v>114</v>
      </c>
      <c r="Q7670" t="s">
        <v>23</v>
      </c>
      <c r="R7670" s="3">
        <v>40739</v>
      </c>
      <c r="S7670" s="12">
        <f t="shared" si="602"/>
        <v>5</v>
      </c>
      <c r="T7670" s="3" t="s">
        <v>14212</v>
      </c>
      <c r="U7670" t="s">
        <v>14229</v>
      </c>
      <c r="V7670" t="s">
        <v>14229</v>
      </c>
      <c r="W7670" t="s">
        <v>14199</v>
      </c>
      <c r="X7670" t="str">
        <f>VLOOKUP(Q7670,Managers!$A:$B,2,0)</f>
        <v>Bob Turner</v>
      </c>
      <c r="Y7670">
        <f>VLOOKUP(W7670,HourlyWages!$A:$B,2,0)</f>
        <v>68</v>
      </c>
      <c r="Z7670">
        <v>1</v>
      </c>
      <c r="AA7670" s="14">
        <f t="shared" si="599"/>
        <v>0.43333333333333335</v>
      </c>
    </row>
    <row r="7671" spans="1:27" x14ac:dyDescent="0.2">
      <c r="A7671">
        <v>7670</v>
      </c>
      <c r="B7671">
        <v>54981</v>
      </c>
      <c r="C7671" s="3">
        <v>40950</v>
      </c>
      <c r="D7671" s="17">
        <f t="shared" si="598"/>
        <v>40940</v>
      </c>
      <c r="E7671">
        <v>31</v>
      </c>
      <c r="F7671" s="8">
        <f t="shared" si="600"/>
        <v>4960</v>
      </c>
      <c r="G7671" s="5">
        <v>0.03</v>
      </c>
      <c r="H7671" s="8">
        <f>VLOOKUP($T7671,Pricebook!$A:$D,4,0)</f>
        <v>160</v>
      </c>
      <c r="I7671" s="10">
        <f t="shared" si="601"/>
        <v>4811.2</v>
      </c>
      <c r="J7671" t="s">
        <v>2028</v>
      </c>
      <c r="K7671" t="s">
        <v>844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666</v>
      </c>
      <c r="O7671" s="7">
        <v>21133</v>
      </c>
      <c r="P7671" t="s">
        <v>187</v>
      </c>
      <c r="Q7671" t="s">
        <v>61</v>
      </c>
      <c r="R7671" s="3">
        <v>40951</v>
      </c>
      <c r="S7671" s="12">
        <f t="shared" si="602"/>
        <v>1</v>
      </c>
      <c r="T7671" s="3" t="s">
        <v>14218</v>
      </c>
      <c r="U7671" t="s">
        <v>14229</v>
      </c>
      <c r="V7671" t="s">
        <v>14237</v>
      </c>
      <c r="W7671" t="s">
        <v>14197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4">
        <f t="shared" si="599"/>
        <v>0.55625000000000002</v>
      </c>
    </row>
    <row r="7672" spans="1:27" x14ac:dyDescent="0.2">
      <c r="A7672">
        <v>7671</v>
      </c>
      <c r="B7672">
        <v>55011</v>
      </c>
      <c r="C7672" s="3">
        <v>40912</v>
      </c>
      <c r="D7672" s="17">
        <f t="shared" si="598"/>
        <v>40909</v>
      </c>
      <c r="E7672">
        <v>48</v>
      </c>
      <c r="F7672" s="8">
        <f t="shared" si="600"/>
        <v>5760</v>
      </c>
      <c r="G7672" s="5">
        <v>0.09</v>
      </c>
      <c r="H7672" s="8">
        <f>VLOOKUP($T7672,Pricebook!$A:$D,4,0)</f>
        <v>120</v>
      </c>
      <c r="I7672" s="10">
        <f t="shared" si="601"/>
        <v>5241.6000000000004</v>
      </c>
      <c r="J7672" t="s">
        <v>1453</v>
      </c>
      <c r="K7672" t="s">
        <v>199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1309</v>
      </c>
      <c r="O7672" s="7">
        <v>97035</v>
      </c>
      <c r="P7672" t="s">
        <v>43</v>
      </c>
      <c r="Q7672" t="s">
        <v>23</v>
      </c>
      <c r="R7672" s="3">
        <v>40913</v>
      </c>
      <c r="S7672" s="12">
        <f t="shared" si="602"/>
        <v>1</v>
      </c>
      <c r="T7672" s="3" t="s">
        <v>14212</v>
      </c>
      <c r="U7672" t="s">
        <v>14229</v>
      </c>
      <c r="V7672" t="s">
        <v>14236</v>
      </c>
      <c r="W7672" t="s">
        <v>14197</v>
      </c>
      <c r="X7672" t="str">
        <f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9"/>
        <v>0.40833333333333333</v>
      </c>
    </row>
    <row r="7673" spans="1:27" x14ac:dyDescent="0.2">
      <c r="A7673">
        <v>7672</v>
      </c>
      <c r="B7673">
        <v>55011</v>
      </c>
      <c r="C7673" s="3">
        <v>40912</v>
      </c>
      <c r="D7673" s="17">
        <f t="shared" si="598"/>
        <v>40909</v>
      </c>
      <c r="E7673">
        <v>18</v>
      </c>
      <c r="F7673" s="8">
        <f t="shared" si="600"/>
        <v>2160</v>
      </c>
      <c r="G7673" s="5">
        <v>0.01</v>
      </c>
      <c r="H7673" s="8">
        <f>VLOOKUP($T7673,Pricebook!$A:$D,4,0)</f>
        <v>120</v>
      </c>
      <c r="I7673" s="10">
        <f t="shared" si="601"/>
        <v>2138.4</v>
      </c>
      <c r="J7673" t="s">
        <v>1453</v>
      </c>
      <c r="K7673" t="s">
        <v>199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1309</v>
      </c>
      <c r="O7673" s="7">
        <v>97035</v>
      </c>
      <c r="P7673" t="s">
        <v>43</v>
      </c>
      <c r="Q7673" t="s">
        <v>23</v>
      </c>
      <c r="R7673" s="3">
        <v>40913</v>
      </c>
      <c r="S7673" s="12">
        <f t="shared" si="602"/>
        <v>1</v>
      </c>
      <c r="T7673" s="3" t="s">
        <v>14212</v>
      </c>
      <c r="U7673" t="s">
        <v>14229</v>
      </c>
      <c r="V7673" t="s">
        <v>14246</v>
      </c>
      <c r="W7673" t="s">
        <v>14185</v>
      </c>
      <c r="X7673" t="str">
        <f>VLOOKUP(Q7673,Managers!$A:$B,2,0)</f>
        <v>Bob Turner</v>
      </c>
      <c r="Y7673">
        <f>VLOOKUP(W7673,HourlyWages!$A:$B,2,0)</f>
        <v>70</v>
      </c>
      <c r="Z7673">
        <v>1</v>
      </c>
      <c r="AA7673" s="14">
        <f t="shared" si="599"/>
        <v>0.41666666666666669</v>
      </c>
    </row>
    <row r="7674" spans="1:27" x14ac:dyDescent="0.2">
      <c r="A7674">
        <v>7673</v>
      </c>
      <c r="B7674">
        <v>55013</v>
      </c>
      <c r="C7674" s="3">
        <v>40736</v>
      </c>
      <c r="D7674" s="17">
        <f t="shared" si="598"/>
        <v>40725</v>
      </c>
      <c r="E7674">
        <v>5</v>
      </c>
      <c r="F7674" s="8">
        <f t="shared" si="600"/>
        <v>1000</v>
      </c>
      <c r="G7674" s="5">
        <v>0.02</v>
      </c>
      <c r="H7674" s="8">
        <f>VLOOKUP($T7674,Pricebook!$A:$D,4,0)</f>
        <v>200</v>
      </c>
      <c r="I7674" s="10">
        <f t="shared" si="601"/>
        <v>980</v>
      </c>
      <c r="J7674" t="s">
        <v>1903</v>
      </c>
      <c r="K7674" t="s">
        <v>747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1957</v>
      </c>
      <c r="O7674" s="7">
        <v>11226</v>
      </c>
      <c r="P7674" t="s">
        <v>60</v>
      </c>
      <c r="Q7674" t="s">
        <v>61</v>
      </c>
      <c r="R7674" s="3">
        <v>40743</v>
      </c>
      <c r="S7674" s="12">
        <f t="shared" si="602"/>
        <v>7</v>
      </c>
      <c r="T7674" s="3" t="s">
        <v>14214</v>
      </c>
      <c r="U7674" t="s">
        <v>14229</v>
      </c>
      <c r="V7674" t="s">
        <v>14241</v>
      </c>
      <c r="W7674" t="s">
        <v>14184</v>
      </c>
      <c r="X7674" t="str">
        <f>VLOOKUP(Q7674,Managers!$A:$B,2,0)</f>
        <v>Allen Young</v>
      </c>
      <c r="Y7674">
        <f>VLOOKUP(W7674,HourlyWages!$A:$B,2,0)</f>
        <v>50</v>
      </c>
      <c r="Z7674">
        <v>1</v>
      </c>
      <c r="AA7674" s="14">
        <f t="shared" si="599"/>
        <v>0.75</v>
      </c>
    </row>
    <row r="7675" spans="1:27" x14ac:dyDescent="0.2">
      <c r="A7675">
        <v>7674</v>
      </c>
      <c r="B7675">
        <v>55013</v>
      </c>
      <c r="C7675" s="3">
        <v>40736</v>
      </c>
      <c r="D7675" s="17">
        <f t="shared" si="598"/>
        <v>40725</v>
      </c>
      <c r="E7675">
        <v>14</v>
      </c>
      <c r="F7675" s="8">
        <f t="shared" si="600"/>
        <v>1680</v>
      </c>
      <c r="G7675" s="5">
        <v>0.02</v>
      </c>
      <c r="H7675" s="8">
        <f>VLOOKUP($T7675,Pricebook!$A:$D,4,0)</f>
        <v>120</v>
      </c>
      <c r="I7675" s="10">
        <f t="shared" si="601"/>
        <v>1646.3999999999999</v>
      </c>
      <c r="J7675" t="s">
        <v>1903</v>
      </c>
      <c r="K7675" t="s">
        <v>747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1957</v>
      </c>
      <c r="O7675" s="7">
        <v>11226</v>
      </c>
      <c r="P7675" t="s">
        <v>60</v>
      </c>
      <c r="Q7675" t="s">
        <v>61</v>
      </c>
      <c r="R7675" s="3">
        <v>40741</v>
      </c>
      <c r="S7675" s="12">
        <f t="shared" si="602"/>
        <v>5</v>
      </c>
      <c r="T7675" s="3" t="s">
        <v>14212</v>
      </c>
      <c r="U7675" t="s">
        <v>14229</v>
      </c>
      <c r="V7675" t="s">
        <v>14230</v>
      </c>
      <c r="W7675" t="s">
        <v>14195</v>
      </c>
      <c r="X7675" t="str">
        <f>VLOOKUP(Q7675,Managers!$A:$B,2,0)</f>
        <v>Allen Young</v>
      </c>
      <c r="Y7675">
        <f>VLOOKUP(W7675,HourlyWages!$A:$B,2,0)</f>
        <v>52</v>
      </c>
      <c r="Z7675">
        <v>1</v>
      </c>
      <c r="AA7675" s="14">
        <f t="shared" si="599"/>
        <v>0.56666666666666665</v>
      </c>
    </row>
    <row r="7676" spans="1:27" x14ac:dyDescent="0.2">
      <c r="A7676">
        <v>7675</v>
      </c>
      <c r="B7676">
        <v>55014</v>
      </c>
      <c r="C7676" s="3">
        <v>40483</v>
      </c>
      <c r="D7676" s="17">
        <f t="shared" si="598"/>
        <v>40483</v>
      </c>
      <c r="E7676">
        <v>38</v>
      </c>
      <c r="F7676" s="8">
        <f t="shared" si="600"/>
        <v>4560</v>
      </c>
      <c r="G7676" s="5">
        <v>0.03</v>
      </c>
      <c r="H7676" s="8">
        <f>VLOOKUP($T7676,Pricebook!$A:$D,4,0)</f>
        <v>120</v>
      </c>
      <c r="I7676" s="10">
        <f t="shared" si="601"/>
        <v>4423.2</v>
      </c>
      <c r="J7676" t="s">
        <v>684</v>
      </c>
      <c r="K7676" t="s">
        <v>576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459</v>
      </c>
      <c r="O7676" s="7" t="s">
        <v>1678</v>
      </c>
      <c r="P7676" t="s">
        <v>52</v>
      </c>
      <c r="Q7676" t="s">
        <v>23</v>
      </c>
      <c r="R7676" s="3">
        <v>40484</v>
      </c>
      <c r="S7676" s="12">
        <f t="shared" si="602"/>
        <v>1</v>
      </c>
      <c r="T7676" s="3" t="s">
        <v>14212</v>
      </c>
      <c r="U7676" t="s">
        <v>14229</v>
      </c>
      <c r="V7676" t="s">
        <v>14238</v>
      </c>
      <c r="W7676" t="s">
        <v>14192</v>
      </c>
      <c r="X7676" t="str">
        <f>VLOOKUP(Q7676,Managers!$A:$B,2,0)</f>
        <v>Bob Turner</v>
      </c>
      <c r="Y7676">
        <f>VLOOKUP(W7676,HourlyWages!$A:$B,2,0)</f>
        <v>75</v>
      </c>
      <c r="Z7676">
        <v>1</v>
      </c>
      <c r="AA7676" s="14">
        <f t="shared" si="599"/>
        <v>0.375</v>
      </c>
    </row>
    <row r="7677" spans="1:27" x14ac:dyDescent="0.2">
      <c r="A7677">
        <v>7676</v>
      </c>
      <c r="B7677">
        <v>55040</v>
      </c>
      <c r="C7677" s="3">
        <v>39915</v>
      </c>
      <c r="D7677" s="17">
        <f t="shared" si="598"/>
        <v>39904</v>
      </c>
      <c r="E7677">
        <v>8</v>
      </c>
      <c r="F7677" s="8">
        <f t="shared" si="600"/>
        <v>1600</v>
      </c>
      <c r="G7677" s="5">
        <v>0.05</v>
      </c>
      <c r="H7677" s="8">
        <f>VLOOKUP($T7677,Pricebook!$A:$D,4,0)</f>
        <v>200</v>
      </c>
      <c r="I7677" s="10">
        <f t="shared" si="601"/>
        <v>1520</v>
      </c>
      <c r="J7677" t="s">
        <v>1685</v>
      </c>
      <c r="K7677" t="s">
        <v>112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526</v>
      </c>
      <c r="O7677" s="7">
        <v>91730</v>
      </c>
      <c r="P7677" t="s">
        <v>114</v>
      </c>
      <c r="Q7677" t="s">
        <v>23</v>
      </c>
      <c r="R7677" s="3">
        <v>39917</v>
      </c>
      <c r="S7677" s="12">
        <f t="shared" si="602"/>
        <v>2</v>
      </c>
      <c r="T7677" s="3" t="s">
        <v>14206</v>
      </c>
      <c r="U7677" t="s">
        <v>14229</v>
      </c>
      <c r="V7677" t="s">
        <v>14231</v>
      </c>
      <c r="W7677" t="s">
        <v>14195</v>
      </c>
      <c r="X7677" t="str">
        <f>VLOOKUP(Q7677,Managers!$A:$B,2,0)</f>
        <v>Bob Turner</v>
      </c>
      <c r="Y7677">
        <f>VLOOKUP(W7677,HourlyWages!$A:$B,2,0)</f>
        <v>52</v>
      </c>
      <c r="Z7677">
        <v>1</v>
      </c>
      <c r="AA7677" s="14">
        <f t="shared" si="599"/>
        <v>0.74</v>
      </c>
    </row>
    <row r="7678" spans="1:27" x14ac:dyDescent="0.2">
      <c r="A7678">
        <v>7677</v>
      </c>
      <c r="B7678">
        <v>55040</v>
      </c>
      <c r="C7678" s="3">
        <v>39915</v>
      </c>
      <c r="D7678" s="17">
        <f t="shared" si="598"/>
        <v>39904</v>
      </c>
      <c r="E7678">
        <v>24</v>
      </c>
      <c r="F7678" s="8">
        <f t="shared" si="600"/>
        <v>3360</v>
      </c>
      <c r="G7678" s="5">
        <v>0.1</v>
      </c>
      <c r="H7678" s="8">
        <f>VLOOKUP($T7678,Pricebook!$A:$D,4,0)</f>
        <v>140</v>
      </c>
      <c r="I7678" s="10">
        <f t="shared" si="601"/>
        <v>3024</v>
      </c>
      <c r="J7678" t="s">
        <v>1685</v>
      </c>
      <c r="K7678" t="s">
        <v>112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1686</v>
      </c>
      <c r="O7678" s="7">
        <v>96003</v>
      </c>
      <c r="P7678" t="s">
        <v>114</v>
      </c>
      <c r="Q7678" t="s">
        <v>23</v>
      </c>
      <c r="R7678" s="3">
        <v>39915</v>
      </c>
      <c r="S7678" s="12">
        <f t="shared" si="602"/>
        <v>0</v>
      </c>
      <c r="T7678" s="3" t="s">
        <v>14207</v>
      </c>
      <c r="U7678" t="s">
        <v>14229</v>
      </c>
      <c r="V7678" t="s">
        <v>14245</v>
      </c>
      <c r="W7678" t="s">
        <v>14184</v>
      </c>
      <c r="X7678" t="str">
        <f>VLOOKUP(Q7678,Managers!$A:$B,2,0)</f>
        <v>Bob Turner</v>
      </c>
      <c r="Y7678">
        <f>VLOOKUP(W7678,HourlyWages!$A:$B,2,0)</f>
        <v>50</v>
      </c>
      <c r="Z7678">
        <v>1</v>
      </c>
      <c r="AA7678" s="14">
        <f t="shared" si="599"/>
        <v>0.6428571428571429</v>
      </c>
    </row>
    <row r="7679" spans="1:27" x14ac:dyDescent="0.2">
      <c r="A7679">
        <v>7678</v>
      </c>
      <c r="B7679">
        <v>55040</v>
      </c>
      <c r="C7679" s="3">
        <v>39915</v>
      </c>
      <c r="D7679" s="17">
        <f t="shared" si="598"/>
        <v>39904</v>
      </c>
      <c r="E7679">
        <v>34</v>
      </c>
      <c r="F7679" s="8">
        <f t="shared" si="600"/>
        <v>5440</v>
      </c>
      <c r="G7679" s="5">
        <v>0.03</v>
      </c>
      <c r="H7679" s="8">
        <f>VLOOKUP($T7679,Pricebook!$A:$D,4,0)</f>
        <v>160</v>
      </c>
      <c r="I7679" s="10">
        <f t="shared" si="601"/>
        <v>5276.8</v>
      </c>
      <c r="J7679" t="s">
        <v>1685</v>
      </c>
      <c r="K7679" t="s">
        <v>112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1725</v>
      </c>
      <c r="O7679" s="7">
        <v>92374</v>
      </c>
      <c r="P7679" t="s">
        <v>114</v>
      </c>
      <c r="Q7679" t="s">
        <v>23</v>
      </c>
      <c r="R7679" s="3">
        <v>39917</v>
      </c>
      <c r="S7679" s="12">
        <f t="shared" si="602"/>
        <v>2</v>
      </c>
      <c r="T7679" s="3" t="s">
        <v>14218</v>
      </c>
      <c r="U7679" t="s">
        <v>14229</v>
      </c>
      <c r="V7679" t="s">
        <v>14238</v>
      </c>
      <c r="W7679" t="s">
        <v>14188</v>
      </c>
      <c r="X7679" t="str">
        <f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9"/>
        <v>0.67500000000000004</v>
      </c>
    </row>
    <row r="7680" spans="1:27" x14ac:dyDescent="0.2">
      <c r="A7680">
        <v>7679</v>
      </c>
      <c r="B7680">
        <v>55040</v>
      </c>
      <c r="C7680" s="3">
        <v>39915</v>
      </c>
      <c r="D7680" s="17">
        <f t="shared" si="598"/>
        <v>39904</v>
      </c>
      <c r="E7680">
        <v>2</v>
      </c>
      <c r="F7680" s="8">
        <f t="shared" si="600"/>
        <v>300</v>
      </c>
      <c r="G7680" s="5">
        <v>0.08</v>
      </c>
      <c r="H7680" s="8">
        <f>VLOOKUP($T7680,Pricebook!$A:$D,4,0)</f>
        <v>150</v>
      </c>
      <c r="I7680" s="10">
        <f t="shared" si="601"/>
        <v>276</v>
      </c>
      <c r="J7680" t="s">
        <v>1685</v>
      </c>
      <c r="K7680" t="s">
        <v>112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1725</v>
      </c>
      <c r="O7680" s="7">
        <v>92374</v>
      </c>
      <c r="P7680" t="s">
        <v>114</v>
      </c>
      <c r="Q7680" t="s">
        <v>23</v>
      </c>
      <c r="R7680" s="3">
        <v>39917</v>
      </c>
      <c r="S7680" s="12">
        <f t="shared" si="602"/>
        <v>2</v>
      </c>
      <c r="T7680" s="3" t="s">
        <v>14216</v>
      </c>
      <c r="U7680" t="s">
        <v>14235</v>
      </c>
      <c r="V7680" t="s">
        <v>14237</v>
      </c>
      <c r="W7680" t="s">
        <v>14193</v>
      </c>
      <c r="X7680" t="str">
        <f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9"/>
        <v>0.62</v>
      </c>
    </row>
    <row r="7681" spans="1:27" x14ac:dyDescent="0.2">
      <c r="A7681">
        <v>7680</v>
      </c>
      <c r="B7681">
        <v>55042</v>
      </c>
      <c r="C7681" s="3">
        <v>40885</v>
      </c>
      <c r="D7681" s="17">
        <f t="shared" si="598"/>
        <v>40878</v>
      </c>
      <c r="E7681">
        <v>28</v>
      </c>
      <c r="F7681" s="8">
        <f t="shared" si="600"/>
        <v>4760</v>
      </c>
      <c r="G7681" s="5">
        <v>0.05</v>
      </c>
      <c r="H7681" s="8">
        <f>VLOOKUP($T7681,Pricebook!$A:$D,4,0)</f>
        <v>170</v>
      </c>
      <c r="I7681" s="10">
        <f t="shared" si="601"/>
        <v>4522</v>
      </c>
      <c r="J7681" t="s">
        <v>1433</v>
      </c>
      <c r="K7681" t="s">
        <v>571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1512</v>
      </c>
      <c r="O7681" s="7">
        <v>33012</v>
      </c>
      <c r="P7681" t="s">
        <v>101</v>
      </c>
      <c r="Q7681" t="s">
        <v>34</v>
      </c>
      <c r="R7681" s="3">
        <v>40887</v>
      </c>
      <c r="S7681" s="12">
        <f t="shared" si="602"/>
        <v>2</v>
      </c>
      <c r="T7681" s="3" t="s">
        <v>14219</v>
      </c>
      <c r="U7681" t="s">
        <v>14229</v>
      </c>
      <c r="V7681" t="s">
        <v>14241</v>
      </c>
      <c r="W7681" t="s">
        <v>14195</v>
      </c>
      <c r="X7681" t="str">
        <f>VLOOKUP(Q7681,Managers!$A:$B,2,0)</f>
        <v>Frank Mitchell</v>
      </c>
      <c r="Y7681">
        <f>VLOOKUP(W7681,HourlyWages!$A:$B,2,0)</f>
        <v>52</v>
      </c>
      <c r="Z7681">
        <v>1</v>
      </c>
      <c r="AA7681" s="14">
        <f t="shared" si="599"/>
        <v>0.69411764705882351</v>
      </c>
    </row>
    <row r="7682" spans="1:27" x14ac:dyDescent="0.2">
      <c r="A7682">
        <v>7681</v>
      </c>
      <c r="B7682">
        <v>55042</v>
      </c>
      <c r="C7682" s="3">
        <v>40885</v>
      </c>
      <c r="D7682" s="17">
        <f t="shared" si="598"/>
        <v>40878</v>
      </c>
      <c r="E7682">
        <v>38</v>
      </c>
      <c r="F7682" s="8">
        <f t="shared" si="600"/>
        <v>5700</v>
      </c>
      <c r="G7682" s="5">
        <v>0.09</v>
      </c>
      <c r="H7682" s="8">
        <f>VLOOKUP($T7682,Pricebook!$A:$D,4,0)</f>
        <v>150</v>
      </c>
      <c r="I7682" s="10">
        <f t="shared" si="601"/>
        <v>5187</v>
      </c>
      <c r="J7682" t="s">
        <v>1433</v>
      </c>
      <c r="K7682" t="s">
        <v>571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1512</v>
      </c>
      <c r="O7682" s="7">
        <v>33012</v>
      </c>
      <c r="P7682" t="s">
        <v>101</v>
      </c>
      <c r="Q7682" t="s">
        <v>34</v>
      </c>
      <c r="R7682" s="3">
        <v>40886</v>
      </c>
      <c r="S7682" s="12">
        <f t="shared" si="602"/>
        <v>1</v>
      </c>
      <c r="T7682" s="3" t="s">
        <v>14210</v>
      </c>
      <c r="U7682" t="s">
        <v>14235</v>
      </c>
      <c r="V7682" t="s">
        <v>14237</v>
      </c>
      <c r="W7682" t="s">
        <v>14194</v>
      </c>
      <c r="X7682" t="str">
        <f>VLOOKUP(Q7682,Managers!$A:$B,2,0)</f>
        <v>Frank Mitchell</v>
      </c>
      <c r="Y7682">
        <f>VLOOKUP(W7682,HourlyWages!$A:$B,2,0)</f>
        <v>71</v>
      </c>
      <c r="Z7682">
        <v>1</v>
      </c>
      <c r="AA7682" s="14">
        <f t="shared" si="599"/>
        <v>0.52666666666666662</v>
      </c>
    </row>
    <row r="7683" spans="1:27" x14ac:dyDescent="0.2">
      <c r="A7683">
        <v>7682</v>
      </c>
      <c r="B7683">
        <v>55045</v>
      </c>
      <c r="C7683" s="3">
        <v>40139</v>
      </c>
      <c r="D7683" s="17">
        <f t="shared" ref="D7683:D7746" si="603">DATE(YEAR(C7683),MONTH(C7683),1)</f>
        <v>40118</v>
      </c>
      <c r="E7683">
        <v>20</v>
      </c>
      <c r="F7683" s="8">
        <f t="shared" si="600"/>
        <v>4000</v>
      </c>
      <c r="G7683" s="5">
        <v>0.09</v>
      </c>
      <c r="H7683" s="8">
        <f>VLOOKUP($T7683,Pricebook!$A:$D,4,0)</f>
        <v>200</v>
      </c>
      <c r="I7683" s="10">
        <f t="shared" si="601"/>
        <v>3640</v>
      </c>
      <c r="J7683" t="s">
        <v>742</v>
      </c>
      <c r="K7683" t="s">
        <v>360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1549</v>
      </c>
      <c r="O7683" s="7">
        <v>29730</v>
      </c>
      <c r="P7683" t="s">
        <v>163</v>
      </c>
      <c r="Q7683" t="s">
        <v>34</v>
      </c>
      <c r="R7683" s="3">
        <v>40139</v>
      </c>
      <c r="S7683" s="12">
        <f t="shared" si="602"/>
        <v>0</v>
      </c>
      <c r="T7683" s="3" t="s">
        <v>14206</v>
      </c>
      <c r="U7683" t="s">
        <v>14229</v>
      </c>
      <c r="V7683" t="s">
        <v>14244</v>
      </c>
      <c r="W7683" t="s">
        <v>14185</v>
      </c>
      <c r="X7683" t="str">
        <f>VLOOKUP(Q7683,Managers!$A:$B,2,0)</f>
        <v>Frank Mitchell</v>
      </c>
      <c r="Y7683">
        <f>VLOOKUP(W7683,HourlyWages!$A:$B,2,0)</f>
        <v>70</v>
      </c>
      <c r="Z7683">
        <v>1</v>
      </c>
      <c r="AA7683" s="14">
        <f t="shared" ref="AA7683:AA7746" si="604">(H7683-Y7683)/H7683</f>
        <v>0.65</v>
      </c>
    </row>
    <row r="7684" spans="1:27" x14ac:dyDescent="0.2">
      <c r="A7684">
        <v>7683</v>
      </c>
      <c r="B7684">
        <v>55046</v>
      </c>
      <c r="C7684" s="3">
        <v>39916</v>
      </c>
      <c r="D7684" s="17">
        <f t="shared" si="603"/>
        <v>39904</v>
      </c>
      <c r="E7684">
        <v>2</v>
      </c>
      <c r="F7684" s="8">
        <f t="shared" si="600"/>
        <v>220</v>
      </c>
      <c r="G7684" s="5">
        <v>0.08</v>
      </c>
      <c r="H7684" s="8">
        <f>VLOOKUP($T7684,Pricebook!$A:$D,4,0)</f>
        <v>110</v>
      </c>
      <c r="I7684" s="10">
        <f t="shared" si="601"/>
        <v>202.4</v>
      </c>
      <c r="J7684" t="s">
        <v>320</v>
      </c>
      <c r="K7684" t="s">
        <v>265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2839</v>
      </c>
      <c r="O7684" s="7">
        <v>32127</v>
      </c>
      <c r="P7684" t="s">
        <v>101</v>
      </c>
      <c r="Q7684" t="s">
        <v>34</v>
      </c>
      <c r="R7684" s="3">
        <v>39917</v>
      </c>
      <c r="S7684" s="12">
        <f t="shared" si="602"/>
        <v>1</v>
      </c>
      <c r="T7684" s="3" t="s">
        <v>14215</v>
      </c>
      <c r="U7684" t="s">
        <v>14229</v>
      </c>
      <c r="V7684" t="s">
        <v>14236</v>
      </c>
      <c r="W7684" t="s">
        <v>14191</v>
      </c>
      <c r="X7684" t="str">
        <f>VLOOKUP(Q7684,Managers!$A:$B,2,0)</f>
        <v>Frank Mitchell</v>
      </c>
      <c r="Y7684">
        <f>VLOOKUP(W7684,HourlyWages!$A:$B,2,0)</f>
        <v>60</v>
      </c>
      <c r="Z7684">
        <v>1</v>
      </c>
      <c r="AA7684" s="14">
        <f t="shared" si="604"/>
        <v>0.45454545454545453</v>
      </c>
    </row>
    <row r="7685" spans="1:27" x14ac:dyDescent="0.2">
      <c r="A7685">
        <v>7684</v>
      </c>
      <c r="B7685">
        <v>55073</v>
      </c>
      <c r="C7685" s="3">
        <v>40988</v>
      </c>
      <c r="D7685" s="17">
        <f t="shared" si="603"/>
        <v>40969</v>
      </c>
      <c r="E7685">
        <v>40</v>
      </c>
      <c r="F7685" s="8">
        <f t="shared" si="600"/>
        <v>6000</v>
      </c>
      <c r="G7685" s="5">
        <v>0.01</v>
      </c>
      <c r="H7685" s="8">
        <f>VLOOKUP($T7685,Pricebook!$A:$D,4,0)</f>
        <v>150</v>
      </c>
      <c r="I7685" s="10">
        <f t="shared" si="601"/>
        <v>5940</v>
      </c>
      <c r="J7685" t="s">
        <v>388</v>
      </c>
      <c r="K7685" t="s">
        <v>389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2037</v>
      </c>
      <c r="O7685" s="7">
        <v>76051</v>
      </c>
      <c r="P7685" t="s">
        <v>48</v>
      </c>
      <c r="Q7685" t="s">
        <v>16</v>
      </c>
      <c r="R7685" s="3">
        <v>40988</v>
      </c>
      <c r="S7685" s="12">
        <f t="shared" si="602"/>
        <v>0</v>
      </c>
      <c r="T7685" s="3" t="s">
        <v>14210</v>
      </c>
      <c r="U7685" t="s">
        <v>14235</v>
      </c>
      <c r="V7685" t="s">
        <v>14230</v>
      </c>
      <c r="W7685" t="s">
        <v>14193</v>
      </c>
      <c r="X7685" t="str">
        <f>VLOOKUP(Q7685,Managers!$A:$B,2,0)</f>
        <v>Josh Martinez</v>
      </c>
      <c r="Y7685">
        <f>VLOOKUP(W7685,HourlyWages!$A:$B,2,0)</f>
        <v>57</v>
      </c>
      <c r="Z7685">
        <v>1</v>
      </c>
      <c r="AA7685" s="14">
        <f t="shared" si="604"/>
        <v>0.62</v>
      </c>
    </row>
    <row r="7686" spans="1:27" x14ac:dyDescent="0.2">
      <c r="A7686">
        <v>7685</v>
      </c>
      <c r="B7686">
        <v>55075</v>
      </c>
      <c r="C7686" s="3">
        <v>40575</v>
      </c>
      <c r="D7686" s="17">
        <f t="shared" si="603"/>
        <v>40575</v>
      </c>
      <c r="E7686">
        <v>21</v>
      </c>
      <c r="F7686" s="8">
        <f t="shared" si="600"/>
        <v>2625</v>
      </c>
      <c r="G7686" s="5">
        <v>0.08</v>
      </c>
      <c r="H7686" s="8">
        <f>VLOOKUP($T7686,Pricebook!$A:$D,4,0)</f>
        <v>125</v>
      </c>
      <c r="I7686" s="10">
        <f t="shared" si="601"/>
        <v>2415</v>
      </c>
      <c r="J7686" t="s">
        <v>1830</v>
      </c>
      <c r="K7686" t="s">
        <v>327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957</v>
      </c>
      <c r="O7686" s="7">
        <v>48021</v>
      </c>
      <c r="P7686" t="s">
        <v>172</v>
      </c>
      <c r="Q7686" t="s">
        <v>16</v>
      </c>
      <c r="R7686" s="3">
        <v>40578</v>
      </c>
      <c r="S7686" s="12">
        <f t="shared" si="602"/>
        <v>3</v>
      </c>
      <c r="T7686" s="3" t="s">
        <v>14221</v>
      </c>
      <c r="U7686" t="s">
        <v>14232</v>
      </c>
      <c r="V7686" t="s">
        <v>14236</v>
      </c>
      <c r="W7686" t="s">
        <v>14193</v>
      </c>
      <c r="X7686" t="str">
        <f>VLOOKUP(Q7686,Managers!$A:$B,2,0)</f>
        <v>Josh Martinez</v>
      </c>
      <c r="Y7686">
        <f>VLOOKUP(W7686,HourlyWages!$A:$B,2,0)</f>
        <v>57</v>
      </c>
      <c r="Z7686">
        <v>1</v>
      </c>
      <c r="AA7686" s="14">
        <f t="shared" si="604"/>
        <v>0.54400000000000004</v>
      </c>
    </row>
    <row r="7687" spans="1:27" x14ac:dyDescent="0.2">
      <c r="A7687">
        <v>7686</v>
      </c>
      <c r="B7687">
        <v>55077</v>
      </c>
      <c r="C7687" s="3">
        <v>40820</v>
      </c>
      <c r="D7687" s="17">
        <f t="shared" si="603"/>
        <v>40817</v>
      </c>
      <c r="E7687">
        <v>2</v>
      </c>
      <c r="F7687" s="8">
        <f t="shared" si="600"/>
        <v>300</v>
      </c>
      <c r="G7687" s="5">
        <v>0.05</v>
      </c>
      <c r="H7687" s="8">
        <f>VLOOKUP($T7687,Pricebook!$A:$D,4,0)</f>
        <v>150</v>
      </c>
      <c r="I7687" s="10">
        <f t="shared" si="601"/>
        <v>285</v>
      </c>
      <c r="J7687" t="s">
        <v>1416</v>
      </c>
      <c r="K7687" t="s">
        <v>226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1944</v>
      </c>
      <c r="O7687" s="7">
        <v>12306</v>
      </c>
      <c r="P7687" t="s">
        <v>60</v>
      </c>
      <c r="Q7687" t="s">
        <v>61</v>
      </c>
      <c r="R7687" s="3">
        <v>40822</v>
      </c>
      <c r="S7687" s="12">
        <f t="shared" si="602"/>
        <v>2</v>
      </c>
      <c r="T7687" s="3" t="s">
        <v>14211</v>
      </c>
      <c r="U7687" t="s">
        <v>14235</v>
      </c>
      <c r="V7687" t="s">
        <v>14236</v>
      </c>
      <c r="W7687" t="s">
        <v>14185</v>
      </c>
      <c r="X7687" t="str">
        <f>VLOOKUP(Q7687,Managers!$A:$B,2,0)</f>
        <v>Allen Young</v>
      </c>
      <c r="Y7687">
        <f>VLOOKUP(W7687,HourlyWages!$A:$B,2,0)</f>
        <v>70</v>
      </c>
      <c r="Z7687">
        <v>1</v>
      </c>
      <c r="AA7687" s="14">
        <f t="shared" si="604"/>
        <v>0.53333333333333333</v>
      </c>
    </row>
    <row r="7688" spans="1:27" x14ac:dyDescent="0.2">
      <c r="A7688">
        <v>7687</v>
      </c>
      <c r="B7688">
        <v>55077</v>
      </c>
      <c r="C7688" s="3">
        <v>40820</v>
      </c>
      <c r="D7688" s="17">
        <f t="shared" si="603"/>
        <v>40817</v>
      </c>
      <c r="E7688">
        <v>3</v>
      </c>
      <c r="F7688" s="8">
        <f t="shared" si="600"/>
        <v>450</v>
      </c>
      <c r="G7688" s="5">
        <v>0.08</v>
      </c>
      <c r="H7688" s="8">
        <f>VLOOKUP($T7688,Pricebook!$A:$D,4,0)</f>
        <v>150</v>
      </c>
      <c r="I7688" s="10">
        <f t="shared" si="601"/>
        <v>414</v>
      </c>
      <c r="J7688" t="s">
        <v>1416</v>
      </c>
      <c r="K7688" t="s">
        <v>226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1944</v>
      </c>
      <c r="O7688" s="7">
        <v>12306</v>
      </c>
      <c r="P7688" t="s">
        <v>60</v>
      </c>
      <c r="Q7688" t="s">
        <v>61</v>
      </c>
      <c r="R7688" s="3">
        <v>40822</v>
      </c>
      <c r="S7688" s="12">
        <f t="shared" si="602"/>
        <v>2</v>
      </c>
      <c r="T7688" s="3" t="s">
        <v>14210</v>
      </c>
      <c r="U7688" t="s">
        <v>14235</v>
      </c>
      <c r="V7688" t="s">
        <v>14244</v>
      </c>
      <c r="W7688" t="s">
        <v>14197</v>
      </c>
      <c r="X7688" t="str">
        <f>VLOOKUP(Q7688,Managers!$A:$B,2,0)</f>
        <v>Allen Young</v>
      </c>
      <c r="Y7688">
        <f>VLOOKUP(W7688,HourlyWages!$A:$B,2,0)</f>
        <v>71</v>
      </c>
      <c r="Z7688">
        <v>1</v>
      </c>
      <c r="AA7688" s="14">
        <f t="shared" si="604"/>
        <v>0.52666666666666662</v>
      </c>
    </row>
    <row r="7689" spans="1:27" x14ac:dyDescent="0.2">
      <c r="A7689">
        <v>7688</v>
      </c>
      <c r="B7689">
        <v>55107</v>
      </c>
      <c r="C7689" s="3">
        <v>40306</v>
      </c>
      <c r="D7689" s="17">
        <f t="shared" si="603"/>
        <v>40299</v>
      </c>
      <c r="E7689">
        <v>32</v>
      </c>
      <c r="F7689" s="8">
        <f t="shared" si="600"/>
        <v>3520</v>
      </c>
      <c r="G7689" s="5">
        <v>0.1</v>
      </c>
      <c r="H7689" s="8">
        <f>VLOOKUP($T7689,Pricebook!$A:$D,4,0)</f>
        <v>110</v>
      </c>
      <c r="I7689" s="10">
        <f t="shared" si="601"/>
        <v>3168</v>
      </c>
      <c r="J7689" t="s">
        <v>1184</v>
      </c>
      <c r="K7689" t="s">
        <v>175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2170</v>
      </c>
      <c r="O7689" s="7" t="s">
        <v>2171</v>
      </c>
      <c r="P7689" t="s">
        <v>358</v>
      </c>
      <c r="Q7689" t="s">
        <v>16</v>
      </c>
      <c r="R7689" s="3">
        <v>40311</v>
      </c>
      <c r="S7689" s="12">
        <f t="shared" si="602"/>
        <v>5</v>
      </c>
      <c r="T7689" s="3" t="s">
        <v>14220</v>
      </c>
      <c r="U7689" t="s">
        <v>14229</v>
      </c>
      <c r="V7689" t="s">
        <v>14237</v>
      </c>
      <c r="W7689" t="s">
        <v>14195</v>
      </c>
      <c r="X7689" t="str">
        <f>VLOOKUP(Q7689,Managers!$A:$B,2,0)</f>
        <v>Josh Martinez</v>
      </c>
      <c r="Y7689">
        <f>VLOOKUP(W7689,HourlyWages!$A:$B,2,0)</f>
        <v>52</v>
      </c>
      <c r="Z7689">
        <v>1</v>
      </c>
      <c r="AA7689" s="14">
        <f t="shared" si="604"/>
        <v>0.52727272727272723</v>
      </c>
    </row>
    <row r="7690" spans="1:27" x14ac:dyDescent="0.2">
      <c r="A7690">
        <v>7689</v>
      </c>
      <c r="B7690">
        <v>55136</v>
      </c>
      <c r="C7690" s="3">
        <v>40460</v>
      </c>
      <c r="D7690" s="17">
        <f t="shared" si="603"/>
        <v>40452</v>
      </c>
      <c r="E7690">
        <v>29</v>
      </c>
      <c r="F7690" s="8">
        <f t="shared" si="600"/>
        <v>3190</v>
      </c>
      <c r="G7690" s="5">
        <v>0.1</v>
      </c>
      <c r="H7690" s="8">
        <f>VLOOKUP($T7690,Pricebook!$A:$D,4,0)</f>
        <v>110</v>
      </c>
      <c r="I7690" s="10">
        <f t="shared" si="601"/>
        <v>2871</v>
      </c>
      <c r="J7690" t="s">
        <v>1052</v>
      </c>
      <c r="K7690" t="s">
        <v>487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2759</v>
      </c>
      <c r="O7690" s="7">
        <v>31204</v>
      </c>
      <c r="P7690" t="s">
        <v>134</v>
      </c>
      <c r="Q7690" t="s">
        <v>34</v>
      </c>
      <c r="R7690" s="3">
        <v>40462</v>
      </c>
      <c r="S7690" s="12">
        <f t="shared" si="602"/>
        <v>2</v>
      </c>
      <c r="T7690" s="3" t="s">
        <v>14215</v>
      </c>
      <c r="U7690" t="s">
        <v>14229</v>
      </c>
      <c r="V7690" t="s">
        <v>14238</v>
      </c>
      <c r="W7690" t="s">
        <v>14197</v>
      </c>
      <c r="X7690" t="str">
        <f>VLOOKUP(Q7690,Managers!$A:$B,2,0)</f>
        <v>Frank Mitchell</v>
      </c>
      <c r="Y7690">
        <f>VLOOKUP(W7690,HourlyWages!$A:$B,2,0)</f>
        <v>71</v>
      </c>
      <c r="Z7690">
        <v>1</v>
      </c>
      <c r="AA7690" s="14">
        <f t="shared" si="604"/>
        <v>0.35454545454545455</v>
      </c>
    </row>
    <row r="7691" spans="1:27" x14ac:dyDescent="0.2">
      <c r="A7691">
        <v>7690</v>
      </c>
      <c r="B7691">
        <v>55138</v>
      </c>
      <c r="C7691" s="3">
        <v>40080</v>
      </c>
      <c r="D7691" s="17">
        <f t="shared" si="603"/>
        <v>40057</v>
      </c>
      <c r="E7691">
        <v>22</v>
      </c>
      <c r="F7691" s="8">
        <f t="shared" si="600"/>
        <v>4400</v>
      </c>
      <c r="G7691" s="5">
        <v>0</v>
      </c>
      <c r="H7691" s="8">
        <f>VLOOKUP($T7691,Pricebook!$A:$D,4,0)</f>
        <v>200</v>
      </c>
      <c r="I7691" s="10">
        <f t="shared" si="601"/>
        <v>4400</v>
      </c>
      <c r="J7691" t="s">
        <v>2044</v>
      </c>
      <c r="K7691" t="s">
        <v>50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1578</v>
      </c>
      <c r="O7691" s="7">
        <v>46322</v>
      </c>
      <c r="P7691" t="s">
        <v>278</v>
      </c>
      <c r="Q7691" t="s">
        <v>16</v>
      </c>
      <c r="R7691" s="3">
        <v>40081</v>
      </c>
      <c r="S7691" s="12">
        <f t="shared" si="602"/>
        <v>1</v>
      </c>
      <c r="T7691" s="3" t="s">
        <v>14206</v>
      </c>
      <c r="U7691" t="s">
        <v>14229</v>
      </c>
      <c r="V7691" t="s">
        <v>14236</v>
      </c>
      <c r="W7691" t="s">
        <v>14188</v>
      </c>
      <c r="X7691" t="str">
        <f>VLOOKUP(Q7691,Managers!$A:$B,2,0)</f>
        <v>Josh Martinez</v>
      </c>
      <c r="Y7691">
        <f>VLOOKUP(W7691,HourlyWages!$A:$B,2,0)</f>
        <v>52</v>
      </c>
      <c r="Z7691">
        <v>1</v>
      </c>
      <c r="AA7691" s="14">
        <f t="shared" si="604"/>
        <v>0.74</v>
      </c>
    </row>
    <row r="7692" spans="1:27" x14ac:dyDescent="0.2">
      <c r="A7692">
        <v>7691</v>
      </c>
      <c r="B7692">
        <v>55139</v>
      </c>
      <c r="C7692" s="3">
        <v>40195</v>
      </c>
      <c r="D7692" s="17">
        <f t="shared" si="603"/>
        <v>40179</v>
      </c>
      <c r="E7692">
        <v>26</v>
      </c>
      <c r="F7692" s="8">
        <f t="shared" si="600"/>
        <v>3120</v>
      </c>
      <c r="G7692" s="5">
        <v>0.08</v>
      </c>
      <c r="H7692" s="8">
        <f>VLOOKUP($T7692,Pricebook!$A:$D,4,0)</f>
        <v>120</v>
      </c>
      <c r="I7692" s="10">
        <f t="shared" si="601"/>
        <v>2870.4</v>
      </c>
      <c r="J7692" t="s">
        <v>688</v>
      </c>
      <c r="K7692" t="s">
        <v>230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2230</v>
      </c>
      <c r="O7692" s="7" t="s">
        <v>2231</v>
      </c>
      <c r="P7692" t="s">
        <v>317</v>
      </c>
      <c r="Q7692" t="s">
        <v>61</v>
      </c>
      <c r="R7692" s="3">
        <v>40196</v>
      </c>
      <c r="S7692" s="12">
        <f t="shared" si="602"/>
        <v>1</v>
      </c>
      <c r="T7692" s="3" t="s">
        <v>14212</v>
      </c>
      <c r="U7692" t="s">
        <v>14229</v>
      </c>
      <c r="V7692" t="s">
        <v>14234</v>
      </c>
      <c r="W7692" t="s">
        <v>14203</v>
      </c>
      <c r="X7692" t="str">
        <f>VLOOKUP(Q7692,Managers!$A:$B,2,0)</f>
        <v>Allen Young</v>
      </c>
      <c r="Y7692">
        <f>VLOOKUP(W7692,HourlyWages!$A:$B,2,0)</f>
        <v>62</v>
      </c>
      <c r="Z7692">
        <v>1</v>
      </c>
      <c r="AA7692" s="14">
        <f t="shared" si="604"/>
        <v>0.48333333333333334</v>
      </c>
    </row>
    <row r="7693" spans="1:27" x14ac:dyDescent="0.2">
      <c r="A7693">
        <v>7692</v>
      </c>
      <c r="B7693">
        <v>55139</v>
      </c>
      <c r="C7693" s="3">
        <v>40195</v>
      </c>
      <c r="D7693" s="17">
        <f t="shared" si="603"/>
        <v>40179</v>
      </c>
      <c r="E7693">
        <v>41</v>
      </c>
      <c r="F7693" s="8">
        <f t="shared" si="600"/>
        <v>5740</v>
      </c>
      <c r="G7693" s="5">
        <v>0.04</v>
      </c>
      <c r="H7693" s="8">
        <f>VLOOKUP($T7693,Pricebook!$A:$D,4,0)</f>
        <v>140</v>
      </c>
      <c r="I7693" s="10">
        <f t="shared" si="601"/>
        <v>5510.4</v>
      </c>
      <c r="J7693" t="s">
        <v>688</v>
      </c>
      <c r="K7693" t="s">
        <v>230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2737</v>
      </c>
      <c r="O7693" s="7">
        <v>94403</v>
      </c>
      <c r="P7693" t="s">
        <v>114</v>
      </c>
      <c r="Q7693" t="s">
        <v>23</v>
      </c>
      <c r="R7693" s="3">
        <v>40196</v>
      </c>
      <c r="S7693" s="12">
        <f t="shared" si="602"/>
        <v>1</v>
      </c>
      <c r="T7693" s="3" t="s">
        <v>14207</v>
      </c>
      <c r="U7693" t="s">
        <v>14229</v>
      </c>
      <c r="V7693" t="s">
        <v>14241</v>
      </c>
      <c r="W7693" t="s">
        <v>14184</v>
      </c>
      <c r="X7693" t="str">
        <f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4"/>
        <v>0.6428571428571429</v>
      </c>
    </row>
    <row r="7694" spans="1:27" x14ac:dyDescent="0.2">
      <c r="A7694">
        <v>7693</v>
      </c>
      <c r="B7694">
        <v>55140</v>
      </c>
      <c r="C7694" s="3">
        <v>40363</v>
      </c>
      <c r="D7694" s="17">
        <f t="shared" si="603"/>
        <v>40360</v>
      </c>
      <c r="E7694">
        <v>39</v>
      </c>
      <c r="F7694" s="8">
        <f t="shared" si="600"/>
        <v>6630</v>
      </c>
      <c r="G7694" s="5">
        <v>0.09</v>
      </c>
      <c r="H7694" s="8">
        <f>VLOOKUP($T7694,Pricebook!$A:$D,4,0)</f>
        <v>170</v>
      </c>
      <c r="I7694" s="10">
        <f t="shared" si="601"/>
        <v>6033.3</v>
      </c>
      <c r="J7694" t="s">
        <v>223</v>
      </c>
      <c r="K7694" t="s">
        <v>79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1931</v>
      </c>
      <c r="O7694" s="7" t="s">
        <v>1932</v>
      </c>
      <c r="P7694" t="s">
        <v>655</v>
      </c>
      <c r="Q7694" t="s">
        <v>61</v>
      </c>
      <c r="R7694" s="3">
        <v>40365</v>
      </c>
      <c r="S7694" s="12">
        <f t="shared" si="602"/>
        <v>2</v>
      </c>
      <c r="T7694" s="3" t="s">
        <v>14219</v>
      </c>
      <c r="U7694" t="s">
        <v>14229</v>
      </c>
      <c r="V7694" t="s">
        <v>14236</v>
      </c>
      <c r="W7694" t="s">
        <v>14196</v>
      </c>
      <c r="X7694" t="str">
        <f>VLOOKUP(Q7694,Managers!$A:$B,2,0)</f>
        <v>Allen Young</v>
      </c>
      <c r="Y7694">
        <f>VLOOKUP(W7694,HourlyWages!$A:$B,2,0)</f>
        <v>58</v>
      </c>
      <c r="Z7694">
        <v>1</v>
      </c>
      <c r="AA7694" s="14">
        <f t="shared" si="604"/>
        <v>0.6588235294117647</v>
      </c>
    </row>
    <row r="7695" spans="1:27" x14ac:dyDescent="0.2">
      <c r="A7695">
        <v>7694</v>
      </c>
      <c r="B7695">
        <v>55170</v>
      </c>
      <c r="C7695" s="3">
        <v>41173</v>
      </c>
      <c r="D7695" s="17">
        <f t="shared" si="603"/>
        <v>41153</v>
      </c>
      <c r="E7695">
        <v>22</v>
      </c>
      <c r="F7695" s="8">
        <f t="shared" si="600"/>
        <v>2640</v>
      </c>
      <c r="G7695" s="5">
        <v>0.04</v>
      </c>
      <c r="H7695" s="8">
        <f>VLOOKUP($T7695,Pricebook!$A:$D,4,0)</f>
        <v>120</v>
      </c>
      <c r="I7695" s="10">
        <f t="shared" si="601"/>
        <v>2534.4</v>
      </c>
      <c r="J7695" t="s">
        <v>979</v>
      </c>
      <c r="K7695" t="s">
        <v>58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2092</v>
      </c>
      <c r="O7695" s="7">
        <v>66762</v>
      </c>
      <c r="P7695" t="s">
        <v>153</v>
      </c>
      <c r="Q7695" t="s">
        <v>16</v>
      </c>
      <c r="R7695" s="3">
        <v>41175</v>
      </c>
      <c r="S7695" s="12">
        <f t="shared" si="602"/>
        <v>2</v>
      </c>
      <c r="T7695" s="3" t="s">
        <v>14212</v>
      </c>
      <c r="U7695" t="s">
        <v>14229</v>
      </c>
      <c r="V7695" t="s">
        <v>14237</v>
      </c>
      <c r="W7695" t="s">
        <v>14186</v>
      </c>
      <c r="X7695" t="str">
        <f>VLOOKUP(Q7695,Managers!$A:$B,2,0)</f>
        <v>Josh Martinez</v>
      </c>
      <c r="Y7695">
        <f>VLOOKUP(W7695,HourlyWages!$A:$B,2,0)</f>
        <v>67</v>
      </c>
      <c r="Z7695">
        <v>1</v>
      </c>
      <c r="AA7695" s="14">
        <f t="shared" si="604"/>
        <v>0.44166666666666665</v>
      </c>
    </row>
    <row r="7696" spans="1:27" x14ac:dyDescent="0.2">
      <c r="A7696">
        <v>7695</v>
      </c>
      <c r="B7696">
        <v>55171</v>
      </c>
      <c r="C7696" s="3">
        <v>41208</v>
      </c>
      <c r="D7696" s="17">
        <f t="shared" si="603"/>
        <v>41183</v>
      </c>
      <c r="E7696">
        <v>29</v>
      </c>
      <c r="F7696" s="8">
        <f t="shared" si="600"/>
        <v>4350</v>
      </c>
      <c r="G7696" s="5">
        <v>0.06</v>
      </c>
      <c r="H7696" s="8">
        <f>VLOOKUP($T7696,Pricebook!$A:$D,4,0)</f>
        <v>150</v>
      </c>
      <c r="I7696" s="10">
        <f t="shared" si="601"/>
        <v>4088.9999999999995</v>
      </c>
      <c r="J7696" t="s">
        <v>1697</v>
      </c>
      <c r="K7696" t="s">
        <v>27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1011</v>
      </c>
      <c r="O7696" s="7">
        <v>39212</v>
      </c>
      <c r="P7696" t="s">
        <v>699</v>
      </c>
      <c r="Q7696" t="s">
        <v>34</v>
      </c>
      <c r="R7696" s="3">
        <v>41209</v>
      </c>
      <c r="S7696" s="12">
        <f t="shared" si="602"/>
        <v>1</v>
      </c>
      <c r="T7696" s="3" t="s">
        <v>14211</v>
      </c>
      <c r="U7696" t="s">
        <v>14235</v>
      </c>
      <c r="V7696" t="s">
        <v>14241</v>
      </c>
      <c r="W7696" t="s">
        <v>14194</v>
      </c>
      <c r="X7696" t="str">
        <f>VLOOKUP(Q7696,Managers!$A:$B,2,0)</f>
        <v>Frank Mitchell</v>
      </c>
      <c r="Y7696">
        <f>VLOOKUP(W7696,HourlyWages!$A:$B,2,0)</f>
        <v>71</v>
      </c>
      <c r="Z7696">
        <v>1</v>
      </c>
      <c r="AA7696" s="14">
        <f t="shared" si="604"/>
        <v>0.52666666666666662</v>
      </c>
    </row>
    <row r="7697" spans="1:27" x14ac:dyDescent="0.2">
      <c r="A7697">
        <v>7696</v>
      </c>
      <c r="B7697">
        <v>55171</v>
      </c>
      <c r="C7697" s="3">
        <v>41208</v>
      </c>
      <c r="D7697" s="17">
        <f t="shared" si="603"/>
        <v>41183</v>
      </c>
      <c r="E7697">
        <v>43</v>
      </c>
      <c r="F7697" s="8">
        <f t="shared" si="600"/>
        <v>4730</v>
      </c>
      <c r="G7697" s="5">
        <v>0.05</v>
      </c>
      <c r="H7697" s="8">
        <f>VLOOKUP($T7697,Pricebook!$A:$D,4,0)</f>
        <v>110</v>
      </c>
      <c r="I7697" s="10">
        <f t="shared" si="601"/>
        <v>4493.5</v>
      </c>
      <c r="J7697" t="s">
        <v>1697</v>
      </c>
      <c r="K7697" t="s">
        <v>27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1011</v>
      </c>
      <c r="O7697" s="7">
        <v>39212</v>
      </c>
      <c r="P7697" t="s">
        <v>699</v>
      </c>
      <c r="Q7697" t="s">
        <v>34</v>
      </c>
      <c r="R7697" s="3">
        <v>41208</v>
      </c>
      <c r="S7697" s="12">
        <f t="shared" si="602"/>
        <v>0</v>
      </c>
      <c r="T7697" s="3" t="s">
        <v>14215</v>
      </c>
      <c r="U7697" t="s">
        <v>14229</v>
      </c>
      <c r="V7697" t="s">
        <v>14244</v>
      </c>
      <c r="W7697" t="s">
        <v>14187</v>
      </c>
      <c r="X7697" t="str">
        <f>VLOOKUP(Q7697,Managers!$A:$B,2,0)</f>
        <v>Frank Mitchell</v>
      </c>
      <c r="Y7697">
        <f>VLOOKUP(W7697,HourlyWages!$A:$B,2,0)</f>
        <v>45</v>
      </c>
      <c r="Z7697">
        <v>1</v>
      </c>
      <c r="AA7697" s="14">
        <f t="shared" si="604"/>
        <v>0.59090909090909094</v>
      </c>
    </row>
    <row r="7698" spans="1:27" x14ac:dyDescent="0.2">
      <c r="A7698">
        <v>7697</v>
      </c>
      <c r="B7698">
        <v>55172</v>
      </c>
      <c r="C7698" s="3">
        <v>40515</v>
      </c>
      <c r="D7698" s="17">
        <f t="shared" si="603"/>
        <v>40513</v>
      </c>
      <c r="E7698">
        <v>1</v>
      </c>
      <c r="F7698" s="8">
        <f t="shared" si="600"/>
        <v>150</v>
      </c>
      <c r="G7698" s="5">
        <v>0</v>
      </c>
      <c r="H7698" s="8">
        <f>VLOOKUP($T7698,Pricebook!$A:$D,4,0)</f>
        <v>150</v>
      </c>
      <c r="I7698" s="10">
        <f t="shared" si="601"/>
        <v>150</v>
      </c>
      <c r="J7698" t="s">
        <v>1760</v>
      </c>
      <c r="K7698" t="s">
        <v>406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323</v>
      </c>
      <c r="O7698" s="7">
        <v>45801</v>
      </c>
      <c r="P7698" t="s">
        <v>210</v>
      </c>
      <c r="Q7698" t="s">
        <v>61</v>
      </c>
      <c r="R7698" s="3">
        <v>40516</v>
      </c>
      <c r="S7698" s="12">
        <f t="shared" si="602"/>
        <v>1</v>
      </c>
      <c r="T7698" s="3" t="s">
        <v>14211</v>
      </c>
      <c r="U7698" t="s">
        <v>14235</v>
      </c>
      <c r="V7698" t="s">
        <v>14229</v>
      </c>
      <c r="W7698" t="s">
        <v>14194</v>
      </c>
      <c r="X7698" t="str">
        <f>VLOOKUP(Q7698,Managers!$A:$B,2,0)</f>
        <v>Allen Young</v>
      </c>
      <c r="Y7698">
        <f>VLOOKUP(W7698,HourlyWages!$A:$B,2,0)</f>
        <v>71</v>
      </c>
      <c r="Z7698">
        <v>1</v>
      </c>
      <c r="AA7698" s="14">
        <f t="shared" si="604"/>
        <v>0.52666666666666662</v>
      </c>
    </row>
    <row r="7699" spans="1:27" x14ac:dyDescent="0.2">
      <c r="A7699">
        <v>7698</v>
      </c>
      <c r="B7699">
        <v>55200</v>
      </c>
      <c r="C7699" s="3">
        <v>40418</v>
      </c>
      <c r="D7699" s="17">
        <f t="shared" si="603"/>
        <v>40391</v>
      </c>
      <c r="E7699">
        <v>33</v>
      </c>
      <c r="F7699" s="8">
        <f t="shared" si="600"/>
        <v>5280</v>
      </c>
      <c r="G7699" s="5">
        <v>0.01</v>
      </c>
      <c r="H7699" s="8">
        <f>VLOOKUP($T7699,Pricebook!$A:$D,4,0)</f>
        <v>160</v>
      </c>
      <c r="I7699" s="10">
        <f t="shared" si="601"/>
        <v>5227.2</v>
      </c>
      <c r="J7699" t="s">
        <v>257</v>
      </c>
      <c r="K7699" t="s">
        <v>108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1847</v>
      </c>
      <c r="O7699" s="7">
        <v>71901</v>
      </c>
      <c r="P7699" t="s">
        <v>66</v>
      </c>
      <c r="Q7699" t="s">
        <v>34</v>
      </c>
      <c r="R7699" s="3">
        <v>40420</v>
      </c>
      <c r="S7699" s="12">
        <f t="shared" si="602"/>
        <v>2</v>
      </c>
      <c r="T7699" s="3" t="s">
        <v>14218</v>
      </c>
      <c r="U7699" t="s">
        <v>14229</v>
      </c>
      <c r="V7699" t="s">
        <v>14241</v>
      </c>
      <c r="W7699" t="s">
        <v>14199</v>
      </c>
      <c r="X7699" t="str">
        <f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4"/>
        <v>0.57499999999999996</v>
      </c>
    </row>
    <row r="7700" spans="1:27" x14ac:dyDescent="0.2">
      <c r="A7700">
        <v>7699</v>
      </c>
      <c r="B7700">
        <v>55200</v>
      </c>
      <c r="C7700" s="3">
        <v>40418</v>
      </c>
      <c r="D7700" s="17">
        <f t="shared" si="603"/>
        <v>40391</v>
      </c>
      <c r="E7700">
        <v>4</v>
      </c>
      <c r="F7700" s="8">
        <f t="shared" si="600"/>
        <v>600</v>
      </c>
      <c r="G7700" s="5">
        <v>0.1</v>
      </c>
      <c r="H7700" s="8">
        <f>VLOOKUP($T7700,Pricebook!$A:$D,4,0)</f>
        <v>150</v>
      </c>
      <c r="I7700" s="10">
        <f t="shared" si="601"/>
        <v>540</v>
      </c>
      <c r="J7700" t="s">
        <v>257</v>
      </c>
      <c r="K7700" t="s">
        <v>108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1847</v>
      </c>
      <c r="O7700" s="7">
        <v>71901</v>
      </c>
      <c r="P7700" t="s">
        <v>66</v>
      </c>
      <c r="Q7700" t="s">
        <v>34</v>
      </c>
      <c r="R7700" s="3">
        <v>40420</v>
      </c>
      <c r="S7700" s="12">
        <f t="shared" si="602"/>
        <v>2</v>
      </c>
      <c r="T7700" s="3" t="s">
        <v>14210</v>
      </c>
      <c r="U7700" t="s">
        <v>14235</v>
      </c>
      <c r="V7700" t="s">
        <v>14241</v>
      </c>
      <c r="W7700" t="s">
        <v>14189</v>
      </c>
      <c r="X7700" t="str">
        <f>VLOOKUP(Q7700,Managers!$A:$B,2,0)</f>
        <v>Frank Mitchell</v>
      </c>
      <c r="Y7700">
        <f>VLOOKUP(W7700,HourlyWages!$A:$B,2,0)</f>
        <v>62</v>
      </c>
      <c r="Z7700">
        <v>1</v>
      </c>
      <c r="AA7700" s="14">
        <f t="shared" si="604"/>
        <v>0.58666666666666667</v>
      </c>
    </row>
    <row r="7701" spans="1:27" x14ac:dyDescent="0.2">
      <c r="A7701">
        <v>7700</v>
      </c>
      <c r="B7701">
        <v>55202</v>
      </c>
      <c r="C7701" s="3">
        <v>40779</v>
      </c>
      <c r="D7701" s="17">
        <f t="shared" si="603"/>
        <v>40756</v>
      </c>
      <c r="E7701">
        <v>33</v>
      </c>
      <c r="F7701" s="8">
        <f t="shared" si="600"/>
        <v>6600</v>
      </c>
      <c r="G7701" s="5">
        <v>7.0000000000000007E-2</v>
      </c>
      <c r="H7701" s="8">
        <f>VLOOKUP($T7701,Pricebook!$A:$D,4,0)</f>
        <v>200</v>
      </c>
      <c r="I7701" s="10">
        <f t="shared" si="601"/>
        <v>6138</v>
      </c>
      <c r="J7701" t="s">
        <v>688</v>
      </c>
      <c r="K7701" t="s">
        <v>230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782</v>
      </c>
      <c r="O7701" s="7" t="s">
        <v>2583</v>
      </c>
      <c r="P7701" t="s">
        <v>149</v>
      </c>
      <c r="Q7701" t="s">
        <v>61</v>
      </c>
      <c r="R7701" s="3">
        <v>40781</v>
      </c>
      <c r="S7701" s="12">
        <f t="shared" si="602"/>
        <v>2</v>
      </c>
      <c r="T7701" s="3" t="s">
        <v>14206</v>
      </c>
      <c r="U7701" t="s">
        <v>14229</v>
      </c>
      <c r="V7701" t="s">
        <v>14229</v>
      </c>
      <c r="W7701" t="s">
        <v>14195</v>
      </c>
      <c r="X7701" t="str">
        <f>VLOOKUP(Q7701,Managers!$A:$B,2,0)</f>
        <v>Allen Young</v>
      </c>
      <c r="Y7701">
        <f>VLOOKUP(W7701,HourlyWages!$A:$B,2,0)</f>
        <v>52</v>
      </c>
      <c r="Z7701">
        <v>1</v>
      </c>
      <c r="AA7701" s="14">
        <f t="shared" si="604"/>
        <v>0.74</v>
      </c>
    </row>
    <row r="7702" spans="1:27" x14ac:dyDescent="0.2">
      <c r="A7702">
        <v>7701</v>
      </c>
      <c r="B7702">
        <v>55202</v>
      </c>
      <c r="C7702" s="3">
        <v>40779</v>
      </c>
      <c r="D7702" s="17">
        <f t="shared" si="603"/>
        <v>40756</v>
      </c>
      <c r="E7702">
        <v>49</v>
      </c>
      <c r="F7702" s="8">
        <f t="shared" si="600"/>
        <v>7350</v>
      </c>
      <c r="G7702" s="5">
        <v>0.08</v>
      </c>
      <c r="H7702" s="8">
        <f>VLOOKUP($T7702,Pricebook!$A:$D,4,0)</f>
        <v>150</v>
      </c>
      <c r="I7702" s="10">
        <f t="shared" si="601"/>
        <v>6762</v>
      </c>
      <c r="J7702" t="s">
        <v>688</v>
      </c>
      <c r="K7702" t="s">
        <v>230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1730</v>
      </c>
      <c r="O7702" s="7" t="s">
        <v>1731</v>
      </c>
      <c r="P7702" t="s">
        <v>492</v>
      </c>
      <c r="Q7702" t="s">
        <v>61</v>
      </c>
      <c r="R7702" s="3">
        <v>40786</v>
      </c>
      <c r="S7702" s="12">
        <f t="shared" si="602"/>
        <v>7</v>
      </c>
      <c r="T7702" s="3" t="s">
        <v>14210</v>
      </c>
      <c r="U7702" t="s">
        <v>14235</v>
      </c>
      <c r="V7702" t="s">
        <v>14239</v>
      </c>
      <c r="W7702" t="s">
        <v>14201</v>
      </c>
      <c r="X7702" t="str">
        <f>VLOOKUP(Q7702,Managers!$A:$B,2,0)</f>
        <v>Allen Young</v>
      </c>
      <c r="Y7702">
        <f>VLOOKUP(W7702,HourlyWages!$A:$B,2,0)</f>
        <v>53</v>
      </c>
      <c r="Z7702">
        <v>1</v>
      </c>
      <c r="AA7702" s="14">
        <f t="shared" si="604"/>
        <v>0.64666666666666661</v>
      </c>
    </row>
    <row r="7703" spans="1:27" x14ac:dyDescent="0.2">
      <c r="A7703">
        <v>7702</v>
      </c>
      <c r="B7703">
        <v>55203</v>
      </c>
      <c r="C7703" s="3">
        <v>40279</v>
      </c>
      <c r="D7703" s="17">
        <f t="shared" si="603"/>
        <v>40269</v>
      </c>
      <c r="E7703">
        <v>18</v>
      </c>
      <c r="F7703" s="8">
        <f t="shared" si="600"/>
        <v>2700</v>
      </c>
      <c r="G7703" s="5">
        <v>0.05</v>
      </c>
      <c r="H7703" s="8">
        <f>VLOOKUP($T7703,Pricebook!$A:$D,4,0)</f>
        <v>150</v>
      </c>
      <c r="I7703" s="10">
        <f t="shared" si="601"/>
        <v>2565</v>
      </c>
      <c r="J7703" t="s">
        <v>1203</v>
      </c>
      <c r="K7703" t="s">
        <v>158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1134</v>
      </c>
      <c r="O7703" s="7">
        <v>94025</v>
      </c>
      <c r="P7703" t="s">
        <v>114</v>
      </c>
      <c r="Q7703" t="s">
        <v>23</v>
      </c>
      <c r="R7703" s="3">
        <v>40279</v>
      </c>
      <c r="S7703" s="12">
        <f t="shared" si="602"/>
        <v>0</v>
      </c>
      <c r="T7703" s="3" t="s">
        <v>14210</v>
      </c>
      <c r="U7703" t="s">
        <v>14235</v>
      </c>
      <c r="V7703" t="s">
        <v>14245</v>
      </c>
      <c r="W7703" t="s">
        <v>14198</v>
      </c>
      <c r="X7703" t="str">
        <f>VLOOKUP(Q7703,Managers!$A:$B,2,0)</f>
        <v>Bob Turner</v>
      </c>
      <c r="Y7703">
        <f>VLOOKUP(W7703,HourlyWages!$A:$B,2,0)</f>
        <v>51</v>
      </c>
      <c r="Z7703">
        <v>1</v>
      </c>
      <c r="AA7703" s="14">
        <f t="shared" si="604"/>
        <v>0.66</v>
      </c>
    </row>
    <row r="7704" spans="1:27" x14ac:dyDescent="0.2">
      <c r="A7704">
        <v>7703</v>
      </c>
      <c r="B7704">
        <v>55206</v>
      </c>
      <c r="C7704" s="3">
        <v>40849</v>
      </c>
      <c r="D7704" s="17">
        <f t="shared" si="603"/>
        <v>40848</v>
      </c>
      <c r="E7704">
        <v>20</v>
      </c>
      <c r="F7704" s="8">
        <f t="shared" si="600"/>
        <v>3200</v>
      </c>
      <c r="G7704" s="5">
        <v>0.03</v>
      </c>
      <c r="H7704" s="8">
        <f>VLOOKUP($T7704,Pricebook!$A:$D,4,0)</f>
        <v>160</v>
      </c>
      <c r="I7704" s="10">
        <f t="shared" si="601"/>
        <v>3104</v>
      </c>
      <c r="J7704" t="s">
        <v>1280</v>
      </c>
      <c r="K7704" t="s">
        <v>20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872</v>
      </c>
      <c r="O7704" s="7" t="s">
        <v>873</v>
      </c>
      <c r="P7704" t="s">
        <v>60</v>
      </c>
      <c r="Q7704" t="s">
        <v>61</v>
      </c>
      <c r="R7704" s="3">
        <v>40850</v>
      </c>
      <c r="S7704" s="12">
        <f t="shared" si="602"/>
        <v>1</v>
      </c>
      <c r="T7704" s="3" t="s">
        <v>14218</v>
      </c>
      <c r="U7704" t="s">
        <v>14229</v>
      </c>
      <c r="V7704" t="s">
        <v>14240</v>
      </c>
      <c r="W7704" t="s">
        <v>14184</v>
      </c>
      <c r="X7704" t="str">
        <f>VLOOKUP(Q7704,Managers!$A:$B,2,0)</f>
        <v>Allen Young</v>
      </c>
      <c r="Y7704">
        <f>VLOOKUP(W7704,HourlyWages!$A:$B,2,0)</f>
        <v>50</v>
      </c>
      <c r="Z7704">
        <v>1</v>
      </c>
      <c r="AA7704" s="14">
        <f t="shared" si="604"/>
        <v>0.6875</v>
      </c>
    </row>
    <row r="7705" spans="1:27" x14ac:dyDescent="0.2">
      <c r="A7705">
        <v>7704</v>
      </c>
      <c r="B7705">
        <v>55234</v>
      </c>
      <c r="C7705" s="3">
        <v>40387</v>
      </c>
      <c r="D7705" s="17">
        <f t="shared" si="603"/>
        <v>40360</v>
      </c>
      <c r="E7705">
        <v>12</v>
      </c>
      <c r="F7705" s="8">
        <f t="shared" si="600"/>
        <v>1800</v>
      </c>
      <c r="G7705" s="5">
        <v>0.09</v>
      </c>
      <c r="H7705" s="8">
        <f>VLOOKUP($T7705,Pricebook!$A:$D,4,0)</f>
        <v>150</v>
      </c>
      <c r="I7705" s="10">
        <f t="shared" si="601"/>
        <v>1638</v>
      </c>
      <c r="J7705" t="s">
        <v>2871</v>
      </c>
      <c r="K7705" t="s">
        <v>276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654</v>
      </c>
      <c r="O7705" s="7">
        <v>29418</v>
      </c>
      <c r="P7705" t="s">
        <v>163</v>
      </c>
      <c r="Q7705" t="s">
        <v>34</v>
      </c>
      <c r="R7705" s="3">
        <v>40391</v>
      </c>
      <c r="S7705" s="12">
        <f t="shared" si="602"/>
        <v>4</v>
      </c>
      <c r="T7705" s="3" t="s">
        <v>14211</v>
      </c>
      <c r="U7705" t="s">
        <v>14235</v>
      </c>
      <c r="V7705" t="s">
        <v>14233</v>
      </c>
      <c r="W7705" t="s">
        <v>14189</v>
      </c>
      <c r="X7705" t="str">
        <f>VLOOKUP(Q7705,Managers!$A:$B,2,0)</f>
        <v>Frank Mitchell</v>
      </c>
      <c r="Y7705">
        <f>VLOOKUP(W7705,HourlyWages!$A:$B,2,0)</f>
        <v>62</v>
      </c>
      <c r="Z7705">
        <v>1</v>
      </c>
      <c r="AA7705" s="14">
        <f t="shared" si="604"/>
        <v>0.58666666666666667</v>
      </c>
    </row>
    <row r="7706" spans="1:27" x14ac:dyDescent="0.2">
      <c r="A7706">
        <v>7705</v>
      </c>
      <c r="B7706">
        <v>55234</v>
      </c>
      <c r="C7706" s="3">
        <v>40387</v>
      </c>
      <c r="D7706" s="17">
        <f t="shared" si="603"/>
        <v>40360</v>
      </c>
      <c r="E7706">
        <v>5</v>
      </c>
      <c r="F7706" s="8">
        <f t="shared" si="600"/>
        <v>600</v>
      </c>
      <c r="G7706" s="5">
        <v>0.03</v>
      </c>
      <c r="H7706" s="8">
        <f>VLOOKUP($T7706,Pricebook!$A:$D,4,0)</f>
        <v>120</v>
      </c>
      <c r="I7706" s="10">
        <f t="shared" si="601"/>
        <v>582</v>
      </c>
      <c r="J7706" t="s">
        <v>2871</v>
      </c>
      <c r="K7706" t="s">
        <v>276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654</v>
      </c>
      <c r="O7706" s="7">
        <v>29418</v>
      </c>
      <c r="P7706" t="s">
        <v>163</v>
      </c>
      <c r="Q7706" t="s">
        <v>34</v>
      </c>
      <c r="R7706" s="3">
        <v>40389</v>
      </c>
      <c r="S7706" s="12">
        <f t="shared" si="602"/>
        <v>2</v>
      </c>
      <c r="T7706" s="3" t="s">
        <v>14212</v>
      </c>
      <c r="U7706" t="s">
        <v>14229</v>
      </c>
      <c r="V7706" t="s">
        <v>14233</v>
      </c>
      <c r="W7706" t="s">
        <v>14200</v>
      </c>
      <c r="X7706" t="str">
        <f>VLOOKUP(Q7706,Managers!$A:$B,2,0)</f>
        <v>Frank Mitchell</v>
      </c>
      <c r="Y7706">
        <f>VLOOKUP(W7706,HourlyWages!$A:$B,2,0)</f>
        <v>59</v>
      </c>
      <c r="Z7706">
        <v>1</v>
      </c>
      <c r="AA7706" s="14">
        <f t="shared" si="604"/>
        <v>0.5083333333333333</v>
      </c>
    </row>
    <row r="7707" spans="1:27" x14ac:dyDescent="0.2">
      <c r="A7707">
        <v>7706</v>
      </c>
      <c r="B7707">
        <v>55235</v>
      </c>
      <c r="C7707" s="3">
        <v>40457</v>
      </c>
      <c r="D7707" s="17">
        <f t="shared" si="603"/>
        <v>40452</v>
      </c>
      <c r="E7707">
        <v>33</v>
      </c>
      <c r="F7707" s="8">
        <f t="shared" si="600"/>
        <v>4950</v>
      </c>
      <c r="G7707" s="5">
        <v>0</v>
      </c>
      <c r="H7707" s="8">
        <f>VLOOKUP($T7707,Pricebook!$A:$D,4,0)</f>
        <v>150</v>
      </c>
      <c r="I7707" s="10">
        <f t="shared" si="601"/>
        <v>4950</v>
      </c>
      <c r="J7707" t="s">
        <v>730</v>
      </c>
      <c r="K7707" t="s">
        <v>41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383</v>
      </c>
      <c r="O7707" s="7">
        <v>45385</v>
      </c>
      <c r="P7707" t="s">
        <v>210</v>
      </c>
      <c r="Q7707" t="s">
        <v>61</v>
      </c>
      <c r="R7707" s="3">
        <v>40459</v>
      </c>
      <c r="S7707" s="12">
        <f t="shared" si="602"/>
        <v>2</v>
      </c>
      <c r="T7707" s="3" t="s">
        <v>14210</v>
      </c>
      <c r="U7707" t="s">
        <v>14235</v>
      </c>
      <c r="V7707" t="s">
        <v>14246</v>
      </c>
      <c r="W7707" t="s">
        <v>14195</v>
      </c>
      <c r="X7707" t="str">
        <f>VLOOKUP(Q7707,Managers!$A:$B,2,0)</f>
        <v>Allen Young</v>
      </c>
      <c r="Y7707">
        <f>VLOOKUP(W7707,HourlyWages!$A:$B,2,0)</f>
        <v>52</v>
      </c>
      <c r="Z7707">
        <v>1</v>
      </c>
      <c r="AA7707" s="14">
        <f t="shared" si="604"/>
        <v>0.65333333333333332</v>
      </c>
    </row>
    <row r="7708" spans="1:27" x14ac:dyDescent="0.2">
      <c r="A7708">
        <v>7707</v>
      </c>
      <c r="B7708">
        <v>55239</v>
      </c>
      <c r="C7708" s="3">
        <v>41246</v>
      </c>
      <c r="D7708" s="17">
        <f t="shared" si="603"/>
        <v>41244</v>
      </c>
      <c r="E7708">
        <v>6</v>
      </c>
      <c r="F7708" s="8">
        <f t="shared" si="600"/>
        <v>750</v>
      </c>
      <c r="G7708" s="5">
        <v>0.02</v>
      </c>
      <c r="H7708" s="8">
        <f>VLOOKUP($T7708,Pricebook!$A:$D,4,0)</f>
        <v>125</v>
      </c>
      <c r="I7708" s="10">
        <f t="shared" si="601"/>
        <v>735</v>
      </c>
      <c r="J7708" t="s">
        <v>1559</v>
      </c>
      <c r="K7708" t="s">
        <v>226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782</v>
      </c>
      <c r="O7708" s="7" t="s">
        <v>2583</v>
      </c>
      <c r="P7708" t="s">
        <v>149</v>
      </c>
      <c r="Q7708" t="s">
        <v>61</v>
      </c>
      <c r="R7708" s="3">
        <v>41246</v>
      </c>
      <c r="S7708" s="12">
        <f t="shared" si="602"/>
        <v>0</v>
      </c>
      <c r="T7708" s="3" t="s">
        <v>14209</v>
      </c>
      <c r="U7708" t="s">
        <v>14232</v>
      </c>
      <c r="V7708" t="s">
        <v>14234</v>
      </c>
      <c r="W7708" t="s">
        <v>14187</v>
      </c>
      <c r="X7708" t="str">
        <f>VLOOKUP(Q7708,Managers!$A:$B,2,0)</f>
        <v>Allen Young</v>
      </c>
      <c r="Y7708">
        <f>VLOOKUP(W7708,HourlyWages!$A:$B,2,0)</f>
        <v>45</v>
      </c>
      <c r="Z7708">
        <v>1</v>
      </c>
      <c r="AA7708" s="14">
        <f t="shared" si="604"/>
        <v>0.64</v>
      </c>
    </row>
    <row r="7709" spans="1:27" x14ac:dyDescent="0.2">
      <c r="A7709">
        <v>7708</v>
      </c>
      <c r="B7709">
        <v>55239</v>
      </c>
      <c r="C7709" s="3">
        <v>41246</v>
      </c>
      <c r="D7709" s="17">
        <f t="shared" si="603"/>
        <v>41244</v>
      </c>
      <c r="E7709">
        <v>13</v>
      </c>
      <c r="F7709" s="8">
        <f t="shared" si="600"/>
        <v>1430</v>
      </c>
      <c r="G7709" s="5">
        <v>7.0000000000000007E-2</v>
      </c>
      <c r="H7709" s="8">
        <f>VLOOKUP($T7709,Pricebook!$A:$D,4,0)</f>
        <v>110</v>
      </c>
      <c r="I7709" s="10">
        <f t="shared" si="601"/>
        <v>1329.8999999999999</v>
      </c>
      <c r="J7709" t="s">
        <v>1559</v>
      </c>
      <c r="K7709" t="s">
        <v>226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181</v>
      </c>
      <c r="O7709" s="7" t="s">
        <v>183</v>
      </c>
      <c r="P7709" t="s">
        <v>91</v>
      </c>
      <c r="Q7709" t="s">
        <v>61</v>
      </c>
      <c r="R7709" s="3">
        <v>41247</v>
      </c>
      <c r="S7709" s="12">
        <f t="shared" si="602"/>
        <v>1</v>
      </c>
      <c r="T7709" s="3" t="s">
        <v>14215</v>
      </c>
      <c r="U7709" t="s">
        <v>14229</v>
      </c>
      <c r="V7709" t="s">
        <v>14240</v>
      </c>
      <c r="W7709" t="s">
        <v>14187</v>
      </c>
      <c r="X7709" t="str">
        <f>VLOOKUP(Q7709,Managers!$A:$B,2,0)</f>
        <v>Allen Young</v>
      </c>
      <c r="Y7709">
        <f>VLOOKUP(W7709,HourlyWages!$A:$B,2,0)</f>
        <v>45</v>
      </c>
      <c r="Z7709">
        <v>1</v>
      </c>
      <c r="AA7709" s="14">
        <f t="shared" si="604"/>
        <v>0.59090909090909094</v>
      </c>
    </row>
    <row r="7710" spans="1:27" x14ac:dyDescent="0.2">
      <c r="A7710">
        <v>7709</v>
      </c>
      <c r="B7710">
        <v>55265</v>
      </c>
      <c r="C7710" s="3">
        <v>40079</v>
      </c>
      <c r="D7710" s="17">
        <f t="shared" si="603"/>
        <v>40057</v>
      </c>
      <c r="E7710">
        <v>39</v>
      </c>
      <c r="F7710" s="8">
        <f t="shared" si="600"/>
        <v>5850</v>
      </c>
      <c r="G7710" s="5">
        <v>0.06</v>
      </c>
      <c r="H7710" s="8">
        <f>VLOOKUP($T7710,Pricebook!$A:$D,4,0)</f>
        <v>150</v>
      </c>
      <c r="I7710" s="10">
        <f t="shared" si="601"/>
        <v>5499</v>
      </c>
      <c r="J7710" t="s">
        <v>1586</v>
      </c>
      <c r="K7710" t="s">
        <v>549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536</v>
      </c>
      <c r="O7710" s="7">
        <v>54956</v>
      </c>
      <c r="P7710" t="s">
        <v>95</v>
      </c>
      <c r="Q7710" t="s">
        <v>16</v>
      </c>
      <c r="R7710" s="3">
        <v>40084</v>
      </c>
      <c r="S7710" s="12">
        <f t="shared" si="602"/>
        <v>5</v>
      </c>
      <c r="T7710" s="3" t="s">
        <v>14210</v>
      </c>
      <c r="U7710" t="s">
        <v>14235</v>
      </c>
      <c r="V7710" t="s">
        <v>14234</v>
      </c>
      <c r="W7710" t="s">
        <v>14189</v>
      </c>
      <c r="X7710" t="str">
        <f>VLOOKUP(Q7710,Managers!$A:$B,2,0)</f>
        <v>Josh Martinez</v>
      </c>
      <c r="Y7710">
        <f>VLOOKUP(W7710,HourlyWages!$A:$B,2,0)</f>
        <v>62</v>
      </c>
      <c r="Z7710">
        <v>1</v>
      </c>
      <c r="AA7710" s="14">
        <f t="shared" si="604"/>
        <v>0.58666666666666667</v>
      </c>
    </row>
    <row r="7711" spans="1:27" x14ac:dyDescent="0.2">
      <c r="A7711">
        <v>7710</v>
      </c>
      <c r="B7711">
        <v>55268</v>
      </c>
      <c r="C7711" s="3">
        <v>40985</v>
      </c>
      <c r="D7711" s="17">
        <f t="shared" si="603"/>
        <v>40969</v>
      </c>
      <c r="E7711">
        <v>11</v>
      </c>
      <c r="F7711" s="8">
        <f t="shared" si="600"/>
        <v>1650</v>
      </c>
      <c r="G7711" s="5">
        <v>0.08</v>
      </c>
      <c r="H7711" s="8">
        <f>VLOOKUP($T7711,Pricebook!$A:$D,4,0)</f>
        <v>150</v>
      </c>
      <c r="I7711" s="10">
        <f t="shared" si="601"/>
        <v>1518</v>
      </c>
      <c r="J7711" t="s">
        <v>1346</v>
      </c>
      <c r="K7711" t="s">
        <v>136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1011</v>
      </c>
      <c r="O7711" s="7">
        <v>49201</v>
      </c>
      <c r="P7711" t="s">
        <v>172</v>
      </c>
      <c r="Q7711" t="s">
        <v>16</v>
      </c>
      <c r="R7711" s="3">
        <v>40986</v>
      </c>
      <c r="S7711" s="12">
        <f t="shared" si="602"/>
        <v>1</v>
      </c>
      <c r="T7711" s="3" t="s">
        <v>14211</v>
      </c>
      <c r="U7711" t="s">
        <v>14235</v>
      </c>
      <c r="V7711" t="s">
        <v>14233</v>
      </c>
      <c r="W7711" t="s">
        <v>14203</v>
      </c>
      <c r="X7711" t="str">
        <f>VLOOKUP(Q7711,Managers!$A:$B,2,0)</f>
        <v>Josh Martinez</v>
      </c>
      <c r="Y7711">
        <f>VLOOKUP(W7711,HourlyWages!$A:$B,2,0)</f>
        <v>62</v>
      </c>
      <c r="Z7711">
        <v>1</v>
      </c>
      <c r="AA7711" s="14">
        <f t="shared" si="604"/>
        <v>0.58666666666666667</v>
      </c>
    </row>
    <row r="7712" spans="1:27" x14ac:dyDescent="0.2">
      <c r="A7712">
        <v>7711</v>
      </c>
      <c r="B7712">
        <v>55269</v>
      </c>
      <c r="C7712" s="3">
        <v>40244</v>
      </c>
      <c r="D7712" s="17">
        <f t="shared" si="603"/>
        <v>40238</v>
      </c>
      <c r="E7712">
        <v>1</v>
      </c>
      <c r="F7712" s="8">
        <f t="shared" si="600"/>
        <v>110</v>
      </c>
      <c r="G7712" s="5">
        <v>0</v>
      </c>
      <c r="H7712" s="8">
        <f>VLOOKUP($T7712,Pricebook!$A:$D,4,0)</f>
        <v>110</v>
      </c>
      <c r="I7712" s="10">
        <f t="shared" si="601"/>
        <v>110</v>
      </c>
      <c r="J7712" t="s">
        <v>1497</v>
      </c>
      <c r="K7712" t="s">
        <v>508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1504</v>
      </c>
      <c r="O7712" s="7">
        <v>68005</v>
      </c>
      <c r="P7712" t="s">
        <v>440</v>
      </c>
      <c r="Q7712" t="s">
        <v>16</v>
      </c>
      <c r="R7712" s="3">
        <v>40245</v>
      </c>
      <c r="S7712" s="12">
        <f t="shared" si="602"/>
        <v>1</v>
      </c>
      <c r="T7712" s="3" t="s">
        <v>14215</v>
      </c>
      <c r="U7712" t="s">
        <v>14229</v>
      </c>
      <c r="V7712" t="s">
        <v>14230</v>
      </c>
      <c r="W7712" t="s">
        <v>14196</v>
      </c>
      <c r="X7712" t="str">
        <f>VLOOKUP(Q7712,Managers!$A:$B,2,0)</f>
        <v>Josh Martinez</v>
      </c>
      <c r="Y7712">
        <f>VLOOKUP(W7712,HourlyWages!$A:$B,2,0)</f>
        <v>58</v>
      </c>
      <c r="Z7712">
        <v>1</v>
      </c>
      <c r="AA7712" s="14">
        <f t="shared" si="604"/>
        <v>0.47272727272727272</v>
      </c>
    </row>
    <row r="7713" spans="1:27" x14ac:dyDescent="0.2">
      <c r="A7713">
        <v>7712</v>
      </c>
      <c r="B7713">
        <v>55270</v>
      </c>
      <c r="C7713" s="3">
        <v>40200</v>
      </c>
      <c r="D7713" s="17">
        <f t="shared" si="603"/>
        <v>40179</v>
      </c>
      <c r="E7713">
        <v>1</v>
      </c>
      <c r="F7713" s="8">
        <f t="shared" si="600"/>
        <v>160</v>
      </c>
      <c r="G7713" s="5">
        <v>0.02</v>
      </c>
      <c r="H7713" s="8">
        <f>VLOOKUP($T7713,Pricebook!$A:$D,4,0)</f>
        <v>160</v>
      </c>
      <c r="I7713" s="10">
        <f t="shared" si="601"/>
        <v>156.80000000000001</v>
      </c>
      <c r="J7713" t="s">
        <v>347</v>
      </c>
      <c r="K7713" t="s">
        <v>348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708</v>
      </c>
      <c r="O7713" s="7">
        <v>75165</v>
      </c>
      <c r="P7713" t="s">
        <v>48</v>
      </c>
      <c r="Q7713" t="s">
        <v>16</v>
      </c>
      <c r="R7713" s="3">
        <v>40201</v>
      </c>
      <c r="S7713" s="12">
        <f t="shared" si="602"/>
        <v>1</v>
      </c>
      <c r="T7713" s="3" t="s">
        <v>14218</v>
      </c>
      <c r="U7713" t="s">
        <v>14229</v>
      </c>
      <c r="V7713" t="s">
        <v>14240</v>
      </c>
      <c r="W7713" t="s">
        <v>14192</v>
      </c>
      <c r="X7713" t="str">
        <f>VLOOKUP(Q7713,Managers!$A:$B,2,0)</f>
        <v>Josh Martinez</v>
      </c>
      <c r="Y7713">
        <f>VLOOKUP(W7713,HourlyWages!$A:$B,2,0)</f>
        <v>75</v>
      </c>
      <c r="Z7713">
        <v>1</v>
      </c>
      <c r="AA7713" s="14">
        <f t="shared" si="604"/>
        <v>0.53125</v>
      </c>
    </row>
    <row r="7714" spans="1:27" x14ac:dyDescent="0.2">
      <c r="A7714">
        <v>7713</v>
      </c>
      <c r="B7714">
        <v>55271</v>
      </c>
      <c r="C7714" s="3">
        <v>40613</v>
      </c>
      <c r="D7714" s="17">
        <f t="shared" si="603"/>
        <v>40603</v>
      </c>
      <c r="E7714">
        <v>16</v>
      </c>
      <c r="F7714" s="8">
        <f t="shared" si="600"/>
        <v>2000</v>
      </c>
      <c r="G7714" s="5">
        <v>7.0000000000000007E-2</v>
      </c>
      <c r="H7714" s="8">
        <f>VLOOKUP($T7714,Pricebook!$A:$D,4,0)</f>
        <v>125</v>
      </c>
      <c r="I7714" s="10">
        <f t="shared" si="601"/>
        <v>1859.9999999999998</v>
      </c>
      <c r="J7714" t="s">
        <v>248</v>
      </c>
      <c r="K7714" t="s">
        <v>207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1062</v>
      </c>
      <c r="O7714" s="7">
        <v>47201</v>
      </c>
      <c r="P7714" t="s">
        <v>278</v>
      </c>
      <c r="Q7714" t="s">
        <v>16</v>
      </c>
      <c r="R7714" s="3">
        <v>40615</v>
      </c>
      <c r="S7714" s="12">
        <f t="shared" si="602"/>
        <v>2</v>
      </c>
      <c r="T7714" s="3" t="s">
        <v>14221</v>
      </c>
      <c r="U7714" t="s">
        <v>14232</v>
      </c>
      <c r="V7714" t="s">
        <v>14230</v>
      </c>
      <c r="W7714" t="s">
        <v>14198</v>
      </c>
      <c r="X7714" t="str">
        <f>VLOOKUP(Q7714,Managers!$A:$B,2,0)</f>
        <v>Josh Martinez</v>
      </c>
      <c r="Y7714">
        <f>VLOOKUP(W7714,HourlyWages!$A:$B,2,0)</f>
        <v>51</v>
      </c>
      <c r="Z7714">
        <v>1</v>
      </c>
      <c r="AA7714" s="14">
        <f t="shared" si="604"/>
        <v>0.59199999999999997</v>
      </c>
    </row>
    <row r="7715" spans="1:27" x14ac:dyDescent="0.2">
      <c r="A7715">
        <v>7714</v>
      </c>
      <c r="B7715">
        <v>55296</v>
      </c>
      <c r="C7715" s="3">
        <v>41200</v>
      </c>
      <c r="D7715" s="17">
        <f t="shared" si="603"/>
        <v>41183</v>
      </c>
      <c r="E7715">
        <v>32</v>
      </c>
      <c r="F7715" s="8">
        <f t="shared" si="600"/>
        <v>3520</v>
      </c>
      <c r="G7715" s="5">
        <v>0.05</v>
      </c>
      <c r="H7715" s="8">
        <f>VLOOKUP($T7715,Pricebook!$A:$D,4,0)</f>
        <v>110</v>
      </c>
      <c r="I7715" s="10">
        <f t="shared" si="601"/>
        <v>3344</v>
      </c>
      <c r="J7715" t="s">
        <v>399</v>
      </c>
      <c r="K7715" t="s">
        <v>400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2069</v>
      </c>
      <c r="O7715" s="7" t="s">
        <v>2070</v>
      </c>
      <c r="P7715" t="s">
        <v>81</v>
      </c>
      <c r="Q7715" t="s">
        <v>34</v>
      </c>
      <c r="R7715" s="3">
        <v>41204</v>
      </c>
      <c r="S7715" s="12">
        <f t="shared" si="602"/>
        <v>4</v>
      </c>
      <c r="T7715" s="3" t="s">
        <v>14215</v>
      </c>
      <c r="U7715" t="s">
        <v>14229</v>
      </c>
      <c r="V7715" t="s">
        <v>14237</v>
      </c>
      <c r="W7715" t="s">
        <v>14186</v>
      </c>
      <c r="X7715" t="str">
        <f>VLOOKUP(Q7715,Managers!$A:$B,2,0)</f>
        <v>Frank Mitchell</v>
      </c>
      <c r="Y7715">
        <f>VLOOKUP(W7715,HourlyWages!$A:$B,2,0)</f>
        <v>67</v>
      </c>
      <c r="Z7715">
        <v>1</v>
      </c>
      <c r="AA7715" s="14">
        <f t="shared" si="604"/>
        <v>0.39090909090909093</v>
      </c>
    </row>
    <row r="7716" spans="1:27" x14ac:dyDescent="0.2">
      <c r="A7716">
        <v>7715</v>
      </c>
      <c r="B7716">
        <v>55297</v>
      </c>
      <c r="C7716" s="3">
        <v>40470</v>
      </c>
      <c r="D7716" s="17">
        <f t="shared" si="603"/>
        <v>40452</v>
      </c>
      <c r="E7716">
        <v>29</v>
      </c>
      <c r="F7716" s="8">
        <f t="shared" si="600"/>
        <v>3190</v>
      </c>
      <c r="G7716" s="5">
        <v>0.1</v>
      </c>
      <c r="H7716" s="8">
        <f>VLOOKUP($T7716,Pricebook!$A:$D,4,0)</f>
        <v>110</v>
      </c>
      <c r="I7716" s="10">
        <f t="shared" si="601"/>
        <v>2871</v>
      </c>
      <c r="J7716" t="s">
        <v>2177</v>
      </c>
      <c r="K7716" t="s">
        <v>244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1288</v>
      </c>
      <c r="O7716" s="7">
        <v>32720</v>
      </c>
      <c r="P7716" t="s">
        <v>101</v>
      </c>
      <c r="Q7716" t="s">
        <v>34</v>
      </c>
      <c r="R7716" s="3">
        <v>40472</v>
      </c>
      <c r="S7716" s="12">
        <f t="shared" si="602"/>
        <v>2</v>
      </c>
      <c r="T7716" s="3" t="s">
        <v>14215</v>
      </c>
      <c r="U7716" t="s">
        <v>14229</v>
      </c>
      <c r="V7716" t="s">
        <v>14243</v>
      </c>
      <c r="W7716" t="s">
        <v>14200</v>
      </c>
      <c r="X7716" t="str">
        <f>VLOOKUP(Q7716,Managers!$A:$B,2,0)</f>
        <v>Frank Mitchell</v>
      </c>
      <c r="Y7716">
        <f>VLOOKUP(W7716,HourlyWages!$A:$B,2,0)</f>
        <v>59</v>
      </c>
      <c r="Z7716">
        <v>1</v>
      </c>
      <c r="AA7716" s="14">
        <f t="shared" si="604"/>
        <v>0.46363636363636362</v>
      </c>
    </row>
    <row r="7717" spans="1:27" x14ac:dyDescent="0.2">
      <c r="A7717">
        <v>7716</v>
      </c>
      <c r="B7717">
        <v>55298</v>
      </c>
      <c r="C7717" s="3">
        <v>40027</v>
      </c>
      <c r="D7717" s="17">
        <f t="shared" si="603"/>
        <v>40026</v>
      </c>
      <c r="E7717">
        <v>1</v>
      </c>
      <c r="F7717" s="8">
        <f t="shared" si="600"/>
        <v>125</v>
      </c>
      <c r="G7717" s="5">
        <v>0.01</v>
      </c>
      <c r="H7717" s="8">
        <f>VLOOKUP($T7717,Pricebook!$A:$D,4,0)</f>
        <v>125</v>
      </c>
      <c r="I7717" s="10">
        <f t="shared" si="601"/>
        <v>123.75</v>
      </c>
      <c r="J7717" t="s">
        <v>2097</v>
      </c>
      <c r="K7717" t="s">
        <v>374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2098</v>
      </c>
      <c r="O7717" s="7">
        <v>60061</v>
      </c>
      <c r="P7717" t="s">
        <v>15</v>
      </c>
      <c r="Q7717" t="s">
        <v>16</v>
      </c>
      <c r="R7717" s="3">
        <v>40028</v>
      </c>
      <c r="S7717" s="12">
        <f t="shared" si="602"/>
        <v>1</v>
      </c>
      <c r="T7717" s="3" t="s">
        <v>14221</v>
      </c>
      <c r="U7717" t="s">
        <v>14232</v>
      </c>
      <c r="V7717" t="s">
        <v>14238</v>
      </c>
      <c r="W7717" t="s">
        <v>14199</v>
      </c>
      <c r="X7717" t="str">
        <f>VLOOKUP(Q7717,Managers!$A:$B,2,0)</f>
        <v>Josh Martinez</v>
      </c>
      <c r="Y7717">
        <f>VLOOKUP(W7717,HourlyWages!$A:$B,2,0)</f>
        <v>68</v>
      </c>
      <c r="Z7717">
        <v>1</v>
      </c>
      <c r="AA7717" s="14">
        <f t="shared" si="604"/>
        <v>0.45600000000000002</v>
      </c>
    </row>
    <row r="7718" spans="1:27" x14ac:dyDescent="0.2">
      <c r="A7718">
        <v>7717</v>
      </c>
      <c r="B7718">
        <v>55299</v>
      </c>
      <c r="C7718" s="3">
        <v>40998</v>
      </c>
      <c r="D7718" s="17">
        <f t="shared" si="603"/>
        <v>40969</v>
      </c>
      <c r="E7718">
        <v>20</v>
      </c>
      <c r="F7718" s="8">
        <f t="shared" si="600"/>
        <v>2800</v>
      </c>
      <c r="G7718" s="5">
        <v>0.09</v>
      </c>
      <c r="H7718" s="8">
        <f>VLOOKUP($T7718,Pricebook!$A:$D,4,0)</f>
        <v>140</v>
      </c>
      <c r="I7718" s="10">
        <f t="shared" si="601"/>
        <v>2548</v>
      </c>
      <c r="J7718" t="s">
        <v>684</v>
      </c>
      <c r="K7718" t="s">
        <v>576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2872</v>
      </c>
      <c r="O7718" s="7">
        <v>85704</v>
      </c>
      <c r="P7718" t="s">
        <v>70</v>
      </c>
      <c r="Q7718" t="s">
        <v>23</v>
      </c>
      <c r="R7718" s="3">
        <v>40998</v>
      </c>
      <c r="S7718" s="12">
        <f t="shared" si="602"/>
        <v>0</v>
      </c>
      <c r="T7718" s="3" t="s">
        <v>14213</v>
      </c>
      <c r="U7718" t="s">
        <v>14229</v>
      </c>
      <c r="V7718" t="s">
        <v>14238</v>
      </c>
      <c r="W7718" t="s">
        <v>14193</v>
      </c>
      <c r="X7718" t="str">
        <f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4"/>
        <v>0.59285714285714286</v>
      </c>
    </row>
    <row r="7719" spans="1:27" x14ac:dyDescent="0.2">
      <c r="A7719">
        <v>7718</v>
      </c>
      <c r="B7719">
        <v>55300</v>
      </c>
      <c r="C7719" s="3">
        <v>39864</v>
      </c>
      <c r="D7719" s="17">
        <f t="shared" si="603"/>
        <v>39845</v>
      </c>
      <c r="E7719">
        <v>37</v>
      </c>
      <c r="F7719" s="8">
        <f t="shared" si="600"/>
        <v>6290</v>
      </c>
      <c r="G7719" s="5">
        <v>0.03</v>
      </c>
      <c r="H7719" s="8">
        <f>VLOOKUP($T7719,Pricebook!$A:$D,4,0)</f>
        <v>170</v>
      </c>
      <c r="I7719" s="10">
        <f t="shared" si="601"/>
        <v>6101.3</v>
      </c>
      <c r="J7719" t="s">
        <v>675</v>
      </c>
      <c r="K7719" t="s">
        <v>482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2873</v>
      </c>
      <c r="O7719" s="7">
        <v>44134</v>
      </c>
      <c r="P7719" t="s">
        <v>210</v>
      </c>
      <c r="Q7719" t="s">
        <v>61</v>
      </c>
      <c r="R7719" s="3">
        <v>39866</v>
      </c>
      <c r="S7719" s="12">
        <f t="shared" si="602"/>
        <v>2</v>
      </c>
      <c r="T7719" s="3" t="s">
        <v>14219</v>
      </c>
      <c r="U7719" t="s">
        <v>14229</v>
      </c>
      <c r="V7719" t="s">
        <v>14238</v>
      </c>
      <c r="W7719" t="s">
        <v>14201</v>
      </c>
      <c r="X7719" t="str">
        <f>VLOOKUP(Q7719,Managers!$A:$B,2,0)</f>
        <v>Allen Young</v>
      </c>
      <c r="Y7719">
        <f>VLOOKUP(W7719,HourlyWages!$A:$B,2,0)</f>
        <v>53</v>
      </c>
      <c r="Z7719">
        <v>1</v>
      </c>
      <c r="AA7719" s="14">
        <f t="shared" si="604"/>
        <v>0.68823529411764706</v>
      </c>
    </row>
    <row r="7720" spans="1:27" x14ac:dyDescent="0.2">
      <c r="A7720">
        <v>7719</v>
      </c>
      <c r="B7720">
        <v>55300</v>
      </c>
      <c r="C7720" s="3">
        <v>39864</v>
      </c>
      <c r="D7720" s="17">
        <f t="shared" si="603"/>
        <v>39845</v>
      </c>
      <c r="E7720">
        <v>48</v>
      </c>
      <c r="F7720" s="8">
        <f t="shared" si="600"/>
        <v>9600</v>
      </c>
      <c r="G7720" s="5">
        <v>0.01</v>
      </c>
      <c r="H7720" s="8">
        <f>VLOOKUP($T7720,Pricebook!$A:$D,4,0)</f>
        <v>200</v>
      </c>
      <c r="I7720" s="10">
        <f t="shared" si="601"/>
        <v>9504</v>
      </c>
      <c r="J7720" t="s">
        <v>675</v>
      </c>
      <c r="K7720" t="s">
        <v>482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2873</v>
      </c>
      <c r="O7720" s="7">
        <v>44134</v>
      </c>
      <c r="P7720" t="s">
        <v>210</v>
      </c>
      <c r="Q7720" t="s">
        <v>61</v>
      </c>
      <c r="R7720" s="3">
        <v>39865</v>
      </c>
      <c r="S7720" s="12">
        <f t="shared" si="602"/>
        <v>1</v>
      </c>
      <c r="T7720" s="3" t="s">
        <v>14214</v>
      </c>
      <c r="U7720" t="s">
        <v>14229</v>
      </c>
      <c r="V7720" t="s">
        <v>14234</v>
      </c>
      <c r="W7720" t="s">
        <v>14198</v>
      </c>
      <c r="X7720" t="str">
        <f>VLOOKUP(Q7720,Managers!$A:$B,2,0)</f>
        <v>Allen Young</v>
      </c>
      <c r="Y7720">
        <f>VLOOKUP(W7720,HourlyWages!$A:$B,2,0)</f>
        <v>51</v>
      </c>
      <c r="Z7720">
        <v>1</v>
      </c>
      <c r="AA7720" s="14">
        <f t="shared" si="604"/>
        <v>0.745</v>
      </c>
    </row>
    <row r="7721" spans="1:27" x14ac:dyDescent="0.2">
      <c r="A7721">
        <v>7720</v>
      </c>
      <c r="B7721">
        <v>55300</v>
      </c>
      <c r="C7721" s="3">
        <v>39864</v>
      </c>
      <c r="D7721" s="17">
        <f t="shared" si="603"/>
        <v>39845</v>
      </c>
      <c r="E7721">
        <v>31</v>
      </c>
      <c r="F7721" s="8">
        <f t="shared" si="600"/>
        <v>3875</v>
      </c>
      <c r="G7721" s="5">
        <v>0.02</v>
      </c>
      <c r="H7721" s="8">
        <f>VLOOKUP($T7721,Pricebook!$A:$D,4,0)</f>
        <v>125</v>
      </c>
      <c r="I7721" s="10">
        <f t="shared" si="601"/>
        <v>3797.5</v>
      </c>
      <c r="J7721" t="s">
        <v>675</v>
      </c>
      <c r="K7721" t="s">
        <v>482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2873</v>
      </c>
      <c r="O7721" s="7">
        <v>44134</v>
      </c>
      <c r="P7721" t="s">
        <v>210</v>
      </c>
      <c r="Q7721" t="s">
        <v>61</v>
      </c>
      <c r="R7721" s="3">
        <v>39866</v>
      </c>
      <c r="S7721" s="12">
        <f t="shared" si="602"/>
        <v>2</v>
      </c>
      <c r="T7721" s="3" t="s">
        <v>14208</v>
      </c>
      <c r="U7721" t="s">
        <v>14232</v>
      </c>
      <c r="V7721" t="s">
        <v>14238</v>
      </c>
      <c r="W7721" t="s">
        <v>14202</v>
      </c>
      <c r="X7721" t="str">
        <f>VLOOKUP(Q7721,Managers!$A:$B,2,0)</f>
        <v>Allen Young</v>
      </c>
      <c r="Y7721">
        <f>VLOOKUP(W7721,HourlyWages!$A:$B,2,0)</f>
        <v>71</v>
      </c>
      <c r="Z7721">
        <v>1</v>
      </c>
      <c r="AA7721" s="14">
        <f t="shared" si="604"/>
        <v>0.432</v>
      </c>
    </row>
    <row r="7722" spans="1:27" x14ac:dyDescent="0.2">
      <c r="A7722">
        <v>7721</v>
      </c>
      <c r="B7722">
        <v>55330</v>
      </c>
      <c r="C7722" s="3">
        <v>40037</v>
      </c>
      <c r="D7722" s="17">
        <f t="shared" si="603"/>
        <v>40026</v>
      </c>
      <c r="E7722">
        <v>49</v>
      </c>
      <c r="F7722" s="8">
        <f t="shared" si="600"/>
        <v>6125</v>
      </c>
      <c r="G7722" s="5">
        <v>0</v>
      </c>
      <c r="H7722" s="8">
        <f>VLOOKUP($T7722,Pricebook!$A:$D,4,0)</f>
        <v>125</v>
      </c>
      <c r="I7722" s="10">
        <f t="shared" si="601"/>
        <v>6125</v>
      </c>
      <c r="J7722" t="s">
        <v>111</v>
      </c>
      <c r="K7722" t="s">
        <v>112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2806</v>
      </c>
      <c r="O7722" s="7">
        <v>90266</v>
      </c>
      <c r="P7722" t="s">
        <v>114</v>
      </c>
      <c r="Q7722" t="s">
        <v>23</v>
      </c>
      <c r="R7722" s="3">
        <v>40037</v>
      </c>
      <c r="S7722" s="12">
        <f t="shared" si="602"/>
        <v>0</v>
      </c>
      <c r="T7722" s="3" t="s">
        <v>14208</v>
      </c>
      <c r="U7722" t="s">
        <v>14232</v>
      </c>
      <c r="V7722" t="s">
        <v>14245</v>
      </c>
      <c r="W7722" t="s">
        <v>14192</v>
      </c>
      <c r="X7722" t="str">
        <f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4"/>
        <v>0.4</v>
      </c>
    </row>
    <row r="7723" spans="1:27" x14ac:dyDescent="0.2">
      <c r="A7723">
        <v>7722</v>
      </c>
      <c r="B7723">
        <v>55331</v>
      </c>
      <c r="C7723" s="3">
        <v>40525</v>
      </c>
      <c r="D7723" s="17">
        <f t="shared" si="603"/>
        <v>40513</v>
      </c>
      <c r="E7723">
        <v>13</v>
      </c>
      <c r="F7723" s="8">
        <f t="shared" si="600"/>
        <v>1430</v>
      </c>
      <c r="G7723" s="5">
        <v>0.05</v>
      </c>
      <c r="H7723" s="8">
        <f>VLOOKUP($T7723,Pricebook!$A:$D,4,0)</f>
        <v>110</v>
      </c>
      <c r="I7723" s="10">
        <f t="shared" si="601"/>
        <v>1358.5</v>
      </c>
      <c r="J7723" t="s">
        <v>671</v>
      </c>
      <c r="K7723" t="s">
        <v>549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1460</v>
      </c>
      <c r="O7723" s="7">
        <v>46375</v>
      </c>
      <c r="P7723" t="s">
        <v>278</v>
      </c>
      <c r="Q7723" t="s">
        <v>16</v>
      </c>
      <c r="R7723" s="3">
        <v>40527</v>
      </c>
      <c r="S7723" s="12">
        <f t="shared" si="602"/>
        <v>2</v>
      </c>
      <c r="T7723" s="3" t="s">
        <v>14220</v>
      </c>
      <c r="U7723" t="s">
        <v>14229</v>
      </c>
      <c r="V7723" t="s">
        <v>14233</v>
      </c>
      <c r="W7723" t="s">
        <v>14203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4">
        <f t="shared" si="604"/>
        <v>0.43636363636363634</v>
      </c>
    </row>
    <row r="7724" spans="1:27" x14ac:dyDescent="0.2">
      <c r="A7724">
        <v>7723</v>
      </c>
      <c r="B7724">
        <v>55335</v>
      </c>
      <c r="C7724" s="3">
        <v>41167</v>
      </c>
      <c r="D7724" s="17">
        <f t="shared" si="603"/>
        <v>41153</v>
      </c>
      <c r="E7724">
        <v>30</v>
      </c>
      <c r="F7724" s="8">
        <f t="shared" si="600"/>
        <v>3750</v>
      </c>
      <c r="G7724" s="5">
        <v>0.05</v>
      </c>
      <c r="H7724" s="8">
        <f>VLOOKUP($T7724,Pricebook!$A:$D,4,0)</f>
        <v>125</v>
      </c>
      <c r="I7724" s="10">
        <f t="shared" si="601"/>
        <v>3562.5</v>
      </c>
      <c r="J7724" t="s">
        <v>410</v>
      </c>
      <c r="K7724" t="s">
        <v>20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672</v>
      </c>
      <c r="O7724" s="7">
        <v>23223</v>
      </c>
      <c r="P7724" t="s">
        <v>368</v>
      </c>
      <c r="Q7724" t="s">
        <v>34</v>
      </c>
      <c r="R7724" s="3">
        <v>41169</v>
      </c>
      <c r="S7724" s="12">
        <f t="shared" si="602"/>
        <v>2</v>
      </c>
      <c r="T7724" s="3" t="s">
        <v>14209</v>
      </c>
      <c r="U7724" t="s">
        <v>14232</v>
      </c>
      <c r="V7724" t="s">
        <v>14230</v>
      </c>
      <c r="W7724" t="s">
        <v>14203</v>
      </c>
      <c r="X7724" t="str">
        <f>VLOOKUP(Q7724,Managers!$A:$B,2,0)</f>
        <v>Frank Mitchell</v>
      </c>
      <c r="Y7724">
        <f>VLOOKUP(W7724,HourlyWages!$A:$B,2,0)</f>
        <v>62</v>
      </c>
      <c r="Z7724">
        <v>1</v>
      </c>
      <c r="AA7724" s="14">
        <f t="shared" si="604"/>
        <v>0.504</v>
      </c>
    </row>
    <row r="7725" spans="1:27" x14ac:dyDescent="0.2">
      <c r="A7725">
        <v>7724</v>
      </c>
      <c r="B7725">
        <v>55360</v>
      </c>
      <c r="C7725" s="3">
        <v>39835</v>
      </c>
      <c r="D7725" s="17">
        <f t="shared" si="603"/>
        <v>39814</v>
      </c>
      <c r="E7725">
        <v>49</v>
      </c>
      <c r="F7725" s="8">
        <f t="shared" si="600"/>
        <v>9800</v>
      </c>
      <c r="G7725" s="5">
        <v>7.0000000000000007E-2</v>
      </c>
      <c r="H7725" s="8">
        <f>VLOOKUP($T7725,Pricebook!$A:$D,4,0)</f>
        <v>200</v>
      </c>
      <c r="I7725" s="10">
        <f t="shared" si="601"/>
        <v>9114</v>
      </c>
      <c r="J7725" t="s">
        <v>1433</v>
      </c>
      <c r="K7725" t="s">
        <v>571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1512</v>
      </c>
      <c r="O7725" s="7">
        <v>33012</v>
      </c>
      <c r="P7725" t="s">
        <v>101</v>
      </c>
      <c r="Q7725" t="s">
        <v>34</v>
      </c>
      <c r="R7725" s="3">
        <v>39837</v>
      </c>
      <c r="S7725" s="12">
        <f t="shared" si="602"/>
        <v>2</v>
      </c>
      <c r="T7725" s="3" t="s">
        <v>14214</v>
      </c>
      <c r="U7725" t="s">
        <v>14229</v>
      </c>
      <c r="V7725" t="s">
        <v>14236</v>
      </c>
      <c r="W7725" t="s">
        <v>14192</v>
      </c>
      <c r="X7725" t="str">
        <f>VLOOKUP(Q7725,Managers!$A:$B,2,0)</f>
        <v>Frank Mitchell</v>
      </c>
      <c r="Y7725">
        <f>VLOOKUP(W7725,HourlyWages!$A:$B,2,0)</f>
        <v>75</v>
      </c>
      <c r="Z7725">
        <v>1</v>
      </c>
      <c r="AA7725" s="14">
        <f t="shared" si="604"/>
        <v>0.625</v>
      </c>
    </row>
    <row r="7726" spans="1:27" x14ac:dyDescent="0.2">
      <c r="A7726">
        <v>7725</v>
      </c>
      <c r="B7726">
        <v>55360</v>
      </c>
      <c r="C7726" s="3">
        <v>39835</v>
      </c>
      <c r="D7726" s="17">
        <f t="shared" si="603"/>
        <v>39814</v>
      </c>
      <c r="E7726">
        <v>39</v>
      </c>
      <c r="F7726" s="8">
        <f t="shared" si="600"/>
        <v>4875</v>
      </c>
      <c r="G7726" s="5">
        <v>0</v>
      </c>
      <c r="H7726" s="8">
        <f>VLOOKUP($T7726,Pricebook!$A:$D,4,0)</f>
        <v>125</v>
      </c>
      <c r="I7726" s="10">
        <f t="shared" si="601"/>
        <v>4875</v>
      </c>
      <c r="J7726" t="s">
        <v>1433</v>
      </c>
      <c r="K7726" t="s">
        <v>571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1512</v>
      </c>
      <c r="O7726" s="7">
        <v>33012</v>
      </c>
      <c r="P7726" t="s">
        <v>101</v>
      </c>
      <c r="Q7726" t="s">
        <v>34</v>
      </c>
      <c r="R7726" s="3">
        <v>39836</v>
      </c>
      <c r="S7726" s="12">
        <f t="shared" si="602"/>
        <v>1</v>
      </c>
      <c r="T7726" s="3" t="s">
        <v>14209</v>
      </c>
      <c r="U7726" t="s">
        <v>14232</v>
      </c>
      <c r="V7726" t="s">
        <v>14237</v>
      </c>
      <c r="W7726" t="s">
        <v>14201</v>
      </c>
      <c r="X7726" t="str">
        <f>VLOOKUP(Q7726,Managers!$A:$B,2,0)</f>
        <v>Frank Mitchell</v>
      </c>
      <c r="Y7726">
        <f>VLOOKUP(W7726,HourlyWages!$A:$B,2,0)</f>
        <v>53</v>
      </c>
      <c r="Z7726">
        <v>1</v>
      </c>
      <c r="AA7726" s="14">
        <f t="shared" si="604"/>
        <v>0.57599999999999996</v>
      </c>
    </row>
    <row r="7727" spans="1:27" x14ac:dyDescent="0.2">
      <c r="A7727">
        <v>7726</v>
      </c>
      <c r="B7727">
        <v>55361</v>
      </c>
      <c r="C7727" s="3">
        <v>40625</v>
      </c>
      <c r="D7727" s="17">
        <f t="shared" si="603"/>
        <v>40603</v>
      </c>
      <c r="E7727">
        <v>22</v>
      </c>
      <c r="F7727" s="8">
        <f t="shared" si="600"/>
        <v>2750</v>
      </c>
      <c r="G7727" s="5">
        <v>0.06</v>
      </c>
      <c r="H7727" s="8">
        <f>VLOOKUP($T7727,Pricebook!$A:$D,4,0)</f>
        <v>125</v>
      </c>
      <c r="I7727" s="10">
        <f t="shared" si="601"/>
        <v>2585</v>
      </c>
      <c r="J7727" t="s">
        <v>2382</v>
      </c>
      <c r="K7727" t="s">
        <v>351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2599</v>
      </c>
      <c r="O7727" s="7">
        <v>20852</v>
      </c>
      <c r="P7727" t="s">
        <v>187</v>
      </c>
      <c r="Q7727" t="s">
        <v>61</v>
      </c>
      <c r="R7727" s="3">
        <v>40626</v>
      </c>
      <c r="S7727" s="12">
        <f t="shared" si="602"/>
        <v>1</v>
      </c>
      <c r="T7727" s="3" t="s">
        <v>14208</v>
      </c>
      <c r="U7727" t="s">
        <v>14232</v>
      </c>
      <c r="V7727" t="s">
        <v>14241</v>
      </c>
      <c r="W7727" t="s">
        <v>14199</v>
      </c>
      <c r="X7727" t="str">
        <f>VLOOKUP(Q7727,Managers!$A:$B,2,0)</f>
        <v>Allen Young</v>
      </c>
      <c r="Y7727">
        <f>VLOOKUP(W7727,HourlyWages!$A:$B,2,0)</f>
        <v>68</v>
      </c>
      <c r="Z7727">
        <v>1</v>
      </c>
      <c r="AA7727" s="14">
        <f t="shared" si="604"/>
        <v>0.45600000000000002</v>
      </c>
    </row>
    <row r="7728" spans="1:27" x14ac:dyDescent="0.2">
      <c r="A7728">
        <v>7727</v>
      </c>
      <c r="B7728">
        <v>55361</v>
      </c>
      <c r="C7728" s="3">
        <v>40625</v>
      </c>
      <c r="D7728" s="17">
        <f t="shared" si="603"/>
        <v>40603</v>
      </c>
      <c r="E7728">
        <v>31</v>
      </c>
      <c r="F7728" s="8">
        <f t="shared" si="600"/>
        <v>6200</v>
      </c>
      <c r="G7728" s="5">
        <v>0.08</v>
      </c>
      <c r="H7728" s="8">
        <f>VLOOKUP($T7728,Pricebook!$A:$D,4,0)</f>
        <v>200</v>
      </c>
      <c r="I7728" s="10">
        <f t="shared" si="601"/>
        <v>5704</v>
      </c>
      <c r="J7728" t="s">
        <v>2382</v>
      </c>
      <c r="K7728" t="s">
        <v>351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1243</v>
      </c>
      <c r="O7728" s="7">
        <v>20602</v>
      </c>
      <c r="P7728" t="s">
        <v>187</v>
      </c>
      <c r="Q7728" t="s">
        <v>61</v>
      </c>
      <c r="R7728" s="3">
        <v>40626</v>
      </c>
      <c r="S7728" s="12">
        <f t="shared" si="602"/>
        <v>1</v>
      </c>
      <c r="T7728" s="3" t="s">
        <v>14206</v>
      </c>
      <c r="U7728" t="s">
        <v>14229</v>
      </c>
      <c r="V7728" t="s">
        <v>14245</v>
      </c>
      <c r="W7728" t="s">
        <v>14189</v>
      </c>
      <c r="X7728" t="str">
        <f>VLOOKUP(Q7728,Managers!$A:$B,2,0)</f>
        <v>Allen Young</v>
      </c>
      <c r="Y7728">
        <f>VLOOKUP(W7728,HourlyWages!$A:$B,2,0)</f>
        <v>62</v>
      </c>
      <c r="Z7728">
        <v>1</v>
      </c>
      <c r="AA7728" s="14">
        <f t="shared" si="604"/>
        <v>0.69</v>
      </c>
    </row>
    <row r="7729" spans="1:27" x14ac:dyDescent="0.2">
      <c r="A7729">
        <v>7728</v>
      </c>
      <c r="B7729">
        <v>55362</v>
      </c>
      <c r="C7729" s="3">
        <v>40653</v>
      </c>
      <c r="D7729" s="17">
        <f t="shared" si="603"/>
        <v>40634</v>
      </c>
      <c r="E7729">
        <v>24</v>
      </c>
      <c r="F7729" s="8">
        <f t="shared" si="600"/>
        <v>4800</v>
      </c>
      <c r="G7729" s="5">
        <v>7.0000000000000007E-2</v>
      </c>
      <c r="H7729" s="8">
        <f>VLOOKUP($T7729,Pricebook!$A:$D,4,0)</f>
        <v>200</v>
      </c>
      <c r="I7729" s="10">
        <f t="shared" si="601"/>
        <v>4464</v>
      </c>
      <c r="J7729" t="s">
        <v>2112</v>
      </c>
      <c r="K7729" t="s">
        <v>235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642</v>
      </c>
      <c r="O7729" s="7">
        <v>40324</v>
      </c>
      <c r="P7729" t="s">
        <v>254</v>
      </c>
      <c r="Q7729" t="s">
        <v>34</v>
      </c>
      <c r="R7729" s="3">
        <v>40655</v>
      </c>
      <c r="S7729" s="12">
        <f t="shared" si="602"/>
        <v>2</v>
      </c>
      <c r="T7729" s="3" t="s">
        <v>14214</v>
      </c>
      <c r="U7729" t="s">
        <v>14229</v>
      </c>
      <c r="V7729" t="s">
        <v>14238</v>
      </c>
      <c r="W7729" t="s">
        <v>14186</v>
      </c>
      <c r="X7729" t="str">
        <f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4"/>
        <v>0.66500000000000004</v>
      </c>
    </row>
    <row r="7730" spans="1:27" x14ac:dyDescent="0.2">
      <c r="A7730">
        <v>7729</v>
      </c>
      <c r="B7730">
        <v>55363</v>
      </c>
      <c r="C7730" s="3">
        <v>40540</v>
      </c>
      <c r="D7730" s="17">
        <f t="shared" si="603"/>
        <v>40513</v>
      </c>
      <c r="E7730">
        <v>14</v>
      </c>
      <c r="F7730" s="8">
        <f t="shared" ref="F7730:F7793" si="605">H7730*E7730</f>
        <v>2800</v>
      </c>
      <c r="G7730" s="5">
        <v>0.03</v>
      </c>
      <c r="H7730" s="8">
        <f>VLOOKUP($T7730,Pricebook!$A:$D,4,0)</f>
        <v>200</v>
      </c>
      <c r="I7730" s="10">
        <f t="shared" ref="I7730:I7793" si="606">F7730*(1-G7730)</f>
        <v>2716</v>
      </c>
      <c r="J7730" t="s">
        <v>1181</v>
      </c>
      <c r="K7730" t="s">
        <v>385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2144</v>
      </c>
      <c r="O7730" s="7" t="s">
        <v>2145</v>
      </c>
      <c r="P7730" t="s">
        <v>15</v>
      </c>
      <c r="Q7730" t="s">
        <v>16</v>
      </c>
      <c r="R7730" s="3">
        <v>40542</v>
      </c>
      <c r="S7730" s="12">
        <f t="shared" ref="S7730:S7793" si="607">R7730-C7730</f>
        <v>2</v>
      </c>
      <c r="T7730" s="3" t="s">
        <v>14206</v>
      </c>
      <c r="U7730" t="s">
        <v>14229</v>
      </c>
      <c r="V7730" t="s">
        <v>14244</v>
      </c>
      <c r="W7730" t="s">
        <v>14201</v>
      </c>
      <c r="X7730" t="str">
        <f>VLOOKUP(Q7730,Managers!$A:$B,2,0)</f>
        <v>Josh Martinez</v>
      </c>
      <c r="Y7730">
        <f>VLOOKUP(W7730,HourlyWages!$A:$B,2,0)</f>
        <v>53</v>
      </c>
      <c r="Z7730">
        <v>1</v>
      </c>
      <c r="AA7730" s="14">
        <f t="shared" si="604"/>
        <v>0.73499999999999999</v>
      </c>
    </row>
    <row r="7731" spans="1:27" x14ac:dyDescent="0.2">
      <c r="A7731">
        <v>7730</v>
      </c>
      <c r="B7731">
        <v>55366</v>
      </c>
      <c r="C7731" s="3">
        <v>41192</v>
      </c>
      <c r="D7731" s="17">
        <f t="shared" si="603"/>
        <v>41183</v>
      </c>
      <c r="E7731">
        <v>7</v>
      </c>
      <c r="F7731" s="8">
        <f t="shared" si="605"/>
        <v>1050</v>
      </c>
      <c r="G7731" s="5">
        <v>0.1</v>
      </c>
      <c r="H7731" s="8">
        <f>VLOOKUP($T7731,Pricebook!$A:$D,4,0)</f>
        <v>150</v>
      </c>
      <c r="I7731" s="10">
        <f t="shared" si="606"/>
        <v>945</v>
      </c>
      <c r="J7731" t="s">
        <v>1547</v>
      </c>
      <c r="K7731" t="s">
        <v>244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2767</v>
      </c>
      <c r="O7731" s="7">
        <v>60076</v>
      </c>
      <c r="P7731" t="s">
        <v>15</v>
      </c>
      <c r="Q7731" t="s">
        <v>16</v>
      </c>
      <c r="R7731" s="3">
        <v>41193</v>
      </c>
      <c r="S7731" s="12">
        <f t="shared" si="607"/>
        <v>1</v>
      </c>
      <c r="T7731" s="3" t="s">
        <v>14211</v>
      </c>
      <c r="U7731" t="s">
        <v>14235</v>
      </c>
      <c r="V7731" t="s">
        <v>14230</v>
      </c>
      <c r="W7731" t="s">
        <v>14190</v>
      </c>
      <c r="X7731" t="str">
        <f>VLOOKUP(Q7731,Managers!$A:$B,2,0)</f>
        <v>Josh Martinez</v>
      </c>
      <c r="Y7731">
        <f>VLOOKUP(W7731,HourlyWages!$A:$B,2,0)</f>
        <v>67</v>
      </c>
      <c r="Z7731">
        <v>1</v>
      </c>
      <c r="AA7731" s="14">
        <f t="shared" si="604"/>
        <v>0.55333333333333334</v>
      </c>
    </row>
    <row r="7732" spans="1:27" x14ac:dyDescent="0.2">
      <c r="A7732">
        <v>7731</v>
      </c>
      <c r="B7732">
        <v>55367</v>
      </c>
      <c r="C7732" s="3">
        <v>39823</v>
      </c>
      <c r="D7732" s="17">
        <f t="shared" si="603"/>
        <v>39814</v>
      </c>
      <c r="E7732">
        <v>31</v>
      </c>
      <c r="F7732" s="8">
        <f t="shared" si="605"/>
        <v>3875</v>
      </c>
      <c r="G7732" s="5">
        <v>0.05</v>
      </c>
      <c r="H7732" s="8">
        <f>VLOOKUP($T7732,Pricebook!$A:$D,4,0)</f>
        <v>125</v>
      </c>
      <c r="I7732" s="10">
        <f t="shared" si="606"/>
        <v>3681.25</v>
      </c>
      <c r="J7732" t="s">
        <v>1105</v>
      </c>
      <c r="K7732" t="s">
        <v>341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2824</v>
      </c>
      <c r="O7732" s="7">
        <v>48823</v>
      </c>
      <c r="P7732" t="s">
        <v>172</v>
      </c>
      <c r="Q7732" t="s">
        <v>16</v>
      </c>
      <c r="R7732" s="3">
        <v>39824</v>
      </c>
      <c r="S7732" s="12">
        <f t="shared" si="607"/>
        <v>1</v>
      </c>
      <c r="T7732" s="3" t="s">
        <v>14217</v>
      </c>
      <c r="U7732" t="s">
        <v>14232</v>
      </c>
      <c r="V7732" t="s">
        <v>14241</v>
      </c>
      <c r="W7732" t="s">
        <v>14194</v>
      </c>
      <c r="X7732" t="str">
        <f>VLOOKUP(Q7732,Managers!$A:$B,2,0)</f>
        <v>Josh Martinez</v>
      </c>
      <c r="Y7732">
        <f>VLOOKUP(W7732,HourlyWages!$A:$B,2,0)</f>
        <v>71</v>
      </c>
      <c r="Z7732">
        <v>1</v>
      </c>
      <c r="AA7732" s="14">
        <f t="shared" si="604"/>
        <v>0.432</v>
      </c>
    </row>
    <row r="7733" spans="1:27" x14ac:dyDescent="0.2">
      <c r="A7733">
        <v>7732</v>
      </c>
      <c r="B7733">
        <v>55367</v>
      </c>
      <c r="C7733" s="3">
        <v>39823</v>
      </c>
      <c r="D7733" s="17">
        <f t="shared" si="603"/>
        <v>39814</v>
      </c>
      <c r="E7733">
        <v>48</v>
      </c>
      <c r="F7733" s="8">
        <f t="shared" si="605"/>
        <v>5760</v>
      </c>
      <c r="G7733" s="5">
        <v>0.05</v>
      </c>
      <c r="H7733" s="8">
        <f>VLOOKUP($T7733,Pricebook!$A:$D,4,0)</f>
        <v>120</v>
      </c>
      <c r="I7733" s="10">
        <f t="shared" si="606"/>
        <v>5472</v>
      </c>
      <c r="J7733" t="s">
        <v>1105</v>
      </c>
      <c r="K7733" t="s">
        <v>341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2824</v>
      </c>
      <c r="O7733" s="7">
        <v>48823</v>
      </c>
      <c r="P7733" t="s">
        <v>172</v>
      </c>
      <c r="Q7733" t="s">
        <v>16</v>
      </c>
      <c r="R7733" s="3">
        <v>39825</v>
      </c>
      <c r="S7733" s="12">
        <f t="shared" si="607"/>
        <v>2</v>
      </c>
      <c r="T7733" s="3" t="s">
        <v>14212</v>
      </c>
      <c r="U7733" t="s">
        <v>14229</v>
      </c>
      <c r="V7733" t="s">
        <v>14245</v>
      </c>
      <c r="W7733" t="s">
        <v>14201</v>
      </c>
      <c r="X7733" t="str">
        <f>VLOOKUP(Q7733,Managers!$A:$B,2,0)</f>
        <v>Josh Martinez</v>
      </c>
      <c r="Y7733">
        <f>VLOOKUP(W7733,HourlyWages!$A:$B,2,0)</f>
        <v>53</v>
      </c>
      <c r="Z7733">
        <v>1</v>
      </c>
      <c r="AA7733" s="14">
        <f t="shared" si="604"/>
        <v>0.55833333333333335</v>
      </c>
    </row>
    <row r="7734" spans="1:27" x14ac:dyDescent="0.2">
      <c r="A7734">
        <v>7733</v>
      </c>
      <c r="B7734">
        <v>55392</v>
      </c>
      <c r="C7734" s="3">
        <v>39970</v>
      </c>
      <c r="D7734" s="17">
        <f t="shared" si="603"/>
        <v>39965</v>
      </c>
      <c r="E7734">
        <v>20</v>
      </c>
      <c r="F7734" s="8">
        <f t="shared" si="605"/>
        <v>2400</v>
      </c>
      <c r="G7734" s="5">
        <v>0.02</v>
      </c>
      <c r="H7734" s="8">
        <f>VLOOKUP($T7734,Pricebook!$A:$D,4,0)</f>
        <v>120</v>
      </c>
      <c r="I7734" s="10">
        <f t="shared" si="606"/>
        <v>2352</v>
      </c>
      <c r="J7734" t="s">
        <v>774</v>
      </c>
      <c r="K7734" t="s">
        <v>775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2874</v>
      </c>
      <c r="O7734" s="7" t="s">
        <v>2212</v>
      </c>
      <c r="P7734" t="s">
        <v>499</v>
      </c>
      <c r="Q7734" t="s">
        <v>61</v>
      </c>
      <c r="R7734" s="3">
        <v>39971</v>
      </c>
      <c r="S7734" s="12">
        <f t="shared" si="607"/>
        <v>1</v>
      </c>
      <c r="T7734" s="3" t="s">
        <v>14212</v>
      </c>
      <c r="U7734" t="s">
        <v>14229</v>
      </c>
      <c r="V7734" t="s">
        <v>14244</v>
      </c>
      <c r="W7734" t="s">
        <v>14200</v>
      </c>
      <c r="X7734" t="str">
        <f>VLOOKUP(Q7734,Managers!$A:$B,2,0)</f>
        <v>Allen Young</v>
      </c>
      <c r="Y7734">
        <f>VLOOKUP(W7734,HourlyWages!$A:$B,2,0)</f>
        <v>59</v>
      </c>
      <c r="Z7734">
        <v>1</v>
      </c>
      <c r="AA7734" s="14">
        <f t="shared" si="604"/>
        <v>0.5083333333333333</v>
      </c>
    </row>
    <row r="7735" spans="1:27" x14ac:dyDescent="0.2">
      <c r="A7735">
        <v>7734</v>
      </c>
      <c r="B7735">
        <v>55392</v>
      </c>
      <c r="C7735" s="3">
        <v>39970</v>
      </c>
      <c r="D7735" s="17">
        <f t="shared" si="603"/>
        <v>39965</v>
      </c>
      <c r="E7735">
        <v>39</v>
      </c>
      <c r="F7735" s="8">
        <f t="shared" si="605"/>
        <v>4680</v>
      </c>
      <c r="G7735" s="5">
        <v>7.0000000000000007E-2</v>
      </c>
      <c r="H7735" s="8">
        <f>VLOOKUP($T7735,Pricebook!$A:$D,4,0)</f>
        <v>120</v>
      </c>
      <c r="I7735" s="10">
        <f t="shared" si="606"/>
        <v>4352.3999999999996</v>
      </c>
      <c r="J7735" t="s">
        <v>774</v>
      </c>
      <c r="K7735" t="s">
        <v>775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2875</v>
      </c>
      <c r="O7735" s="7" t="s">
        <v>2876</v>
      </c>
      <c r="P7735" t="s">
        <v>317</v>
      </c>
      <c r="Q7735" t="s">
        <v>61</v>
      </c>
      <c r="R7735" s="3">
        <v>39972</v>
      </c>
      <c r="S7735" s="12">
        <f t="shared" si="607"/>
        <v>2</v>
      </c>
      <c r="T7735" s="3" t="s">
        <v>14212</v>
      </c>
      <c r="U7735" t="s">
        <v>14229</v>
      </c>
      <c r="V7735" t="s">
        <v>14233</v>
      </c>
      <c r="W7735" t="s">
        <v>14191</v>
      </c>
      <c r="X7735" t="str">
        <f>VLOOKUP(Q7735,Managers!$A:$B,2,0)</f>
        <v>Allen Young</v>
      </c>
      <c r="Y7735">
        <f>VLOOKUP(W7735,HourlyWages!$A:$B,2,0)</f>
        <v>60</v>
      </c>
      <c r="Z7735">
        <v>1</v>
      </c>
      <c r="AA7735" s="14">
        <f t="shared" si="604"/>
        <v>0.5</v>
      </c>
    </row>
    <row r="7736" spans="1:27" x14ac:dyDescent="0.2">
      <c r="A7736">
        <v>7735</v>
      </c>
      <c r="B7736">
        <v>55394</v>
      </c>
      <c r="C7736" s="3">
        <v>40235</v>
      </c>
      <c r="D7736" s="17">
        <f t="shared" si="603"/>
        <v>40210</v>
      </c>
      <c r="E7736">
        <v>21</v>
      </c>
      <c r="F7736" s="8">
        <f t="shared" si="605"/>
        <v>2625</v>
      </c>
      <c r="G7736" s="5">
        <v>0.05</v>
      </c>
      <c r="H7736" s="8">
        <f>VLOOKUP($T7736,Pricebook!$A:$D,4,0)</f>
        <v>125</v>
      </c>
      <c r="I7736" s="10">
        <f t="shared" si="606"/>
        <v>2493.75</v>
      </c>
      <c r="J7736" t="s">
        <v>2071</v>
      </c>
      <c r="K7736" t="s">
        <v>252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1490</v>
      </c>
      <c r="O7736" s="7" t="s">
        <v>1491</v>
      </c>
      <c r="P7736" t="s">
        <v>232</v>
      </c>
      <c r="Q7736" t="s">
        <v>61</v>
      </c>
      <c r="R7736" s="3">
        <v>40237</v>
      </c>
      <c r="S7736" s="12">
        <f t="shared" si="607"/>
        <v>2</v>
      </c>
      <c r="T7736" s="3" t="s">
        <v>14209</v>
      </c>
      <c r="U7736" t="s">
        <v>14232</v>
      </c>
      <c r="V7736" t="s">
        <v>14244</v>
      </c>
      <c r="W7736" t="s">
        <v>14190</v>
      </c>
      <c r="X7736" t="str">
        <f>VLOOKUP(Q7736,Managers!$A:$B,2,0)</f>
        <v>Allen Young</v>
      </c>
      <c r="Y7736">
        <f>VLOOKUP(W7736,HourlyWages!$A:$B,2,0)</f>
        <v>67</v>
      </c>
      <c r="Z7736">
        <v>1</v>
      </c>
      <c r="AA7736" s="14">
        <f t="shared" si="604"/>
        <v>0.46400000000000002</v>
      </c>
    </row>
    <row r="7737" spans="1:27" x14ac:dyDescent="0.2">
      <c r="A7737">
        <v>7736</v>
      </c>
      <c r="B7737">
        <v>55398</v>
      </c>
      <c r="C7737" s="3">
        <v>40198</v>
      </c>
      <c r="D7737" s="17">
        <f t="shared" si="603"/>
        <v>40179</v>
      </c>
      <c r="E7737">
        <v>21</v>
      </c>
      <c r="F7737" s="8">
        <f t="shared" si="605"/>
        <v>2520</v>
      </c>
      <c r="G7737" s="5">
        <v>0.04</v>
      </c>
      <c r="H7737" s="8">
        <f>VLOOKUP($T7737,Pricebook!$A:$D,4,0)</f>
        <v>120</v>
      </c>
      <c r="I7737" s="10">
        <f t="shared" si="606"/>
        <v>2419.1999999999998</v>
      </c>
      <c r="J7737" t="s">
        <v>523</v>
      </c>
      <c r="K7737" t="s">
        <v>351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2503</v>
      </c>
      <c r="O7737" s="7" t="s">
        <v>2504</v>
      </c>
      <c r="P7737" t="s">
        <v>210</v>
      </c>
      <c r="Q7737" t="s">
        <v>61</v>
      </c>
      <c r="R7737" s="3">
        <v>40199</v>
      </c>
      <c r="S7737" s="12">
        <f t="shared" si="607"/>
        <v>1</v>
      </c>
      <c r="T7737" s="3" t="s">
        <v>14212</v>
      </c>
      <c r="U7737" t="s">
        <v>14229</v>
      </c>
      <c r="V7737" t="s">
        <v>14237</v>
      </c>
      <c r="W7737" t="s">
        <v>14194</v>
      </c>
      <c r="X7737" t="str">
        <f>VLOOKUP(Q7737,Managers!$A:$B,2,0)</f>
        <v>Allen Young</v>
      </c>
      <c r="Y7737">
        <f>VLOOKUP(W7737,HourlyWages!$A:$B,2,0)</f>
        <v>71</v>
      </c>
      <c r="Z7737">
        <v>1</v>
      </c>
      <c r="AA7737" s="14">
        <f t="shared" si="604"/>
        <v>0.40833333333333333</v>
      </c>
    </row>
    <row r="7738" spans="1:27" x14ac:dyDescent="0.2">
      <c r="A7738">
        <v>7737</v>
      </c>
      <c r="B7738">
        <v>55398</v>
      </c>
      <c r="C7738" s="3">
        <v>40198</v>
      </c>
      <c r="D7738" s="17">
        <f t="shared" si="603"/>
        <v>40179</v>
      </c>
      <c r="E7738">
        <v>24</v>
      </c>
      <c r="F7738" s="8">
        <f t="shared" si="605"/>
        <v>4080</v>
      </c>
      <c r="G7738" s="5">
        <v>7.0000000000000007E-2</v>
      </c>
      <c r="H7738" s="8">
        <f>VLOOKUP($T7738,Pricebook!$A:$D,4,0)</f>
        <v>170</v>
      </c>
      <c r="I7738" s="10">
        <f t="shared" si="606"/>
        <v>3794.3999999999996</v>
      </c>
      <c r="J7738" t="s">
        <v>523</v>
      </c>
      <c r="K7738" t="s">
        <v>351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94</v>
      </c>
      <c r="O7738" s="7">
        <v>53005</v>
      </c>
      <c r="P7738" t="s">
        <v>95</v>
      </c>
      <c r="Q7738" t="s">
        <v>16</v>
      </c>
      <c r="R7738" s="3">
        <v>40200</v>
      </c>
      <c r="S7738" s="12">
        <f t="shared" si="607"/>
        <v>2</v>
      </c>
      <c r="T7738" s="3" t="s">
        <v>14219</v>
      </c>
      <c r="U7738" t="s">
        <v>14229</v>
      </c>
      <c r="V7738" t="s">
        <v>14236</v>
      </c>
      <c r="W7738" t="s">
        <v>14203</v>
      </c>
      <c r="X7738" t="str">
        <f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4"/>
        <v>0.63529411764705879</v>
      </c>
    </row>
    <row r="7739" spans="1:27" x14ac:dyDescent="0.2">
      <c r="A7739">
        <v>7738</v>
      </c>
      <c r="B7739">
        <v>55424</v>
      </c>
      <c r="C7739" s="3">
        <v>40239</v>
      </c>
      <c r="D7739" s="17">
        <f t="shared" si="603"/>
        <v>40238</v>
      </c>
      <c r="E7739">
        <v>6</v>
      </c>
      <c r="F7739" s="8">
        <f t="shared" si="605"/>
        <v>750</v>
      </c>
      <c r="G7739" s="5">
        <v>0.04</v>
      </c>
      <c r="H7739" s="8">
        <f>VLOOKUP($T7739,Pricebook!$A:$D,4,0)</f>
        <v>125</v>
      </c>
      <c r="I7739" s="10">
        <f t="shared" si="606"/>
        <v>720</v>
      </c>
      <c r="J7739" t="s">
        <v>2261</v>
      </c>
      <c r="K7739" t="s">
        <v>544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2628</v>
      </c>
      <c r="O7739" s="7">
        <v>99301</v>
      </c>
      <c r="P7739" t="s">
        <v>22</v>
      </c>
      <c r="Q7739" t="s">
        <v>23</v>
      </c>
      <c r="R7739" s="3">
        <v>40241</v>
      </c>
      <c r="S7739" s="12">
        <f t="shared" si="607"/>
        <v>2</v>
      </c>
      <c r="T7739" s="3" t="s">
        <v>14208</v>
      </c>
      <c r="U7739" t="s">
        <v>14232</v>
      </c>
      <c r="V7739" t="s">
        <v>14234</v>
      </c>
      <c r="W7739" t="s">
        <v>14201</v>
      </c>
      <c r="X7739" t="str">
        <f>VLOOKUP(Q7739,Managers!$A:$B,2,0)</f>
        <v>Bob Turner</v>
      </c>
      <c r="Y7739">
        <f>VLOOKUP(W7739,HourlyWages!$A:$B,2,0)</f>
        <v>53</v>
      </c>
      <c r="Z7739">
        <v>1</v>
      </c>
      <c r="AA7739" s="14">
        <f t="shared" si="604"/>
        <v>0.57599999999999996</v>
      </c>
    </row>
    <row r="7740" spans="1:27" x14ac:dyDescent="0.2">
      <c r="A7740">
        <v>7739</v>
      </c>
      <c r="B7740">
        <v>55425</v>
      </c>
      <c r="C7740" s="3">
        <v>40848</v>
      </c>
      <c r="D7740" s="17">
        <f t="shared" si="603"/>
        <v>40848</v>
      </c>
      <c r="E7740">
        <v>7</v>
      </c>
      <c r="F7740" s="8">
        <f t="shared" si="605"/>
        <v>1400</v>
      </c>
      <c r="G7740" s="5">
        <v>0.08</v>
      </c>
      <c r="H7740" s="8">
        <f>VLOOKUP($T7740,Pricebook!$A:$D,4,0)</f>
        <v>200</v>
      </c>
      <c r="I7740" s="10">
        <f t="shared" si="606"/>
        <v>1288</v>
      </c>
      <c r="J7740" t="s">
        <v>606</v>
      </c>
      <c r="K7740" t="s">
        <v>50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875</v>
      </c>
      <c r="O7740" s="7" t="s">
        <v>876</v>
      </c>
      <c r="P7740" t="s">
        <v>91</v>
      </c>
      <c r="Q7740" t="s">
        <v>61</v>
      </c>
      <c r="R7740" s="3">
        <v>40849</v>
      </c>
      <c r="S7740" s="12">
        <f t="shared" si="607"/>
        <v>1</v>
      </c>
      <c r="T7740" s="3" t="s">
        <v>14206</v>
      </c>
      <c r="U7740" t="s">
        <v>14229</v>
      </c>
      <c r="V7740" t="s">
        <v>14236</v>
      </c>
      <c r="W7740" t="s">
        <v>14190</v>
      </c>
      <c r="X7740" t="str">
        <f>VLOOKUP(Q7740,Managers!$A:$B,2,0)</f>
        <v>Allen Young</v>
      </c>
      <c r="Y7740">
        <f>VLOOKUP(W7740,HourlyWages!$A:$B,2,0)</f>
        <v>67</v>
      </c>
      <c r="Z7740">
        <v>1</v>
      </c>
      <c r="AA7740" s="14">
        <f t="shared" si="604"/>
        <v>0.66500000000000004</v>
      </c>
    </row>
    <row r="7741" spans="1:27" x14ac:dyDescent="0.2">
      <c r="A7741">
        <v>7740</v>
      </c>
      <c r="B7741">
        <v>55425</v>
      </c>
      <c r="C7741" s="3">
        <v>40848</v>
      </c>
      <c r="D7741" s="17">
        <f t="shared" si="603"/>
        <v>40848</v>
      </c>
      <c r="E7741">
        <v>42</v>
      </c>
      <c r="F7741" s="8">
        <f t="shared" si="605"/>
        <v>6300</v>
      </c>
      <c r="G7741" s="5">
        <v>0.04</v>
      </c>
      <c r="H7741" s="8">
        <f>VLOOKUP($T7741,Pricebook!$A:$D,4,0)</f>
        <v>150</v>
      </c>
      <c r="I7741" s="10">
        <f t="shared" si="606"/>
        <v>6048</v>
      </c>
      <c r="J7741" t="s">
        <v>606</v>
      </c>
      <c r="K7741" t="s">
        <v>50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2877</v>
      </c>
      <c r="O7741" s="7" t="s">
        <v>2878</v>
      </c>
      <c r="P7741" t="s">
        <v>421</v>
      </c>
      <c r="Q7741" t="s">
        <v>61</v>
      </c>
      <c r="R7741" s="3">
        <v>40849</v>
      </c>
      <c r="S7741" s="12">
        <f t="shared" si="607"/>
        <v>1</v>
      </c>
      <c r="T7741" s="3" t="s">
        <v>14210</v>
      </c>
      <c r="U7741" t="s">
        <v>14235</v>
      </c>
      <c r="V7741" t="s">
        <v>14246</v>
      </c>
      <c r="W7741" t="s">
        <v>14199</v>
      </c>
      <c r="X7741" t="str">
        <f>VLOOKUP(Q7741,Managers!$A:$B,2,0)</f>
        <v>Allen Young</v>
      </c>
      <c r="Y7741">
        <f>VLOOKUP(W7741,HourlyWages!$A:$B,2,0)</f>
        <v>68</v>
      </c>
      <c r="Z7741">
        <v>1</v>
      </c>
      <c r="AA7741" s="14">
        <f t="shared" si="604"/>
        <v>0.54666666666666663</v>
      </c>
    </row>
    <row r="7742" spans="1:27" x14ac:dyDescent="0.2">
      <c r="A7742">
        <v>7741</v>
      </c>
      <c r="B7742">
        <v>55425</v>
      </c>
      <c r="C7742" s="3">
        <v>40848</v>
      </c>
      <c r="D7742" s="17">
        <f t="shared" si="603"/>
        <v>40848</v>
      </c>
      <c r="E7742">
        <v>8</v>
      </c>
      <c r="F7742" s="8">
        <f t="shared" si="605"/>
        <v>1200</v>
      </c>
      <c r="G7742" s="5">
        <v>0.05</v>
      </c>
      <c r="H7742" s="8">
        <f>VLOOKUP($T7742,Pricebook!$A:$D,4,0)</f>
        <v>150</v>
      </c>
      <c r="I7742" s="10">
        <f t="shared" si="606"/>
        <v>1140</v>
      </c>
      <c r="J7742" t="s">
        <v>606</v>
      </c>
      <c r="K7742" t="s">
        <v>50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2535</v>
      </c>
      <c r="O7742" s="7" t="s">
        <v>2536</v>
      </c>
      <c r="P7742" t="s">
        <v>87</v>
      </c>
      <c r="Q7742" t="s">
        <v>61</v>
      </c>
      <c r="R7742" s="3">
        <v>40850</v>
      </c>
      <c r="S7742" s="12">
        <f t="shared" si="607"/>
        <v>2</v>
      </c>
      <c r="T7742" s="3" t="s">
        <v>14211</v>
      </c>
      <c r="U7742" t="s">
        <v>14235</v>
      </c>
      <c r="V7742" t="s">
        <v>14238</v>
      </c>
      <c r="W7742" t="s">
        <v>14199</v>
      </c>
      <c r="X7742" t="str">
        <f>VLOOKUP(Q7742,Managers!$A:$B,2,0)</f>
        <v>Allen Young</v>
      </c>
      <c r="Y7742">
        <f>VLOOKUP(W7742,HourlyWages!$A:$B,2,0)</f>
        <v>68</v>
      </c>
      <c r="Z7742">
        <v>1</v>
      </c>
      <c r="AA7742" s="14">
        <f t="shared" si="604"/>
        <v>0.54666666666666663</v>
      </c>
    </row>
    <row r="7743" spans="1:27" x14ac:dyDescent="0.2">
      <c r="A7743">
        <v>7742</v>
      </c>
      <c r="B7743">
        <v>55429</v>
      </c>
      <c r="C7743" s="3">
        <v>39993</v>
      </c>
      <c r="D7743" s="17">
        <f t="shared" si="603"/>
        <v>39965</v>
      </c>
      <c r="E7743">
        <v>43</v>
      </c>
      <c r="F7743" s="8">
        <f t="shared" si="605"/>
        <v>4730</v>
      </c>
      <c r="G7743" s="5">
        <v>0.09</v>
      </c>
      <c r="H7743" s="8">
        <f>VLOOKUP($T7743,Pricebook!$A:$D,4,0)</f>
        <v>110</v>
      </c>
      <c r="I7743" s="10">
        <f t="shared" si="606"/>
        <v>4304.3</v>
      </c>
      <c r="J7743" t="s">
        <v>716</v>
      </c>
      <c r="K7743" t="s">
        <v>244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2202</v>
      </c>
      <c r="O7743" s="7">
        <v>55410</v>
      </c>
      <c r="P7743" t="s">
        <v>130</v>
      </c>
      <c r="Q7743" t="s">
        <v>16</v>
      </c>
      <c r="R7743" s="3">
        <v>39995</v>
      </c>
      <c r="S7743" s="12">
        <f t="shared" si="607"/>
        <v>2</v>
      </c>
      <c r="T7743" s="3" t="s">
        <v>14215</v>
      </c>
      <c r="U7743" t="s">
        <v>14229</v>
      </c>
      <c r="V7743" t="s">
        <v>14242</v>
      </c>
      <c r="W7743" t="s">
        <v>14187</v>
      </c>
      <c r="X7743" t="str">
        <f>VLOOKUP(Q7743,Managers!$A:$B,2,0)</f>
        <v>Josh Martinez</v>
      </c>
      <c r="Y7743">
        <f>VLOOKUP(W7743,HourlyWages!$A:$B,2,0)</f>
        <v>45</v>
      </c>
      <c r="Z7743">
        <v>1</v>
      </c>
      <c r="AA7743" s="14">
        <f t="shared" si="604"/>
        <v>0.59090909090909094</v>
      </c>
    </row>
    <row r="7744" spans="1:27" x14ac:dyDescent="0.2">
      <c r="A7744">
        <v>7743</v>
      </c>
      <c r="B7744">
        <v>55431</v>
      </c>
      <c r="C7744" s="3">
        <v>41068</v>
      </c>
      <c r="D7744" s="17">
        <f t="shared" si="603"/>
        <v>41061</v>
      </c>
      <c r="E7744">
        <v>13</v>
      </c>
      <c r="F7744" s="8">
        <f t="shared" si="605"/>
        <v>2210</v>
      </c>
      <c r="G7744" s="5">
        <v>0.03</v>
      </c>
      <c r="H7744" s="8">
        <f>VLOOKUP($T7744,Pricebook!$A:$D,4,0)</f>
        <v>170</v>
      </c>
      <c r="I7744" s="10">
        <f t="shared" si="606"/>
        <v>2143.6999999999998</v>
      </c>
      <c r="J7744" t="s">
        <v>579</v>
      </c>
      <c r="K7744" t="s">
        <v>552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1260</v>
      </c>
      <c r="O7744" s="7" t="s">
        <v>1261</v>
      </c>
      <c r="P7744" t="s">
        <v>492</v>
      </c>
      <c r="Q7744" t="s">
        <v>61</v>
      </c>
      <c r="R7744" s="3">
        <v>41069</v>
      </c>
      <c r="S7744" s="12">
        <f t="shared" si="607"/>
        <v>1</v>
      </c>
      <c r="T7744" s="3" t="s">
        <v>14219</v>
      </c>
      <c r="U7744" t="s">
        <v>14229</v>
      </c>
      <c r="V7744" t="s">
        <v>14237</v>
      </c>
      <c r="W7744" t="s">
        <v>14201</v>
      </c>
      <c r="X7744" t="str">
        <f>VLOOKUP(Q7744,Managers!$A:$B,2,0)</f>
        <v>Allen Young</v>
      </c>
      <c r="Y7744">
        <f>VLOOKUP(W7744,HourlyWages!$A:$B,2,0)</f>
        <v>53</v>
      </c>
      <c r="Z7744">
        <v>1</v>
      </c>
      <c r="AA7744" s="14">
        <f t="shared" si="604"/>
        <v>0.68823529411764706</v>
      </c>
    </row>
    <row r="7745" spans="1:27" x14ac:dyDescent="0.2">
      <c r="A7745">
        <v>7744</v>
      </c>
      <c r="B7745">
        <v>55431</v>
      </c>
      <c r="C7745" s="3">
        <v>41068</v>
      </c>
      <c r="D7745" s="17">
        <f t="shared" si="603"/>
        <v>41061</v>
      </c>
      <c r="E7745">
        <v>39</v>
      </c>
      <c r="F7745" s="8">
        <f t="shared" si="605"/>
        <v>4680</v>
      </c>
      <c r="G7745" s="5">
        <v>0.1</v>
      </c>
      <c r="H7745" s="8">
        <f>VLOOKUP($T7745,Pricebook!$A:$D,4,0)</f>
        <v>120</v>
      </c>
      <c r="I7745" s="10">
        <f t="shared" si="606"/>
        <v>4212</v>
      </c>
      <c r="J7745" t="s">
        <v>579</v>
      </c>
      <c r="K7745" t="s">
        <v>552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581</v>
      </c>
      <c r="O7745" s="7">
        <v>95969</v>
      </c>
      <c r="P7745" t="s">
        <v>114</v>
      </c>
      <c r="Q7745" t="s">
        <v>23</v>
      </c>
      <c r="R7745" s="3">
        <v>41069</v>
      </c>
      <c r="S7745" s="12">
        <f t="shared" si="607"/>
        <v>1</v>
      </c>
      <c r="T7745" s="3" t="s">
        <v>14212</v>
      </c>
      <c r="U7745" t="s">
        <v>14229</v>
      </c>
      <c r="V7745" t="s">
        <v>14241</v>
      </c>
      <c r="W7745" t="s">
        <v>14185</v>
      </c>
      <c r="X7745" t="str">
        <f>VLOOKUP(Q7745,Managers!$A:$B,2,0)</f>
        <v>Bob Turner</v>
      </c>
      <c r="Y7745">
        <f>VLOOKUP(W7745,HourlyWages!$A:$B,2,0)</f>
        <v>70</v>
      </c>
      <c r="Z7745">
        <v>1</v>
      </c>
      <c r="AA7745" s="14">
        <f t="shared" si="604"/>
        <v>0.41666666666666669</v>
      </c>
    </row>
    <row r="7746" spans="1:27" x14ac:dyDescent="0.2">
      <c r="A7746">
        <v>7745</v>
      </c>
      <c r="B7746">
        <v>55458</v>
      </c>
      <c r="C7746" s="3">
        <v>40984</v>
      </c>
      <c r="D7746" s="17">
        <f t="shared" si="603"/>
        <v>40969</v>
      </c>
      <c r="E7746">
        <v>32</v>
      </c>
      <c r="F7746" s="8">
        <f t="shared" si="605"/>
        <v>5120</v>
      </c>
      <c r="G7746" s="5">
        <v>7.0000000000000007E-2</v>
      </c>
      <c r="H7746" s="8">
        <f>VLOOKUP($T7746,Pricebook!$A:$D,4,0)</f>
        <v>160</v>
      </c>
      <c r="I7746" s="10">
        <f t="shared" si="606"/>
        <v>4761.5999999999995</v>
      </c>
      <c r="J7746" t="s">
        <v>2481</v>
      </c>
      <c r="K7746" t="s">
        <v>637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298</v>
      </c>
      <c r="O7746" s="7">
        <v>53081</v>
      </c>
      <c r="P7746" t="s">
        <v>95</v>
      </c>
      <c r="Q7746" t="s">
        <v>16</v>
      </c>
      <c r="R7746" s="3">
        <v>40986</v>
      </c>
      <c r="S7746" s="12">
        <f t="shared" si="607"/>
        <v>2</v>
      </c>
      <c r="T7746" s="3" t="s">
        <v>14218</v>
      </c>
      <c r="U7746" t="s">
        <v>14229</v>
      </c>
      <c r="V7746" t="s">
        <v>14246</v>
      </c>
      <c r="W7746" t="s">
        <v>14185</v>
      </c>
      <c r="X7746" t="str">
        <f>VLOOKUP(Q7746,Managers!$A:$B,2,0)</f>
        <v>Josh Martinez</v>
      </c>
      <c r="Y7746">
        <f>VLOOKUP(W7746,HourlyWages!$A:$B,2,0)</f>
        <v>70</v>
      </c>
      <c r="Z7746">
        <v>1</v>
      </c>
      <c r="AA7746" s="14">
        <f t="shared" si="604"/>
        <v>0.5625</v>
      </c>
    </row>
    <row r="7747" spans="1:27" x14ac:dyDescent="0.2">
      <c r="A7747">
        <v>7746</v>
      </c>
      <c r="B7747">
        <v>55458</v>
      </c>
      <c r="C7747" s="3">
        <v>40984</v>
      </c>
      <c r="D7747" s="17">
        <f t="shared" ref="D7747:D7810" si="608">DATE(YEAR(C7747),MONTH(C7747),1)</f>
        <v>40969</v>
      </c>
      <c r="E7747">
        <v>13</v>
      </c>
      <c r="F7747" s="8">
        <f t="shared" si="605"/>
        <v>2600</v>
      </c>
      <c r="G7747" s="5">
        <v>0</v>
      </c>
      <c r="H7747" s="8">
        <f>VLOOKUP($T7747,Pricebook!$A:$D,4,0)</f>
        <v>200</v>
      </c>
      <c r="I7747" s="10">
        <f t="shared" si="606"/>
        <v>2600</v>
      </c>
      <c r="J7747" t="s">
        <v>2481</v>
      </c>
      <c r="K7747" t="s">
        <v>637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298</v>
      </c>
      <c r="O7747" s="7">
        <v>53081</v>
      </c>
      <c r="P7747" t="s">
        <v>95</v>
      </c>
      <c r="Q7747" t="s">
        <v>16</v>
      </c>
      <c r="R7747" s="3">
        <v>40986</v>
      </c>
      <c r="S7747" s="12">
        <f t="shared" si="607"/>
        <v>2</v>
      </c>
      <c r="T7747" s="3" t="s">
        <v>14206</v>
      </c>
      <c r="U7747" t="s">
        <v>14229</v>
      </c>
      <c r="V7747" t="s">
        <v>14241</v>
      </c>
      <c r="W7747" t="s">
        <v>14185</v>
      </c>
      <c r="X7747" t="str">
        <f>VLOOKUP(Q7747,Managers!$A:$B,2,0)</f>
        <v>Josh Martinez</v>
      </c>
      <c r="Y7747">
        <f>VLOOKUP(W7747,HourlyWages!$A:$B,2,0)</f>
        <v>70</v>
      </c>
      <c r="Z7747">
        <v>1</v>
      </c>
      <c r="AA7747" s="14">
        <f t="shared" ref="AA7747:AA7810" si="609">(H7747-Y7747)/H7747</f>
        <v>0.65</v>
      </c>
    </row>
    <row r="7748" spans="1:27" x14ac:dyDescent="0.2">
      <c r="A7748">
        <v>7747</v>
      </c>
      <c r="B7748">
        <v>55459</v>
      </c>
      <c r="C7748" s="3">
        <v>39928</v>
      </c>
      <c r="D7748" s="17">
        <f t="shared" si="608"/>
        <v>39904</v>
      </c>
      <c r="E7748">
        <v>5</v>
      </c>
      <c r="F7748" s="8">
        <f t="shared" si="605"/>
        <v>550</v>
      </c>
      <c r="G7748" s="5">
        <v>0</v>
      </c>
      <c r="H7748" s="8">
        <f>VLOOKUP($T7748,Pricebook!$A:$D,4,0)</f>
        <v>110</v>
      </c>
      <c r="I7748" s="10">
        <f t="shared" si="606"/>
        <v>550</v>
      </c>
      <c r="J7748" t="s">
        <v>1485</v>
      </c>
      <c r="K7748" t="s">
        <v>482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330</v>
      </c>
      <c r="O7748" s="7">
        <v>84118</v>
      </c>
      <c r="P7748" t="s">
        <v>201</v>
      </c>
      <c r="Q7748" t="s">
        <v>23</v>
      </c>
      <c r="R7748" s="3">
        <v>39930</v>
      </c>
      <c r="S7748" s="12">
        <f t="shared" si="607"/>
        <v>2</v>
      </c>
      <c r="T7748" s="3" t="s">
        <v>14215</v>
      </c>
      <c r="U7748" t="s">
        <v>14229</v>
      </c>
      <c r="V7748" t="s">
        <v>14238</v>
      </c>
      <c r="W7748" t="s">
        <v>14185</v>
      </c>
      <c r="X7748" t="str">
        <f>VLOOKUP(Q7748,Managers!$A:$B,2,0)</f>
        <v>Bob Turner</v>
      </c>
      <c r="Y7748">
        <f>VLOOKUP(W7748,HourlyWages!$A:$B,2,0)</f>
        <v>70</v>
      </c>
      <c r="Z7748">
        <v>1</v>
      </c>
      <c r="AA7748" s="14">
        <f t="shared" si="609"/>
        <v>0.36363636363636365</v>
      </c>
    </row>
    <row r="7749" spans="1:27" x14ac:dyDescent="0.2">
      <c r="A7749">
        <v>7748</v>
      </c>
      <c r="B7749">
        <v>55460</v>
      </c>
      <c r="C7749" s="3">
        <v>41055</v>
      </c>
      <c r="D7749" s="17">
        <f t="shared" si="608"/>
        <v>41030</v>
      </c>
      <c r="E7749">
        <v>49</v>
      </c>
      <c r="F7749" s="8">
        <f t="shared" si="605"/>
        <v>8330</v>
      </c>
      <c r="G7749" s="5">
        <v>0.06</v>
      </c>
      <c r="H7749" s="8">
        <f>VLOOKUP($T7749,Pricebook!$A:$D,4,0)</f>
        <v>170</v>
      </c>
      <c r="I7749" s="10">
        <f t="shared" si="606"/>
        <v>7830.2</v>
      </c>
      <c r="J7749" t="s">
        <v>855</v>
      </c>
      <c r="K7749" t="s">
        <v>400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2816</v>
      </c>
      <c r="O7749" s="7">
        <v>36067</v>
      </c>
      <c r="P7749" t="s">
        <v>424</v>
      </c>
      <c r="Q7749" t="s">
        <v>34</v>
      </c>
      <c r="R7749" s="3">
        <v>41057</v>
      </c>
      <c r="S7749" s="12">
        <f t="shared" si="607"/>
        <v>2</v>
      </c>
      <c r="T7749" s="3" t="s">
        <v>14219</v>
      </c>
      <c r="U7749" t="s">
        <v>14229</v>
      </c>
      <c r="V7749" t="s">
        <v>14231</v>
      </c>
      <c r="W7749" t="s">
        <v>14199</v>
      </c>
      <c r="X7749" t="str">
        <f>VLOOKUP(Q7749,Managers!$A:$B,2,0)</f>
        <v>Frank Mitchell</v>
      </c>
      <c r="Y7749">
        <f>VLOOKUP(W7749,HourlyWages!$A:$B,2,0)</f>
        <v>68</v>
      </c>
      <c r="Z7749">
        <v>1</v>
      </c>
      <c r="AA7749" s="14">
        <f t="shared" si="609"/>
        <v>0.6</v>
      </c>
    </row>
    <row r="7750" spans="1:27" x14ac:dyDescent="0.2">
      <c r="A7750">
        <v>7749</v>
      </c>
      <c r="B7750">
        <v>55460</v>
      </c>
      <c r="C7750" s="3">
        <v>41055</v>
      </c>
      <c r="D7750" s="17">
        <f t="shared" si="608"/>
        <v>41030</v>
      </c>
      <c r="E7750">
        <v>12</v>
      </c>
      <c r="F7750" s="8">
        <f t="shared" si="605"/>
        <v>1920</v>
      </c>
      <c r="G7750" s="5">
        <v>0.1</v>
      </c>
      <c r="H7750" s="8">
        <f>VLOOKUP($T7750,Pricebook!$A:$D,4,0)</f>
        <v>160</v>
      </c>
      <c r="I7750" s="10">
        <f t="shared" si="606"/>
        <v>1728</v>
      </c>
      <c r="J7750" t="s">
        <v>855</v>
      </c>
      <c r="K7750" t="s">
        <v>400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2816</v>
      </c>
      <c r="O7750" s="7">
        <v>36067</v>
      </c>
      <c r="P7750" t="s">
        <v>424</v>
      </c>
      <c r="Q7750" t="s">
        <v>34</v>
      </c>
      <c r="R7750" s="3">
        <v>41056</v>
      </c>
      <c r="S7750" s="12">
        <f t="shared" si="607"/>
        <v>1</v>
      </c>
      <c r="T7750" s="3" t="s">
        <v>14218</v>
      </c>
      <c r="U7750" t="s">
        <v>14229</v>
      </c>
      <c r="V7750" t="s">
        <v>14243</v>
      </c>
      <c r="W7750" t="s">
        <v>14191</v>
      </c>
      <c r="X7750" t="str">
        <f>VLOOKUP(Q7750,Managers!$A:$B,2,0)</f>
        <v>Frank Mitchell</v>
      </c>
      <c r="Y7750">
        <f>VLOOKUP(W7750,HourlyWages!$A:$B,2,0)</f>
        <v>60</v>
      </c>
      <c r="Z7750">
        <v>1</v>
      </c>
      <c r="AA7750" s="14">
        <f t="shared" si="609"/>
        <v>0.625</v>
      </c>
    </row>
    <row r="7751" spans="1:27" x14ac:dyDescent="0.2">
      <c r="A7751">
        <v>7750</v>
      </c>
      <c r="B7751">
        <v>55461</v>
      </c>
      <c r="C7751" s="3">
        <v>40084</v>
      </c>
      <c r="D7751" s="17">
        <f t="shared" si="608"/>
        <v>40057</v>
      </c>
      <c r="E7751">
        <v>16</v>
      </c>
      <c r="F7751" s="8">
        <f t="shared" si="605"/>
        <v>2000</v>
      </c>
      <c r="G7751" s="5">
        <v>0.06</v>
      </c>
      <c r="H7751" s="8">
        <f>VLOOKUP($T7751,Pricebook!$A:$D,4,0)</f>
        <v>125</v>
      </c>
      <c r="I7751" s="10">
        <f t="shared" si="606"/>
        <v>1880</v>
      </c>
      <c r="J7751" t="s">
        <v>356</v>
      </c>
      <c r="K7751" t="s">
        <v>103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2794</v>
      </c>
      <c r="O7751" s="7">
        <v>63122</v>
      </c>
      <c r="P7751" t="s">
        <v>358</v>
      </c>
      <c r="Q7751" t="s">
        <v>16</v>
      </c>
      <c r="R7751" s="3">
        <v>40085</v>
      </c>
      <c r="S7751" s="12">
        <f t="shared" si="607"/>
        <v>1</v>
      </c>
      <c r="T7751" s="3" t="s">
        <v>14208</v>
      </c>
      <c r="U7751" t="s">
        <v>14232</v>
      </c>
      <c r="V7751" t="s">
        <v>14246</v>
      </c>
      <c r="W7751" t="s">
        <v>14184</v>
      </c>
      <c r="X7751" t="str">
        <f>VLOOKUP(Q7751,Managers!$A:$B,2,0)</f>
        <v>Josh Martinez</v>
      </c>
      <c r="Y7751">
        <f>VLOOKUP(W7751,HourlyWages!$A:$B,2,0)</f>
        <v>50</v>
      </c>
      <c r="Z7751">
        <v>1</v>
      </c>
      <c r="AA7751" s="14">
        <f t="shared" si="609"/>
        <v>0.6</v>
      </c>
    </row>
    <row r="7752" spans="1:27" x14ac:dyDescent="0.2">
      <c r="A7752">
        <v>7751</v>
      </c>
      <c r="B7752">
        <v>55462</v>
      </c>
      <c r="C7752" s="3">
        <v>40995</v>
      </c>
      <c r="D7752" s="17">
        <f t="shared" si="608"/>
        <v>40969</v>
      </c>
      <c r="E7752">
        <v>13</v>
      </c>
      <c r="F7752" s="8">
        <f t="shared" si="605"/>
        <v>2080</v>
      </c>
      <c r="G7752" s="5">
        <v>0.06</v>
      </c>
      <c r="H7752" s="8">
        <f>VLOOKUP($T7752,Pricebook!$A:$D,4,0)</f>
        <v>160</v>
      </c>
      <c r="I7752" s="10">
        <f t="shared" si="606"/>
        <v>1955.1999999999998</v>
      </c>
      <c r="J7752" t="s">
        <v>1251</v>
      </c>
      <c r="K7752" t="s">
        <v>136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827</v>
      </c>
      <c r="O7752" s="7">
        <v>56560</v>
      </c>
      <c r="P7752" t="s">
        <v>130</v>
      </c>
      <c r="Q7752" t="s">
        <v>16</v>
      </c>
      <c r="R7752" s="3">
        <v>40997</v>
      </c>
      <c r="S7752" s="12">
        <f t="shared" si="607"/>
        <v>2</v>
      </c>
      <c r="T7752" s="3" t="s">
        <v>14218</v>
      </c>
      <c r="U7752" t="s">
        <v>14229</v>
      </c>
      <c r="V7752" t="s">
        <v>14236</v>
      </c>
      <c r="W7752" t="s">
        <v>14203</v>
      </c>
      <c r="X7752" t="str">
        <f>VLOOKUP(Q7752,Managers!$A:$B,2,0)</f>
        <v>Josh Martinez</v>
      </c>
      <c r="Y7752">
        <f>VLOOKUP(W7752,HourlyWages!$A:$B,2,0)</f>
        <v>62</v>
      </c>
      <c r="Z7752">
        <v>1</v>
      </c>
      <c r="AA7752" s="14">
        <f t="shared" si="609"/>
        <v>0.61250000000000004</v>
      </c>
    </row>
    <row r="7753" spans="1:27" x14ac:dyDescent="0.2">
      <c r="A7753">
        <v>7752</v>
      </c>
      <c r="B7753">
        <v>55462</v>
      </c>
      <c r="C7753" s="3">
        <v>40995</v>
      </c>
      <c r="D7753" s="17">
        <f t="shared" si="608"/>
        <v>40969</v>
      </c>
      <c r="E7753">
        <v>31</v>
      </c>
      <c r="F7753" s="8">
        <f t="shared" si="605"/>
        <v>4650</v>
      </c>
      <c r="G7753" s="5">
        <v>0.05</v>
      </c>
      <c r="H7753" s="8">
        <f>VLOOKUP($T7753,Pricebook!$A:$D,4,0)</f>
        <v>150</v>
      </c>
      <c r="I7753" s="10">
        <f t="shared" si="606"/>
        <v>4417.5</v>
      </c>
      <c r="J7753" t="s">
        <v>1251</v>
      </c>
      <c r="K7753" t="s">
        <v>136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827</v>
      </c>
      <c r="O7753" s="7">
        <v>56560</v>
      </c>
      <c r="P7753" t="s">
        <v>130</v>
      </c>
      <c r="Q7753" t="s">
        <v>16</v>
      </c>
      <c r="R7753" s="3">
        <v>40996</v>
      </c>
      <c r="S7753" s="12">
        <f t="shared" si="607"/>
        <v>1</v>
      </c>
      <c r="T7753" s="3" t="s">
        <v>14211</v>
      </c>
      <c r="U7753" t="s">
        <v>14235</v>
      </c>
      <c r="V7753" t="s">
        <v>14237</v>
      </c>
      <c r="W7753" t="s">
        <v>14188</v>
      </c>
      <c r="X7753" t="str">
        <f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9"/>
        <v>0.65333333333333332</v>
      </c>
    </row>
    <row r="7754" spans="1:27" x14ac:dyDescent="0.2">
      <c r="A7754">
        <v>7753</v>
      </c>
      <c r="B7754">
        <v>55462</v>
      </c>
      <c r="C7754" s="3">
        <v>40995</v>
      </c>
      <c r="D7754" s="17">
        <f t="shared" si="608"/>
        <v>40969</v>
      </c>
      <c r="E7754">
        <v>35</v>
      </c>
      <c r="F7754" s="8">
        <f t="shared" si="605"/>
        <v>5250</v>
      </c>
      <c r="G7754" s="5">
        <v>0.09</v>
      </c>
      <c r="H7754" s="8">
        <f>VLOOKUP($T7754,Pricebook!$A:$D,4,0)</f>
        <v>150</v>
      </c>
      <c r="I7754" s="10">
        <f t="shared" si="606"/>
        <v>4777.5</v>
      </c>
      <c r="J7754" t="s">
        <v>1251</v>
      </c>
      <c r="K7754" t="s">
        <v>136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827</v>
      </c>
      <c r="O7754" s="7">
        <v>56560</v>
      </c>
      <c r="P7754" t="s">
        <v>130</v>
      </c>
      <c r="Q7754" t="s">
        <v>16</v>
      </c>
      <c r="R7754" s="3">
        <v>40996</v>
      </c>
      <c r="S7754" s="12">
        <f t="shared" si="607"/>
        <v>1</v>
      </c>
      <c r="T7754" s="3" t="s">
        <v>14210</v>
      </c>
      <c r="U7754" t="s">
        <v>14235</v>
      </c>
      <c r="V7754" t="s">
        <v>14236</v>
      </c>
      <c r="W7754" t="s">
        <v>14192</v>
      </c>
      <c r="X7754" t="str">
        <f>VLOOKUP(Q7754,Managers!$A:$B,2,0)</f>
        <v>Josh Martinez</v>
      </c>
      <c r="Y7754">
        <f>VLOOKUP(W7754,HourlyWages!$A:$B,2,0)</f>
        <v>75</v>
      </c>
      <c r="Z7754">
        <v>1</v>
      </c>
      <c r="AA7754" s="14">
        <f t="shared" si="609"/>
        <v>0.5</v>
      </c>
    </row>
    <row r="7755" spans="1:27" x14ac:dyDescent="0.2">
      <c r="A7755">
        <v>7754</v>
      </c>
      <c r="B7755">
        <v>55490</v>
      </c>
      <c r="C7755" s="3">
        <v>40133</v>
      </c>
      <c r="D7755" s="17">
        <f t="shared" si="608"/>
        <v>40118</v>
      </c>
      <c r="E7755">
        <v>3</v>
      </c>
      <c r="F7755" s="8">
        <f t="shared" si="605"/>
        <v>375</v>
      </c>
      <c r="G7755" s="5">
        <v>0.04</v>
      </c>
      <c r="H7755" s="8">
        <f>VLOOKUP($T7755,Pricebook!$A:$D,4,0)</f>
        <v>125</v>
      </c>
      <c r="I7755" s="10">
        <f t="shared" si="606"/>
        <v>360</v>
      </c>
      <c r="J7755" t="s">
        <v>562</v>
      </c>
      <c r="K7755" t="s">
        <v>128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815</v>
      </c>
      <c r="O7755" s="7">
        <v>97206</v>
      </c>
      <c r="P7755" t="s">
        <v>43</v>
      </c>
      <c r="Q7755" t="s">
        <v>23</v>
      </c>
      <c r="R7755" s="3">
        <v>40134</v>
      </c>
      <c r="S7755" s="12">
        <f t="shared" si="607"/>
        <v>1</v>
      </c>
      <c r="T7755" s="3" t="s">
        <v>14209</v>
      </c>
      <c r="U7755" t="s">
        <v>14232</v>
      </c>
      <c r="V7755" t="s">
        <v>14229</v>
      </c>
      <c r="W7755" t="s">
        <v>14195</v>
      </c>
      <c r="X7755" t="str">
        <f>VLOOKUP(Q7755,Managers!$A:$B,2,0)</f>
        <v>Bob Turner</v>
      </c>
      <c r="Y7755">
        <f>VLOOKUP(W7755,HourlyWages!$A:$B,2,0)</f>
        <v>52</v>
      </c>
      <c r="Z7755">
        <v>1</v>
      </c>
      <c r="AA7755" s="14">
        <f t="shared" si="609"/>
        <v>0.58399999999999996</v>
      </c>
    </row>
    <row r="7756" spans="1:27" x14ac:dyDescent="0.2">
      <c r="A7756">
        <v>7755</v>
      </c>
      <c r="B7756">
        <v>55492</v>
      </c>
      <c r="C7756" s="3">
        <v>40805</v>
      </c>
      <c r="D7756" s="17">
        <f t="shared" si="608"/>
        <v>40787</v>
      </c>
      <c r="E7756">
        <v>10</v>
      </c>
      <c r="F7756" s="8">
        <f t="shared" si="605"/>
        <v>1500</v>
      </c>
      <c r="G7756" s="5">
        <v>0.03</v>
      </c>
      <c r="H7756" s="8">
        <f>VLOOKUP($T7756,Pricebook!$A:$D,4,0)</f>
        <v>150</v>
      </c>
      <c r="I7756" s="10">
        <f t="shared" si="606"/>
        <v>1455</v>
      </c>
      <c r="J7756" t="s">
        <v>1416</v>
      </c>
      <c r="K7756" t="s">
        <v>226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1944</v>
      </c>
      <c r="O7756" s="7">
        <v>12306</v>
      </c>
      <c r="P7756" t="s">
        <v>60</v>
      </c>
      <c r="Q7756" t="s">
        <v>61</v>
      </c>
      <c r="R7756" s="3">
        <v>40807</v>
      </c>
      <c r="S7756" s="12">
        <f t="shared" si="607"/>
        <v>2</v>
      </c>
      <c r="T7756" s="3" t="s">
        <v>14210</v>
      </c>
      <c r="U7756" t="s">
        <v>14235</v>
      </c>
      <c r="V7756" t="s">
        <v>14238</v>
      </c>
      <c r="W7756" t="s">
        <v>14197</v>
      </c>
      <c r="X7756" t="str">
        <f>VLOOKUP(Q7756,Managers!$A:$B,2,0)</f>
        <v>Allen Young</v>
      </c>
      <c r="Y7756">
        <f>VLOOKUP(W7756,HourlyWages!$A:$B,2,0)</f>
        <v>71</v>
      </c>
      <c r="Z7756">
        <v>1</v>
      </c>
      <c r="AA7756" s="14">
        <f t="shared" si="609"/>
        <v>0.52666666666666662</v>
      </c>
    </row>
    <row r="7757" spans="1:27" x14ac:dyDescent="0.2">
      <c r="A7757">
        <v>7756</v>
      </c>
      <c r="B7757">
        <v>55494</v>
      </c>
      <c r="C7757" s="3">
        <v>41085</v>
      </c>
      <c r="D7757" s="17">
        <f t="shared" si="608"/>
        <v>41061</v>
      </c>
      <c r="E7757">
        <v>4</v>
      </c>
      <c r="F7757" s="8">
        <f t="shared" si="605"/>
        <v>440</v>
      </c>
      <c r="G7757" s="5">
        <v>0.08</v>
      </c>
      <c r="H7757" s="8">
        <f>VLOOKUP($T7757,Pricebook!$A:$D,4,0)</f>
        <v>110</v>
      </c>
      <c r="I7757" s="10">
        <f t="shared" si="606"/>
        <v>404.8</v>
      </c>
      <c r="J7757" t="s">
        <v>1013</v>
      </c>
      <c r="K7757" t="s">
        <v>1014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2265</v>
      </c>
      <c r="O7757" s="7">
        <v>92236</v>
      </c>
      <c r="P7757" t="s">
        <v>114</v>
      </c>
      <c r="Q7757" t="s">
        <v>23</v>
      </c>
      <c r="R7757" s="3">
        <v>41087</v>
      </c>
      <c r="S7757" s="12">
        <f t="shared" si="607"/>
        <v>2</v>
      </c>
      <c r="T7757" s="3" t="s">
        <v>14220</v>
      </c>
      <c r="U7757" t="s">
        <v>14229</v>
      </c>
      <c r="V7757" t="s">
        <v>14234</v>
      </c>
      <c r="W7757" t="s">
        <v>14191</v>
      </c>
      <c r="X7757" t="str">
        <f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9"/>
        <v>0.45454545454545453</v>
      </c>
    </row>
    <row r="7758" spans="1:27" x14ac:dyDescent="0.2">
      <c r="A7758">
        <v>7757</v>
      </c>
      <c r="B7758">
        <v>55494</v>
      </c>
      <c r="C7758" s="3">
        <v>41085</v>
      </c>
      <c r="D7758" s="17">
        <f t="shared" si="608"/>
        <v>41061</v>
      </c>
      <c r="E7758">
        <v>49</v>
      </c>
      <c r="F7758" s="8">
        <f t="shared" si="605"/>
        <v>5880</v>
      </c>
      <c r="G7758" s="5">
        <v>0.09</v>
      </c>
      <c r="H7758" s="8">
        <f>VLOOKUP($T7758,Pricebook!$A:$D,4,0)</f>
        <v>120</v>
      </c>
      <c r="I7758" s="10">
        <f t="shared" si="606"/>
        <v>5350.8</v>
      </c>
      <c r="J7758" t="s">
        <v>1013</v>
      </c>
      <c r="K7758" t="s">
        <v>1014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2265</v>
      </c>
      <c r="O7758" s="7">
        <v>92236</v>
      </c>
      <c r="P7758" t="s">
        <v>114</v>
      </c>
      <c r="Q7758" t="s">
        <v>23</v>
      </c>
      <c r="R7758" s="3">
        <v>41086</v>
      </c>
      <c r="S7758" s="12">
        <f t="shared" si="607"/>
        <v>1</v>
      </c>
      <c r="T7758" s="3" t="s">
        <v>14212</v>
      </c>
      <c r="U7758" t="s">
        <v>14229</v>
      </c>
      <c r="V7758" t="s">
        <v>14238</v>
      </c>
      <c r="W7758" t="s">
        <v>14202</v>
      </c>
      <c r="X7758" t="str">
        <f>VLOOKUP(Q7758,Managers!$A:$B,2,0)</f>
        <v>Bob Turner</v>
      </c>
      <c r="Y7758">
        <f>VLOOKUP(W7758,HourlyWages!$A:$B,2,0)</f>
        <v>71</v>
      </c>
      <c r="Z7758">
        <v>1</v>
      </c>
      <c r="AA7758" s="14">
        <f t="shared" si="609"/>
        <v>0.40833333333333333</v>
      </c>
    </row>
    <row r="7759" spans="1:27" x14ac:dyDescent="0.2">
      <c r="A7759">
        <v>7758</v>
      </c>
      <c r="B7759">
        <v>55520</v>
      </c>
      <c r="C7759" s="3">
        <v>40670</v>
      </c>
      <c r="D7759" s="17">
        <f t="shared" si="608"/>
        <v>40664</v>
      </c>
      <c r="E7759">
        <v>43</v>
      </c>
      <c r="F7759" s="8">
        <f t="shared" si="605"/>
        <v>6450</v>
      </c>
      <c r="G7759" s="5">
        <v>0.08</v>
      </c>
      <c r="H7759" s="8">
        <f>VLOOKUP($T7759,Pricebook!$A:$D,4,0)</f>
        <v>150</v>
      </c>
      <c r="I7759" s="10">
        <f t="shared" si="606"/>
        <v>5934</v>
      </c>
      <c r="J7759" t="s">
        <v>174</v>
      </c>
      <c r="K7759" t="s">
        <v>175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1519</v>
      </c>
      <c r="O7759" s="7">
        <v>85635</v>
      </c>
      <c r="P7759" t="s">
        <v>70</v>
      </c>
      <c r="Q7759" t="s">
        <v>23</v>
      </c>
      <c r="R7759" s="3">
        <v>40671</v>
      </c>
      <c r="S7759" s="12">
        <f t="shared" si="607"/>
        <v>1</v>
      </c>
      <c r="T7759" s="3" t="s">
        <v>14216</v>
      </c>
      <c r="U7759" t="s">
        <v>14235</v>
      </c>
      <c r="V7759" t="s">
        <v>14237</v>
      </c>
      <c r="W7759" t="s">
        <v>14188</v>
      </c>
      <c r="X7759" t="str">
        <f>VLOOKUP(Q7759,Managers!$A:$B,2,0)</f>
        <v>Bob Turner</v>
      </c>
      <c r="Y7759">
        <f>VLOOKUP(W7759,HourlyWages!$A:$B,2,0)</f>
        <v>52</v>
      </c>
      <c r="Z7759">
        <v>1</v>
      </c>
      <c r="AA7759" s="14">
        <f t="shared" si="609"/>
        <v>0.65333333333333332</v>
      </c>
    </row>
    <row r="7760" spans="1:27" x14ac:dyDescent="0.2">
      <c r="A7760">
        <v>7759</v>
      </c>
      <c r="B7760">
        <v>55525</v>
      </c>
      <c r="C7760" s="3">
        <v>39941</v>
      </c>
      <c r="D7760" s="17">
        <f t="shared" si="608"/>
        <v>39934</v>
      </c>
      <c r="E7760">
        <v>1</v>
      </c>
      <c r="F7760" s="8">
        <f t="shared" si="605"/>
        <v>150</v>
      </c>
      <c r="G7760" s="5">
        <v>0.06</v>
      </c>
      <c r="H7760" s="8">
        <f>VLOOKUP($T7760,Pricebook!$A:$D,4,0)</f>
        <v>150</v>
      </c>
      <c r="I7760" s="10">
        <f t="shared" si="606"/>
        <v>141</v>
      </c>
      <c r="J7760" t="s">
        <v>527</v>
      </c>
      <c r="K7760" t="s">
        <v>27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2700</v>
      </c>
      <c r="O7760" s="7">
        <v>23602</v>
      </c>
      <c r="P7760" t="s">
        <v>368</v>
      </c>
      <c r="Q7760" t="s">
        <v>34</v>
      </c>
      <c r="R7760" s="3">
        <v>39941</v>
      </c>
      <c r="S7760" s="12">
        <f t="shared" si="607"/>
        <v>0</v>
      </c>
      <c r="T7760" s="3" t="s">
        <v>14211</v>
      </c>
      <c r="U7760" t="s">
        <v>14235</v>
      </c>
      <c r="V7760" t="s">
        <v>14236</v>
      </c>
      <c r="W7760" t="s">
        <v>14192</v>
      </c>
      <c r="X7760" t="str">
        <f>VLOOKUP(Q7760,Managers!$A:$B,2,0)</f>
        <v>Frank Mitchell</v>
      </c>
      <c r="Y7760">
        <f>VLOOKUP(W7760,HourlyWages!$A:$B,2,0)</f>
        <v>75</v>
      </c>
      <c r="Z7760">
        <v>1</v>
      </c>
      <c r="AA7760" s="14">
        <f t="shared" si="609"/>
        <v>0.5</v>
      </c>
    </row>
    <row r="7761" spans="1:27" x14ac:dyDescent="0.2">
      <c r="A7761">
        <v>7760</v>
      </c>
      <c r="B7761">
        <v>55526</v>
      </c>
      <c r="C7761" s="3">
        <v>41092</v>
      </c>
      <c r="D7761" s="17">
        <f t="shared" si="608"/>
        <v>41091</v>
      </c>
      <c r="E7761">
        <v>23</v>
      </c>
      <c r="F7761" s="8">
        <f t="shared" si="605"/>
        <v>2530</v>
      </c>
      <c r="G7761" s="5">
        <v>0.02</v>
      </c>
      <c r="H7761" s="8">
        <f>VLOOKUP($T7761,Pricebook!$A:$D,4,0)</f>
        <v>110</v>
      </c>
      <c r="I7761" s="10">
        <f t="shared" si="606"/>
        <v>2479.4</v>
      </c>
      <c r="J7761" t="s">
        <v>1121</v>
      </c>
      <c r="K7761" t="s">
        <v>1014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1409</v>
      </c>
      <c r="O7761" s="7">
        <v>63130</v>
      </c>
      <c r="P7761" t="s">
        <v>358</v>
      </c>
      <c r="Q7761" t="s">
        <v>16</v>
      </c>
      <c r="R7761" s="3">
        <v>41093</v>
      </c>
      <c r="S7761" s="12">
        <f t="shared" si="607"/>
        <v>1</v>
      </c>
      <c r="T7761" s="3" t="s">
        <v>14215</v>
      </c>
      <c r="U7761" t="s">
        <v>14229</v>
      </c>
      <c r="V7761" t="s">
        <v>14233</v>
      </c>
      <c r="W7761" t="s">
        <v>14197</v>
      </c>
      <c r="X7761" t="str">
        <f>VLOOKUP(Q7761,Managers!$A:$B,2,0)</f>
        <v>Josh Martinez</v>
      </c>
      <c r="Y7761">
        <f>VLOOKUP(W7761,HourlyWages!$A:$B,2,0)</f>
        <v>71</v>
      </c>
      <c r="Z7761">
        <v>1</v>
      </c>
      <c r="AA7761" s="14">
        <f t="shared" si="609"/>
        <v>0.35454545454545455</v>
      </c>
    </row>
    <row r="7762" spans="1:27" x14ac:dyDescent="0.2">
      <c r="A7762">
        <v>7761</v>
      </c>
      <c r="B7762">
        <v>55553</v>
      </c>
      <c r="C7762" s="3">
        <v>40011</v>
      </c>
      <c r="D7762" s="17">
        <f t="shared" si="608"/>
        <v>39995</v>
      </c>
      <c r="E7762">
        <v>32</v>
      </c>
      <c r="F7762" s="8">
        <f t="shared" si="605"/>
        <v>3520</v>
      </c>
      <c r="G7762" s="5">
        <v>0.05</v>
      </c>
      <c r="H7762" s="8">
        <f>VLOOKUP($T7762,Pricebook!$A:$D,4,0)</f>
        <v>110</v>
      </c>
      <c r="I7762" s="10">
        <f t="shared" si="606"/>
        <v>3344</v>
      </c>
      <c r="J7762" t="s">
        <v>1038</v>
      </c>
      <c r="K7762" t="s">
        <v>73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1342</v>
      </c>
      <c r="O7762" s="7" t="s">
        <v>1343</v>
      </c>
      <c r="P7762" t="s">
        <v>210</v>
      </c>
      <c r="Q7762" t="s">
        <v>61</v>
      </c>
      <c r="R7762" s="3">
        <v>40012</v>
      </c>
      <c r="S7762" s="12">
        <f t="shared" si="607"/>
        <v>1</v>
      </c>
      <c r="T7762" s="3" t="s">
        <v>14220</v>
      </c>
      <c r="U7762" t="s">
        <v>14229</v>
      </c>
      <c r="V7762" t="s">
        <v>14230</v>
      </c>
      <c r="W7762" t="s">
        <v>14188</v>
      </c>
      <c r="X7762" t="str">
        <f>VLOOKUP(Q7762,Managers!$A:$B,2,0)</f>
        <v>Allen Young</v>
      </c>
      <c r="Y7762">
        <f>VLOOKUP(W7762,HourlyWages!$A:$B,2,0)</f>
        <v>52</v>
      </c>
      <c r="Z7762">
        <v>1</v>
      </c>
      <c r="AA7762" s="14">
        <f t="shared" si="609"/>
        <v>0.52727272727272723</v>
      </c>
    </row>
    <row r="7763" spans="1:27" x14ac:dyDescent="0.2">
      <c r="A7763">
        <v>7762</v>
      </c>
      <c r="B7763">
        <v>55554</v>
      </c>
      <c r="C7763" s="3">
        <v>40133</v>
      </c>
      <c r="D7763" s="17">
        <f t="shared" si="608"/>
        <v>40118</v>
      </c>
      <c r="E7763">
        <v>6</v>
      </c>
      <c r="F7763" s="8">
        <f t="shared" si="605"/>
        <v>660</v>
      </c>
      <c r="G7763" s="5">
        <v>0.04</v>
      </c>
      <c r="H7763" s="8">
        <f>VLOOKUP($T7763,Pricebook!$A:$D,4,0)</f>
        <v>110</v>
      </c>
      <c r="I7763" s="10">
        <f t="shared" si="606"/>
        <v>633.6</v>
      </c>
      <c r="J7763" t="s">
        <v>948</v>
      </c>
      <c r="K7763" t="s">
        <v>597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1196</v>
      </c>
      <c r="O7763" s="7">
        <v>94952</v>
      </c>
      <c r="P7763" t="s">
        <v>114</v>
      </c>
      <c r="Q7763" t="s">
        <v>23</v>
      </c>
      <c r="R7763" s="3">
        <v>40134</v>
      </c>
      <c r="S7763" s="12">
        <f t="shared" si="607"/>
        <v>1</v>
      </c>
      <c r="T7763" s="3" t="s">
        <v>14215</v>
      </c>
      <c r="U7763" t="s">
        <v>14229</v>
      </c>
      <c r="V7763" t="s">
        <v>14242</v>
      </c>
      <c r="W7763" t="s">
        <v>14185</v>
      </c>
      <c r="X7763" t="str">
        <f>VLOOKUP(Q7763,Managers!$A:$B,2,0)</f>
        <v>Bob Turner</v>
      </c>
      <c r="Y7763">
        <f>VLOOKUP(W7763,HourlyWages!$A:$B,2,0)</f>
        <v>70</v>
      </c>
      <c r="Z7763">
        <v>1</v>
      </c>
      <c r="AA7763" s="14">
        <f t="shared" si="609"/>
        <v>0.36363636363636365</v>
      </c>
    </row>
    <row r="7764" spans="1:27" x14ac:dyDescent="0.2">
      <c r="A7764">
        <v>7763</v>
      </c>
      <c r="B7764">
        <v>55554</v>
      </c>
      <c r="C7764" s="3">
        <v>40133</v>
      </c>
      <c r="D7764" s="17">
        <f t="shared" si="608"/>
        <v>40118</v>
      </c>
      <c r="E7764">
        <v>49</v>
      </c>
      <c r="F7764" s="8">
        <f t="shared" si="605"/>
        <v>5880</v>
      </c>
      <c r="G7764" s="5">
        <v>0.02</v>
      </c>
      <c r="H7764" s="8">
        <f>VLOOKUP($T7764,Pricebook!$A:$D,4,0)</f>
        <v>120</v>
      </c>
      <c r="I7764" s="10">
        <f t="shared" si="606"/>
        <v>5762.4</v>
      </c>
      <c r="J7764" t="s">
        <v>948</v>
      </c>
      <c r="K7764" t="s">
        <v>597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1196</v>
      </c>
      <c r="O7764" s="7">
        <v>94952</v>
      </c>
      <c r="P7764" t="s">
        <v>114</v>
      </c>
      <c r="Q7764" t="s">
        <v>23</v>
      </c>
      <c r="R7764" s="3">
        <v>40136</v>
      </c>
      <c r="S7764" s="12">
        <f t="shared" si="607"/>
        <v>3</v>
      </c>
      <c r="T7764" s="3" t="s">
        <v>14212</v>
      </c>
      <c r="U7764" t="s">
        <v>14229</v>
      </c>
      <c r="V7764" t="s">
        <v>14233</v>
      </c>
      <c r="W7764" t="s">
        <v>14201</v>
      </c>
      <c r="X7764" t="str">
        <f>VLOOKUP(Q7764,Managers!$A:$B,2,0)</f>
        <v>Bob Turner</v>
      </c>
      <c r="Y7764">
        <f>VLOOKUP(W7764,HourlyWages!$A:$B,2,0)</f>
        <v>53</v>
      </c>
      <c r="Z7764">
        <v>1</v>
      </c>
      <c r="AA7764" s="14">
        <f t="shared" si="609"/>
        <v>0.55833333333333335</v>
      </c>
    </row>
    <row r="7765" spans="1:27" x14ac:dyDescent="0.2">
      <c r="A7765">
        <v>7764</v>
      </c>
      <c r="B7765">
        <v>55554</v>
      </c>
      <c r="C7765" s="3">
        <v>40133</v>
      </c>
      <c r="D7765" s="17">
        <f t="shared" si="608"/>
        <v>40118</v>
      </c>
      <c r="E7765">
        <v>9</v>
      </c>
      <c r="F7765" s="8">
        <f t="shared" si="605"/>
        <v>1260</v>
      </c>
      <c r="G7765" s="5">
        <v>0.09</v>
      </c>
      <c r="H7765" s="8">
        <f>VLOOKUP($T7765,Pricebook!$A:$D,4,0)</f>
        <v>140</v>
      </c>
      <c r="I7765" s="10">
        <f t="shared" si="606"/>
        <v>1146.6000000000001</v>
      </c>
      <c r="J7765" t="s">
        <v>948</v>
      </c>
      <c r="K7765" t="s">
        <v>597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1196</v>
      </c>
      <c r="O7765" s="7">
        <v>94952</v>
      </c>
      <c r="P7765" t="s">
        <v>114</v>
      </c>
      <c r="Q7765" t="s">
        <v>23</v>
      </c>
      <c r="R7765" s="3">
        <v>40134</v>
      </c>
      <c r="S7765" s="12">
        <f t="shared" si="607"/>
        <v>1</v>
      </c>
      <c r="T7765" s="3" t="s">
        <v>14207</v>
      </c>
      <c r="U7765" t="s">
        <v>14229</v>
      </c>
      <c r="V7765" t="s">
        <v>14236</v>
      </c>
      <c r="W7765" t="s">
        <v>14195</v>
      </c>
      <c r="X7765" t="str">
        <f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9"/>
        <v>0.62857142857142856</v>
      </c>
    </row>
    <row r="7766" spans="1:27" x14ac:dyDescent="0.2">
      <c r="A7766">
        <v>7765</v>
      </c>
      <c r="B7766">
        <v>55558</v>
      </c>
      <c r="C7766" s="3">
        <v>40399</v>
      </c>
      <c r="D7766" s="17">
        <f t="shared" si="608"/>
        <v>40391</v>
      </c>
      <c r="E7766">
        <v>8</v>
      </c>
      <c r="F7766" s="8">
        <f t="shared" si="605"/>
        <v>1000</v>
      </c>
      <c r="G7766" s="5">
        <v>0.05</v>
      </c>
      <c r="H7766" s="8">
        <f>VLOOKUP($T7766,Pricebook!$A:$D,4,0)</f>
        <v>125</v>
      </c>
      <c r="I7766" s="10">
        <f t="shared" si="606"/>
        <v>950</v>
      </c>
      <c r="J7766" t="s">
        <v>2264</v>
      </c>
      <c r="K7766" t="s">
        <v>747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445</v>
      </c>
      <c r="O7766" s="7" t="s">
        <v>446</v>
      </c>
      <c r="P7766" t="s">
        <v>447</v>
      </c>
      <c r="Q7766" t="s">
        <v>23</v>
      </c>
      <c r="R7766" s="3">
        <v>40399</v>
      </c>
      <c r="S7766" s="12">
        <f t="shared" si="607"/>
        <v>0</v>
      </c>
      <c r="T7766" s="3" t="s">
        <v>14217</v>
      </c>
      <c r="U7766" t="s">
        <v>14232</v>
      </c>
      <c r="V7766" t="s">
        <v>14239</v>
      </c>
      <c r="W7766" t="s">
        <v>14198</v>
      </c>
      <c r="X7766" t="str">
        <f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9"/>
        <v>0.59199999999999997</v>
      </c>
    </row>
    <row r="7767" spans="1:27" x14ac:dyDescent="0.2">
      <c r="A7767">
        <v>7766</v>
      </c>
      <c r="B7767">
        <v>55558</v>
      </c>
      <c r="C7767" s="3">
        <v>40399</v>
      </c>
      <c r="D7767" s="17">
        <f t="shared" si="608"/>
        <v>40391</v>
      </c>
      <c r="E7767">
        <v>23</v>
      </c>
      <c r="F7767" s="8">
        <f t="shared" si="605"/>
        <v>2530</v>
      </c>
      <c r="G7767" s="5">
        <v>0.04</v>
      </c>
      <c r="H7767" s="8">
        <f>VLOOKUP($T7767,Pricebook!$A:$D,4,0)</f>
        <v>110</v>
      </c>
      <c r="I7767" s="10">
        <f t="shared" si="606"/>
        <v>2428.7999999999997</v>
      </c>
      <c r="J7767" t="s">
        <v>2264</v>
      </c>
      <c r="K7767" t="s">
        <v>747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445</v>
      </c>
      <c r="O7767" s="7" t="s">
        <v>446</v>
      </c>
      <c r="P7767" t="s">
        <v>447</v>
      </c>
      <c r="Q7767" t="s">
        <v>23</v>
      </c>
      <c r="R7767" s="3">
        <v>40401</v>
      </c>
      <c r="S7767" s="12">
        <f t="shared" si="607"/>
        <v>2</v>
      </c>
      <c r="T7767" s="3" t="s">
        <v>14220</v>
      </c>
      <c r="U7767" t="s">
        <v>14229</v>
      </c>
      <c r="V7767" t="s">
        <v>14233</v>
      </c>
      <c r="W7767" t="s">
        <v>14197</v>
      </c>
      <c r="X7767" t="str">
        <f>VLOOKUP(Q7767,Managers!$A:$B,2,0)</f>
        <v>Bob Turner</v>
      </c>
      <c r="Y7767">
        <f>VLOOKUP(W7767,HourlyWages!$A:$B,2,0)</f>
        <v>71</v>
      </c>
      <c r="Z7767">
        <v>1</v>
      </c>
      <c r="AA7767" s="14">
        <f t="shared" si="609"/>
        <v>0.35454545454545455</v>
      </c>
    </row>
    <row r="7768" spans="1:27" x14ac:dyDescent="0.2">
      <c r="A7768">
        <v>7767</v>
      </c>
      <c r="B7768">
        <v>55616</v>
      </c>
      <c r="C7768" s="3">
        <v>40671</v>
      </c>
      <c r="D7768" s="17">
        <f t="shared" si="608"/>
        <v>40664</v>
      </c>
      <c r="E7768">
        <v>24</v>
      </c>
      <c r="F7768" s="8">
        <f t="shared" si="605"/>
        <v>3600</v>
      </c>
      <c r="G7768" s="5">
        <v>0.02</v>
      </c>
      <c r="H7768" s="8">
        <f>VLOOKUP($T7768,Pricebook!$A:$D,4,0)</f>
        <v>150</v>
      </c>
      <c r="I7768" s="10">
        <f t="shared" si="606"/>
        <v>3528</v>
      </c>
      <c r="J7768" t="s">
        <v>1559</v>
      </c>
      <c r="K7768" t="s">
        <v>226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1984</v>
      </c>
      <c r="O7768" s="7" t="s">
        <v>1985</v>
      </c>
      <c r="P7768" t="s">
        <v>87</v>
      </c>
      <c r="Q7768" t="s">
        <v>61</v>
      </c>
      <c r="R7768" s="3">
        <v>40672</v>
      </c>
      <c r="S7768" s="12">
        <f t="shared" si="607"/>
        <v>1</v>
      </c>
      <c r="T7768" s="3" t="s">
        <v>14210</v>
      </c>
      <c r="U7768" t="s">
        <v>14235</v>
      </c>
      <c r="V7768" t="s">
        <v>14237</v>
      </c>
      <c r="W7768" t="s">
        <v>14202</v>
      </c>
      <c r="X7768" t="str">
        <f>VLOOKUP(Q7768,Managers!$A:$B,2,0)</f>
        <v>Allen Young</v>
      </c>
      <c r="Y7768">
        <f>VLOOKUP(W7768,HourlyWages!$A:$B,2,0)</f>
        <v>71</v>
      </c>
      <c r="Z7768">
        <v>1</v>
      </c>
      <c r="AA7768" s="14">
        <f t="shared" si="609"/>
        <v>0.52666666666666662</v>
      </c>
    </row>
    <row r="7769" spans="1:27" x14ac:dyDescent="0.2">
      <c r="A7769">
        <v>7768</v>
      </c>
      <c r="B7769">
        <v>55616</v>
      </c>
      <c r="C7769" s="3">
        <v>40671</v>
      </c>
      <c r="D7769" s="17">
        <f t="shared" si="608"/>
        <v>40664</v>
      </c>
      <c r="E7769">
        <v>29</v>
      </c>
      <c r="F7769" s="8">
        <f t="shared" si="605"/>
        <v>4350</v>
      </c>
      <c r="G7769" s="5">
        <v>0</v>
      </c>
      <c r="H7769" s="8">
        <f>VLOOKUP($T7769,Pricebook!$A:$D,4,0)</f>
        <v>150</v>
      </c>
      <c r="I7769" s="10">
        <f t="shared" si="606"/>
        <v>4350</v>
      </c>
      <c r="J7769" t="s">
        <v>1559</v>
      </c>
      <c r="K7769" t="s">
        <v>226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2150</v>
      </c>
      <c r="O7769" s="7" t="s">
        <v>2879</v>
      </c>
      <c r="P7769" t="s">
        <v>317</v>
      </c>
      <c r="Q7769" t="s">
        <v>61</v>
      </c>
      <c r="R7769" s="3">
        <v>40672</v>
      </c>
      <c r="S7769" s="12">
        <f t="shared" si="607"/>
        <v>1</v>
      </c>
      <c r="T7769" s="3" t="s">
        <v>14211</v>
      </c>
      <c r="U7769" t="s">
        <v>14235</v>
      </c>
      <c r="V7769" t="s">
        <v>14241</v>
      </c>
      <c r="W7769" t="s">
        <v>14184</v>
      </c>
      <c r="X7769" t="str">
        <f>VLOOKUP(Q7769,Managers!$A:$B,2,0)</f>
        <v>Allen Young</v>
      </c>
      <c r="Y7769">
        <f>VLOOKUP(W7769,HourlyWages!$A:$B,2,0)</f>
        <v>50</v>
      </c>
      <c r="Z7769">
        <v>1</v>
      </c>
      <c r="AA7769" s="14">
        <f t="shared" si="609"/>
        <v>0.66666666666666663</v>
      </c>
    </row>
    <row r="7770" spans="1:27" x14ac:dyDescent="0.2">
      <c r="A7770">
        <v>7769</v>
      </c>
      <c r="B7770">
        <v>55618</v>
      </c>
      <c r="C7770" s="3">
        <v>40929</v>
      </c>
      <c r="D7770" s="17">
        <f t="shared" si="608"/>
        <v>40909</v>
      </c>
      <c r="E7770">
        <v>48</v>
      </c>
      <c r="F7770" s="8">
        <f t="shared" si="605"/>
        <v>7200</v>
      </c>
      <c r="G7770" s="5">
        <v>0.04</v>
      </c>
      <c r="H7770" s="8">
        <f>VLOOKUP($T7770,Pricebook!$A:$D,4,0)</f>
        <v>150</v>
      </c>
      <c r="I7770" s="10">
        <f t="shared" si="606"/>
        <v>6912</v>
      </c>
      <c r="J7770" t="s">
        <v>590</v>
      </c>
      <c r="K7770" t="s">
        <v>508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2026</v>
      </c>
      <c r="O7770" s="7">
        <v>46041</v>
      </c>
      <c r="P7770" t="s">
        <v>278</v>
      </c>
      <c r="Q7770" t="s">
        <v>16</v>
      </c>
      <c r="R7770" s="3">
        <v>40930</v>
      </c>
      <c r="S7770" s="12">
        <f t="shared" si="607"/>
        <v>1</v>
      </c>
      <c r="T7770" s="3" t="s">
        <v>14210</v>
      </c>
      <c r="U7770" t="s">
        <v>14235</v>
      </c>
      <c r="V7770" t="s">
        <v>14245</v>
      </c>
      <c r="W7770" t="s">
        <v>14200</v>
      </c>
      <c r="X7770" t="str">
        <f>VLOOKUP(Q7770,Managers!$A:$B,2,0)</f>
        <v>Josh Martinez</v>
      </c>
      <c r="Y7770">
        <f>VLOOKUP(W7770,HourlyWages!$A:$B,2,0)</f>
        <v>59</v>
      </c>
      <c r="Z7770">
        <v>1</v>
      </c>
      <c r="AA7770" s="14">
        <f t="shared" si="609"/>
        <v>0.60666666666666669</v>
      </c>
    </row>
    <row r="7771" spans="1:27" x14ac:dyDescent="0.2">
      <c r="A7771">
        <v>7770</v>
      </c>
      <c r="B7771">
        <v>55621</v>
      </c>
      <c r="C7771" s="3">
        <v>40617</v>
      </c>
      <c r="D7771" s="17">
        <f t="shared" si="608"/>
        <v>40603</v>
      </c>
      <c r="E7771">
        <v>50</v>
      </c>
      <c r="F7771" s="8">
        <f t="shared" si="605"/>
        <v>6250</v>
      </c>
      <c r="G7771" s="5">
        <v>0.03</v>
      </c>
      <c r="H7771" s="8">
        <f>VLOOKUP($T7771,Pricebook!$A:$D,4,0)</f>
        <v>125</v>
      </c>
      <c r="I7771" s="10">
        <f t="shared" si="606"/>
        <v>6062.5</v>
      </c>
      <c r="J7771" t="s">
        <v>812</v>
      </c>
      <c r="K7771" t="s">
        <v>99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2692</v>
      </c>
      <c r="O7771" s="7">
        <v>27360</v>
      </c>
      <c r="P7771" t="s">
        <v>33</v>
      </c>
      <c r="Q7771" t="s">
        <v>34</v>
      </c>
      <c r="R7771" s="3">
        <v>40619</v>
      </c>
      <c r="S7771" s="12">
        <f t="shared" si="607"/>
        <v>2</v>
      </c>
      <c r="T7771" s="3" t="s">
        <v>14221</v>
      </c>
      <c r="U7771" t="s">
        <v>14232</v>
      </c>
      <c r="V7771" t="s">
        <v>14229</v>
      </c>
      <c r="W7771" t="s">
        <v>14188</v>
      </c>
      <c r="X7771" t="str">
        <f>VLOOKUP(Q7771,Managers!$A:$B,2,0)</f>
        <v>Frank Mitchell</v>
      </c>
      <c r="Y7771">
        <f>VLOOKUP(W7771,HourlyWages!$A:$B,2,0)</f>
        <v>52</v>
      </c>
      <c r="Z7771">
        <v>1</v>
      </c>
      <c r="AA7771" s="14">
        <f t="shared" si="609"/>
        <v>0.58399999999999996</v>
      </c>
    </row>
    <row r="7772" spans="1:27" x14ac:dyDescent="0.2">
      <c r="A7772">
        <v>7771</v>
      </c>
      <c r="B7772">
        <v>55621</v>
      </c>
      <c r="C7772" s="3">
        <v>40617</v>
      </c>
      <c r="D7772" s="17">
        <f t="shared" si="608"/>
        <v>40603</v>
      </c>
      <c r="E7772">
        <v>47</v>
      </c>
      <c r="F7772" s="8">
        <f t="shared" si="605"/>
        <v>5640</v>
      </c>
      <c r="G7772" s="5">
        <v>0.09</v>
      </c>
      <c r="H7772" s="8">
        <f>VLOOKUP($T7772,Pricebook!$A:$D,4,0)</f>
        <v>120</v>
      </c>
      <c r="I7772" s="10">
        <f t="shared" si="606"/>
        <v>5132.4000000000005</v>
      </c>
      <c r="J7772" t="s">
        <v>812</v>
      </c>
      <c r="K7772" t="s">
        <v>99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2692</v>
      </c>
      <c r="O7772" s="7">
        <v>27360</v>
      </c>
      <c r="P7772" t="s">
        <v>33</v>
      </c>
      <c r="Q7772" t="s">
        <v>34</v>
      </c>
      <c r="R7772" s="3">
        <v>40624</v>
      </c>
      <c r="S7772" s="12">
        <f t="shared" si="607"/>
        <v>7</v>
      </c>
      <c r="T7772" s="3" t="s">
        <v>14212</v>
      </c>
      <c r="U7772" t="s">
        <v>14229</v>
      </c>
      <c r="V7772" t="s">
        <v>14244</v>
      </c>
      <c r="W7772" t="s">
        <v>14188</v>
      </c>
      <c r="X7772" t="str">
        <f>VLOOKUP(Q7772,Managers!$A:$B,2,0)</f>
        <v>Frank Mitchell</v>
      </c>
      <c r="Y7772">
        <f>VLOOKUP(W7772,HourlyWages!$A:$B,2,0)</f>
        <v>52</v>
      </c>
      <c r="Z7772">
        <v>1</v>
      </c>
      <c r="AA7772" s="14">
        <f t="shared" si="609"/>
        <v>0.56666666666666665</v>
      </c>
    </row>
    <row r="7773" spans="1:27" x14ac:dyDescent="0.2">
      <c r="A7773">
        <v>7772</v>
      </c>
      <c r="B7773">
        <v>55623</v>
      </c>
      <c r="C7773" s="3">
        <v>41187</v>
      </c>
      <c r="D7773" s="17">
        <f t="shared" si="608"/>
        <v>41183</v>
      </c>
      <c r="E7773">
        <v>47</v>
      </c>
      <c r="F7773" s="8">
        <f t="shared" si="605"/>
        <v>5875</v>
      </c>
      <c r="G7773" s="5">
        <v>0.09</v>
      </c>
      <c r="H7773" s="8">
        <f>VLOOKUP($T7773,Pricebook!$A:$D,4,0)</f>
        <v>125</v>
      </c>
      <c r="I7773" s="10">
        <f t="shared" si="606"/>
        <v>5346.25</v>
      </c>
      <c r="J7773" t="s">
        <v>712</v>
      </c>
      <c r="K7773" t="s">
        <v>713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2880</v>
      </c>
      <c r="O7773" s="7">
        <v>32114</v>
      </c>
      <c r="P7773" t="s">
        <v>101</v>
      </c>
      <c r="Q7773" t="s">
        <v>34</v>
      </c>
      <c r="R7773" s="3">
        <v>41188</v>
      </c>
      <c r="S7773" s="12">
        <f t="shared" si="607"/>
        <v>1</v>
      </c>
      <c r="T7773" s="3" t="s">
        <v>14209</v>
      </c>
      <c r="U7773" t="s">
        <v>14232</v>
      </c>
      <c r="V7773" t="s">
        <v>14231</v>
      </c>
      <c r="W7773" t="s">
        <v>14192</v>
      </c>
      <c r="X7773" t="str">
        <f>VLOOKUP(Q7773,Managers!$A:$B,2,0)</f>
        <v>Frank Mitchell</v>
      </c>
      <c r="Y7773">
        <f>VLOOKUP(W7773,HourlyWages!$A:$B,2,0)</f>
        <v>75</v>
      </c>
      <c r="Z7773">
        <v>1</v>
      </c>
      <c r="AA7773" s="14">
        <f t="shared" si="609"/>
        <v>0.4</v>
      </c>
    </row>
    <row r="7774" spans="1:27" x14ac:dyDescent="0.2">
      <c r="A7774">
        <v>7773</v>
      </c>
      <c r="B7774">
        <v>55648</v>
      </c>
      <c r="C7774" s="3">
        <v>40065</v>
      </c>
      <c r="D7774" s="17">
        <f t="shared" si="608"/>
        <v>40057</v>
      </c>
      <c r="E7774">
        <v>5</v>
      </c>
      <c r="F7774" s="8">
        <f t="shared" si="605"/>
        <v>600</v>
      </c>
      <c r="G7774" s="5">
        <v>0.08</v>
      </c>
      <c r="H7774" s="8">
        <f>VLOOKUP($T7774,Pricebook!$A:$D,4,0)</f>
        <v>120</v>
      </c>
      <c r="I7774" s="10">
        <f t="shared" si="606"/>
        <v>552</v>
      </c>
      <c r="J7774" t="s">
        <v>433</v>
      </c>
      <c r="K7774" t="s">
        <v>434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1553</v>
      </c>
      <c r="O7774" s="7">
        <v>70117</v>
      </c>
      <c r="P7774" t="s">
        <v>436</v>
      </c>
      <c r="Q7774" t="s">
        <v>34</v>
      </c>
      <c r="R7774" s="3">
        <v>40068</v>
      </c>
      <c r="S7774" s="12">
        <f t="shared" si="607"/>
        <v>3</v>
      </c>
      <c r="T7774" s="3" t="s">
        <v>14212</v>
      </c>
      <c r="U7774" t="s">
        <v>14229</v>
      </c>
      <c r="V7774" t="s">
        <v>14236</v>
      </c>
      <c r="W7774" t="s">
        <v>14186</v>
      </c>
      <c r="X7774" t="str">
        <f>VLOOKUP(Q7774,Managers!$A:$B,2,0)</f>
        <v>Frank Mitchell</v>
      </c>
      <c r="Y7774">
        <f>VLOOKUP(W7774,HourlyWages!$A:$B,2,0)</f>
        <v>67</v>
      </c>
      <c r="Z7774">
        <v>1</v>
      </c>
      <c r="AA7774" s="14">
        <f t="shared" si="609"/>
        <v>0.44166666666666665</v>
      </c>
    </row>
    <row r="7775" spans="1:27" x14ac:dyDescent="0.2">
      <c r="A7775">
        <v>7774</v>
      </c>
      <c r="B7775">
        <v>55650</v>
      </c>
      <c r="C7775" s="3">
        <v>40837</v>
      </c>
      <c r="D7775" s="17">
        <f t="shared" si="608"/>
        <v>40817</v>
      </c>
      <c r="E7775">
        <v>41</v>
      </c>
      <c r="F7775" s="8">
        <f t="shared" si="605"/>
        <v>6150</v>
      </c>
      <c r="G7775" s="5">
        <v>0.1</v>
      </c>
      <c r="H7775" s="8">
        <f>VLOOKUP($T7775,Pricebook!$A:$D,4,0)</f>
        <v>150</v>
      </c>
      <c r="I7775" s="10">
        <f t="shared" si="606"/>
        <v>5535</v>
      </c>
      <c r="J7775" t="s">
        <v>1447</v>
      </c>
      <c r="K7775" t="s">
        <v>55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1417</v>
      </c>
      <c r="O7775" s="7">
        <v>34239</v>
      </c>
      <c r="P7775" t="s">
        <v>101</v>
      </c>
      <c r="Q7775" t="s">
        <v>34</v>
      </c>
      <c r="R7775" s="3">
        <v>40839</v>
      </c>
      <c r="S7775" s="12">
        <f t="shared" si="607"/>
        <v>2</v>
      </c>
      <c r="T7775" s="3" t="s">
        <v>14211</v>
      </c>
      <c r="U7775" t="s">
        <v>14235</v>
      </c>
      <c r="V7775" t="s">
        <v>14230</v>
      </c>
      <c r="W7775" t="s">
        <v>14195</v>
      </c>
      <c r="X7775" t="str">
        <f>VLOOKUP(Q7775,Managers!$A:$B,2,0)</f>
        <v>Frank Mitchell</v>
      </c>
      <c r="Y7775">
        <f>VLOOKUP(W7775,HourlyWages!$A:$B,2,0)</f>
        <v>52</v>
      </c>
      <c r="Z7775">
        <v>1</v>
      </c>
      <c r="AA7775" s="14">
        <f t="shared" si="609"/>
        <v>0.65333333333333332</v>
      </c>
    </row>
    <row r="7776" spans="1:27" x14ac:dyDescent="0.2">
      <c r="A7776">
        <v>7775</v>
      </c>
      <c r="B7776">
        <v>55651</v>
      </c>
      <c r="C7776" s="3">
        <v>40975</v>
      </c>
      <c r="D7776" s="17">
        <f t="shared" si="608"/>
        <v>40969</v>
      </c>
      <c r="E7776">
        <v>11</v>
      </c>
      <c r="F7776" s="8">
        <f t="shared" si="605"/>
        <v>1650</v>
      </c>
      <c r="G7776" s="5">
        <v>0.05</v>
      </c>
      <c r="H7776" s="8">
        <f>VLOOKUP($T7776,Pricebook!$A:$D,4,0)</f>
        <v>150</v>
      </c>
      <c r="I7776" s="10">
        <f t="shared" si="606"/>
        <v>1567.5</v>
      </c>
      <c r="J7776" t="s">
        <v>784</v>
      </c>
      <c r="K7776" t="s">
        <v>621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1993</v>
      </c>
      <c r="O7776" s="7">
        <v>94044</v>
      </c>
      <c r="P7776" t="s">
        <v>114</v>
      </c>
      <c r="Q7776" t="s">
        <v>23</v>
      </c>
      <c r="R7776" s="3">
        <v>40976</v>
      </c>
      <c r="S7776" s="12">
        <f t="shared" si="607"/>
        <v>1</v>
      </c>
      <c r="T7776" s="3" t="s">
        <v>14210</v>
      </c>
      <c r="U7776" t="s">
        <v>14235</v>
      </c>
      <c r="V7776" t="s">
        <v>14229</v>
      </c>
      <c r="W7776" t="s">
        <v>14185</v>
      </c>
      <c r="X7776" t="str">
        <f>VLOOKUP(Q7776,Managers!$A:$B,2,0)</f>
        <v>Bob Turner</v>
      </c>
      <c r="Y7776">
        <f>VLOOKUP(W7776,HourlyWages!$A:$B,2,0)</f>
        <v>70</v>
      </c>
      <c r="Z7776">
        <v>1</v>
      </c>
      <c r="AA7776" s="14">
        <f t="shared" si="609"/>
        <v>0.53333333333333333</v>
      </c>
    </row>
    <row r="7777" spans="1:27" x14ac:dyDescent="0.2">
      <c r="A7777">
        <v>7776</v>
      </c>
      <c r="B7777">
        <v>55651</v>
      </c>
      <c r="C7777" s="3">
        <v>40975</v>
      </c>
      <c r="D7777" s="17">
        <f t="shared" si="608"/>
        <v>40969</v>
      </c>
      <c r="E7777">
        <v>41</v>
      </c>
      <c r="F7777" s="8">
        <f t="shared" si="605"/>
        <v>5125</v>
      </c>
      <c r="G7777" s="5">
        <v>0.01</v>
      </c>
      <c r="H7777" s="8">
        <f>VLOOKUP($T7777,Pricebook!$A:$D,4,0)</f>
        <v>125</v>
      </c>
      <c r="I7777" s="10">
        <f t="shared" si="606"/>
        <v>5073.75</v>
      </c>
      <c r="J7777" t="s">
        <v>784</v>
      </c>
      <c r="K7777" t="s">
        <v>621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687</v>
      </c>
      <c r="O7777" s="7">
        <v>32137</v>
      </c>
      <c r="P7777" t="s">
        <v>101</v>
      </c>
      <c r="Q7777" t="s">
        <v>34</v>
      </c>
      <c r="R7777" s="3">
        <v>40978</v>
      </c>
      <c r="S7777" s="12">
        <f t="shared" si="607"/>
        <v>3</v>
      </c>
      <c r="T7777" s="3" t="s">
        <v>14208</v>
      </c>
      <c r="U7777" t="s">
        <v>14232</v>
      </c>
      <c r="V7777" t="s">
        <v>14234</v>
      </c>
      <c r="W7777" t="s">
        <v>14186</v>
      </c>
      <c r="X7777" t="str">
        <f>VLOOKUP(Q7777,Managers!$A:$B,2,0)</f>
        <v>Frank Mitchell</v>
      </c>
      <c r="Y7777">
        <f>VLOOKUP(W7777,HourlyWages!$A:$B,2,0)</f>
        <v>67</v>
      </c>
      <c r="Z7777">
        <v>1</v>
      </c>
      <c r="AA7777" s="14">
        <f t="shared" si="609"/>
        <v>0.46400000000000002</v>
      </c>
    </row>
    <row r="7778" spans="1:27" x14ac:dyDescent="0.2">
      <c r="A7778">
        <v>7777</v>
      </c>
      <c r="B7778">
        <v>55651</v>
      </c>
      <c r="C7778" s="3">
        <v>40975</v>
      </c>
      <c r="D7778" s="17">
        <f t="shared" si="608"/>
        <v>40969</v>
      </c>
      <c r="E7778">
        <v>2</v>
      </c>
      <c r="F7778" s="8">
        <f t="shared" si="605"/>
        <v>400</v>
      </c>
      <c r="G7778" s="5">
        <v>0</v>
      </c>
      <c r="H7778" s="8">
        <f>VLOOKUP($T7778,Pricebook!$A:$D,4,0)</f>
        <v>200</v>
      </c>
      <c r="I7778" s="10">
        <f t="shared" si="606"/>
        <v>400</v>
      </c>
      <c r="J7778" t="s">
        <v>784</v>
      </c>
      <c r="K7778" t="s">
        <v>621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687</v>
      </c>
      <c r="O7778" s="7">
        <v>32137</v>
      </c>
      <c r="P7778" t="s">
        <v>101</v>
      </c>
      <c r="Q7778" t="s">
        <v>34</v>
      </c>
      <c r="R7778" s="3">
        <v>40976</v>
      </c>
      <c r="S7778" s="12">
        <f t="shared" si="607"/>
        <v>1</v>
      </c>
      <c r="T7778" s="3" t="s">
        <v>14206</v>
      </c>
      <c r="U7778" t="s">
        <v>14229</v>
      </c>
      <c r="V7778" t="s">
        <v>14246</v>
      </c>
      <c r="W7778" t="s">
        <v>14195</v>
      </c>
      <c r="X7778" t="str">
        <f>VLOOKUP(Q7778,Managers!$A:$B,2,0)</f>
        <v>Frank Mitchell</v>
      </c>
      <c r="Y7778">
        <f>VLOOKUP(W7778,HourlyWages!$A:$B,2,0)</f>
        <v>52</v>
      </c>
      <c r="Z7778">
        <v>1</v>
      </c>
      <c r="AA7778" s="14">
        <f t="shared" si="609"/>
        <v>0.74</v>
      </c>
    </row>
    <row r="7779" spans="1:27" x14ac:dyDescent="0.2">
      <c r="A7779">
        <v>7778</v>
      </c>
      <c r="B7779">
        <v>55653</v>
      </c>
      <c r="C7779" s="3">
        <v>40508</v>
      </c>
      <c r="D7779" s="17">
        <f t="shared" si="608"/>
        <v>40483</v>
      </c>
      <c r="E7779">
        <v>34</v>
      </c>
      <c r="F7779" s="8">
        <f t="shared" si="605"/>
        <v>5100</v>
      </c>
      <c r="G7779" s="5">
        <v>0.05</v>
      </c>
      <c r="H7779" s="8">
        <f>VLOOKUP($T7779,Pricebook!$A:$D,4,0)</f>
        <v>150</v>
      </c>
      <c r="I7779" s="10">
        <f t="shared" si="606"/>
        <v>4845</v>
      </c>
      <c r="J7779" t="s">
        <v>1337</v>
      </c>
      <c r="K7779" t="s">
        <v>203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2072</v>
      </c>
      <c r="O7779" s="7">
        <v>86401</v>
      </c>
      <c r="P7779" t="s">
        <v>70</v>
      </c>
      <c r="Q7779" t="s">
        <v>23</v>
      </c>
      <c r="R7779" s="3">
        <v>40509</v>
      </c>
      <c r="S7779" s="12">
        <f t="shared" si="607"/>
        <v>1</v>
      </c>
      <c r="T7779" s="3" t="s">
        <v>14216</v>
      </c>
      <c r="U7779" t="s">
        <v>14235</v>
      </c>
      <c r="V7779" t="s">
        <v>14234</v>
      </c>
      <c r="W7779" t="s">
        <v>14190</v>
      </c>
      <c r="X7779" t="str">
        <f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9"/>
        <v>0.55333333333333334</v>
      </c>
    </row>
    <row r="7780" spans="1:27" x14ac:dyDescent="0.2">
      <c r="A7780">
        <v>7779</v>
      </c>
      <c r="B7780">
        <v>55654</v>
      </c>
      <c r="C7780" s="3">
        <v>40440</v>
      </c>
      <c r="D7780" s="17">
        <f t="shared" si="608"/>
        <v>40422</v>
      </c>
      <c r="E7780">
        <v>2</v>
      </c>
      <c r="F7780" s="8">
        <f t="shared" si="605"/>
        <v>250</v>
      </c>
      <c r="G7780" s="5">
        <v>0.04</v>
      </c>
      <c r="H7780" s="8">
        <f>VLOOKUP($T7780,Pricebook!$A:$D,4,0)</f>
        <v>125</v>
      </c>
      <c r="I7780" s="10">
        <f t="shared" si="606"/>
        <v>240</v>
      </c>
      <c r="J7780" t="s">
        <v>2621</v>
      </c>
      <c r="K7780" t="s">
        <v>747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1323</v>
      </c>
      <c r="O7780" s="7">
        <v>37064</v>
      </c>
      <c r="P7780" t="s">
        <v>81</v>
      </c>
      <c r="Q7780" t="s">
        <v>34</v>
      </c>
      <c r="R7780" s="3">
        <v>40442</v>
      </c>
      <c r="S7780" s="12">
        <f t="shared" si="607"/>
        <v>2</v>
      </c>
      <c r="T7780" s="3" t="s">
        <v>14208</v>
      </c>
      <c r="U7780" t="s">
        <v>14232</v>
      </c>
      <c r="V7780" t="s">
        <v>14242</v>
      </c>
      <c r="W7780" t="s">
        <v>14186</v>
      </c>
      <c r="X7780" t="str">
        <f>VLOOKUP(Q7780,Managers!$A:$B,2,0)</f>
        <v>Frank Mitchell</v>
      </c>
      <c r="Y7780">
        <f>VLOOKUP(W7780,HourlyWages!$A:$B,2,0)</f>
        <v>67</v>
      </c>
      <c r="Z7780">
        <v>1</v>
      </c>
      <c r="AA7780" s="14">
        <f t="shared" si="609"/>
        <v>0.46400000000000002</v>
      </c>
    </row>
    <row r="7781" spans="1:27" x14ac:dyDescent="0.2">
      <c r="A7781">
        <v>7780</v>
      </c>
      <c r="B7781">
        <v>55655</v>
      </c>
      <c r="C7781" s="3">
        <v>41176</v>
      </c>
      <c r="D7781" s="17">
        <f t="shared" si="608"/>
        <v>41153</v>
      </c>
      <c r="E7781">
        <v>33</v>
      </c>
      <c r="F7781" s="8">
        <f t="shared" si="605"/>
        <v>4950</v>
      </c>
      <c r="G7781" s="5">
        <v>0.02</v>
      </c>
      <c r="H7781" s="8">
        <f>VLOOKUP($T7781,Pricebook!$A:$D,4,0)</f>
        <v>150</v>
      </c>
      <c r="I7781" s="10">
        <f t="shared" si="606"/>
        <v>4851</v>
      </c>
      <c r="J7781" t="s">
        <v>1143</v>
      </c>
      <c r="K7781" t="s">
        <v>552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1053</v>
      </c>
      <c r="O7781" s="7">
        <v>31313</v>
      </c>
      <c r="P7781" t="s">
        <v>134</v>
      </c>
      <c r="Q7781" t="s">
        <v>34</v>
      </c>
      <c r="R7781" s="3">
        <v>41178</v>
      </c>
      <c r="S7781" s="12">
        <f t="shared" si="607"/>
        <v>2</v>
      </c>
      <c r="T7781" s="3" t="s">
        <v>14210</v>
      </c>
      <c r="U7781" t="s">
        <v>14235</v>
      </c>
      <c r="V7781" t="s">
        <v>14233</v>
      </c>
      <c r="W7781" t="s">
        <v>14197</v>
      </c>
      <c r="X7781" t="str">
        <f>VLOOKUP(Q7781,Managers!$A:$B,2,0)</f>
        <v>Frank Mitchell</v>
      </c>
      <c r="Y7781">
        <f>VLOOKUP(W7781,HourlyWages!$A:$B,2,0)</f>
        <v>71</v>
      </c>
      <c r="Z7781">
        <v>1</v>
      </c>
      <c r="AA7781" s="14">
        <f t="shared" si="609"/>
        <v>0.52666666666666662</v>
      </c>
    </row>
    <row r="7782" spans="1:27" x14ac:dyDescent="0.2">
      <c r="A7782">
        <v>7781</v>
      </c>
      <c r="B7782">
        <v>55683</v>
      </c>
      <c r="C7782" s="3">
        <v>41105</v>
      </c>
      <c r="D7782" s="17">
        <f t="shared" si="608"/>
        <v>41091</v>
      </c>
      <c r="E7782">
        <v>50</v>
      </c>
      <c r="F7782" s="8">
        <f t="shared" si="605"/>
        <v>7000</v>
      </c>
      <c r="G7782" s="5">
        <v>0.02</v>
      </c>
      <c r="H7782" s="8">
        <f>VLOOKUP($T7782,Pricebook!$A:$D,4,0)</f>
        <v>140</v>
      </c>
      <c r="I7782" s="10">
        <f t="shared" si="606"/>
        <v>6860</v>
      </c>
      <c r="J7782" t="s">
        <v>1304</v>
      </c>
      <c r="K7782" t="s">
        <v>230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113</v>
      </c>
      <c r="O7782" s="7" t="s">
        <v>1708</v>
      </c>
      <c r="P7782" t="s">
        <v>699</v>
      </c>
      <c r="Q7782" t="s">
        <v>34</v>
      </c>
      <c r="R7782" s="3">
        <v>41107</v>
      </c>
      <c r="S7782" s="12">
        <f t="shared" si="607"/>
        <v>2</v>
      </c>
      <c r="T7782" s="3" t="s">
        <v>14213</v>
      </c>
      <c r="U7782" t="s">
        <v>14229</v>
      </c>
      <c r="V7782" t="s">
        <v>14236</v>
      </c>
      <c r="W7782" t="s">
        <v>14198</v>
      </c>
      <c r="X7782" t="str">
        <f>VLOOKUP(Q7782,Managers!$A:$B,2,0)</f>
        <v>Frank Mitchell</v>
      </c>
      <c r="Y7782">
        <f>VLOOKUP(W7782,HourlyWages!$A:$B,2,0)</f>
        <v>51</v>
      </c>
      <c r="Z7782">
        <v>1</v>
      </c>
      <c r="AA7782" s="14">
        <f t="shared" si="609"/>
        <v>0.63571428571428568</v>
      </c>
    </row>
    <row r="7783" spans="1:27" x14ac:dyDescent="0.2">
      <c r="A7783">
        <v>7782</v>
      </c>
      <c r="B7783">
        <v>55683</v>
      </c>
      <c r="C7783" s="3">
        <v>41105</v>
      </c>
      <c r="D7783" s="17">
        <f t="shared" si="608"/>
        <v>41091</v>
      </c>
      <c r="E7783">
        <v>23</v>
      </c>
      <c r="F7783" s="8">
        <f t="shared" si="605"/>
        <v>2875</v>
      </c>
      <c r="G7783" s="5">
        <v>0.02</v>
      </c>
      <c r="H7783" s="8">
        <f>VLOOKUP($T7783,Pricebook!$A:$D,4,0)</f>
        <v>125</v>
      </c>
      <c r="I7783" s="10">
        <f t="shared" si="606"/>
        <v>2817.5</v>
      </c>
      <c r="J7783" t="s">
        <v>1304</v>
      </c>
      <c r="K7783" t="s">
        <v>230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2460</v>
      </c>
      <c r="O7783" s="7" t="s">
        <v>2461</v>
      </c>
      <c r="P7783" t="s">
        <v>163</v>
      </c>
      <c r="Q7783" t="s">
        <v>34</v>
      </c>
      <c r="R7783" s="3">
        <v>41106</v>
      </c>
      <c r="S7783" s="12">
        <f t="shared" si="607"/>
        <v>1</v>
      </c>
      <c r="T7783" s="3" t="s">
        <v>14208</v>
      </c>
      <c r="U7783" t="s">
        <v>14232</v>
      </c>
      <c r="V7783" t="s">
        <v>14229</v>
      </c>
      <c r="W7783" t="s">
        <v>14191</v>
      </c>
      <c r="X7783" t="str">
        <f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9"/>
        <v>0.52</v>
      </c>
    </row>
    <row r="7784" spans="1:27" x14ac:dyDescent="0.2">
      <c r="A7784">
        <v>7783</v>
      </c>
      <c r="B7784">
        <v>55686</v>
      </c>
      <c r="C7784" s="3">
        <v>40627</v>
      </c>
      <c r="D7784" s="17">
        <f t="shared" si="608"/>
        <v>40603</v>
      </c>
      <c r="E7784">
        <v>26</v>
      </c>
      <c r="F7784" s="8">
        <f t="shared" si="605"/>
        <v>3900</v>
      </c>
      <c r="G7784" s="5">
        <v>0.03</v>
      </c>
      <c r="H7784" s="8">
        <f>VLOOKUP($T7784,Pricebook!$A:$D,4,0)</f>
        <v>150</v>
      </c>
      <c r="I7784" s="10">
        <f t="shared" si="606"/>
        <v>3783</v>
      </c>
      <c r="J7784" t="s">
        <v>1402</v>
      </c>
      <c r="K7784" t="s">
        <v>274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1403</v>
      </c>
      <c r="O7784" s="7">
        <v>71109</v>
      </c>
      <c r="P7784" t="s">
        <v>436</v>
      </c>
      <c r="Q7784" t="s">
        <v>34</v>
      </c>
      <c r="R7784" s="3">
        <v>40629</v>
      </c>
      <c r="S7784" s="12">
        <f t="shared" si="607"/>
        <v>2</v>
      </c>
      <c r="T7784" s="3" t="s">
        <v>14211</v>
      </c>
      <c r="U7784" t="s">
        <v>14235</v>
      </c>
      <c r="V7784" t="s">
        <v>14229</v>
      </c>
      <c r="W7784" t="s">
        <v>14188</v>
      </c>
      <c r="X7784" t="str">
        <f>VLOOKUP(Q7784,Managers!$A:$B,2,0)</f>
        <v>Frank Mitchell</v>
      </c>
      <c r="Y7784">
        <f>VLOOKUP(W7784,HourlyWages!$A:$B,2,0)</f>
        <v>52</v>
      </c>
      <c r="Z7784">
        <v>1</v>
      </c>
      <c r="AA7784" s="14">
        <f t="shared" si="609"/>
        <v>0.65333333333333332</v>
      </c>
    </row>
    <row r="7785" spans="1:27" x14ac:dyDescent="0.2">
      <c r="A7785">
        <v>7784</v>
      </c>
      <c r="B7785">
        <v>55686</v>
      </c>
      <c r="C7785" s="3">
        <v>40627</v>
      </c>
      <c r="D7785" s="17">
        <f t="shared" si="608"/>
        <v>40603</v>
      </c>
      <c r="E7785">
        <v>22</v>
      </c>
      <c r="F7785" s="8">
        <f t="shared" si="605"/>
        <v>2420</v>
      </c>
      <c r="G7785" s="5">
        <v>0.1</v>
      </c>
      <c r="H7785" s="8">
        <f>VLOOKUP($T7785,Pricebook!$A:$D,4,0)</f>
        <v>110</v>
      </c>
      <c r="I7785" s="10">
        <f t="shared" si="606"/>
        <v>2178</v>
      </c>
      <c r="J7785" t="s">
        <v>1402</v>
      </c>
      <c r="K7785" t="s">
        <v>274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1403</v>
      </c>
      <c r="O7785" s="7">
        <v>71109</v>
      </c>
      <c r="P7785" t="s">
        <v>436</v>
      </c>
      <c r="Q7785" t="s">
        <v>34</v>
      </c>
      <c r="R7785" s="3">
        <v>40629</v>
      </c>
      <c r="S7785" s="12">
        <f t="shared" si="607"/>
        <v>2</v>
      </c>
      <c r="T7785" s="3" t="s">
        <v>14215</v>
      </c>
      <c r="U7785" t="s">
        <v>14229</v>
      </c>
      <c r="V7785" t="s">
        <v>14236</v>
      </c>
      <c r="W7785" t="s">
        <v>14189</v>
      </c>
      <c r="X7785" t="str">
        <f>VLOOKUP(Q7785,Managers!$A:$B,2,0)</f>
        <v>Frank Mitchell</v>
      </c>
      <c r="Y7785">
        <f>VLOOKUP(W7785,HourlyWages!$A:$B,2,0)</f>
        <v>62</v>
      </c>
      <c r="Z7785">
        <v>1</v>
      </c>
      <c r="AA7785" s="14">
        <f t="shared" si="609"/>
        <v>0.43636363636363634</v>
      </c>
    </row>
    <row r="7786" spans="1:27" x14ac:dyDescent="0.2">
      <c r="A7786">
        <v>7785</v>
      </c>
      <c r="B7786">
        <v>55686</v>
      </c>
      <c r="C7786" s="3">
        <v>40627</v>
      </c>
      <c r="D7786" s="17">
        <f t="shared" si="608"/>
        <v>40603</v>
      </c>
      <c r="E7786">
        <v>2</v>
      </c>
      <c r="F7786" s="8">
        <f t="shared" si="605"/>
        <v>340</v>
      </c>
      <c r="G7786" s="5">
        <v>0.03</v>
      </c>
      <c r="H7786" s="8">
        <f>VLOOKUP($T7786,Pricebook!$A:$D,4,0)</f>
        <v>170</v>
      </c>
      <c r="I7786" s="10">
        <f t="shared" si="606"/>
        <v>329.8</v>
      </c>
      <c r="J7786" t="s">
        <v>1402</v>
      </c>
      <c r="K7786" t="s">
        <v>274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568</v>
      </c>
      <c r="O7786" s="7">
        <v>70458</v>
      </c>
      <c r="P7786" t="s">
        <v>436</v>
      </c>
      <c r="Q7786" t="s">
        <v>34</v>
      </c>
      <c r="R7786" s="3">
        <v>40630</v>
      </c>
      <c r="S7786" s="12">
        <f t="shared" si="607"/>
        <v>3</v>
      </c>
      <c r="T7786" s="3" t="s">
        <v>14219</v>
      </c>
      <c r="U7786" t="s">
        <v>14229</v>
      </c>
      <c r="V7786" t="s">
        <v>14229</v>
      </c>
      <c r="W7786" t="s">
        <v>14199</v>
      </c>
      <c r="X7786" t="str">
        <f>VLOOKUP(Q7786,Managers!$A:$B,2,0)</f>
        <v>Frank Mitchell</v>
      </c>
      <c r="Y7786">
        <f>VLOOKUP(W7786,HourlyWages!$A:$B,2,0)</f>
        <v>68</v>
      </c>
      <c r="Z7786">
        <v>1</v>
      </c>
      <c r="AA7786" s="14">
        <f t="shared" si="609"/>
        <v>0.6</v>
      </c>
    </row>
    <row r="7787" spans="1:27" x14ac:dyDescent="0.2">
      <c r="A7787">
        <v>7786</v>
      </c>
      <c r="B7787">
        <v>55713</v>
      </c>
      <c r="C7787" s="3">
        <v>39846</v>
      </c>
      <c r="D7787" s="17">
        <f t="shared" si="608"/>
        <v>39845</v>
      </c>
      <c r="E7787">
        <v>49</v>
      </c>
      <c r="F7787" s="8">
        <f t="shared" si="605"/>
        <v>6125</v>
      </c>
      <c r="G7787" s="5">
        <v>0.09</v>
      </c>
      <c r="H7787" s="8">
        <f>VLOOKUP($T7787,Pricebook!$A:$D,4,0)</f>
        <v>125</v>
      </c>
      <c r="I7787" s="10">
        <f t="shared" si="606"/>
        <v>5573.75</v>
      </c>
      <c r="J7787" t="s">
        <v>762</v>
      </c>
      <c r="K7787" t="s">
        <v>79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490</v>
      </c>
      <c r="O7787" s="7" t="s">
        <v>491</v>
      </c>
      <c r="P7787" t="s">
        <v>492</v>
      </c>
      <c r="Q7787" t="s">
        <v>61</v>
      </c>
      <c r="R7787" s="3">
        <v>39848</v>
      </c>
      <c r="S7787" s="12">
        <f t="shared" si="607"/>
        <v>2</v>
      </c>
      <c r="T7787" s="3" t="s">
        <v>14221</v>
      </c>
      <c r="U7787" t="s">
        <v>14232</v>
      </c>
      <c r="V7787" t="s">
        <v>14233</v>
      </c>
      <c r="W7787" t="s">
        <v>14201</v>
      </c>
      <c r="X7787" t="str">
        <f>VLOOKUP(Q7787,Managers!$A:$B,2,0)</f>
        <v>Allen Young</v>
      </c>
      <c r="Y7787">
        <f>VLOOKUP(W7787,HourlyWages!$A:$B,2,0)</f>
        <v>53</v>
      </c>
      <c r="Z7787">
        <v>1</v>
      </c>
      <c r="AA7787" s="14">
        <f t="shared" si="609"/>
        <v>0.57599999999999996</v>
      </c>
    </row>
    <row r="7788" spans="1:27" x14ac:dyDescent="0.2">
      <c r="A7788">
        <v>7787</v>
      </c>
      <c r="B7788">
        <v>55715</v>
      </c>
      <c r="C7788" s="3">
        <v>40635</v>
      </c>
      <c r="D7788" s="17">
        <f t="shared" si="608"/>
        <v>40634</v>
      </c>
      <c r="E7788">
        <v>28</v>
      </c>
      <c r="F7788" s="8">
        <f t="shared" si="605"/>
        <v>4480</v>
      </c>
      <c r="G7788" s="5">
        <v>0.02</v>
      </c>
      <c r="H7788" s="8">
        <f>VLOOKUP($T7788,Pricebook!$A:$D,4,0)</f>
        <v>160</v>
      </c>
      <c r="I7788" s="10">
        <f t="shared" si="606"/>
        <v>4390.3999999999996</v>
      </c>
      <c r="J7788" t="s">
        <v>738</v>
      </c>
      <c r="K7788" t="s">
        <v>50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1087</v>
      </c>
      <c r="O7788" s="7">
        <v>61821</v>
      </c>
      <c r="P7788" t="s">
        <v>15</v>
      </c>
      <c r="Q7788" t="s">
        <v>16</v>
      </c>
      <c r="R7788" s="3">
        <v>40637</v>
      </c>
      <c r="S7788" s="12">
        <f t="shared" si="607"/>
        <v>2</v>
      </c>
      <c r="T7788" s="3" t="s">
        <v>14218</v>
      </c>
      <c r="U7788" t="s">
        <v>14229</v>
      </c>
      <c r="V7788" t="s">
        <v>14233</v>
      </c>
      <c r="W7788" t="s">
        <v>14203</v>
      </c>
      <c r="X7788" t="str">
        <f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9"/>
        <v>0.61250000000000004</v>
      </c>
    </row>
    <row r="7789" spans="1:27" x14ac:dyDescent="0.2">
      <c r="A7789">
        <v>7788</v>
      </c>
      <c r="B7789">
        <v>55716</v>
      </c>
      <c r="C7789" s="3">
        <v>41204</v>
      </c>
      <c r="D7789" s="17">
        <f t="shared" si="608"/>
        <v>41183</v>
      </c>
      <c r="E7789">
        <v>9</v>
      </c>
      <c r="F7789" s="8">
        <f t="shared" si="605"/>
        <v>1260</v>
      </c>
      <c r="G7789" s="5">
        <v>7.0000000000000007E-2</v>
      </c>
      <c r="H7789" s="8">
        <f>VLOOKUP($T7789,Pricebook!$A:$D,4,0)</f>
        <v>140</v>
      </c>
      <c r="I7789" s="10">
        <f t="shared" si="606"/>
        <v>1171.8</v>
      </c>
      <c r="J7789" t="s">
        <v>728</v>
      </c>
      <c r="K7789" t="s">
        <v>68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281</v>
      </c>
      <c r="O7789" s="7">
        <v>77566</v>
      </c>
      <c r="P7789" t="s">
        <v>48</v>
      </c>
      <c r="Q7789" t="s">
        <v>16</v>
      </c>
      <c r="R7789" s="3">
        <v>41205</v>
      </c>
      <c r="S7789" s="12">
        <f t="shared" si="607"/>
        <v>1</v>
      </c>
      <c r="T7789" s="3" t="s">
        <v>14207</v>
      </c>
      <c r="U7789" t="s">
        <v>14229</v>
      </c>
      <c r="V7789" t="s">
        <v>14241</v>
      </c>
      <c r="W7789" t="s">
        <v>14196</v>
      </c>
      <c r="X7789" t="str">
        <f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9"/>
        <v>0.58571428571428574</v>
      </c>
    </row>
    <row r="7790" spans="1:27" x14ac:dyDescent="0.2">
      <c r="A7790">
        <v>7789</v>
      </c>
      <c r="B7790">
        <v>55744</v>
      </c>
      <c r="C7790" s="3">
        <v>40836</v>
      </c>
      <c r="D7790" s="17">
        <f t="shared" si="608"/>
        <v>40817</v>
      </c>
      <c r="E7790">
        <v>23</v>
      </c>
      <c r="F7790" s="8">
        <f t="shared" si="605"/>
        <v>3450</v>
      </c>
      <c r="G7790" s="5">
        <v>0.02</v>
      </c>
      <c r="H7790" s="8">
        <f>VLOOKUP($T7790,Pricebook!$A:$D,4,0)</f>
        <v>150</v>
      </c>
      <c r="I7790" s="10">
        <f t="shared" si="606"/>
        <v>3381</v>
      </c>
      <c r="J7790" t="s">
        <v>647</v>
      </c>
      <c r="K7790" t="s">
        <v>348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2194</v>
      </c>
      <c r="O7790" s="7" t="s">
        <v>2195</v>
      </c>
      <c r="P7790" t="s">
        <v>60</v>
      </c>
      <c r="Q7790" t="s">
        <v>61</v>
      </c>
      <c r="R7790" s="3">
        <v>40837</v>
      </c>
      <c r="S7790" s="12">
        <f t="shared" si="607"/>
        <v>1</v>
      </c>
      <c r="T7790" s="3" t="s">
        <v>14210</v>
      </c>
      <c r="U7790" t="s">
        <v>14235</v>
      </c>
      <c r="V7790" t="s">
        <v>14243</v>
      </c>
      <c r="W7790" t="s">
        <v>14191</v>
      </c>
      <c r="X7790" t="str">
        <f>VLOOKUP(Q7790,Managers!$A:$B,2,0)</f>
        <v>Allen Young</v>
      </c>
      <c r="Y7790">
        <f>VLOOKUP(W7790,HourlyWages!$A:$B,2,0)</f>
        <v>60</v>
      </c>
      <c r="Z7790">
        <v>1</v>
      </c>
      <c r="AA7790" s="14">
        <f t="shared" si="609"/>
        <v>0.6</v>
      </c>
    </row>
    <row r="7791" spans="1:27" x14ac:dyDescent="0.2">
      <c r="A7791">
        <v>7790</v>
      </c>
      <c r="B7791">
        <v>55746</v>
      </c>
      <c r="C7791" s="3">
        <v>39994</v>
      </c>
      <c r="D7791" s="17">
        <f t="shared" si="608"/>
        <v>39965</v>
      </c>
      <c r="E7791">
        <v>29</v>
      </c>
      <c r="F7791" s="8">
        <f t="shared" si="605"/>
        <v>5800</v>
      </c>
      <c r="G7791" s="5">
        <v>7.0000000000000007E-2</v>
      </c>
      <c r="H7791" s="8">
        <f>VLOOKUP($T7791,Pricebook!$A:$D,4,0)</f>
        <v>200</v>
      </c>
      <c r="I7791" s="10">
        <f t="shared" si="606"/>
        <v>5394</v>
      </c>
      <c r="J7791" t="s">
        <v>1248</v>
      </c>
      <c r="K7791" t="s">
        <v>175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618</v>
      </c>
      <c r="O7791" s="7">
        <v>22304</v>
      </c>
      <c r="P7791" t="s">
        <v>368</v>
      </c>
      <c r="Q7791" t="s">
        <v>34</v>
      </c>
      <c r="R7791" s="3">
        <v>39996</v>
      </c>
      <c r="S7791" s="12">
        <f t="shared" si="607"/>
        <v>2</v>
      </c>
      <c r="T7791" s="3" t="s">
        <v>14206</v>
      </c>
      <c r="U7791" t="s">
        <v>14229</v>
      </c>
      <c r="V7791" t="s">
        <v>14244</v>
      </c>
      <c r="W7791" t="s">
        <v>14191</v>
      </c>
      <c r="X7791" t="str">
        <f>VLOOKUP(Q7791,Managers!$A:$B,2,0)</f>
        <v>Frank Mitchell</v>
      </c>
      <c r="Y7791">
        <f>VLOOKUP(W7791,HourlyWages!$A:$B,2,0)</f>
        <v>60</v>
      </c>
      <c r="Z7791">
        <v>1</v>
      </c>
      <c r="AA7791" s="14">
        <f t="shared" si="609"/>
        <v>0.7</v>
      </c>
    </row>
    <row r="7792" spans="1:27" x14ac:dyDescent="0.2">
      <c r="A7792">
        <v>7791</v>
      </c>
      <c r="B7792">
        <v>55747</v>
      </c>
      <c r="C7792" s="3">
        <v>41245</v>
      </c>
      <c r="D7792" s="17">
        <f t="shared" si="608"/>
        <v>41244</v>
      </c>
      <c r="E7792">
        <v>36</v>
      </c>
      <c r="F7792" s="8">
        <f t="shared" si="605"/>
        <v>4500</v>
      </c>
      <c r="G7792" s="5">
        <v>0.09</v>
      </c>
      <c r="H7792" s="8">
        <f>VLOOKUP($T7792,Pricebook!$A:$D,4,0)</f>
        <v>125</v>
      </c>
      <c r="I7792" s="10">
        <f t="shared" si="606"/>
        <v>4095</v>
      </c>
      <c r="J7792" t="s">
        <v>537</v>
      </c>
      <c r="K7792" t="s">
        <v>538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913</v>
      </c>
      <c r="O7792" s="7">
        <v>44240</v>
      </c>
      <c r="P7792" t="s">
        <v>210</v>
      </c>
      <c r="Q7792" t="s">
        <v>61</v>
      </c>
      <c r="R7792" s="3">
        <v>41246</v>
      </c>
      <c r="S7792" s="12">
        <f t="shared" si="607"/>
        <v>1</v>
      </c>
      <c r="T7792" s="3" t="s">
        <v>14221</v>
      </c>
      <c r="U7792" t="s">
        <v>14232</v>
      </c>
      <c r="V7792" t="s">
        <v>14244</v>
      </c>
      <c r="W7792" t="s">
        <v>14196</v>
      </c>
      <c r="X7792" t="str">
        <f>VLOOKUP(Q7792,Managers!$A:$B,2,0)</f>
        <v>Allen Young</v>
      </c>
      <c r="Y7792">
        <f>VLOOKUP(W7792,HourlyWages!$A:$B,2,0)</f>
        <v>58</v>
      </c>
      <c r="Z7792">
        <v>1</v>
      </c>
      <c r="AA7792" s="14">
        <f t="shared" si="609"/>
        <v>0.53600000000000003</v>
      </c>
    </row>
    <row r="7793" spans="1:27" x14ac:dyDescent="0.2">
      <c r="A7793">
        <v>7792</v>
      </c>
      <c r="B7793">
        <v>55747</v>
      </c>
      <c r="C7793" s="3">
        <v>41245</v>
      </c>
      <c r="D7793" s="17">
        <f t="shared" si="608"/>
        <v>41244</v>
      </c>
      <c r="E7793">
        <v>42</v>
      </c>
      <c r="F7793" s="8">
        <f t="shared" si="605"/>
        <v>5250</v>
      </c>
      <c r="G7793" s="5">
        <v>0.01</v>
      </c>
      <c r="H7793" s="8">
        <f>VLOOKUP($T7793,Pricebook!$A:$D,4,0)</f>
        <v>125</v>
      </c>
      <c r="I7793" s="10">
        <f t="shared" si="606"/>
        <v>5197.5</v>
      </c>
      <c r="J7793" t="s">
        <v>537</v>
      </c>
      <c r="K7793" t="s">
        <v>538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913</v>
      </c>
      <c r="O7793" s="7">
        <v>44240</v>
      </c>
      <c r="P7793" t="s">
        <v>210</v>
      </c>
      <c r="Q7793" t="s">
        <v>61</v>
      </c>
      <c r="R7793" s="3">
        <v>41247</v>
      </c>
      <c r="S7793" s="12">
        <f t="shared" si="607"/>
        <v>2</v>
      </c>
      <c r="T7793" s="3" t="s">
        <v>14209</v>
      </c>
      <c r="U7793" t="s">
        <v>14232</v>
      </c>
      <c r="V7793" t="s">
        <v>14240</v>
      </c>
      <c r="W7793" t="s">
        <v>14184</v>
      </c>
      <c r="X7793" t="str">
        <f>VLOOKUP(Q7793,Managers!$A:$B,2,0)</f>
        <v>Allen Young</v>
      </c>
      <c r="Y7793">
        <f>VLOOKUP(W7793,HourlyWages!$A:$B,2,0)</f>
        <v>50</v>
      </c>
      <c r="Z7793">
        <v>1</v>
      </c>
      <c r="AA7793" s="14">
        <f t="shared" si="609"/>
        <v>0.6</v>
      </c>
    </row>
    <row r="7794" spans="1:27" x14ac:dyDescent="0.2">
      <c r="A7794">
        <v>7793</v>
      </c>
      <c r="B7794">
        <v>55749</v>
      </c>
      <c r="C7794" s="3">
        <v>41032</v>
      </c>
      <c r="D7794" s="17">
        <f t="shared" si="608"/>
        <v>41030</v>
      </c>
      <c r="E7794">
        <v>42</v>
      </c>
      <c r="F7794" s="8">
        <f t="shared" ref="F7794:F7857" si="610">H7794*E7794</f>
        <v>4620</v>
      </c>
      <c r="G7794" s="5">
        <v>0.01</v>
      </c>
      <c r="H7794" s="8">
        <f>VLOOKUP($T7794,Pricebook!$A:$D,4,0)</f>
        <v>110</v>
      </c>
      <c r="I7794" s="10">
        <f t="shared" ref="I7794:I7857" si="611">F7794*(1-G7794)</f>
        <v>4573.8</v>
      </c>
      <c r="J7794" t="s">
        <v>1667</v>
      </c>
      <c r="K7794" t="s">
        <v>265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450</v>
      </c>
      <c r="O7794" s="7">
        <v>56301</v>
      </c>
      <c r="P7794" t="s">
        <v>130</v>
      </c>
      <c r="Q7794" t="s">
        <v>16</v>
      </c>
      <c r="R7794" s="3">
        <v>41033</v>
      </c>
      <c r="S7794" s="12">
        <f t="shared" ref="S7794:S7857" si="612">R7794-C7794</f>
        <v>1</v>
      </c>
      <c r="T7794" s="3" t="s">
        <v>14220</v>
      </c>
      <c r="U7794" t="s">
        <v>14229</v>
      </c>
      <c r="V7794" t="s">
        <v>14242</v>
      </c>
      <c r="W7794" t="s">
        <v>14192</v>
      </c>
      <c r="X7794" t="str">
        <f>VLOOKUP(Q7794,Managers!$A:$B,2,0)</f>
        <v>Josh Martinez</v>
      </c>
      <c r="Y7794">
        <f>VLOOKUP(W7794,HourlyWages!$A:$B,2,0)</f>
        <v>75</v>
      </c>
      <c r="Z7794">
        <v>1</v>
      </c>
      <c r="AA7794" s="14">
        <f t="shared" si="609"/>
        <v>0.31818181818181818</v>
      </c>
    </row>
    <row r="7795" spans="1:27" x14ac:dyDescent="0.2">
      <c r="A7795">
        <v>7794</v>
      </c>
      <c r="B7795">
        <v>55750</v>
      </c>
      <c r="C7795" s="3">
        <v>40417</v>
      </c>
      <c r="D7795" s="17">
        <f t="shared" si="608"/>
        <v>40391</v>
      </c>
      <c r="E7795">
        <v>31</v>
      </c>
      <c r="F7795" s="8">
        <f t="shared" si="610"/>
        <v>3875</v>
      </c>
      <c r="G7795" s="5">
        <v>0.08</v>
      </c>
      <c r="H7795" s="8">
        <f>VLOOKUP($T7795,Pricebook!$A:$D,4,0)</f>
        <v>125</v>
      </c>
      <c r="I7795" s="10">
        <f t="shared" si="611"/>
        <v>3565</v>
      </c>
      <c r="J7795" t="s">
        <v>2390</v>
      </c>
      <c r="K7795" t="s">
        <v>760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2726</v>
      </c>
      <c r="O7795" s="7">
        <v>30084</v>
      </c>
      <c r="P7795" t="s">
        <v>134</v>
      </c>
      <c r="Q7795" t="s">
        <v>34</v>
      </c>
      <c r="R7795" s="3">
        <v>40419</v>
      </c>
      <c r="S7795" s="12">
        <f t="shared" si="612"/>
        <v>2</v>
      </c>
      <c r="T7795" s="3" t="s">
        <v>14209</v>
      </c>
      <c r="U7795" t="s">
        <v>14232</v>
      </c>
      <c r="V7795" t="s">
        <v>14244</v>
      </c>
      <c r="W7795" t="s">
        <v>14191</v>
      </c>
      <c r="X7795" t="str">
        <f>VLOOKUP(Q7795,Managers!$A:$B,2,0)</f>
        <v>Frank Mitchell</v>
      </c>
      <c r="Y7795">
        <f>VLOOKUP(W7795,HourlyWages!$A:$B,2,0)</f>
        <v>60</v>
      </c>
      <c r="Z7795">
        <v>1</v>
      </c>
      <c r="AA7795" s="14">
        <f t="shared" si="609"/>
        <v>0.52</v>
      </c>
    </row>
    <row r="7796" spans="1:27" x14ac:dyDescent="0.2">
      <c r="A7796">
        <v>7795</v>
      </c>
      <c r="B7796">
        <v>55776</v>
      </c>
      <c r="C7796" s="3">
        <v>39894</v>
      </c>
      <c r="D7796" s="17">
        <f t="shared" si="608"/>
        <v>39873</v>
      </c>
      <c r="E7796">
        <v>32</v>
      </c>
      <c r="F7796" s="8">
        <f t="shared" si="610"/>
        <v>4800</v>
      </c>
      <c r="G7796" s="5">
        <v>0.01</v>
      </c>
      <c r="H7796" s="8">
        <f>VLOOKUP($T7796,Pricebook!$A:$D,4,0)</f>
        <v>150</v>
      </c>
      <c r="I7796" s="10">
        <f t="shared" si="611"/>
        <v>4752</v>
      </c>
      <c r="J7796" t="s">
        <v>2768</v>
      </c>
      <c r="K7796" t="s">
        <v>406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137</v>
      </c>
      <c r="O7796" s="7">
        <v>76028</v>
      </c>
      <c r="P7796" t="s">
        <v>48</v>
      </c>
      <c r="Q7796" t="s">
        <v>16</v>
      </c>
      <c r="R7796" s="3">
        <v>39895</v>
      </c>
      <c r="S7796" s="12">
        <f t="shared" si="612"/>
        <v>1</v>
      </c>
      <c r="T7796" s="3" t="s">
        <v>14216</v>
      </c>
      <c r="U7796" t="s">
        <v>14235</v>
      </c>
      <c r="V7796" t="s">
        <v>14237</v>
      </c>
      <c r="W7796" t="s">
        <v>14203</v>
      </c>
      <c r="X7796" t="str">
        <f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9"/>
        <v>0.58666666666666667</v>
      </c>
    </row>
    <row r="7797" spans="1:27" x14ac:dyDescent="0.2">
      <c r="A7797">
        <v>7796</v>
      </c>
      <c r="B7797">
        <v>55777</v>
      </c>
      <c r="C7797" s="3">
        <v>41223</v>
      </c>
      <c r="D7797" s="17">
        <f t="shared" si="608"/>
        <v>41214</v>
      </c>
      <c r="E7797">
        <v>6</v>
      </c>
      <c r="F7797" s="8">
        <f t="shared" si="610"/>
        <v>750</v>
      </c>
      <c r="G7797" s="5">
        <v>0.06</v>
      </c>
      <c r="H7797" s="8">
        <f>VLOOKUP($T7797,Pricebook!$A:$D,4,0)</f>
        <v>125</v>
      </c>
      <c r="I7797" s="10">
        <f t="shared" si="611"/>
        <v>705</v>
      </c>
      <c r="J7797" t="s">
        <v>852</v>
      </c>
      <c r="K7797" t="s">
        <v>594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2375</v>
      </c>
      <c r="O7797" s="7">
        <v>67601</v>
      </c>
      <c r="P7797" t="s">
        <v>153</v>
      </c>
      <c r="Q7797" t="s">
        <v>16</v>
      </c>
      <c r="R7797" s="3">
        <v>41224</v>
      </c>
      <c r="S7797" s="12">
        <f t="shared" si="612"/>
        <v>1</v>
      </c>
      <c r="T7797" s="3" t="s">
        <v>14208</v>
      </c>
      <c r="U7797" t="s">
        <v>14232</v>
      </c>
      <c r="V7797" t="s">
        <v>14246</v>
      </c>
      <c r="W7797" t="s">
        <v>14185</v>
      </c>
      <c r="X7797" t="str">
        <f>VLOOKUP(Q7797,Managers!$A:$B,2,0)</f>
        <v>Josh Martinez</v>
      </c>
      <c r="Y7797">
        <f>VLOOKUP(W7797,HourlyWages!$A:$B,2,0)</f>
        <v>70</v>
      </c>
      <c r="Z7797">
        <v>1</v>
      </c>
      <c r="AA7797" s="14">
        <f t="shared" si="609"/>
        <v>0.44</v>
      </c>
    </row>
    <row r="7798" spans="1:27" x14ac:dyDescent="0.2">
      <c r="A7798">
        <v>7797</v>
      </c>
      <c r="B7798">
        <v>55777</v>
      </c>
      <c r="C7798" s="3">
        <v>41223</v>
      </c>
      <c r="D7798" s="17">
        <f t="shared" si="608"/>
        <v>41214</v>
      </c>
      <c r="E7798">
        <v>1</v>
      </c>
      <c r="F7798" s="8">
        <f t="shared" si="610"/>
        <v>150</v>
      </c>
      <c r="G7798" s="5">
        <v>0.1</v>
      </c>
      <c r="H7798" s="8">
        <f>VLOOKUP($T7798,Pricebook!$A:$D,4,0)</f>
        <v>150</v>
      </c>
      <c r="I7798" s="10">
        <f t="shared" si="611"/>
        <v>135</v>
      </c>
      <c r="J7798" t="s">
        <v>852</v>
      </c>
      <c r="K7798" t="s">
        <v>594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2375</v>
      </c>
      <c r="O7798" s="7">
        <v>67601</v>
      </c>
      <c r="P7798" t="s">
        <v>153</v>
      </c>
      <c r="Q7798" t="s">
        <v>16</v>
      </c>
      <c r="R7798" s="3">
        <v>41225</v>
      </c>
      <c r="S7798" s="12">
        <f t="shared" si="612"/>
        <v>2</v>
      </c>
      <c r="T7798" s="3" t="s">
        <v>14210</v>
      </c>
      <c r="U7798" t="s">
        <v>14235</v>
      </c>
      <c r="V7798" t="s">
        <v>14233</v>
      </c>
      <c r="W7798" t="s">
        <v>14192</v>
      </c>
      <c r="X7798" t="str">
        <f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9"/>
        <v>0.5</v>
      </c>
    </row>
    <row r="7799" spans="1:27" x14ac:dyDescent="0.2">
      <c r="A7799">
        <v>7798</v>
      </c>
      <c r="B7799">
        <v>55779</v>
      </c>
      <c r="C7799" s="3">
        <v>40978</v>
      </c>
      <c r="D7799" s="17">
        <f t="shared" si="608"/>
        <v>40969</v>
      </c>
      <c r="E7799">
        <v>26</v>
      </c>
      <c r="F7799" s="8">
        <f t="shared" si="610"/>
        <v>3250</v>
      </c>
      <c r="G7799" s="5">
        <v>0.08</v>
      </c>
      <c r="H7799" s="8">
        <f>VLOOKUP($T7799,Pricebook!$A:$D,4,0)</f>
        <v>125</v>
      </c>
      <c r="I7799" s="10">
        <f t="shared" si="611"/>
        <v>2990</v>
      </c>
      <c r="J7799" t="s">
        <v>1760</v>
      </c>
      <c r="K7799" t="s">
        <v>406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323</v>
      </c>
      <c r="O7799" s="7">
        <v>45801</v>
      </c>
      <c r="P7799" t="s">
        <v>210</v>
      </c>
      <c r="Q7799" t="s">
        <v>61</v>
      </c>
      <c r="R7799" s="3">
        <v>40979</v>
      </c>
      <c r="S7799" s="12">
        <f t="shared" si="612"/>
        <v>1</v>
      </c>
      <c r="T7799" s="3" t="s">
        <v>14221</v>
      </c>
      <c r="U7799" t="s">
        <v>14232</v>
      </c>
      <c r="V7799" t="s">
        <v>14230</v>
      </c>
      <c r="W7799" t="s">
        <v>14197</v>
      </c>
      <c r="X7799" t="str">
        <f>VLOOKUP(Q7799,Managers!$A:$B,2,0)</f>
        <v>Allen Young</v>
      </c>
      <c r="Y7799">
        <f>VLOOKUP(W7799,HourlyWages!$A:$B,2,0)</f>
        <v>71</v>
      </c>
      <c r="Z7799">
        <v>1</v>
      </c>
      <c r="AA7799" s="14">
        <f t="shared" si="609"/>
        <v>0.432</v>
      </c>
    </row>
    <row r="7800" spans="1:27" x14ac:dyDescent="0.2">
      <c r="A7800">
        <v>7799</v>
      </c>
      <c r="B7800">
        <v>55808</v>
      </c>
      <c r="C7800" s="3">
        <v>40588</v>
      </c>
      <c r="D7800" s="17">
        <f t="shared" si="608"/>
        <v>40575</v>
      </c>
      <c r="E7800">
        <v>6</v>
      </c>
      <c r="F7800" s="8">
        <f t="shared" si="610"/>
        <v>750</v>
      </c>
      <c r="G7800" s="5">
        <v>0</v>
      </c>
      <c r="H7800" s="8">
        <f>VLOOKUP($T7800,Pricebook!$A:$D,4,0)</f>
        <v>125</v>
      </c>
      <c r="I7800" s="10">
        <f t="shared" si="611"/>
        <v>750</v>
      </c>
      <c r="J7800" t="s">
        <v>412</v>
      </c>
      <c r="K7800" t="s">
        <v>327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2796</v>
      </c>
      <c r="O7800" s="7">
        <v>72714</v>
      </c>
      <c r="P7800" t="s">
        <v>66</v>
      </c>
      <c r="Q7800" t="s">
        <v>34</v>
      </c>
      <c r="R7800" s="3">
        <v>40590</v>
      </c>
      <c r="S7800" s="12">
        <f t="shared" si="612"/>
        <v>2</v>
      </c>
      <c r="T7800" s="3" t="s">
        <v>14221</v>
      </c>
      <c r="U7800" t="s">
        <v>14232</v>
      </c>
      <c r="V7800" t="s">
        <v>14240</v>
      </c>
      <c r="W7800" t="s">
        <v>14196</v>
      </c>
      <c r="X7800" t="str">
        <f>VLOOKUP(Q7800,Managers!$A:$B,2,0)</f>
        <v>Frank Mitchell</v>
      </c>
      <c r="Y7800">
        <f>VLOOKUP(W7800,HourlyWages!$A:$B,2,0)</f>
        <v>58</v>
      </c>
      <c r="Z7800">
        <v>1</v>
      </c>
      <c r="AA7800" s="14">
        <f t="shared" si="609"/>
        <v>0.53600000000000003</v>
      </c>
    </row>
    <row r="7801" spans="1:27" x14ac:dyDescent="0.2">
      <c r="A7801">
        <v>7800</v>
      </c>
      <c r="B7801">
        <v>55808</v>
      </c>
      <c r="C7801" s="3">
        <v>40588</v>
      </c>
      <c r="D7801" s="17">
        <f t="shared" si="608"/>
        <v>40575</v>
      </c>
      <c r="E7801">
        <v>45</v>
      </c>
      <c r="F7801" s="8">
        <f t="shared" si="610"/>
        <v>6750</v>
      </c>
      <c r="G7801" s="5">
        <v>0.03</v>
      </c>
      <c r="H7801" s="8">
        <f>VLOOKUP($T7801,Pricebook!$A:$D,4,0)</f>
        <v>150</v>
      </c>
      <c r="I7801" s="10">
        <f t="shared" si="611"/>
        <v>6547.5</v>
      </c>
      <c r="J7801" t="s">
        <v>412</v>
      </c>
      <c r="K7801" t="s">
        <v>327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2796</v>
      </c>
      <c r="O7801" s="7">
        <v>72714</v>
      </c>
      <c r="P7801" t="s">
        <v>66</v>
      </c>
      <c r="Q7801" t="s">
        <v>34</v>
      </c>
      <c r="R7801" s="3">
        <v>40590</v>
      </c>
      <c r="S7801" s="12">
        <f t="shared" si="612"/>
        <v>2</v>
      </c>
      <c r="T7801" s="3" t="s">
        <v>14210</v>
      </c>
      <c r="U7801" t="s">
        <v>14235</v>
      </c>
      <c r="V7801" t="s">
        <v>14241</v>
      </c>
      <c r="W7801" t="s">
        <v>14202</v>
      </c>
      <c r="X7801" t="str">
        <f>VLOOKUP(Q7801,Managers!$A:$B,2,0)</f>
        <v>Frank Mitchell</v>
      </c>
      <c r="Y7801">
        <f>VLOOKUP(W7801,HourlyWages!$A:$B,2,0)</f>
        <v>71</v>
      </c>
      <c r="Z7801">
        <v>1</v>
      </c>
      <c r="AA7801" s="14">
        <f t="shared" si="609"/>
        <v>0.52666666666666662</v>
      </c>
    </row>
    <row r="7802" spans="1:27" x14ac:dyDescent="0.2">
      <c r="A7802">
        <v>7801</v>
      </c>
      <c r="B7802">
        <v>55809</v>
      </c>
      <c r="C7802" s="3">
        <v>40796</v>
      </c>
      <c r="D7802" s="17">
        <f t="shared" si="608"/>
        <v>40787</v>
      </c>
      <c r="E7802">
        <v>2</v>
      </c>
      <c r="F7802" s="8">
        <f t="shared" si="610"/>
        <v>250</v>
      </c>
      <c r="G7802" s="5">
        <v>0.03</v>
      </c>
      <c r="H7802" s="8">
        <f>VLOOKUP($T7802,Pricebook!$A:$D,4,0)</f>
        <v>125</v>
      </c>
      <c r="I7802" s="10">
        <f t="shared" si="611"/>
        <v>242.5</v>
      </c>
      <c r="J7802" t="s">
        <v>1322</v>
      </c>
      <c r="K7802" t="s">
        <v>406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1619</v>
      </c>
      <c r="O7802" s="7">
        <v>53545</v>
      </c>
      <c r="P7802" t="s">
        <v>95</v>
      </c>
      <c r="Q7802" t="s">
        <v>16</v>
      </c>
      <c r="R7802" s="3">
        <v>40798</v>
      </c>
      <c r="S7802" s="12">
        <f t="shared" si="612"/>
        <v>2</v>
      </c>
      <c r="T7802" s="3" t="s">
        <v>14221</v>
      </c>
      <c r="U7802" t="s">
        <v>14232</v>
      </c>
      <c r="V7802" t="s">
        <v>14244</v>
      </c>
      <c r="W7802" t="s">
        <v>14190</v>
      </c>
      <c r="X7802" t="str">
        <f>VLOOKUP(Q7802,Managers!$A:$B,2,0)</f>
        <v>Josh Martinez</v>
      </c>
      <c r="Y7802">
        <f>VLOOKUP(W7802,HourlyWages!$A:$B,2,0)</f>
        <v>67</v>
      </c>
      <c r="Z7802">
        <v>1</v>
      </c>
      <c r="AA7802" s="14">
        <f t="shared" si="609"/>
        <v>0.46400000000000002</v>
      </c>
    </row>
    <row r="7803" spans="1:27" x14ac:dyDescent="0.2">
      <c r="A7803">
        <v>7802</v>
      </c>
      <c r="B7803">
        <v>55813</v>
      </c>
      <c r="C7803" s="3">
        <v>41118</v>
      </c>
      <c r="D7803" s="17">
        <f t="shared" si="608"/>
        <v>41091</v>
      </c>
      <c r="E7803">
        <v>39</v>
      </c>
      <c r="F7803" s="8">
        <f t="shared" si="610"/>
        <v>4875</v>
      </c>
      <c r="G7803" s="5">
        <v>0.08</v>
      </c>
      <c r="H7803" s="8">
        <f>VLOOKUP($T7803,Pricebook!$A:$D,4,0)</f>
        <v>125</v>
      </c>
      <c r="I7803" s="10">
        <f t="shared" si="611"/>
        <v>4485</v>
      </c>
      <c r="J7803" t="s">
        <v>1554</v>
      </c>
      <c r="K7803" t="s">
        <v>103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964</v>
      </c>
      <c r="O7803" s="7" t="s">
        <v>965</v>
      </c>
      <c r="P7803" t="s">
        <v>197</v>
      </c>
      <c r="Q7803" t="s">
        <v>23</v>
      </c>
      <c r="R7803" s="3">
        <v>41118</v>
      </c>
      <c r="S7803" s="12">
        <f t="shared" si="612"/>
        <v>0</v>
      </c>
      <c r="T7803" s="3" t="s">
        <v>14208</v>
      </c>
      <c r="U7803" t="s">
        <v>14232</v>
      </c>
      <c r="V7803" t="s">
        <v>14241</v>
      </c>
      <c r="W7803" t="s">
        <v>14198</v>
      </c>
      <c r="X7803" t="str">
        <f>VLOOKUP(Q7803,Managers!$A:$B,2,0)</f>
        <v>Bob Turner</v>
      </c>
      <c r="Y7803">
        <f>VLOOKUP(W7803,HourlyWages!$A:$B,2,0)</f>
        <v>51</v>
      </c>
      <c r="Z7803">
        <v>1</v>
      </c>
      <c r="AA7803" s="14">
        <f t="shared" si="609"/>
        <v>0.59199999999999997</v>
      </c>
    </row>
    <row r="7804" spans="1:27" x14ac:dyDescent="0.2">
      <c r="A7804">
        <v>7803</v>
      </c>
      <c r="B7804">
        <v>55815</v>
      </c>
      <c r="C7804" s="3">
        <v>40556</v>
      </c>
      <c r="D7804" s="17">
        <f t="shared" si="608"/>
        <v>40544</v>
      </c>
      <c r="E7804">
        <v>28</v>
      </c>
      <c r="F7804" s="8">
        <f t="shared" si="610"/>
        <v>3500</v>
      </c>
      <c r="G7804" s="5">
        <v>0.04</v>
      </c>
      <c r="H7804" s="8">
        <f>VLOOKUP($T7804,Pricebook!$A:$D,4,0)</f>
        <v>125</v>
      </c>
      <c r="I7804" s="10">
        <f t="shared" si="611"/>
        <v>3360</v>
      </c>
      <c r="J7804" t="s">
        <v>1385</v>
      </c>
      <c r="K7804" t="s">
        <v>998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2881</v>
      </c>
      <c r="O7804" s="7" t="s">
        <v>2882</v>
      </c>
      <c r="P7804" t="s">
        <v>421</v>
      </c>
      <c r="Q7804" t="s">
        <v>61</v>
      </c>
      <c r="R7804" s="3">
        <v>40557</v>
      </c>
      <c r="S7804" s="12">
        <f t="shared" si="612"/>
        <v>1</v>
      </c>
      <c r="T7804" s="3" t="s">
        <v>14208</v>
      </c>
      <c r="U7804" t="s">
        <v>14232</v>
      </c>
      <c r="V7804" t="s">
        <v>14230</v>
      </c>
      <c r="W7804" t="s">
        <v>14200</v>
      </c>
      <c r="X7804" t="str">
        <f>VLOOKUP(Q7804,Managers!$A:$B,2,0)</f>
        <v>Allen Young</v>
      </c>
      <c r="Y7804">
        <f>VLOOKUP(W7804,HourlyWages!$A:$B,2,0)</f>
        <v>59</v>
      </c>
      <c r="Z7804">
        <v>1</v>
      </c>
      <c r="AA7804" s="14">
        <f t="shared" si="609"/>
        <v>0.52800000000000002</v>
      </c>
    </row>
    <row r="7805" spans="1:27" x14ac:dyDescent="0.2">
      <c r="A7805">
        <v>7804</v>
      </c>
      <c r="B7805">
        <v>55840</v>
      </c>
      <c r="C7805" s="3">
        <v>40042</v>
      </c>
      <c r="D7805" s="17">
        <f t="shared" si="608"/>
        <v>40026</v>
      </c>
      <c r="E7805">
        <v>11</v>
      </c>
      <c r="F7805" s="8">
        <f t="shared" si="610"/>
        <v>1210</v>
      </c>
      <c r="G7805" s="5">
        <v>0.04</v>
      </c>
      <c r="H7805" s="8">
        <f>VLOOKUP($T7805,Pricebook!$A:$D,4,0)</f>
        <v>110</v>
      </c>
      <c r="I7805" s="10">
        <f t="shared" si="611"/>
        <v>1161.5999999999999</v>
      </c>
      <c r="J7805" t="s">
        <v>382</v>
      </c>
      <c r="K7805" t="s">
        <v>327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213</v>
      </c>
      <c r="O7805" s="7">
        <v>74006</v>
      </c>
      <c r="P7805" t="s">
        <v>75</v>
      </c>
      <c r="Q7805" t="s">
        <v>16</v>
      </c>
      <c r="R7805" s="3">
        <v>40042</v>
      </c>
      <c r="S7805" s="12">
        <f t="shared" si="612"/>
        <v>0</v>
      </c>
      <c r="T7805" s="3" t="s">
        <v>14215</v>
      </c>
      <c r="U7805" t="s">
        <v>14229</v>
      </c>
      <c r="V7805" t="s">
        <v>14244</v>
      </c>
      <c r="W7805" t="s">
        <v>14203</v>
      </c>
      <c r="X7805" t="str">
        <f>VLOOKUP(Q7805,Managers!$A:$B,2,0)</f>
        <v>Josh Martinez</v>
      </c>
      <c r="Y7805">
        <f>VLOOKUP(W7805,HourlyWages!$A:$B,2,0)</f>
        <v>62</v>
      </c>
      <c r="Z7805">
        <v>1</v>
      </c>
      <c r="AA7805" s="14">
        <f t="shared" si="609"/>
        <v>0.43636363636363634</v>
      </c>
    </row>
    <row r="7806" spans="1:27" x14ac:dyDescent="0.2">
      <c r="A7806">
        <v>7805</v>
      </c>
      <c r="B7806">
        <v>55845</v>
      </c>
      <c r="C7806" s="3">
        <v>40745</v>
      </c>
      <c r="D7806" s="17">
        <f t="shared" si="608"/>
        <v>40725</v>
      </c>
      <c r="E7806">
        <v>29</v>
      </c>
      <c r="F7806" s="8">
        <f t="shared" si="610"/>
        <v>3625</v>
      </c>
      <c r="G7806" s="5">
        <v>0.1</v>
      </c>
      <c r="H7806" s="8">
        <f>VLOOKUP($T7806,Pricebook!$A:$D,4,0)</f>
        <v>125</v>
      </c>
      <c r="I7806" s="10">
        <f t="shared" si="611"/>
        <v>3262.5</v>
      </c>
      <c r="J7806" t="s">
        <v>1042</v>
      </c>
      <c r="K7806" t="s">
        <v>41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550</v>
      </c>
      <c r="O7806" s="7">
        <v>87105</v>
      </c>
      <c r="P7806" t="s">
        <v>52</v>
      </c>
      <c r="Q7806" t="s">
        <v>23</v>
      </c>
      <c r="R7806" s="3">
        <v>40749</v>
      </c>
      <c r="S7806" s="12">
        <f t="shared" si="612"/>
        <v>4</v>
      </c>
      <c r="T7806" s="3" t="s">
        <v>14217</v>
      </c>
      <c r="U7806" t="s">
        <v>14232</v>
      </c>
      <c r="V7806" t="s">
        <v>14230</v>
      </c>
      <c r="W7806" t="s">
        <v>14190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9"/>
        <v>0.46400000000000002</v>
      </c>
    </row>
    <row r="7807" spans="1:27" x14ac:dyDescent="0.2">
      <c r="A7807">
        <v>7806</v>
      </c>
      <c r="B7807">
        <v>55846</v>
      </c>
      <c r="C7807" s="3">
        <v>40014</v>
      </c>
      <c r="D7807" s="17">
        <f t="shared" si="608"/>
        <v>39995</v>
      </c>
      <c r="E7807">
        <v>30</v>
      </c>
      <c r="F7807" s="8">
        <f t="shared" si="610"/>
        <v>4800</v>
      </c>
      <c r="G7807" s="5">
        <v>0.02</v>
      </c>
      <c r="H7807" s="8">
        <f>VLOOKUP($T7807,Pricebook!$A:$D,4,0)</f>
        <v>160</v>
      </c>
      <c r="I7807" s="10">
        <f t="shared" si="611"/>
        <v>4704</v>
      </c>
      <c r="J7807" t="s">
        <v>1930</v>
      </c>
      <c r="K7807" t="s">
        <v>300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459</v>
      </c>
      <c r="O7807" s="7" t="s">
        <v>1678</v>
      </c>
      <c r="P7807" t="s">
        <v>52</v>
      </c>
      <c r="Q7807" t="s">
        <v>23</v>
      </c>
      <c r="R7807" s="3">
        <v>40014</v>
      </c>
      <c r="S7807" s="12">
        <f t="shared" si="612"/>
        <v>0</v>
      </c>
      <c r="T7807" s="3" t="s">
        <v>14218</v>
      </c>
      <c r="U7807" t="s">
        <v>14229</v>
      </c>
      <c r="V7807" t="s">
        <v>14244</v>
      </c>
      <c r="W7807" t="s">
        <v>14188</v>
      </c>
      <c r="X7807" t="str">
        <f>VLOOKUP(Q7807,Managers!$A:$B,2,0)</f>
        <v>Bob Turner</v>
      </c>
      <c r="Y7807">
        <f>VLOOKUP(W7807,HourlyWages!$A:$B,2,0)</f>
        <v>52</v>
      </c>
      <c r="Z7807">
        <v>1</v>
      </c>
      <c r="AA7807" s="14">
        <f t="shared" si="609"/>
        <v>0.67500000000000004</v>
      </c>
    </row>
    <row r="7808" spans="1:27" x14ac:dyDescent="0.2">
      <c r="A7808">
        <v>7807</v>
      </c>
      <c r="B7808">
        <v>55847</v>
      </c>
      <c r="C7808" s="3">
        <v>40014</v>
      </c>
      <c r="D7808" s="17">
        <f t="shared" si="608"/>
        <v>39995</v>
      </c>
      <c r="E7808">
        <v>21</v>
      </c>
      <c r="F7808" s="8">
        <f t="shared" si="610"/>
        <v>3360</v>
      </c>
      <c r="G7808" s="5">
        <v>0.05</v>
      </c>
      <c r="H7808" s="8">
        <f>VLOOKUP($T7808,Pricebook!$A:$D,4,0)</f>
        <v>160</v>
      </c>
      <c r="I7808" s="10">
        <f t="shared" si="611"/>
        <v>3192</v>
      </c>
      <c r="J7808" t="s">
        <v>1012</v>
      </c>
      <c r="K7808" t="s">
        <v>99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1998</v>
      </c>
      <c r="O7808" s="7">
        <v>71111</v>
      </c>
      <c r="P7808" t="s">
        <v>436</v>
      </c>
      <c r="Q7808" t="s">
        <v>34</v>
      </c>
      <c r="R7808" s="3">
        <v>40017</v>
      </c>
      <c r="S7808" s="12">
        <f t="shared" si="612"/>
        <v>3</v>
      </c>
      <c r="T7808" s="3" t="s">
        <v>14218</v>
      </c>
      <c r="U7808" t="s">
        <v>14229</v>
      </c>
      <c r="V7808" t="s">
        <v>14237</v>
      </c>
      <c r="W7808" t="s">
        <v>14194</v>
      </c>
      <c r="X7808" t="str">
        <f>VLOOKUP(Q7808,Managers!$A:$B,2,0)</f>
        <v>Frank Mitchell</v>
      </c>
      <c r="Y7808">
        <f>VLOOKUP(W7808,HourlyWages!$A:$B,2,0)</f>
        <v>71</v>
      </c>
      <c r="Z7808">
        <v>1</v>
      </c>
      <c r="AA7808" s="14">
        <f t="shared" si="609"/>
        <v>0.55625000000000002</v>
      </c>
    </row>
    <row r="7809" spans="1:27" x14ac:dyDescent="0.2">
      <c r="A7809">
        <v>7808</v>
      </c>
      <c r="B7809">
        <v>55847</v>
      </c>
      <c r="C7809" s="3">
        <v>40014</v>
      </c>
      <c r="D7809" s="17">
        <f t="shared" si="608"/>
        <v>39995</v>
      </c>
      <c r="E7809">
        <v>45</v>
      </c>
      <c r="F7809" s="8">
        <f t="shared" si="610"/>
        <v>9000</v>
      </c>
      <c r="G7809" s="5">
        <v>0.04</v>
      </c>
      <c r="H7809" s="8">
        <f>VLOOKUP($T7809,Pricebook!$A:$D,4,0)</f>
        <v>200</v>
      </c>
      <c r="I7809" s="10">
        <f t="shared" si="611"/>
        <v>8640</v>
      </c>
      <c r="J7809" t="s">
        <v>1012</v>
      </c>
      <c r="K7809" t="s">
        <v>99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1998</v>
      </c>
      <c r="O7809" s="7">
        <v>71111</v>
      </c>
      <c r="P7809" t="s">
        <v>436</v>
      </c>
      <c r="Q7809" t="s">
        <v>34</v>
      </c>
      <c r="R7809" s="3">
        <v>40015</v>
      </c>
      <c r="S7809" s="12">
        <f t="shared" si="612"/>
        <v>1</v>
      </c>
      <c r="T7809" s="3" t="s">
        <v>14214</v>
      </c>
      <c r="U7809" t="s">
        <v>14229</v>
      </c>
      <c r="V7809" t="s">
        <v>14234</v>
      </c>
      <c r="W7809" t="s">
        <v>14184</v>
      </c>
      <c r="X7809" t="str">
        <f>VLOOKUP(Q7809,Managers!$A:$B,2,0)</f>
        <v>Frank Mitchell</v>
      </c>
      <c r="Y7809">
        <f>VLOOKUP(W7809,HourlyWages!$A:$B,2,0)</f>
        <v>50</v>
      </c>
      <c r="Z7809">
        <v>1</v>
      </c>
      <c r="AA7809" s="14">
        <f t="shared" si="609"/>
        <v>0.75</v>
      </c>
    </row>
    <row r="7810" spans="1:27" x14ac:dyDescent="0.2">
      <c r="A7810">
        <v>7809</v>
      </c>
      <c r="B7810">
        <v>55873</v>
      </c>
      <c r="C7810" s="3">
        <v>40866</v>
      </c>
      <c r="D7810" s="17">
        <f t="shared" si="608"/>
        <v>40848</v>
      </c>
      <c r="E7810">
        <v>48</v>
      </c>
      <c r="F7810" s="8">
        <f t="shared" si="610"/>
        <v>7200</v>
      </c>
      <c r="G7810" s="5">
        <v>0</v>
      </c>
      <c r="H7810" s="8">
        <f>VLOOKUP($T7810,Pricebook!$A:$D,4,0)</f>
        <v>150</v>
      </c>
      <c r="I7810" s="10">
        <f t="shared" si="611"/>
        <v>7200</v>
      </c>
      <c r="J7810" t="s">
        <v>2565</v>
      </c>
      <c r="K7810" t="s">
        <v>55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480</v>
      </c>
      <c r="O7810" s="7">
        <v>55113</v>
      </c>
      <c r="P7810" t="s">
        <v>130</v>
      </c>
      <c r="Q7810" t="s">
        <v>16</v>
      </c>
      <c r="R7810" s="3">
        <v>40873</v>
      </c>
      <c r="S7810" s="12">
        <f t="shared" si="612"/>
        <v>7</v>
      </c>
      <c r="T7810" s="3" t="s">
        <v>14216</v>
      </c>
      <c r="U7810" t="s">
        <v>14235</v>
      </c>
      <c r="V7810" t="s">
        <v>14241</v>
      </c>
      <c r="W7810" t="s">
        <v>14203</v>
      </c>
      <c r="X7810" t="str">
        <f>VLOOKUP(Q7810,Managers!$A:$B,2,0)</f>
        <v>Josh Martinez</v>
      </c>
      <c r="Y7810">
        <f>VLOOKUP(W7810,HourlyWages!$A:$B,2,0)</f>
        <v>62</v>
      </c>
      <c r="Z7810">
        <v>1</v>
      </c>
      <c r="AA7810" s="14">
        <f t="shared" si="609"/>
        <v>0.58666666666666667</v>
      </c>
    </row>
    <row r="7811" spans="1:27" x14ac:dyDescent="0.2">
      <c r="A7811">
        <v>7810</v>
      </c>
      <c r="B7811">
        <v>55874</v>
      </c>
      <c r="C7811" s="3">
        <v>39860</v>
      </c>
      <c r="D7811" s="17">
        <f t="shared" ref="D7811:D7874" si="613">DATE(YEAR(C7811),MONTH(C7811),1)</f>
        <v>39845</v>
      </c>
      <c r="E7811">
        <v>28</v>
      </c>
      <c r="F7811" s="8">
        <f t="shared" si="610"/>
        <v>4480</v>
      </c>
      <c r="G7811" s="5">
        <v>0</v>
      </c>
      <c r="H7811" s="8">
        <f>VLOOKUP($T7811,Pricebook!$A:$D,4,0)</f>
        <v>160</v>
      </c>
      <c r="I7811" s="10">
        <f t="shared" si="611"/>
        <v>4480</v>
      </c>
      <c r="J7811" t="s">
        <v>1635</v>
      </c>
      <c r="K7811" t="s">
        <v>775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1776</v>
      </c>
      <c r="O7811" s="7" t="s">
        <v>1777</v>
      </c>
      <c r="P7811" t="s">
        <v>48</v>
      </c>
      <c r="Q7811" t="s">
        <v>16</v>
      </c>
      <c r="R7811" s="3">
        <v>39861</v>
      </c>
      <c r="S7811" s="12">
        <f t="shared" si="612"/>
        <v>1</v>
      </c>
      <c r="T7811" s="3" t="s">
        <v>14218</v>
      </c>
      <c r="U7811" t="s">
        <v>14229</v>
      </c>
      <c r="V7811" t="s">
        <v>14230</v>
      </c>
      <c r="W7811" t="s">
        <v>14193</v>
      </c>
      <c r="X7811" t="str">
        <f>VLOOKUP(Q7811,Managers!$A:$B,2,0)</f>
        <v>Josh Martinez</v>
      </c>
      <c r="Y7811">
        <f>VLOOKUP(W7811,HourlyWages!$A:$B,2,0)</f>
        <v>57</v>
      </c>
      <c r="Z7811">
        <v>1</v>
      </c>
      <c r="AA7811" s="14">
        <f t="shared" ref="AA7811:AA7874" si="614">(H7811-Y7811)/H7811</f>
        <v>0.64375000000000004</v>
      </c>
    </row>
    <row r="7812" spans="1:27" x14ac:dyDescent="0.2">
      <c r="A7812">
        <v>7811</v>
      </c>
      <c r="B7812">
        <v>55874</v>
      </c>
      <c r="C7812" s="3">
        <v>39860</v>
      </c>
      <c r="D7812" s="17">
        <f t="shared" si="613"/>
        <v>39845</v>
      </c>
      <c r="E7812">
        <v>41</v>
      </c>
      <c r="F7812" s="8">
        <f t="shared" si="610"/>
        <v>6150</v>
      </c>
      <c r="G7812" s="5">
        <v>0.01</v>
      </c>
      <c r="H7812" s="8">
        <f>VLOOKUP($T7812,Pricebook!$A:$D,4,0)</f>
        <v>150</v>
      </c>
      <c r="I7812" s="10">
        <f t="shared" si="611"/>
        <v>6088.5</v>
      </c>
      <c r="J7812" t="s">
        <v>1635</v>
      </c>
      <c r="K7812" t="s">
        <v>775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1776</v>
      </c>
      <c r="O7812" s="7" t="s">
        <v>1777</v>
      </c>
      <c r="P7812" t="s">
        <v>48</v>
      </c>
      <c r="Q7812" t="s">
        <v>16</v>
      </c>
      <c r="R7812" s="3">
        <v>39862</v>
      </c>
      <c r="S7812" s="12">
        <f t="shared" si="612"/>
        <v>2</v>
      </c>
      <c r="T7812" s="3" t="s">
        <v>14211</v>
      </c>
      <c r="U7812" t="s">
        <v>14235</v>
      </c>
      <c r="V7812" t="s">
        <v>14237</v>
      </c>
      <c r="W7812" t="s">
        <v>14201</v>
      </c>
      <c r="X7812" t="str">
        <f>VLOOKUP(Q7812,Managers!$A:$B,2,0)</f>
        <v>Josh Martinez</v>
      </c>
      <c r="Y7812">
        <f>VLOOKUP(W7812,HourlyWages!$A:$B,2,0)</f>
        <v>53</v>
      </c>
      <c r="Z7812">
        <v>1</v>
      </c>
      <c r="AA7812" s="14">
        <f t="shared" si="614"/>
        <v>0.64666666666666661</v>
      </c>
    </row>
    <row r="7813" spans="1:27" x14ac:dyDescent="0.2">
      <c r="A7813">
        <v>7812</v>
      </c>
      <c r="B7813">
        <v>55874</v>
      </c>
      <c r="C7813" s="3">
        <v>39860</v>
      </c>
      <c r="D7813" s="17">
        <f t="shared" si="613"/>
        <v>39845</v>
      </c>
      <c r="E7813">
        <v>24</v>
      </c>
      <c r="F7813" s="8">
        <f t="shared" si="610"/>
        <v>2640</v>
      </c>
      <c r="G7813" s="5">
        <v>0.06</v>
      </c>
      <c r="H7813" s="8">
        <f>VLOOKUP($T7813,Pricebook!$A:$D,4,0)</f>
        <v>110</v>
      </c>
      <c r="I7813" s="10">
        <f t="shared" si="611"/>
        <v>2481.6</v>
      </c>
      <c r="J7813" t="s">
        <v>1635</v>
      </c>
      <c r="K7813" t="s">
        <v>775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2609</v>
      </c>
      <c r="O7813" s="7">
        <v>98801</v>
      </c>
      <c r="P7813" t="s">
        <v>22</v>
      </c>
      <c r="Q7813" t="s">
        <v>23</v>
      </c>
      <c r="R7813" s="3">
        <v>39860</v>
      </c>
      <c r="S7813" s="12">
        <f t="shared" si="612"/>
        <v>0</v>
      </c>
      <c r="T7813" s="3" t="s">
        <v>14220</v>
      </c>
      <c r="U7813" t="s">
        <v>14229</v>
      </c>
      <c r="V7813" t="s">
        <v>14238</v>
      </c>
      <c r="W7813" t="s">
        <v>14201</v>
      </c>
      <c r="X7813" t="str">
        <f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4"/>
        <v>0.51818181818181819</v>
      </c>
    </row>
    <row r="7814" spans="1:27" x14ac:dyDescent="0.2">
      <c r="A7814">
        <v>7813</v>
      </c>
      <c r="B7814">
        <v>55875</v>
      </c>
      <c r="C7814" s="3">
        <v>40142</v>
      </c>
      <c r="D7814" s="17">
        <f t="shared" si="613"/>
        <v>40118</v>
      </c>
      <c r="E7814">
        <v>50</v>
      </c>
      <c r="F7814" s="8">
        <f t="shared" si="610"/>
        <v>6250</v>
      </c>
      <c r="G7814" s="5">
        <v>0</v>
      </c>
      <c r="H7814" s="8">
        <f>VLOOKUP($T7814,Pricebook!$A:$D,4,0)</f>
        <v>125</v>
      </c>
      <c r="I7814" s="10">
        <f t="shared" si="611"/>
        <v>6250</v>
      </c>
      <c r="J7814" t="s">
        <v>803</v>
      </c>
      <c r="K7814" t="s">
        <v>93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1446</v>
      </c>
      <c r="O7814" s="7">
        <v>61801</v>
      </c>
      <c r="P7814" t="s">
        <v>15</v>
      </c>
      <c r="Q7814" t="s">
        <v>16</v>
      </c>
      <c r="R7814" s="3">
        <v>40145</v>
      </c>
      <c r="S7814" s="12">
        <f t="shared" si="612"/>
        <v>3</v>
      </c>
      <c r="T7814" s="3" t="s">
        <v>14208</v>
      </c>
      <c r="U7814" t="s">
        <v>14232</v>
      </c>
      <c r="V7814" t="s">
        <v>14230</v>
      </c>
      <c r="W7814" t="s">
        <v>14186</v>
      </c>
      <c r="X7814" t="str">
        <f>VLOOKUP(Q7814,Managers!$A:$B,2,0)</f>
        <v>Josh Martinez</v>
      </c>
      <c r="Y7814">
        <f>VLOOKUP(W7814,HourlyWages!$A:$B,2,0)</f>
        <v>67</v>
      </c>
      <c r="Z7814">
        <v>1</v>
      </c>
      <c r="AA7814" s="14">
        <f t="shared" si="614"/>
        <v>0.46400000000000002</v>
      </c>
    </row>
    <row r="7815" spans="1:27" x14ac:dyDescent="0.2">
      <c r="A7815">
        <v>7814</v>
      </c>
      <c r="B7815">
        <v>55875</v>
      </c>
      <c r="C7815" s="3">
        <v>40142</v>
      </c>
      <c r="D7815" s="17">
        <f t="shared" si="613"/>
        <v>40118</v>
      </c>
      <c r="E7815">
        <v>31</v>
      </c>
      <c r="F7815" s="8">
        <f t="shared" si="610"/>
        <v>6200</v>
      </c>
      <c r="G7815" s="5">
        <v>0.09</v>
      </c>
      <c r="H7815" s="8">
        <f>VLOOKUP($T7815,Pricebook!$A:$D,4,0)</f>
        <v>200</v>
      </c>
      <c r="I7815" s="10">
        <f t="shared" si="611"/>
        <v>5642</v>
      </c>
      <c r="J7815" t="s">
        <v>803</v>
      </c>
      <c r="K7815" t="s">
        <v>93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1446</v>
      </c>
      <c r="O7815" s="7">
        <v>61801</v>
      </c>
      <c r="P7815" t="s">
        <v>15</v>
      </c>
      <c r="Q7815" t="s">
        <v>16</v>
      </c>
      <c r="R7815" s="3">
        <v>40142</v>
      </c>
      <c r="S7815" s="12">
        <f t="shared" si="612"/>
        <v>0</v>
      </c>
      <c r="T7815" s="3" t="s">
        <v>14206</v>
      </c>
      <c r="U7815" t="s">
        <v>14229</v>
      </c>
      <c r="V7815" t="s">
        <v>14241</v>
      </c>
      <c r="W7815" t="s">
        <v>14197</v>
      </c>
      <c r="X7815" t="str">
        <f>VLOOKUP(Q7815,Managers!$A:$B,2,0)</f>
        <v>Josh Martinez</v>
      </c>
      <c r="Y7815">
        <f>VLOOKUP(W7815,HourlyWages!$A:$B,2,0)</f>
        <v>71</v>
      </c>
      <c r="Z7815">
        <v>1</v>
      </c>
      <c r="AA7815" s="14">
        <f t="shared" si="614"/>
        <v>0.64500000000000002</v>
      </c>
    </row>
    <row r="7816" spans="1:27" x14ac:dyDescent="0.2">
      <c r="A7816">
        <v>7815</v>
      </c>
      <c r="B7816">
        <v>55877</v>
      </c>
      <c r="C7816" s="3">
        <v>40211</v>
      </c>
      <c r="D7816" s="17">
        <f t="shared" si="613"/>
        <v>40210</v>
      </c>
      <c r="E7816">
        <v>40</v>
      </c>
      <c r="F7816" s="8">
        <f t="shared" si="610"/>
        <v>8000</v>
      </c>
      <c r="G7816" s="5">
        <v>0.01</v>
      </c>
      <c r="H7816" s="8">
        <f>VLOOKUP($T7816,Pricebook!$A:$D,4,0)</f>
        <v>200</v>
      </c>
      <c r="I7816" s="10">
        <f t="shared" si="611"/>
        <v>7920</v>
      </c>
      <c r="J7816" t="s">
        <v>1919</v>
      </c>
      <c r="K7816" t="s">
        <v>260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423</v>
      </c>
      <c r="O7816" s="7">
        <v>35020</v>
      </c>
      <c r="P7816" t="s">
        <v>424</v>
      </c>
      <c r="Q7816" t="s">
        <v>34</v>
      </c>
      <c r="R7816" s="3">
        <v>40213</v>
      </c>
      <c r="S7816" s="12">
        <f t="shared" si="612"/>
        <v>2</v>
      </c>
      <c r="T7816" s="3" t="s">
        <v>14214</v>
      </c>
      <c r="U7816" t="s">
        <v>14229</v>
      </c>
      <c r="V7816" t="s">
        <v>14246</v>
      </c>
      <c r="W7816" t="s">
        <v>14196</v>
      </c>
      <c r="X7816" t="str">
        <f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4"/>
        <v>0.71</v>
      </c>
    </row>
    <row r="7817" spans="1:27" x14ac:dyDescent="0.2">
      <c r="A7817">
        <v>7816</v>
      </c>
      <c r="B7817">
        <v>55877</v>
      </c>
      <c r="C7817" s="3">
        <v>40211</v>
      </c>
      <c r="D7817" s="17">
        <f t="shared" si="613"/>
        <v>40210</v>
      </c>
      <c r="E7817">
        <v>19</v>
      </c>
      <c r="F7817" s="8">
        <f t="shared" si="610"/>
        <v>2090</v>
      </c>
      <c r="G7817" s="5">
        <v>0.03</v>
      </c>
      <c r="H7817" s="8">
        <f>VLOOKUP($T7817,Pricebook!$A:$D,4,0)</f>
        <v>110</v>
      </c>
      <c r="I7817" s="10">
        <f t="shared" si="611"/>
        <v>2027.3</v>
      </c>
      <c r="J7817" t="s">
        <v>1919</v>
      </c>
      <c r="K7817" t="s">
        <v>260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423</v>
      </c>
      <c r="O7817" s="7">
        <v>35020</v>
      </c>
      <c r="P7817" t="s">
        <v>424</v>
      </c>
      <c r="Q7817" t="s">
        <v>34</v>
      </c>
      <c r="R7817" s="3">
        <v>40212</v>
      </c>
      <c r="S7817" s="12">
        <f t="shared" si="612"/>
        <v>1</v>
      </c>
      <c r="T7817" s="3" t="s">
        <v>14215</v>
      </c>
      <c r="U7817" t="s">
        <v>14229</v>
      </c>
      <c r="V7817" t="s">
        <v>14241</v>
      </c>
      <c r="W7817" t="s">
        <v>14203</v>
      </c>
      <c r="X7817" t="str">
        <f>VLOOKUP(Q7817,Managers!$A:$B,2,0)</f>
        <v>Frank Mitchell</v>
      </c>
      <c r="Y7817">
        <f>VLOOKUP(W7817,HourlyWages!$A:$B,2,0)</f>
        <v>62</v>
      </c>
      <c r="Z7817">
        <v>1</v>
      </c>
      <c r="AA7817" s="14">
        <f t="shared" si="614"/>
        <v>0.43636363636363634</v>
      </c>
    </row>
    <row r="7818" spans="1:27" x14ac:dyDescent="0.2">
      <c r="A7818">
        <v>7817</v>
      </c>
      <c r="B7818">
        <v>55906</v>
      </c>
      <c r="C7818" s="3">
        <v>40143</v>
      </c>
      <c r="D7818" s="17">
        <f t="shared" si="613"/>
        <v>40118</v>
      </c>
      <c r="E7818">
        <v>49</v>
      </c>
      <c r="F7818" s="8">
        <f t="shared" si="610"/>
        <v>7840</v>
      </c>
      <c r="G7818" s="5">
        <v>0.02</v>
      </c>
      <c r="H7818" s="8">
        <f>VLOOKUP($T7818,Pricebook!$A:$D,4,0)</f>
        <v>160</v>
      </c>
      <c r="I7818" s="10">
        <f t="shared" si="611"/>
        <v>7683.2</v>
      </c>
      <c r="J7818" t="s">
        <v>1570</v>
      </c>
      <c r="K7818" t="s">
        <v>544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654</v>
      </c>
      <c r="O7818" s="7">
        <v>29418</v>
      </c>
      <c r="P7818" t="s">
        <v>163</v>
      </c>
      <c r="Q7818" t="s">
        <v>34</v>
      </c>
      <c r="R7818" s="3">
        <v>40145</v>
      </c>
      <c r="S7818" s="12">
        <f t="shared" si="612"/>
        <v>2</v>
      </c>
      <c r="T7818" s="3" t="s">
        <v>14218</v>
      </c>
      <c r="U7818" t="s">
        <v>14229</v>
      </c>
      <c r="V7818" t="s">
        <v>14230</v>
      </c>
      <c r="W7818" t="s">
        <v>14200</v>
      </c>
      <c r="X7818" t="str">
        <f>VLOOKUP(Q7818,Managers!$A:$B,2,0)</f>
        <v>Frank Mitchell</v>
      </c>
      <c r="Y7818">
        <f>VLOOKUP(W7818,HourlyWages!$A:$B,2,0)</f>
        <v>59</v>
      </c>
      <c r="Z7818">
        <v>1</v>
      </c>
      <c r="AA7818" s="14">
        <f t="shared" si="614"/>
        <v>0.63124999999999998</v>
      </c>
    </row>
    <row r="7819" spans="1:27" x14ac:dyDescent="0.2">
      <c r="A7819">
        <v>7818</v>
      </c>
      <c r="B7819">
        <v>55906</v>
      </c>
      <c r="C7819" s="3">
        <v>40143</v>
      </c>
      <c r="D7819" s="17">
        <f t="shared" si="613"/>
        <v>40118</v>
      </c>
      <c r="E7819">
        <v>15</v>
      </c>
      <c r="F7819" s="8">
        <f t="shared" si="610"/>
        <v>1650</v>
      </c>
      <c r="G7819" s="5">
        <v>0.06</v>
      </c>
      <c r="H7819" s="8">
        <f>VLOOKUP($T7819,Pricebook!$A:$D,4,0)</f>
        <v>110</v>
      </c>
      <c r="I7819" s="10">
        <f t="shared" si="611"/>
        <v>1551</v>
      </c>
      <c r="J7819" t="s">
        <v>1570</v>
      </c>
      <c r="K7819" t="s">
        <v>544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654</v>
      </c>
      <c r="O7819" s="7">
        <v>29418</v>
      </c>
      <c r="P7819" t="s">
        <v>163</v>
      </c>
      <c r="Q7819" t="s">
        <v>34</v>
      </c>
      <c r="R7819" s="3">
        <v>40144</v>
      </c>
      <c r="S7819" s="12">
        <f t="shared" si="612"/>
        <v>1</v>
      </c>
      <c r="T7819" s="3" t="s">
        <v>14215</v>
      </c>
      <c r="U7819" t="s">
        <v>14229</v>
      </c>
      <c r="V7819" t="s">
        <v>14234</v>
      </c>
      <c r="W7819" t="s">
        <v>14202</v>
      </c>
      <c r="X7819" t="str">
        <f>VLOOKUP(Q7819,Managers!$A:$B,2,0)</f>
        <v>Frank Mitchell</v>
      </c>
      <c r="Y7819">
        <f>VLOOKUP(W7819,HourlyWages!$A:$B,2,0)</f>
        <v>71</v>
      </c>
      <c r="Z7819">
        <v>1</v>
      </c>
      <c r="AA7819" s="14">
        <f t="shared" si="614"/>
        <v>0.35454545454545455</v>
      </c>
    </row>
    <row r="7820" spans="1:27" x14ac:dyDescent="0.2">
      <c r="A7820">
        <v>7819</v>
      </c>
      <c r="B7820">
        <v>55906</v>
      </c>
      <c r="C7820" s="3">
        <v>40143</v>
      </c>
      <c r="D7820" s="17">
        <f t="shared" si="613"/>
        <v>40118</v>
      </c>
      <c r="E7820">
        <v>42</v>
      </c>
      <c r="F7820" s="8">
        <f t="shared" si="610"/>
        <v>8400</v>
      </c>
      <c r="G7820" s="5">
        <v>0.02</v>
      </c>
      <c r="H7820" s="8">
        <f>VLOOKUP($T7820,Pricebook!$A:$D,4,0)</f>
        <v>200</v>
      </c>
      <c r="I7820" s="10">
        <f t="shared" si="611"/>
        <v>8232</v>
      </c>
      <c r="J7820" t="s">
        <v>1570</v>
      </c>
      <c r="K7820" t="s">
        <v>544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654</v>
      </c>
      <c r="O7820" s="7">
        <v>29418</v>
      </c>
      <c r="P7820" t="s">
        <v>163</v>
      </c>
      <c r="Q7820" t="s">
        <v>34</v>
      </c>
      <c r="R7820" s="3">
        <v>40144</v>
      </c>
      <c r="S7820" s="12">
        <f t="shared" si="612"/>
        <v>1</v>
      </c>
      <c r="T7820" s="3" t="s">
        <v>14206</v>
      </c>
      <c r="U7820" t="s">
        <v>14229</v>
      </c>
      <c r="V7820" t="s">
        <v>14234</v>
      </c>
      <c r="W7820" t="s">
        <v>14201</v>
      </c>
      <c r="X7820" t="str">
        <f>VLOOKUP(Q7820,Managers!$A:$B,2,0)</f>
        <v>Frank Mitchell</v>
      </c>
      <c r="Y7820">
        <f>VLOOKUP(W7820,HourlyWages!$A:$B,2,0)</f>
        <v>53</v>
      </c>
      <c r="Z7820">
        <v>1</v>
      </c>
      <c r="AA7820" s="14">
        <f t="shared" si="614"/>
        <v>0.73499999999999999</v>
      </c>
    </row>
    <row r="7821" spans="1:27" x14ac:dyDescent="0.2">
      <c r="A7821">
        <v>7820</v>
      </c>
      <c r="B7821">
        <v>55908</v>
      </c>
      <c r="C7821" s="3">
        <v>39956</v>
      </c>
      <c r="D7821" s="17">
        <f t="shared" si="613"/>
        <v>39934</v>
      </c>
      <c r="E7821">
        <v>44</v>
      </c>
      <c r="F7821" s="8">
        <f t="shared" si="610"/>
        <v>7040</v>
      </c>
      <c r="G7821" s="5">
        <v>0.03</v>
      </c>
      <c r="H7821" s="8">
        <f>VLOOKUP($T7821,Pricebook!$A:$D,4,0)</f>
        <v>160</v>
      </c>
      <c r="I7821" s="10">
        <f t="shared" si="611"/>
        <v>6828.8</v>
      </c>
      <c r="J7821" t="s">
        <v>567</v>
      </c>
      <c r="K7821" t="s">
        <v>79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2708</v>
      </c>
      <c r="O7821" s="7">
        <v>21403</v>
      </c>
      <c r="P7821" t="s">
        <v>187</v>
      </c>
      <c r="Q7821" t="s">
        <v>61</v>
      </c>
      <c r="R7821" s="3">
        <v>39957</v>
      </c>
      <c r="S7821" s="12">
        <f t="shared" si="612"/>
        <v>1</v>
      </c>
      <c r="T7821" s="3" t="s">
        <v>14218</v>
      </c>
      <c r="U7821" t="s">
        <v>14229</v>
      </c>
      <c r="V7821" t="s">
        <v>14241</v>
      </c>
      <c r="W7821" t="s">
        <v>14202</v>
      </c>
      <c r="X7821" t="str">
        <f>VLOOKUP(Q7821,Managers!$A:$B,2,0)</f>
        <v>Allen Young</v>
      </c>
      <c r="Y7821">
        <f>VLOOKUP(W7821,HourlyWages!$A:$B,2,0)</f>
        <v>71</v>
      </c>
      <c r="Z7821">
        <v>1</v>
      </c>
      <c r="AA7821" s="14">
        <f t="shared" si="614"/>
        <v>0.55625000000000002</v>
      </c>
    </row>
    <row r="7822" spans="1:27" x14ac:dyDescent="0.2">
      <c r="A7822">
        <v>7821</v>
      </c>
      <c r="B7822">
        <v>55909</v>
      </c>
      <c r="C7822" s="3">
        <v>39952</v>
      </c>
      <c r="D7822" s="17">
        <f t="shared" si="613"/>
        <v>39934</v>
      </c>
      <c r="E7822">
        <v>2</v>
      </c>
      <c r="F7822" s="8">
        <f t="shared" si="610"/>
        <v>400</v>
      </c>
      <c r="G7822" s="5">
        <v>0.03</v>
      </c>
      <c r="H7822" s="8">
        <f>VLOOKUP($T7822,Pricebook!$A:$D,4,0)</f>
        <v>200</v>
      </c>
      <c r="I7822" s="10">
        <f t="shared" si="611"/>
        <v>388</v>
      </c>
      <c r="J7822" t="s">
        <v>124</v>
      </c>
      <c r="K7822" t="s">
        <v>125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2182</v>
      </c>
      <c r="O7822" s="7" t="s">
        <v>2183</v>
      </c>
      <c r="P7822" t="s">
        <v>87</v>
      </c>
      <c r="Q7822" t="s">
        <v>61</v>
      </c>
      <c r="R7822" s="3">
        <v>39959</v>
      </c>
      <c r="S7822" s="12">
        <f t="shared" si="612"/>
        <v>7</v>
      </c>
      <c r="T7822" s="3" t="s">
        <v>14206</v>
      </c>
      <c r="U7822" t="s">
        <v>14229</v>
      </c>
      <c r="V7822" t="s">
        <v>14236</v>
      </c>
      <c r="W7822" t="s">
        <v>14198</v>
      </c>
      <c r="X7822" t="str">
        <f>VLOOKUP(Q7822,Managers!$A:$B,2,0)</f>
        <v>Allen Young</v>
      </c>
      <c r="Y7822">
        <f>VLOOKUP(W7822,HourlyWages!$A:$B,2,0)</f>
        <v>51</v>
      </c>
      <c r="Z7822">
        <v>1</v>
      </c>
      <c r="AA7822" s="14">
        <f t="shared" si="614"/>
        <v>0.745</v>
      </c>
    </row>
    <row r="7823" spans="1:27" x14ac:dyDescent="0.2">
      <c r="A7823">
        <v>7822</v>
      </c>
      <c r="B7823">
        <v>55909</v>
      </c>
      <c r="C7823" s="3">
        <v>39952</v>
      </c>
      <c r="D7823" s="17">
        <f t="shared" si="613"/>
        <v>39934</v>
      </c>
      <c r="E7823">
        <v>3</v>
      </c>
      <c r="F7823" s="8">
        <f t="shared" si="610"/>
        <v>480</v>
      </c>
      <c r="G7823" s="5">
        <v>7.0000000000000007E-2</v>
      </c>
      <c r="H7823" s="8">
        <f>VLOOKUP($T7823,Pricebook!$A:$D,4,0)</f>
        <v>160</v>
      </c>
      <c r="I7823" s="10">
        <f t="shared" si="611"/>
        <v>446.4</v>
      </c>
      <c r="J7823" t="s">
        <v>124</v>
      </c>
      <c r="K7823" t="s">
        <v>125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2883</v>
      </c>
      <c r="O7823" s="7" t="s">
        <v>2884</v>
      </c>
      <c r="P7823" t="s">
        <v>317</v>
      </c>
      <c r="Q7823" t="s">
        <v>61</v>
      </c>
      <c r="R7823" s="3">
        <v>39956</v>
      </c>
      <c r="S7823" s="12">
        <f t="shared" si="612"/>
        <v>4</v>
      </c>
      <c r="T7823" s="3" t="s">
        <v>14218</v>
      </c>
      <c r="U7823" t="s">
        <v>14229</v>
      </c>
      <c r="V7823" t="s">
        <v>14242</v>
      </c>
      <c r="W7823" t="s">
        <v>14201</v>
      </c>
      <c r="X7823" t="str">
        <f>VLOOKUP(Q7823,Managers!$A:$B,2,0)</f>
        <v>Allen Young</v>
      </c>
      <c r="Y7823">
        <f>VLOOKUP(W7823,HourlyWages!$A:$B,2,0)</f>
        <v>53</v>
      </c>
      <c r="Z7823">
        <v>1</v>
      </c>
      <c r="AA7823" s="14">
        <f t="shared" si="614"/>
        <v>0.66874999999999996</v>
      </c>
    </row>
    <row r="7824" spans="1:27" x14ac:dyDescent="0.2">
      <c r="A7824">
        <v>7823</v>
      </c>
      <c r="B7824">
        <v>55937</v>
      </c>
      <c r="C7824" s="3">
        <v>39839</v>
      </c>
      <c r="D7824" s="17">
        <f t="shared" si="613"/>
        <v>39814</v>
      </c>
      <c r="E7824">
        <v>10</v>
      </c>
      <c r="F7824" s="8">
        <f t="shared" si="610"/>
        <v>1500</v>
      </c>
      <c r="G7824" s="5">
        <v>0.09</v>
      </c>
      <c r="H7824" s="8">
        <f>VLOOKUP($T7824,Pricebook!$A:$D,4,0)</f>
        <v>150</v>
      </c>
      <c r="I7824" s="10">
        <f t="shared" si="611"/>
        <v>1365</v>
      </c>
      <c r="J7824" t="s">
        <v>484</v>
      </c>
      <c r="K7824" t="s">
        <v>165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485</v>
      </c>
      <c r="O7824" s="7">
        <v>72015</v>
      </c>
      <c r="P7824" t="s">
        <v>66</v>
      </c>
      <c r="Q7824" t="s">
        <v>34</v>
      </c>
      <c r="R7824" s="3">
        <v>39841</v>
      </c>
      <c r="S7824" s="12">
        <f t="shared" si="612"/>
        <v>2</v>
      </c>
      <c r="T7824" s="3" t="s">
        <v>14211</v>
      </c>
      <c r="U7824" t="s">
        <v>14235</v>
      </c>
      <c r="V7824" t="s">
        <v>14234</v>
      </c>
      <c r="W7824" t="s">
        <v>14193</v>
      </c>
      <c r="X7824" t="str">
        <f>VLOOKUP(Q7824,Managers!$A:$B,2,0)</f>
        <v>Frank Mitchell</v>
      </c>
      <c r="Y7824">
        <f>VLOOKUP(W7824,HourlyWages!$A:$B,2,0)</f>
        <v>57</v>
      </c>
      <c r="Z7824">
        <v>1</v>
      </c>
      <c r="AA7824" s="14">
        <f t="shared" si="614"/>
        <v>0.62</v>
      </c>
    </row>
    <row r="7825" spans="1:27" x14ac:dyDescent="0.2">
      <c r="A7825">
        <v>7824</v>
      </c>
      <c r="B7825">
        <v>55937</v>
      </c>
      <c r="C7825" s="3">
        <v>39839</v>
      </c>
      <c r="D7825" s="17">
        <f t="shared" si="613"/>
        <v>39814</v>
      </c>
      <c r="E7825">
        <v>24</v>
      </c>
      <c r="F7825" s="8">
        <f t="shared" si="610"/>
        <v>3000</v>
      </c>
      <c r="G7825" s="5">
        <v>0.06</v>
      </c>
      <c r="H7825" s="8">
        <f>VLOOKUP($T7825,Pricebook!$A:$D,4,0)</f>
        <v>125</v>
      </c>
      <c r="I7825" s="10">
        <f t="shared" si="611"/>
        <v>2820</v>
      </c>
      <c r="J7825" t="s">
        <v>484</v>
      </c>
      <c r="K7825" t="s">
        <v>165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485</v>
      </c>
      <c r="O7825" s="7">
        <v>72015</v>
      </c>
      <c r="P7825" t="s">
        <v>66</v>
      </c>
      <c r="Q7825" t="s">
        <v>34</v>
      </c>
      <c r="R7825" s="3">
        <v>39841</v>
      </c>
      <c r="S7825" s="12">
        <f t="shared" si="612"/>
        <v>2</v>
      </c>
      <c r="T7825" s="3" t="s">
        <v>14209</v>
      </c>
      <c r="U7825" t="s">
        <v>14232</v>
      </c>
      <c r="V7825" t="s">
        <v>14241</v>
      </c>
      <c r="W7825" t="s">
        <v>14186</v>
      </c>
      <c r="X7825" t="str">
        <f>VLOOKUP(Q7825,Managers!$A:$B,2,0)</f>
        <v>Frank Mitchell</v>
      </c>
      <c r="Y7825">
        <f>VLOOKUP(W7825,HourlyWages!$A:$B,2,0)</f>
        <v>67</v>
      </c>
      <c r="Z7825">
        <v>1</v>
      </c>
      <c r="AA7825" s="14">
        <f t="shared" si="614"/>
        <v>0.46400000000000002</v>
      </c>
    </row>
    <row r="7826" spans="1:27" x14ac:dyDescent="0.2">
      <c r="A7826">
        <v>7825</v>
      </c>
      <c r="B7826">
        <v>55938</v>
      </c>
      <c r="C7826" s="3">
        <v>41092</v>
      </c>
      <c r="D7826" s="17">
        <f t="shared" si="613"/>
        <v>41091</v>
      </c>
      <c r="E7826">
        <v>42</v>
      </c>
      <c r="F7826" s="8">
        <f t="shared" si="610"/>
        <v>4620</v>
      </c>
      <c r="G7826" s="5">
        <v>0.08</v>
      </c>
      <c r="H7826" s="8">
        <f>VLOOKUP($T7826,Pricebook!$A:$D,4,0)</f>
        <v>110</v>
      </c>
      <c r="I7826" s="10">
        <f t="shared" si="611"/>
        <v>4250.4000000000005</v>
      </c>
      <c r="J7826" t="s">
        <v>1041</v>
      </c>
      <c r="K7826" t="s">
        <v>118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2636</v>
      </c>
      <c r="O7826" s="7" t="s">
        <v>2637</v>
      </c>
      <c r="P7826" t="s">
        <v>87</v>
      </c>
      <c r="Q7826" t="s">
        <v>61</v>
      </c>
      <c r="R7826" s="3">
        <v>41093</v>
      </c>
      <c r="S7826" s="12">
        <f t="shared" si="612"/>
        <v>1</v>
      </c>
      <c r="T7826" s="3" t="s">
        <v>14215</v>
      </c>
      <c r="U7826" t="s">
        <v>14229</v>
      </c>
      <c r="V7826" t="s">
        <v>14244</v>
      </c>
      <c r="W7826" t="s">
        <v>14187</v>
      </c>
      <c r="X7826" t="str">
        <f>VLOOKUP(Q7826,Managers!$A:$B,2,0)</f>
        <v>Allen Young</v>
      </c>
      <c r="Y7826">
        <f>VLOOKUP(W7826,HourlyWages!$A:$B,2,0)</f>
        <v>45</v>
      </c>
      <c r="Z7826">
        <v>1</v>
      </c>
      <c r="AA7826" s="14">
        <f t="shared" si="614"/>
        <v>0.59090909090909094</v>
      </c>
    </row>
    <row r="7827" spans="1:27" x14ac:dyDescent="0.2">
      <c r="A7827">
        <v>7826</v>
      </c>
      <c r="B7827">
        <v>55938</v>
      </c>
      <c r="C7827" s="3">
        <v>41092</v>
      </c>
      <c r="D7827" s="17">
        <f t="shared" si="613"/>
        <v>41091</v>
      </c>
      <c r="E7827">
        <v>18</v>
      </c>
      <c r="F7827" s="8">
        <f t="shared" si="610"/>
        <v>3600</v>
      </c>
      <c r="G7827" s="5">
        <v>0.05</v>
      </c>
      <c r="H7827" s="8">
        <f>VLOOKUP($T7827,Pricebook!$A:$D,4,0)</f>
        <v>200</v>
      </c>
      <c r="I7827" s="10">
        <f t="shared" si="611"/>
        <v>3420</v>
      </c>
      <c r="J7827" t="s">
        <v>1041</v>
      </c>
      <c r="K7827" t="s">
        <v>118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2885</v>
      </c>
      <c r="O7827" s="7" t="s">
        <v>2886</v>
      </c>
      <c r="P7827" t="s">
        <v>317</v>
      </c>
      <c r="Q7827" t="s">
        <v>61</v>
      </c>
      <c r="R7827" s="3">
        <v>41093</v>
      </c>
      <c r="S7827" s="12">
        <f t="shared" si="612"/>
        <v>1</v>
      </c>
      <c r="T7827" s="3" t="s">
        <v>14206</v>
      </c>
      <c r="U7827" t="s">
        <v>14229</v>
      </c>
      <c r="V7827" t="s">
        <v>14246</v>
      </c>
      <c r="W7827" t="s">
        <v>14185</v>
      </c>
      <c r="X7827" t="str">
        <f>VLOOKUP(Q7827,Managers!$A:$B,2,0)</f>
        <v>Allen Young</v>
      </c>
      <c r="Y7827">
        <f>VLOOKUP(W7827,HourlyWages!$A:$B,2,0)</f>
        <v>70</v>
      </c>
      <c r="Z7827">
        <v>1</v>
      </c>
      <c r="AA7827" s="14">
        <f t="shared" si="614"/>
        <v>0.65</v>
      </c>
    </row>
    <row r="7828" spans="1:27" x14ac:dyDescent="0.2">
      <c r="A7828">
        <v>7827</v>
      </c>
      <c r="B7828">
        <v>55940</v>
      </c>
      <c r="C7828" s="3">
        <v>39932</v>
      </c>
      <c r="D7828" s="17">
        <f t="shared" si="613"/>
        <v>39904</v>
      </c>
      <c r="E7828">
        <v>29</v>
      </c>
      <c r="F7828" s="8">
        <f t="shared" si="610"/>
        <v>4350</v>
      </c>
      <c r="G7828" s="5">
        <v>0.03</v>
      </c>
      <c r="H7828" s="8">
        <f>VLOOKUP($T7828,Pricebook!$A:$D,4,0)</f>
        <v>150</v>
      </c>
      <c r="I7828" s="10">
        <f t="shared" si="611"/>
        <v>4219.5</v>
      </c>
      <c r="J7828" t="s">
        <v>1954</v>
      </c>
      <c r="K7828" t="s">
        <v>99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2887</v>
      </c>
      <c r="O7828" s="7" t="s">
        <v>2888</v>
      </c>
      <c r="P7828" t="s">
        <v>421</v>
      </c>
      <c r="Q7828" t="s">
        <v>61</v>
      </c>
      <c r="R7828" s="3">
        <v>39933</v>
      </c>
      <c r="S7828" s="12">
        <f t="shared" si="612"/>
        <v>1</v>
      </c>
      <c r="T7828" s="3" t="s">
        <v>14211</v>
      </c>
      <c r="U7828" t="s">
        <v>14235</v>
      </c>
      <c r="V7828" t="s">
        <v>14230</v>
      </c>
      <c r="W7828" t="s">
        <v>14189</v>
      </c>
      <c r="X7828" t="str">
        <f>VLOOKUP(Q7828,Managers!$A:$B,2,0)</f>
        <v>Allen Young</v>
      </c>
      <c r="Y7828">
        <f>VLOOKUP(W7828,HourlyWages!$A:$B,2,0)</f>
        <v>62</v>
      </c>
      <c r="Z7828">
        <v>1</v>
      </c>
      <c r="AA7828" s="14">
        <f t="shared" si="614"/>
        <v>0.58666666666666667</v>
      </c>
    </row>
    <row r="7829" spans="1:27" x14ac:dyDescent="0.2">
      <c r="A7829">
        <v>7828</v>
      </c>
      <c r="B7829">
        <v>55968</v>
      </c>
      <c r="C7829" s="3">
        <v>41182</v>
      </c>
      <c r="D7829" s="17">
        <f t="shared" si="613"/>
        <v>41153</v>
      </c>
      <c r="E7829">
        <v>40</v>
      </c>
      <c r="F7829" s="8">
        <f t="shared" si="610"/>
        <v>4800</v>
      </c>
      <c r="G7829" s="5">
        <v>0.05</v>
      </c>
      <c r="H7829" s="8">
        <f>VLOOKUP($T7829,Pricebook!$A:$D,4,0)</f>
        <v>120</v>
      </c>
      <c r="I7829" s="10">
        <f t="shared" si="611"/>
        <v>4560</v>
      </c>
      <c r="J7829" t="s">
        <v>2080</v>
      </c>
      <c r="K7829" t="s">
        <v>158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2569</v>
      </c>
      <c r="O7829" s="7">
        <v>14224</v>
      </c>
      <c r="P7829" t="s">
        <v>60</v>
      </c>
      <c r="Q7829" t="s">
        <v>61</v>
      </c>
      <c r="R7829" s="3">
        <v>41184</v>
      </c>
      <c r="S7829" s="12">
        <f t="shared" si="612"/>
        <v>2</v>
      </c>
      <c r="T7829" s="3" t="s">
        <v>14212</v>
      </c>
      <c r="U7829" t="s">
        <v>14229</v>
      </c>
      <c r="V7829" t="s">
        <v>14245</v>
      </c>
      <c r="W7829" t="s">
        <v>14194</v>
      </c>
      <c r="X7829" t="str">
        <f>VLOOKUP(Q7829,Managers!$A:$B,2,0)</f>
        <v>Allen Young</v>
      </c>
      <c r="Y7829">
        <f>VLOOKUP(W7829,HourlyWages!$A:$B,2,0)</f>
        <v>71</v>
      </c>
      <c r="Z7829">
        <v>1</v>
      </c>
      <c r="AA7829" s="14">
        <f t="shared" si="614"/>
        <v>0.40833333333333333</v>
      </c>
    </row>
    <row r="7830" spans="1:27" x14ac:dyDescent="0.2">
      <c r="A7830">
        <v>7829</v>
      </c>
      <c r="B7830">
        <v>55969</v>
      </c>
      <c r="C7830" s="3">
        <v>40455</v>
      </c>
      <c r="D7830" s="17">
        <f t="shared" si="613"/>
        <v>40452</v>
      </c>
      <c r="E7830">
        <v>37</v>
      </c>
      <c r="F7830" s="8">
        <f t="shared" si="610"/>
        <v>7400</v>
      </c>
      <c r="G7830" s="5">
        <v>0.08</v>
      </c>
      <c r="H7830" s="8">
        <f>VLOOKUP($T7830,Pricebook!$A:$D,4,0)</f>
        <v>200</v>
      </c>
      <c r="I7830" s="10">
        <f t="shared" si="611"/>
        <v>6808</v>
      </c>
      <c r="J7830" t="s">
        <v>356</v>
      </c>
      <c r="K7830" t="s">
        <v>103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2794</v>
      </c>
      <c r="O7830" s="7">
        <v>63122</v>
      </c>
      <c r="P7830" t="s">
        <v>358</v>
      </c>
      <c r="Q7830" t="s">
        <v>16</v>
      </c>
      <c r="R7830" s="3">
        <v>40458</v>
      </c>
      <c r="S7830" s="12">
        <f t="shared" si="612"/>
        <v>3</v>
      </c>
      <c r="T7830" s="3" t="s">
        <v>14206</v>
      </c>
      <c r="U7830" t="s">
        <v>14229</v>
      </c>
      <c r="V7830" t="s">
        <v>14245</v>
      </c>
      <c r="W7830" t="s">
        <v>14196</v>
      </c>
      <c r="X7830" t="str">
        <f>VLOOKUP(Q7830,Managers!$A:$B,2,0)</f>
        <v>Josh Martinez</v>
      </c>
      <c r="Y7830">
        <f>VLOOKUP(W7830,HourlyWages!$A:$B,2,0)</f>
        <v>58</v>
      </c>
      <c r="Z7830">
        <v>1</v>
      </c>
      <c r="AA7830" s="14">
        <f t="shared" si="614"/>
        <v>0.71</v>
      </c>
    </row>
    <row r="7831" spans="1:27" x14ac:dyDescent="0.2">
      <c r="A7831">
        <v>7830</v>
      </c>
      <c r="B7831">
        <v>56001</v>
      </c>
      <c r="C7831" s="3">
        <v>40280</v>
      </c>
      <c r="D7831" s="17">
        <f t="shared" si="613"/>
        <v>40269</v>
      </c>
      <c r="E7831">
        <v>17</v>
      </c>
      <c r="F7831" s="8">
        <f t="shared" si="610"/>
        <v>1870</v>
      </c>
      <c r="G7831" s="5">
        <v>0.08</v>
      </c>
      <c r="H7831" s="8">
        <f>VLOOKUP($T7831,Pricebook!$A:$D,4,0)</f>
        <v>110</v>
      </c>
      <c r="I7831" s="10">
        <f t="shared" si="611"/>
        <v>1720.4</v>
      </c>
      <c r="J7831" t="s">
        <v>570</v>
      </c>
      <c r="K7831" t="s">
        <v>571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1074</v>
      </c>
      <c r="O7831" s="7">
        <v>66062</v>
      </c>
      <c r="P7831" t="s">
        <v>153</v>
      </c>
      <c r="Q7831" t="s">
        <v>16</v>
      </c>
      <c r="R7831" s="3">
        <v>40284</v>
      </c>
      <c r="S7831" s="12">
        <f t="shared" si="612"/>
        <v>4</v>
      </c>
      <c r="T7831" s="3" t="s">
        <v>14215</v>
      </c>
      <c r="U7831" t="s">
        <v>14229</v>
      </c>
      <c r="V7831" t="s">
        <v>14244</v>
      </c>
      <c r="W7831" t="s">
        <v>14200</v>
      </c>
      <c r="X7831" t="str">
        <f>VLOOKUP(Q7831,Managers!$A:$B,2,0)</f>
        <v>Josh Martinez</v>
      </c>
      <c r="Y7831">
        <f>VLOOKUP(W7831,HourlyWages!$A:$B,2,0)</f>
        <v>59</v>
      </c>
      <c r="Z7831">
        <v>1</v>
      </c>
      <c r="AA7831" s="14">
        <f t="shared" si="614"/>
        <v>0.46363636363636362</v>
      </c>
    </row>
    <row r="7832" spans="1:27" x14ac:dyDescent="0.2">
      <c r="A7832">
        <v>7831</v>
      </c>
      <c r="B7832">
        <v>56002</v>
      </c>
      <c r="C7832" s="3">
        <v>39998</v>
      </c>
      <c r="D7832" s="17">
        <f t="shared" si="613"/>
        <v>39995</v>
      </c>
      <c r="E7832">
        <v>21</v>
      </c>
      <c r="F7832" s="8">
        <f t="shared" si="610"/>
        <v>2310</v>
      </c>
      <c r="G7832" s="5">
        <v>0.04</v>
      </c>
      <c r="H7832" s="8">
        <f>VLOOKUP($T7832,Pricebook!$A:$D,4,0)</f>
        <v>110</v>
      </c>
      <c r="I7832" s="10">
        <f t="shared" si="611"/>
        <v>2217.6</v>
      </c>
      <c r="J7832" t="s">
        <v>264</v>
      </c>
      <c r="K7832" t="s">
        <v>265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2663</v>
      </c>
      <c r="O7832" s="7">
        <v>77803</v>
      </c>
      <c r="P7832" t="s">
        <v>48</v>
      </c>
      <c r="Q7832" t="s">
        <v>16</v>
      </c>
      <c r="R7832" s="3">
        <v>40000</v>
      </c>
      <c r="S7832" s="12">
        <f t="shared" si="612"/>
        <v>2</v>
      </c>
      <c r="T7832" s="3" t="s">
        <v>14220</v>
      </c>
      <c r="U7832" t="s">
        <v>14229</v>
      </c>
      <c r="V7832" t="s">
        <v>14236</v>
      </c>
      <c r="W7832" t="s">
        <v>14194</v>
      </c>
      <c r="X7832" t="str">
        <f>VLOOKUP(Q7832,Managers!$A:$B,2,0)</f>
        <v>Josh Martinez</v>
      </c>
      <c r="Y7832">
        <f>VLOOKUP(W7832,HourlyWages!$A:$B,2,0)</f>
        <v>71</v>
      </c>
      <c r="Z7832">
        <v>1</v>
      </c>
      <c r="AA7832" s="14">
        <f t="shared" si="614"/>
        <v>0.35454545454545455</v>
      </c>
    </row>
    <row r="7833" spans="1:27" x14ac:dyDescent="0.2">
      <c r="A7833">
        <v>7832</v>
      </c>
      <c r="B7833">
        <v>56002</v>
      </c>
      <c r="C7833" s="3">
        <v>39998</v>
      </c>
      <c r="D7833" s="17">
        <f t="shared" si="613"/>
        <v>39995</v>
      </c>
      <c r="E7833">
        <v>14</v>
      </c>
      <c r="F7833" s="8">
        <f t="shared" si="610"/>
        <v>1540</v>
      </c>
      <c r="G7833" s="5">
        <v>0.09</v>
      </c>
      <c r="H7833" s="8">
        <f>VLOOKUP($T7833,Pricebook!$A:$D,4,0)</f>
        <v>110</v>
      </c>
      <c r="I7833" s="10">
        <f t="shared" si="611"/>
        <v>1401.4</v>
      </c>
      <c r="J7833" t="s">
        <v>264</v>
      </c>
      <c r="K7833" t="s">
        <v>265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137</v>
      </c>
      <c r="O7833" s="7">
        <v>76028</v>
      </c>
      <c r="P7833" t="s">
        <v>48</v>
      </c>
      <c r="Q7833" t="s">
        <v>16</v>
      </c>
      <c r="R7833" s="3">
        <v>40002</v>
      </c>
      <c r="S7833" s="12">
        <f t="shared" si="612"/>
        <v>4</v>
      </c>
      <c r="T7833" s="3" t="s">
        <v>14215</v>
      </c>
      <c r="U7833" t="s">
        <v>14229</v>
      </c>
      <c r="V7833" t="s">
        <v>14238</v>
      </c>
      <c r="W7833" t="s">
        <v>14185</v>
      </c>
      <c r="X7833" t="str">
        <f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4"/>
        <v>0.36363636363636365</v>
      </c>
    </row>
    <row r="7834" spans="1:27" x14ac:dyDescent="0.2">
      <c r="A7834">
        <v>7833</v>
      </c>
      <c r="B7834">
        <v>56002</v>
      </c>
      <c r="C7834" s="3">
        <v>39998</v>
      </c>
      <c r="D7834" s="17">
        <f t="shared" si="613"/>
        <v>39995</v>
      </c>
      <c r="E7834">
        <v>9</v>
      </c>
      <c r="F7834" s="8">
        <f t="shared" si="610"/>
        <v>1800</v>
      </c>
      <c r="G7834" s="5">
        <v>0.05</v>
      </c>
      <c r="H7834" s="8">
        <f>VLOOKUP($T7834,Pricebook!$A:$D,4,0)</f>
        <v>200</v>
      </c>
      <c r="I7834" s="10">
        <f t="shared" si="611"/>
        <v>1710</v>
      </c>
      <c r="J7834" t="s">
        <v>264</v>
      </c>
      <c r="K7834" t="s">
        <v>265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137</v>
      </c>
      <c r="O7834" s="7">
        <v>76028</v>
      </c>
      <c r="P7834" t="s">
        <v>48</v>
      </c>
      <c r="Q7834" t="s">
        <v>16</v>
      </c>
      <c r="R7834" s="3">
        <v>40005</v>
      </c>
      <c r="S7834" s="12">
        <f t="shared" si="612"/>
        <v>7</v>
      </c>
      <c r="T7834" s="3" t="s">
        <v>14206</v>
      </c>
      <c r="U7834" t="s">
        <v>14229</v>
      </c>
      <c r="V7834" t="s">
        <v>14234</v>
      </c>
      <c r="W7834" t="s">
        <v>14190</v>
      </c>
      <c r="X7834" t="str">
        <f>VLOOKUP(Q7834,Managers!$A:$B,2,0)</f>
        <v>Josh Martinez</v>
      </c>
      <c r="Y7834">
        <f>VLOOKUP(W7834,HourlyWages!$A:$B,2,0)</f>
        <v>67</v>
      </c>
      <c r="Z7834">
        <v>1</v>
      </c>
      <c r="AA7834" s="14">
        <f t="shared" si="614"/>
        <v>0.66500000000000004</v>
      </c>
    </row>
    <row r="7835" spans="1:27" x14ac:dyDescent="0.2">
      <c r="A7835">
        <v>7834</v>
      </c>
      <c r="B7835">
        <v>56002</v>
      </c>
      <c r="C7835" s="3">
        <v>39998</v>
      </c>
      <c r="D7835" s="17">
        <f t="shared" si="613"/>
        <v>39995</v>
      </c>
      <c r="E7835">
        <v>14</v>
      </c>
      <c r="F7835" s="8">
        <f t="shared" si="610"/>
        <v>1750</v>
      </c>
      <c r="G7835" s="5">
        <v>7.0000000000000007E-2</v>
      </c>
      <c r="H7835" s="8">
        <f>VLOOKUP($T7835,Pricebook!$A:$D,4,0)</f>
        <v>125</v>
      </c>
      <c r="I7835" s="10">
        <f t="shared" si="611"/>
        <v>1627.5</v>
      </c>
      <c r="J7835" t="s">
        <v>264</v>
      </c>
      <c r="K7835" t="s">
        <v>265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137</v>
      </c>
      <c r="O7835" s="7">
        <v>76028</v>
      </c>
      <c r="P7835" t="s">
        <v>48</v>
      </c>
      <c r="Q7835" t="s">
        <v>16</v>
      </c>
      <c r="R7835" s="3">
        <v>40000</v>
      </c>
      <c r="S7835" s="12">
        <f t="shared" si="612"/>
        <v>2</v>
      </c>
      <c r="T7835" s="3" t="s">
        <v>14209</v>
      </c>
      <c r="U7835" t="s">
        <v>14232</v>
      </c>
      <c r="V7835" t="s">
        <v>14233</v>
      </c>
      <c r="W7835" t="s">
        <v>14191</v>
      </c>
      <c r="X7835" t="str">
        <f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4"/>
        <v>0.52</v>
      </c>
    </row>
    <row r="7836" spans="1:27" x14ac:dyDescent="0.2">
      <c r="A7836">
        <v>7835</v>
      </c>
      <c r="B7836">
        <v>56003</v>
      </c>
      <c r="C7836" s="3">
        <v>40274</v>
      </c>
      <c r="D7836" s="17">
        <f t="shared" si="613"/>
        <v>40269</v>
      </c>
      <c r="E7836">
        <v>13</v>
      </c>
      <c r="F7836" s="8">
        <f t="shared" si="610"/>
        <v>1625</v>
      </c>
      <c r="G7836" s="5">
        <v>0.1</v>
      </c>
      <c r="H7836" s="8">
        <f>VLOOKUP($T7836,Pricebook!$A:$D,4,0)</f>
        <v>125</v>
      </c>
      <c r="I7836" s="10">
        <f t="shared" si="611"/>
        <v>1462.5</v>
      </c>
      <c r="J7836" t="s">
        <v>623</v>
      </c>
      <c r="K7836" t="s">
        <v>508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1136</v>
      </c>
      <c r="O7836" s="7" t="s">
        <v>1137</v>
      </c>
      <c r="P7836" t="s">
        <v>232</v>
      </c>
      <c r="Q7836" t="s">
        <v>61</v>
      </c>
      <c r="R7836" s="3">
        <v>40275</v>
      </c>
      <c r="S7836" s="12">
        <f t="shared" si="612"/>
        <v>1</v>
      </c>
      <c r="T7836" s="3" t="s">
        <v>14209</v>
      </c>
      <c r="U7836" t="s">
        <v>14232</v>
      </c>
      <c r="V7836" t="s">
        <v>14238</v>
      </c>
      <c r="W7836" t="s">
        <v>14198</v>
      </c>
      <c r="X7836" t="str">
        <f>VLOOKUP(Q7836,Managers!$A:$B,2,0)</f>
        <v>Allen Young</v>
      </c>
      <c r="Y7836">
        <f>VLOOKUP(W7836,HourlyWages!$A:$B,2,0)</f>
        <v>51</v>
      </c>
      <c r="Z7836">
        <v>1</v>
      </c>
      <c r="AA7836" s="14">
        <f t="shared" si="614"/>
        <v>0.59199999999999997</v>
      </c>
    </row>
    <row r="7837" spans="1:27" x14ac:dyDescent="0.2">
      <c r="A7837">
        <v>7836</v>
      </c>
      <c r="B7837">
        <v>56006</v>
      </c>
      <c r="C7837" s="3">
        <v>40817</v>
      </c>
      <c r="D7837" s="17">
        <f t="shared" si="613"/>
        <v>40817</v>
      </c>
      <c r="E7837">
        <v>16</v>
      </c>
      <c r="F7837" s="8">
        <f t="shared" si="610"/>
        <v>1760</v>
      </c>
      <c r="G7837" s="5">
        <v>0.1</v>
      </c>
      <c r="H7837" s="8">
        <f>VLOOKUP($T7837,Pricebook!$A:$D,4,0)</f>
        <v>110</v>
      </c>
      <c r="I7837" s="10">
        <f t="shared" si="611"/>
        <v>1584</v>
      </c>
      <c r="J7837" t="s">
        <v>720</v>
      </c>
      <c r="K7837" t="s">
        <v>269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113</v>
      </c>
      <c r="O7837" s="7">
        <v>90805</v>
      </c>
      <c r="P7837" t="s">
        <v>114</v>
      </c>
      <c r="Q7837" t="s">
        <v>23</v>
      </c>
      <c r="R7837" s="3">
        <v>40817</v>
      </c>
      <c r="S7837" s="12">
        <f t="shared" si="612"/>
        <v>0</v>
      </c>
      <c r="T7837" s="3" t="s">
        <v>14215</v>
      </c>
      <c r="U7837" t="s">
        <v>14229</v>
      </c>
      <c r="V7837" t="s">
        <v>14243</v>
      </c>
      <c r="W7837" t="s">
        <v>14199</v>
      </c>
      <c r="X7837" t="str">
        <f>VLOOKUP(Q7837,Managers!$A:$B,2,0)</f>
        <v>Bob Turner</v>
      </c>
      <c r="Y7837">
        <f>VLOOKUP(W7837,HourlyWages!$A:$B,2,0)</f>
        <v>68</v>
      </c>
      <c r="Z7837">
        <v>1</v>
      </c>
      <c r="AA7837" s="14">
        <f t="shared" si="614"/>
        <v>0.38181818181818183</v>
      </c>
    </row>
    <row r="7838" spans="1:27" x14ac:dyDescent="0.2">
      <c r="A7838">
        <v>7837</v>
      </c>
      <c r="B7838">
        <v>56006</v>
      </c>
      <c r="C7838" s="3">
        <v>40817</v>
      </c>
      <c r="D7838" s="17">
        <f t="shared" si="613"/>
        <v>40817</v>
      </c>
      <c r="E7838">
        <v>20</v>
      </c>
      <c r="F7838" s="8">
        <f t="shared" si="610"/>
        <v>3000</v>
      </c>
      <c r="G7838" s="5">
        <v>0.06</v>
      </c>
      <c r="H7838" s="8">
        <f>VLOOKUP($T7838,Pricebook!$A:$D,4,0)</f>
        <v>150</v>
      </c>
      <c r="I7838" s="10">
        <f t="shared" si="611"/>
        <v>2820</v>
      </c>
      <c r="J7838" t="s">
        <v>720</v>
      </c>
      <c r="K7838" t="s">
        <v>269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113</v>
      </c>
      <c r="O7838" s="7">
        <v>90805</v>
      </c>
      <c r="P7838" t="s">
        <v>114</v>
      </c>
      <c r="Q7838" t="s">
        <v>23</v>
      </c>
      <c r="R7838" s="3">
        <v>40819</v>
      </c>
      <c r="S7838" s="12">
        <f t="shared" si="612"/>
        <v>2</v>
      </c>
      <c r="T7838" s="3" t="s">
        <v>14210</v>
      </c>
      <c r="U7838" t="s">
        <v>14235</v>
      </c>
      <c r="V7838" t="s">
        <v>14239</v>
      </c>
      <c r="W7838" t="s">
        <v>14193</v>
      </c>
      <c r="X7838" t="str">
        <f>VLOOKUP(Q7838,Managers!$A:$B,2,0)</f>
        <v>Bob Turner</v>
      </c>
      <c r="Y7838">
        <f>VLOOKUP(W7838,HourlyWages!$A:$B,2,0)</f>
        <v>57</v>
      </c>
      <c r="Z7838">
        <v>1</v>
      </c>
      <c r="AA7838" s="14">
        <f t="shared" si="614"/>
        <v>0.62</v>
      </c>
    </row>
    <row r="7839" spans="1:27" x14ac:dyDescent="0.2">
      <c r="A7839">
        <v>7838</v>
      </c>
      <c r="B7839">
        <v>56032</v>
      </c>
      <c r="C7839" s="3">
        <v>40896</v>
      </c>
      <c r="D7839" s="17">
        <f t="shared" si="613"/>
        <v>40878</v>
      </c>
      <c r="E7839">
        <v>31</v>
      </c>
      <c r="F7839" s="8">
        <f t="shared" si="610"/>
        <v>4650</v>
      </c>
      <c r="G7839" s="5">
        <v>0.1</v>
      </c>
      <c r="H7839" s="8">
        <f>VLOOKUP($T7839,Pricebook!$A:$D,4,0)</f>
        <v>150</v>
      </c>
      <c r="I7839" s="10">
        <f t="shared" si="611"/>
        <v>4185</v>
      </c>
      <c r="J7839" t="s">
        <v>405</v>
      </c>
      <c r="K7839" t="s">
        <v>406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161</v>
      </c>
      <c r="O7839" s="7" t="s">
        <v>162</v>
      </c>
      <c r="P7839" t="s">
        <v>163</v>
      </c>
      <c r="Q7839" t="s">
        <v>34</v>
      </c>
      <c r="R7839" s="3">
        <v>40896</v>
      </c>
      <c r="S7839" s="12">
        <f t="shared" si="612"/>
        <v>0</v>
      </c>
      <c r="T7839" s="3" t="s">
        <v>14216</v>
      </c>
      <c r="U7839" t="s">
        <v>14235</v>
      </c>
      <c r="V7839" t="s">
        <v>14237</v>
      </c>
      <c r="W7839" t="s">
        <v>14191</v>
      </c>
      <c r="X7839" t="str">
        <f>VLOOKUP(Q7839,Managers!$A:$B,2,0)</f>
        <v>Frank Mitchell</v>
      </c>
      <c r="Y7839">
        <f>VLOOKUP(W7839,HourlyWages!$A:$B,2,0)</f>
        <v>60</v>
      </c>
      <c r="Z7839">
        <v>1</v>
      </c>
      <c r="AA7839" s="14">
        <f t="shared" si="614"/>
        <v>0.6</v>
      </c>
    </row>
    <row r="7840" spans="1:27" x14ac:dyDescent="0.2">
      <c r="A7840">
        <v>7839</v>
      </c>
      <c r="B7840">
        <v>56032</v>
      </c>
      <c r="C7840" s="3">
        <v>40896</v>
      </c>
      <c r="D7840" s="17">
        <f t="shared" si="613"/>
        <v>40878</v>
      </c>
      <c r="E7840">
        <v>25</v>
      </c>
      <c r="F7840" s="8">
        <f t="shared" si="610"/>
        <v>3125</v>
      </c>
      <c r="G7840" s="5">
        <v>0.03</v>
      </c>
      <c r="H7840" s="8">
        <f>VLOOKUP($T7840,Pricebook!$A:$D,4,0)</f>
        <v>125</v>
      </c>
      <c r="I7840" s="10">
        <f t="shared" si="611"/>
        <v>3031.25</v>
      </c>
      <c r="J7840" t="s">
        <v>405</v>
      </c>
      <c r="K7840" t="s">
        <v>406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161</v>
      </c>
      <c r="O7840" s="7" t="s">
        <v>162</v>
      </c>
      <c r="P7840" t="s">
        <v>163</v>
      </c>
      <c r="Q7840" t="s">
        <v>34</v>
      </c>
      <c r="R7840" s="3">
        <v>40898</v>
      </c>
      <c r="S7840" s="12">
        <f t="shared" si="612"/>
        <v>2</v>
      </c>
      <c r="T7840" s="3" t="s">
        <v>14209</v>
      </c>
      <c r="U7840" t="s">
        <v>14232</v>
      </c>
      <c r="V7840" t="s">
        <v>14229</v>
      </c>
      <c r="W7840" t="s">
        <v>14203</v>
      </c>
      <c r="X7840" t="str">
        <f>VLOOKUP(Q7840,Managers!$A:$B,2,0)</f>
        <v>Frank Mitchell</v>
      </c>
      <c r="Y7840">
        <f>VLOOKUP(W7840,HourlyWages!$A:$B,2,0)</f>
        <v>62</v>
      </c>
      <c r="Z7840">
        <v>1</v>
      </c>
      <c r="AA7840" s="14">
        <f t="shared" si="614"/>
        <v>0.504</v>
      </c>
    </row>
    <row r="7841" spans="1:27" x14ac:dyDescent="0.2">
      <c r="A7841">
        <v>7840</v>
      </c>
      <c r="B7841">
        <v>56039</v>
      </c>
      <c r="C7841" s="3">
        <v>40872</v>
      </c>
      <c r="D7841" s="17">
        <f t="shared" si="613"/>
        <v>40848</v>
      </c>
      <c r="E7841">
        <v>23</v>
      </c>
      <c r="F7841" s="8">
        <f t="shared" si="610"/>
        <v>2530</v>
      </c>
      <c r="G7841" s="5">
        <v>7.0000000000000007E-2</v>
      </c>
      <c r="H7841" s="8">
        <f>VLOOKUP($T7841,Pricebook!$A:$D,4,0)</f>
        <v>110</v>
      </c>
      <c r="I7841" s="10">
        <f t="shared" si="611"/>
        <v>2352.8999999999996</v>
      </c>
      <c r="J7841" t="s">
        <v>1635</v>
      </c>
      <c r="K7841" t="s">
        <v>775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1776</v>
      </c>
      <c r="O7841" s="7" t="s">
        <v>1777</v>
      </c>
      <c r="P7841" t="s">
        <v>48</v>
      </c>
      <c r="Q7841" t="s">
        <v>16</v>
      </c>
      <c r="R7841" s="3">
        <v>40877</v>
      </c>
      <c r="S7841" s="12">
        <f t="shared" si="612"/>
        <v>5</v>
      </c>
      <c r="T7841" s="3" t="s">
        <v>14215</v>
      </c>
      <c r="U7841" t="s">
        <v>14229</v>
      </c>
      <c r="V7841" t="s">
        <v>14241</v>
      </c>
      <c r="W7841" t="s">
        <v>14185</v>
      </c>
      <c r="X7841" t="str">
        <f>VLOOKUP(Q7841,Managers!$A:$B,2,0)</f>
        <v>Josh Martinez</v>
      </c>
      <c r="Y7841">
        <f>VLOOKUP(W7841,HourlyWages!$A:$B,2,0)</f>
        <v>70</v>
      </c>
      <c r="Z7841">
        <v>1</v>
      </c>
      <c r="AA7841" s="14">
        <f t="shared" si="614"/>
        <v>0.36363636363636365</v>
      </c>
    </row>
    <row r="7842" spans="1:27" x14ac:dyDescent="0.2">
      <c r="A7842">
        <v>7841</v>
      </c>
      <c r="B7842">
        <v>56064</v>
      </c>
      <c r="C7842" s="3">
        <v>40115</v>
      </c>
      <c r="D7842" s="17">
        <f t="shared" si="613"/>
        <v>40087</v>
      </c>
      <c r="E7842">
        <v>41</v>
      </c>
      <c r="F7842" s="8">
        <f t="shared" si="610"/>
        <v>6560</v>
      </c>
      <c r="G7842" s="5">
        <v>0.02</v>
      </c>
      <c r="H7842" s="8">
        <f>VLOOKUP($T7842,Pricebook!$A:$D,4,0)</f>
        <v>160</v>
      </c>
      <c r="I7842" s="10">
        <f t="shared" si="611"/>
        <v>6428.8</v>
      </c>
      <c r="J7842" t="s">
        <v>1052</v>
      </c>
      <c r="K7842" t="s">
        <v>487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2759</v>
      </c>
      <c r="O7842" s="7">
        <v>31204</v>
      </c>
      <c r="P7842" t="s">
        <v>134</v>
      </c>
      <c r="Q7842" t="s">
        <v>34</v>
      </c>
      <c r="R7842" s="3">
        <v>40115</v>
      </c>
      <c r="S7842" s="12">
        <f t="shared" si="612"/>
        <v>0</v>
      </c>
      <c r="T7842" s="3" t="s">
        <v>14218</v>
      </c>
      <c r="U7842" t="s">
        <v>14229</v>
      </c>
      <c r="V7842" t="s">
        <v>14245</v>
      </c>
      <c r="W7842" t="s">
        <v>14196</v>
      </c>
      <c r="X7842" t="str">
        <f>VLOOKUP(Q7842,Managers!$A:$B,2,0)</f>
        <v>Frank Mitchell</v>
      </c>
      <c r="Y7842">
        <f>VLOOKUP(W7842,HourlyWages!$A:$B,2,0)</f>
        <v>58</v>
      </c>
      <c r="Z7842">
        <v>1</v>
      </c>
      <c r="AA7842" s="14">
        <f t="shared" si="614"/>
        <v>0.63749999999999996</v>
      </c>
    </row>
    <row r="7843" spans="1:27" x14ac:dyDescent="0.2">
      <c r="A7843">
        <v>7842</v>
      </c>
      <c r="B7843">
        <v>56069</v>
      </c>
      <c r="C7843" s="3">
        <v>41196</v>
      </c>
      <c r="D7843" s="17">
        <f t="shared" si="613"/>
        <v>41183</v>
      </c>
      <c r="E7843">
        <v>10</v>
      </c>
      <c r="F7843" s="8">
        <f t="shared" si="610"/>
        <v>1100</v>
      </c>
      <c r="G7843" s="5">
        <v>0.09</v>
      </c>
      <c r="H7843" s="8">
        <f>VLOOKUP($T7843,Pricebook!$A:$D,4,0)</f>
        <v>110</v>
      </c>
      <c r="I7843" s="10">
        <f t="shared" si="611"/>
        <v>1001</v>
      </c>
      <c r="J7843" t="s">
        <v>562</v>
      </c>
      <c r="K7843" t="s">
        <v>128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815</v>
      </c>
      <c r="O7843" s="7">
        <v>97206</v>
      </c>
      <c r="P7843" t="s">
        <v>43</v>
      </c>
      <c r="Q7843" t="s">
        <v>23</v>
      </c>
      <c r="R7843" s="3">
        <v>41201</v>
      </c>
      <c r="S7843" s="12">
        <f t="shared" si="612"/>
        <v>5</v>
      </c>
      <c r="T7843" s="3" t="s">
        <v>14220</v>
      </c>
      <c r="U7843" t="s">
        <v>14229</v>
      </c>
      <c r="V7843" t="s">
        <v>14229</v>
      </c>
      <c r="W7843" t="s">
        <v>14194</v>
      </c>
      <c r="X7843" t="str">
        <f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4"/>
        <v>0.35454545454545455</v>
      </c>
    </row>
    <row r="7844" spans="1:27" x14ac:dyDescent="0.2">
      <c r="A7844">
        <v>7843</v>
      </c>
      <c r="B7844">
        <v>56099</v>
      </c>
      <c r="C7844" s="3">
        <v>40456</v>
      </c>
      <c r="D7844" s="17">
        <f t="shared" si="613"/>
        <v>40452</v>
      </c>
      <c r="E7844">
        <v>6</v>
      </c>
      <c r="F7844" s="8">
        <f t="shared" si="610"/>
        <v>1200</v>
      </c>
      <c r="G7844" s="5">
        <v>0.1</v>
      </c>
      <c r="H7844" s="8">
        <f>VLOOKUP($T7844,Pricebook!$A:$D,4,0)</f>
        <v>200</v>
      </c>
      <c r="I7844" s="10">
        <f t="shared" si="611"/>
        <v>1080</v>
      </c>
      <c r="J7844" t="s">
        <v>1295</v>
      </c>
      <c r="K7844" t="s">
        <v>508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618</v>
      </c>
      <c r="O7844" s="7">
        <v>71301</v>
      </c>
      <c r="P7844" t="s">
        <v>436</v>
      </c>
      <c r="Q7844" t="s">
        <v>34</v>
      </c>
      <c r="R7844" s="3">
        <v>40463</v>
      </c>
      <c r="S7844" s="12">
        <f t="shared" si="612"/>
        <v>7</v>
      </c>
      <c r="T7844" s="3" t="s">
        <v>14206</v>
      </c>
      <c r="U7844" t="s">
        <v>14229</v>
      </c>
      <c r="V7844" t="s">
        <v>14233</v>
      </c>
      <c r="W7844" t="s">
        <v>14197</v>
      </c>
      <c r="X7844" t="str">
        <f>VLOOKUP(Q7844,Managers!$A:$B,2,0)</f>
        <v>Frank Mitchell</v>
      </c>
      <c r="Y7844">
        <f>VLOOKUP(W7844,HourlyWages!$A:$B,2,0)</f>
        <v>71</v>
      </c>
      <c r="Z7844">
        <v>1</v>
      </c>
      <c r="AA7844" s="14">
        <f t="shared" si="614"/>
        <v>0.64500000000000002</v>
      </c>
    </row>
    <row r="7845" spans="1:27" x14ac:dyDescent="0.2">
      <c r="A7845">
        <v>7844</v>
      </c>
      <c r="B7845">
        <v>56099</v>
      </c>
      <c r="C7845" s="3">
        <v>40456</v>
      </c>
      <c r="D7845" s="17">
        <f t="shared" si="613"/>
        <v>40452</v>
      </c>
      <c r="E7845">
        <v>11</v>
      </c>
      <c r="F7845" s="8">
        <f t="shared" si="610"/>
        <v>1870</v>
      </c>
      <c r="G7845" s="5">
        <v>0.02</v>
      </c>
      <c r="H7845" s="8">
        <f>VLOOKUP($T7845,Pricebook!$A:$D,4,0)</f>
        <v>170</v>
      </c>
      <c r="I7845" s="10">
        <f t="shared" si="611"/>
        <v>1832.6</v>
      </c>
      <c r="J7845" t="s">
        <v>1295</v>
      </c>
      <c r="K7845" t="s">
        <v>508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672</v>
      </c>
      <c r="O7845" s="7">
        <v>40475</v>
      </c>
      <c r="P7845" t="s">
        <v>254</v>
      </c>
      <c r="Q7845" t="s">
        <v>34</v>
      </c>
      <c r="R7845" s="3">
        <v>40463</v>
      </c>
      <c r="S7845" s="12">
        <f t="shared" si="612"/>
        <v>7</v>
      </c>
      <c r="T7845" s="3" t="s">
        <v>14219</v>
      </c>
      <c r="U7845" t="s">
        <v>14229</v>
      </c>
      <c r="V7845" t="s">
        <v>14234</v>
      </c>
      <c r="W7845" t="s">
        <v>14191</v>
      </c>
      <c r="X7845" t="str">
        <f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4"/>
        <v>0.6470588235294118</v>
      </c>
    </row>
    <row r="7846" spans="1:27" x14ac:dyDescent="0.2">
      <c r="A7846">
        <v>7845</v>
      </c>
      <c r="B7846">
        <v>56101</v>
      </c>
      <c r="C7846" s="3">
        <v>40378</v>
      </c>
      <c r="D7846" s="17">
        <f t="shared" si="613"/>
        <v>40360</v>
      </c>
      <c r="E7846">
        <v>1</v>
      </c>
      <c r="F7846" s="8">
        <f t="shared" si="610"/>
        <v>170</v>
      </c>
      <c r="G7846" s="5">
        <v>0.01</v>
      </c>
      <c r="H7846" s="8">
        <f>VLOOKUP($T7846,Pricebook!$A:$D,4,0)</f>
        <v>170</v>
      </c>
      <c r="I7846" s="10">
        <f t="shared" si="611"/>
        <v>168.3</v>
      </c>
      <c r="J7846" t="s">
        <v>1624</v>
      </c>
      <c r="K7846" t="s">
        <v>36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929</v>
      </c>
      <c r="O7846" s="7">
        <v>68502</v>
      </c>
      <c r="P7846" t="s">
        <v>440</v>
      </c>
      <c r="Q7846" t="s">
        <v>16</v>
      </c>
      <c r="R7846" s="3">
        <v>40380</v>
      </c>
      <c r="S7846" s="12">
        <f t="shared" si="612"/>
        <v>2</v>
      </c>
      <c r="T7846" s="3" t="s">
        <v>14219</v>
      </c>
      <c r="U7846" t="s">
        <v>14229</v>
      </c>
      <c r="V7846" t="s">
        <v>14244</v>
      </c>
      <c r="W7846" t="s">
        <v>14191</v>
      </c>
      <c r="X7846" t="str">
        <f>VLOOKUP(Q7846,Managers!$A:$B,2,0)</f>
        <v>Josh Martinez</v>
      </c>
      <c r="Y7846">
        <f>VLOOKUP(W7846,HourlyWages!$A:$B,2,0)</f>
        <v>60</v>
      </c>
      <c r="Z7846">
        <v>1</v>
      </c>
      <c r="AA7846" s="14">
        <f t="shared" si="614"/>
        <v>0.6470588235294118</v>
      </c>
    </row>
    <row r="7847" spans="1:27" x14ac:dyDescent="0.2">
      <c r="A7847">
        <v>7846</v>
      </c>
      <c r="B7847">
        <v>56101</v>
      </c>
      <c r="C7847" s="3">
        <v>40378</v>
      </c>
      <c r="D7847" s="17">
        <f t="shared" si="613"/>
        <v>40360</v>
      </c>
      <c r="E7847">
        <v>44</v>
      </c>
      <c r="F7847" s="8">
        <f t="shared" si="610"/>
        <v>7040</v>
      </c>
      <c r="G7847" s="5">
        <v>0.08</v>
      </c>
      <c r="H7847" s="8">
        <f>VLOOKUP($T7847,Pricebook!$A:$D,4,0)</f>
        <v>160</v>
      </c>
      <c r="I7847" s="10">
        <f t="shared" si="611"/>
        <v>6476.8</v>
      </c>
      <c r="J7847" t="s">
        <v>1624</v>
      </c>
      <c r="K7847" t="s">
        <v>36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929</v>
      </c>
      <c r="O7847" s="7">
        <v>68502</v>
      </c>
      <c r="P7847" t="s">
        <v>440</v>
      </c>
      <c r="Q7847" t="s">
        <v>16</v>
      </c>
      <c r="R7847" s="3">
        <v>40381</v>
      </c>
      <c r="S7847" s="12">
        <f t="shared" si="612"/>
        <v>3</v>
      </c>
      <c r="T7847" s="3" t="s">
        <v>14218</v>
      </c>
      <c r="U7847" t="s">
        <v>14229</v>
      </c>
      <c r="V7847" t="s">
        <v>14229</v>
      </c>
      <c r="W7847" t="s">
        <v>14199</v>
      </c>
      <c r="X7847" t="str">
        <f>VLOOKUP(Q7847,Managers!$A:$B,2,0)</f>
        <v>Josh Martinez</v>
      </c>
      <c r="Y7847">
        <f>VLOOKUP(W7847,HourlyWages!$A:$B,2,0)</f>
        <v>68</v>
      </c>
      <c r="Z7847">
        <v>1</v>
      </c>
      <c r="AA7847" s="14">
        <f t="shared" si="614"/>
        <v>0.57499999999999996</v>
      </c>
    </row>
    <row r="7848" spans="1:27" x14ac:dyDescent="0.2">
      <c r="A7848">
        <v>7847</v>
      </c>
      <c r="B7848">
        <v>56103</v>
      </c>
      <c r="C7848" s="3">
        <v>40538</v>
      </c>
      <c r="D7848" s="17">
        <f t="shared" si="613"/>
        <v>40513</v>
      </c>
      <c r="E7848">
        <v>24</v>
      </c>
      <c r="F7848" s="8">
        <f t="shared" si="610"/>
        <v>3600</v>
      </c>
      <c r="G7848" s="5">
        <v>7.0000000000000007E-2</v>
      </c>
      <c r="H7848" s="8">
        <f>VLOOKUP($T7848,Pricebook!$A:$D,4,0)</f>
        <v>150</v>
      </c>
      <c r="I7848" s="10">
        <f t="shared" si="611"/>
        <v>3348</v>
      </c>
      <c r="J7848" t="s">
        <v>1570</v>
      </c>
      <c r="K7848" t="s">
        <v>544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654</v>
      </c>
      <c r="O7848" s="7">
        <v>29418</v>
      </c>
      <c r="P7848" t="s">
        <v>163</v>
      </c>
      <c r="Q7848" t="s">
        <v>34</v>
      </c>
      <c r="R7848" s="3">
        <v>40540</v>
      </c>
      <c r="S7848" s="12">
        <f t="shared" si="612"/>
        <v>2</v>
      </c>
      <c r="T7848" s="3" t="s">
        <v>14210</v>
      </c>
      <c r="U7848" t="s">
        <v>14235</v>
      </c>
      <c r="V7848" t="s">
        <v>14239</v>
      </c>
      <c r="W7848" t="s">
        <v>14202</v>
      </c>
      <c r="X7848" t="str">
        <f>VLOOKUP(Q7848,Managers!$A:$B,2,0)</f>
        <v>Frank Mitchell</v>
      </c>
      <c r="Y7848">
        <f>VLOOKUP(W7848,HourlyWages!$A:$B,2,0)</f>
        <v>71</v>
      </c>
      <c r="Z7848">
        <v>1</v>
      </c>
      <c r="AA7848" s="14">
        <f t="shared" si="614"/>
        <v>0.52666666666666662</v>
      </c>
    </row>
    <row r="7849" spans="1:27" x14ac:dyDescent="0.2">
      <c r="A7849">
        <v>7848</v>
      </c>
      <c r="B7849">
        <v>56128</v>
      </c>
      <c r="C7849" s="3">
        <v>40389</v>
      </c>
      <c r="D7849" s="17">
        <f t="shared" si="613"/>
        <v>40360</v>
      </c>
      <c r="E7849">
        <v>41</v>
      </c>
      <c r="F7849" s="8">
        <f t="shared" si="610"/>
        <v>4920</v>
      </c>
      <c r="G7849" s="5">
        <v>0.08</v>
      </c>
      <c r="H7849" s="8">
        <f>VLOOKUP($T7849,Pricebook!$A:$D,4,0)</f>
        <v>120</v>
      </c>
      <c r="I7849" s="10">
        <f t="shared" si="611"/>
        <v>4526.4000000000005</v>
      </c>
      <c r="J7849" t="s">
        <v>395</v>
      </c>
      <c r="K7849" t="s">
        <v>396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2597</v>
      </c>
      <c r="O7849" s="7">
        <v>16509</v>
      </c>
      <c r="P7849" t="s">
        <v>232</v>
      </c>
      <c r="Q7849" t="s">
        <v>61</v>
      </c>
      <c r="R7849" s="3">
        <v>40389</v>
      </c>
      <c r="S7849" s="12">
        <f t="shared" si="612"/>
        <v>0</v>
      </c>
      <c r="T7849" s="3" t="s">
        <v>14212</v>
      </c>
      <c r="U7849" t="s">
        <v>14229</v>
      </c>
      <c r="V7849" t="s">
        <v>14234</v>
      </c>
      <c r="W7849" t="s">
        <v>14188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4">
        <f t="shared" si="614"/>
        <v>0.56666666666666665</v>
      </c>
    </row>
    <row r="7850" spans="1:27" x14ac:dyDescent="0.2">
      <c r="A7850">
        <v>7849</v>
      </c>
      <c r="B7850">
        <v>56128</v>
      </c>
      <c r="C7850" s="3">
        <v>40389</v>
      </c>
      <c r="D7850" s="17">
        <f t="shared" si="613"/>
        <v>40360</v>
      </c>
      <c r="E7850">
        <v>19</v>
      </c>
      <c r="F7850" s="8">
        <f t="shared" si="610"/>
        <v>2375</v>
      </c>
      <c r="G7850" s="5">
        <v>0.1</v>
      </c>
      <c r="H7850" s="8">
        <f>VLOOKUP($T7850,Pricebook!$A:$D,4,0)</f>
        <v>125</v>
      </c>
      <c r="I7850" s="10">
        <f t="shared" si="611"/>
        <v>2137.5</v>
      </c>
      <c r="J7850" t="s">
        <v>395</v>
      </c>
      <c r="K7850" t="s">
        <v>396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2045</v>
      </c>
      <c r="O7850" s="7">
        <v>17112</v>
      </c>
      <c r="P7850" t="s">
        <v>232</v>
      </c>
      <c r="Q7850" t="s">
        <v>61</v>
      </c>
      <c r="R7850" s="3">
        <v>40390</v>
      </c>
      <c r="S7850" s="12">
        <f t="shared" si="612"/>
        <v>1</v>
      </c>
      <c r="T7850" s="3" t="s">
        <v>14209</v>
      </c>
      <c r="U7850" t="s">
        <v>14232</v>
      </c>
      <c r="V7850" t="s">
        <v>14233</v>
      </c>
      <c r="W7850" t="s">
        <v>14185</v>
      </c>
      <c r="X7850" t="str">
        <f>VLOOKUP(Q7850,Managers!$A:$B,2,0)</f>
        <v>Allen Young</v>
      </c>
      <c r="Y7850">
        <f>VLOOKUP(W7850,HourlyWages!$A:$B,2,0)</f>
        <v>70</v>
      </c>
      <c r="Z7850">
        <v>1</v>
      </c>
      <c r="AA7850" s="14">
        <f t="shared" si="614"/>
        <v>0.44</v>
      </c>
    </row>
    <row r="7851" spans="1:27" x14ac:dyDescent="0.2">
      <c r="A7851">
        <v>7850</v>
      </c>
      <c r="B7851">
        <v>56130</v>
      </c>
      <c r="C7851" s="3">
        <v>40876</v>
      </c>
      <c r="D7851" s="17">
        <f t="shared" si="613"/>
        <v>40848</v>
      </c>
      <c r="E7851">
        <v>13</v>
      </c>
      <c r="F7851" s="8">
        <f t="shared" si="610"/>
        <v>1625</v>
      </c>
      <c r="G7851" s="5">
        <v>0.08</v>
      </c>
      <c r="H7851" s="8">
        <f>VLOOKUP($T7851,Pricebook!$A:$D,4,0)</f>
        <v>125</v>
      </c>
      <c r="I7851" s="10">
        <f t="shared" si="611"/>
        <v>1495</v>
      </c>
      <c r="J7851" t="s">
        <v>1724</v>
      </c>
      <c r="K7851" t="s">
        <v>468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1245</v>
      </c>
      <c r="O7851" s="7">
        <v>90278</v>
      </c>
      <c r="P7851" t="s">
        <v>114</v>
      </c>
      <c r="Q7851" t="s">
        <v>23</v>
      </c>
      <c r="R7851" s="3">
        <v>40878</v>
      </c>
      <c r="S7851" s="12">
        <f t="shared" si="612"/>
        <v>2</v>
      </c>
      <c r="T7851" s="3" t="s">
        <v>14208</v>
      </c>
      <c r="U7851" t="s">
        <v>14232</v>
      </c>
      <c r="V7851" t="s">
        <v>14241</v>
      </c>
      <c r="W7851" t="s">
        <v>14194</v>
      </c>
      <c r="X7851" t="str">
        <f>VLOOKUP(Q7851,Managers!$A:$B,2,0)</f>
        <v>Bob Turner</v>
      </c>
      <c r="Y7851">
        <f>VLOOKUP(W7851,HourlyWages!$A:$B,2,0)</f>
        <v>71</v>
      </c>
      <c r="Z7851">
        <v>1</v>
      </c>
      <c r="AA7851" s="14">
        <f t="shared" si="614"/>
        <v>0.432</v>
      </c>
    </row>
    <row r="7852" spans="1:27" x14ac:dyDescent="0.2">
      <c r="A7852">
        <v>7851</v>
      </c>
      <c r="B7852">
        <v>56130</v>
      </c>
      <c r="C7852" s="3">
        <v>40876</v>
      </c>
      <c r="D7852" s="17">
        <f t="shared" si="613"/>
        <v>40848</v>
      </c>
      <c r="E7852">
        <v>25</v>
      </c>
      <c r="F7852" s="8">
        <f t="shared" si="610"/>
        <v>3000</v>
      </c>
      <c r="G7852" s="5">
        <v>0.05</v>
      </c>
      <c r="H7852" s="8">
        <f>VLOOKUP($T7852,Pricebook!$A:$D,4,0)</f>
        <v>120</v>
      </c>
      <c r="I7852" s="10">
        <f t="shared" si="611"/>
        <v>2850</v>
      </c>
      <c r="J7852" t="s">
        <v>1724</v>
      </c>
      <c r="K7852" t="s">
        <v>468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1245</v>
      </c>
      <c r="O7852" s="7">
        <v>90278</v>
      </c>
      <c r="P7852" t="s">
        <v>114</v>
      </c>
      <c r="Q7852" t="s">
        <v>23</v>
      </c>
      <c r="R7852" s="3">
        <v>40878</v>
      </c>
      <c r="S7852" s="12">
        <f t="shared" si="612"/>
        <v>2</v>
      </c>
      <c r="T7852" s="3" t="s">
        <v>14212</v>
      </c>
      <c r="U7852" t="s">
        <v>14229</v>
      </c>
      <c r="V7852" t="s">
        <v>14234</v>
      </c>
      <c r="W7852" t="s">
        <v>14184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4">
        <f t="shared" si="614"/>
        <v>0.58333333333333337</v>
      </c>
    </row>
    <row r="7853" spans="1:27" x14ac:dyDescent="0.2">
      <c r="A7853">
        <v>7852</v>
      </c>
      <c r="B7853">
        <v>56135</v>
      </c>
      <c r="C7853" s="3">
        <v>40495</v>
      </c>
      <c r="D7853" s="17">
        <f t="shared" si="613"/>
        <v>40483</v>
      </c>
      <c r="E7853">
        <v>8</v>
      </c>
      <c r="F7853" s="8">
        <f t="shared" si="610"/>
        <v>1000</v>
      </c>
      <c r="G7853" s="5">
        <v>0.04</v>
      </c>
      <c r="H7853" s="8">
        <f>VLOOKUP($T7853,Pricebook!$A:$D,4,0)</f>
        <v>125</v>
      </c>
      <c r="I7853" s="10">
        <f t="shared" si="611"/>
        <v>960</v>
      </c>
      <c r="J7853" t="s">
        <v>467</v>
      </c>
      <c r="K7853" t="s">
        <v>468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542</v>
      </c>
      <c r="O7853" s="7">
        <v>55423</v>
      </c>
      <c r="P7853" t="s">
        <v>130</v>
      </c>
      <c r="Q7853" t="s">
        <v>16</v>
      </c>
      <c r="R7853" s="3">
        <v>40497</v>
      </c>
      <c r="S7853" s="12">
        <f t="shared" si="612"/>
        <v>2</v>
      </c>
      <c r="T7853" s="3" t="s">
        <v>14217</v>
      </c>
      <c r="U7853" t="s">
        <v>14232</v>
      </c>
      <c r="V7853" t="s">
        <v>14246</v>
      </c>
      <c r="W7853" t="s">
        <v>14196</v>
      </c>
      <c r="X7853" t="str">
        <f>VLOOKUP(Q7853,Managers!$A:$B,2,0)</f>
        <v>Josh Martinez</v>
      </c>
      <c r="Y7853">
        <f>VLOOKUP(W7853,HourlyWages!$A:$B,2,0)</f>
        <v>58</v>
      </c>
      <c r="Z7853">
        <v>1</v>
      </c>
      <c r="AA7853" s="14">
        <f t="shared" si="614"/>
        <v>0.53600000000000003</v>
      </c>
    </row>
    <row r="7854" spans="1:27" x14ac:dyDescent="0.2">
      <c r="A7854">
        <v>7853</v>
      </c>
      <c r="B7854">
        <v>56135</v>
      </c>
      <c r="C7854" s="3">
        <v>40495</v>
      </c>
      <c r="D7854" s="17">
        <f t="shared" si="613"/>
        <v>40483</v>
      </c>
      <c r="E7854">
        <v>48</v>
      </c>
      <c r="F7854" s="8">
        <f t="shared" si="610"/>
        <v>6720</v>
      </c>
      <c r="G7854" s="5">
        <v>0.1</v>
      </c>
      <c r="H7854" s="8">
        <f>VLOOKUP($T7854,Pricebook!$A:$D,4,0)</f>
        <v>140</v>
      </c>
      <c r="I7854" s="10">
        <f t="shared" si="611"/>
        <v>6048</v>
      </c>
      <c r="J7854" t="s">
        <v>467</v>
      </c>
      <c r="K7854" t="s">
        <v>468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542</v>
      </c>
      <c r="O7854" s="7">
        <v>55423</v>
      </c>
      <c r="P7854" t="s">
        <v>130</v>
      </c>
      <c r="Q7854" t="s">
        <v>16</v>
      </c>
      <c r="R7854" s="3">
        <v>40496</v>
      </c>
      <c r="S7854" s="12">
        <f t="shared" si="612"/>
        <v>1</v>
      </c>
      <c r="T7854" s="3" t="s">
        <v>14213</v>
      </c>
      <c r="U7854" t="s">
        <v>14229</v>
      </c>
      <c r="V7854" t="s">
        <v>14246</v>
      </c>
      <c r="W7854" t="s">
        <v>14196</v>
      </c>
      <c r="X7854" t="str">
        <f>VLOOKUP(Q7854,Managers!$A:$B,2,0)</f>
        <v>Josh Martinez</v>
      </c>
      <c r="Y7854">
        <f>VLOOKUP(W7854,HourlyWages!$A:$B,2,0)</f>
        <v>58</v>
      </c>
      <c r="Z7854">
        <v>1</v>
      </c>
      <c r="AA7854" s="14">
        <f t="shared" si="614"/>
        <v>0.58571428571428574</v>
      </c>
    </row>
    <row r="7855" spans="1:27" x14ac:dyDescent="0.2">
      <c r="A7855">
        <v>7854</v>
      </c>
      <c r="B7855">
        <v>56161</v>
      </c>
      <c r="C7855" s="3">
        <v>41013</v>
      </c>
      <c r="D7855" s="17">
        <f t="shared" si="613"/>
        <v>41000</v>
      </c>
      <c r="E7855">
        <v>38</v>
      </c>
      <c r="F7855" s="8">
        <f t="shared" si="610"/>
        <v>5700</v>
      </c>
      <c r="G7855" s="5">
        <v>0.02</v>
      </c>
      <c r="H7855" s="8">
        <f>VLOOKUP($T7855,Pricebook!$A:$D,4,0)</f>
        <v>150</v>
      </c>
      <c r="I7855" s="10">
        <f t="shared" si="611"/>
        <v>5586</v>
      </c>
      <c r="J7855" t="s">
        <v>412</v>
      </c>
      <c r="K7855" t="s">
        <v>327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2796</v>
      </c>
      <c r="O7855" s="7">
        <v>72714</v>
      </c>
      <c r="P7855" t="s">
        <v>66</v>
      </c>
      <c r="Q7855" t="s">
        <v>34</v>
      </c>
      <c r="R7855" s="3">
        <v>41015</v>
      </c>
      <c r="S7855" s="12">
        <f t="shared" si="612"/>
        <v>2</v>
      </c>
      <c r="T7855" s="3" t="s">
        <v>14211</v>
      </c>
      <c r="U7855" t="s">
        <v>14235</v>
      </c>
      <c r="V7855" t="s">
        <v>14242</v>
      </c>
      <c r="W7855" t="s">
        <v>14184</v>
      </c>
      <c r="X7855" t="str">
        <f>VLOOKUP(Q7855,Managers!$A:$B,2,0)</f>
        <v>Frank Mitchell</v>
      </c>
      <c r="Y7855">
        <f>VLOOKUP(W7855,HourlyWages!$A:$B,2,0)</f>
        <v>50</v>
      </c>
      <c r="Z7855">
        <v>1</v>
      </c>
      <c r="AA7855" s="14">
        <f t="shared" si="614"/>
        <v>0.66666666666666663</v>
      </c>
    </row>
    <row r="7856" spans="1:27" x14ac:dyDescent="0.2">
      <c r="A7856">
        <v>7855</v>
      </c>
      <c r="B7856">
        <v>56162</v>
      </c>
      <c r="C7856" s="3">
        <v>40658</v>
      </c>
      <c r="D7856" s="17">
        <f t="shared" si="613"/>
        <v>40634</v>
      </c>
      <c r="E7856">
        <v>30</v>
      </c>
      <c r="F7856" s="8">
        <f t="shared" si="610"/>
        <v>3750</v>
      </c>
      <c r="G7856" s="5">
        <v>0.09</v>
      </c>
      <c r="H7856" s="8">
        <f>VLOOKUP($T7856,Pricebook!$A:$D,4,0)</f>
        <v>125</v>
      </c>
      <c r="I7856" s="10">
        <f t="shared" si="611"/>
        <v>3412.5</v>
      </c>
      <c r="J7856" t="s">
        <v>1421</v>
      </c>
      <c r="K7856" t="s">
        <v>434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2727</v>
      </c>
      <c r="O7856" s="7">
        <v>92105</v>
      </c>
      <c r="P7856" t="s">
        <v>114</v>
      </c>
      <c r="Q7856" t="s">
        <v>23</v>
      </c>
      <c r="R7856" s="3">
        <v>40660</v>
      </c>
      <c r="S7856" s="12">
        <f t="shared" si="612"/>
        <v>2</v>
      </c>
      <c r="T7856" s="3" t="s">
        <v>14221</v>
      </c>
      <c r="U7856" t="s">
        <v>14232</v>
      </c>
      <c r="V7856" t="s">
        <v>14241</v>
      </c>
      <c r="W7856" t="s">
        <v>14184</v>
      </c>
      <c r="X7856" t="str">
        <f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4"/>
        <v>0.6</v>
      </c>
    </row>
    <row r="7857" spans="1:27" x14ac:dyDescent="0.2">
      <c r="A7857">
        <v>7856</v>
      </c>
      <c r="B7857">
        <v>56163</v>
      </c>
      <c r="C7857" s="3">
        <v>40036</v>
      </c>
      <c r="D7857" s="17">
        <f t="shared" si="613"/>
        <v>40026</v>
      </c>
      <c r="E7857">
        <v>3</v>
      </c>
      <c r="F7857" s="8">
        <f t="shared" si="610"/>
        <v>330</v>
      </c>
      <c r="G7857" s="5">
        <v>0.03</v>
      </c>
      <c r="H7857" s="8">
        <f>VLOOKUP($T7857,Pricebook!$A:$D,4,0)</f>
        <v>110</v>
      </c>
      <c r="I7857" s="10">
        <f t="shared" si="611"/>
        <v>320.09999999999997</v>
      </c>
      <c r="J7857" t="s">
        <v>1582</v>
      </c>
      <c r="K7857" t="s">
        <v>108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986</v>
      </c>
      <c r="O7857" s="7">
        <v>97062</v>
      </c>
      <c r="P7857" t="s">
        <v>43</v>
      </c>
      <c r="Q7857" t="s">
        <v>23</v>
      </c>
      <c r="R7857" s="3">
        <v>40038</v>
      </c>
      <c r="S7857" s="12">
        <f t="shared" si="612"/>
        <v>2</v>
      </c>
      <c r="T7857" s="3" t="s">
        <v>14215</v>
      </c>
      <c r="U7857" t="s">
        <v>14229</v>
      </c>
      <c r="V7857" t="s">
        <v>14230</v>
      </c>
      <c r="W7857" t="s">
        <v>14193</v>
      </c>
      <c r="X7857" t="str">
        <f>VLOOKUP(Q7857,Managers!$A:$B,2,0)</f>
        <v>Bob Turner</v>
      </c>
      <c r="Y7857">
        <f>VLOOKUP(W7857,HourlyWages!$A:$B,2,0)</f>
        <v>57</v>
      </c>
      <c r="Z7857">
        <v>1</v>
      </c>
      <c r="AA7857" s="14">
        <f t="shared" si="614"/>
        <v>0.48181818181818181</v>
      </c>
    </row>
    <row r="7858" spans="1:27" x14ac:dyDescent="0.2">
      <c r="A7858">
        <v>7857</v>
      </c>
      <c r="B7858">
        <v>56166</v>
      </c>
      <c r="C7858" s="3">
        <v>40394</v>
      </c>
      <c r="D7858" s="17">
        <f t="shared" si="613"/>
        <v>40391</v>
      </c>
      <c r="E7858">
        <v>45</v>
      </c>
      <c r="F7858" s="8">
        <f t="shared" ref="F7858:F7921" si="615">H7858*E7858</f>
        <v>7650</v>
      </c>
      <c r="G7858" s="5">
        <v>0.08</v>
      </c>
      <c r="H7858" s="8">
        <f>VLOOKUP($T7858,Pricebook!$A:$D,4,0)</f>
        <v>170</v>
      </c>
      <c r="I7858" s="10">
        <f t="shared" ref="I7858:I7921" si="616">F7858*(1-G7858)</f>
        <v>7038</v>
      </c>
      <c r="J7858" t="s">
        <v>444</v>
      </c>
      <c r="K7858" t="s">
        <v>348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2889</v>
      </c>
      <c r="O7858" s="7" t="s">
        <v>2890</v>
      </c>
      <c r="P7858" t="s">
        <v>317</v>
      </c>
      <c r="Q7858" t="s">
        <v>61</v>
      </c>
      <c r="R7858" s="3">
        <v>40396</v>
      </c>
      <c r="S7858" s="12">
        <f t="shared" ref="S7858:S7921" si="617">R7858-C7858</f>
        <v>2</v>
      </c>
      <c r="T7858" s="3" t="s">
        <v>14219</v>
      </c>
      <c r="U7858" t="s">
        <v>14229</v>
      </c>
      <c r="V7858" t="s">
        <v>14233</v>
      </c>
      <c r="W7858" t="s">
        <v>14194</v>
      </c>
      <c r="X7858" t="str">
        <f>VLOOKUP(Q7858,Managers!$A:$B,2,0)</f>
        <v>Allen Young</v>
      </c>
      <c r="Y7858">
        <f>VLOOKUP(W7858,HourlyWages!$A:$B,2,0)</f>
        <v>71</v>
      </c>
      <c r="Z7858">
        <v>1</v>
      </c>
      <c r="AA7858" s="14">
        <f t="shared" si="614"/>
        <v>0.58235294117647063</v>
      </c>
    </row>
    <row r="7859" spans="1:27" x14ac:dyDescent="0.2">
      <c r="A7859">
        <v>7858</v>
      </c>
      <c r="B7859">
        <v>56166</v>
      </c>
      <c r="C7859" s="3">
        <v>40394</v>
      </c>
      <c r="D7859" s="17">
        <f t="shared" si="613"/>
        <v>40391</v>
      </c>
      <c r="E7859">
        <v>1</v>
      </c>
      <c r="F7859" s="8">
        <f t="shared" si="615"/>
        <v>125</v>
      </c>
      <c r="G7859" s="5">
        <v>0.08</v>
      </c>
      <c r="H7859" s="8">
        <f>VLOOKUP($T7859,Pricebook!$A:$D,4,0)</f>
        <v>125</v>
      </c>
      <c r="I7859" s="10">
        <f t="shared" si="616"/>
        <v>115</v>
      </c>
      <c r="J7859" t="s">
        <v>444</v>
      </c>
      <c r="K7859" t="s">
        <v>348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1845</v>
      </c>
      <c r="O7859" s="7" t="s">
        <v>2891</v>
      </c>
      <c r="P7859" t="s">
        <v>421</v>
      </c>
      <c r="Q7859" t="s">
        <v>61</v>
      </c>
      <c r="R7859" s="3">
        <v>40395</v>
      </c>
      <c r="S7859" s="12">
        <f t="shared" si="617"/>
        <v>1</v>
      </c>
      <c r="T7859" s="3" t="s">
        <v>14221</v>
      </c>
      <c r="U7859" t="s">
        <v>14232</v>
      </c>
      <c r="V7859" t="s">
        <v>14230</v>
      </c>
      <c r="W7859" t="s">
        <v>14184</v>
      </c>
      <c r="X7859" t="str">
        <f>VLOOKUP(Q7859,Managers!$A:$B,2,0)</f>
        <v>Allen Young</v>
      </c>
      <c r="Y7859">
        <f>VLOOKUP(W7859,HourlyWages!$A:$B,2,0)</f>
        <v>50</v>
      </c>
      <c r="Z7859">
        <v>1</v>
      </c>
      <c r="AA7859" s="14">
        <f t="shared" si="614"/>
        <v>0.6</v>
      </c>
    </row>
    <row r="7860" spans="1:27" x14ac:dyDescent="0.2">
      <c r="A7860">
        <v>7859</v>
      </c>
      <c r="B7860">
        <v>56197</v>
      </c>
      <c r="C7860" s="3">
        <v>39944</v>
      </c>
      <c r="D7860" s="17">
        <f t="shared" si="613"/>
        <v>39934</v>
      </c>
      <c r="E7860">
        <v>11</v>
      </c>
      <c r="F7860" s="8">
        <f t="shared" si="615"/>
        <v>1375</v>
      </c>
      <c r="G7860" s="5">
        <v>0.09</v>
      </c>
      <c r="H7860" s="8">
        <f>VLOOKUP($T7860,Pricebook!$A:$D,4,0)</f>
        <v>125</v>
      </c>
      <c r="I7860" s="10">
        <f t="shared" si="616"/>
        <v>1251.25</v>
      </c>
      <c r="J7860" t="s">
        <v>1012</v>
      </c>
      <c r="K7860" t="s">
        <v>99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1998</v>
      </c>
      <c r="O7860" s="7">
        <v>71111</v>
      </c>
      <c r="P7860" t="s">
        <v>436</v>
      </c>
      <c r="Q7860" t="s">
        <v>34</v>
      </c>
      <c r="R7860" s="3">
        <v>39946</v>
      </c>
      <c r="S7860" s="12">
        <f t="shared" si="617"/>
        <v>2</v>
      </c>
      <c r="T7860" s="3" t="s">
        <v>14208</v>
      </c>
      <c r="U7860" t="s">
        <v>14232</v>
      </c>
      <c r="V7860" t="s">
        <v>14244</v>
      </c>
      <c r="W7860" t="s">
        <v>14196</v>
      </c>
      <c r="X7860" t="str">
        <f>VLOOKUP(Q7860,Managers!$A:$B,2,0)</f>
        <v>Frank Mitchell</v>
      </c>
      <c r="Y7860">
        <f>VLOOKUP(W7860,HourlyWages!$A:$B,2,0)</f>
        <v>58</v>
      </c>
      <c r="Z7860">
        <v>1</v>
      </c>
      <c r="AA7860" s="14">
        <f t="shared" si="614"/>
        <v>0.53600000000000003</v>
      </c>
    </row>
    <row r="7861" spans="1:27" x14ac:dyDescent="0.2">
      <c r="A7861">
        <v>7860</v>
      </c>
      <c r="B7861">
        <v>56197</v>
      </c>
      <c r="C7861" s="3">
        <v>39944</v>
      </c>
      <c r="D7861" s="17">
        <f t="shared" si="613"/>
        <v>39934</v>
      </c>
      <c r="E7861">
        <v>45</v>
      </c>
      <c r="F7861" s="8">
        <f t="shared" si="615"/>
        <v>5625</v>
      </c>
      <c r="G7861" s="5">
        <v>0.08</v>
      </c>
      <c r="H7861" s="8">
        <f>VLOOKUP($T7861,Pricebook!$A:$D,4,0)</f>
        <v>125</v>
      </c>
      <c r="I7861" s="10">
        <f t="shared" si="616"/>
        <v>5175</v>
      </c>
      <c r="J7861" t="s">
        <v>1012</v>
      </c>
      <c r="K7861" t="s">
        <v>99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1998</v>
      </c>
      <c r="O7861" s="7">
        <v>71111</v>
      </c>
      <c r="P7861" t="s">
        <v>436</v>
      </c>
      <c r="Q7861" t="s">
        <v>34</v>
      </c>
      <c r="R7861" s="3">
        <v>39944</v>
      </c>
      <c r="S7861" s="12">
        <f t="shared" si="617"/>
        <v>0</v>
      </c>
      <c r="T7861" s="3" t="s">
        <v>14209</v>
      </c>
      <c r="U7861" t="s">
        <v>14232</v>
      </c>
      <c r="V7861" t="s">
        <v>14237</v>
      </c>
      <c r="W7861" t="s">
        <v>14196</v>
      </c>
      <c r="X7861" t="str">
        <f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4"/>
        <v>0.53600000000000003</v>
      </c>
    </row>
    <row r="7862" spans="1:27" x14ac:dyDescent="0.2">
      <c r="A7862">
        <v>7861</v>
      </c>
      <c r="B7862">
        <v>56224</v>
      </c>
      <c r="C7862" s="3">
        <v>41207</v>
      </c>
      <c r="D7862" s="17">
        <f t="shared" si="613"/>
        <v>41183</v>
      </c>
      <c r="E7862">
        <v>35</v>
      </c>
      <c r="F7862" s="8">
        <f t="shared" si="615"/>
        <v>5600</v>
      </c>
      <c r="G7862" s="5">
        <v>0.01</v>
      </c>
      <c r="H7862" s="8">
        <f>VLOOKUP($T7862,Pricebook!$A:$D,4,0)</f>
        <v>160</v>
      </c>
      <c r="I7862" s="10">
        <f t="shared" si="616"/>
        <v>5544</v>
      </c>
      <c r="J7862" t="s">
        <v>1978</v>
      </c>
      <c r="K7862" t="s">
        <v>396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2420</v>
      </c>
      <c r="O7862" s="7">
        <v>52302</v>
      </c>
      <c r="P7862" t="s">
        <v>38</v>
      </c>
      <c r="Q7862" t="s">
        <v>16</v>
      </c>
      <c r="R7862" s="3">
        <v>41209</v>
      </c>
      <c r="S7862" s="12">
        <f t="shared" si="617"/>
        <v>2</v>
      </c>
      <c r="T7862" s="3" t="s">
        <v>14218</v>
      </c>
      <c r="U7862" t="s">
        <v>14229</v>
      </c>
      <c r="V7862" t="s">
        <v>14236</v>
      </c>
      <c r="W7862" t="s">
        <v>14197</v>
      </c>
      <c r="X7862" t="str">
        <f>VLOOKUP(Q7862,Managers!$A:$B,2,0)</f>
        <v>Josh Martinez</v>
      </c>
      <c r="Y7862">
        <f>VLOOKUP(W7862,HourlyWages!$A:$B,2,0)</f>
        <v>71</v>
      </c>
      <c r="Z7862">
        <v>1</v>
      </c>
      <c r="AA7862" s="14">
        <f t="shared" si="614"/>
        <v>0.55625000000000002</v>
      </c>
    </row>
    <row r="7863" spans="1:27" x14ac:dyDescent="0.2">
      <c r="A7863">
        <v>7862</v>
      </c>
      <c r="B7863">
        <v>56224</v>
      </c>
      <c r="C7863" s="3">
        <v>41207</v>
      </c>
      <c r="D7863" s="17">
        <f t="shared" si="613"/>
        <v>41183</v>
      </c>
      <c r="E7863">
        <v>32</v>
      </c>
      <c r="F7863" s="8">
        <f t="shared" si="615"/>
        <v>4000</v>
      </c>
      <c r="G7863" s="5">
        <v>0.01</v>
      </c>
      <c r="H7863" s="8">
        <f>VLOOKUP($T7863,Pricebook!$A:$D,4,0)</f>
        <v>125</v>
      </c>
      <c r="I7863" s="10">
        <f t="shared" si="616"/>
        <v>3960</v>
      </c>
      <c r="J7863" t="s">
        <v>1978</v>
      </c>
      <c r="K7863" t="s">
        <v>396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2420</v>
      </c>
      <c r="O7863" s="7">
        <v>52302</v>
      </c>
      <c r="P7863" t="s">
        <v>38</v>
      </c>
      <c r="Q7863" t="s">
        <v>16</v>
      </c>
      <c r="R7863" s="3">
        <v>41208</v>
      </c>
      <c r="S7863" s="12">
        <f t="shared" si="617"/>
        <v>1</v>
      </c>
      <c r="T7863" s="3" t="s">
        <v>14221</v>
      </c>
      <c r="U7863" t="s">
        <v>14232</v>
      </c>
      <c r="V7863" t="s">
        <v>14241</v>
      </c>
      <c r="W7863" t="s">
        <v>14202</v>
      </c>
      <c r="X7863" t="str">
        <f>VLOOKUP(Q7863,Managers!$A:$B,2,0)</f>
        <v>Josh Martinez</v>
      </c>
      <c r="Y7863">
        <f>VLOOKUP(W7863,HourlyWages!$A:$B,2,0)</f>
        <v>71</v>
      </c>
      <c r="Z7863">
        <v>1</v>
      </c>
      <c r="AA7863" s="14">
        <f t="shared" si="614"/>
        <v>0.432</v>
      </c>
    </row>
    <row r="7864" spans="1:27" x14ac:dyDescent="0.2">
      <c r="A7864">
        <v>7863</v>
      </c>
      <c r="B7864">
        <v>56224</v>
      </c>
      <c r="C7864" s="3">
        <v>41207</v>
      </c>
      <c r="D7864" s="17">
        <f t="shared" si="613"/>
        <v>41183</v>
      </c>
      <c r="E7864">
        <v>46</v>
      </c>
      <c r="F7864" s="8">
        <f t="shared" si="615"/>
        <v>6440</v>
      </c>
      <c r="G7864" s="5">
        <v>0.1</v>
      </c>
      <c r="H7864" s="8">
        <f>VLOOKUP($T7864,Pricebook!$A:$D,4,0)</f>
        <v>140</v>
      </c>
      <c r="I7864" s="10">
        <f t="shared" si="616"/>
        <v>5796</v>
      </c>
      <c r="J7864" t="s">
        <v>1978</v>
      </c>
      <c r="K7864" t="s">
        <v>396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2420</v>
      </c>
      <c r="O7864" s="7">
        <v>52302</v>
      </c>
      <c r="P7864" t="s">
        <v>38</v>
      </c>
      <c r="Q7864" t="s">
        <v>16</v>
      </c>
      <c r="R7864" s="3">
        <v>41207</v>
      </c>
      <c r="S7864" s="12">
        <f t="shared" si="617"/>
        <v>0</v>
      </c>
      <c r="T7864" s="3" t="s">
        <v>14213</v>
      </c>
      <c r="U7864" t="s">
        <v>14229</v>
      </c>
      <c r="V7864" t="s">
        <v>14245</v>
      </c>
      <c r="W7864" t="s">
        <v>14202</v>
      </c>
      <c r="X7864" t="str">
        <f>VLOOKUP(Q7864,Managers!$A:$B,2,0)</f>
        <v>Josh Martinez</v>
      </c>
      <c r="Y7864">
        <f>VLOOKUP(W7864,HourlyWages!$A:$B,2,0)</f>
        <v>71</v>
      </c>
      <c r="Z7864">
        <v>1</v>
      </c>
      <c r="AA7864" s="14">
        <f t="shared" si="614"/>
        <v>0.49285714285714288</v>
      </c>
    </row>
    <row r="7865" spans="1:27" x14ac:dyDescent="0.2">
      <c r="A7865">
        <v>7864</v>
      </c>
      <c r="B7865">
        <v>56224</v>
      </c>
      <c r="C7865" s="3">
        <v>41207</v>
      </c>
      <c r="D7865" s="17">
        <f t="shared" si="613"/>
        <v>41183</v>
      </c>
      <c r="E7865">
        <v>9</v>
      </c>
      <c r="F7865" s="8">
        <f t="shared" si="615"/>
        <v>1125</v>
      </c>
      <c r="G7865" s="5">
        <v>0.04</v>
      </c>
      <c r="H7865" s="8">
        <f>VLOOKUP($T7865,Pricebook!$A:$D,4,0)</f>
        <v>125</v>
      </c>
      <c r="I7865" s="10">
        <f t="shared" si="616"/>
        <v>1080</v>
      </c>
      <c r="J7865" t="s">
        <v>1978</v>
      </c>
      <c r="K7865" t="s">
        <v>396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2420</v>
      </c>
      <c r="O7865" s="7">
        <v>52302</v>
      </c>
      <c r="P7865" t="s">
        <v>38</v>
      </c>
      <c r="Q7865" t="s">
        <v>16</v>
      </c>
      <c r="R7865" s="3">
        <v>41208</v>
      </c>
      <c r="S7865" s="12">
        <f t="shared" si="617"/>
        <v>1</v>
      </c>
      <c r="T7865" s="3" t="s">
        <v>14209</v>
      </c>
      <c r="U7865" t="s">
        <v>14232</v>
      </c>
      <c r="V7865" t="s">
        <v>14233</v>
      </c>
      <c r="W7865" t="s">
        <v>14184</v>
      </c>
      <c r="X7865" t="str">
        <f>VLOOKUP(Q7865,Managers!$A:$B,2,0)</f>
        <v>Josh Martinez</v>
      </c>
      <c r="Y7865">
        <f>VLOOKUP(W7865,HourlyWages!$A:$B,2,0)</f>
        <v>50</v>
      </c>
      <c r="Z7865">
        <v>1</v>
      </c>
      <c r="AA7865" s="14">
        <f t="shared" si="614"/>
        <v>0.6</v>
      </c>
    </row>
    <row r="7866" spans="1:27" x14ac:dyDescent="0.2">
      <c r="A7866">
        <v>7865</v>
      </c>
      <c r="B7866">
        <v>56257</v>
      </c>
      <c r="C7866" s="3">
        <v>40795</v>
      </c>
      <c r="D7866" s="17">
        <f t="shared" si="613"/>
        <v>40787</v>
      </c>
      <c r="E7866">
        <v>49</v>
      </c>
      <c r="F7866" s="8">
        <f t="shared" si="615"/>
        <v>6125</v>
      </c>
      <c r="G7866" s="5">
        <v>0.03</v>
      </c>
      <c r="H7866" s="8">
        <f>VLOOKUP($T7866,Pricebook!$A:$D,4,0)</f>
        <v>125</v>
      </c>
      <c r="I7866" s="10">
        <f t="shared" si="616"/>
        <v>5941.25</v>
      </c>
      <c r="J7866" t="s">
        <v>840</v>
      </c>
      <c r="K7866" t="s">
        <v>252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266</v>
      </c>
      <c r="O7866" s="7" t="s">
        <v>267</v>
      </c>
      <c r="P7866" t="s">
        <v>187</v>
      </c>
      <c r="Q7866" t="s">
        <v>61</v>
      </c>
      <c r="R7866" s="3">
        <v>40796</v>
      </c>
      <c r="S7866" s="12">
        <f t="shared" si="617"/>
        <v>1</v>
      </c>
      <c r="T7866" s="3" t="s">
        <v>14208</v>
      </c>
      <c r="U7866" t="s">
        <v>14232</v>
      </c>
      <c r="V7866" t="s">
        <v>14233</v>
      </c>
      <c r="W7866" t="s">
        <v>14185</v>
      </c>
      <c r="X7866" t="str">
        <f>VLOOKUP(Q7866,Managers!$A:$B,2,0)</f>
        <v>Allen Young</v>
      </c>
      <c r="Y7866">
        <f>VLOOKUP(W7866,HourlyWages!$A:$B,2,0)</f>
        <v>70</v>
      </c>
      <c r="Z7866">
        <v>1</v>
      </c>
      <c r="AA7866" s="14">
        <f t="shared" si="614"/>
        <v>0.44</v>
      </c>
    </row>
    <row r="7867" spans="1:27" x14ac:dyDescent="0.2">
      <c r="A7867">
        <v>7866</v>
      </c>
      <c r="B7867">
        <v>56260</v>
      </c>
      <c r="C7867" s="3">
        <v>40040</v>
      </c>
      <c r="D7867" s="17">
        <f t="shared" si="613"/>
        <v>40026</v>
      </c>
      <c r="E7867">
        <v>34</v>
      </c>
      <c r="F7867" s="8">
        <f t="shared" si="615"/>
        <v>3740</v>
      </c>
      <c r="G7867" s="5">
        <v>0.03</v>
      </c>
      <c r="H7867" s="8">
        <f>VLOOKUP($T7867,Pricebook!$A:$D,4,0)</f>
        <v>110</v>
      </c>
      <c r="I7867" s="10">
        <f t="shared" si="616"/>
        <v>3627.7999999999997</v>
      </c>
      <c r="J7867" t="s">
        <v>2585</v>
      </c>
      <c r="K7867" t="s">
        <v>274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1238</v>
      </c>
      <c r="O7867" s="7" t="s">
        <v>1239</v>
      </c>
      <c r="P7867" t="s">
        <v>87</v>
      </c>
      <c r="Q7867" t="s">
        <v>61</v>
      </c>
      <c r="R7867" s="3">
        <v>40041</v>
      </c>
      <c r="S7867" s="12">
        <f t="shared" si="617"/>
        <v>1</v>
      </c>
      <c r="T7867" s="3" t="s">
        <v>14215</v>
      </c>
      <c r="U7867" t="s">
        <v>14229</v>
      </c>
      <c r="V7867" t="s">
        <v>14245</v>
      </c>
      <c r="W7867" t="s">
        <v>14192</v>
      </c>
      <c r="X7867" t="str">
        <f>VLOOKUP(Q7867,Managers!$A:$B,2,0)</f>
        <v>Allen Young</v>
      </c>
      <c r="Y7867">
        <f>VLOOKUP(W7867,HourlyWages!$A:$B,2,0)</f>
        <v>75</v>
      </c>
      <c r="Z7867">
        <v>1</v>
      </c>
      <c r="AA7867" s="14">
        <f t="shared" si="614"/>
        <v>0.31818181818181818</v>
      </c>
    </row>
    <row r="7868" spans="1:27" x14ac:dyDescent="0.2">
      <c r="A7868">
        <v>7867</v>
      </c>
      <c r="B7868">
        <v>56261</v>
      </c>
      <c r="C7868" s="3">
        <v>40966</v>
      </c>
      <c r="D7868" s="17">
        <f t="shared" si="613"/>
        <v>40940</v>
      </c>
      <c r="E7868">
        <v>43</v>
      </c>
      <c r="F7868" s="8">
        <f t="shared" si="615"/>
        <v>5375</v>
      </c>
      <c r="G7868" s="5">
        <v>0.02</v>
      </c>
      <c r="H7868" s="8">
        <f>VLOOKUP($T7868,Pricebook!$A:$D,4,0)</f>
        <v>125</v>
      </c>
      <c r="I7868" s="10">
        <f t="shared" si="616"/>
        <v>5267.5</v>
      </c>
      <c r="J7868" t="s">
        <v>1939</v>
      </c>
      <c r="K7868" t="s">
        <v>151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1134</v>
      </c>
      <c r="O7868" s="7">
        <v>94025</v>
      </c>
      <c r="P7868" t="s">
        <v>114</v>
      </c>
      <c r="Q7868" t="s">
        <v>23</v>
      </c>
      <c r="R7868" s="3">
        <v>40968</v>
      </c>
      <c r="S7868" s="12">
        <f t="shared" si="617"/>
        <v>2</v>
      </c>
      <c r="T7868" s="3" t="s">
        <v>14209</v>
      </c>
      <c r="U7868" t="s">
        <v>14232</v>
      </c>
      <c r="V7868" t="s">
        <v>14234</v>
      </c>
      <c r="W7868" t="s">
        <v>14190</v>
      </c>
      <c r="X7868" t="str">
        <f>VLOOKUP(Q7868,Managers!$A:$B,2,0)</f>
        <v>Bob Turner</v>
      </c>
      <c r="Y7868">
        <f>VLOOKUP(W7868,HourlyWages!$A:$B,2,0)</f>
        <v>67</v>
      </c>
      <c r="Z7868">
        <v>1</v>
      </c>
      <c r="AA7868" s="14">
        <f t="shared" si="614"/>
        <v>0.46400000000000002</v>
      </c>
    </row>
    <row r="7869" spans="1:27" x14ac:dyDescent="0.2">
      <c r="A7869">
        <v>7868</v>
      </c>
      <c r="B7869">
        <v>56288</v>
      </c>
      <c r="C7869" s="3">
        <v>40359</v>
      </c>
      <c r="D7869" s="17">
        <f t="shared" si="613"/>
        <v>40330</v>
      </c>
      <c r="E7869">
        <v>37</v>
      </c>
      <c r="F7869" s="8">
        <f t="shared" si="615"/>
        <v>4070</v>
      </c>
      <c r="G7869" s="5">
        <v>0.06</v>
      </c>
      <c r="H7869" s="8">
        <f>VLOOKUP($T7869,Pricebook!$A:$D,4,0)</f>
        <v>110</v>
      </c>
      <c r="I7869" s="10">
        <f t="shared" si="616"/>
        <v>3825.7999999999997</v>
      </c>
      <c r="J7869" t="s">
        <v>1159</v>
      </c>
      <c r="K7869" t="s">
        <v>68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586</v>
      </c>
      <c r="O7869" s="7">
        <v>11756</v>
      </c>
      <c r="P7869" t="s">
        <v>60</v>
      </c>
      <c r="Q7869" t="s">
        <v>61</v>
      </c>
      <c r="R7869" s="3">
        <v>40359</v>
      </c>
      <c r="S7869" s="12">
        <f t="shared" si="617"/>
        <v>0</v>
      </c>
      <c r="T7869" s="3" t="s">
        <v>14220</v>
      </c>
      <c r="U7869" t="s">
        <v>14229</v>
      </c>
      <c r="V7869" t="s">
        <v>14244</v>
      </c>
      <c r="W7869" t="s">
        <v>14203</v>
      </c>
      <c r="X7869" t="str">
        <f>VLOOKUP(Q7869,Managers!$A:$B,2,0)</f>
        <v>Allen Young</v>
      </c>
      <c r="Y7869">
        <f>VLOOKUP(W7869,HourlyWages!$A:$B,2,0)</f>
        <v>62</v>
      </c>
      <c r="Z7869">
        <v>1</v>
      </c>
      <c r="AA7869" s="14">
        <f t="shared" si="614"/>
        <v>0.43636363636363634</v>
      </c>
    </row>
    <row r="7870" spans="1:27" x14ac:dyDescent="0.2">
      <c r="A7870">
        <v>7869</v>
      </c>
      <c r="B7870">
        <v>56288</v>
      </c>
      <c r="C7870" s="3">
        <v>40359</v>
      </c>
      <c r="D7870" s="17">
        <f t="shared" si="613"/>
        <v>40330</v>
      </c>
      <c r="E7870">
        <v>39</v>
      </c>
      <c r="F7870" s="8">
        <f t="shared" si="615"/>
        <v>4290</v>
      </c>
      <c r="G7870" s="5">
        <v>7.0000000000000007E-2</v>
      </c>
      <c r="H7870" s="8">
        <f>VLOOKUP($T7870,Pricebook!$A:$D,4,0)</f>
        <v>110</v>
      </c>
      <c r="I7870" s="10">
        <f t="shared" si="616"/>
        <v>3989.7</v>
      </c>
      <c r="J7870" t="s">
        <v>1159</v>
      </c>
      <c r="K7870" t="s">
        <v>68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1009</v>
      </c>
      <c r="O7870" s="7">
        <v>11757</v>
      </c>
      <c r="P7870" t="s">
        <v>60</v>
      </c>
      <c r="Q7870" t="s">
        <v>61</v>
      </c>
      <c r="R7870" s="3">
        <v>40361</v>
      </c>
      <c r="S7870" s="12">
        <f t="shared" si="617"/>
        <v>2</v>
      </c>
      <c r="T7870" s="3" t="s">
        <v>14220</v>
      </c>
      <c r="U7870" t="s">
        <v>14229</v>
      </c>
      <c r="V7870" t="s">
        <v>14241</v>
      </c>
      <c r="W7870" t="s">
        <v>14186</v>
      </c>
      <c r="X7870" t="str">
        <f>VLOOKUP(Q7870,Managers!$A:$B,2,0)</f>
        <v>Allen Young</v>
      </c>
      <c r="Y7870">
        <f>VLOOKUP(W7870,HourlyWages!$A:$B,2,0)</f>
        <v>67</v>
      </c>
      <c r="Z7870">
        <v>1</v>
      </c>
      <c r="AA7870" s="14">
        <f t="shared" si="614"/>
        <v>0.39090909090909093</v>
      </c>
    </row>
    <row r="7871" spans="1:27" x14ac:dyDescent="0.2">
      <c r="A7871">
        <v>7870</v>
      </c>
      <c r="B7871">
        <v>56291</v>
      </c>
      <c r="C7871" s="3">
        <v>41169</v>
      </c>
      <c r="D7871" s="17">
        <f t="shared" si="613"/>
        <v>41153</v>
      </c>
      <c r="E7871">
        <v>22</v>
      </c>
      <c r="F7871" s="8">
        <f t="shared" si="615"/>
        <v>3300</v>
      </c>
      <c r="G7871" s="5">
        <v>0.06</v>
      </c>
      <c r="H7871" s="8">
        <f>VLOOKUP($T7871,Pricebook!$A:$D,4,0)</f>
        <v>150</v>
      </c>
      <c r="I7871" s="10">
        <f t="shared" si="616"/>
        <v>3102</v>
      </c>
      <c r="J7871" t="s">
        <v>2892</v>
      </c>
      <c r="K7871" t="s">
        <v>235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1321</v>
      </c>
      <c r="O7871" s="7">
        <v>13440</v>
      </c>
      <c r="P7871" t="s">
        <v>60</v>
      </c>
      <c r="Q7871" t="s">
        <v>61</v>
      </c>
      <c r="R7871" s="3">
        <v>41171</v>
      </c>
      <c r="S7871" s="12">
        <f t="shared" si="617"/>
        <v>2</v>
      </c>
      <c r="T7871" s="3" t="s">
        <v>14216</v>
      </c>
      <c r="U7871" t="s">
        <v>14235</v>
      </c>
      <c r="V7871" t="s">
        <v>14230</v>
      </c>
      <c r="W7871" t="s">
        <v>14197</v>
      </c>
      <c r="X7871" t="str">
        <f>VLOOKUP(Q7871,Managers!$A:$B,2,0)</f>
        <v>Allen Young</v>
      </c>
      <c r="Y7871">
        <f>VLOOKUP(W7871,HourlyWages!$A:$B,2,0)</f>
        <v>71</v>
      </c>
      <c r="Z7871">
        <v>1</v>
      </c>
      <c r="AA7871" s="14">
        <f t="shared" si="614"/>
        <v>0.52666666666666662</v>
      </c>
    </row>
    <row r="7872" spans="1:27" x14ac:dyDescent="0.2">
      <c r="A7872">
        <v>7871</v>
      </c>
      <c r="B7872">
        <v>56291</v>
      </c>
      <c r="C7872" s="3">
        <v>41169</v>
      </c>
      <c r="D7872" s="17">
        <f t="shared" si="613"/>
        <v>41153</v>
      </c>
      <c r="E7872">
        <v>25</v>
      </c>
      <c r="F7872" s="8">
        <f t="shared" si="615"/>
        <v>2750</v>
      </c>
      <c r="G7872" s="5">
        <v>0.04</v>
      </c>
      <c r="H7872" s="8">
        <f>VLOOKUP($T7872,Pricebook!$A:$D,4,0)</f>
        <v>110</v>
      </c>
      <c r="I7872" s="10">
        <f t="shared" si="616"/>
        <v>2640</v>
      </c>
      <c r="J7872" t="s">
        <v>2892</v>
      </c>
      <c r="K7872" t="s">
        <v>235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1321</v>
      </c>
      <c r="O7872" s="7">
        <v>13440</v>
      </c>
      <c r="P7872" t="s">
        <v>60</v>
      </c>
      <c r="Q7872" t="s">
        <v>61</v>
      </c>
      <c r="R7872" s="3">
        <v>41169</v>
      </c>
      <c r="S7872" s="12">
        <f t="shared" si="617"/>
        <v>0</v>
      </c>
      <c r="T7872" s="3" t="s">
        <v>14215</v>
      </c>
      <c r="U7872" t="s">
        <v>14229</v>
      </c>
      <c r="V7872" t="s">
        <v>14245</v>
      </c>
      <c r="W7872" t="s">
        <v>14195</v>
      </c>
      <c r="X7872" t="str">
        <f>VLOOKUP(Q7872,Managers!$A:$B,2,0)</f>
        <v>Allen Young</v>
      </c>
      <c r="Y7872">
        <f>VLOOKUP(W7872,HourlyWages!$A:$B,2,0)</f>
        <v>52</v>
      </c>
      <c r="Z7872">
        <v>1</v>
      </c>
      <c r="AA7872" s="14">
        <f t="shared" si="614"/>
        <v>0.52727272727272723</v>
      </c>
    </row>
    <row r="7873" spans="1:27" x14ac:dyDescent="0.2">
      <c r="A7873">
        <v>7872</v>
      </c>
      <c r="B7873">
        <v>56291</v>
      </c>
      <c r="C7873" s="3">
        <v>41169</v>
      </c>
      <c r="D7873" s="17">
        <f t="shared" si="613"/>
        <v>41153</v>
      </c>
      <c r="E7873">
        <v>47</v>
      </c>
      <c r="F7873" s="8">
        <f t="shared" si="615"/>
        <v>9400</v>
      </c>
      <c r="G7873" s="5">
        <v>0.06</v>
      </c>
      <c r="H7873" s="8">
        <f>VLOOKUP($T7873,Pricebook!$A:$D,4,0)</f>
        <v>200</v>
      </c>
      <c r="I7873" s="10">
        <f t="shared" si="616"/>
        <v>8836</v>
      </c>
      <c r="J7873" t="s">
        <v>2892</v>
      </c>
      <c r="K7873" t="s">
        <v>235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1321</v>
      </c>
      <c r="O7873" s="7">
        <v>13440</v>
      </c>
      <c r="P7873" t="s">
        <v>60</v>
      </c>
      <c r="Q7873" t="s">
        <v>61</v>
      </c>
      <c r="R7873" s="3">
        <v>41170</v>
      </c>
      <c r="S7873" s="12">
        <f t="shared" si="617"/>
        <v>1</v>
      </c>
      <c r="T7873" s="3" t="s">
        <v>14206</v>
      </c>
      <c r="U7873" t="s">
        <v>14229</v>
      </c>
      <c r="V7873" t="s">
        <v>14233</v>
      </c>
      <c r="W7873" t="s">
        <v>14202</v>
      </c>
      <c r="X7873" t="str">
        <f>VLOOKUP(Q7873,Managers!$A:$B,2,0)</f>
        <v>Allen Young</v>
      </c>
      <c r="Y7873">
        <f>VLOOKUP(W7873,HourlyWages!$A:$B,2,0)</f>
        <v>71</v>
      </c>
      <c r="Z7873">
        <v>1</v>
      </c>
      <c r="AA7873" s="14">
        <f t="shared" si="614"/>
        <v>0.64500000000000002</v>
      </c>
    </row>
    <row r="7874" spans="1:27" x14ac:dyDescent="0.2">
      <c r="A7874">
        <v>7873</v>
      </c>
      <c r="B7874">
        <v>56293</v>
      </c>
      <c r="C7874" s="3">
        <v>40183</v>
      </c>
      <c r="D7874" s="17">
        <f t="shared" si="613"/>
        <v>40179</v>
      </c>
      <c r="E7874">
        <v>34</v>
      </c>
      <c r="F7874" s="8">
        <f t="shared" si="615"/>
        <v>4250</v>
      </c>
      <c r="G7874" s="5">
        <v>0.04</v>
      </c>
      <c r="H7874" s="8">
        <f>VLOOKUP($T7874,Pricebook!$A:$D,4,0)</f>
        <v>125</v>
      </c>
      <c r="I7874" s="10">
        <f t="shared" si="616"/>
        <v>4080</v>
      </c>
      <c r="J7874" t="s">
        <v>1978</v>
      </c>
      <c r="K7874" t="s">
        <v>396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2420</v>
      </c>
      <c r="O7874" s="7">
        <v>52302</v>
      </c>
      <c r="P7874" t="s">
        <v>38</v>
      </c>
      <c r="Q7874" t="s">
        <v>16</v>
      </c>
      <c r="R7874" s="3">
        <v>40183</v>
      </c>
      <c r="S7874" s="12">
        <f t="shared" si="617"/>
        <v>0</v>
      </c>
      <c r="T7874" s="3" t="s">
        <v>14208</v>
      </c>
      <c r="U7874" t="s">
        <v>14232</v>
      </c>
      <c r="V7874" t="s">
        <v>14236</v>
      </c>
      <c r="W7874" t="s">
        <v>14203</v>
      </c>
      <c r="X7874" t="str">
        <f>VLOOKUP(Q7874,Managers!$A:$B,2,0)</f>
        <v>Josh Martinez</v>
      </c>
      <c r="Y7874">
        <f>VLOOKUP(W7874,HourlyWages!$A:$B,2,0)</f>
        <v>62</v>
      </c>
      <c r="Z7874">
        <v>1</v>
      </c>
      <c r="AA7874" s="14">
        <f t="shared" si="614"/>
        <v>0.504</v>
      </c>
    </row>
    <row r="7875" spans="1:27" x14ac:dyDescent="0.2">
      <c r="A7875">
        <v>7874</v>
      </c>
      <c r="B7875">
        <v>56293</v>
      </c>
      <c r="C7875" s="3">
        <v>40183</v>
      </c>
      <c r="D7875" s="17">
        <f t="shared" ref="D7875:D7938" si="618">DATE(YEAR(C7875),MONTH(C7875),1)</f>
        <v>40179</v>
      </c>
      <c r="E7875">
        <v>44</v>
      </c>
      <c r="F7875" s="8">
        <f t="shared" si="615"/>
        <v>8800</v>
      </c>
      <c r="G7875" s="5">
        <v>0.06</v>
      </c>
      <c r="H7875" s="8">
        <f>VLOOKUP($T7875,Pricebook!$A:$D,4,0)</f>
        <v>200</v>
      </c>
      <c r="I7875" s="10">
        <f t="shared" si="616"/>
        <v>8272</v>
      </c>
      <c r="J7875" t="s">
        <v>1978</v>
      </c>
      <c r="K7875" t="s">
        <v>396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2420</v>
      </c>
      <c r="O7875" s="7">
        <v>52302</v>
      </c>
      <c r="P7875" t="s">
        <v>38</v>
      </c>
      <c r="Q7875" t="s">
        <v>16</v>
      </c>
      <c r="R7875" s="3">
        <v>40184</v>
      </c>
      <c r="S7875" s="12">
        <f t="shared" si="617"/>
        <v>1</v>
      </c>
      <c r="T7875" s="3" t="s">
        <v>14206</v>
      </c>
      <c r="U7875" t="s">
        <v>14229</v>
      </c>
      <c r="V7875" t="s">
        <v>14236</v>
      </c>
      <c r="W7875" t="s">
        <v>14200</v>
      </c>
      <c r="X7875" t="str">
        <f>VLOOKUP(Q7875,Managers!$A:$B,2,0)</f>
        <v>Josh Martinez</v>
      </c>
      <c r="Y7875">
        <f>VLOOKUP(W7875,HourlyWages!$A:$B,2,0)</f>
        <v>59</v>
      </c>
      <c r="Z7875">
        <v>1</v>
      </c>
      <c r="AA7875" s="14">
        <f t="shared" ref="AA7875:AA7938" si="619">(H7875-Y7875)/H7875</f>
        <v>0.70499999999999996</v>
      </c>
    </row>
    <row r="7876" spans="1:27" x14ac:dyDescent="0.2">
      <c r="A7876">
        <v>7875</v>
      </c>
      <c r="B7876">
        <v>56321</v>
      </c>
      <c r="C7876" s="3">
        <v>40284</v>
      </c>
      <c r="D7876" s="17">
        <f t="shared" si="618"/>
        <v>40269</v>
      </c>
      <c r="E7876">
        <v>24</v>
      </c>
      <c r="F7876" s="8">
        <f t="shared" si="615"/>
        <v>3840</v>
      </c>
      <c r="G7876" s="5">
        <v>0.1</v>
      </c>
      <c r="H7876" s="8">
        <f>VLOOKUP($T7876,Pricebook!$A:$D,4,0)</f>
        <v>160</v>
      </c>
      <c r="I7876" s="10">
        <f t="shared" si="616"/>
        <v>3456</v>
      </c>
      <c r="J7876" t="s">
        <v>500</v>
      </c>
      <c r="K7876" t="s">
        <v>360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561</v>
      </c>
      <c r="O7876" s="7">
        <v>48060</v>
      </c>
      <c r="P7876" t="s">
        <v>172</v>
      </c>
      <c r="Q7876" t="s">
        <v>16</v>
      </c>
      <c r="R7876" s="3">
        <v>40286</v>
      </c>
      <c r="S7876" s="12">
        <f t="shared" si="617"/>
        <v>2</v>
      </c>
      <c r="T7876" s="3" t="s">
        <v>14218</v>
      </c>
      <c r="U7876" t="s">
        <v>14229</v>
      </c>
      <c r="V7876" t="s">
        <v>14240</v>
      </c>
      <c r="W7876" t="s">
        <v>14202</v>
      </c>
      <c r="X7876" t="str">
        <f>VLOOKUP(Q7876,Managers!$A:$B,2,0)</f>
        <v>Josh Martinez</v>
      </c>
      <c r="Y7876">
        <f>VLOOKUP(W7876,HourlyWages!$A:$B,2,0)</f>
        <v>71</v>
      </c>
      <c r="Z7876">
        <v>1</v>
      </c>
      <c r="AA7876" s="14">
        <f t="shared" si="619"/>
        <v>0.55625000000000002</v>
      </c>
    </row>
    <row r="7877" spans="1:27" x14ac:dyDescent="0.2">
      <c r="A7877">
        <v>7876</v>
      </c>
      <c r="B7877">
        <v>56322</v>
      </c>
      <c r="C7877" s="3">
        <v>40816</v>
      </c>
      <c r="D7877" s="17">
        <f t="shared" si="618"/>
        <v>40787</v>
      </c>
      <c r="E7877">
        <v>26</v>
      </c>
      <c r="F7877" s="8">
        <f t="shared" si="615"/>
        <v>3900</v>
      </c>
      <c r="G7877" s="5">
        <v>0.08</v>
      </c>
      <c r="H7877" s="8">
        <f>VLOOKUP($T7877,Pricebook!$A:$D,4,0)</f>
        <v>150</v>
      </c>
      <c r="I7877" s="10">
        <f t="shared" si="616"/>
        <v>3588</v>
      </c>
      <c r="J7877" t="s">
        <v>139</v>
      </c>
      <c r="K7877" t="s">
        <v>27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1047</v>
      </c>
      <c r="O7877" s="7">
        <v>32216</v>
      </c>
      <c r="P7877" t="s">
        <v>101</v>
      </c>
      <c r="Q7877" t="s">
        <v>34</v>
      </c>
      <c r="R7877" s="3">
        <v>40818</v>
      </c>
      <c r="S7877" s="12">
        <f t="shared" si="617"/>
        <v>2</v>
      </c>
      <c r="T7877" s="3" t="s">
        <v>14211</v>
      </c>
      <c r="U7877" t="s">
        <v>14235</v>
      </c>
      <c r="V7877" t="s">
        <v>14230</v>
      </c>
      <c r="W7877" t="s">
        <v>14191</v>
      </c>
      <c r="X7877" t="str">
        <f>VLOOKUP(Q7877,Managers!$A:$B,2,0)</f>
        <v>Frank Mitchell</v>
      </c>
      <c r="Y7877">
        <f>VLOOKUP(W7877,HourlyWages!$A:$B,2,0)</f>
        <v>60</v>
      </c>
      <c r="Z7877">
        <v>1</v>
      </c>
      <c r="AA7877" s="14">
        <f t="shared" si="619"/>
        <v>0.6</v>
      </c>
    </row>
    <row r="7878" spans="1:27" x14ac:dyDescent="0.2">
      <c r="A7878">
        <v>7877</v>
      </c>
      <c r="B7878">
        <v>56322</v>
      </c>
      <c r="C7878" s="3">
        <v>40816</v>
      </c>
      <c r="D7878" s="17">
        <f t="shared" si="618"/>
        <v>40787</v>
      </c>
      <c r="E7878">
        <v>16</v>
      </c>
      <c r="F7878" s="8">
        <f t="shared" si="615"/>
        <v>2400</v>
      </c>
      <c r="G7878" s="5">
        <v>7.0000000000000007E-2</v>
      </c>
      <c r="H7878" s="8">
        <f>VLOOKUP($T7878,Pricebook!$A:$D,4,0)</f>
        <v>150</v>
      </c>
      <c r="I7878" s="10">
        <f t="shared" si="616"/>
        <v>2232</v>
      </c>
      <c r="J7878" t="s">
        <v>139</v>
      </c>
      <c r="K7878" t="s">
        <v>27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1047</v>
      </c>
      <c r="O7878" s="7">
        <v>32216</v>
      </c>
      <c r="P7878" t="s">
        <v>101</v>
      </c>
      <c r="Q7878" t="s">
        <v>34</v>
      </c>
      <c r="R7878" s="3">
        <v>40818</v>
      </c>
      <c r="S7878" s="12">
        <f t="shared" si="617"/>
        <v>2</v>
      </c>
      <c r="T7878" s="3" t="s">
        <v>14210</v>
      </c>
      <c r="U7878" t="s">
        <v>14235</v>
      </c>
      <c r="V7878" t="s">
        <v>14234</v>
      </c>
      <c r="W7878" t="s">
        <v>14184</v>
      </c>
      <c r="X7878" t="str">
        <f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9"/>
        <v>0.66666666666666663</v>
      </c>
    </row>
    <row r="7879" spans="1:27" x14ac:dyDescent="0.2">
      <c r="A7879">
        <v>7878</v>
      </c>
      <c r="B7879">
        <v>56327</v>
      </c>
      <c r="C7879" s="3">
        <v>40189</v>
      </c>
      <c r="D7879" s="17">
        <f t="shared" si="618"/>
        <v>40179</v>
      </c>
      <c r="E7879">
        <v>42</v>
      </c>
      <c r="F7879" s="8">
        <f t="shared" si="615"/>
        <v>4620</v>
      </c>
      <c r="G7879" s="5">
        <v>0.05</v>
      </c>
      <c r="H7879" s="8">
        <f>VLOOKUP($T7879,Pricebook!$A:$D,4,0)</f>
        <v>110</v>
      </c>
      <c r="I7879" s="10">
        <f t="shared" si="616"/>
        <v>4389</v>
      </c>
      <c r="J7879" t="s">
        <v>2261</v>
      </c>
      <c r="K7879" t="s">
        <v>544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2628</v>
      </c>
      <c r="O7879" s="7">
        <v>99301</v>
      </c>
      <c r="P7879" t="s">
        <v>22</v>
      </c>
      <c r="Q7879" t="s">
        <v>23</v>
      </c>
      <c r="R7879" s="3">
        <v>40190</v>
      </c>
      <c r="S7879" s="12">
        <f t="shared" si="617"/>
        <v>1</v>
      </c>
      <c r="T7879" s="3" t="s">
        <v>14215</v>
      </c>
      <c r="U7879" t="s">
        <v>14229</v>
      </c>
      <c r="V7879" t="s">
        <v>14242</v>
      </c>
      <c r="W7879" t="s">
        <v>14187</v>
      </c>
      <c r="X7879" t="str">
        <f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9"/>
        <v>0.59090909090909094</v>
      </c>
    </row>
    <row r="7880" spans="1:27" x14ac:dyDescent="0.2">
      <c r="A7880">
        <v>7879</v>
      </c>
      <c r="B7880">
        <v>56327</v>
      </c>
      <c r="C7880" s="3">
        <v>40189</v>
      </c>
      <c r="D7880" s="17">
        <f t="shared" si="618"/>
        <v>40179</v>
      </c>
      <c r="E7880">
        <v>11</v>
      </c>
      <c r="F7880" s="8">
        <f t="shared" si="615"/>
        <v>1870</v>
      </c>
      <c r="G7880" s="5">
        <v>0.01</v>
      </c>
      <c r="H7880" s="8">
        <f>VLOOKUP($T7880,Pricebook!$A:$D,4,0)</f>
        <v>170</v>
      </c>
      <c r="I7880" s="10">
        <f t="shared" si="616"/>
        <v>1851.3</v>
      </c>
      <c r="J7880" t="s">
        <v>2261</v>
      </c>
      <c r="K7880" t="s">
        <v>544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754</v>
      </c>
      <c r="O7880" s="7">
        <v>99163</v>
      </c>
      <c r="P7880" t="s">
        <v>22</v>
      </c>
      <c r="Q7880" t="s">
        <v>23</v>
      </c>
      <c r="R7880" s="3">
        <v>40191</v>
      </c>
      <c r="S7880" s="12">
        <f t="shared" si="617"/>
        <v>2</v>
      </c>
      <c r="T7880" s="3" t="s">
        <v>14219</v>
      </c>
      <c r="U7880" t="s">
        <v>14229</v>
      </c>
      <c r="V7880" t="s">
        <v>14241</v>
      </c>
      <c r="W7880" t="s">
        <v>14187</v>
      </c>
      <c r="X7880" t="str">
        <f>VLOOKUP(Q7880,Managers!$A:$B,2,0)</f>
        <v>Bob Turner</v>
      </c>
      <c r="Y7880">
        <f>VLOOKUP(W7880,HourlyWages!$A:$B,2,0)</f>
        <v>45</v>
      </c>
      <c r="Z7880">
        <v>1</v>
      </c>
      <c r="AA7880" s="14">
        <f t="shared" si="619"/>
        <v>0.73529411764705888</v>
      </c>
    </row>
    <row r="7881" spans="1:27" x14ac:dyDescent="0.2">
      <c r="A7881">
        <v>7880</v>
      </c>
      <c r="B7881">
        <v>56327</v>
      </c>
      <c r="C7881" s="3">
        <v>40189</v>
      </c>
      <c r="D7881" s="17">
        <f t="shared" si="618"/>
        <v>40179</v>
      </c>
      <c r="E7881">
        <v>47</v>
      </c>
      <c r="F7881" s="8">
        <f t="shared" si="615"/>
        <v>5875</v>
      </c>
      <c r="G7881" s="5">
        <v>0.08</v>
      </c>
      <c r="H7881" s="8">
        <f>VLOOKUP($T7881,Pricebook!$A:$D,4,0)</f>
        <v>125</v>
      </c>
      <c r="I7881" s="10">
        <f t="shared" si="616"/>
        <v>5405</v>
      </c>
      <c r="J7881" t="s">
        <v>2261</v>
      </c>
      <c r="K7881" t="s">
        <v>544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754</v>
      </c>
      <c r="O7881" s="7">
        <v>99163</v>
      </c>
      <c r="P7881" t="s">
        <v>22</v>
      </c>
      <c r="Q7881" t="s">
        <v>23</v>
      </c>
      <c r="R7881" s="3">
        <v>40190</v>
      </c>
      <c r="S7881" s="12">
        <f t="shared" si="617"/>
        <v>1</v>
      </c>
      <c r="T7881" s="3" t="s">
        <v>14208</v>
      </c>
      <c r="U7881" t="s">
        <v>14232</v>
      </c>
      <c r="V7881" t="s">
        <v>14244</v>
      </c>
      <c r="W7881" t="s">
        <v>14201</v>
      </c>
      <c r="X7881" t="str">
        <f>VLOOKUP(Q7881,Managers!$A:$B,2,0)</f>
        <v>Bob Turner</v>
      </c>
      <c r="Y7881">
        <f>VLOOKUP(W7881,HourlyWages!$A:$B,2,0)</f>
        <v>53</v>
      </c>
      <c r="Z7881">
        <v>1</v>
      </c>
      <c r="AA7881" s="14">
        <f t="shared" si="619"/>
        <v>0.57599999999999996</v>
      </c>
    </row>
    <row r="7882" spans="1:27" x14ac:dyDescent="0.2">
      <c r="A7882">
        <v>7881</v>
      </c>
      <c r="B7882">
        <v>56358</v>
      </c>
      <c r="C7882" s="3">
        <v>40969</v>
      </c>
      <c r="D7882" s="17">
        <f t="shared" si="618"/>
        <v>40969</v>
      </c>
      <c r="E7882">
        <v>1</v>
      </c>
      <c r="F7882" s="8">
        <f t="shared" si="615"/>
        <v>125</v>
      </c>
      <c r="G7882" s="5">
        <v>0</v>
      </c>
      <c r="H7882" s="8">
        <f>VLOOKUP($T7882,Pricebook!$A:$D,4,0)</f>
        <v>125</v>
      </c>
      <c r="I7882" s="10">
        <f t="shared" si="616"/>
        <v>125</v>
      </c>
      <c r="J7882" t="s">
        <v>1195</v>
      </c>
      <c r="K7882" t="s">
        <v>452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947</v>
      </c>
      <c r="O7882" s="7">
        <v>90660</v>
      </c>
      <c r="P7882" t="s">
        <v>114</v>
      </c>
      <c r="Q7882" t="s">
        <v>23</v>
      </c>
      <c r="R7882" s="3">
        <v>40971</v>
      </c>
      <c r="S7882" s="12">
        <f t="shared" si="617"/>
        <v>2</v>
      </c>
      <c r="T7882" s="3" t="s">
        <v>14208</v>
      </c>
      <c r="U7882" t="s">
        <v>14232</v>
      </c>
      <c r="V7882" t="s">
        <v>14237</v>
      </c>
      <c r="W7882" t="s">
        <v>14185</v>
      </c>
      <c r="X7882" t="str">
        <f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9"/>
        <v>0.44</v>
      </c>
    </row>
    <row r="7883" spans="1:27" x14ac:dyDescent="0.2">
      <c r="A7883">
        <v>7882</v>
      </c>
      <c r="B7883">
        <v>56384</v>
      </c>
      <c r="C7883" s="3">
        <v>41121</v>
      </c>
      <c r="D7883" s="17">
        <f t="shared" si="618"/>
        <v>41091</v>
      </c>
      <c r="E7883">
        <v>47</v>
      </c>
      <c r="F7883" s="8">
        <f t="shared" si="615"/>
        <v>7990</v>
      </c>
      <c r="G7883" s="5">
        <v>0.04</v>
      </c>
      <c r="H7883" s="8">
        <f>VLOOKUP($T7883,Pricebook!$A:$D,4,0)</f>
        <v>170</v>
      </c>
      <c r="I7883" s="10">
        <f t="shared" si="616"/>
        <v>7670.4</v>
      </c>
      <c r="J7883" t="s">
        <v>1436</v>
      </c>
      <c r="K7883" t="s">
        <v>314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2109</v>
      </c>
      <c r="O7883" s="7" t="s">
        <v>2110</v>
      </c>
      <c r="P7883" t="s">
        <v>232</v>
      </c>
      <c r="Q7883" t="s">
        <v>61</v>
      </c>
      <c r="R7883" s="3">
        <v>41122</v>
      </c>
      <c r="S7883" s="12">
        <f t="shared" si="617"/>
        <v>1</v>
      </c>
      <c r="T7883" s="3" t="s">
        <v>14219</v>
      </c>
      <c r="U7883" t="s">
        <v>14229</v>
      </c>
      <c r="V7883" t="s">
        <v>14241</v>
      </c>
      <c r="W7883" t="s">
        <v>14190</v>
      </c>
      <c r="X7883" t="str">
        <f>VLOOKUP(Q7883,Managers!$A:$B,2,0)</f>
        <v>Allen Young</v>
      </c>
      <c r="Y7883">
        <f>VLOOKUP(W7883,HourlyWages!$A:$B,2,0)</f>
        <v>67</v>
      </c>
      <c r="Z7883">
        <v>1</v>
      </c>
      <c r="AA7883" s="14">
        <f t="shared" si="619"/>
        <v>0.60588235294117643</v>
      </c>
    </row>
    <row r="7884" spans="1:27" x14ac:dyDescent="0.2">
      <c r="A7884">
        <v>7883</v>
      </c>
      <c r="B7884">
        <v>56384</v>
      </c>
      <c r="C7884" s="3">
        <v>41121</v>
      </c>
      <c r="D7884" s="17">
        <f t="shared" si="618"/>
        <v>41091</v>
      </c>
      <c r="E7884">
        <v>29</v>
      </c>
      <c r="F7884" s="8">
        <f t="shared" si="615"/>
        <v>3625</v>
      </c>
      <c r="G7884" s="5">
        <v>0.08</v>
      </c>
      <c r="H7884" s="8">
        <f>VLOOKUP($T7884,Pricebook!$A:$D,4,0)</f>
        <v>125</v>
      </c>
      <c r="I7884" s="10">
        <f t="shared" si="616"/>
        <v>3335</v>
      </c>
      <c r="J7884" t="s">
        <v>1436</v>
      </c>
      <c r="K7884" t="s">
        <v>314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2109</v>
      </c>
      <c r="O7884" s="7" t="s">
        <v>2110</v>
      </c>
      <c r="P7884" t="s">
        <v>232</v>
      </c>
      <c r="Q7884" t="s">
        <v>61</v>
      </c>
      <c r="R7884" s="3">
        <v>41123</v>
      </c>
      <c r="S7884" s="12">
        <f t="shared" si="617"/>
        <v>2</v>
      </c>
      <c r="T7884" s="3" t="s">
        <v>14209</v>
      </c>
      <c r="U7884" t="s">
        <v>14232</v>
      </c>
      <c r="V7884" t="s">
        <v>14244</v>
      </c>
      <c r="W7884" t="s">
        <v>14185</v>
      </c>
      <c r="X7884" t="str">
        <f>VLOOKUP(Q7884,Managers!$A:$B,2,0)</f>
        <v>Allen Young</v>
      </c>
      <c r="Y7884">
        <f>VLOOKUP(W7884,HourlyWages!$A:$B,2,0)</f>
        <v>70</v>
      </c>
      <c r="Z7884">
        <v>1</v>
      </c>
      <c r="AA7884" s="14">
        <f t="shared" si="619"/>
        <v>0.44</v>
      </c>
    </row>
    <row r="7885" spans="1:27" x14ac:dyDescent="0.2">
      <c r="A7885">
        <v>7884</v>
      </c>
      <c r="B7885">
        <v>56387</v>
      </c>
      <c r="C7885" s="3">
        <v>40683</v>
      </c>
      <c r="D7885" s="17">
        <f t="shared" si="618"/>
        <v>40664</v>
      </c>
      <c r="E7885">
        <v>32</v>
      </c>
      <c r="F7885" s="8">
        <f t="shared" si="615"/>
        <v>5120</v>
      </c>
      <c r="G7885" s="5">
        <v>0.1</v>
      </c>
      <c r="H7885" s="8">
        <f>VLOOKUP($T7885,Pricebook!$A:$D,4,0)</f>
        <v>160</v>
      </c>
      <c r="I7885" s="10">
        <f t="shared" si="616"/>
        <v>4608</v>
      </c>
      <c r="J7885" t="s">
        <v>1806</v>
      </c>
      <c r="K7885" t="s">
        <v>406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992</v>
      </c>
      <c r="O7885" s="7">
        <v>37130</v>
      </c>
      <c r="P7885" t="s">
        <v>81</v>
      </c>
      <c r="Q7885" t="s">
        <v>34</v>
      </c>
      <c r="R7885" s="3">
        <v>40685</v>
      </c>
      <c r="S7885" s="12">
        <f t="shared" si="617"/>
        <v>2</v>
      </c>
      <c r="T7885" s="3" t="s">
        <v>14218</v>
      </c>
      <c r="U7885" t="s">
        <v>14229</v>
      </c>
      <c r="V7885" t="s">
        <v>14241</v>
      </c>
      <c r="W7885" t="s">
        <v>14193</v>
      </c>
      <c r="X7885" t="str">
        <f>VLOOKUP(Q7885,Managers!$A:$B,2,0)</f>
        <v>Frank Mitchell</v>
      </c>
      <c r="Y7885">
        <f>VLOOKUP(W7885,HourlyWages!$A:$B,2,0)</f>
        <v>57</v>
      </c>
      <c r="Z7885">
        <v>1</v>
      </c>
      <c r="AA7885" s="14">
        <f t="shared" si="619"/>
        <v>0.64375000000000004</v>
      </c>
    </row>
    <row r="7886" spans="1:27" x14ac:dyDescent="0.2">
      <c r="A7886">
        <v>7885</v>
      </c>
      <c r="B7886">
        <v>56387</v>
      </c>
      <c r="C7886" s="3">
        <v>40683</v>
      </c>
      <c r="D7886" s="17">
        <f t="shared" si="618"/>
        <v>40664</v>
      </c>
      <c r="E7886">
        <v>9</v>
      </c>
      <c r="F7886" s="8">
        <f t="shared" si="615"/>
        <v>990</v>
      </c>
      <c r="G7886" s="5">
        <v>0.08</v>
      </c>
      <c r="H7886" s="8">
        <f>VLOOKUP($T7886,Pricebook!$A:$D,4,0)</f>
        <v>110</v>
      </c>
      <c r="I7886" s="10">
        <f t="shared" si="616"/>
        <v>910.80000000000007</v>
      </c>
      <c r="J7886" t="s">
        <v>1806</v>
      </c>
      <c r="K7886" t="s">
        <v>406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992</v>
      </c>
      <c r="O7886" s="7">
        <v>37130</v>
      </c>
      <c r="P7886" t="s">
        <v>81</v>
      </c>
      <c r="Q7886" t="s">
        <v>34</v>
      </c>
      <c r="R7886" s="3">
        <v>40685</v>
      </c>
      <c r="S7886" s="12">
        <f t="shared" si="617"/>
        <v>2</v>
      </c>
      <c r="T7886" s="3" t="s">
        <v>14215</v>
      </c>
      <c r="U7886" t="s">
        <v>14229</v>
      </c>
      <c r="V7886" t="s">
        <v>14243</v>
      </c>
      <c r="W7886" t="s">
        <v>14195</v>
      </c>
      <c r="X7886" t="str">
        <f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9"/>
        <v>0.52727272727272723</v>
      </c>
    </row>
    <row r="7887" spans="1:27" x14ac:dyDescent="0.2">
      <c r="A7887">
        <v>7886</v>
      </c>
      <c r="B7887">
        <v>56418</v>
      </c>
      <c r="C7887" s="3">
        <v>41011</v>
      </c>
      <c r="D7887" s="17">
        <f t="shared" si="618"/>
        <v>41000</v>
      </c>
      <c r="E7887">
        <v>47</v>
      </c>
      <c r="F7887" s="8">
        <f t="shared" si="615"/>
        <v>9400</v>
      </c>
      <c r="G7887" s="5">
        <v>0.09</v>
      </c>
      <c r="H7887" s="8">
        <f>VLOOKUP($T7887,Pricebook!$A:$D,4,0)</f>
        <v>200</v>
      </c>
      <c r="I7887" s="10">
        <f t="shared" si="616"/>
        <v>8554</v>
      </c>
      <c r="J7887" t="s">
        <v>537</v>
      </c>
      <c r="K7887" t="s">
        <v>538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913</v>
      </c>
      <c r="O7887" s="7">
        <v>44240</v>
      </c>
      <c r="P7887" t="s">
        <v>210</v>
      </c>
      <c r="Q7887" t="s">
        <v>61</v>
      </c>
      <c r="R7887" s="3">
        <v>41012</v>
      </c>
      <c r="S7887" s="12">
        <f t="shared" si="617"/>
        <v>1</v>
      </c>
      <c r="T7887" s="3" t="s">
        <v>14206</v>
      </c>
      <c r="U7887" t="s">
        <v>14229</v>
      </c>
      <c r="V7887" t="s">
        <v>14240</v>
      </c>
      <c r="W7887" t="s">
        <v>14189</v>
      </c>
      <c r="X7887" t="str">
        <f>VLOOKUP(Q7887,Managers!$A:$B,2,0)</f>
        <v>Allen Young</v>
      </c>
      <c r="Y7887">
        <f>VLOOKUP(W7887,HourlyWages!$A:$B,2,0)</f>
        <v>62</v>
      </c>
      <c r="Z7887">
        <v>1</v>
      </c>
      <c r="AA7887" s="14">
        <f t="shared" si="619"/>
        <v>0.69</v>
      </c>
    </row>
    <row r="7888" spans="1:27" x14ac:dyDescent="0.2">
      <c r="A7888">
        <v>7887</v>
      </c>
      <c r="B7888">
        <v>56420</v>
      </c>
      <c r="C7888" s="3">
        <v>40748</v>
      </c>
      <c r="D7888" s="17">
        <f t="shared" si="618"/>
        <v>40725</v>
      </c>
      <c r="E7888">
        <v>16</v>
      </c>
      <c r="F7888" s="8">
        <f t="shared" si="615"/>
        <v>2720</v>
      </c>
      <c r="G7888" s="5">
        <v>0.09</v>
      </c>
      <c r="H7888" s="8">
        <f>VLOOKUP($T7888,Pricebook!$A:$D,4,0)</f>
        <v>170</v>
      </c>
      <c r="I7888" s="10">
        <f t="shared" si="616"/>
        <v>2475.2000000000003</v>
      </c>
      <c r="J7888" t="s">
        <v>1059</v>
      </c>
      <c r="K7888" t="s">
        <v>571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304</v>
      </c>
      <c r="O7888" s="7">
        <v>89015</v>
      </c>
      <c r="P7888" t="s">
        <v>1061</v>
      </c>
      <c r="Q7888" t="s">
        <v>23</v>
      </c>
      <c r="R7888" s="3">
        <v>40752</v>
      </c>
      <c r="S7888" s="12">
        <f t="shared" si="617"/>
        <v>4</v>
      </c>
      <c r="T7888" s="3" t="s">
        <v>14219</v>
      </c>
      <c r="U7888" t="s">
        <v>14229</v>
      </c>
      <c r="V7888" t="s">
        <v>14244</v>
      </c>
      <c r="W7888" t="s">
        <v>14203</v>
      </c>
      <c r="X7888" t="str">
        <f>VLOOKUP(Q7888,Managers!$A:$B,2,0)</f>
        <v>Bob Turner</v>
      </c>
      <c r="Y7888">
        <f>VLOOKUP(W7888,HourlyWages!$A:$B,2,0)</f>
        <v>62</v>
      </c>
      <c r="Z7888">
        <v>1</v>
      </c>
      <c r="AA7888" s="14">
        <f t="shared" si="619"/>
        <v>0.63529411764705879</v>
      </c>
    </row>
    <row r="7889" spans="1:27" x14ac:dyDescent="0.2">
      <c r="A7889">
        <v>7888</v>
      </c>
      <c r="B7889">
        <v>56420</v>
      </c>
      <c r="C7889" s="3">
        <v>40748</v>
      </c>
      <c r="D7889" s="17">
        <f t="shared" si="618"/>
        <v>40725</v>
      </c>
      <c r="E7889">
        <v>26</v>
      </c>
      <c r="F7889" s="8">
        <f t="shared" si="615"/>
        <v>3250</v>
      </c>
      <c r="G7889" s="5">
        <v>7.0000000000000007E-2</v>
      </c>
      <c r="H7889" s="8">
        <f>VLOOKUP($T7889,Pricebook!$A:$D,4,0)</f>
        <v>125</v>
      </c>
      <c r="I7889" s="10">
        <f t="shared" si="616"/>
        <v>3022.5</v>
      </c>
      <c r="J7889" t="s">
        <v>1059</v>
      </c>
      <c r="K7889" t="s">
        <v>571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304</v>
      </c>
      <c r="O7889" s="7">
        <v>89015</v>
      </c>
      <c r="P7889" t="s">
        <v>1061</v>
      </c>
      <c r="Q7889" t="s">
        <v>23</v>
      </c>
      <c r="R7889" s="3">
        <v>40750</v>
      </c>
      <c r="S7889" s="12">
        <f t="shared" si="617"/>
        <v>2</v>
      </c>
      <c r="T7889" s="3" t="s">
        <v>14208</v>
      </c>
      <c r="U7889" t="s">
        <v>14232</v>
      </c>
      <c r="V7889" t="s">
        <v>14236</v>
      </c>
      <c r="W7889" t="s">
        <v>14201</v>
      </c>
      <c r="X7889" t="str">
        <f>VLOOKUP(Q7889,Managers!$A:$B,2,0)</f>
        <v>Bob Turner</v>
      </c>
      <c r="Y7889">
        <f>VLOOKUP(W7889,HourlyWages!$A:$B,2,0)</f>
        <v>53</v>
      </c>
      <c r="Z7889">
        <v>1</v>
      </c>
      <c r="AA7889" s="14">
        <f t="shared" si="619"/>
        <v>0.57599999999999996</v>
      </c>
    </row>
    <row r="7890" spans="1:27" x14ac:dyDescent="0.2">
      <c r="A7890">
        <v>7889</v>
      </c>
      <c r="B7890">
        <v>56420</v>
      </c>
      <c r="C7890" s="3">
        <v>40748</v>
      </c>
      <c r="D7890" s="17">
        <f t="shared" si="618"/>
        <v>40725</v>
      </c>
      <c r="E7890">
        <v>22</v>
      </c>
      <c r="F7890" s="8">
        <f t="shared" si="615"/>
        <v>3300</v>
      </c>
      <c r="G7890" s="5">
        <v>0</v>
      </c>
      <c r="H7890" s="8">
        <f>VLOOKUP($T7890,Pricebook!$A:$D,4,0)</f>
        <v>150</v>
      </c>
      <c r="I7890" s="10">
        <f t="shared" si="616"/>
        <v>3300</v>
      </c>
      <c r="J7890" t="s">
        <v>1059</v>
      </c>
      <c r="K7890" t="s">
        <v>571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304</v>
      </c>
      <c r="O7890" s="7">
        <v>89015</v>
      </c>
      <c r="P7890" t="s">
        <v>1061</v>
      </c>
      <c r="Q7890" t="s">
        <v>23</v>
      </c>
      <c r="R7890" s="3">
        <v>40753</v>
      </c>
      <c r="S7890" s="12">
        <f t="shared" si="617"/>
        <v>5</v>
      </c>
      <c r="T7890" s="3" t="s">
        <v>14210</v>
      </c>
      <c r="U7890" t="s">
        <v>14235</v>
      </c>
      <c r="V7890" t="s">
        <v>14234</v>
      </c>
      <c r="W7890" t="s">
        <v>14190</v>
      </c>
      <c r="X7890" t="str">
        <f>VLOOKUP(Q7890,Managers!$A:$B,2,0)</f>
        <v>Bob Turner</v>
      </c>
      <c r="Y7890">
        <f>VLOOKUP(W7890,HourlyWages!$A:$B,2,0)</f>
        <v>67</v>
      </c>
      <c r="Z7890">
        <v>1</v>
      </c>
      <c r="AA7890" s="14">
        <f t="shared" si="619"/>
        <v>0.55333333333333334</v>
      </c>
    </row>
    <row r="7891" spans="1:27" x14ac:dyDescent="0.2">
      <c r="A7891">
        <v>7890</v>
      </c>
      <c r="B7891">
        <v>56420</v>
      </c>
      <c r="C7891" s="3">
        <v>40748</v>
      </c>
      <c r="D7891" s="17">
        <f t="shared" si="618"/>
        <v>40725</v>
      </c>
      <c r="E7891">
        <v>48</v>
      </c>
      <c r="F7891" s="8">
        <f t="shared" si="615"/>
        <v>7200</v>
      </c>
      <c r="G7891" s="5">
        <v>0.02</v>
      </c>
      <c r="H7891" s="8">
        <f>VLOOKUP($T7891,Pricebook!$A:$D,4,0)</f>
        <v>150</v>
      </c>
      <c r="I7891" s="10">
        <f t="shared" si="616"/>
        <v>7056</v>
      </c>
      <c r="J7891" t="s">
        <v>1059</v>
      </c>
      <c r="K7891" t="s">
        <v>571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304</v>
      </c>
      <c r="O7891" s="7">
        <v>89015</v>
      </c>
      <c r="P7891" t="s">
        <v>1061</v>
      </c>
      <c r="Q7891" t="s">
        <v>23</v>
      </c>
      <c r="R7891" s="3">
        <v>40750</v>
      </c>
      <c r="S7891" s="12">
        <f t="shared" si="617"/>
        <v>2</v>
      </c>
      <c r="T7891" s="3" t="s">
        <v>14210</v>
      </c>
      <c r="U7891" t="s">
        <v>14235</v>
      </c>
      <c r="V7891" t="s">
        <v>14233</v>
      </c>
      <c r="W7891" t="s">
        <v>14199</v>
      </c>
      <c r="X7891" t="str">
        <f>VLOOKUP(Q7891,Managers!$A:$B,2,0)</f>
        <v>Bob Turner</v>
      </c>
      <c r="Y7891">
        <f>VLOOKUP(W7891,HourlyWages!$A:$B,2,0)</f>
        <v>68</v>
      </c>
      <c r="Z7891">
        <v>1</v>
      </c>
      <c r="AA7891" s="14">
        <f t="shared" si="619"/>
        <v>0.54666666666666663</v>
      </c>
    </row>
    <row r="7892" spans="1:27" x14ac:dyDescent="0.2">
      <c r="A7892">
        <v>7891</v>
      </c>
      <c r="B7892">
        <v>56423</v>
      </c>
      <c r="C7892" s="3">
        <v>40902</v>
      </c>
      <c r="D7892" s="17">
        <f t="shared" si="618"/>
        <v>40878</v>
      </c>
      <c r="E7892">
        <v>41</v>
      </c>
      <c r="F7892" s="8">
        <f t="shared" si="615"/>
        <v>8200</v>
      </c>
      <c r="G7892" s="5">
        <v>0</v>
      </c>
      <c r="H7892" s="8">
        <f>VLOOKUP($T7892,Pricebook!$A:$D,4,0)</f>
        <v>200</v>
      </c>
      <c r="I7892" s="10">
        <f t="shared" si="616"/>
        <v>8200</v>
      </c>
      <c r="J7892" t="s">
        <v>1324</v>
      </c>
      <c r="K7892" t="s">
        <v>374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2725</v>
      </c>
      <c r="O7892" s="7">
        <v>27707</v>
      </c>
      <c r="P7892" t="s">
        <v>33</v>
      </c>
      <c r="Q7892" t="s">
        <v>34</v>
      </c>
      <c r="R7892" s="3">
        <v>40903</v>
      </c>
      <c r="S7892" s="12">
        <f t="shared" si="617"/>
        <v>1</v>
      </c>
      <c r="T7892" s="3" t="s">
        <v>14214</v>
      </c>
      <c r="U7892" t="s">
        <v>14229</v>
      </c>
      <c r="V7892" t="s">
        <v>14236</v>
      </c>
      <c r="W7892" t="s">
        <v>14195</v>
      </c>
      <c r="X7892" t="str">
        <f>VLOOKUP(Q7892,Managers!$A:$B,2,0)</f>
        <v>Frank Mitchell</v>
      </c>
      <c r="Y7892">
        <f>VLOOKUP(W7892,HourlyWages!$A:$B,2,0)</f>
        <v>52</v>
      </c>
      <c r="Z7892">
        <v>1</v>
      </c>
      <c r="AA7892" s="14">
        <f t="shared" si="619"/>
        <v>0.74</v>
      </c>
    </row>
    <row r="7893" spans="1:27" x14ac:dyDescent="0.2">
      <c r="A7893">
        <v>7892</v>
      </c>
      <c r="B7893">
        <v>56423</v>
      </c>
      <c r="C7893" s="3">
        <v>40902</v>
      </c>
      <c r="D7893" s="17">
        <f t="shared" si="618"/>
        <v>40878</v>
      </c>
      <c r="E7893">
        <v>4</v>
      </c>
      <c r="F7893" s="8">
        <f t="shared" si="615"/>
        <v>800</v>
      </c>
      <c r="G7893" s="5">
        <v>0.04</v>
      </c>
      <c r="H7893" s="8">
        <f>VLOOKUP($T7893,Pricebook!$A:$D,4,0)</f>
        <v>200</v>
      </c>
      <c r="I7893" s="10">
        <f t="shared" si="616"/>
        <v>768</v>
      </c>
      <c r="J7893" t="s">
        <v>1324</v>
      </c>
      <c r="K7893" t="s">
        <v>374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2725</v>
      </c>
      <c r="O7893" s="7">
        <v>27707</v>
      </c>
      <c r="P7893" t="s">
        <v>33</v>
      </c>
      <c r="Q7893" t="s">
        <v>34</v>
      </c>
      <c r="R7893" s="3">
        <v>40903</v>
      </c>
      <c r="S7893" s="12">
        <f t="shared" si="617"/>
        <v>1</v>
      </c>
      <c r="T7893" s="3" t="s">
        <v>14206</v>
      </c>
      <c r="U7893" t="s">
        <v>14229</v>
      </c>
      <c r="V7893" t="s">
        <v>14241</v>
      </c>
      <c r="W7893" t="s">
        <v>14200</v>
      </c>
      <c r="X7893" t="str">
        <f>VLOOKUP(Q7893,Managers!$A:$B,2,0)</f>
        <v>Frank Mitchell</v>
      </c>
      <c r="Y7893">
        <f>VLOOKUP(W7893,HourlyWages!$A:$B,2,0)</f>
        <v>59</v>
      </c>
      <c r="Z7893">
        <v>1</v>
      </c>
      <c r="AA7893" s="14">
        <f t="shared" si="619"/>
        <v>0.70499999999999996</v>
      </c>
    </row>
    <row r="7894" spans="1:27" x14ac:dyDescent="0.2">
      <c r="A7894">
        <v>7893</v>
      </c>
      <c r="B7894">
        <v>56452</v>
      </c>
      <c r="C7894" s="3">
        <v>39858</v>
      </c>
      <c r="D7894" s="17">
        <f t="shared" si="618"/>
        <v>39845</v>
      </c>
      <c r="E7894">
        <v>34</v>
      </c>
      <c r="F7894" s="8">
        <f t="shared" si="615"/>
        <v>4250</v>
      </c>
      <c r="G7894" s="5">
        <v>0</v>
      </c>
      <c r="H7894" s="8">
        <f>VLOOKUP($T7894,Pricebook!$A:$D,4,0)</f>
        <v>125</v>
      </c>
      <c r="I7894" s="10">
        <f t="shared" si="616"/>
        <v>4250</v>
      </c>
      <c r="J7894" t="s">
        <v>767</v>
      </c>
      <c r="K7894" t="s">
        <v>520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776</v>
      </c>
      <c r="O7894" s="7">
        <v>93454</v>
      </c>
      <c r="P7894" t="s">
        <v>114</v>
      </c>
      <c r="Q7894" t="s">
        <v>23</v>
      </c>
      <c r="R7894" s="3">
        <v>39859</v>
      </c>
      <c r="S7894" s="12">
        <f t="shared" si="617"/>
        <v>1</v>
      </c>
      <c r="T7894" s="3" t="s">
        <v>14209</v>
      </c>
      <c r="U7894" t="s">
        <v>14232</v>
      </c>
      <c r="V7894" t="s">
        <v>14234</v>
      </c>
      <c r="W7894" t="s">
        <v>14201</v>
      </c>
      <c r="X7894" t="str">
        <f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9"/>
        <v>0.57599999999999996</v>
      </c>
    </row>
    <row r="7895" spans="1:27" x14ac:dyDescent="0.2">
      <c r="A7895">
        <v>7894</v>
      </c>
      <c r="B7895">
        <v>56453</v>
      </c>
      <c r="C7895" s="3">
        <v>41010</v>
      </c>
      <c r="D7895" s="17">
        <f t="shared" si="618"/>
        <v>41000</v>
      </c>
      <c r="E7895">
        <v>1</v>
      </c>
      <c r="F7895" s="8">
        <f t="shared" si="615"/>
        <v>150</v>
      </c>
      <c r="G7895" s="5">
        <v>0</v>
      </c>
      <c r="H7895" s="8">
        <f>VLOOKUP($T7895,Pricebook!$A:$D,4,0)</f>
        <v>150</v>
      </c>
      <c r="I7895" s="10">
        <f t="shared" si="616"/>
        <v>150</v>
      </c>
      <c r="J7895" t="s">
        <v>918</v>
      </c>
      <c r="K7895" t="s">
        <v>482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691</v>
      </c>
      <c r="O7895" s="7">
        <v>62701</v>
      </c>
      <c r="P7895" t="s">
        <v>15</v>
      </c>
      <c r="Q7895" t="s">
        <v>16</v>
      </c>
      <c r="R7895" s="3">
        <v>41011</v>
      </c>
      <c r="S7895" s="12">
        <f t="shared" si="617"/>
        <v>1</v>
      </c>
      <c r="T7895" s="3" t="s">
        <v>14216</v>
      </c>
      <c r="U7895" t="s">
        <v>14235</v>
      </c>
      <c r="V7895" t="s">
        <v>14243</v>
      </c>
      <c r="W7895" t="s">
        <v>14195</v>
      </c>
      <c r="X7895" t="str">
        <f>VLOOKUP(Q7895,Managers!$A:$B,2,0)</f>
        <v>Josh Martinez</v>
      </c>
      <c r="Y7895">
        <f>VLOOKUP(W7895,HourlyWages!$A:$B,2,0)</f>
        <v>52</v>
      </c>
      <c r="Z7895">
        <v>1</v>
      </c>
      <c r="AA7895" s="14">
        <f t="shared" si="619"/>
        <v>0.65333333333333332</v>
      </c>
    </row>
    <row r="7896" spans="1:27" x14ac:dyDescent="0.2">
      <c r="A7896">
        <v>7895</v>
      </c>
      <c r="B7896">
        <v>56483</v>
      </c>
      <c r="C7896" s="3">
        <v>39863</v>
      </c>
      <c r="D7896" s="17">
        <f t="shared" si="618"/>
        <v>39845</v>
      </c>
      <c r="E7896">
        <v>37</v>
      </c>
      <c r="F7896" s="8">
        <f t="shared" si="615"/>
        <v>4070</v>
      </c>
      <c r="G7896" s="5">
        <v>0.05</v>
      </c>
      <c r="H7896" s="8">
        <f>VLOOKUP($T7896,Pricebook!$A:$D,4,0)</f>
        <v>110</v>
      </c>
      <c r="I7896" s="10">
        <f t="shared" si="616"/>
        <v>3866.5</v>
      </c>
      <c r="J7896" t="s">
        <v>1259</v>
      </c>
      <c r="K7896" t="s">
        <v>747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2498</v>
      </c>
      <c r="O7896" s="7">
        <v>93030</v>
      </c>
      <c r="P7896" t="s">
        <v>114</v>
      </c>
      <c r="Q7896" t="s">
        <v>23</v>
      </c>
      <c r="R7896" s="3">
        <v>39863</v>
      </c>
      <c r="S7896" s="12">
        <f t="shared" si="617"/>
        <v>0</v>
      </c>
      <c r="T7896" s="3" t="s">
        <v>14215</v>
      </c>
      <c r="U7896" t="s">
        <v>14229</v>
      </c>
      <c r="V7896" t="s">
        <v>14241</v>
      </c>
      <c r="W7896" t="s">
        <v>14186</v>
      </c>
      <c r="X7896" t="str">
        <f>VLOOKUP(Q7896,Managers!$A:$B,2,0)</f>
        <v>Bob Turner</v>
      </c>
      <c r="Y7896">
        <f>VLOOKUP(W7896,HourlyWages!$A:$B,2,0)</f>
        <v>67</v>
      </c>
      <c r="Z7896">
        <v>1</v>
      </c>
      <c r="AA7896" s="14">
        <f t="shared" si="619"/>
        <v>0.39090909090909093</v>
      </c>
    </row>
    <row r="7897" spans="1:27" x14ac:dyDescent="0.2">
      <c r="A7897">
        <v>7896</v>
      </c>
      <c r="B7897">
        <v>56484</v>
      </c>
      <c r="C7897" s="3">
        <v>40868</v>
      </c>
      <c r="D7897" s="17">
        <f t="shared" si="618"/>
        <v>40848</v>
      </c>
      <c r="E7897">
        <v>6</v>
      </c>
      <c r="F7897" s="8">
        <f t="shared" si="615"/>
        <v>960</v>
      </c>
      <c r="G7897" s="5">
        <v>0.1</v>
      </c>
      <c r="H7897" s="8">
        <f>VLOOKUP($T7897,Pricebook!$A:$D,4,0)</f>
        <v>160</v>
      </c>
      <c r="I7897" s="10">
        <f t="shared" si="616"/>
        <v>864</v>
      </c>
      <c r="J7897" t="s">
        <v>1801</v>
      </c>
      <c r="K7897" t="s">
        <v>303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811</v>
      </c>
      <c r="O7897" s="7">
        <v>92704</v>
      </c>
      <c r="P7897" t="s">
        <v>114</v>
      </c>
      <c r="Q7897" t="s">
        <v>23</v>
      </c>
      <c r="R7897" s="3">
        <v>40869</v>
      </c>
      <c r="S7897" s="12">
        <f t="shared" si="617"/>
        <v>1</v>
      </c>
      <c r="T7897" s="3" t="s">
        <v>14218</v>
      </c>
      <c r="U7897" t="s">
        <v>14229</v>
      </c>
      <c r="V7897" t="s">
        <v>14230</v>
      </c>
      <c r="W7897" t="s">
        <v>14193</v>
      </c>
      <c r="X7897" t="str">
        <f>VLOOKUP(Q7897,Managers!$A:$B,2,0)</f>
        <v>Bob Turner</v>
      </c>
      <c r="Y7897">
        <f>VLOOKUP(W7897,HourlyWages!$A:$B,2,0)</f>
        <v>57</v>
      </c>
      <c r="Z7897">
        <v>1</v>
      </c>
      <c r="AA7897" s="14">
        <f t="shared" si="619"/>
        <v>0.64375000000000004</v>
      </c>
    </row>
    <row r="7898" spans="1:27" x14ac:dyDescent="0.2">
      <c r="A7898">
        <v>7897</v>
      </c>
      <c r="B7898">
        <v>56484</v>
      </c>
      <c r="C7898" s="3">
        <v>40868</v>
      </c>
      <c r="D7898" s="17">
        <f t="shared" si="618"/>
        <v>40848</v>
      </c>
      <c r="E7898">
        <v>15</v>
      </c>
      <c r="F7898" s="8">
        <f t="shared" si="615"/>
        <v>2250</v>
      </c>
      <c r="G7898" s="5">
        <v>0</v>
      </c>
      <c r="H7898" s="8">
        <f>VLOOKUP($T7898,Pricebook!$A:$D,4,0)</f>
        <v>150</v>
      </c>
      <c r="I7898" s="10">
        <f t="shared" si="616"/>
        <v>2250</v>
      </c>
      <c r="J7898" t="s">
        <v>1801</v>
      </c>
      <c r="K7898" t="s">
        <v>303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811</v>
      </c>
      <c r="O7898" s="7">
        <v>92704</v>
      </c>
      <c r="P7898" t="s">
        <v>114</v>
      </c>
      <c r="Q7898" t="s">
        <v>23</v>
      </c>
      <c r="R7898" s="3">
        <v>40869</v>
      </c>
      <c r="S7898" s="12">
        <f t="shared" si="617"/>
        <v>1</v>
      </c>
      <c r="T7898" s="3" t="s">
        <v>14211</v>
      </c>
      <c r="U7898" t="s">
        <v>14235</v>
      </c>
      <c r="V7898" t="s">
        <v>14234</v>
      </c>
      <c r="W7898" t="s">
        <v>14185</v>
      </c>
      <c r="X7898" t="str">
        <f>VLOOKUP(Q7898,Managers!$A:$B,2,0)</f>
        <v>Bob Turner</v>
      </c>
      <c r="Y7898">
        <f>VLOOKUP(W7898,HourlyWages!$A:$B,2,0)</f>
        <v>70</v>
      </c>
      <c r="Z7898">
        <v>1</v>
      </c>
      <c r="AA7898" s="14">
        <f t="shared" si="619"/>
        <v>0.53333333333333333</v>
      </c>
    </row>
    <row r="7899" spans="1:27" x14ac:dyDescent="0.2">
      <c r="A7899">
        <v>7898</v>
      </c>
      <c r="B7899">
        <v>56486</v>
      </c>
      <c r="C7899" s="3">
        <v>39961</v>
      </c>
      <c r="D7899" s="17">
        <f t="shared" si="618"/>
        <v>39934</v>
      </c>
      <c r="E7899">
        <v>11</v>
      </c>
      <c r="F7899" s="8">
        <f t="shared" si="615"/>
        <v>1210</v>
      </c>
      <c r="G7899" s="5">
        <v>0.03</v>
      </c>
      <c r="H7899" s="8">
        <f>VLOOKUP($T7899,Pricebook!$A:$D,4,0)</f>
        <v>110</v>
      </c>
      <c r="I7899" s="10">
        <f t="shared" si="616"/>
        <v>1173.7</v>
      </c>
      <c r="J7899" t="s">
        <v>259</v>
      </c>
      <c r="K7899" t="s">
        <v>260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1321</v>
      </c>
      <c r="O7899" s="7">
        <v>13440</v>
      </c>
      <c r="P7899" t="s">
        <v>60</v>
      </c>
      <c r="Q7899" t="s">
        <v>61</v>
      </c>
      <c r="R7899" s="3">
        <v>39962</v>
      </c>
      <c r="S7899" s="12">
        <f t="shared" si="617"/>
        <v>1</v>
      </c>
      <c r="T7899" s="3" t="s">
        <v>14215</v>
      </c>
      <c r="U7899" t="s">
        <v>14229</v>
      </c>
      <c r="V7899" t="s">
        <v>14233</v>
      </c>
      <c r="W7899" t="s">
        <v>14187</v>
      </c>
      <c r="X7899" t="str">
        <f>VLOOKUP(Q7899,Managers!$A:$B,2,0)</f>
        <v>Allen Young</v>
      </c>
      <c r="Y7899">
        <f>VLOOKUP(W7899,HourlyWages!$A:$B,2,0)</f>
        <v>45</v>
      </c>
      <c r="Z7899">
        <v>1</v>
      </c>
      <c r="AA7899" s="14">
        <f t="shared" si="619"/>
        <v>0.59090909090909094</v>
      </c>
    </row>
    <row r="7900" spans="1:27" x14ac:dyDescent="0.2">
      <c r="A7900">
        <v>7899</v>
      </c>
      <c r="B7900">
        <v>56514</v>
      </c>
      <c r="C7900" s="3">
        <v>40950</v>
      </c>
      <c r="D7900" s="17">
        <f t="shared" si="618"/>
        <v>40940</v>
      </c>
      <c r="E7900">
        <v>3</v>
      </c>
      <c r="F7900" s="8">
        <f t="shared" si="615"/>
        <v>480</v>
      </c>
      <c r="G7900" s="5">
        <v>0.02</v>
      </c>
      <c r="H7900" s="8">
        <f>VLOOKUP($T7900,Pricebook!$A:$D,4,0)</f>
        <v>160</v>
      </c>
      <c r="I7900" s="10">
        <f t="shared" si="616"/>
        <v>470.4</v>
      </c>
      <c r="J7900" t="s">
        <v>2892</v>
      </c>
      <c r="K7900" t="s">
        <v>235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1321</v>
      </c>
      <c r="O7900" s="7">
        <v>13440</v>
      </c>
      <c r="P7900" t="s">
        <v>60</v>
      </c>
      <c r="Q7900" t="s">
        <v>61</v>
      </c>
      <c r="R7900" s="3">
        <v>40957</v>
      </c>
      <c r="S7900" s="12">
        <f t="shared" si="617"/>
        <v>7</v>
      </c>
      <c r="T7900" s="3" t="s">
        <v>14218</v>
      </c>
      <c r="U7900" t="s">
        <v>14229</v>
      </c>
      <c r="V7900" t="s">
        <v>14233</v>
      </c>
      <c r="W7900" t="s">
        <v>14203</v>
      </c>
      <c r="X7900" t="str">
        <f>VLOOKUP(Q7900,Managers!$A:$B,2,0)</f>
        <v>Allen Young</v>
      </c>
      <c r="Y7900">
        <f>VLOOKUP(W7900,HourlyWages!$A:$B,2,0)</f>
        <v>62</v>
      </c>
      <c r="Z7900">
        <v>1</v>
      </c>
      <c r="AA7900" s="14">
        <f t="shared" si="619"/>
        <v>0.61250000000000004</v>
      </c>
    </row>
    <row r="7901" spans="1:27" x14ac:dyDescent="0.2">
      <c r="A7901">
        <v>7900</v>
      </c>
      <c r="B7901">
        <v>56514</v>
      </c>
      <c r="C7901" s="3">
        <v>40950</v>
      </c>
      <c r="D7901" s="17">
        <f t="shared" si="618"/>
        <v>40940</v>
      </c>
      <c r="E7901">
        <v>35</v>
      </c>
      <c r="F7901" s="8">
        <f t="shared" si="615"/>
        <v>3850</v>
      </c>
      <c r="G7901" s="5">
        <v>0.02</v>
      </c>
      <c r="H7901" s="8">
        <f>VLOOKUP($T7901,Pricebook!$A:$D,4,0)</f>
        <v>110</v>
      </c>
      <c r="I7901" s="10">
        <f t="shared" si="616"/>
        <v>3773</v>
      </c>
      <c r="J7901" t="s">
        <v>2892</v>
      </c>
      <c r="K7901" t="s">
        <v>235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1321</v>
      </c>
      <c r="O7901" s="7">
        <v>13440</v>
      </c>
      <c r="P7901" t="s">
        <v>60</v>
      </c>
      <c r="Q7901" t="s">
        <v>61</v>
      </c>
      <c r="R7901" s="3">
        <v>40957</v>
      </c>
      <c r="S7901" s="12">
        <f t="shared" si="617"/>
        <v>7</v>
      </c>
      <c r="T7901" s="3" t="s">
        <v>14215</v>
      </c>
      <c r="U7901" t="s">
        <v>14229</v>
      </c>
      <c r="V7901" t="s">
        <v>14234</v>
      </c>
      <c r="W7901" t="s">
        <v>14196</v>
      </c>
      <c r="X7901" t="str">
        <f>VLOOKUP(Q7901,Managers!$A:$B,2,0)</f>
        <v>Allen Young</v>
      </c>
      <c r="Y7901">
        <f>VLOOKUP(W7901,HourlyWages!$A:$B,2,0)</f>
        <v>58</v>
      </c>
      <c r="Z7901">
        <v>1</v>
      </c>
      <c r="AA7901" s="14">
        <f t="shared" si="619"/>
        <v>0.47272727272727272</v>
      </c>
    </row>
    <row r="7902" spans="1:27" x14ac:dyDescent="0.2">
      <c r="A7902">
        <v>7901</v>
      </c>
      <c r="B7902">
        <v>56515</v>
      </c>
      <c r="C7902" s="3">
        <v>40690</v>
      </c>
      <c r="D7902" s="17">
        <f t="shared" si="618"/>
        <v>40664</v>
      </c>
      <c r="E7902">
        <v>17</v>
      </c>
      <c r="F7902" s="8">
        <f t="shared" si="615"/>
        <v>2125</v>
      </c>
      <c r="G7902" s="5">
        <v>0.1</v>
      </c>
      <c r="H7902" s="8">
        <f>VLOOKUP($T7902,Pricebook!$A:$D,4,0)</f>
        <v>125</v>
      </c>
      <c r="I7902" s="10">
        <f t="shared" si="616"/>
        <v>1912.5</v>
      </c>
      <c r="J7902" t="s">
        <v>673</v>
      </c>
      <c r="K7902" t="s">
        <v>520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1790</v>
      </c>
      <c r="O7902" s="7" t="s">
        <v>1791</v>
      </c>
      <c r="P7902" t="s">
        <v>91</v>
      </c>
      <c r="Q7902" t="s">
        <v>61</v>
      </c>
      <c r="R7902" s="3">
        <v>40692</v>
      </c>
      <c r="S7902" s="12">
        <f t="shared" si="617"/>
        <v>2</v>
      </c>
      <c r="T7902" s="3" t="s">
        <v>14217</v>
      </c>
      <c r="U7902" t="s">
        <v>14232</v>
      </c>
      <c r="V7902" t="s">
        <v>14243</v>
      </c>
      <c r="W7902" t="s">
        <v>14191</v>
      </c>
      <c r="X7902" t="str">
        <f>VLOOKUP(Q7902,Managers!$A:$B,2,0)</f>
        <v>Allen Young</v>
      </c>
      <c r="Y7902">
        <f>VLOOKUP(W7902,HourlyWages!$A:$B,2,0)</f>
        <v>60</v>
      </c>
      <c r="Z7902">
        <v>1</v>
      </c>
      <c r="AA7902" s="14">
        <f t="shared" si="619"/>
        <v>0.52</v>
      </c>
    </row>
    <row r="7903" spans="1:27" x14ac:dyDescent="0.2">
      <c r="A7903">
        <v>7902</v>
      </c>
      <c r="B7903">
        <v>56515</v>
      </c>
      <c r="C7903" s="3">
        <v>40690</v>
      </c>
      <c r="D7903" s="17">
        <f t="shared" si="618"/>
        <v>40664</v>
      </c>
      <c r="E7903">
        <v>18</v>
      </c>
      <c r="F7903" s="8">
        <f t="shared" si="615"/>
        <v>3600</v>
      </c>
      <c r="G7903" s="5">
        <v>0.08</v>
      </c>
      <c r="H7903" s="8">
        <f>VLOOKUP($T7903,Pricebook!$A:$D,4,0)</f>
        <v>200</v>
      </c>
      <c r="I7903" s="10">
        <f t="shared" si="616"/>
        <v>3312</v>
      </c>
      <c r="J7903" t="s">
        <v>673</v>
      </c>
      <c r="K7903" t="s">
        <v>520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2849</v>
      </c>
      <c r="O7903" s="7" t="s">
        <v>2893</v>
      </c>
      <c r="P7903" t="s">
        <v>317</v>
      </c>
      <c r="Q7903" t="s">
        <v>61</v>
      </c>
      <c r="R7903" s="3">
        <v>40691</v>
      </c>
      <c r="S7903" s="12">
        <f t="shared" si="617"/>
        <v>1</v>
      </c>
      <c r="T7903" s="3" t="s">
        <v>14214</v>
      </c>
      <c r="U7903" t="s">
        <v>14229</v>
      </c>
      <c r="V7903" t="s">
        <v>14239</v>
      </c>
      <c r="W7903" t="s">
        <v>14191</v>
      </c>
      <c r="X7903" t="str">
        <f>VLOOKUP(Q7903,Managers!$A:$B,2,0)</f>
        <v>Allen Young</v>
      </c>
      <c r="Y7903">
        <f>VLOOKUP(W7903,HourlyWages!$A:$B,2,0)</f>
        <v>60</v>
      </c>
      <c r="Z7903">
        <v>1</v>
      </c>
      <c r="AA7903" s="14">
        <f t="shared" si="619"/>
        <v>0.7</v>
      </c>
    </row>
    <row r="7904" spans="1:27" x14ac:dyDescent="0.2">
      <c r="A7904">
        <v>7903</v>
      </c>
      <c r="B7904">
        <v>56516</v>
      </c>
      <c r="C7904" s="3">
        <v>40028</v>
      </c>
      <c r="D7904" s="17">
        <f t="shared" si="618"/>
        <v>40026</v>
      </c>
      <c r="E7904">
        <v>6</v>
      </c>
      <c r="F7904" s="8">
        <f t="shared" si="615"/>
        <v>960</v>
      </c>
      <c r="G7904" s="5">
        <v>0.08</v>
      </c>
      <c r="H7904" s="8">
        <f>VLOOKUP($T7904,Pricebook!$A:$D,4,0)</f>
        <v>160</v>
      </c>
      <c r="I7904" s="10">
        <f t="shared" si="616"/>
        <v>883.2</v>
      </c>
      <c r="J7904" t="s">
        <v>376</v>
      </c>
      <c r="K7904" t="s">
        <v>377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253</v>
      </c>
      <c r="O7904" s="7">
        <v>42071</v>
      </c>
      <c r="P7904" t="s">
        <v>254</v>
      </c>
      <c r="Q7904" t="s">
        <v>34</v>
      </c>
      <c r="R7904" s="3">
        <v>40029</v>
      </c>
      <c r="S7904" s="12">
        <f t="shared" si="617"/>
        <v>1</v>
      </c>
      <c r="T7904" s="3" t="s">
        <v>14218</v>
      </c>
      <c r="U7904" t="s">
        <v>14229</v>
      </c>
      <c r="V7904" t="s">
        <v>14237</v>
      </c>
      <c r="W7904" t="s">
        <v>14199</v>
      </c>
      <c r="X7904" t="str">
        <f>VLOOKUP(Q7904,Managers!$A:$B,2,0)</f>
        <v>Frank Mitchell</v>
      </c>
      <c r="Y7904">
        <f>VLOOKUP(W7904,HourlyWages!$A:$B,2,0)</f>
        <v>68</v>
      </c>
      <c r="Z7904">
        <v>1</v>
      </c>
      <c r="AA7904" s="14">
        <f t="shared" si="619"/>
        <v>0.57499999999999996</v>
      </c>
    </row>
    <row r="7905" spans="1:27" x14ac:dyDescent="0.2">
      <c r="A7905">
        <v>7904</v>
      </c>
      <c r="B7905">
        <v>56516</v>
      </c>
      <c r="C7905" s="3">
        <v>40028</v>
      </c>
      <c r="D7905" s="17">
        <f t="shared" si="618"/>
        <v>40026</v>
      </c>
      <c r="E7905">
        <v>24</v>
      </c>
      <c r="F7905" s="8">
        <f t="shared" si="615"/>
        <v>3600</v>
      </c>
      <c r="G7905" s="5">
        <v>0.06</v>
      </c>
      <c r="H7905" s="8">
        <f>VLOOKUP($T7905,Pricebook!$A:$D,4,0)</f>
        <v>150</v>
      </c>
      <c r="I7905" s="10">
        <f t="shared" si="616"/>
        <v>3384</v>
      </c>
      <c r="J7905" t="s">
        <v>376</v>
      </c>
      <c r="K7905" t="s">
        <v>377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253</v>
      </c>
      <c r="O7905" s="7">
        <v>42071</v>
      </c>
      <c r="P7905" t="s">
        <v>254</v>
      </c>
      <c r="Q7905" t="s">
        <v>34</v>
      </c>
      <c r="R7905" s="3">
        <v>40030</v>
      </c>
      <c r="S7905" s="12">
        <f t="shared" si="617"/>
        <v>2</v>
      </c>
      <c r="T7905" s="3" t="s">
        <v>14210</v>
      </c>
      <c r="U7905" t="s">
        <v>14235</v>
      </c>
      <c r="V7905" t="s">
        <v>14236</v>
      </c>
      <c r="W7905" t="s">
        <v>14194</v>
      </c>
      <c r="X7905" t="str">
        <f>VLOOKUP(Q7905,Managers!$A:$B,2,0)</f>
        <v>Frank Mitchell</v>
      </c>
      <c r="Y7905">
        <f>VLOOKUP(W7905,HourlyWages!$A:$B,2,0)</f>
        <v>71</v>
      </c>
      <c r="Z7905">
        <v>1</v>
      </c>
      <c r="AA7905" s="14">
        <f t="shared" si="619"/>
        <v>0.52666666666666662</v>
      </c>
    </row>
    <row r="7906" spans="1:27" x14ac:dyDescent="0.2">
      <c r="A7906">
        <v>7905</v>
      </c>
      <c r="B7906">
        <v>56548</v>
      </c>
      <c r="C7906" s="3">
        <v>41157</v>
      </c>
      <c r="D7906" s="17">
        <f t="shared" si="618"/>
        <v>41153</v>
      </c>
      <c r="E7906">
        <v>7</v>
      </c>
      <c r="F7906" s="8">
        <f t="shared" si="615"/>
        <v>875</v>
      </c>
      <c r="G7906" s="5">
        <v>0.03</v>
      </c>
      <c r="H7906" s="8">
        <f>VLOOKUP($T7906,Pricebook!$A:$D,4,0)</f>
        <v>125</v>
      </c>
      <c r="I7906" s="10">
        <f t="shared" si="616"/>
        <v>848.75</v>
      </c>
      <c r="J7906" t="s">
        <v>1402</v>
      </c>
      <c r="K7906" t="s">
        <v>274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568</v>
      </c>
      <c r="O7906" s="7">
        <v>70458</v>
      </c>
      <c r="P7906" t="s">
        <v>436</v>
      </c>
      <c r="Q7906" t="s">
        <v>34</v>
      </c>
      <c r="R7906" s="3">
        <v>41159</v>
      </c>
      <c r="S7906" s="12">
        <f t="shared" si="617"/>
        <v>2</v>
      </c>
      <c r="T7906" s="3" t="s">
        <v>14209</v>
      </c>
      <c r="U7906" t="s">
        <v>14232</v>
      </c>
      <c r="V7906" t="s">
        <v>14241</v>
      </c>
      <c r="W7906" t="s">
        <v>14203</v>
      </c>
      <c r="X7906" t="str">
        <f>VLOOKUP(Q7906,Managers!$A:$B,2,0)</f>
        <v>Frank Mitchell</v>
      </c>
      <c r="Y7906">
        <f>VLOOKUP(W7906,HourlyWages!$A:$B,2,0)</f>
        <v>62</v>
      </c>
      <c r="Z7906">
        <v>1</v>
      </c>
      <c r="AA7906" s="14">
        <f t="shared" si="619"/>
        <v>0.504</v>
      </c>
    </row>
    <row r="7907" spans="1:27" x14ac:dyDescent="0.2">
      <c r="A7907">
        <v>7906</v>
      </c>
      <c r="B7907">
        <v>56550</v>
      </c>
      <c r="C7907" s="3">
        <v>40641</v>
      </c>
      <c r="D7907" s="17">
        <f t="shared" si="618"/>
        <v>40634</v>
      </c>
      <c r="E7907">
        <v>37</v>
      </c>
      <c r="F7907" s="8">
        <f t="shared" si="615"/>
        <v>4625</v>
      </c>
      <c r="G7907" s="5">
        <v>0.03</v>
      </c>
      <c r="H7907" s="8">
        <f>VLOOKUP($T7907,Pricebook!$A:$D,4,0)</f>
        <v>125</v>
      </c>
      <c r="I7907" s="10">
        <f t="shared" si="616"/>
        <v>4486.25</v>
      </c>
      <c r="J7907" t="s">
        <v>1775</v>
      </c>
      <c r="K7907" t="s">
        <v>538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2618</v>
      </c>
      <c r="O7907" s="7">
        <v>82604</v>
      </c>
      <c r="P7907" t="s">
        <v>447</v>
      </c>
      <c r="Q7907" t="s">
        <v>23</v>
      </c>
      <c r="R7907" s="3">
        <v>40643</v>
      </c>
      <c r="S7907" s="12">
        <f t="shared" si="617"/>
        <v>2</v>
      </c>
      <c r="T7907" s="3" t="s">
        <v>14208</v>
      </c>
      <c r="U7907" t="s">
        <v>14232</v>
      </c>
      <c r="V7907" t="s">
        <v>14241</v>
      </c>
      <c r="W7907" t="s">
        <v>14201</v>
      </c>
      <c r="X7907" t="str">
        <f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9"/>
        <v>0.57599999999999996</v>
      </c>
    </row>
    <row r="7908" spans="1:27" x14ac:dyDescent="0.2">
      <c r="A7908">
        <v>7907</v>
      </c>
      <c r="B7908">
        <v>56550</v>
      </c>
      <c r="C7908" s="3">
        <v>40641</v>
      </c>
      <c r="D7908" s="17">
        <f t="shared" si="618"/>
        <v>40634</v>
      </c>
      <c r="E7908">
        <v>8</v>
      </c>
      <c r="F7908" s="8">
        <f t="shared" si="615"/>
        <v>1200</v>
      </c>
      <c r="G7908" s="5">
        <v>0</v>
      </c>
      <c r="H7908" s="8">
        <f>VLOOKUP($T7908,Pricebook!$A:$D,4,0)</f>
        <v>150</v>
      </c>
      <c r="I7908" s="10">
        <f t="shared" si="616"/>
        <v>1200</v>
      </c>
      <c r="J7908" t="s">
        <v>1775</v>
      </c>
      <c r="K7908" t="s">
        <v>538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2618</v>
      </c>
      <c r="O7908" s="7">
        <v>82604</v>
      </c>
      <c r="P7908" t="s">
        <v>447</v>
      </c>
      <c r="Q7908" t="s">
        <v>23</v>
      </c>
      <c r="R7908" s="3">
        <v>40642</v>
      </c>
      <c r="S7908" s="12">
        <f t="shared" si="617"/>
        <v>1</v>
      </c>
      <c r="T7908" s="3" t="s">
        <v>14210</v>
      </c>
      <c r="U7908" t="s">
        <v>14235</v>
      </c>
      <c r="V7908" t="s">
        <v>14238</v>
      </c>
      <c r="W7908" t="s">
        <v>14202</v>
      </c>
      <c r="X7908" t="str">
        <f>VLOOKUP(Q7908,Managers!$A:$B,2,0)</f>
        <v>Bob Turner</v>
      </c>
      <c r="Y7908">
        <f>VLOOKUP(W7908,HourlyWages!$A:$B,2,0)</f>
        <v>71</v>
      </c>
      <c r="Z7908">
        <v>1</v>
      </c>
      <c r="AA7908" s="14">
        <f t="shared" si="619"/>
        <v>0.52666666666666662</v>
      </c>
    </row>
    <row r="7909" spans="1:27" x14ac:dyDescent="0.2">
      <c r="A7909">
        <v>7908</v>
      </c>
      <c r="B7909">
        <v>56550</v>
      </c>
      <c r="C7909" s="3">
        <v>40641</v>
      </c>
      <c r="D7909" s="17">
        <f t="shared" si="618"/>
        <v>40634</v>
      </c>
      <c r="E7909">
        <v>33</v>
      </c>
      <c r="F7909" s="8">
        <f t="shared" si="615"/>
        <v>3630</v>
      </c>
      <c r="G7909" s="5">
        <v>0.09</v>
      </c>
      <c r="H7909" s="8">
        <f>VLOOKUP($T7909,Pricebook!$A:$D,4,0)</f>
        <v>110</v>
      </c>
      <c r="I7909" s="10">
        <f t="shared" si="616"/>
        <v>3303.3</v>
      </c>
      <c r="J7909" t="s">
        <v>1775</v>
      </c>
      <c r="K7909" t="s">
        <v>538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654</v>
      </c>
      <c r="O7909" s="7">
        <v>25314</v>
      </c>
      <c r="P7909" t="s">
        <v>655</v>
      </c>
      <c r="Q7909" t="s">
        <v>61</v>
      </c>
      <c r="R7909" s="3">
        <v>40644</v>
      </c>
      <c r="S7909" s="12">
        <f t="shared" si="617"/>
        <v>3</v>
      </c>
      <c r="T7909" s="3" t="s">
        <v>14215</v>
      </c>
      <c r="U7909" t="s">
        <v>14229</v>
      </c>
      <c r="V7909" t="s">
        <v>14241</v>
      </c>
      <c r="W7909" t="s">
        <v>14194</v>
      </c>
      <c r="X7909" t="str">
        <f>VLOOKUP(Q7909,Managers!$A:$B,2,0)</f>
        <v>Allen Young</v>
      </c>
      <c r="Y7909">
        <f>VLOOKUP(W7909,HourlyWages!$A:$B,2,0)</f>
        <v>71</v>
      </c>
      <c r="Z7909">
        <v>1</v>
      </c>
      <c r="AA7909" s="14">
        <f t="shared" si="619"/>
        <v>0.35454545454545455</v>
      </c>
    </row>
    <row r="7910" spans="1:27" x14ac:dyDescent="0.2">
      <c r="A7910">
        <v>7909</v>
      </c>
      <c r="B7910">
        <v>56577</v>
      </c>
      <c r="C7910" s="3">
        <v>40849</v>
      </c>
      <c r="D7910" s="17">
        <f t="shared" si="618"/>
        <v>40848</v>
      </c>
      <c r="E7910">
        <v>30</v>
      </c>
      <c r="F7910" s="8">
        <f t="shared" si="615"/>
        <v>3750</v>
      </c>
      <c r="G7910" s="5">
        <v>0.02</v>
      </c>
      <c r="H7910" s="8">
        <f>VLOOKUP($T7910,Pricebook!$A:$D,4,0)</f>
        <v>125</v>
      </c>
      <c r="I7910" s="10">
        <f t="shared" si="616"/>
        <v>3675</v>
      </c>
      <c r="J7910" t="s">
        <v>684</v>
      </c>
      <c r="K7910" t="s">
        <v>576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2872</v>
      </c>
      <c r="O7910" s="7">
        <v>85704</v>
      </c>
      <c r="P7910" t="s">
        <v>70</v>
      </c>
      <c r="Q7910" t="s">
        <v>23</v>
      </c>
      <c r="R7910" s="3">
        <v>40850</v>
      </c>
      <c r="S7910" s="12">
        <f t="shared" si="617"/>
        <v>1</v>
      </c>
      <c r="T7910" s="3" t="s">
        <v>14209</v>
      </c>
      <c r="U7910" t="s">
        <v>14232</v>
      </c>
      <c r="V7910" t="s">
        <v>14234</v>
      </c>
      <c r="W7910" t="s">
        <v>14198</v>
      </c>
      <c r="X7910" t="str">
        <f>VLOOKUP(Q7910,Managers!$A:$B,2,0)</f>
        <v>Bob Turner</v>
      </c>
      <c r="Y7910">
        <f>VLOOKUP(W7910,HourlyWages!$A:$B,2,0)</f>
        <v>51</v>
      </c>
      <c r="Z7910">
        <v>1</v>
      </c>
      <c r="AA7910" s="14">
        <f t="shared" si="619"/>
        <v>0.59199999999999997</v>
      </c>
    </row>
    <row r="7911" spans="1:27" x14ac:dyDescent="0.2">
      <c r="A7911">
        <v>7910</v>
      </c>
      <c r="B7911">
        <v>56577</v>
      </c>
      <c r="C7911" s="3">
        <v>40849</v>
      </c>
      <c r="D7911" s="17">
        <f t="shared" si="618"/>
        <v>40848</v>
      </c>
      <c r="E7911">
        <v>19</v>
      </c>
      <c r="F7911" s="8">
        <f t="shared" si="615"/>
        <v>2375</v>
      </c>
      <c r="G7911" s="5">
        <v>0.08</v>
      </c>
      <c r="H7911" s="8">
        <f>VLOOKUP($T7911,Pricebook!$A:$D,4,0)</f>
        <v>125</v>
      </c>
      <c r="I7911" s="10">
        <f t="shared" si="616"/>
        <v>2185</v>
      </c>
      <c r="J7911" t="s">
        <v>684</v>
      </c>
      <c r="K7911" t="s">
        <v>576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89</v>
      </c>
      <c r="O7911" s="7" t="s">
        <v>196</v>
      </c>
      <c r="P7911" t="s">
        <v>197</v>
      </c>
      <c r="Q7911" t="s">
        <v>23</v>
      </c>
      <c r="R7911" s="3">
        <v>40851</v>
      </c>
      <c r="S7911" s="12">
        <f t="shared" si="617"/>
        <v>2</v>
      </c>
      <c r="T7911" s="3" t="s">
        <v>14217</v>
      </c>
      <c r="U7911" t="s">
        <v>14232</v>
      </c>
      <c r="V7911" t="s">
        <v>14236</v>
      </c>
      <c r="W7911" t="s">
        <v>14201</v>
      </c>
      <c r="X7911" t="str">
        <f>VLOOKUP(Q7911,Managers!$A:$B,2,0)</f>
        <v>Bob Turner</v>
      </c>
      <c r="Y7911">
        <f>VLOOKUP(W7911,HourlyWages!$A:$B,2,0)</f>
        <v>53</v>
      </c>
      <c r="Z7911">
        <v>1</v>
      </c>
      <c r="AA7911" s="14">
        <f t="shared" si="619"/>
        <v>0.57599999999999996</v>
      </c>
    </row>
    <row r="7912" spans="1:27" x14ac:dyDescent="0.2">
      <c r="A7912">
        <v>7911</v>
      </c>
      <c r="B7912">
        <v>56580</v>
      </c>
      <c r="C7912" s="3">
        <v>40769</v>
      </c>
      <c r="D7912" s="17">
        <f t="shared" si="618"/>
        <v>40756</v>
      </c>
      <c r="E7912">
        <v>9</v>
      </c>
      <c r="F7912" s="8">
        <f t="shared" si="615"/>
        <v>990</v>
      </c>
      <c r="G7912" s="5">
        <v>0.1</v>
      </c>
      <c r="H7912" s="8">
        <f>VLOOKUP($T7912,Pricebook!$A:$D,4,0)</f>
        <v>110</v>
      </c>
      <c r="I7912" s="10">
        <f t="shared" si="616"/>
        <v>891</v>
      </c>
      <c r="J7912" t="s">
        <v>1747</v>
      </c>
      <c r="K7912" t="s">
        <v>112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1748</v>
      </c>
      <c r="O7912" s="7">
        <v>45840</v>
      </c>
      <c r="P7912" t="s">
        <v>210</v>
      </c>
      <c r="Q7912" t="s">
        <v>61</v>
      </c>
      <c r="R7912" s="3">
        <v>40769</v>
      </c>
      <c r="S7912" s="12">
        <f t="shared" si="617"/>
        <v>0</v>
      </c>
      <c r="T7912" s="3" t="s">
        <v>14215</v>
      </c>
      <c r="U7912" t="s">
        <v>14229</v>
      </c>
      <c r="V7912" t="s">
        <v>14233</v>
      </c>
      <c r="W7912" t="s">
        <v>14186</v>
      </c>
      <c r="X7912" t="str">
        <f>VLOOKUP(Q7912,Managers!$A:$B,2,0)</f>
        <v>Allen Young</v>
      </c>
      <c r="Y7912">
        <f>VLOOKUP(W7912,HourlyWages!$A:$B,2,0)</f>
        <v>67</v>
      </c>
      <c r="Z7912">
        <v>1</v>
      </c>
      <c r="AA7912" s="14">
        <f t="shared" si="619"/>
        <v>0.39090909090909093</v>
      </c>
    </row>
    <row r="7913" spans="1:27" x14ac:dyDescent="0.2">
      <c r="A7913">
        <v>7912</v>
      </c>
      <c r="B7913">
        <v>56580</v>
      </c>
      <c r="C7913" s="3">
        <v>40769</v>
      </c>
      <c r="D7913" s="17">
        <f t="shared" si="618"/>
        <v>40756</v>
      </c>
      <c r="E7913">
        <v>44</v>
      </c>
      <c r="F7913" s="8">
        <f t="shared" si="615"/>
        <v>8800</v>
      </c>
      <c r="G7913" s="5">
        <v>0.1</v>
      </c>
      <c r="H7913" s="8">
        <f>VLOOKUP($T7913,Pricebook!$A:$D,4,0)</f>
        <v>200</v>
      </c>
      <c r="I7913" s="10">
        <f t="shared" si="616"/>
        <v>7920</v>
      </c>
      <c r="J7913" t="s">
        <v>1747</v>
      </c>
      <c r="K7913" t="s">
        <v>112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818</v>
      </c>
      <c r="O7913" s="7">
        <v>43230</v>
      </c>
      <c r="P7913" t="s">
        <v>210</v>
      </c>
      <c r="Q7913" t="s">
        <v>61</v>
      </c>
      <c r="R7913" s="3">
        <v>40771</v>
      </c>
      <c r="S7913" s="12">
        <f t="shared" si="617"/>
        <v>2</v>
      </c>
      <c r="T7913" s="3" t="s">
        <v>14206</v>
      </c>
      <c r="U7913" t="s">
        <v>14229</v>
      </c>
      <c r="V7913" t="s">
        <v>14238</v>
      </c>
      <c r="W7913" t="s">
        <v>14191</v>
      </c>
      <c r="X7913" t="str">
        <f>VLOOKUP(Q7913,Managers!$A:$B,2,0)</f>
        <v>Allen Young</v>
      </c>
      <c r="Y7913">
        <f>VLOOKUP(W7913,HourlyWages!$A:$B,2,0)</f>
        <v>60</v>
      </c>
      <c r="Z7913">
        <v>1</v>
      </c>
      <c r="AA7913" s="14">
        <f t="shared" si="619"/>
        <v>0.7</v>
      </c>
    </row>
    <row r="7914" spans="1:27" x14ac:dyDescent="0.2">
      <c r="A7914">
        <v>7913</v>
      </c>
      <c r="B7914">
        <v>56580</v>
      </c>
      <c r="C7914" s="3">
        <v>40769</v>
      </c>
      <c r="D7914" s="17">
        <f t="shared" si="618"/>
        <v>40756</v>
      </c>
      <c r="E7914">
        <v>29</v>
      </c>
      <c r="F7914" s="8">
        <f t="shared" si="615"/>
        <v>3625</v>
      </c>
      <c r="G7914" s="5">
        <v>0.05</v>
      </c>
      <c r="H7914" s="8">
        <f>VLOOKUP($T7914,Pricebook!$A:$D,4,0)</f>
        <v>125</v>
      </c>
      <c r="I7914" s="10">
        <f t="shared" si="616"/>
        <v>3443.75</v>
      </c>
      <c r="J7914" t="s">
        <v>1747</v>
      </c>
      <c r="K7914" t="s">
        <v>112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818</v>
      </c>
      <c r="O7914" s="7">
        <v>43230</v>
      </c>
      <c r="P7914" t="s">
        <v>210</v>
      </c>
      <c r="Q7914" t="s">
        <v>61</v>
      </c>
      <c r="R7914" s="3">
        <v>40771</v>
      </c>
      <c r="S7914" s="12">
        <f t="shared" si="617"/>
        <v>2</v>
      </c>
      <c r="T7914" s="3" t="s">
        <v>14209</v>
      </c>
      <c r="U7914" t="s">
        <v>14232</v>
      </c>
      <c r="V7914" t="s">
        <v>14234</v>
      </c>
      <c r="W7914" t="s">
        <v>14200</v>
      </c>
      <c r="X7914" t="str">
        <f>VLOOKUP(Q7914,Managers!$A:$B,2,0)</f>
        <v>Allen Young</v>
      </c>
      <c r="Y7914">
        <f>VLOOKUP(W7914,HourlyWages!$A:$B,2,0)</f>
        <v>59</v>
      </c>
      <c r="Z7914">
        <v>1</v>
      </c>
      <c r="AA7914" s="14">
        <f t="shared" si="619"/>
        <v>0.52800000000000002</v>
      </c>
    </row>
    <row r="7915" spans="1:27" x14ac:dyDescent="0.2">
      <c r="A7915">
        <v>7914</v>
      </c>
      <c r="B7915">
        <v>56581</v>
      </c>
      <c r="C7915" s="3">
        <v>39852</v>
      </c>
      <c r="D7915" s="17">
        <f t="shared" si="618"/>
        <v>39845</v>
      </c>
      <c r="E7915">
        <v>20</v>
      </c>
      <c r="F7915" s="8">
        <f t="shared" si="615"/>
        <v>2500</v>
      </c>
      <c r="G7915" s="5">
        <v>0.1</v>
      </c>
      <c r="H7915" s="8">
        <f>VLOOKUP($T7915,Pricebook!$A:$D,4,0)</f>
        <v>125</v>
      </c>
      <c r="I7915" s="10">
        <f t="shared" si="616"/>
        <v>2250</v>
      </c>
      <c r="J7915" t="s">
        <v>653</v>
      </c>
      <c r="K7915" t="s">
        <v>303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2091</v>
      </c>
      <c r="O7915" s="7">
        <v>82001</v>
      </c>
      <c r="P7915" t="s">
        <v>447</v>
      </c>
      <c r="Q7915" t="s">
        <v>23</v>
      </c>
      <c r="R7915" s="3">
        <v>39855</v>
      </c>
      <c r="S7915" s="12">
        <f t="shared" si="617"/>
        <v>3</v>
      </c>
      <c r="T7915" s="3" t="s">
        <v>14208</v>
      </c>
      <c r="U7915" t="s">
        <v>14232</v>
      </c>
      <c r="V7915" t="s">
        <v>14236</v>
      </c>
      <c r="W7915" t="s">
        <v>14196</v>
      </c>
      <c r="X7915" t="str">
        <f>VLOOKUP(Q7915,Managers!$A:$B,2,0)</f>
        <v>Bob Turner</v>
      </c>
      <c r="Y7915">
        <f>VLOOKUP(W7915,HourlyWages!$A:$B,2,0)</f>
        <v>58</v>
      </c>
      <c r="Z7915">
        <v>1</v>
      </c>
      <c r="AA7915" s="14">
        <f t="shared" si="619"/>
        <v>0.53600000000000003</v>
      </c>
    </row>
    <row r="7916" spans="1:27" x14ac:dyDescent="0.2">
      <c r="A7916">
        <v>7915</v>
      </c>
      <c r="B7916">
        <v>56582</v>
      </c>
      <c r="C7916" s="3">
        <v>39976</v>
      </c>
      <c r="D7916" s="17">
        <f t="shared" si="618"/>
        <v>39965</v>
      </c>
      <c r="E7916">
        <v>25</v>
      </c>
      <c r="F7916" s="8">
        <f t="shared" si="615"/>
        <v>3125</v>
      </c>
      <c r="G7916" s="5">
        <v>0.04</v>
      </c>
      <c r="H7916" s="8">
        <f>VLOOKUP($T7916,Pricebook!$A:$D,4,0)</f>
        <v>125</v>
      </c>
      <c r="I7916" s="10">
        <f t="shared" si="616"/>
        <v>3000</v>
      </c>
      <c r="J7916" t="s">
        <v>2056</v>
      </c>
      <c r="K7916" t="s">
        <v>190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1058</v>
      </c>
      <c r="O7916" s="7">
        <v>84015</v>
      </c>
      <c r="P7916" t="s">
        <v>201</v>
      </c>
      <c r="Q7916" t="s">
        <v>23</v>
      </c>
      <c r="R7916" s="3">
        <v>39980</v>
      </c>
      <c r="S7916" s="12">
        <f t="shared" si="617"/>
        <v>4</v>
      </c>
      <c r="T7916" s="3" t="s">
        <v>14208</v>
      </c>
      <c r="U7916" t="s">
        <v>14232</v>
      </c>
      <c r="V7916" t="s">
        <v>14241</v>
      </c>
      <c r="W7916" t="s">
        <v>14188</v>
      </c>
      <c r="X7916" t="str">
        <f>VLOOKUP(Q7916,Managers!$A:$B,2,0)</f>
        <v>Bob Turner</v>
      </c>
      <c r="Y7916">
        <f>VLOOKUP(W7916,HourlyWages!$A:$B,2,0)</f>
        <v>52</v>
      </c>
      <c r="Z7916">
        <v>1</v>
      </c>
      <c r="AA7916" s="14">
        <f t="shared" si="619"/>
        <v>0.58399999999999996</v>
      </c>
    </row>
    <row r="7917" spans="1:27" x14ac:dyDescent="0.2">
      <c r="A7917">
        <v>7916</v>
      </c>
      <c r="B7917">
        <v>56582</v>
      </c>
      <c r="C7917" s="3">
        <v>39976</v>
      </c>
      <c r="D7917" s="17">
        <f t="shared" si="618"/>
        <v>39965</v>
      </c>
      <c r="E7917">
        <v>47</v>
      </c>
      <c r="F7917" s="8">
        <f t="shared" si="615"/>
        <v>5875</v>
      </c>
      <c r="G7917" s="5">
        <v>7.0000000000000007E-2</v>
      </c>
      <c r="H7917" s="8">
        <f>VLOOKUP($T7917,Pricebook!$A:$D,4,0)</f>
        <v>125</v>
      </c>
      <c r="I7917" s="10">
        <f t="shared" si="616"/>
        <v>5463.75</v>
      </c>
      <c r="J7917" t="s">
        <v>2056</v>
      </c>
      <c r="K7917" t="s">
        <v>190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1058</v>
      </c>
      <c r="O7917" s="7">
        <v>84015</v>
      </c>
      <c r="P7917" t="s">
        <v>201</v>
      </c>
      <c r="Q7917" t="s">
        <v>23</v>
      </c>
      <c r="R7917" s="3">
        <v>39978</v>
      </c>
      <c r="S7917" s="12">
        <f t="shared" si="617"/>
        <v>2</v>
      </c>
      <c r="T7917" s="3" t="s">
        <v>14209</v>
      </c>
      <c r="U7917" t="s">
        <v>14232</v>
      </c>
      <c r="V7917" t="s">
        <v>14233</v>
      </c>
      <c r="W7917" t="s">
        <v>14190</v>
      </c>
      <c r="X7917" t="str">
        <f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9"/>
        <v>0.46400000000000002</v>
      </c>
    </row>
    <row r="7918" spans="1:27" x14ac:dyDescent="0.2">
      <c r="A7918">
        <v>7917</v>
      </c>
      <c r="B7918">
        <v>56582</v>
      </c>
      <c r="C7918" s="3">
        <v>39976</v>
      </c>
      <c r="D7918" s="17">
        <f t="shared" si="618"/>
        <v>39965</v>
      </c>
      <c r="E7918">
        <v>36</v>
      </c>
      <c r="F7918" s="8">
        <f t="shared" si="615"/>
        <v>4500</v>
      </c>
      <c r="G7918" s="5">
        <v>0.04</v>
      </c>
      <c r="H7918" s="8">
        <f>VLOOKUP($T7918,Pricebook!$A:$D,4,0)</f>
        <v>125</v>
      </c>
      <c r="I7918" s="10">
        <f t="shared" si="616"/>
        <v>4320</v>
      </c>
      <c r="J7918" t="s">
        <v>2056</v>
      </c>
      <c r="K7918" t="s">
        <v>190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1062</v>
      </c>
      <c r="O7918" s="7" t="s">
        <v>2699</v>
      </c>
      <c r="P7918" t="s">
        <v>440</v>
      </c>
      <c r="Q7918" t="s">
        <v>16</v>
      </c>
      <c r="R7918" s="3">
        <v>39976</v>
      </c>
      <c r="S7918" s="12">
        <f t="shared" si="617"/>
        <v>0</v>
      </c>
      <c r="T7918" s="3" t="s">
        <v>14217</v>
      </c>
      <c r="U7918" t="s">
        <v>14232</v>
      </c>
      <c r="V7918" t="s">
        <v>14242</v>
      </c>
      <c r="W7918" t="s">
        <v>14203</v>
      </c>
      <c r="X7918" t="str">
        <f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9"/>
        <v>0.504</v>
      </c>
    </row>
    <row r="7919" spans="1:27" x14ac:dyDescent="0.2">
      <c r="A7919">
        <v>7918</v>
      </c>
      <c r="B7919">
        <v>56608</v>
      </c>
      <c r="C7919" s="3">
        <v>40135</v>
      </c>
      <c r="D7919" s="17">
        <f t="shared" si="618"/>
        <v>40118</v>
      </c>
      <c r="E7919">
        <v>23</v>
      </c>
      <c r="F7919" s="8">
        <f t="shared" si="615"/>
        <v>3220</v>
      </c>
      <c r="G7919" s="5">
        <v>0.1</v>
      </c>
      <c r="H7919" s="8">
        <f>VLOOKUP($T7919,Pricebook!$A:$D,4,0)</f>
        <v>140</v>
      </c>
      <c r="I7919" s="10">
        <f t="shared" si="616"/>
        <v>2898</v>
      </c>
      <c r="J7919" t="s">
        <v>519</v>
      </c>
      <c r="K7919" t="s">
        <v>520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1525</v>
      </c>
      <c r="O7919" s="7" t="s">
        <v>1526</v>
      </c>
      <c r="P7919" t="s">
        <v>101</v>
      </c>
      <c r="Q7919" t="s">
        <v>34</v>
      </c>
      <c r="R7919" s="3">
        <v>40137</v>
      </c>
      <c r="S7919" s="12">
        <f t="shared" si="617"/>
        <v>2</v>
      </c>
      <c r="T7919" s="3" t="s">
        <v>14213</v>
      </c>
      <c r="U7919" t="s">
        <v>14229</v>
      </c>
      <c r="V7919" t="s">
        <v>14234</v>
      </c>
      <c r="W7919" t="s">
        <v>14185</v>
      </c>
      <c r="X7919" t="str">
        <f>VLOOKUP(Q7919,Managers!$A:$B,2,0)</f>
        <v>Frank Mitchell</v>
      </c>
      <c r="Y7919">
        <f>VLOOKUP(W7919,HourlyWages!$A:$B,2,0)</f>
        <v>70</v>
      </c>
      <c r="Z7919">
        <v>1</v>
      </c>
      <c r="AA7919" s="14">
        <f t="shared" si="619"/>
        <v>0.5</v>
      </c>
    </row>
    <row r="7920" spans="1:27" x14ac:dyDescent="0.2">
      <c r="A7920">
        <v>7919</v>
      </c>
      <c r="B7920">
        <v>56610</v>
      </c>
      <c r="C7920" s="3">
        <v>40244</v>
      </c>
      <c r="D7920" s="17">
        <f t="shared" si="618"/>
        <v>40238</v>
      </c>
      <c r="E7920">
        <v>20</v>
      </c>
      <c r="F7920" s="8">
        <f t="shared" si="615"/>
        <v>3000</v>
      </c>
      <c r="G7920" s="5">
        <v>0.08</v>
      </c>
      <c r="H7920" s="8">
        <f>VLOOKUP($T7920,Pricebook!$A:$D,4,0)</f>
        <v>150</v>
      </c>
      <c r="I7920" s="10">
        <f t="shared" si="616"/>
        <v>2760</v>
      </c>
      <c r="J7920" t="s">
        <v>102</v>
      </c>
      <c r="K7920" t="s">
        <v>103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1106</v>
      </c>
      <c r="O7920" s="7">
        <v>48127</v>
      </c>
      <c r="P7920" t="s">
        <v>172</v>
      </c>
      <c r="Q7920" t="s">
        <v>16</v>
      </c>
      <c r="R7920" s="3">
        <v>40244</v>
      </c>
      <c r="S7920" s="12">
        <f t="shared" si="617"/>
        <v>0</v>
      </c>
      <c r="T7920" s="3" t="s">
        <v>14211</v>
      </c>
      <c r="U7920" t="s">
        <v>14235</v>
      </c>
      <c r="V7920" t="s">
        <v>14246</v>
      </c>
      <c r="W7920" t="s">
        <v>14200</v>
      </c>
      <c r="X7920" t="str">
        <f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9"/>
        <v>0.60666666666666669</v>
      </c>
    </row>
    <row r="7921" spans="1:27" x14ac:dyDescent="0.2">
      <c r="A7921">
        <v>7920</v>
      </c>
      <c r="B7921">
        <v>56612</v>
      </c>
      <c r="C7921" s="3">
        <v>40016</v>
      </c>
      <c r="D7921" s="17">
        <f t="shared" si="618"/>
        <v>39995</v>
      </c>
      <c r="E7921">
        <v>38</v>
      </c>
      <c r="F7921" s="8">
        <f t="shared" si="615"/>
        <v>5700</v>
      </c>
      <c r="G7921" s="5">
        <v>0</v>
      </c>
      <c r="H7921" s="8">
        <f>VLOOKUP($T7921,Pricebook!$A:$D,4,0)</f>
        <v>150</v>
      </c>
      <c r="I7921" s="10">
        <f t="shared" si="616"/>
        <v>5700</v>
      </c>
      <c r="J7921" t="s">
        <v>1387</v>
      </c>
      <c r="K7921" t="s">
        <v>215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2586</v>
      </c>
      <c r="O7921" s="7">
        <v>34698</v>
      </c>
      <c r="P7921" t="s">
        <v>101</v>
      </c>
      <c r="Q7921" t="s">
        <v>34</v>
      </c>
      <c r="R7921" s="3">
        <v>40016</v>
      </c>
      <c r="S7921" s="12">
        <f t="shared" si="617"/>
        <v>0</v>
      </c>
      <c r="T7921" s="3" t="s">
        <v>14210</v>
      </c>
      <c r="U7921" t="s">
        <v>14235</v>
      </c>
      <c r="V7921" t="s">
        <v>14230</v>
      </c>
      <c r="W7921" t="s">
        <v>14190</v>
      </c>
      <c r="X7921" t="str">
        <f>VLOOKUP(Q7921,Managers!$A:$B,2,0)</f>
        <v>Frank Mitchell</v>
      </c>
      <c r="Y7921">
        <f>VLOOKUP(W7921,HourlyWages!$A:$B,2,0)</f>
        <v>67</v>
      </c>
      <c r="Z7921">
        <v>1</v>
      </c>
      <c r="AA7921" s="14">
        <f t="shared" si="619"/>
        <v>0.55333333333333334</v>
      </c>
    </row>
    <row r="7922" spans="1:27" x14ac:dyDescent="0.2">
      <c r="A7922">
        <v>7921</v>
      </c>
      <c r="B7922">
        <v>56640</v>
      </c>
      <c r="C7922" s="3">
        <v>40780</v>
      </c>
      <c r="D7922" s="17">
        <f t="shared" si="618"/>
        <v>40756</v>
      </c>
      <c r="E7922">
        <v>2</v>
      </c>
      <c r="F7922" s="8">
        <f t="shared" ref="F7922:F7985" si="620">H7922*E7922</f>
        <v>220</v>
      </c>
      <c r="G7922" s="5">
        <v>0</v>
      </c>
      <c r="H7922" s="8">
        <f>VLOOKUP($T7922,Pricebook!$A:$D,4,0)</f>
        <v>110</v>
      </c>
      <c r="I7922" s="10">
        <f t="shared" ref="I7922:I7985" si="621">F7922*(1-G7922)</f>
        <v>220</v>
      </c>
      <c r="J7922" t="s">
        <v>359</v>
      </c>
      <c r="K7922" t="s">
        <v>360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1382</v>
      </c>
      <c r="O7922" s="7">
        <v>66203</v>
      </c>
      <c r="P7922" t="s">
        <v>153</v>
      </c>
      <c r="Q7922" t="s">
        <v>16</v>
      </c>
      <c r="R7922" s="3">
        <v>40781</v>
      </c>
      <c r="S7922" s="12">
        <f t="shared" ref="S7922:S7985" si="622">R7922-C7922</f>
        <v>1</v>
      </c>
      <c r="T7922" s="3" t="s">
        <v>14215</v>
      </c>
      <c r="U7922" t="s">
        <v>14229</v>
      </c>
      <c r="V7922" t="s">
        <v>14236</v>
      </c>
      <c r="W7922" t="s">
        <v>14198</v>
      </c>
      <c r="X7922" t="str">
        <f>VLOOKUP(Q7922,Managers!$A:$B,2,0)</f>
        <v>Josh Martinez</v>
      </c>
      <c r="Y7922">
        <f>VLOOKUP(W7922,HourlyWages!$A:$B,2,0)</f>
        <v>51</v>
      </c>
      <c r="Z7922">
        <v>1</v>
      </c>
      <c r="AA7922" s="14">
        <f t="shared" si="619"/>
        <v>0.53636363636363638</v>
      </c>
    </row>
    <row r="7923" spans="1:27" x14ac:dyDescent="0.2">
      <c r="A7923">
        <v>7922</v>
      </c>
      <c r="B7923">
        <v>56640</v>
      </c>
      <c r="C7923" s="3">
        <v>40780</v>
      </c>
      <c r="D7923" s="17">
        <f t="shared" si="618"/>
        <v>40756</v>
      </c>
      <c r="E7923">
        <v>11</v>
      </c>
      <c r="F7923" s="8">
        <f t="shared" si="620"/>
        <v>1210</v>
      </c>
      <c r="G7923" s="5">
        <v>0.06</v>
      </c>
      <c r="H7923" s="8">
        <f>VLOOKUP($T7923,Pricebook!$A:$D,4,0)</f>
        <v>110</v>
      </c>
      <c r="I7923" s="10">
        <f t="shared" si="621"/>
        <v>1137.3999999999999</v>
      </c>
      <c r="J7923" t="s">
        <v>359</v>
      </c>
      <c r="K7923" t="s">
        <v>360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1382</v>
      </c>
      <c r="O7923" s="7">
        <v>66203</v>
      </c>
      <c r="P7923" t="s">
        <v>153</v>
      </c>
      <c r="Q7923" t="s">
        <v>16</v>
      </c>
      <c r="R7923" s="3">
        <v>40781</v>
      </c>
      <c r="S7923" s="12">
        <f t="shared" si="622"/>
        <v>1</v>
      </c>
      <c r="T7923" s="3" t="s">
        <v>14215</v>
      </c>
      <c r="U7923" t="s">
        <v>14229</v>
      </c>
      <c r="V7923" t="s">
        <v>14237</v>
      </c>
      <c r="W7923" t="s">
        <v>14190</v>
      </c>
      <c r="X7923" t="str">
        <f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9"/>
        <v>0.39090909090909093</v>
      </c>
    </row>
    <row r="7924" spans="1:27" x14ac:dyDescent="0.2">
      <c r="A7924">
        <v>7923</v>
      </c>
      <c r="B7924">
        <v>56644</v>
      </c>
      <c r="C7924" s="3">
        <v>41241</v>
      </c>
      <c r="D7924" s="17">
        <f t="shared" si="618"/>
        <v>41214</v>
      </c>
      <c r="E7924">
        <v>36</v>
      </c>
      <c r="F7924" s="8">
        <f t="shared" si="620"/>
        <v>4320</v>
      </c>
      <c r="G7924" s="5">
        <v>0.02</v>
      </c>
      <c r="H7924" s="8">
        <f>VLOOKUP($T7924,Pricebook!$A:$D,4,0)</f>
        <v>120</v>
      </c>
      <c r="I7924" s="10">
        <f t="shared" si="621"/>
        <v>4233.6000000000004</v>
      </c>
      <c r="J7924" t="s">
        <v>451</v>
      </c>
      <c r="K7924" t="s">
        <v>452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181</v>
      </c>
      <c r="O7924" s="7" t="s">
        <v>182</v>
      </c>
      <c r="P7924" t="s">
        <v>33</v>
      </c>
      <c r="Q7924" t="s">
        <v>34</v>
      </c>
      <c r="R7924" s="3">
        <v>41243</v>
      </c>
      <c r="S7924" s="12">
        <f t="shared" si="622"/>
        <v>2</v>
      </c>
      <c r="T7924" s="3" t="s">
        <v>14212</v>
      </c>
      <c r="U7924" t="s">
        <v>14229</v>
      </c>
      <c r="V7924" t="s">
        <v>14237</v>
      </c>
      <c r="W7924" t="s">
        <v>14194</v>
      </c>
      <c r="X7924" t="str">
        <f>VLOOKUP(Q7924,Managers!$A:$B,2,0)</f>
        <v>Frank Mitchell</v>
      </c>
      <c r="Y7924">
        <f>VLOOKUP(W7924,HourlyWages!$A:$B,2,0)</f>
        <v>71</v>
      </c>
      <c r="Z7924">
        <v>1</v>
      </c>
      <c r="AA7924" s="14">
        <f t="shared" si="619"/>
        <v>0.40833333333333333</v>
      </c>
    </row>
    <row r="7925" spans="1:27" x14ac:dyDescent="0.2">
      <c r="A7925">
        <v>7924</v>
      </c>
      <c r="B7925">
        <v>56645</v>
      </c>
      <c r="C7925" s="3">
        <v>40914</v>
      </c>
      <c r="D7925" s="17">
        <f t="shared" si="618"/>
        <v>40909</v>
      </c>
      <c r="E7925">
        <v>46</v>
      </c>
      <c r="F7925" s="8">
        <f t="shared" si="620"/>
        <v>5060</v>
      </c>
      <c r="G7925" s="5">
        <v>0.02</v>
      </c>
      <c r="H7925" s="8">
        <f>VLOOKUP($T7925,Pricebook!$A:$D,4,0)</f>
        <v>110</v>
      </c>
      <c r="I7925" s="10">
        <f t="shared" si="621"/>
        <v>4958.8</v>
      </c>
      <c r="J7925" t="s">
        <v>275</v>
      </c>
      <c r="K7925" t="s">
        <v>276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2420</v>
      </c>
      <c r="O7925" s="7">
        <v>46952</v>
      </c>
      <c r="P7925" t="s">
        <v>278</v>
      </c>
      <c r="Q7925" t="s">
        <v>16</v>
      </c>
      <c r="R7925" s="3">
        <v>40914</v>
      </c>
      <c r="S7925" s="12">
        <f t="shared" si="622"/>
        <v>0</v>
      </c>
      <c r="T7925" s="3" t="s">
        <v>14215</v>
      </c>
      <c r="U7925" t="s">
        <v>14229</v>
      </c>
      <c r="V7925" t="s">
        <v>14241</v>
      </c>
      <c r="W7925" t="s">
        <v>14191</v>
      </c>
      <c r="X7925" t="str">
        <f>VLOOKUP(Q7925,Managers!$A:$B,2,0)</f>
        <v>Josh Martinez</v>
      </c>
      <c r="Y7925">
        <f>VLOOKUP(W7925,HourlyWages!$A:$B,2,0)</f>
        <v>60</v>
      </c>
      <c r="Z7925">
        <v>1</v>
      </c>
      <c r="AA7925" s="14">
        <f t="shared" si="619"/>
        <v>0.45454545454545453</v>
      </c>
    </row>
    <row r="7926" spans="1:27" x14ac:dyDescent="0.2">
      <c r="A7926">
        <v>7925</v>
      </c>
      <c r="B7926">
        <v>56645</v>
      </c>
      <c r="C7926" s="3">
        <v>40914</v>
      </c>
      <c r="D7926" s="17">
        <f t="shared" si="618"/>
        <v>40909</v>
      </c>
      <c r="E7926">
        <v>42</v>
      </c>
      <c r="F7926" s="8">
        <f t="shared" si="620"/>
        <v>5250</v>
      </c>
      <c r="G7926" s="5">
        <v>7.0000000000000007E-2</v>
      </c>
      <c r="H7926" s="8">
        <f>VLOOKUP($T7926,Pricebook!$A:$D,4,0)</f>
        <v>125</v>
      </c>
      <c r="I7926" s="10">
        <f t="shared" si="621"/>
        <v>4882.5</v>
      </c>
      <c r="J7926" t="s">
        <v>275</v>
      </c>
      <c r="K7926" t="s">
        <v>276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2420</v>
      </c>
      <c r="O7926" s="7">
        <v>46952</v>
      </c>
      <c r="P7926" t="s">
        <v>278</v>
      </c>
      <c r="Q7926" t="s">
        <v>16</v>
      </c>
      <c r="R7926" s="3">
        <v>40916</v>
      </c>
      <c r="S7926" s="12">
        <f t="shared" si="622"/>
        <v>2</v>
      </c>
      <c r="T7926" s="3" t="s">
        <v>14209</v>
      </c>
      <c r="U7926" t="s">
        <v>14232</v>
      </c>
      <c r="V7926" t="s">
        <v>14244</v>
      </c>
      <c r="W7926" t="s">
        <v>14188</v>
      </c>
      <c r="X7926" t="str">
        <f>VLOOKUP(Q7926,Managers!$A:$B,2,0)</f>
        <v>Josh Martinez</v>
      </c>
      <c r="Y7926">
        <f>VLOOKUP(W7926,HourlyWages!$A:$B,2,0)</f>
        <v>52</v>
      </c>
      <c r="Z7926">
        <v>1</v>
      </c>
      <c r="AA7926" s="14">
        <f t="shared" si="619"/>
        <v>0.58399999999999996</v>
      </c>
    </row>
    <row r="7927" spans="1:27" x14ac:dyDescent="0.2">
      <c r="A7927">
        <v>7926</v>
      </c>
      <c r="B7927">
        <v>56646</v>
      </c>
      <c r="C7927" s="3">
        <v>40317</v>
      </c>
      <c r="D7927" s="17">
        <f t="shared" si="618"/>
        <v>40299</v>
      </c>
      <c r="E7927">
        <v>41</v>
      </c>
      <c r="F7927" s="8">
        <f t="shared" si="620"/>
        <v>6150</v>
      </c>
      <c r="G7927" s="5">
        <v>0.04</v>
      </c>
      <c r="H7927" s="8">
        <f>VLOOKUP($T7927,Pricebook!$A:$D,4,0)</f>
        <v>150</v>
      </c>
      <c r="I7927" s="10">
        <f t="shared" si="621"/>
        <v>5904</v>
      </c>
      <c r="J7927" t="s">
        <v>1986</v>
      </c>
      <c r="K7927" t="s">
        <v>241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1276</v>
      </c>
      <c r="O7927" s="7" t="s">
        <v>2771</v>
      </c>
      <c r="P7927" t="s">
        <v>232</v>
      </c>
      <c r="Q7927" t="s">
        <v>61</v>
      </c>
      <c r="R7927" s="3">
        <v>40318</v>
      </c>
      <c r="S7927" s="12">
        <f t="shared" si="622"/>
        <v>1</v>
      </c>
      <c r="T7927" s="3" t="s">
        <v>14210</v>
      </c>
      <c r="U7927" t="s">
        <v>14235</v>
      </c>
      <c r="V7927" t="s">
        <v>14231</v>
      </c>
      <c r="W7927" t="s">
        <v>14185</v>
      </c>
      <c r="X7927" t="str">
        <f>VLOOKUP(Q7927,Managers!$A:$B,2,0)</f>
        <v>Allen Young</v>
      </c>
      <c r="Y7927">
        <f>VLOOKUP(W7927,HourlyWages!$A:$B,2,0)</f>
        <v>70</v>
      </c>
      <c r="Z7927">
        <v>1</v>
      </c>
      <c r="AA7927" s="14">
        <f t="shared" si="619"/>
        <v>0.53333333333333333</v>
      </c>
    </row>
    <row r="7928" spans="1:27" x14ac:dyDescent="0.2">
      <c r="A7928">
        <v>7927</v>
      </c>
      <c r="B7928">
        <v>56647</v>
      </c>
      <c r="C7928" s="3">
        <v>40758</v>
      </c>
      <c r="D7928" s="17">
        <f t="shared" si="618"/>
        <v>40756</v>
      </c>
      <c r="E7928">
        <v>41</v>
      </c>
      <c r="F7928" s="8">
        <f t="shared" si="620"/>
        <v>5125</v>
      </c>
      <c r="G7928" s="5">
        <v>0.02</v>
      </c>
      <c r="H7928" s="8">
        <f>VLOOKUP($T7928,Pricebook!$A:$D,4,0)</f>
        <v>125</v>
      </c>
      <c r="I7928" s="10">
        <f t="shared" si="621"/>
        <v>5022.5</v>
      </c>
      <c r="J7928" t="s">
        <v>221</v>
      </c>
      <c r="K7928" t="s">
        <v>20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2858</v>
      </c>
      <c r="O7928" s="7">
        <v>36701</v>
      </c>
      <c r="P7928" t="s">
        <v>424</v>
      </c>
      <c r="Q7928" t="s">
        <v>34</v>
      </c>
      <c r="R7928" s="3">
        <v>40759</v>
      </c>
      <c r="S7928" s="12">
        <f t="shared" si="622"/>
        <v>1</v>
      </c>
      <c r="T7928" s="3" t="s">
        <v>14208</v>
      </c>
      <c r="U7928" t="s">
        <v>14232</v>
      </c>
      <c r="V7928" t="s">
        <v>14233</v>
      </c>
      <c r="W7928" t="s">
        <v>14185</v>
      </c>
      <c r="X7928" t="str">
        <f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9"/>
        <v>0.44</v>
      </c>
    </row>
    <row r="7929" spans="1:27" x14ac:dyDescent="0.2">
      <c r="A7929">
        <v>7928</v>
      </c>
      <c r="B7929">
        <v>56672</v>
      </c>
      <c r="C7929" s="3">
        <v>41041</v>
      </c>
      <c r="D7929" s="17">
        <f t="shared" si="618"/>
        <v>41030</v>
      </c>
      <c r="E7929">
        <v>34</v>
      </c>
      <c r="F7929" s="8">
        <f t="shared" si="620"/>
        <v>4080</v>
      </c>
      <c r="G7929" s="5">
        <v>0.1</v>
      </c>
      <c r="H7929" s="8">
        <f>VLOOKUP($T7929,Pricebook!$A:$D,4,0)</f>
        <v>120</v>
      </c>
      <c r="I7929" s="10">
        <f t="shared" si="621"/>
        <v>3672</v>
      </c>
      <c r="J7929" t="s">
        <v>1956</v>
      </c>
      <c r="K7929" t="s">
        <v>203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1957</v>
      </c>
      <c r="O7929" s="7">
        <v>11226</v>
      </c>
      <c r="P7929" t="s">
        <v>60</v>
      </c>
      <c r="Q7929" t="s">
        <v>61</v>
      </c>
      <c r="R7929" s="3">
        <v>41042</v>
      </c>
      <c r="S7929" s="12">
        <f t="shared" si="622"/>
        <v>1</v>
      </c>
      <c r="T7929" s="3" t="s">
        <v>14212</v>
      </c>
      <c r="U7929" t="s">
        <v>14229</v>
      </c>
      <c r="V7929" t="s">
        <v>14233</v>
      </c>
      <c r="W7929" t="s">
        <v>14194</v>
      </c>
      <c r="X7929" t="str">
        <f>VLOOKUP(Q7929,Managers!$A:$B,2,0)</f>
        <v>Allen Young</v>
      </c>
      <c r="Y7929">
        <f>VLOOKUP(W7929,HourlyWages!$A:$B,2,0)</f>
        <v>71</v>
      </c>
      <c r="Z7929">
        <v>1</v>
      </c>
      <c r="AA7929" s="14">
        <f t="shared" si="619"/>
        <v>0.40833333333333333</v>
      </c>
    </row>
    <row r="7930" spans="1:27" x14ac:dyDescent="0.2">
      <c r="A7930">
        <v>7929</v>
      </c>
      <c r="B7930">
        <v>56672</v>
      </c>
      <c r="C7930" s="3">
        <v>41041</v>
      </c>
      <c r="D7930" s="17">
        <f t="shared" si="618"/>
        <v>41030</v>
      </c>
      <c r="E7930">
        <v>8</v>
      </c>
      <c r="F7930" s="8">
        <f t="shared" si="620"/>
        <v>1000</v>
      </c>
      <c r="G7930" s="5">
        <v>0.02</v>
      </c>
      <c r="H7930" s="8">
        <f>VLOOKUP($T7930,Pricebook!$A:$D,4,0)</f>
        <v>125</v>
      </c>
      <c r="I7930" s="10">
        <f t="shared" si="621"/>
        <v>980</v>
      </c>
      <c r="J7930" t="s">
        <v>1956</v>
      </c>
      <c r="K7930" t="s">
        <v>203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907</v>
      </c>
      <c r="O7930" s="7">
        <v>14215</v>
      </c>
      <c r="P7930" t="s">
        <v>60</v>
      </c>
      <c r="Q7930" t="s">
        <v>61</v>
      </c>
      <c r="R7930" s="3">
        <v>41043</v>
      </c>
      <c r="S7930" s="12">
        <f t="shared" si="622"/>
        <v>2</v>
      </c>
      <c r="T7930" s="3" t="s">
        <v>14209</v>
      </c>
      <c r="U7930" t="s">
        <v>14232</v>
      </c>
      <c r="V7930" t="s">
        <v>14238</v>
      </c>
      <c r="W7930" t="s">
        <v>14193</v>
      </c>
      <c r="X7930" t="str">
        <f>VLOOKUP(Q7930,Managers!$A:$B,2,0)</f>
        <v>Allen Young</v>
      </c>
      <c r="Y7930">
        <f>VLOOKUP(W7930,HourlyWages!$A:$B,2,0)</f>
        <v>57</v>
      </c>
      <c r="Z7930">
        <v>1</v>
      </c>
      <c r="AA7930" s="14">
        <f t="shared" si="619"/>
        <v>0.54400000000000004</v>
      </c>
    </row>
    <row r="7931" spans="1:27" x14ac:dyDescent="0.2">
      <c r="A7931">
        <v>7930</v>
      </c>
      <c r="B7931">
        <v>56672</v>
      </c>
      <c r="C7931" s="3">
        <v>41041</v>
      </c>
      <c r="D7931" s="17">
        <f t="shared" si="618"/>
        <v>41030</v>
      </c>
      <c r="E7931">
        <v>45</v>
      </c>
      <c r="F7931" s="8">
        <f t="shared" si="620"/>
        <v>6750</v>
      </c>
      <c r="G7931" s="5">
        <v>0.1</v>
      </c>
      <c r="H7931" s="8">
        <f>VLOOKUP($T7931,Pricebook!$A:$D,4,0)</f>
        <v>150</v>
      </c>
      <c r="I7931" s="10">
        <f t="shared" si="621"/>
        <v>6075</v>
      </c>
      <c r="J7931" t="s">
        <v>1956</v>
      </c>
      <c r="K7931" t="s">
        <v>203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907</v>
      </c>
      <c r="O7931" s="7">
        <v>14215</v>
      </c>
      <c r="P7931" t="s">
        <v>60</v>
      </c>
      <c r="Q7931" t="s">
        <v>61</v>
      </c>
      <c r="R7931" s="3">
        <v>41043</v>
      </c>
      <c r="S7931" s="12">
        <f t="shared" si="622"/>
        <v>2</v>
      </c>
      <c r="T7931" s="3" t="s">
        <v>14210</v>
      </c>
      <c r="U7931" t="s">
        <v>14235</v>
      </c>
      <c r="V7931" t="s">
        <v>14242</v>
      </c>
      <c r="W7931" t="s">
        <v>14191</v>
      </c>
      <c r="X7931" t="str">
        <f>VLOOKUP(Q7931,Managers!$A:$B,2,0)</f>
        <v>Allen Young</v>
      </c>
      <c r="Y7931">
        <f>VLOOKUP(W7931,HourlyWages!$A:$B,2,0)</f>
        <v>60</v>
      </c>
      <c r="Z7931">
        <v>1</v>
      </c>
      <c r="AA7931" s="14">
        <f t="shared" si="619"/>
        <v>0.6</v>
      </c>
    </row>
    <row r="7932" spans="1:27" x14ac:dyDescent="0.2">
      <c r="A7932">
        <v>7931</v>
      </c>
      <c r="B7932">
        <v>56676</v>
      </c>
      <c r="C7932" s="3">
        <v>41207</v>
      </c>
      <c r="D7932" s="17">
        <f t="shared" si="618"/>
        <v>41183</v>
      </c>
      <c r="E7932">
        <v>39</v>
      </c>
      <c r="F7932" s="8">
        <f t="shared" si="620"/>
        <v>4290</v>
      </c>
      <c r="G7932" s="5">
        <v>0.08</v>
      </c>
      <c r="H7932" s="8">
        <f>VLOOKUP($T7932,Pricebook!$A:$D,4,0)</f>
        <v>110</v>
      </c>
      <c r="I7932" s="10">
        <f t="shared" si="621"/>
        <v>3946.8</v>
      </c>
      <c r="J7932" t="s">
        <v>1685</v>
      </c>
      <c r="K7932" t="s">
        <v>112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526</v>
      </c>
      <c r="O7932" s="7">
        <v>91730</v>
      </c>
      <c r="P7932" t="s">
        <v>114</v>
      </c>
      <c r="Q7932" t="s">
        <v>23</v>
      </c>
      <c r="R7932" s="3">
        <v>41208</v>
      </c>
      <c r="S7932" s="12">
        <f t="shared" si="622"/>
        <v>1</v>
      </c>
      <c r="T7932" s="3" t="s">
        <v>14215</v>
      </c>
      <c r="U7932" t="s">
        <v>14229</v>
      </c>
      <c r="V7932" t="s">
        <v>14233</v>
      </c>
      <c r="W7932" t="s">
        <v>14187</v>
      </c>
      <c r="X7932" t="str">
        <f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9"/>
        <v>0.59090909090909094</v>
      </c>
    </row>
    <row r="7933" spans="1:27" x14ac:dyDescent="0.2">
      <c r="A7933">
        <v>7932</v>
      </c>
      <c r="B7933">
        <v>56677</v>
      </c>
      <c r="C7933" s="3">
        <v>39914</v>
      </c>
      <c r="D7933" s="17">
        <f t="shared" si="618"/>
        <v>39904</v>
      </c>
      <c r="E7933">
        <v>35</v>
      </c>
      <c r="F7933" s="8">
        <f t="shared" si="620"/>
        <v>4375</v>
      </c>
      <c r="G7933" s="5">
        <v>0</v>
      </c>
      <c r="H7933" s="8">
        <f>VLOOKUP($T7933,Pricebook!$A:$D,4,0)</f>
        <v>125</v>
      </c>
      <c r="I7933" s="10">
        <f t="shared" si="621"/>
        <v>4375</v>
      </c>
      <c r="J7933" t="s">
        <v>852</v>
      </c>
      <c r="K7933" t="s">
        <v>594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1434</v>
      </c>
      <c r="O7933" s="7" t="s">
        <v>1435</v>
      </c>
      <c r="P7933" t="s">
        <v>440</v>
      </c>
      <c r="Q7933" t="s">
        <v>16</v>
      </c>
      <c r="R7933" s="3">
        <v>39915</v>
      </c>
      <c r="S7933" s="12">
        <f t="shared" si="622"/>
        <v>1</v>
      </c>
      <c r="T7933" s="3" t="s">
        <v>14208</v>
      </c>
      <c r="U7933" t="s">
        <v>14232</v>
      </c>
      <c r="V7933" t="s">
        <v>14238</v>
      </c>
      <c r="W7933" t="s">
        <v>14200</v>
      </c>
      <c r="X7933" t="str">
        <f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9"/>
        <v>0.52800000000000002</v>
      </c>
    </row>
    <row r="7934" spans="1:27" x14ac:dyDescent="0.2">
      <c r="A7934">
        <v>7933</v>
      </c>
      <c r="B7934">
        <v>56706</v>
      </c>
      <c r="C7934" s="3">
        <v>40127</v>
      </c>
      <c r="D7934" s="17">
        <f t="shared" si="618"/>
        <v>40118</v>
      </c>
      <c r="E7934">
        <v>7</v>
      </c>
      <c r="F7934" s="8">
        <f t="shared" si="620"/>
        <v>1050</v>
      </c>
      <c r="G7934" s="5">
        <v>0</v>
      </c>
      <c r="H7934" s="8">
        <f>VLOOKUP($T7934,Pricebook!$A:$D,4,0)</f>
        <v>150</v>
      </c>
      <c r="I7934" s="10">
        <f t="shared" si="621"/>
        <v>1050</v>
      </c>
      <c r="J7934" t="s">
        <v>2470</v>
      </c>
      <c r="K7934" t="s">
        <v>310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903</v>
      </c>
      <c r="O7934" s="7">
        <v>98052</v>
      </c>
      <c r="P7934" t="s">
        <v>22</v>
      </c>
      <c r="Q7934" t="s">
        <v>23</v>
      </c>
      <c r="R7934" s="3">
        <v>40128</v>
      </c>
      <c r="S7934" s="12">
        <f t="shared" si="622"/>
        <v>1</v>
      </c>
      <c r="T7934" s="3" t="s">
        <v>14216</v>
      </c>
      <c r="U7934" t="s">
        <v>14235</v>
      </c>
      <c r="V7934" t="s">
        <v>14241</v>
      </c>
      <c r="W7934" t="s">
        <v>14192</v>
      </c>
      <c r="X7934" t="str">
        <f>VLOOKUP(Q7934,Managers!$A:$B,2,0)</f>
        <v>Bob Turner</v>
      </c>
      <c r="Y7934">
        <f>VLOOKUP(W7934,HourlyWages!$A:$B,2,0)</f>
        <v>75</v>
      </c>
      <c r="Z7934">
        <v>1</v>
      </c>
      <c r="AA7934" s="14">
        <f t="shared" si="619"/>
        <v>0.5</v>
      </c>
    </row>
    <row r="7935" spans="1:27" x14ac:dyDescent="0.2">
      <c r="A7935">
        <v>7934</v>
      </c>
      <c r="B7935">
        <v>56708</v>
      </c>
      <c r="C7935" s="3">
        <v>41245</v>
      </c>
      <c r="D7935" s="17">
        <f t="shared" si="618"/>
        <v>41244</v>
      </c>
      <c r="E7935">
        <v>36</v>
      </c>
      <c r="F7935" s="8">
        <f t="shared" si="620"/>
        <v>4500</v>
      </c>
      <c r="G7935" s="5">
        <v>0.1</v>
      </c>
      <c r="H7935" s="8">
        <f>VLOOKUP($T7935,Pricebook!$A:$D,4,0)</f>
        <v>125</v>
      </c>
      <c r="I7935" s="10">
        <f t="shared" si="621"/>
        <v>4050</v>
      </c>
      <c r="J7935" t="s">
        <v>541</v>
      </c>
      <c r="K7935" t="s">
        <v>260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930</v>
      </c>
      <c r="O7935" s="7">
        <v>55901</v>
      </c>
      <c r="P7935" t="s">
        <v>130</v>
      </c>
      <c r="Q7935" t="s">
        <v>16</v>
      </c>
      <c r="R7935" s="3">
        <v>41245</v>
      </c>
      <c r="S7935" s="12">
        <f t="shared" si="622"/>
        <v>0</v>
      </c>
      <c r="T7935" s="3" t="s">
        <v>14209</v>
      </c>
      <c r="U7935" t="s">
        <v>14232</v>
      </c>
      <c r="V7935" t="s">
        <v>14244</v>
      </c>
      <c r="W7935" t="s">
        <v>14203</v>
      </c>
      <c r="X7935" t="str">
        <f>VLOOKUP(Q7935,Managers!$A:$B,2,0)</f>
        <v>Josh Martinez</v>
      </c>
      <c r="Y7935">
        <f>VLOOKUP(W7935,HourlyWages!$A:$B,2,0)</f>
        <v>62</v>
      </c>
      <c r="Z7935">
        <v>1</v>
      </c>
      <c r="AA7935" s="14">
        <f t="shared" si="619"/>
        <v>0.504</v>
      </c>
    </row>
    <row r="7936" spans="1:27" x14ac:dyDescent="0.2">
      <c r="A7936">
        <v>7935</v>
      </c>
      <c r="B7936">
        <v>56708</v>
      </c>
      <c r="C7936" s="3">
        <v>41245</v>
      </c>
      <c r="D7936" s="17">
        <f t="shared" si="618"/>
        <v>41244</v>
      </c>
      <c r="E7936">
        <v>36</v>
      </c>
      <c r="F7936" s="8">
        <f t="shared" si="620"/>
        <v>3960</v>
      </c>
      <c r="G7936" s="5">
        <v>0.04</v>
      </c>
      <c r="H7936" s="8">
        <f>VLOOKUP($T7936,Pricebook!$A:$D,4,0)</f>
        <v>110</v>
      </c>
      <c r="I7936" s="10">
        <f t="shared" si="621"/>
        <v>3801.6</v>
      </c>
      <c r="J7936" t="s">
        <v>541</v>
      </c>
      <c r="K7936" t="s">
        <v>260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480</v>
      </c>
      <c r="O7936" s="7">
        <v>55113</v>
      </c>
      <c r="P7936" t="s">
        <v>130</v>
      </c>
      <c r="Q7936" t="s">
        <v>16</v>
      </c>
      <c r="R7936" s="3">
        <v>41248</v>
      </c>
      <c r="S7936" s="12">
        <f t="shared" si="622"/>
        <v>3</v>
      </c>
      <c r="T7936" s="3" t="s">
        <v>14220</v>
      </c>
      <c r="U7936" t="s">
        <v>14229</v>
      </c>
      <c r="V7936" t="s">
        <v>14241</v>
      </c>
      <c r="W7936" t="s">
        <v>14196</v>
      </c>
      <c r="X7936" t="str">
        <f>VLOOKUP(Q7936,Managers!$A:$B,2,0)</f>
        <v>Josh Martinez</v>
      </c>
      <c r="Y7936">
        <f>VLOOKUP(W7936,HourlyWages!$A:$B,2,0)</f>
        <v>58</v>
      </c>
      <c r="Z7936">
        <v>1</v>
      </c>
      <c r="AA7936" s="14">
        <f t="shared" si="619"/>
        <v>0.47272727272727272</v>
      </c>
    </row>
    <row r="7937" spans="1:27" x14ac:dyDescent="0.2">
      <c r="A7937">
        <v>7936</v>
      </c>
      <c r="B7937">
        <v>56710</v>
      </c>
      <c r="C7937" s="3">
        <v>40309</v>
      </c>
      <c r="D7937" s="17">
        <f t="shared" si="618"/>
        <v>40299</v>
      </c>
      <c r="E7937">
        <v>34</v>
      </c>
      <c r="F7937" s="8">
        <f t="shared" si="620"/>
        <v>6800</v>
      </c>
      <c r="G7937" s="5">
        <v>0.02</v>
      </c>
      <c r="H7937" s="8">
        <f>VLOOKUP($T7937,Pricebook!$A:$D,4,0)</f>
        <v>200</v>
      </c>
      <c r="I7937" s="10">
        <f t="shared" si="621"/>
        <v>6664</v>
      </c>
      <c r="J7937" t="s">
        <v>1749</v>
      </c>
      <c r="K7937" t="s">
        <v>235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1750</v>
      </c>
      <c r="O7937" s="7">
        <v>77301</v>
      </c>
      <c r="P7937" t="s">
        <v>48</v>
      </c>
      <c r="Q7937" t="s">
        <v>16</v>
      </c>
      <c r="R7937" s="3">
        <v>40310</v>
      </c>
      <c r="S7937" s="12">
        <f t="shared" si="622"/>
        <v>1</v>
      </c>
      <c r="T7937" s="3" t="s">
        <v>14206</v>
      </c>
      <c r="U7937" t="s">
        <v>14229</v>
      </c>
      <c r="V7937" t="s">
        <v>14230</v>
      </c>
      <c r="W7937" t="s">
        <v>14191</v>
      </c>
      <c r="X7937" t="str">
        <f>VLOOKUP(Q7937,Managers!$A:$B,2,0)</f>
        <v>Josh Martinez</v>
      </c>
      <c r="Y7937">
        <f>VLOOKUP(W7937,HourlyWages!$A:$B,2,0)</f>
        <v>60</v>
      </c>
      <c r="Z7937">
        <v>1</v>
      </c>
      <c r="AA7937" s="14">
        <f t="shared" si="619"/>
        <v>0.7</v>
      </c>
    </row>
    <row r="7938" spans="1:27" x14ac:dyDescent="0.2">
      <c r="A7938">
        <v>7937</v>
      </c>
      <c r="B7938">
        <v>56710</v>
      </c>
      <c r="C7938" s="3">
        <v>40309</v>
      </c>
      <c r="D7938" s="17">
        <f t="shared" si="618"/>
        <v>40299</v>
      </c>
      <c r="E7938">
        <v>16</v>
      </c>
      <c r="F7938" s="8">
        <f t="shared" si="620"/>
        <v>2400</v>
      </c>
      <c r="G7938" s="5">
        <v>0.08</v>
      </c>
      <c r="H7938" s="8">
        <f>VLOOKUP($T7938,Pricebook!$A:$D,4,0)</f>
        <v>150</v>
      </c>
      <c r="I7938" s="10">
        <f t="shared" si="621"/>
        <v>2208</v>
      </c>
      <c r="J7938" t="s">
        <v>1749</v>
      </c>
      <c r="K7938" t="s">
        <v>235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1750</v>
      </c>
      <c r="O7938" s="7">
        <v>77301</v>
      </c>
      <c r="P7938" t="s">
        <v>48</v>
      </c>
      <c r="Q7938" t="s">
        <v>16</v>
      </c>
      <c r="R7938" s="3">
        <v>40310</v>
      </c>
      <c r="S7938" s="12">
        <f t="shared" si="622"/>
        <v>1</v>
      </c>
      <c r="T7938" s="3" t="s">
        <v>14210</v>
      </c>
      <c r="U7938" t="s">
        <v>14235</v>
      </c>
      <c r="V7938" t="s">
        <v>14245</v>
      </c>
      <c r="W7938" t="s">
        <v>14192</v>
      </c>
      <c r="X7938" t="str">
        <f>VLOOKUP(Q7938,Managers!$A:$B,2,0)</f>
        <v>Josh Martinez</v>
      </c>
      <c r="Y7938">
        <f>VLOOKUP(W7938,HourlyWages!$A:$B,2,0)</f>
        <v>75</v>
      </c>
      <c r="Z7938">
        <v>1</v>
      </c>
      <c r="AA7938" s="14">
        <f t="shared" si="619"/>
        <v>0.5</v>
      </c>
    </row>
    <row r="7939" spans="1:27" x14ac:dyDescent="0.2">
      <c r="A7939">
        <v>7938</v>
      </c>
      <c r="B7939">
        <v>56710</v>
      </c>
      <c r="C7939" s="3">
        <v>40309</v>
      </c>
      <c r="D7939" s="17">
        <f t="shared" ref="D7939:D8002" si="623">DATE(YEAR(C7939),MONTH(C7939),1)</f>
        <v>40299</v>
      </c>
      <c r="E7939">
        <v>6</v>
      </c>
      <c r="F7939" s="8">
        <f t="shared" si="620"/>
        <v>900</v>
      </c>
      <c r="G7939" s="5">
        <v>0.08</v>
      </c>
      <c r="H7939" s="8">
        <f>VLOOKUP($T7939,Pricebook!$A:$D,4,0)</f>
        <v>150</v>
      </c>
      <c r="I7939" s="10">
        <f t="shared" si="621"/>
        <v>828</v>
      </c>
      <c r="J7939" t="s">
        <v>1749</v>
      </c>
      <c r="K7939" t="s">
        <v>235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2694</v>
      </c>
      <c r="O7939" s="7">
        <v>75019</v>
      </c>
      <c r="P7939" t="s">
        <v>48</v>
      </c>
      <c r="Q7939" t="s">
        <v>16</v>
      </c>
      <c r="R7939" s="3">
        <v>40311</v>
      </c>
      <c r="S7939" s="12">
        <f t="shared" si="622"/>
        <v>2</v>
      </c>
      <c r="T7939" s="3" t="s">
        <v>14211</v>
      </c>
      <c r="U7939" t="s">
        <v>14235</v>
      </c>
      <c r="V7939" t="s">
        <v>14242</v>
      </c>
      <c r="W7939" t="s">
        <v>14201</v>
      </c>
      <c r="X7939" t="str">
        <f>VLOOKUP(Q7939,Managers!$A:$B,2,0)</f>
        <v>Josh Martinez</v>
      </c>
      <c r="Y7939">
        <f>VLOOKUP(W7939,HourlyWages!$A:$B,2,0)</f>
        <v>53</v>
      </c>
      <c r="Z7939">
        <v>1</v>
      </c>
      <c r="AA7939" s="14">
        <f t="shared" ref="AA7939:AA8002" si="624">(H7939-Y7939)/H7939</f>
        <v>0.64666666666666661</v>
      </c>
    </row>
    <row r="7940" spans="1:27" x14ac:dyDescent="0.2">
      <c r="A7940">
        <v>7939</v>
      </c>
      <c r="B7940">
        <v>56710</v>
      </c>
      <c r="C7940" s="3">
        <v>40309</v>
      </c>
      <c r="D7940" s="17">
        <f t="shared" si="623"/>
        <v>40299</v>
      </c>
      <c r="E7940">
        <v>21</v>
      </c>
      <c r="F7940" s="8">
        <f t="shared" si="620"/>
        <v>3150</v>
      </c>
      <c r="G7940" s="5">
        <v>0.01</v>
      </c>
      <c r="H7940" s="8">
        <f>VLOOKUP($T7940,Pricebook!$A:$D,4,0)</f>
        <v>150</v>
      </c>
      <c r="I7940" s="10">
        <f t="shared" si="621"/>
        <v>3118.5</v>
      </c>
      <c r="J7940" t="s">
        <v>1749</v>
      </c>
      <c r="K7940" t="s">
        <v>235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2694</v>
      </c>
      <c r="O7940" s="7">
        <v>75019</v>
      </c>
      <c r="P7940" t="s">
        <v>48</v>
      </c>
      <c r="Q7940" t="s">
        <v>16</v>
      </c>
      <c r="R7940" s="3">
        <v>40311</v>
      </c>
      <c r="S7940" s="12">
        <f t="shared" si="622"/>
        <v>2</v>
      </c>
      <c r="T7940" s="3" t="s">
        <v>14211</v>
      </c>
      <c r="U7940" t="s">
        <v>14235</v>
      </c>
      <c r="V7940" t="s">
        <v>14241</v>
      </c>
      <c r="W7940" t="s">
        <v>14199</v>
      </c>
      <c r="X7940" t="str">
        <f>VLOOKUP(Q7940,Managers!$A:$B,2,0)</f>
        <v>Josh Martinez</v>
      </c>
      <c r="Y7940">
        <f>VLOOKUP(W7940,HourlyWages!$A:$B,2,0)</f>
        <v>68</v>
      </c>
      <c r="Z7940">
        <v>1</v>
      </c>
      <c r="AA7940" s="14">
        <f t="shared" si="624"/>
        <v>0.54666666666666663</v>
      </c>
    </row>
    <row r="7941" spans="1:27" x14ac:dyDescent="0.2">
      <c r="A7941">
        <v>7940</v>
      </c>
      <c r="B7941">
        <v>56711</v>
      </c>
      <c r="C7941" s="3">
        <v>40580</v>
      </c>
      <c r="D7941" s="17">
        <f t="shared" si="623"/>
        <v>40575</v>
      </c>
      <c r="E7941">
        <v>25</v>
      </c>
      <c r="F7941" s="8">
        <f t="shared" si="620"/>
        <v>2750</v>
      </c>
      <c r="G7941" s="5">
        <v>0.01</v>
      </c>
      <c r="H7941" s="8">
        <f>VLOOKUP($T7941,Pricebook!$A:$D,4,0)</f>
        <v>110</v>
      </c>
      <c r="I7941" s="10">
        <f t="shared" si="621"/>
        <v>2722.5</v>
      </c>
      <c r="J7941" t="s">
        <v>1989</v>
      </c>
      <c r="K7941" t="s">
        <v>244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2079</v>
      </c>
      <c r="O7941" s="7">
        <v>85335</v>
      </c>
      <c r="P7941" t="s">
        <v>70</v>
      </c>
      <c r="Q7941" t="s">
        <v>23</v>
      </c>
      <c r="R7941" s="3">
        <v>40585</v>
      </c>
      <c r="S7941" s="12">
        <f t="shared" si="622"/>
        <v>5</v>
      </c>
      <c r="T7941" s="3" t="s">
        <v>14215</v>
      </c>
      <c r="U7941" t="s">
        <v>14229</v>
      </c>
      <c r="V7941" t="s">
        <v>14238</v>
      </c>
      <c r="W7941" t="s">
        <v>14203</v>
      </c>
      <c r="X7941" t="str">
        <f>VLOOKUP(Q7941,Managers!$A:$B,2,0)</f>
        <v>Bob Turner</v>
      </c>
      <c r="Y7941">
        <f>VLOOKUP(W7941,HourlyWages!$A:$B,2,0)</f>
        <v>62</v>
      </c>
      <c r="Z7941">
        <v>1</v>
      </c>
      <c r="AA7941" s="14">
        <f t="shared" si="624"/>
        <v>0.43636363636363634</v>
      </c>
    </row>
    <row r="7942" spans="1:27" x14ac:dyDescent="0.2">
      <c r="A7942">
        <v>7941</v>
      </c>
      <c r="B7942">
        <v>56740</v>
      </c>
      <c r="C7942" s="3">
        <v>41198</v>
      </c>
      <c r="D7942" s="17">
        <f t="shared" si="623"/>
        <v>41183</v>
      </c>
      <c r="E7942">
        <v>6</v>
      </c>
      <c r="F7942" s="8">
        <f t="shared" si="620"/>
        <v>960</v>
      </c>
      <c r="G7942" s="5">
        <v>0.05</v>
      </c>
      <c r="H7942" s="8">
        <f>VLOOKUP($T7942,Pricebook!$A:$D,4,0)</f>
        <v>160</v>
      </c>
      <c r="I7942" s="10">
        <f t="shared" si="621"/>
        <v>912</v>
      </c>
      <c r="J7942" t="s">
        <v>725</v>
      </c>
      <c r="K7942" t="s">
        <v>348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2356</v>
      </c>
      <c r="O7942" s="7">
        <v>95823</v>
      </c>
      <c r="P7942" t="s">
        <v>114</v>
      </c>
      <c r="Q7942" t="s">
        <v>23</v>
      </c>
      <c r="R7942" s="3">
        <v>41200</v>
      </c>
      <c r="S7942" s="12">
        <f t="shared" si="622"/>
        <v>2</v>
      </c>
      <c r="T7942" s="3" t="s">
        <v>14218</v>
      </c>
      <c r="U7942" t="s">
        <v>14229</v>
      </c>
      <c r="V7942" t="s">
        <v>14229</v>
      </c>
      <c r="W7942" t="s">
        <v>14185</v>
      </c>
      <c r="X7942" t="str">
        <f>VLOOKUP(Q7942,Managers!$A:$B,2,0)</f>
        <v>Bob Turner</v>
      </c>
      <c r="Y7942">
        <f>VLOOKUP(W7942,HourlyWages!$A:$B,2,0)</f>
        <v>70</v>
      </c>
      <c r="Z7942">
        <v>1</v>
      </c>
      <c r="AA7942" s="14">
        <f t="shared" si="624"/>
        <v>0.5625</v>
      </c>
    </row>
    <row r="7943" spans="1:27" x14ac:dyDescent="0.2">
      <c r="A7943">
        <v>7942</v>
      </c>
      <c r="B7943">
        <v>56740</v>
      </c>
      <c r="C7943" s="3">
        <v>41198</v>
      </c>
      <c r="D7943" s="17">
        <f t="shared" si="623"/>
        <v>41183</v>
      </c>
      <c r="E7943">
        <v>29</v>
      </c>
      <c r="F7943" s="8">
        <f t="shared" si="620"/>
        <v>4060</v>
      </c>
      <c r="G7943" s="5">
        <v>0.09</v>
      </c>
      <c r="H7943" s="8">
        <f>VLOOKUP($T7943,Pricebook!$A:$D,4,0)</f>
        <v>140</v>
      </c>
      <c r="I7943" s="10">
        <f t="shared" si="621"/>
        <v>3694.6</v>
      </c>
      <c r="J7943" t="s">
        <v>725</v>
      </c>
      <c r="K7943" t="s">
        <v>348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1361</v>
      </c>
      <c r="O7943" s="7">
        <v>93905</v>
      </c>
      <c r="P7943" t="s">
        <v>114</v>
      </c>
      <c r="Q7943" t="s">
        <v>23</v>
      </c>
      <c r="R7943" s="3">
        <v>41202</v>
      </c>
      <c r="S7943" s="12">
        <f t="shared" si="622"/>
        <v>4</v>
      </c>
      <c r="T7943" s="3" t="s">
        <v>14207</v>
      </c>
      <c r="U7943" t="s">
        <v>14229</v>
      </c>
      <c r="V7943" t="s">
        <v>14237</v>
      </c>
      <c r="W7943" t="s">
        <v>14201</v>
      </c>
      <c r="X7943" t="str">
        <f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4"/>
        <v>0.62142857142857144</v>
      </c>
    </row>
    <row r="7944" spans="1:27" x14ac:dyDescent="0.2">
      <c r="A7944">
        <v>7943</v>
      </c>
      <c r="B7944">
        <v>56740</v>
      </c>
      <c r="C7944" s="3">
        <v>41198</v>
      </c>
      <c r="D7944" s="17">
        <f t="shared" si="623"/>
        <v>41183</v>
      </c>
      <c r="E7944">
        <v>33</v>
      </c>
      <c r="F7944" s="8">
        <f t="shared" si="620"/>
        <v>4125</v>
      </c>
      <c r="G7944" s="5">
        <v>0.01</v>
      </c>
      <c r="H7944" s="8">
        <f>VLOOKUP($T7944,Pricebook!$A:$D,4,0)</f>
        <v>125</v>
      </c>
      <c r="I7944" s="10">
        <f t="shared" si="621"/>
        <v>4083.75</v>
      </c>
      <c r="J7944" t="s">
        <v>1055</v>
      </c>
      <c r="K7944" t="s">
        <v>13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442</v>
      </c>
      <c r="O7944" s="7">
        <v>49455</v>
      </c>
      <c r="P7944" t="s">
        <v>172</v>
      </c>
      <c r="Q7944" t="s">
        <v>16</v>
      </c>
      <c r="R7944" s="3">
        <v>41205</v>
      </c>
      <c r="S7944" s="12">
        <f t="shared" si="622"/>
        <v>7</v>
      </c>
      <c r="T7944" s="3" t="s">
        <v>14208</v>
      </c>
      <c r="U7944" t="s">
        <v>14232</v>
      </c>
      <c r="V7944" t="s">
        <v>14236</v>
      </c>
      <c r="W7944" t="s">
        <v>14191</v>
      </c>
      <c r="X7944" t="str">
        <f>VLOOKUP(Q7944,Managers!$A:$B,2,0)</f>
        <v>Josh Martinez</v>
      </c>
      <c r="Y7944">
        <f>VLOOKUP(W7944,HourlyWages!$A:$B,2,0)</f>
        <v>60</v>
      </c>
      <c r="Z7944">
        <v>1</v>
      </c>
      <c r="AA7944" s="14">
        <f t="shared" si="624"/>
        <v>0.52</v>
      </c>
    </row>
    <row r="7945" spans="1:27" x14ac:dyDescent="0.2">
      <c r="A7945">
        <v>7944</v>
      </c>
      <c r="B7945">
        <v>56743</v>
      </c>
      <c r="C7945" s="3">
        <v>40716</v>
      </c>
      <c r="D7945" s="17">
        <f t="shared" si="623"/>
        <v>40695</v>
      </c>
      <c r="E7945">
        <v>23</v>
      </c>
      <c r="F7945" s="8">
        <f t="shared" si="620"/>
        <v>2875</v>
      </c>
      <c r="G7945" s="5">
        <v>0.06</v>
      </c>
      <c r="H7945" s="8">
        <f>VLOOKUP($T7945,Pricebook!$A:$D,4,0)</f>
        <v>125</v>
      </c>
      <c r="I7945" s="10">
        <f t="shared" si="621"/>
        <v>2702.5</v>
      </c>
      <c r="J7945" t="s">
        <v>1144</v>
      </c>
      <c r="K7945" t="s">
        <v>136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1186</v>
      </c>
      <c r="O7945" s="7">
        <v>38109</v>
      </c>
      <c r="P7945" t="s">
        <v>81</v>
      </c>
      <c r="Q7945" t="s">
        <v>34</v>
      </c>
      <c r="R7945" s="3">
        <v>40719</v>
      </c>
      <c r="S7945" s="12">
        <f t="shared" si="622"/>
        <v>3</v>
      </c>
      <c r="T7945" s="3" t="s">
        <v>14208</v>
      </c>
      <c r="U7945" t="s">
        <v>14232</v>
      </c>
      <c r="V7945" t="s">
        <v>14245</v>
      </c>
      <c r="W7945" t="s">
        <v>14202</v>
      </c>
      <c r="X7945" t="str">
        <f>VLOOKUP(Q7945,Managers!$A:$B,2,0)</f>
        <v>Frank Mitchell</v>
      </c>
      <c r="Y7945">
        <f>VLOOKUP(W7945,HourlyWages!$A:$B,2,0)</f>
        <v>71</v>
      </c>
      <c r="Z7945">
        <v>1</v>
      </c>
      <c r="AA7945" s="14">
        <f t="shared" si="624"/>
        <v>0.432</v>
      </c>
    </row>
    <row r="7946" spans="1:27" x14ac:dyDescent="0.2">
      <c r="A7946">
        <v>7945</v>
      </c>
      <c r="B7946">
        <v>56768</v>
      </c>
      <c r="C7946" s="3">
        <v>40751</v>
      </c>
      <c r="D7946" s="17">
        <f t="shared" si="623"/>
        <v>40725</v>
      </c>
      <c r="E7946">
        <v>37</v>
      </c>
      <c r="F7946" s="8">
        <f t="shared" si="620"/>
        <v>4440</v>
      </c>
      <c r="G7946" s="5">
        <v>0.02</v>
      </c>
      <c r="H7946" s="8">
        <f>VLOOKUP($T7946,Pricebook!$A:$D,4,0)</f>
        <v>120</v>
      </c>
      <c r="I7946" s="10">
        <f t="shared" si="621"/>
        <v>4351.2</v>
      </c>
      <c r="J7946" t="s">
        <v>1021</v>
      </c>
      <c r="K7946" t="s">
        <v>46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2894</v>
      </c>
      <c r="O7946" s="7" t="s">
        <v>2895</v>
      </c>
      <c r="P7946" t="s">
        <v>317</v>
      </c>
      <c r="Q7946" t="s">
        <v>61</v>
      </c>
      <c r="R7946" s="3">
        <v>40753</v>
      </c>
      <c r="S7946" s="12">
        <f t="shared" si="622"/>
        <v>2</v>
      </c>
      <c r="T7946" s="3" t="s">
        <v>14212</v>
      </c>
      <c r="U7946" t="s">
        <v>14229</v>
      </c>
      <c r="V7946" t="s">
        <v>14239</v>
      </c>
      <c r="W7946" t="s">
        <v>14194</v>
      </c>
      <c r="X7946" t="str">
        <f>VLOOKUP(Q7946,Managers!$A:$B,2,0)</f>
        <v>Allen Young</v>
      </c>
      <c r="Y7946">
        <f>VLOOKUP(W7946,HourlyWages!$A:$B,2,0)</f>
        <v>71</v>
      </c>
      <c r="Z7946">
        <v>1</v>
      </c>
      <c r="AA7946" s="14">
        <f t="shared" si="624"/>
        <v>0.40833333333333333</v>
      </c>
    </row>
    <row r="7947" spans="1:27" x14ac:dyDescent="0.2">
      <c r="A7947">
        <v>7946</v>
      </c>
      <c r="B7947">
        <v>56768</v>
      </c>
      <c r="C7947" s="3">
        <v>40751</v>
      </c>
      <c r="D7947" s="17">
        <f t="shared" si="623"/>
        <v>40725</v>
      </c>
      <c r="E7947">
        <v>13</v>
      </c>
      <c r="F7947" s="8">
        <f t="shared" si="620"/>
        <v>1950</v>
      </c>
      <c r="G7947" s="5">
        <v>0.03</v>
      </c>
      <c r="H7947" s="8">
        <f>VLOOKUP($T7947,Pricebook!$A:$D,4,0)</f>
        <v>150</v>
      </c>
      <c r="I7947" s="10">
        <f t="shared" si="621"/>
        <v>1891.5</v>
      </c>
      <c r="J7947" t="s">
        <v>1021</v>
      </c>
      <c r="K7947" t="s">
        <v>46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1788</v>
      </c>
      <c r="O7947" s="7" t="s">
        <v>1789</v>
      </c>
      <c r="P7947" t="s">
        <v>87</v>
      </c>
      <c r="Q7947" t="s">
        <v>61</v>
      </c>
      <c r="R7947" s="3">
        <v>40752</v>
      </c>
      <c r="S7947" s="12">
        <f t="shared" si="622"/>
        <v>1</v>
      </c>
      <c r="T7947" s="3" t="s">
        <v>14216</v>
      </c>
      <c r="U7947" t="s">
        <v>14235</v>
      </c>
      <c r="V7947" t="s">
        <v>14238</v>
      </c>
      <c r="W7947" t="s">
        <v>14192</v>
      </c>
      <c r="X7947" t="str">
        <f>VLOOKUP(Q7947,Managers!$A:$B,2,0)</f>
        <v>Allen Young</v>
      </c>
      <c r="Y7947">
        <f>VLOOKUP(W7947,HourlyWages!$A:$B,2,0)</f>
        <v>75</v>
      </c>
      <c r="Z7947">
        <v>1</v>
      </c>
      <c r="AA7947" s="14">
        <f t="shared" si="624"/>
        <v>0.5</v>
      </c>
    </row>
    <row r="7948" spans="1:27" x14ac:dyDescent="0.2">
      <c r="A7948">
        <v>7947</v>
      </c>
      <c r="B7948">
        <v>56769</v>
      </c>
      <c r="C7948" s="3">
        <v>40511</v>
      </c>
      <c r="D7948" s="17">
        <f t="shared" si="623"/>
        <v>40483</v>
      </c>
      <c r="E7948">
        <v>11</v>
      </c>
      <c r="F7948" s="8">
        <f t="shared" si="620"/>
        <v>1375</v>
      </c>
      <c r="G7948" s="5">
        <v>0.02</v>
      </c>
      <c r="H7948" s="8">
        <f>VLOOKUP($T7948,Pricebook!$A:$D,4,0)</f>
        <v>125</v>
      </c>
      <c r="I7948" s="10">
        <f t="shared" si="621"/>
        <v>1347.5</v>
      </c>
      <c r="J7948" t="s">
        <v>1663</v>
      </c>
      <c r="K7948" t="s">
        <v>50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69</v>
      </c>
      <c r="O7948" s="7">
        <v>86314</v>
      </c>
      <c r="P7948" t="s">
        <v>70</v>
      </c>
      <c r="Q7948" t="s">
        <v>23</v>
      </c>
      <c r="R7948" s="3">
        <v>40513</v>
      </c>
      <c r="S7948" s="12">
        <f t="shared" si="622"/>
        <v>2</v>
      </c>
      <c r="T7948" s="3" t="s">
        <v>14208</v>
      </c>
      <c r="U7948" t="s">
        <v>14232</v>
      </c>
      <c r="V7948" t="s">
        <v>14237</v>
      </c>
      <c r="W7948" t="s">
        <v>14199</v>
      </c>
      <c r="X7948" t="str">
        <f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4"/>
        <v>0.45600000000000002</v>
      </c>
    </row>
    <row r="7949" spans="1:27" x14ac:dyDescent="0.2">
      <c r="A7949">
        <v>7948</v>
      </c>
      <c r="B7949">
        <v>56802</v>
      </c>
      <c r="C7949" s="3">
        <v>41058</v>
      </c>
      <c r="D7949" s="17">
        <f t="shared" si="623"/>
        <v>41030</v>
      </c>
      <c r="E7949">
        <v>50</v>
      </c>
      <c r="F7949" s="8">
        <f t="shared" si="620"/>
        <v>6000</v>
      </c>
      <c r="G7949" s="5">
        <v>0.09</v>
      </c>
      <c r="H7949" s="8">
        <f>VLOOKUP($T7949,Pricebook!$A:$D,4,0)</f>
        <v>120</v>
      </c>
      <c r="I7949" s="10">
        <f t="shared" si="621"/>
        <v>5460</v>
      </c>
      <c r="J7949" t="s">
        <v>416</v>
      </c>
      <c r="K7949" t="s">
        <v>112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955</v>
      </c>
      <c r="O7949" s="7">
        <v>92277</v>
      </c>
      <c r="P7949" t="s">
        <v>114</v>
      </c>
      <c r="Q7949" t="s">
        <v>23</v>
      </c>
      <c r="R7949" s="3">
        <v>41059</v>
      </c>
      <c r="S7949" s="12">
        <f t="shared" si="622"/>
        <v>1</v>
      </c>
      <c r="T7949" s="3" t="s">
        <v>14212</v>
      </c>
      <c r="U7949" t="s">
        <v>14229</v>
      </c>
      <c r="V7949" t="s">
        <v>14230</v>
      </c>
      <c r="W7949" t="s">
        <v>14203</v>
      </c>
      <c r="X7949" t="str">
        <f>VLOOKUP(Q7949,Managers!$A:$B,2,0)</f>
        <v>Bob Turner</v>
      </c>
      <c r="Y7949">
        <f>VLOOKUP(W7949,HourlyWages!$A:$B,2,0)</f>
        <v>62</v>
      </c>
      <c r="Z7949">
        <v>1</v>
      </c>
      <c r="AA7949" s="14">
        <f t="shared" si="624"/>
        <v>0.48333333333333334</v>
      </c>
    </row>
    <row r="7950" spans="1:27" x14ac:dyDescent="0.2">
      <c r="A7950">
        <v>7949</v>
      </c>
      <c r="B7950">
        <v>56803</v>
      </c>
      <c r="C7950" s="3">
        <v>40157</v>
      </c>
      <c r="D7950" s="17">
        <f t="shared" si="623"/>
        <v>40148</v>
      </c>
      <c r="E7950">
        <v>42</v>
      </c>
      <c r="F7950" s="8">
        <f t="shared" si="620"/>
        <v>4620</v>
      </c>
      <c r="G7950" s="5">
        <v>0.1</v>
      </c>
      <c r="H7950" s="8">
        <f>VLOOKUP($T7950,Pricebook!$A:$D,4,0)</f>
        <v>110</v>
      </c>
      <c r="I7950" s="10">
        <f t="shared" si="621"/>
        <v>4158</v>
      </c>
      <c r="J7950" t="s">
        <v>248</v>
      </c>
      <c r="K7950" t="s">
        <v>207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1062</v>
      </c>
      <c r="O7950" s="7">
        <v>47201</v>
      </c>
      <c r="P7950" t="s">
        <v>278</v>
      </c>
      <c r="Q7950" t="s">
        <v>16</v>
      </c>
      <c r="R7950" s="3">
        <v>40157</v>
      </c>
      <c r="S7950" s="12">
        <f t="shared" si="622"/>
        <v>0</v>
      </c>
      <c r="T7950" s="3" t="s">
        <v>14215</v>
      </c>
      <c r="U7950" t="s">
        <v>14229</v>
      </c>
      <c r="V7950" t="s">
        <v>14239</v>
      </c>
      <c r="W7950" t="s">
        <v>14194</v>
      </c>
      <c r="X7950" t="str">
        <f>VLOOKUP(Q7950,Managers!$A:$B,2,0)</f>
        <v>Josh Martinez</v>
      </c>
      <c r="Y7950">
        <f>VLOOKUP(W7950,HourlyWages!$A:$B,2,0)</f>
        <v>71</v>
      </c>
      <c r="Z7950">
        <v>1</v>
      </c>
      <c r="AA7950" s="14">
        <f t="shared" si="624"/>
        <v>0.35454545454545455</v>
      </c>
    </row>
    <row r="7951" spans="1:27" x14ac:dyDescent="0.2">
      <c r="A7951">
        <v>7950</v>
      </c>
      <c r="B7951">
        <v>56804</v>
      </c>
      <c r="C7951" s="3">
        <v>40629</v>
      </c>
      <c r="D7951" s="17">
        <f t="shared" si="623"/>
        <v>40603</v>
      </c>
      <c r="E7951">
        <v>41</v>
      </c>
      <c r="F7951" s="8">
        <f t="shared" si="620"/>
        <v>6560</v>
      </c>
      <c r="G7951" s="5">
        <v>0.1</v>
      </c>
      <c r="H7951" s="8">
        <f>VLOOKUP($T7951,Pricebook!$A:$D,4,0)</f>
        <v>160</v>
      </c>
      <c r="I7951" s="10">
        <f t="shared" si="621"/>
        <v>5904</v>
      </c>
      <c r="J7951" t="s">
        <v>1089</v>
      </c>
      <c r="K7951" t="s">
        <v>112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245</v>
      </c>
      <c r="O7951" s="7">
        <v>30344</v>
      </c>
      <c r="P7951" t="s">
        <v>134</v>
      </c>
      <c r="Q7951" t="s">
        <v>34</v>
      </c>
      <c r="R7951" s="3">
        <v>40631</v>
      </c>
      <c r="S7951" s="12">
        <f t="shared" si="622"/>
        <v>2</v>
      </c>
      <c r="T7951" s="3" t="s">
        <v>14218</v>
      </c>
      <c r="U7951" t="s">
        <v>14229</v>
      </c>
      <c r="V7951" t="s">
        <v>14236</v>
      </c>
      <c r="W7951" t="s">
        <v>14184</v>
      </c>
      <c r="X7951" t="str">
        <f>VLOOKUP(Q7951,Managers!$A:$B,2,0)</f>
        <v>Frank Mitchell</v>
      </c>
      <c r="Y7951">
        <f>VLOOKUP(W7951,HourlyWages!$A:$B,2,0)</f>
        <v>50</v>
      </c>
      <c r="Z7951">
        <v>1</v>
      </c>
      <c r="AA7951" s="14">
        <f t="shared" si="624"/>
        <v>0.6875</v>
      </c>
    </row>
    <row r="7952" spans="1:27" x14ac:dyDescent="0.2">
      <c r="A7952">
        <v>7951</v>
      </c>
      <c r="B7952">
        <v>56804</v>
      </c>
      <c r="C7952" s="3">
        <v>40629</v>
      </c>
      <c r="D7952" s="17">
        <f t="shared" si="623"/>
        <v>40603</v>
      </c>
      <c r="E7952">
        <v>24</v>
      </c>
      <c r="F7952" s="8">
        <f t="shared" si="620"/>
        <v>2640</v>
      </c>
      <c r="G7952" s="5">
        <v>0.05</v>
      </c>
      <c r="H7952" s="8">
        <f>VLOOKUP($T7952,Pricebook!$A:$D,4,0)</f>
        <v>110</v>
      </c>
      <c r="I7952" s="10">
        <f t="shared" si="621"/>
        <v>2508</v>
      </c>
      <c r="J7952" t="s">
        <v>1089</v>
      </c>
      <c r="K7952" t="s">
        <v>112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245</v>
      </c>
      <c r="O7952" s="7">
        <v>30344</v>
      </c>
      <c r="P7952" t="s">
        <v>134</v>
      </c>
      <c r="Q7952" t="s">
        <v>34</v>
      </c>
      <c r="R7952" s="3">
        <v>40630</v>
      </c>
      <c r="S7952" s="12">
        <f t="shared" si="622"/>
        <v>1</v>
      </c>
      <c r="T7952" s="3" t="s">
        <v>14215</v>
      </c>
      <c r="U7952" t="s">
        <v>14229</v>
      </c>
      <c r="V7952" t="s">
        <v>14236</v>
      </c>
      <c r="W7952" t="s">
        <v>14197</v>
      </c>
      <c r="X7952" t="str">
        <f>VLOOKUP(Q7952,Managers!$A:$B,2,0)</f>
        <v>Frank Mitchell</v>
      </c>
      <c r="Y7952">
        <f>VLOOKUP(W7952,HourlyWages!$A:$B,2,0)</f>
        <v>71</v>
      </c>
      <c r="Z7952">
        <v>1</v>
      </c>
      <c r="AA7952" s="14">
        <f t="shared" si="624"/>
        <v>0.35454545454545455</v>
      </c>
    </row>
    <row r="7953" spans="1:27" x14ac:dyDescent="0.2">
      <c r="A7953">
        <v>7952</v>
      </c>
      <c r="B7953">
        <v>56805</v>
      </c>
      <c r="C7953" s="3">
        <v>41065</v>
      </c>
      <c r="D7953" s="17">
        <f t="shared" si="623"/>
        <v>41061</v>
      </c>
      <c r="E7953">
        <v>38</v>
      </c>
      <c r="F7953" s="8">
        <f t="shared" si="620"/>
        <v>7600</v>
      </c>
      <c r="G7953" s="5">
        <v>0.01</v>
      </c>
      <c r="H7953" s="8">
        <f>VLOOKUP($T7953,Pricebook!$A:$D,4,0)</f>
        <v>200</v>
      </c>
      <c r="I7953" s="10">
        <f t="shared" si="621"/>
        <v>7524</v>
      </c>
      <c r="J7953" t="s">
        <v>1507</v>
      </c>
      <c r="K7953" t="s">
        <v>55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1188</v>
      </c>
      <c r="O7953" s="7">
        <v>37830</v>
      </c>
      <c r="P7953" t="s">
        <v>81</v>
      </c>
      <c r="Q7953" t="s">
        <v>34</v>
      </c>
      <c r="R7953" s="3">
        <v>41066</v>
      </c>
      <c r="S7953" s="12">
        <f t="shared" si="622"/>
        <v>1</v>
      </c>
      <c r="T7953" s="3" t="s">
        <v>14206</v>
      </c>
      <c r="U7953" t="s">
        <v>14229</v>
      </c>
      <c r="V7953" t="s">
        <v>14237</v>
      </c>
      <c r="W7953" t="s">
        <v>14201</v>
      </c>
      <c r="X7953" t="str">
        <f>VLOOKUP(Q7953,Managers!$A:$B,2,0)</f>
        <v>Frank Mitchell</v>
      </c>
      <c r="Y7953">
        <f>VLOOKUP(W7953,HourlyWages!$A:$B,2,0)</f>
        <v>53</v>
      </c>
      <c r="Z7953">
        <v>1</v>
      </c>
      <c r="AA7953" s="14">
        <f t="shared" si="624"/>
        <v>0.73499999999999999</v>
      </c>
    </row>
    <row r="7954" spans="1:27" x14ac:dyDescent="0.2">
      <c r="A7954">
        <v>7953</v>
      </c>
      <c r="B7954">
        <v>56807</v>
      </c>
      <c r="C7954" s="3">
        <v>39924</v>
      </c>
      <c r="D7954" s="17">
        <f t="shared" si="623"/>
        <v>39904</v>
      </c>
      <c r="E7954">
        <v>1</v>
      </c>
      <c r="F7954" s="8">
        <f t="shared" si="620"/>
        <v>170</v>
      </c>
      <c r="G7954" s="5">
        <v>0.06</v>
      </c>
      <c r="H7954" s="8">
        <f>VLOOKUP($T7954,Pricebook!$A:$D,4,0)</f>
        <v>170</v>
      </c>
      <c r="I7954" s="10">
        <f t="shared" si="621"/>
        <v>159.79999999999998</v>
      </c>
      <c r="J7954" t="s">
        <v>968</v>
      </c>
      <c r="K7954" t="s">
        <v>212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208</v>
      </c>
      <c r="O7954" s="7" t="s">
        <v>209</v>
      </c>
      <c r="P7954" t="s">
        <v>210</v>
      </c>
      <c r="Q7954" t="s">
        <v>61</v>
      </c>
      <c r="R7954" s="3">
        <v>39926</v>
      </c>
      <c r="S7954" s="12">
        <f t="shared" si="622"/>
        <v>2</v>
      </c>
      <c r="T7954" s="3" t="s">
        <v>14219</v>
      </c>
      <c r="U7954" t="s">
        <v>14229</v>
      </c>
      <c r="V7954" t="s">
        <v>14241</v>
      </c>
      <c r="W7954" t="s">
        <v>14194</v>
      </c>
      <c r="X7954" t="str">
        <f>VLOOKUP(Q7954,Managers!$A:$B,2,0)</f>
        <v>Allen Young</v>
      </c>
      <c r="Y7954">
        <f>VLOOKUP(W7954,HourlyWages!$A:$B,2,0)</f>
        <v>71</v>
      </c>
      <c r="Z7954">
        <v>1</v>
      </c>
      <c r="AA7954" s="14">
        <f t="shared" si="624"/>
        <v>0.58235294117647063</v>
      </c>
    </row>
    <row r="7955" spans="1:27" x14ac:dyDescent="0.2">
      <c r="A7955">
        <v>7954</v>
      </c>
      <c r="B7955">
        <v>56834</v>
      </c>
      <c r="C7955" s="3">
        <v>40664</v>
      </c>
      <c r="D7955" s="17">
        <f t="shared" si="623"/>
        <v>40664</v>
      </c>
      <c r="E7955">
        <v>22</v>
      </c>
      <c r="F7955" s="8">
        <f t="shared" si="620"/>
        <v>3300</v>
      </c>
      <c r="G7955" s="5">
        <v>0</v>
      </c>
      <c r="H7955" s="8">
        <f>VLOOKUP($T7955,Pricebook!$A:$D,4,0)</f>
        <v>150</v>
      </c>
      <c r="I7955" s="10">
        <f t="shared" si="621"/>
        <v>3300</v>
      </c>
      <c r="J7955" t="s">
        <v>1554</v>
      </c>
      <c r="K7955" t="s">
        <v>103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964</v>
      </c>
      <c r="O7955" s="7" t="s">
        <v>965</v>
      </c>
      <c r="P7955" t="s">
        <v>197</v>
      </c>
      <c r="Q7955" t="s">
        <v>23</v>
      </c>
      <c r="R7955" s="3">
        <v>40666</v>
      </c>
      <c r="S7955" s="12">
        <f t="shared" si="622"/>
        <v>2</v>
      </c>
      <c r="T7955" s="3" t="s">
        <v>14216</v>
      </c>
      <c r="U7955" t="s">
        <v>14235</v>
      </c>
      <c r="V7955" t="s">
        <v>14244</v>
      </c>
      <c r="W7955" t="s">
        <v>14194</v>
      </c>
      <c r="X7955" t="str">
        <f>VLOOKUP(Q7955,Managers!$A:$B,2,0)</f>
        <v>Bob Turner</v>
      </c>
      <c r="Y7955">
        <f>VLOOKUP(W7955,HourlyWages!$A:$B,2,0)</f>
        <v>71</v>
      </c>
      <c r="Z7955">
        <v>1</v>
      </c>
      <c r="AA7955" s="14">
        <f t="shared" si="624"/>
        <v>0.52666666666666662</v>
      </c>
    </row>
    <row r="7956" spans="1:27" x14ac:dyDescent="0.2">
      <c r="A7956">
        <v>7955</v>
      </c>
      <c r="B7956">
        <v>56834</v>
      </c>
      <c r="C7956" s="3">
        <v>40664</v>
      </c>
      <c r="D7956" s="17">
        <f t="shared" si="623"/>
        <v>40664</v>
      </c>
      <c r="E7956">
        <v>33</v>
      </c>
      <c r="F7956" s="8">
        <f t="shared" si="620"/>
        <v>3630</v>
      </c>
      <c r="G7956" s="5">
        <v>0.09</v>
      </c>
      <c r="H7956" s="8">
        <f>VLOOKUP($T7956,Pricebook!$A:$D,4,0)</f>
        <v>110</v>
      </c>
      <c r="I7956" s="10">
        <f t="shared" si="621"/>
        <v>3303.3</v>
      </c>
      <c r="J7956" t="s">
        <v>1554</v>
      </c>
      <c r="K7956" t="s">
        <v>103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964</v>
      </c>
      <c r="O7956" s="7" t="s">
        <v>965</v>
      </c>
      <c r="P7956" t="s">
        <v>197</v>
      </c>
      <c r="Q7956" t="s">
        <v>23</v>
      </c>
      <c r="R7956" s="3">
        <v>40665</v>
      </c>
      <c r="S7956" s="12">
        <f t="shared" si="622"/>
        <v>1</v>
      </c>
      <c r="T7956" s="3" t="s">
        <v>14215</v>
      </c>
      <c r="U7956" t="s">
        <v>14229</v>
      </c>
      <c r="V7956" t="s">
        <v>14244</v>
      </c>
      <c r="W7956" t="s">
        <v>14191</v>
      </c>
      <c r="X7956" t="str">
        <f>VLOOKUP(Q7956,Managers!$A:$B,2,0)</f>
        <v>Bob Turner</v>
      </c>
      <c r="Y7956">
        <f>VLOOKUP(W7956,HourlyWages!$A:$B,2,0)</f>
        <v>60</v>
      </c>
      <c r="Z7956">
        <v>1</v>
      </c>
      <c r="AA7956" s="14">
        <f t="shared" si="624"/>
        <v>0.45454545454545453</v>
      </c>
    </row>
    <row r="7957" spans="1:27" x14ac:dyDescent="0.2">
      <c r="A7957">
        <v>7956</v>
      </c>
      <c r="B7957">
        <v>56835</v>
      </c>
      <c r="C7957" s="3">
        <v>40229</v>
      </c>
      <c r="D7957" s="17">
        <f t="shared" si="623"/>
        <v>40210</v>
      </c>
      <c r="E7957">
        <v>1</v>
      </c>
      <c r="F7957" s="8">
        <f t="shared" si="620"/>
        <v>120</v>
      </c>
      <c r="G7957" s="5">
        <v>0.1</v>
      </c>
      <c r="H7957" s="8">
        <f>VLOOKUP($T7957,Pricebook!$A:$D,4,0)</f>
        <v>120</v>
      </c>
      <c r="I7957" s="10">
        <f t="shared" si="621"/>
        <v>108</v>
      </c>
      <c r="J7957" t="s">
        <v>1395</v>
      </c>
      <c r="K7957" t="s">
        <v>58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741</v>
      </c>
      <c r="O7957" s="7">
        <v>33161</v>
      </c>
      <c r="P7957" t="s">
        <v>101</v>
      </c>
      <c r="Q7957" t="s">
        <v>34</v>
      </c>
      <c r="R7957" s="3">
        <v>40229</v>
      </c>
      <c r="S7957" s="12">
        <f t="shared" si="622"/>
        <v>0</v>
      </c>
      <c r="T7957" s="3" t="s">
        <v>14212</v>
      </c>
      <c r="U7957" t="s">
        <v>14229</v>
      </c>
      <c r="V7957" t="s">
        <v>14244</v>
      </c>
      <c r="W7957" t="s">
        <v>14203</v>
      </c>
      <c r="X7957" t="str">
        <f>VLOOKUP(Q7957,Managers!$A:$B,2,0)</f>
        <v>Frank Mitchell</v>
      </c>
      <c r="Y7957">
        <f>VLOOKUP(W7957,HourlyWages!$A:$B,2,0)</f>
        <v>62</v>
      </c>
      <c r="Z7957">
        <v>1</v>
      </c>
      <c r="AA7957" s="14">
        <f t="shared" si="624"/>
        <v>0.48333333333333334</v>
      </c>
    </row>
    <row r="7958" spans="1:27" x14ac:dyDescent="0.2">
      <c r="A7958">
        <v>7957</v>
      </c>
      <c r="B7958">
        <v>56837</v>
      </c>
      <c r="C7958" s="3">
        <v>40526</v>
      </c>
      <c r="D7958" s="17">
        <f t="shared" si="623"/>
        <v>40513</v>
      </c>
      <c r="E7958">
        <v>10</v>
      </c>
      <c r="F7958" s="8">
        <f t="shared" si="620"/>
        <v>1250</v>
      </c>
      <c r="G7958" s="5">
        <v>0.03</v>
      </c>
      <c r="H7958" s="8">
        <f>VLOOKUP($T7958,Pricebook!$A:$D,4,0)</f>
        <v>125</v>
      </c>
      <c r="I7958" s="10">
        <f t="shared" si="621"/>
        <v>1212.5</v>
      </c>
      <c r="J7958" t="s">
        <v>843</v>
      </c>
      <c r="K7958" t="s">
        <v>844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2814</v>
      </c>
      <c r="O7958" s="7">
        <v>43615</v>
      </c>
      <c r="P7958" t="s">
        <v>210</v>
      </c>
      <c r="Q7958" t="s">
        <v>61</v>
      </c>
      <c r="R7958" s="3">
        <v>40530</v>
      </c>
      <c r="S7958" s="12">
        <f t="shared" si="622"/>
        <v>4</v>
      </c>
      <c r="T7958" s="3" t="s">
        <v>14221</v>
      </c>
      <c r="U7958" t="s">
        <v>14232</v>
      </c>
      <c r="V7958" t="s">
        <v>14241</v>
      </c>
      <c r="W7958" t="s">
        <v>14198</v>
      </c>
      <c r="X7958" t="str">
        <f>VLOOKUP(Q7958,Managers!$A:$B,2,0)</f>
        <v>Allen Young</v>
      </c>
      <c r="Y7958">
        <f>VLOOKUP(W7958,HourlyWages!$A:$B,2,0)</f>
        <v>51</v>
      </c>
      <c r="Z7958">
        <v>1</v>
      </c>
      <c r="AA7958" s="14">
        <f t="shared" si="624"/>
        <v>0.59199999999999997</v>
      </c>
    </row>
    <row r="7959" spans="1:27" x14ac:dyDescent="0.2">
      <c r="A7959">
        <v>7958</v>
      </c>
      <c r="B7959">
        <v>56838</v>
      </c>
      <c r="C7959" s="3">
        <v>40753</v>
      </c>
      <c r="D7959" s="17">
        <f t="shared" si="623"/>
        <v>40725</v>
      </c>
      <c r="E7959">
        <v>44</v>
      </c>
      <c r="F7959" s="8">
        <f t="shared" si="620"/>
        <v>6600</v>
      </c>
      <c r="G7959" s="5">
        <v>0.09</v>
      </c>
      <c r="H7959" s="8">
        <f>VLOOKUP($T7959,Pricebook!$A:$D,4,0)</f>
        <v>150</v>
      </c>
      <c r="I7959" s="10">
        <f t="shared" si="621"/>
        <v>6006</v>
      </c>
      <c r="J7959" t="s">
        <v>78</v>
      </c>
      <c r="K7959" t="s">
        <v>79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186</v>
      </c>
      <c r="O7959" s="7">
        <v>38401</v>
      </c>
      <c r="P7959" t="s">
        <v>81</v>
      </c>
      <c r="Q7959" t="s">
        <v>34</v>
      </c>
      <c r="R7959" s="3">
        <v>40754</v>
      </c>
      <c r="S7959" s="12">
        <f t="shared" si="622"/>
        <v>1</v>
      </c>
      <c r="T7959" s="3" t="s">
        <v>14211</v>
      </c>
      <c r="U7959" t="s">
        <v>14235</v>
      </c>
      <c r="V7959" t="s">
        <v>14234</v>
      </c>
      <c r="W7959" t="s">
        <v>14201</v>
      </c>
      <c r="X7959" t="str">
        <f>VLOOKUP(Q7959,Managers!$A:$B,2,0)</f>
        <v>Frank Mitchell</v>
      </c>
      <c r="Y7959">
        <f>VLOOKUP(W7959,HourlyWages!$A:$B,2,0)</f>
        <v>53</v>
      </c>
      <c r="Z7959">
        <v>1</v>
      </c>
      <c r="AA7959" s="14">
        <f t="shared" si="624"/>
        <v>0.64666666666666661</v>
      </c>
    </row>
    <row r="7960" spans="1:27" x14ac:dyDescent="0.2">
      <c r="A7960">
        <v>7959</v>
      </c>
      <c r="B7960">
        <v>56868</v>
      </c>
      <c r="C7960" s="3">
        <v>40880</v>
      </c>
      <c r="D7960" s="17">
        <f t="shared" si="623"/>
        <v>40878</v>
      </c>
      <c r="E7960">
        <v>34</v>
      </c>
      <c r="F7960" s="8">
        <f t="shared" si="620"/>
        <v>5100</v>
      </c>
      <c r="G7960" s="5">
        <v>0.03</v>
      </c>
      <c r="H7960" s="8">
        <f>VLOOKUP($T7960,Pricebook!$A:$D,4,0)</f>
        <v>150</v>
      </c>
      <c r="I7960" s="10">
        <f t="shared" si="621"/>
        <v>4947</v>
      </c>
      <c r="J7960" t="s">
        <v>1801</v>
      </c>
      <c r="K7960" t="s">
        <v>303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811</v>
      </c>
      <c r="O7960" s="7">
        <v>92704</v>
      </c>
      <c r="P7960" t="s">
        <v>114</v>
      </c>
      <c r="Q7960" t="s">
        <v>23</v>
      </c>
      <c r="R7960" s="3">
        <v>40887</v>
      </c>
      <c r="S7960" s="12">
        <f t="shared" si="622"/>
        <v>7</v>
      </c>
      <c r="T7960" s="3" t="s">
        <v>14210</v>
      </c>
      <c r="U7960" t="s">
        <v>14235</v>
      </c>
      <c r="V7960" t="s">
        <v>14244</v>
      </c>
      <c r="W7960" t="s">
        <v>14190</v>
      </c>
      <c r="X7960" t="str">
        <f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4"/>
        <v>0.55333333333333334</v>
      </c>
    </row>
    <row r="7961" spans="1:27" x14ac:dyDescent="0.2">
      <c r="A7961">
        <v>7960</v>
      </c>
      <c r="B7961">
        <v>56869</v>
      </c>
      <c r="C7961" s="3">
        <v>40382</v>
      </c>
      <c r="D7961" s="17">
        <f t="shared" si="623"/>
        <v>40360</v>
      </c>
      <c r="E7961">
        <v>10</v>
      </c>
      <c r="F7961" s="8">
        <f t="shared" si="620"/>
        <v>1700</v>
      </c>
      <c r="G7961" s="5">
        <v>0</v>
      </c>
      <c r="H7961" s="8">
        <f>VLOOKUP($T7961,Pricebook!$A:$D,4,0)</f>
        <v>170</v>
      </c>
      <c r="I7961" s="10">
        <f t="shared" si="621"/>
        <v>1700</v>
      </c>
      <c r="J7961" t="s">
        <v>1203</v>
      </c>
      <c r="K7961" t="s">
        <v>158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1134</v>
      </c>
      <c r="O7961" s="7">
        <v>94025</v>
      </c>
      <c r="P7961" t="s">
        <v>114</v>
      </c>
      <c r="Q7961" t="s">
        <v>23</v>
      </c>
      <c r="R7961" s="3">
        <v>40384</v>
      </c>
      <c r="S7961" s="12">
        <f t="shared" si="622"/>
        <v>2</v>
      </c>
      <c r="T7961" s="3" t="s">
        <v>14219</v>
      </c>
      <c r="U7961" t="s">
        <v>14229</v>
      </c>
      <c r="V7961" t="s">
        <v>14237</v>
      </c>
      <c r="W7961" t="s">
        <v>14202</v>
      </c>
      <c r="X7961" t="str">
        <f>VLOOKUP(Q7961,Managers!$A:$B,2,0)</f>
        <v>Bob Turner</v>
      </c>
      <c r="Y7961">
        <f>VLOOKUP(W7961,HourlyWages!$A:$B,2,0)</f>
        <v>71</v>
      </c>
      <c r="Z7961">
        <v>1</v>
      </c>
      <c r="AA7961" s="14">
        <f t="shared" si="624"/>
        <v>0.58235294117647063</v>
      </c>
    </row>
    <row r="7962" spans="1:27" x14ac:dyDescent="0.2">
      <c r="A7962">
        <v>7961</v>
      </c>
      <c r="B7962">
        <v>56900</v>
      </c>
      <c r="C7962" s="3">
        <v>40873</v>
      </c>
      <c r="D7962" s="17">
        <f t="shared" si="623"/>
        <v>40848</v>
      </c>
      <c r="E7962">
        <v>16</v>
      </c>
      <c r="F7962" s="8">
        <f t="shared" si="620"/>
        <v>2240</v>
      </c>
      <c r="G7962" s="5">
        <v>0.09</v>
      </c>
      <c r="H7962" s="8">
        <f>VLOOKUP($T7962,Pricebook!$A:$D,4,0)</f>
        <v>140</v>
      </c>
      <c r="I7962" s="10">
        <f t="shared" si="621"/>
        <v>2038.4</v>
      </c>
      <c r="J7962" t="s">
        <v>2200</v>
      </c>
      <c r="K7962" t="s">
        <v>430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2896</v>
      </c>
      <c r="O7962" s="7" t="s">
        <v>2897</v>
      </c>
      <c r="P7962" t="s">
        <v>317</v>
      </c>
      <c r="Q7962" t="s">
        <v>61</v>
      </c>
      <c r="R7962" s="3">
        <v>40875</v>
      </c>
      <c r="S7962" s="12">
        <f t="shared" si="622"/>
        <v>2</v>
      </c>
      <c r="T7962" s="3" t="s">
        <v>14213</v>
      </c>
      <c r="U7962" t="s">
        <v>14229</v>
      </c>
      <c r="V7962" t="s">
        <v>14244</v>
      </c>
      <c r="W7962" t="s">
        <v>14203</v>
      </c>
      <c r="X7962" t="str">
        <f>VLOOKUP(Q7962,Managers!$A:$B,2,0)</f>
        <v>Allen Young</v>
      </c>
      <c r="Y7962">
        <f>VLOOKUP(W7962,HourlyWages!$A:$B,2,0)</f>
        <v>62</v>
      </c>
      <c r="Z7962">
        <v>1</v>
      </c>
      <c r="AA7962" s="14">
        <f t="shared" si="624"/>
        <v>0.55714285714285716</v>
      </c>
    </row>
    <row r="7963" spans="1:27" x14ac:dyDescent="0.2">
      <c r="A7963">
        <v>7962</v>
      </c>
      <c r="B7963">
        <v>56901</v>
      </c>
      <c r="C7963" s="3">
        <v>40067</v>
      </c>
      <c r="D7963" s="17">
        <f t="shared" si="623"/>
        <v>40057</v>
      </c>
      <c r="E7963">
        <v>36</v>
      </c>
      <c r="F7963" s="8">
        <f t="shared" si="620"/>
        <v>4320</v>
      </c>
      <c r="G7963" s="5">
        <v>0</v>
      </c>
      <c r="H7963" s="8">
        <f>VLOOKUP($T7963,Pricebook!$A:$D,4,0)</f>
        <v>120</v>
      </c>
      <c r="I7963" s="10">
        <f t="shared" si="621"/>
        <v>4320</v>
      </c>
      <c r="J7963" t="s">
        <v>2512</v>
      </c>
      <c r="K7963" t="s">
        <v>108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2246</v>
      </c>
      <c r="O7963" s="7" t="s">
        <v>2898</v>
      </c>
      <c r="P7963" t="s">
        <v>172</v>
      </c>
      <c r="Q7963" t="s">
        <v>16</v>
      </c>
      <c r="R7963" s="3">
        <v>40069</v>
      </c>
      <c r="S7963" s="12">
        <f t="shared" si="622"/>
        <v>2</v>
      </c>
      <c r="T7963" s="3" t="s">
        <v>14212</v>
      </c>
      <c r="U7963" t="s">
        <v>14229</v>
      </c>
      <c r="V7963" t="s">
        <v>14240</v>
      </c>
      <c r="W7963" t="s">
        <v>14190</v>
      </c>
      <c r="X7963" t="str">
        <f>VLOOKUP(Q7963,Managers!$A:$B,2,0)</f>
        <v>Josh Martinez</v>
      </c>
      <c r="Y7963">
        <f>VLOOKUP(W7963,HourlyWages!$A:$B,2,0)</f>
        <v>67</v>
      </c>
      <c r="Z7963">
        <v>1</v>
      </c>
      <c r="AA7963" s="14">
        <f t="shared" si="624"/>
        <v>0.44166666666666665</v>
      </c>
    </row>
    <row r="7964" spans="1:27" x14ac:dyDescent="0.2">
      <c r="A7964">
        <v>7963</v>
      </c>
      <c r="B7964">
        <v>56929</v>
      </c>
      <c r="C7964" s="3">
        <v>40812</v>
      </c>
      <c r="D7964" s="17">
        <f t="shared" si="623"/>
        <v>40787</v>
      </c>
      <c r="E7964">
        <v>22</v>
      </c>
      <c r="F7964" s="8">
        <f t="shared" si="620"/>
        <v>3300</v>
      </c>
      <c r="G7964" s="5">
        <v>0.08</v>
      </c>
      <c r="H7964" s="8">
        <f>VLOOKUP($T7964,Pricebook!$A:$D,4,0)</f>
        <v>150</v>
      </c>
      <c r="I7964" s="10">
        <f t="shared" si="621"/>
        <v>3036</v>
      </c>
      <c r="J7964" t="s">
        <v>1582</v>
      </c>
      <c r="K7964" t="s">
        <v>108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986</v>
      </c>
      <c r="O7964" s="7">
        <v>97062</v>
      </c>
      <c r="P7964" t="s">
        <v>43</v>
      </c>
      <c r="Q7964" t="s">
        <v>23</v>
      </c>
      <c r="R7964" s="3">
        <v>40814</v>
      </c>
      <c r="S7964" s="12">
        <f t="shared" si="622"/>
        <v>2</v>
      </c>
      <c r="T7964" s="3" t="s">
        <v>14211</v>
      </c>
      <c r="U7964" t="s">
        <v>14235</v>
      </c>
      <c r="V7964" t="s">
        <v>14244</v>
      </c>
      <c r="W7964" t="s">
        <v>14187</v>
      </c>
      <c r="X7964" t="str">
        <f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4"/>
        <v>0.7</v>
      </c>
    </row>
    <row r="7965" spans="1:27" x14ac:dyDescent="0.2">
      <c r="A7965">
        <v>7964</v>
      </c>
      <c r="B7965">
        <v>56930</v>
      </c>
      <c r="C7965" s="3">
        <v>41138</v>
      </c>
      <c r="D7965" s="17">
        <f t="shared" si="623"/>
        <v>41122</v>
      </c>
      <c r="E7965">
        <v>10</v>
      </c>
      <c r="F7965" s="8">
        <f t="shared" si="620"/>
        <v>2000</v>
      </c>
      <c r="G7965" s="5">
        <v>7.0000000000000007E-2</v>
      </c>
      <c r="H7965" s="8">
        <f>VLOOKUP($T7965,Pricebook!$A:$D,4,0)</f>
        <v>200</v>
      </c>
      <c r="I7965" s="10">
        <f t="shared" si="621"/>
        <v>1859.9999999999998</v>
      </c>
      <c r="J7965" t="s">
        <v>1370</v>
      </c>
      <c r="K7965" t="s">
        <v>585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2792</v>
      </c>
      <c r="O7965" s="7" t="s">
        <v>2793</v>
      </c>
      <c r="P7965" t="s">
        <v>75</v>
      </c>
      <c r="Q7965" t="s">
        <v>16</v>
      </c>
      <c r="R7965" s="3">
        <v>41138</v>
      </c>
      <c r="S7965" s="12">
        <f t="shared" si="622"/>
        <v>0</v>
      </c>
      <c r="T7965" s="3" t="s">
        <v>14206</v>
      </c>
      <c r="U7965" t="s">
        <v>14229</v>
      </c>
      <c r="V7965" t="s">
        <v>14240</v>
      </c>
      <c r="W7965" t="s">
        <v>14189</v>
      </c>
      <c r="X7965" t="str">
        <f>VLOOKUP(Q7965,Managers!$A:$B,2,0)</f>
        <v>Josh Martinez</v>
      </c>
      <c r="Y7965">
        <f>VLOOKUP(W7965,HourlyWages!$A:$B,2,0)</f>
        <v>62</v>
      </c>
      <c r="Z7965">
        <v>1</v>
      </c>
      <c r="AA7965" s="14">
        <f t="shared" si="624"/>
        <v>0.69</v>
      </c>
    </row>
    <row r="7966" spans="1:27" x14ac:dyDescent="0.2">
      <c r="A7966">
        <v>7965</v>
      </c>
      <c r="B7966">
        <v>56930</v>
      </c>
      <c r="C7966" s="3">
        <v>41138</v>
      </c>
      <c r="D7966" s="17">
        <f t="shared" si="623"/>
        <v>41122</v>
      </c>
      <c r="E7966">
        <v>47</v>
      </c>
      <c r="F7966" s="8">
        <f t="shared" si="620"/>
        <v>6580</v>
      </c>
      <c r="G7966" s="5">
        <v>0.03</v>
      </c>
      <c r="H7966" s="8">
        <f>VLOOKUP($T7966,Pricebook!$A:$D,4,0)</f>
        <v>140</v>
      </c>
      <c r="I7966" s="10">
        <f t="shared" si="621"/>
        <v>6382.5999999999995</v>
      </c>
      <c r="J7966" t="s">
        <v>1370</v>
      </c>
      <c r="K7966" t="s">
        <v>585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670</v>
      </c>
      <c r="O7966" s="7">
        <v>80906</v>
      </c>
      <c r="P7966" t="s">
        <v>237</v>
      </c>
      <c r="Q7966" t="s">
        <v>23</v>
      </c>
      <c r="R7966" s="3">
        <v>41145</v>
      </c>
      <c r="S7966" s="12">
        <f t="shared" si="622"/>
        <v>7</v>
      </c>
      <c r="T7966" s="3" t="s">
        <v>14213</v>
      </c>
      <c r="U7966" t="s">
        <v>14229</v>
      </c>
      <c r="V7966" t="s">
        <v>14233</v>
      </c>
      <c r="W7966" t="s">
        <v>14189</v>
      </c>
      <c r="X7966" t="str">
        <f>VLOOKUP(Q7966,Managers!$A:$B,2,0)</f>
        <v>Bob Turner</v>
      </c>
      <c r="Y7966">
        <f>VLOOKUP(W7966,HourlyWages!$A:$B,2,0)</f>
        <v>62</v>
      </c>
      <c r="Z7966">
        <v>1</v>
      </c>
      <c r="AA7966" s="14">
        <f t="shared" si="624"/>
        <v>0.55714285714285716</v>
      </c>
    </row>
    <row r="7967" spans="1:27" x14ac:dyDescent="0.2">
      <c r="A7967">
        <v>7966</v>
      </c>
      <c r="B7967">
        <v>56931</v>
      </c>
      <c r="C7967" s="3">
        <v>40212</v>
      </c>
      <c r="D7967" s="17">
        <f t="shared" si="623"/>
        <v>40210</v>
      </c>
      <c r="E7967">
        <v>34</v>
      </c>
      <c r="F7967" s="8">
        <f t="shared" si="620"/>
        <v>5100</v>
      </c>
      <c r="G7967" s="5">
        <v>0.05</v>
      </c>
      <c r="H7967" s="8">
        <f>VLOOKUP($T7967,Pricebook!$A:$D,4,0)</f>
        <v>150</v>
      </c>
      <c r="I7967" s="10">
        <f t="shared" si="621"/>
        <v>4845</v>
      </c>
      <c r="J7967" t="s">
        <v>2328</v>
      </c>
      <c r="K7967" t="s">
        <v>20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2899</v>
      </c>
      <c r="O7967" s="7">
        <v>11727</v>
      </c>
      <c r="P7967" t="s">
        <v>60</v>
      </c>
      <c r="Q7967" t="s">
        <v>61</v>
      </c>
      <c r="R7967" s="3">
        <v>40214</v>
      </c>
      <c r="S7967" s="12">
        <f t="shared" si="622"/>
        <v>2</v>
      </c>
      <c r="T7967" s="3" t="s">
        <v>14210</v>
      </c>
      <c r="U7967" t="s">
        <v>14235</v>
      </c>
      <c r="V7967" t="s">
        <v>14241</v>
      </c>
      <c r="W7967" t="s">
        <v>14202</v>
      </c>
      <c r="X7967" t="str">
        <f>VLOOKUP(Q7967,Managers!$A:$B,2,0)</f>
        <v>Allen Young</v>
      </c>
      <c r="Y7967">
        <f>VLOOKUP(W7967,HourlyWages!$A:$B,2,0)</f>
        <v>71</v>
      </c>
      <c r="Z7967">
        <v>1</v>
      </c>
      <c r="AA7967" s="14">
        <f t="shared" si="624"/>
        <v>0.52666666666666662</v>
      </c>
    </row>
    <row r="7968" spans="1:27" x14ac:dyDescent="0.2">
      <c r="A7968">
        <v>7967</v>
      </c>
      <c r="B7968">
        <v>56960</v>
      </c>
      <c r="C7968" s="3">
        <v>40031</v>
      </c>
      <c r="D7968" s="17">
        <f t="shared" si="623"/>
        <v>40026</v>
      </c>
      <c r="E7968">
        <v>48</v>
      </c>
      <c r="F7968" s="8">
        <f t="shared" si="620"/>
        <v>7200</v>
      </c>
      <c r="G7968" s="5">
        <v>0.01</v>
      </c>
      <c r="H7968" s="8">
        <f>VLOOKUP($T7968,Pricebook!$A:$D,4,0)</f>
        <v>150</v>
      </c>
      <c r="I7968" s="10">
        <f t="shared" si="621"/>
        <v>7128</v>
      </c>
      <c r="J7968" t="s">
        <v>402</v>
      </c>
      <c r="K7968" t="s">
        <v>400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2805</v>
      </c>
      <c r="O7968" s="7">
        <v>22901</v>
      </c>
      <c r="P7968" t="s">
        <v>368</v>
      </c>
      <c r="Q7968" t="s">
        <v>34</v>
      </c>
      <c r="R7968" s="3">
        <v>40033</v>
      </c>
      <c r="S7968" s="12">
        <f t="shared" si="622"/>
        <v>2</v>
      </c>
      <c r="T7968" s="3" t="s">
        <v>14210</v>
      </c>
      <c r="U7968" t="s">
        <v>14235</v>
      </c>
      <c r="V7968" t="s">
        <v>14239</v>
      </c>
      <c r="W7968" t="s">
        <v>14191</v>
      </c>
      <c r="X7968" t="str">
        <f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4"/>
        <v>0.6</v>
      </c>
    </row>
    <row r="7969" spans="1:27" x14ac:dyDescent="0.2">
      <c r="A7969">
        <v>7968</v>
      </c>
      <c r="B7969">
        <v>56967</v>
      </c>
      <c r="C7969" s="3">
        <v>40970</v>
      </c>
      <c r="D7969" s="17">
        <f t="shared" si="623"/>
        <v>40969</v>
      </c>
      <c r="E7969">
        <v>17</v>
      </c>
      <c r="F7969" s="8">
        <f t="shared" si="620"/>
        <v>2550</v>
      </c>
      <c r="G7969" s="5">
        <v>0.05</v>
      </c>
      <c r="H7969" s="8">
        <f>VLOOKUP($T7969,Pricebook!$A:$D,4,0)</f>
        <v>150</v>
      </c>
      <c r="I7969" s="10">
        <f t="shared" si="621"/>
        <v>2422.5</v>
      </c>
      <c r="J7969" t="s">
        <v>255</v>
      </c>
      <c r="K7969" t="s">
        <v>79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569</v>
      </c>
      <c r="O7969" s="7">
        <v>15228</v>
      </c>
      <c r="P7969" t="s">
        <v>232</v>
      </c>
      <c r="Q7969" t="s">
        <v>61</v>
      </c>
      <c r="R7969" s="3">
        <v>40977</v>
      </c>
      <c r="S7969" s="12">
        <f t="shared" si="622"/>
        <v>7</v>
      </c>
      <c r="T7969" s="3" t="s">
        <v>14211</v>
      </c>
      <c r="U7969" t="s">
        <v>14235</v>
      </c>
      <c r="V7969" t="s">
        <v>14239</v>
      </c>
      <c r="W7969" t="s">
        <v>14202</v>
      </c>
      <c r="X7969" t="str">
        <f>VLOOKUP(Q7969,Managers!$A:$B,2,0)</f>
        <v>Allen Young</v>
      </c>
      <c r="Y7969">
        <f>VLOOKUP(W7969,HourlyWages!$A:$B,2,0)</f>
        <v>71</v>
      </c>
      <c r="Z7969">
        <v>1</v>
      </c>
      <c r="AA7969" s="14">
        <f t="shared" si="624"/>
        <v>0.52666666666666662</v>
      </c>
    </row>
    <row r="7970" spans="1:27" x14ac:dyDescent="0.2">
      <c r="A7970">
        <v>7969</v>
      </c>
      <c r="B7970">
        <v>56992</v>
      </c>
      <c r="C7970" s="3">
        <v>40286</v>
      </c>
      <c r="D7970" s="17">
        <f t="shared" si="623"/>
        <v>40269</v>
      </c>
      <c r="E7970">
        <v>10</v>
      </c>
      <c r="F7970" s="8">
        <f t="shared" si="620"/>
        <v>1100</v>
      </c>
      <c r="G7970" s="5">
        <v>0.1</v>
      </c>
      <c r="H7970" s="8">
        <f>VLOOKUP($T7970,Pricebook!$A:$D,4,0)</f>
        <v>110</v>
      </c>
      <c r="I7970" s="10">
        <f t="shared" si="621"/>
        <v>990</v>
      </c>
      <c r="J7970" t="s">
        <v>107</v>
      </c>
      <c r="K7970" t="s">
        <v>108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315</v>
      </c>
      <c r="O7970" s="7" t="s">
        <v>1918</v>
      </c>
      <c r="P7970" t="s">
        <v>95</v>
      </c>
      <c r="Q7970" t="s">
        <v>16</v>
      </c>
      <c r="R7970" s="3">
        <v>40286</v>
      </c>
      <c r="S7970" s="12">
        <f t="shared" si="622"/>
        <v>0</v>
      </c>
      <c r="T7970" s="3" t="s">
        <v>14215</v>
      </c>
      <c r="U7970" t="s">
        <v>14229</v>
      </c>
      <c r="V7970" t="s">
        <v>14236</v>
      </c>
      <c r="W7970" t="s">
        <v>14195</v>
      </c>
      <c r="X7970" t="str">
        <f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4"/>
        <v>0.52727272727272723</v>
      </c>
    </row>
    <row r="7971" spans="1:27" x14ac:dyDescent="0.2">
      <c r="A7971">
        <v>7970</v>
      </c>
      <c r="B7971">
        <v>56995</v>
      </c>
      <c r="C7971" s="3">
        <v>40101</v>
      </c>
      <c r="D7971" s="17">
        <f t="shared" si="623"/>
        <v>40087</v>
      </c>
      <c r="E7971">
        <v>27</v>
      </c>
      <c r="F7971" s="8">
        <f t="shared" si="620"/>
        <v>4320</v>
      </c>
      <c r="G7971" s="5">
        <v>0.08</v>
      </c>
      <c r="H7971" s="8">
        <f>VLOOKUP($T7971,Pricebook!$A:$D,4,0)</f>
        <v>160</v>
      </c>
      <c r="I7971" s="10">
        <f t="shared" si="621"/>
        <v>3974.4</v>
      </c>
      <c r="J7971" t="s">
        <v>2374</v>
      </c>
      <c r="K7971" t="s">
        <v>707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216</v>
      </c>
      <c r="O7971" s="7">
        <v>43123</v>
      </c>
      <c r="P7971" t="s">
        <v>210</v>
      </c>
      <c r="Q7971" t="s">
        <v>61</v>
      </c>
      <c r="R7971" s="3">
        <v>40103</v>
      </c>
      <c r="S7971" s="12">
        <f t="shared" si="622"/>
        <v>2</v>
      </c>
      <c r="T7971" s="3" t="s">
        <v>14218</v>
      </c>
      <c r="U7971" t="s">
        <v>14229</v>
      </c>
      <c r="V7971" t="s">
        <v>14244</v>
      </c>
      <c r="W7971" t="s">
        <v>14200</v>
      </c>
      <c r="X7971" t="str">
        <f>VLOOKUP(Q7971,Managers!$A:$B,2,0)</f>
        <v>Allen Young</v>
      </c>
      <c r="Y7971">
        <f>VLOOKUP(W7971,HourlyWages!$A:$B,2,0)</f>
        <v>59</v>
      </c>
      <c r="Z7971">
        <v>1</v>
      </c>
      <c r="AA7971" s="14">
        <f t="shared" si="624"/>
        <v>0.63124999999999998</v>
      </c>
    </row>
    <row r="7972" spans="1:27" x14ac:dyDescent="0.2">
      <c r="A7972">
        <v>7971</v>
      </c>
      <c r="B7972">
        <v>57025</v>
      </c>
      <c r="C7972" s="3">
        <v>41086</v>
      </c>
      <c r="D7972" s="17">
        <f t="shared" si="623"/>
        <v>41061</v>
      </c>
      <c r="E7972">
        <v>8</v>
      </c>
      <c r="F7972" s="8">
        <f t="shared" si="620"/>
        <v>1280</v>
      </c>
      <c r="G7972" s="5">
        <v>0.03</v>
      </c>
      <c r="H7972" s="8">
        <f>VLOOKUP($T7972,Pricebook!$A:$D,4,0)</f>
        <v>160</v>
      </c>
      <c r="I7972" s="10">
        <f t="shared" si="621"/>
        <v>1241.5999999999999</v>
      </c>
      <c r="J7972" t="s">
        <v>1082</v>
      </c>
      <c r="K7972" t="s">
        <v>314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59</v>
      </c>
      <c r="O7972" s="7">
        <v>11554</v>
      </c>
      <c r="P7972" t="s">
        <v>60</v>
      </c>
      <c r="Q7972" t="s">
        <v>61</v>
      </c>
      <c r="R7972" s="3">
        <v>41088</v>
      </c>
      <c r="S7972" s="12">
        <f t="shared" si="622"/>
        <v>2</v>
      </c>
      <c r="T7972" s="3" t="s">
        <v>14218</v>
      </c>
      <c r="U7972" t="s">
        <v>14229</v>
      </c>
      <c r="V7972" t="s">
        <v>14230</v>
      </c>
      <c r="W7972" t="s">
        <v>14202</v>
      </c>
      <c r="X7972" t="str">
        <f>VLOOKUP(Q7972,Managers!$A:$B,2,0)</f>
        <v>Allen Young</v>
      </c>
      <c r="Y7972">
        <f>VLOOKUP(W7972,HourlyWages!$A:$B,2,0)</f>
        <v>71</v>
      </c>
      <c r="Z7972">
        <v>1</v>
      </c>
      <c r="AA7972" s="14">
        <f t="shared" si="624"/>
        <v>0.55625000000000002</v>
      </c>
    </row>
    <row r="7973" spans="1:27" x14ac:dyDescent="0.2">
      <c r="A7973">
        <v>7972</v>
      </c>
      <c r="B7973">
        <v>57029</v>
      </c>
      <c r="C7973" s="3">
        <v>40610</v>
      </c>
      <c r="D7973" s="17">
        <f t="shared" si="623"/>
        <v>40603</v>
      </c>
      <c r="E7973">
        <v>17</v>
      </c>
      <c r="F7973" s="8">
        <f t="shared" si="620"/>
        <v>2720</v>
      </c>
      <c r="G7973" s="5">
        <v>0.01</v>
      </c>
      <c r="H7973" s="8">
        <f>VLOOKUP($T7973,Pricebook!$A:$D,4,0)</f>
        <v>160</v>
      </c>
      <c r="I7973" s="10">
        <f t="shared" si="621"/>
        <v>2692.8</v>
      </c>
      <c r="J7973" t="s">
        <v>678</v>
      </c>
      <c r="K7973" t="s">
        <v>348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679</v>
      </c>
      <c r="O7973" s="7">
        <v>20906</v>
      </c>
      <c r="P7973" t="s">
        <v>187</v>
      </c>
      <c r="Q7973" t="s">
        <v>61</v>
      </c>
      <c r="R7973" s="3">
        <v>40611</v>
      </c>
      <c r="S7973" s="12">
        <f t="shared" si="622"/>
        <v>1</v>
      </c>
      <c r="T7973" s="3" t="s">
        <v>14218</v>
      </c>
      <c r="U7973" t="s">
        <v>14229</v>
      </c>
      <c r="V7973" t="s">
        <v>14244</v>
      </c>
      <c r="W7973" t="s">
        <v>14185</v>
      </c>
      <c r="X7973" t="str">
        <f>VLOOKUP(Q7973,Managers!$A:$B,2,0)</f>
        <v>Allen Young</v>
      </c>
      <c r="Y7973">
        <f>VLOOKUP(W7973,HourlyWages!$A:$B,2,0)</f>
        <v>70</v>
      </c>
      <c r="Z7973">
        <v>1</v>
      </c>
      <c r="AA7973" s="14">
        <f t="shared" si="624"/>
        <v>0.5625</v>
      </c>
    </row>
    <row r="7974" spans="1:27" x14ac:dyDescent="0.2">
      <c r="A7974">
        <v>7973</v>
      </c>
      <c r="B7974">
        <v>57029</v>
      </c>
      <c r="C7974" s="3">
        <v>40610</v>
      </c>
      <c r="D7974" s="17">
        <f t="shared" si="623"/>
        <v>40603</v>
      </c>
      <c r="E7974">
        <v>4</v>
      </c>
      <c r="F7974" s="8">
        <f t="shared" si="620"/>
        <v>440</v>
      </c>
      <c r="G7974" s="5">
        <v>0.09</v>
      </c>
      <c r="H7974" s="8">
        <f>VLOOKUP($T7974,Pricebook!$A:$D,4,0)</f>
        <v>110</v>
      </c>
      <c r="I7974" s="10">
        <f t="shared" si="621"/>
        <v>400.40000000000003</v>
      </c>
      <c r="J7974" t="s">
        <v>678</v>
      </c>
      <c r="K7974" t="s">
        <v>348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2492</v>
      </c>
      <c r="O7974" s="7">
        <v>21215</v>
      </c>
      <c r="P7974" t="s">
        <v>187</v>
      </c>
      <c r="Q7974" t="s">
        <v>61</v>
      </c>
      <c r="R7974" s="3">
        <v>40611</v>
      </c>
      <c r="S7974" s="12">
        <f t="shared" si="622"/>
        <v>1</v>
      </c>
      <c r="T7974" s="3" t="s">
        <v>14215</v>
      </c>
      <c r="U7974" t="s">
        <v>14229</v>
      </c>
      <c r="V7974" t="s">
        <v>14241</v>
      </c>
      <c r="W7974" t="s">
        <v>14192</v>
      </c>
      <c r="X7974" t="str">
        <f>VLOOKUP(Q7974,Managers!$A:$B,2,0)</f>
        <v>Allen Young</v>
      </c>
      <c r="Y7974">
        <f>VLOOKUP(W7974,HourlyWages!$A:$B,2,0)</f>
        <v>75</v>
      </c>
      <c r="Z7974">
        <v>1</v>
      </c>
      <c r="AA7974" s="14">
        <f t="shared" si="624"/>
        <v>0.31818181818181818</v>
      </c>
    </row>
    <row r="7975" spans="1:27" x14ac:dyDescent="0.2">
      <c r="A7975">
        <v>7974</v>
      </c>
      <c r="B7975">
        <v>57056</v>
      </c>
      <c r="C7975" s="3">
        <v>41221</v>
      </c>
      <c r="D7975" s="17">
        <f t="shared" si="623"/>
        <v>41214</v>
      </c>
      <c r="E7975">
        <v>29</v>
      </c>
      <c r="F7975" s="8">
        <f t="shared" si="620"/>
        <v>3625</v>
      </c>
      <c r="G7975" s="5">
        <v>0.01</v>
      </c>
      <c r="H7975" s="8">
        <f>VLOOKUP($T7975,Pricebook!$A:$D,4,0)</f>
        <v>125</v>
      </c>
      <c r="I7975" s="10">
        <f t="shared" si="621"/>
        <v>3588.75</v>
      </c>
      <c r="J7975" t="s">
        <v>2200</v>
      </c>
      <c r="K7975" t="s">
        <v>430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2896</v>
      </c>
      <c r="O7975" s="7" t="s">
        <v>2897</v>
      </c>
      <c r="P7975" t="s">
        <v>317</v>
      </c>
      <c r="Q7975" t="s">
        <v>61</v>
      </c>
      <c r="R7975" s="3">
        <v>41228</v>
      </c>
      <c r="S7975" s="12">
        <f t="shared" si="622"/>
        <v>7</v>
      </c>
      <c r="T7975" s="3" t="s">
        <v>14209</v>
      </c>
      <c r="U7975" t="s">
        <v>14232</v>
      </c>
      <c r="V7975" t="s">
        <v>14236</v>
      </c>
      <c r="W7975" t="s">
        <v>14188</v>
      </c>
      <c r="X7975" t="str">
        <f>VLOOKUP(Q7975,Managers!$A:$B,2,0)</f>
        <v>Allen Young</v>
      </c>
      <c r="Y7975">
        <f>VLOOKUP(W7975,HourlyWages!$A:$B,2,0)</f>
        <v>52</v>
      </c>
      <c r="Z7975">
        <v>1</v>
      </c>
      <c r="AA7975" s="14">
        <f t="shared" si="624"/>
        <v>0.58399999999999996</v>
      </c>
    </row>
    <row r="7976" spans="1:27" x14ac:dyDescent="0.2">
      <c r="A7976">
        <v>7975</v>
      </c>
      <c r="B7976">
        <v>57058</v>
      </c>
      <c r="C7976" s="3">
        <v>41038</v>
      </c>
      <c r="D7976" s="17">
        <f t="shared" si="623"/>
        <v>41030</v>
      </c>
      <c r="E7976">
        <v>28</v>
      </c>
      <c r="F7976" s="8">
        <f t="shared" si="620"/>
        <v>4480</v>
      </c>
      <c r="G7976" s="5">
        <v>0</v>
      </c>
      <c r="H7976" s="8">
        <f>VLOOKUP($T7976,Pricebook!$A:$D,4,0)</f>
        <v>160</v>
      </c>
      <c r="I7976" s="10">
        <f t="shared" si="621"/>
        <v>4480</v>
      </c>
      <c r="J7976" t="s">
        <v>712</v>
      </c>
      <c r="K7976" t="s">
        <v>713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2880</v>
      </c>
      <c r="O7976" s="7">
        <v>32114</v>
      </c>
      <c r="P7976" t="s">
        <v>101</v>
      </c>
      <c r="Q7976" t="s">
        <v>34</v>
      </c>
      <c r="R7976" s="3">
        <v>41038</v>
      </c>
      <c r="S7976" s="12">
        <f t="shared" si="622"/>
        <v>0</v>
      </c>
      <c r="T7976" s="3" t="s">
        <v>14218</v>
      </c>
      <c r="U7976" t="s">
        <v>14229</v>
      </c>
      <c r="V7976" t="s">
        <v>14244</v>
      </c>
      <c r="W7976" t="s">
        <v>14199</v>
      </c>
      <c r="X7976" t="str">
        <f>VLOOKUP(Q7976,Managers!$A:$B,2,0)</f>
        <v>Frank Mitchell</v>
      </c>
      <c r="Y7976">
        <f>VLOOKUP(W7976,HourlyWages!$A:$B,2,0)</f>
        <v>68</v>
      </c>
      <c r="Z7976">
        <v>1</v>
      </c>
      <c r="AA7976" s="14">
        <f t="shared" si="624"/>
        <v>0.57499999999999996</v>
      </c>
    </row>
    <row r="7977" spans="1:27" x14ac:dyDescent="0.2">
      <c r="A7977">
        <v>7976</v>
      </c>
      <c r="B7977">
        <v>57058</v>
      </c>
      <c r="C7977" s="3">
        <v>41038</v>
      </c>
      <c r="D7977" s="17">
        <f t="shared" si="623"/>
        <v>41030</v>
      </c>
      <c r="E7977">
        <v>27</v>
      </c>
      <c r="F7977" s="8">
        <f t="shared" si="620"/>
        <v>4050</v>
      </c>
      <c r="G7977" s="5">
        <v>7.0000000000000007E-2</v>
      </c>
      <c r="H7977" s="8">
        <f>VLOOKUP($T7977,Pricebook!$A:$D,4,0)</f>
        <v>150</v>
      </c>
      <c r="I7977" s="10">
        <f t="shared" si="621"/>
        <v>3766.4999999999995</v>
      </c>
      <c r="J7977" t="s">
        <v>712</v>
      </c>
      <c r="K7977" t="s">
        <v>713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2880</v>
      </c>
      <c r="O7977" s="7">
        <v>32114</v>
      </c>
      <c r="P7977" t="s">
        <v>101</v>
      </c>
      <c r="Q7977" t="s">
        <v>34</v>
      </c>
      <c r="R7977" s="3">
        <v>41039</v>
      </c>
      <c r="S7977" s="12">
        <f t="shared" si="622"/>
        <v>1</v>
      </c>
      <c r="T7977" s="3" t="s">
        <v>14211</v>
      </c>
      <c r="U7977" t="s">
        <v>14235</v>
      </c>
      <c r="V7977" t="s">
        <v>14244</v>
      </c>
      <c r="W7977" t="s">
        <v>14187</v>
      </c>
      <c r="X7977" t="str">
        <f>VLOOKUP(Q7977,Managers!$A:$B,2,0)</f>
        <v>Frank Mitchell</v>
      </c>
      <c r="Y7977">
        <f>VLOOKUP(W7977,HourlyWages!$A:$B,2,0)</f>
        <v>45</v>
      </c>
      <c r="Z7977">
        <v>1</v>
      </c>
      <c r="AA7977" s="14">
        <f t="shared" si="624"/>
        <v>0.7</v>
      </c>
    </row>
    <row r="7978" spans="1:27" x14ac:dyDescent="0.2">
      <c r="A7978">
        <v>7977</v>
      </c>
      <c r="B7978">
        <v>57059</v>
      </c>
      <c r="C7978" s="3">
        <v>40695</v>
      </c>
      <c r="D7978" s="17">
        <f t="shared" si="623"/>
        <v>40695</v>
      </c>
      <c r="E7978">
        <v>50</v>
      </c>
      <c r="F7978" s="8">
        <f t="shared" si="620"/>
        <v>8000</v>
      </c>
      <c r="G7978" s="5">
        <v>0.01</v>
      </c>
      <c r="H7978" s="8">
        <f>VLOOKUP($T7978,Pricebook!$A:$D,4,0)</f>
        <v>160</v>
      </c>
      <c r="I7978" s="10">
        <f t="shared" si="621"/>
        <v>7920</v>
      </c>
      <c r="J7978" t="s">
        <v>527</v>
      </c>
      <c r="K7978" t="s">
        <v>27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2700</v>
      </c>
      <c r="O7978" s="7">
        <v>23602</v>
      </c>
      <c r="P7978" t="s">
        <v>368</v>
      </c>
      <c r="Q7978" t="s">
        <v>34</v>
      </c>
      <c r="R7978" s="3">
        <v>40697</v>
      </c>
      <c r="S7978" s="12">
        <f t="shared" si="622"/>
        <v>2</v>
      </c>
      <c r="T7978" s="3" t="s">
        <v>14218</v>
      </c>
      <c r="U7978" t="s">
        <v>14229</v>
      </c>
      <c r="V7978" t="s">
        <v>14241</v>
      </c>
      <c r="W7978" t="s">
        <v>14194</v>
      </c>
      <c r="X7978" t="str">
        <f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4"/>
        <v>0.55625000000000002</v>
      </c>
    </row>
    <row r="7979" spans="1:27" x14ac:dyDescent="0.2">
      <c r="A7979">
        <v>7978</v>
      </c>
      <c r="B7979">
        <v>57059</v>
      </c>
      <c r="C7979" s="3">
        <v>40695</v>
      </c>
      <c r="D7979" s="17">
        <f t="shared" si="623"/>
        <v>40695</v>
      </c>
      <c r="E7979">
        <v>25</v>
      </c>
      <c r="F7979" s="8">
        <f t="shared" si="620"/>
        <v>5000</v>
      </c>
      <c r="G7979" s="5">
        <v>0.03</v>
      </c>
      <c r="H7979" s="8">
        <f>VLOOKUP($T7979,Pricebook!$A:$D,4,0)</f>
        <v>200</v>
      </c>
      <c r="I7979" s="10">
        <f t="shared" si="621"/>
        <v>4850</v>
      </c>
      <c r="J7979" t="s">
        <v>527</v>
      </c>
      <c r="K7979" t="s">
        <v>27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2700</v>
      </c>
      <c r="O7979" s="7">
        <v>23602</v>
      </c>
      <c r="P7979" t="s">
        <v>368</v>
      </c>
      <c r="Q7979" t="s">
        <v>34</v>
      </c>
      <c r="R7979" s="3">
        <v>40697</v>
      </c>
      <c r="S7979" s="12">
        <f t="shared" si="622"/>
        <v>2</v>
      </c>
      <c r="T7979" s="3" t="s">
        <v>14214</v>
      </c>
      <c r="U7979" t="s">
        <v>14229</v>
      </c>
      <c r="V7979" t="s">
        <v>14244</v>
      </c>
      <c r="W7979" t="s">
        <v>14189</v>
      </c>
      <c r="X7979" t="str">
        <f>VLOOKUP(Q7979,Managers!$A:$B,2,0)</f>
        <v>Frank Mitchell</v>
      </c>
      <c r="Y7979">
        <f>VLOOKUP(W7979,HourlyWages!$A:$B,2,0)</f>
        <v>62</v>
      </c>
      <c r="Z7979">
        <v>1</v>
      </c>
      <c r="AA7979" s="14">
        <f t="shared" si="624"/>
        <v>0.69</v>
      </c>
    </row>
    <row r="7980" spans="1:27" x14ac:dyDescent="0.2">
      <c r="A7980">
        <v>7979</v>
      </c>
      <c r="B7980">
        <v>57061</v>
      </c>
      <c r="C7980" s="3">
        <v>40147</v>
      </c>
      <c r="D7980" s="17">
        <f t="shared" si="623"/>
        <v>40118</v>
      </c>
      <c r="E7980">
        <v>21</v>
      </c>
      <c r="F7980" s="8">
        <f t="shared" si="620"/>
        <v>3360</v>
      </c>
      <c r="G7980" s="5">
        <v>0.04</v>
      </c>
      <c r="H7980" s="8">
        <f>VLOOKUP($T7980,Pricebook!$A:$D,4,0)</f>
        <v>160</v>
      </c>
      <c r="I7980" s="10">
        <f t="shared" si="621"/>
        <v>3225.6</v>
      </c>
      <c r="J7980" t="s">
        <v>2328</v>
      </c>
      <c r="K7980" t="s">
        <v>20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2899</v>
      </c>
      <c r="O7980" s="7">
        <v>11727</v>
      </c>
      <c r="P7980" t="s">
        <v>60</v>
      </c>
      <c r="Q7980" t="s">
        <v>61</v>
      </c>
      <c r="R7980" s="3">
        <v>40154</v>
      </c>
      <c r="S7980" s="12">
        <f t="shared" si="622"/>
        <v>7</v>
      </c>
      <c r="T7980" s="3" t="s">
        <v>14218</v>
      </c>
      <c r="U7980" t="s">
        <v>14229</v>
      </c>
      <c r="V7980" t="s">
        <v>14246</v>
      </c>
      <c r="W7980" t="s">
        <v>14196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4">
        <f t="shared" si="624"/>
        <v>0.63749999999999996</v>
      </c>
    </row>
    <row r="7981" spans="1:27" x14ac:dyDescent="0.2">
      <c r="A7981">
        <v>7980</v>
      </c>
      <c r="B7981">
        <v>57061</v>
      </c>
      <c r="C7981" s="3">
        <v>40147</v>
      </c>
      <c r="D7981" s="17">
        <f t="shared" si="623"/>
        <v>40118</v>
      </c>
      <c r="E7981">
        <v>6</v>
      </c>
      <c r="F7981" s="8">
        <f t="shared" si="620"/>
        <v>1200</v>
      </c>
      <c r="G7981" s="5">
        <v>7.0000000000000007E-2</v>
      </c>
      <c r="H7981" s="8">
        <f>VLOOKUP($T7981,Pricebook!$A:$D,4,0)</f>
        <v>200</v>
      </c>
      <c r="I7981" s="10">
        <f t="shared" si="621"/>
        <v>1116</v>
      </c>
      <c r="J7981" t="s">
        <v>2328</v>
      </c>
      <c r="K7981" t="s">
        <v>20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2899</v>
      </c>
      <c r="O7981" s="7">
        <v>11727</v>
      </c>
      <c r="P7981" t="s">
        <v>60</v>
      </c>
      <c r="Q7981" t="s">
        <v>61</v>
      </c>
      <c r="R7981" s="3">
        <v>40147</v>
      </c>
      <c r="S7981" s="12">
        <f t="shared" si="622"/>
        <v>0</v>
      </c>
      <c r="T7981" s="3" t="s">
        <v>14214</v>
      </c>
      <c r="U7981" t="s">
        <v>14229</v>
      </c>
      <c r="V7981" t="s">
        <v>14245</v>
      </c>
      <c r="W7981" t="s">
        <v>14200</v>
      </c>
      <c r="X7981" t="str">
        <f>VLOOKUP(Q7981,Managers!$A:$B,2,0)</f>
        <v>Allen Young</v>
      </c>
      <c r="Y7981">
        <f>VLOOKUP(W7981,HourlyWages!$A:$B,2,0)</f>
        <v>59</v>
      </c>
      <c r="Z7981">
        <v>1</v>
      </c>
      <c r="AA7981" s="14">
        <f t="shared" si="624"/>
        <v>0.70499999999999996</v>
      </c>
    </row>
    <row r="7982" spans="1:27" x14ac:dyDescent="0.2">
      <c r="A7982">
        <v>7981</v>
      </c>
      <c r="B7982">
        <v>57061</v>
      </c>
      <c r="C7982" s="3">
        <v>40147</v>
      </c>
      <c r="D7982" s="17">
        <f t="shared" si="623"/>
        <v>40118</v>
      </c>
      <c r="E7982">
        <v>3</v>
      </c>
      <c r="F7982" s="8">
        <f t="shared" si="620"/>
        <v>375</v>
      </c>
      <c r="G7982" s="5">
        <v>0.06</v>
      </c>
      <c r="H7982" s="8">
        <f>VLOOKUP($T7982,Pricebook!$A:$D,4,0)</f>
        <v>125</v>
      </c>
      <c r="I7982" s="10">
        <f t="shared" si="621"/>
        <v>352.5</v>
      </c>
      <c r="J7982" t="s">
        <v>2328</v>
      </c>
      <c r="K7982" t="s">
        <v>20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2899</v>
      </c>
      <c r="O7982" s="7">
        <v>11727</v>
      </c>
      <c r="P7982" t="s">
        <v>60</v>
      </c>
      <c r="Q7982" t="s">
        <v>61</v>
      </c>
      <c r="R7982" s="3">
        <v>40149</v>
      </c>
      <c r="S7982" s="12">
        <f t="shared" si="622"/>
        <v>2</v>
      </c>
      <c r="T7982" s="3" t="s">
        <v>14208</v>
      </c>
      <c r="U7982" t="s">
        <v>14232</v>
      </c>
      <c r="V7982" t="s">
        <v>14246</v>
      </c>
      <c r="W7982" t="s">
        <v>14203</v>
      </c>
      <c r="X7982" t="str">
        <f>VLOOKUP(Q7982,Managers!$A:$B,2,0)</f>
        <v>Allen Young</v>
      </c>
      <c r="Y7982">
        <f>VLOOKUP(W7982,HourlyWages!$A:$B,2,0)</f>
        <v>62</v>
      </c>
      <c r="Z7982">
        <v>1</v>
      </c>
      <c r="AA7982" s="14">
        <f t="shared" si="624"/>
        <v>0.504</v>
      </c>
    </row>
    <row r="7983" spans="1:27" x14ac:dyDescent="0.2">
      <c r="A7983">
        <v>7982</v>
      </c>
      <c r="B7983">
        <v>57063</v>
      </c>
      <c r="C7983" s="3">
        <v>40696</v>
      </c>
      <c r="D7983" s="17">
        <f t="shared" si="623"/>
        <v>40695</v>
      </c>
      <c r="E7983">
        <v>26</v>
      </c>
      <c r="F7983" s="8">
        <f t="shared" si="620"/>
        <v>2860</v>
      </c>
      <c r="G7983" s="5">
        <v>0.06</v>
      </c>
      <c r="H7983" s="8">
        <f>VLOOKUP($T7983,Pricebook!$A:$D,4,0)</f>
        <v>110</v>
      </c>
      <c r="I7983" s="10">
        <f t="shared" si="621"/>
        <v>2688.3999999999996</v>
      </c>
      <c r="J7983" t="s">
        <v>1477</v>
      </c>
      <c r="K7983" t="s">
        <v>576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1162</v>
      </c>
      <c r="O7983" s="7">
        <v>88240</v>
      </c>
      <c r="P7983" t="s">
        <v>52</v>
      </c>
      <c r="Q7983" t="s">
        <v>23</v>
      </c>
      <c r="R7983" s="3">
        <v>40696</v>
      </c>
      <c r="S7983" s="12">
        <f t="shared" si="622"/>
        <v>0</v>
      </c>
      <c r="T7983" s="3" t="s">
        <v>14215</v>
      </c>
      <c r="U7983" t="s">
        <v>14229</v>
      </c>
      <c r="V7983" t="s">
        <v>14241</v>
      </c>
      <c r="W7983" t="s">
        <v>14202</v>
      </c>
      <c r="X7983" t="str">
        <f>VLOOKUP(Q7983,Managers!$A:$B,2,0)</f>
        <v>Bob Turner</v>
      </c>
      <c r="Y7983">
        <f>VLOOKUP(W7983,HourlyWages!$A:$B,2,0)</f>
        <v>71</v>
      </c>
      <c r="Z7983">
        <v>1</v>
      </c>
      <c r="AA7983" s="14">
        <f t="shared" si="624"/>
        <v>0.35454545454545455</v>
      </c>
    </row>
    <row r="7984" spans="1:27" x14ac:dyDescent="0.2">
      <c r="A7984">
        <v>7983</v>
      </c>
      <c r="B7984">
        <v>57063</v>
      </c>
      <c r="C7984" s="3">
        <v>40696</v>
      </c>
      <c r="D7984" s="17">
        <f t="shared" si="623"/>
        <v>40695</v>
      </c>
      <c r="E7984">
        <v>22</v>
      </c>
      <c r="F7984" s="8">
        <f t="shared" si="620"/>
        <v>3080</v>
      </c>
      <c r="G7984" s="5">
        <v>7.0000000000000007E-2</v>
      </c>
      <c r="H7984" s="8">
        <f>VLOOKUP($T7984,Pricebook!$A:$D,4,0)</f>
        <v>140</v>
      </c>
      <c r="I7984" s="10">
        <f t="shared" si="621"/>
        <v>2864.3999999999996</v>
      </c>
      <c r="J7984" t="s">
        <v>1477</v>
      </c>
      <c r="K7984" t="s">
        <v>576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1162</v>
      </c>
      <c r="O7984" s="7">
        <v>88240</v>
      </c>
      <c r="P7984" t="s">
        <v>52</v>
      </c>
      <c r="Q7984" t="s">
        <v>23</v>
      </c>
      <c r="R7984" s="3">
        <v>40698</v>
      </c>
      <c r="S7984" s="12">
        <f t="shared" si="622"/>
        <v>2</v>
      </c>
      <c r="T7984" s="3" t="s">
        <v>14213</v>
      </c>
      <c r="U7984" t="s">
        <v>14229</v>
      </c>
      <c r="V7984" t="s">
        <v>14230</v>
      </c>
      <c r="W7984" t="s">
        <v>14197</v>
      </c>
      <c r="X7984" t="str">
        <f>VLOOKUP(Q7984,Managers!$A:$B,2,0)</f>
        <v>Bob Turner</v>
      </c>
      <c r="Y7984">
        <f>VLOOKUP(W7984,HourlyWages!$A:$B,2,0)</f>
        <v>71</v>
      </c>
      <c r="Z7984">
        <v>1</v>
      </c>
      <c r="AA7984" s="14">
        <f t="shared" si="624"/>
        <v>0.49285714285714288</v>
      </c>
    </row>
    <row r="7985" spans="1:27" x14ac:dyDescent="0.2">
      <c r="A7985">
        <v>7984</v>
      </c>
      <c r="B7985">
        <v>57091</v>
      </c>
      <c r="C7985" s="3">
        <v>40847</v>
      </c>
      <c r="D7985" s="17">
        <f t="shared" si="623"/>
        <v>40817</v>
      </c>
      <c r="E7985">
        <v>6</v>
      </c>
      <c r="F7985" s="8">
        <f t="shared" si="620"/>
        <v>840</v>
      </c>
      <c r="G7985" s="5">
        <v>0.05</v>
      </c>
      <c r="H7985" s="8">
        <f>VLOOKUP($T7985,Pricebook!$A:$D,4,0)</f>
        <v>140</v>
      </c>
      <c r="I7985" s="10">
        <f t="shared" si="621"/>
        <v>798</v>
      </c>
      <c r="J7985" t="s">
        <v>1689</v>
      </c>
      <c r="K7985" t="s">
        <v>707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509</v>
      </c>
      <c r="O7985" s="7">
        <v>43081</v>
      </c>
      <c r="P7985" t="s">
        <v>210</v>
      </c>
      <c r="Q7985" t="s">
        <v>61</v>
      </c>
      <c r="R7985" s="3">
        <v>40848</v>
      </c>
      <c r="S7985" s="12">
        <f t="shared" si="622"/>
        <v>1</v>
      </c>
      <c r="T7985" s="3" t="s">
        <v>14213</v>
      </c>
      <c r="U7985" t="s">
        <v>14229</v>
      </c>
      <c r="V7985" t="s">
        <v>14245</v>
      </c>
      <c r="W7985" t="s">
        <v>14194</v>
      </c>
      <c r="X7985" t="str">
        <f>VLOOKUP(Q7985,Managers!$A:$B,2,0)</f>
        <v>Allen Young</v>
      </c>
      <c r="Y7985">
        <f>VLOOKUP(W7985,HourlyWages!$A:$B,2,0)</f>
        <v>71</v>
      </c>
      <c r="Z7985">
        <v>1</v>
      </c>
      <c r="AA7985" s="14">
        <f t="shared" si="624"/>
        <v>0.49285714285714288</v>
      </c>
    </row>
    <row r="7986" spans="1:27" x14ac:dyDescent="0.2">
      <c r="A7986">
        <v>7985</v>
      </c>
      <c r="B7986">
        <v>57092</v>
      </c>
      <c r="C7986" s="3">
        <v>40299</v>
      </c>
      <c r="D7986" s="17">
        <f t="shared" si="623"/>
        <v>40299</v>
      </c>
      <c r="E7986">
        <v>29</v>
      </c>
      <c r="F7986" s="8">
        <f t="shared" ref="F7986:F8049" si="625">H7986*E7986</f>
        <v>4350</v>
      </c>
      <c r="G7986" s="5">
        <v>0.03</v>
      </c>
      <c r="H7986" s="8">
        <f>VLOOKUP($T7986,Pricebook!$A:$D,4,0)</f>
        <v>150</v>
      </c>
      <c r="I7986" s="10">
        <f t="shared" ref="I7986:I8049" si="626">F7986*(1-G7986)</f>
        <v>4219.5</v>
      </c>
      <c r="J7986" t="s">
        <v>1123</v>
      </c>
      <c r="K7986" t="s">
        <v>297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1776</v>
      </c>
      <c r="O7986" s="7" t="s">
        <v>1777</v>
      </c>
      <c r="P7986" t="s">
        <v>48</v>
      </c>
      <c r="Q7986" t="s">
        <v>16</v>
      </c>
      <c r="R7986" s="3">
        <v>40300</v>
      </c>
      <c r="S7986" s="12">
        <f t="shared" ref="S7986:S8049" si="627">R7986-C7986</f>
        <v>1</v>
      </c>
      <c r="T7986" s="3" t="s">
        <v>14210</v>
      </c>
      <c r="U7986" t="s">
        <v>14235</v>
      </c>
      <c r="V7986" t="s">
        <v>14229</v>
      </c>
      <c r="W7986" t="s">
        <v>14197</v>
      </c>
      <c r="X7986" t="str">
        <f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4"/>
        <v>0.52666666666666662</v>
      </c>
    </row>
    <row r="7987" spans="1:27" x14ac:dyDescent="0.2">
      <c r="A7987">
        <v>7986</v>
      </c>
      <c r="B7987">
        <v>57093</v>
      </c>
      <c r="C7987" s="3">
        <v>41031</v>
      </c>
      <c r="D7987" s="17">
        <f t="shared" si="623"/>
        <v>41030</v>
      </c>
      <c r="E7987">
        <v>3</v>
      </c>
      <c r="F7987" s="8">
        <f t="shared" si="625"/>
        <v>480</v>
      </c>
      <c r="G7987" s="5">
        <v>0.05</v>
      </c>
      <c r="H7987" s="8">
        <f>VLOOKUP($T7987,Pricebook!$A:$D,4,0)</f>
        <v>160</v>
      </c>
      <c r="I7987" s="10">
        <f t="shared" si="626"/>
        <v>456</v>
      </c>
      <c r="J7987" t="s">
        <v>1772</v>
      </c>
      <c r="K7987" t="s">
        <v>121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1171</v>
      </c>
      <c r="O7987" s="7">
        <v>88310</v>
      </c>
      <c r="P7987" t="s">
        <v>52</v>
      </c>
      <c r="Q7987" t="s">
        <v>23</v>
      </c>
      <c r="R7987" s="3">
        <v>41038</v>
      </c>
      <c r="S7987" s="12">
        <f t="shared" si="627"/>
        <v>7</v>
      </c>
      <c r="T7987" s="3" t="s">
        <v>14218</v>
      </c>
      <c r="U7987" t="s">
        <v>14229</v>
      </c>
      <c r="V7987" t="s">
        <v>14241</v>
      </c>
      <c r="W7987" t="s">
        <v>14192</v>
      </c>
      <c r="X7987" t="str">
        <f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4"/>
        <v>0.53125</v>
      </c>
    </row>
    <row r="7988" spans="1:27" x14ac:dyDescent="0.2">
      <c r="A7988">
        <v>7987</v>
      </c>
      <c r="B7988">
        <v>57093</v>
      </c>
      <c r="C7988" s="3">
        <v>41031</v>
      </c>
      <c r="D7988" s="17">
        <f t="shared" si="623"/>
        <v>41030</v>
      </c>
      <c r="E7988">
        <v>47</v>
      </c>
      <c r="F7988" s="8">
        <f t="shared" si="625"/>
        <v>9400</v>
      </c>
      <c r="G7988" s="5">
        <v>0</v>
      </c>
      <c r="H7988" s="8">
        <f>VLOOKUP($T7988,Pricebook!$A:$D,4,0)</f>
        <v>200</v>
      </c>
      <c r="I7988" s="10">
        <f t="shared" si="626"/>
        <v>9400</v>
      </c>
      <c r="J7988" t="s">
        <v>1772</v>
      </c>
      <c r="K7988" t="s">
        <v>121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1171</v>
      </c>
      <c r="O7988" s="7">
        <v>88310</v>
      </c>
      <c r="P7988" t="s">
        <v>52</v>
      </c>
      <c r="Q7988" t="s">
        <v>23</v>
      </c>
      <c r="R7988" s="3">
        <v>41038</v>
      </c>
      <c r="S7988" s="12">
        <f t="shared" si="627"/>
        <v>7</v>
      </c>
      <c r="T7988" s="3" t="s">
        <v>14206</v>
      </c>
      <c r="U7988" t="s">
        <v>14229</v>
      </c>
      <c r="V7988" t="s">
        <v>14233</v>
      </c>
      <c r="W7988" t="s">
        <v>14195</v>
      </c>
      <c r="X7988" t="str">
        <f>VLOOKUP(Q7988,Managers!$A:$B,2,0)</f>
        <v>Bob Turner</v>
      </c>
      <c r="Y7988">
        <f>VLOOKUP(W7988,HourlyWages!$A:$B,2,0)</f>
        <v>52</v>
      </c>
      <c r="Z7988">
        <v>1</v>
      </c>
      <c r="AA7988" s="14">
        <f t="shared" si="624"/>
        <v>0.74</v>
      </c>
    </row>
    <row r="7989" spans="1:27" x14ac:dyDescent="0.2">
      <c r="A7989">
        <v>7988</v>
      </c>
      <c r="B7989">
        <v>57095</v>
      </c>
      <c r="C7989" s="3">
        <v>40625</v>
      </c>
      <c r="D7989" s="17">
        <f t="shared" si="623"/>
        <v>40603</v>
      </c>
      <c r="E7989">
        <v>37</v>
      </c>
      <c r="F7989" s="8">
        <f t="shared" si="625"/>
        <v>5920</v>
      </c>
      <c r="G7989" s="5">
        <v>0.01</v>
      </c>
      <c r="H7989" s="8">
        <f>VLOOKUP($T7989,Pricebook!$A:$D,4,0)</f>
        <v>160</v>
      </c>
      <c r="I7989" s="10">
        <f t="shared" si="626"/>
        <v>5860.8</v>
      </c>
      <c r="J7989" t="s">
        <v>787</v>
      </c>
      <c r="K7989" t="s">
        <v>585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2795</v>
      </c>
      <c r="O7989" s="7">
        <v>38134</v>
      </c>
      <c r="P7989" t="s">
        <v>81</v>
      </c>
      <c r="Q7989" t="s">
        <v>34</v>
      </c>
      <c r="R7989" s="3">
        <v>40628</v>
      </c>
      <c r="S7989" s="12">
        <f t="shared" si="627"/>
        <v>3</v>
      </c>
      <c r="T7989" s="3" t="s">
        <v>14218</v>
      </c>
      <c r="U7989" t="s">
        <v>14229</v>
      </c>
      <c r="V7989" t="s">
        <v>14242</v>
      </c>
      <c r="W7989" t="s">
        <v>14197</v>
      </c>
      <c r="X7989" t="str">
        <f>VLOOKUP(Q7989,Managers!$A:$B,2,0)</f>
        <v>Frank Mitchell</v>
      </c>
      <c r="Y7989">
        <f>VLOOKUP(W7989,HourlyWages!$A:$B,2,0)</f>
        <v>71</v>
      </c>
      <c r="Z7989">
        <v>1</v>
      </c>
      <c r="AA7989" s="14">
        <f t="shared" si="624"/>
        <v>0.55625000000000002</v>
      </c>
    </row>
    <row r="7990" spans="1:27" x14ac:dyDescent="0.2">
      <c r="A7990">
        <v>7989</v>
      </c>
      <c r="B7990">
        <v>57121</v>
      </c>
      <c r="C7990" s="3">
        <v>40863</v>
      </c>
      <c r="D7990" s="17">
        <f t="shared" si="623"/>
        <v>40848</v>
      </c>
      <c r="E7990">
        <v>42</v>
      </c>
      <c r="F7990" s="8">
        <f t="shared" si="625"/>
        <v>4620</v>
      </c>
      <c r="G7990" s="5">
        <v>7.0000000000000007E-2</v>
      </c>
      <c r="H7990" s="8">
        <f>VLOOKUP($T7990,Pricebook!$A:$D,4,0)</f>
        <v>110</v>
      </c>
      <c r="I7990" s="10">
        <f t="shared" si="626"/>
        <v>4296.5999999999995</v>
      </c>
      <c r="J7990" t="s">
        <v>1665</v>
      </c>
      <c r="K7990" t="s">
        <v>230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2057</v>
      </c>
      <c r="O7990" s="7">
        <v>84003</v>
      </c>
      <c r="P7990" t="s">
        <v>201</v>
      </c>
      <c r="Q7990" t="s">
        <v>23</v>
      </c>
      <c r="R7990" s="3">
        <v>40865</v>
      </c>
      <c r="S7990" s="12">
        <f t="shared" si="627"/>
        <v>2</v>
      </c>
      <c r="T7990" s="3" t="s">
        <v>14215</v>
      </c>
      <c r="U7990" t="s">
        <v>14229</v>
      </c>
      <c r="V7990" t="s">
        <v>14237</v>
      </c>
      <c r="W7990" t="s">
        <v>14191</v>
      </c>
      <c r="X7990" t="str">
        <f>VLOOKUP(Q7990,Managers!$A:$B,2,0)</f>
        <v>Bob Turner</v>
      </c>
      <c r="Y7990">
        <f>VLOOKUP(W7990,HourlyWages!$A:$B,2,0)</f>
        <v>60</v>
      </c>
      <c r="Z7990">
        <v>1</v>
      </c>
      <c r="AA7990" s="14">
        <f t="shared" si="624"/>
        <v>0.45454545454545453</v>
      </c>
    </row>
    <row r="7991" spans="1:27" x14ac:dyDescent="0.2">
      <c r="A7991">
        <v>7990</v>
      </c>
      <c r="B7991">
        <v>57121</v>
      </c>
      <c r="C7991" s="3">
        <v>40863</v>
      </c>
      <c r="D7991" s="17">
        <f t="shared" si="623"/>
        <v>40848</v>
      </c>
      <c r="E7991">
        <v>3</v>
      </c>
      <c r="F7991" s="8">
        <f t="shared" si="625"/>
        <v>450</v>
      </c>
      <c r="G7991" s="5">
        <v>0.01</v>
      </c>
      <c r="H7991" s="8">
        <f>VLOOKUP($T7991,Pricebook!$A:$D,4,0)</f>
        <v>150</v>
      </c>
      <c r="I7991" s="10">
        <f t="shared" si="626"/>
        <v>445.5</v>
      </c>
      <c r="J7991" t="s">
        <v>1665</v>
      </c>
      <c r="K7991" t="s">
        <v>230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2057</v>
      </c>
      <c r="O7991" s="7">
        <v>84003</v>
      </c>
      <c r="P7991" t="s">
        <v>201</v>
      </c>
      <c r="Q7991" t="s">
        <v>23</v>
      </c>
      <c r="R7991" s="3">
        <v>40865</v>
      </c>
      <c r="S7991" s="12">
        <f t="shared" si="627"/>
        <v>2</v>
      </c>
      <c r="T7991" s="3" t="s">
        <v>14210</v>
      </c>
      <c r="U7991" t="s">
        <v>14235</v>
      </c>
      <c r="V7991" t="s">
        <v>14229</v>
      </c>
      <c r="W7991" t="s">
        <v>14197</v>
      </c>
      <c r="X7991" t="str">
        <f>VLOOKUP(Q7991,Managers!$A:$B,2,0)</f>
        <v>Bob Turner</v>
      </c>
      <c r="Y7991">
        <f>VLOOKUP(W7991,HourlyWages!$A:$B,2,0)</f>
        <v>71</v>
      </c>
      <c r="Z7991">
        <v>1</v>
      </c>
      <c r="AA7991" s="14">
        <f t="shared" si="624"/>
        <v>0.52666666666666662</v>
      </c>
    </row>
    <row r="7992" spans="1:27" x14ac:dyDescent="0.2">
      <c r="A7992">
        <v>7991</v>
      </c>
      <c r="B7992">
        <v>57125</v>
      </c>
      <c r="C7992" s="3">
        <v>40332</v>
      </c>
      <c r="D7992" s="17">
        <f t="shared" si="623"/>
        <v>40330</v>
      </c>
      <c r="E7992">
        <v>19</v>
      </c>
      <c r="F7992" s="8">
        <f t="shared" si="625"/>
        <v>3040</v>
      </c>
      <c r="G7992" s="5">
        <v>0</v>
      </c>
      <c r="H7992" s="8">
        <f>VLOOKUP($T7992,Pricebook!$A:$D,4,0)</f>
        <v>160</v>
      </c>
      <c r="I7992" s="10">
        <f t="shared" si="626"/>
        <v>3040</v>
      </c>
      <c r="J7992" t="s">
        <v>809</v>
      </c>
      <c r="K7992" t="s">
        <v>175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574</v>
      </c>
      <c r="O7992" s="7">
        <v>98310</v>
      </c>
      <c r="P7992" t="s">
        <v>22</v>
      </c>
      <c r="Q7992" t="s">
        <v>23</v>
      </c>
      <c r="R7992" s="3">
        <v>40334</v>
      </c>
      <c r="S7992" s="12">
        <f t="shared" si="627"/>
        <v>2</v>
      </c>
      <c r="T7992" s="3" t="s">
        <v>14218</v>
      </c>
      <c r="U7992" t="s">
        <v>14229</v>
      </c>
      <c r="V7992" t="s">
        <v>14238</v>
      </c>
      <c r="W7992" t="s">
        <v>14189</v>
      </c>
      <c r="X7992" t="str">
        <f>VLOOKUP(Q7992,Managers!$A:$B,2,0)</f>
        <v>Bob Turner</v>
      </c>
      <c r="Y7992">
        <f>VLOOKUP(W7992,HourlyWages!$A:$B,2,0)</f>
        <v>62</v>
      </c>
      <c r="Z7992">
        <v>1</v>
      </c>
      <c r="AA7992" s="14">
        <f t="shared" si="624"/>
        <v>0.61250000000000004</v>
      </c>
    </row>
    <row r="7993" spans="1:27" x14ac:dyDescent="0.2">
      <c r="A7993">
        <v>7992</v>
      </c>
      <c r="B7993">
        <v>57125</v>
      </c>
      <c r="C7993" s="3">
        <v>40332</v>
      </c>
      <c r="D7993" s="17">
        <f t="shared" si="623"/>
        <v>40330</v>
      </c>
      <c r="E7993">
        <v>31</v>
      </c>
      <c r="F7993" s="8">
        <f t="shared" si="625"/>
        <v>4960</v>
      </c>
      <c r="G7993" s="5">
        <v>0.08</v>
      </c>
      <c r="H7993" s="8">
        <f>VLOOKUP($T7993,Pricebook!$A:$D,4,0)</f>
        <v>160</v>
      </c>
      <c r="I7993" s="10">
        <f t="shared" si="626"/>
        <v>4563.2</v>
      </c>
      <c r="J7993" t="s">
        <v>809</v>
      </c>
      <c r="K7993" t="s">
        <v>175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574</v>
      </c>
      <c r="O7993" s="7">
        <v>98310</v>
      </c>
      <c r="P7993" t="s">
        <v>22</v>
      </c>
      <c r="Q7993" t="s">
        <v>23</v>
      </c>
      <c r="R7993" s="3">
        <v>40334</v>
      </c>
      <c r="S7993" s="12">
        <f t="shared" si="627"/>
        <v>2</v>
      </c>
      <c r="T7993" s="3" t="s">
        <v>14218</v>
      </c>
      <c r="U7993" t="s">
        <v>14229</v>
      </c>
      <c r="V7993" t="s">
        <v>14238</v>
      </c>
      <c r="W7993" t="s">
        <v>14187</v>
      </c>
      <c r="X7993" t="str">
        <f>VLOOKUP(Q7993,Managers!$A:$B,2,0)</f>
        <v>Bob Turner</v>
      </c>
      <c r="Y7993">
        <f>VLOOKUP(W7993,HourlyWages!$A:$B,2,0)</f>
        <v>45</v>
      </c>
      <c r="Z7993">
        <v>1</v>
      </c>
      <c r="AA7993" s="14">
        <f t="shared" si="624"/>
        <v>0.71875</v>
      </c>
    </row>
    <row r="7994" spans="1:27" x14ac:dyDescent="0.2">
      <c r="A7994">
        <v>7993</v>
      </c>
      <c r="B7994">
        <v>57127</v>
      </c>
      <c r="C7994" s="3">
        <v>40225</v>
      </c>
      <c r="D7994" s="17">
        <f t="shared" si="623"/>
        <v>40210</v>
      </c>
      <c r="E7994">
        <v>13</v>
      </c>
      <c r="F7994" s="8">
        <f t="shared" si="625"/>
        <v>1430</v>
      </c>
      <c r="G7994" s="5">
        <v>0</v>
      </c>
      <c r="H7994" s="8">
        <f>VLOOKUP($T7994,Pricebook!$A:$D,4,0)</f>
        <v>110</v>
      </c>
      <c r="I7994" s="10">
        <f t="shared" si="626"/>
        <v>1430</v>
      </c>
      <c r="J7994" t="s">
        <v>1240</v>
      </c>
      <c r="K7994" t="s">
        <v>1076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1142</v>
      </c>
      <c r="O7994" s="7">
        <v>60438</v>
      </c>
      <c r="P7994" t="s">
        <v>15</v>
      </c>
      <c r="Q7994" t="s">
        <v>16</v>
      </c>
      <c r="R7994" s="3">
        <v>40227</v>
      </c>
      <c r="S7994" s="12">
        <f t="shared" si="627"/>
        <v>2</v>
      </c>
      <c r="T7994" s="3" t="s">
        <v>14215</v>
      </c>
      <c r="U7994" t="s">
        <v>14229</v>
      </c>
      <c r="V7994" t="s">
        <v>14244</v>
      </c>
      <c r="W7994" t="s">
        <v>14197</v>
      </c>
      <c r="X7994" t="str">
        <f>VLOOKUP(Q7994,Managers!$A:$B,2,0)</f>
        <v>Josh Martinez</v>
      </c>
      <c r="Y7994">
        <f>VLOOKUP(W7994,HourlyWages!$A:$B,2,0)</f>
        <v>71</v>
      </c>
      <c r="Z7994">
        <v>1</v>
      </c>
      <c r="AA7994" s="14">
        <f t="shared" si="624"/>
        <v>0.35454545454545455</v>
      </c>
    </row>
    <row r="7995" spans="1:27" x14ac:dyDescent="0.2">
      <c r="A7995">
        <v>7994</v>
      </c>
      <c r="B7995">
        <v>57152</v>
      </c>
      <c r="C7995" s="3">
        <v>41155</v>
      </c>
      <c r="D7995" s="17">
        <f t="shared" si="623"/>
        <v>41153</v>
      </c>
      <c r="E7995">
        <v>6</v>
      </c>
      <c r="F7995" s="8">
        <f t="shared" si="625"/>
        <v>960</v>
      </c>
      <c r="G7995" s="5">
        <v>0.08</v>
      </c>
      <c r="H7995" s="8">
        <f>VLOOKUP($T7995,Pricebook!$A:$D,4,0)</f>
        <v>160</v>
      </c>
      <c r="I7995" s="10">
        <f t="shared" si="626"/>
        <v>883.2</v>
      </c>
      <c r="J7995" t="s">
        <v>1449</v>
      </c>
      <c r="K7995" t="s">
        <v>637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1450</v>
      </c>
      <c r="O7995" s="7">
        <v>98408</v>
      </c>
      <c r="P7995" t="s">
        <v>22</v>
      </c>
      <c r="Q7995" t="s">
        <v>23</v>
      </c>
      <c r="R7995" s="3">
        <v>41155</v>
      </c>
      <c r="S7995" s="12">
        <f t="shared" si="627"/>
        <v>0</v>
      </c>
      <c r="T7995" s="3" t="s">
        <v>14218</v>
      </c>
      <c r="U7995" t="s">
        <v>14229</v>
      </c>
      <c r="V7995" t="s">
        <v>14233</v>
      </c>
      <c r="W7995" t="s">
        <v>14196</v>
      </c>
      <c r="X7995" t="str">
        <f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4"/>
        <v>0.63749999999999996</v>
      </c>
    </row>
    <row r="7996" spans="1:27" x14ac:dyDescent="0.2">
      <c r="A7996">
        <v>7995</v>
      </c>
      <c r="B7996">
        <v>57152</v>
      </c>
      <c r="C7996" s="3">
        <v>41155</v>
      </c>
      <c r="D7996" s="17">
        <f t="shared" si="623"/>
        <v>41153</v>
      </c>
      <c r="E7996">
        <v>18</v>
      </c>
      <c r="F7996" s="8">
        <f t="shared" si="625"/>
        <v>1980</v>
      </c>
      <c r="G7996" s="5">
        <v>0.03</v>
      </c>
      <c r="H7996" s="8">
        <f>VLOOKUP($T7996,Pricebook!$A:$D,4,0)</f>
        <v>110</v>
      </c>
      <c r="I7996" s="10">
        <f t="shared" si="626"/>
        <v>1920.6</v>
      </c>
      <c r="J7996" t="s">
        <v>1449</v>
      </c>
      <c r="K7996" t="s">
        <v>637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1450</v>
      </c>
      <c r="O7996" s="7">
        <v>98408</v>
      </c>
      <c r="P7996" t="s">
        <v>22</v>
      </c>
      <c r="Q7996" t="s">
        <v>23</v>
      </c>
      <c r="R7996" s="3">
        <v>41162</v>
      </c>
      <c r="S7996" s="12">
        <f t="shared" si="627"/>
        <v>7</v>
      </c>
      <c r="T7996" s="3" t="s">
        <v>14220</v>
      </c>
      <c r="U7996" t="s">
        <v>14229</v>
      </c>
      <c r="V7996" t="s">
        <v>14229</v>
      </c>
      <c r="W7996" t="s">
        <v>14194</v>
      </c>
      <c r="X7996" t="str">
        <f>VLOOKUP(Q7996,Managers!$A:$B,2,0)</f>
        <v>Bob Turner</v>
      </c>
      <c r="Y7996">
        <f>VLOOKUP(W7996,HourlyWages!$A:$B,2,0)</f>
        <v>71</v>
      </c>
      <c r="Z7996">
        <v>1</v>
      </c>
      <c r="AA7996" s="14">
        <f t="shared" si="624"/>
        <v>0.35454545454545455</v>
      </c>
    </row>
    <row r="7997" spans="1:27" x14ac:dyDescent="0.2">
      <c r="A7997">
        <v>7996</v>
      </c>
      <c r="B7997">
        <v>57153</v>
      </c>
      <c r="C7997" s="3">
        <v>39959</v>
      </c>
      <c r="D7997" s="17">
        <f t="shared" si="623"/>
        <v>39934</v>
      </c>
      <c r="E7997">
        <v>9</v>
      </c>
      <c r="F7997" s="8">
        <f t="shared" si="625"/>
        <v>1530</v>
      </c>
      <c r="G7997" s="5">
        <v>0.02</v>
      </c>
      <c r="H7997" s="8">
        <f>VLOOKUP($T7997,Pricebook!$A:$D,4,0)</f>
        <v>170</v>
      </c>
      <c r="I7997" s="10">
        <f t="shared" si="626"/>
        <v>1499.3999999999999</v>
      </c>
      <c r="J7997" t="s">
        <v>356</v>
      </c>
      <c r="K7997" t="s">
        <v>103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2794</v>
      </c>
      <c r="O7997" s="7">
        <v>63122</v>
      </c>
      <c r="P7997" t="s">
        <v>358</v>
      </c>
      <c r="Q7997" t="s">
        <v>16</v>
      </c>
      <c r="R7997" s="3">
        <v>39961</v>
      </c>
      <c r="S7997" s="12">
        <f t="shared" si="627"/>
        <v>2</v>
      </c>
      <c r="T7997" s="3" t="s">
        <v>14219</v>
      </c>
      <c r="U7997" t="s">
        <v>14229</v>
      </c>
      <c r="V7997" t="s">
        <v>14229</v>
      </c>
      <c r="W7997" t="s">
        <v>14194</v>
      </c>
      <c r="X7997" t="str">
        <f>VLOOKUP(Q7997,Managers!$A:$B,2,0)</f>
        <v>Josh Martinez</v>
      </c>
      <c r="Y7997">
        <f>VLOOKUP(W7997,HourlyWages!$A:$B,2,0)</f>
        <v>71</v>
      </c>
      <c r="Z7997">
        <v>1</v>
      </c>
      <c r="AA7997" s="14">
        <f t="shared" si="624"/>
        <v>0.58235294117647063</v>
      </c>
    </row>
    <row r="7998" spans="1:27" x14ac:dyDescent="0.2">
      <c r="A7998">
        <v>7997</v>
      </c>
      <c r="B7998">
        <v>57153</v>
      </c>
      <c r="C7998" s="3">
        <v>39959</v>
      </c>
      <c r="D7998" s="17">
        <f t="shared" si="623"/>
        <v>39934</v>
      </c>
      <c r="E7998">
        <v>45</v>
      </c>
      <c r="F7998" s="8">
        <f t="shared" si="625"/>
        <v>4950</v>
      </c>
      <c r="G7998" s="5">
        <v>0.01</v>
      </c>
      <c r="H7998" s="8">
        <f>VLOOKUP($T7998,Pricebook!$A:$D,4,0)</f>
        <v>110</v>
      </c>
      <c r="I7998" s="10">
        <f t="shared" si="626"/>
        <v>4900.5</v>
      </c>
      <c r="J7998" t="s">
        <v>356</v>
      </c>
      <c r="K7998" t="s">
        <v>103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2794</v>
      </c>
      <c r="O7998" s="7">
        <v>63122</v>
      </c>
      <c r="P7998" t="s">
        <v>358</v>
      </c>
      <c r="Q7998" t="s">
        <v>16</v>
      </c>
      <c r="R7998" s="3">
        <v>39960</v>
      </c>
      <c r="S7998" s="12">
        <f t="shared" si="627"/>
        <v>1</v>
      </c>
      <c r="T7998" s="3" t="s">
        <v>14220</v>
      </c>
      <c r="U7998" t="s">
        <v>14229</v>
      </c>
      <c r="V7998" t="s">
        <v>14233</v>
      </c>
      <c r="W7998" t="s">
        <v>14194</v>
      </c>
      <c r="X7998" t="str">
        <f>VLOOKUP(Q7998,Managers!$A:$B,2,0)</f>
        <v>Josh Martinez</v>
      </c>
      <c r="Y7998">
        <f>VLOOKUP(W7998,HourlyWages!$A:$B,2,0)</f>
        <v>71</v>
      </c>
      <c r="Z7998">
        <v>1</v>
      </c>
      <c r="AA7998" s="14">
        <f t="shared" si="624"/>
        <v>0.35454545454545455</v>
      </c>
    </row>
    <row r="7999" spans="1:27" x14ac:dyDescent="0.2">
      <c r="A7999">
        <v>7998</v>
      </c>
      <c r="B7999">
        <v>57155</v>
      </c>
      <c r="C7999" s="3">
        <v>39981</v>
      </c>
      <c r="D7999" s="17">
        <f t="shared" si="623"/>
        <v>39965</v>
      </c>
      <c r="E7999">
        <v>23</v>
      </c>
      <c r="F7999" s="8">
        <f t="shared" si="625"/>
        <v>2530</v>
      </c>
      <c r="G7999" s="5">
        <v>0.05</v>
      </c>
      <c r="H7999" s="8">
        <f>VLOOKUP($T7999,Pricebook!$A:$D,4,0)</f>
        <v>110</v>
      </c>
      <c r="I7999" s="10">
        <f t="shared" si="626"/>
        <v>2403.5</v>
      </c>
      <c r="J7999" t="s">
        <v>214</v>
      </c>
      <c r="K7999" t="s">
        <v>215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539</v>
      </c>
      <c r="O7999" s="7">
        <v>43026</v>
      </c>
      <c r="P7999" t="s">
        <v>210</v>
      </c>
      <c r="Q7999" t="s">
        <v>61</v>
      </c>
      <c r="R7999" s="3">
        <v>39982</v>
      </c>
      <c r="S7999" s="12">
        <f t="shared" si="627"/>
        <v>1</v>
      </c>
      <c r="T7999" s="3" t="s">
        <v>14215</v>
      </c>
      <c r="U7999" t="s">
        <v>14229</v>
      </c>
      <c r="V7999" t="s">
        <v>14234</v>
      </c>
      <c r="W7999" t="s">
        <v>14201</v>
      </c>
      <c r="X7999" t="str">
        <f>VLOOKUP(Q7999,Managers!$A:$B,2,0)</f>
        <v>Allen Young</v>
      </c>
      <c r="Y7999">
        <f>VLOOKUP(W7999,HourlyWages!$A:$B,2,0)</f>
        <v>53</v>
      </c>
      <c r="Z7999">
        <v>1</v>
      </c>
      <c r="AA7999" s="14">
        <f t="shared" si="624"/>
        <v>0.51818181818181819</v>
      </c>
    </row>
    <row r="8000" spans="1:27" x14ac:dyDescent="0.2">
      <c r="A8000">
        <v>7999</v>
      </c>
      <c r="B8000">
        <v>57155</v>
      </c>
      <c r="C8000" s="3">
        <v>39981</v>
      </c>
      <c r="D8000" s="17">
        <f t="shared" si="623"/>
        <v>39965</v>
      </c>
      <c r="E8000">
        <v>16</v>
      </c>
      <c r="F8000" s="8">
        <f t="shared" si="625"/>
        <v>3200</v>
      </c>
      <c r="G8000" s="5">
        <v>0.04</v>
      </c>
      <c r="H8000" s="8">
        <f>VLOOKUP($T8000,Pricebook!$A:$D,4,0)</f>
        <v>200</v>
      </c>
      <c r="I8000" s="10">
        <f t="shared" si="626"/>
        <v>3072</v>
      </c>
      <c r="J8000" t="s">
        <v>214</v>
      </c>
      <c r="K8000" t="s">
        <v>215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539</v>
      </c>
      <c r="O8000" s="7">
        <v>43026</v>
      </c>
      <c r="P8000" t="s">
        <v>210</v>
      </c>
      <c r="Q8000" t="s">
        <v>61</v>
      </c>
      <c r="R8000" s="3">
        <v>39982</v>
      </c>
      <c r="S8000" s="12">
        <f t="shared" si="627"/>
        <v>1</v>
      </c>
      <c r="T8000" s="3" t="s">
        <v>14206</v>
      </c>
      <c r="U8000" t="s">
        <v>14229</v>
      </c>
      <c r="V8000" t="s">
        <v>14236</v>
      </c>
      <c r="W8000" t="s">
        <v>14197</v>
      </c>
      <c r="X8000" t="str">
        <f>VLOOKUP(Q8000,Managers!$A:$B,2,0)</f>
        <v>Allen Young</v>
      </c>
      <c r="Y8000">
        <f>VLOOKUP(W8000,HourlyWages!$A:$B,2,0)</f>
        <v>71</v>
      </c>
      <c r="Z8000">
        <v>1</v>
      </c>
      <c r="AA8000" s="14">
        <f t="shared" si="624"/>
        <v>0.64500000000000002</v>
      </c>
    </row>
    <row r="8001" spans="1:27" x14ac:dyDescent="0.2">
      <c r="A8001">
        <v>8000</v>
      </c>
      <c r="B8001">
        <v>57157</v>
      </c>
      <c r="C8001" s="3">
        <v>40965</v>
      </c>
      <c r="D8001" s="17">
        <f t="shared" si="623"/>
        <v>40940</v>
      </c>
      <c r="E8001">
        <v>18</v>
      </c>
      <c r="F8001" s="8">
        <f t="shared" si="625"/>
        <v>3060</v>
      </c>
      <c r="G8001" s="5">
        <v>0.01</v>
      </c>
      <c r="H8001" s="8">
        <f>VLOOKUP($T8001,Pricebook!$A:$D,4,0)</f>
        <v>170</v>
      </c>
      <c r="I8001" s="10">
        <f t="shared" si="626"/>
        <v>3029.4</v>
      </c>
      <c r="J8001" t="s">
        <v>1319</v>
      </c>
      <c r="K8001" t="s">
        <v>46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459</v>
      </c>
      <c r="O8001" s="7">
        <v>30076</v>
      </c>
      <c r="P8001" t="s">
        <v>134</v>
      </c>
      <c r="Q8001" t="s">
        <v>34</v>
      </c>
      <c r="R8001" s="3">
        <v>40968</v>
      </c>
      <c r="S8001" s="12">
        <f t="shared" si="627"/>
        <v>3</v>
      </c>
      <c r="T8001" s="3" t="s">
        <v>14219</v>
      </c>
      <c r="U8001" t="s">
        <v>14229</v>
      </c>
      <c r="V8001" t="s">
        <v>14241</v>
      </c>
      <c r="W8001" t="s">
        <v>14186</v>
      </c>
      <c r="X8001" t="str">
        <f>VLOOKUP(Q8001,Managers!$A:$B,2,0)</f>
        <v>Frank Mitchell</v>
      </c>
      <c r="Y8001">
        <f>VLOOKUP(W8001,HourlyWages!$A:$B,2,0)</f>
        <v>67</v>
      </c>
      <c r="Z8001">
        <v>1</v>
      </c>
      <c r="AA8001" s="14">
        <f t="shared" si="624"/>
        <v>0.60588235294117643</v>
      </c>
    </row>
    <row r="8002" spans="1:27" x14ac:dyDescent="0.2">
      <c r="A8002">
        <v>8001</v>
      </c>
      <c r="B8002">
        <v>57159</v>
      </c>
      <c r="C8002" s="3">
        <v>40221</v>
      </c>
      <c r="D8002" s="17">
        <f t="shared" si="623"/>
        <v>40210</v>
      </c>
      <c r="E8002">
        <v>17</v>
      </c>
      <c r="F8002" s="8">
        <f t="shared" si="625"/>
        <v>2125</v>
      </c>
      <c r="G8002" s="5">
        <v>0.09</v>
      </c>
      <c r="H8002" s="8">
        <f>VLOOKUP($T8002,Pricebook!$A:$D,4,0)</f>
        <v>125</v>
      </c>
      <c r="I8002" s="10">
        <f t="shared" si="626"/>
        <v>1933.75</v>
      </c>
      <c r="J8002" t="s">
        <v>1612</v>
      </c>
      <c r="K8002" t="s">
        <v>300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932</v>
      </c>
      <c r="O8002" s="7">
        <v>47150</v>
      </c>
      <c r="P8002" t="s">
        <v>278</v>
      </c>
      <c r="Q8002" t="s">
        <v>16</v>
      </c>
      <c r="R8002" s="3">
        <v>40222</v>
      </c>
      <c r="S8002" s="12">
        <f t="shared" si="627"/>
        <v>1</v>
      </c>
      <c r="T8002" s="3" t="s">
        <v>14221</v>
      </c>
      <c r="U8002" t="s">
        <v>14232</v>
      </c>
      <c r="V8002" t="s">
        <v>14244</v>
      </c>
      <c r="W8002" t="s">
        <v>14187</v>
      </c>
      <c r="X8002" t="str">
        <f>VLOOKUP(Q8002,Managers!$A:$B,2,0)</f>
        <v>Josh Martinez</v>
      </c>
      <c r="Y8002">
        <f>VLOOKUP(W8002,HourlyWages!$A:$B,2,0)</f>
        <v>45</v>
      </c>
      <c r="Z8002">
        <v>1</v>
      </c>
      <c r="AA8002" s="14">
        <f t="shared" si="624"/>
        <v>0.64</v>
      </c>
    </row>
    <row r="8003" spans="1:27" x14ac:dyDescent="0.2">
      <c r="A8003">
        <v>8002</v>
      </c>
      <c r="B8003">
        <v>57159</v>
      </c>
      <c r="C8003" s="3">
        <v>40221</v>
      </c>
      <c r="D8003" s="17">
        <f t="shared" ref="D8003:D8066" si="628">DATE(YEAR(C8003),MONTH(C8003),1)</f>
        <v>40210</v>
      </c>
      <c r="E8003">
        <v>42</v>
      </c>
      <c r="F8003" s="8">
        <f t="shared" si="625"/>
        <v>4620</v>
      </c>
      <c r="G8003" s="5">
        <v>0.01</v>
      </c>
      <c r="H8003" s="8">
        <f>VLOOKUP($T8003,Pricebook!$A:$D,4,0)</f>
        <v>110</v>
      </c>
      <c r="I8003" s="10">
        <f t="shared" si="626"/>
        <v>4573.8</v>
      </c>
      <c r="J8003" t="s">
        <v>1612</v>
      </c>
      <c r="K8003" t="s">
        <v>300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932</v>
      </c>
      <c r="O8003" s="7">
        <v>47150</v>
      </c>
      <c r="P8003" t="s">
        <v>278</v>
      </c>
      <c r="Q8003" t="s">
        <v>16</v>
      </c>
      <c r="R8003" s="3">
        <v>40221</v>
      </c>
      <c r="S8003" s="12">
        <f t="shared" si="627"/>
        <v>0</v>
      </c>
      <c r="T8003" s="3" t="s">
        <v>14215</v>
      </c>
      <c r="U8003" t="s">
        <v>14229</v>
      </c>
      <c r="V8003" t="s">
        <v>14243</v>
      </c>
      <c r="W8003" t="s">
        <v>14185</v>
      </c>
      <c r="X8003" t="str">
        <f>VLOOKUP(Q8003,Managers!$A:$B,2,0)</f>
        <v>Josh Martinez</v>
      </c>
      <c r="Y8003">
        <f>VLOOKUP(W8003,HourlyWages!$A:$B,2,0)</f>
        <v>70</v>
      </c>
      <c r="Z8003">
        <v>1</v>
      </c>
      <c r="AA8003" s="14">
        <f t="shared" ref="AA8003:AA8066" si="629">(H8003-Y8003)/H8003</f>
        <v>0.36363636363636365</v>
      </c>
    </row>
    <row r="8004" spans="1:27" x14ac:dyDescent="0.2">
      <c r="A8004">
        <v>8003</v>
      </c>
      <c r="B8004">
        <v>57185</v>
      </c>
      <c r="C8004" s="3">
        <v>40686</v>
      </c>
      <c r="D8004" s="17">
        <f t="shared" si="628"/>
        <v>40664</v>
      </c>
      <c r="E8004">
        <v>28</v>
      </c>
      <c r="F8004" s="8">
        <f t="shared" si="625"/>
        <v>3500</v>
      </c>
      <c r="G8004" s="5">
        <v>0.06</v>
      </c>
      <c r="H8004" s="8">
        <f>VLOOKUP($T8004,Pricebook!$A:$D,4,0)</f>
        <v>125</v>
      </c>
      <c r="I8004" s="10">
        <f t="shared" si="626"/>
        <v>3290</v>
      </c>
      <c r="J8004" t="s">
        <v>1616</v>
      </c>
      <c r="K8004" t="s">
        <v>998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1501</v>
      </c>
      <c r="O8004" s="7">
        <v>44256</v>
      </c>
      <c r="P8004" t="s">
        <v>210</v>
      </c>
      <c r="Q8004" t="s">
        <v>61</v>
      </c>
      <c r="R8004" s="3">
        <v>40688</v>
      </c>
      <c r="S8004" s="12">
        <f t="shared" si="627"/>
        <v>2</v>
      </c>
      <c r="T8004" s="3" t="s">
        <v>14208</v>
      </c>
      <c r="U8004" t="s">
        <v>14232</v>
      </c>
      <c r="V8004" t="s">
        <v>14237</v>
      </c>
      <c r="W8004" t="s">
        <v>14191</v>
      </c>
      <c r="X8004" t="str">
        <f>VLOOKUP(Q8004,Managers!$A:$B,2,0)</f>
        <v>Allen Young</v>
      </c>
      <c r="Y8004">
        <f>VLOOKUP(W8004,HourlyWages!$A:$B,2,0)</f>
        <v>60</v>
      </c>
      <c r="Z8004">
        <v>1</v>
      </c>
      <c r="AA8004" s="14">
        <f t="shared" si="629"/>
        <v>0.52</v>
      </c>
    </row>
    <row r="8005" spans="1:27" x14ac:dyDescent="0.2">
      <c r="A8005">
        <v>8004</v>
      </c>
      <c r="B8005">
        <v>57190</v>
      </c>
      <c r="C8005" s="3">
        <v>40326</v>
      </c>
      <c r="D8005" s="17">
        <f t="shared" si="628"/>
        <v>40299</v>
      </c>
      <c r="E8005">
        <v>48</v>
      </c>
      <c r="F8005" s="8">
        <f t="shared" si="625"/>
        <v>7200</v>
      </c>
      <c r="G8005" s="5">
        <v>0.02</v>
      </c>
      <c r="H8005" s="8">
        <f>VLOOKUP($T8005,Pricebook!$A:$D,4,0)</f>
        <v>150</v>
      </c>
      <c r="I8005" s="10">
        <f t="shared" si="626"/>
        <v>7056</v>
      </c>
      <c r="J8005" t="s">
        <v>525</v>
      </c>
      <c r="K8005" t="s">
        <v>125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1686</v>
      </c>
      <c r="O8005" s="7">
        <v>96003</v>
      </c>
      <c r="P8005" t="s">
        <v>114</v>
      </c>
      <c r="Q8005" t="s">
        <v>23</v>
      </c>
      <c r="R8005" s="3">
        <v>40326</v>
      </c>
      <c r="S8005" s="12">
        <f t="shared" si="627"/>
        <v>0</v>
      </c>
      <c r="T8005" s="3" t="s">
        <v>14216</v>
      </c>
      <c r="U8005" t="s">
        <v>14235</v>
      </c>
      <c r="V8005" t="s">
        <v>14241</v>
      </c>
      <c r="W8005" t="s">
        <v>14185</v>
      </c>
      <c r="X8005" t="str">
        <f>VLOOKUP(Q8005,Managers!$A:$B,2,0)</f>
        <v>Bob Turner</v>
      </c>
      <c r="Y8005">
        <f>VLOOKUP(W8005,HourlyWages!$A:$B,2,0)</f>
        <v>70</v>
      </c>
      <c r="Z8005">
        <v>1</v>
      </c>
      <c r="AA8005" s="14">
        <f t="shared" si="629"/>
        <v>0.53333333333333333</v>
      </c>
    </row>
    <row r="8006" spans="1:27" x14ac:dyDescent="0.2">
      <c r="A8006">
        <v>8005</v>
      </c>
      <c r="B8006">
        <v>57190</v>
      </c>
      <c r="C8006" s="3">
        <v>40326</v>
      </c>
      <c r="D8006" s="17">
        <f t="shared" si="628"/>
        <v>40299</v>
      </c>
      <c r="E8006">
        <v>36</v>
      </c>
      <c r="F8006" s="8">
        <f t="shared" si="625"/>
        <v>5400</v>
      </c>
      <c r="G8006" s="5">
        <v>0.09</v>
      </c>
      <c r="H8006" s="8">
        <f>VLOOKUP($T8006,Pricebook!$A:$D,4,0)</f>
        <v>150</v>
      </c>
      <c r="I8006" s="10">
        <f t="shared" si="626"/>
        <v>4914</v>
      </c>
      <c r="J8006" t="s">
        <v>525</v>
      </c>
      <c r="K8006" t="s">
        <v>125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1725</v>
      </c>
      <c r="O8006" s="7">
        <v>92374</v>
      </c>
      <c r="P8006" t="s">
        <v>114</v>
      </c>
      <c r="Q8006" t="s">
        <v>23</v>
      </c>
      <c r="R8006" s="3">
        <v>40327</v>
      </c>
      <c r="S8006" s="12">
        <f t="shared" si="627"/>
        <v>1</v>
      </c>
      <c r="T8006" s="3" t="s">
        <v>14211</v>
      </c>
      <c r="U8006" t="s">
        <v>14235</v>
      </c>
      <c r="V8006" t="s">
        <v>14236</v>
      </c>
      <c r="W8006" t="s">
        <v>14188</v>
      </c>
      <c r="X8006" t="str">
        <f>VLOOKUP(Q8006,Managers!$A:$B,2,0)</f>
        <v>Bob Turner</v>
      </c>
      <c r="Y8006">
        <f>VLOOKUP(W8006,HourlyWages!$A:$B,2,0)</f>
        <v>52</v>
      </c>
      <c r="Z8006">
        <v>1</v>
      </c>
      <c r="AA8006" s="14">
        <f t="shared" si="629"/>
        <v>0.65333333333333332</v>
      </c>
    </row>
    <row r="8007" spans="1:27" x14ac:dyDescent="0.2">
      <c r="A8007">
        <v>8006</v>
      </c>
      <c r="B8007">
        <v>57216</v>
      </c>
      <c r="C8007" s="3">
        <v>40388</v>
      </c>
      <c r="D8007" s="17">
        <f t="shared" si="628"/>
        <v>40360</v>
      </c>
      <c r="E8007">
        <v>46</v>
      </c>
      <c r="F8007" s="8">
        <f t="shared" si="625"/>
        <v>5750</v>
      </c>
      <c r="G8007" s="5">
        <v>0.03</v>
      </c>
      <c r="H8007" s="8">
        <f>VLOOKUP($T8007,Pricebook!$A:$D,4,0)</f>
        <v>125</v>
      </c>
      <c r="I8007" s="10">
        <f t="shared" si="626"/>
        <v>5577.5</v>
      </c>
      <c r="J8007" t="s">
        <v>19</v>
      </c>
      <c r="K8007" t="s">
        <v>20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2859</v>
      </c>
      <c r="O8007" s="7">
        <v>98023</v>
      </c>
      <c r="P8007" t="s">
        <v>22</v>
      </c>
      <c r="Q8007" t="s">
        <v>23</v>
      </c>
      <c r="R8007" s="3">
        <v>40388</v>
      </c>
      <c r="S8007" s="12">
        <f t="shared" si="627"/>
        <v>0</v>
      </c>
      <c r="T8007" s="3" t="s">
        <v>14221</v>
      </c>
      <c r="U8007" t="s">
        <v>14232</v>
      </c>
      <c r="V8007" t="s">
        <v>14240</v>
      </c>
      <c r="W8007" t="s">
        <v>14198</v>
      </c>
      <c r="X8007" t="str">
        <f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9"/>
        <v>0.59199999999999997</v>
      </c>
    </row>
    <row r="8008" spans="1:27" x14ac:dyDescent="0.2">
      <c r="A8008">
        <v>8007</v>
      </c>
      <c r="B8008">
        <v>57216</v>
      </c>
      <c r="C8008" s="3">
        <v>40388</v>
      </c>
      <c r="D8008" s="17">
        <f t="shared" si="628"/>
        <v>40360</v>
      </c>
      <c r="E8008">
        <v>48</v>
      </c>
      <c r="F8008" s="8">
        <f t="shared" si="625"/>
        <v>5760</v>
      </c>
      <c r="G8008" s="5">
        <v>0.03</v>
      </c>
      <c r="H8008" s="8">
        <f>VLOOKUP($T8008,Pricebook!$A:$D,4,0)</f>
        <v>120</v>
      </c>
      <c r="I8008" s="10">
        <f t="shared" si="626"/>
        <v>5587.2</v>
      </c>
      <c r="J8008" t="s">
        <v>19</v>
      </c>
      <c r="K8008" t="s">
        <v>20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1959</v>
      </c>
      <c r="O8008" s="7">
        <v>98027</v>
      </c>
      <c r="P8008" t="s">
        <v>22</v>
      </c>
      <c r="Q8008" t="s">
        <v>23</v>
      </c>
      <c r="R8008" s="3">
        <v>40390</v>
      </c>
      <c r="S8008" s="12">
        <f t="shared" si="627"/>
        <v>2</v>
      </c>
      <c r="T8008" s="3" t="s">
        <v>14212</v>
      </c>
      <c r="U8008" t="s">
        <v>14229</v>
      </c>
      <c r="V8008" t="s">
        <v>14241</v>
      </c>
      <c r="W8008" t="s">
        <v>14198</v>
      </c>
      <c r="X8008" t="str">
        <f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9"/>
        <v>0.57499999999999996</v>
      </c>
    </row>
    <row r="8009" spans="1:27" x14ac:dyDescent="0.2">
      <c r="A8009">
        <v>8008</v>
      </c>
      <c r="B8009">
        <v>57217</v>
      </c>
      <c r="C8009" s="3">
        <v>40564</v>
      </c>
      <c r="D8009" s="17">
        <f t="shared" si="628"/>
        <v>40544</v>
      </c>
      <c r="E8009">
        <v>35</v>
      </c>
      <c r="F8009" s="8">
        <f t="shared" si="625"/>
        <v>4200</v>
      </c>
      <c r="G8009" s="5">
        <v>0.06</v>
      </c>
      <c r="H8009" s="8">
        <f>VLOOKUP($T8009,Pricebook!$A:$D,4,0)</f>
        <v>120</v>
      </c>
      <c r="I8009" s="10">
        <f t="shared" si="626"/>
        <v>3948</v>
      </c>
      <c r="J8009" t="s">
        <v>801</v>
      </c>
      <c r="K8009" t="s">
        <v>374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97</v>
      </c>
      <c r="O8009" s="7">
        <v>12180</v>
      </c>
      <c r="P8009" t="s">
        <v>60</v>
      </c>
      <c r="Q8009" t="s">
        <v>61</v>
      </c>
      <c r="R8009" s="3">
        <v>40566</v>
      </c>
      <c r="S8009" s="12">
        <f t="shared" si="627"/>
        <v>2</v>
      </c>
      <c r="T8009" s="3" t="s">
        <v>14212</v>
      </c>
      <c r="U8009" t="s">
        <v>14229</v>
      </c>
      <c r="V8009" t="s">
        <v>14236</v>
      </c>
      <c r="W8009" t="s">
        <v>14192</v>
      </c>
      <c r="X8009" t="str">
        <f>VLOOKUP(Q8009,Managers!$A:$B,2,0)</f>
        <v>Allen Young</v>
      </c>
      <c r="Y8009">
        <f>VLOOKUP(W8009,HourlyWages!$A:$B,2,0)</f>
        <v>75</v>
      </c>
      <c r="Z8009">
        <v>1</v>
      </c>
      <c r="AA8009" s="14">
        <f t="shared" si="629"/>
        <v>0.375</v>
      </c>
    </row>
    <row r="8010" spans="1:27" x14ac:dyDescent="0.2">
      <c r="A8010">
        <v>8009</v>
      </c>
      <c r="B8010">
        <v>57248</v>
      </c>
      <c r="C8010" s="3">
        <v>40101</v>
      </c>
      <c r="D8010" s="17">
        <f t="shared" si="628"/>
        <v>40087</v>
      </c>
      <c r="E8010">
        <v>34</v>
      </c>
      <c r="F8010" s="8">
        <f t="shared" si="625"/>
        <v>5440</v>
      </c>
      <c r="G8010" s="5">
        <v>0.04</v>
      </c>
      <c r="H8010" s="8">
        <f>VLOOKUP($T8010,Pricebook!$A:$D,4,0)</f>
        <v>160</v>
      </c>
      <c r="I8010" s="10">
        <f t="shared" si="626"/>
        <v>5222.3999999999996</v>
      </c>
      <c r="J8010" t="s">
        <v>1224</v>
      </c>
      <c r="K8010" t="s">
        <v>252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959</v>
      </c>
      <c r="O8010" s="7">
        <v>93117</v>
      </c>
      <c r="P8010" t="s">
        <v>114</v>
      </c>
      <c r="Q8010" t="s">
        <v>23</v>
      </c>
      <c r="R8010" s="3">
        <v>40103</v>
      </c>
      <c r="S8010" s="12">
        <f t="shared" si="627"/>
        <v>2</v>
      </c>
      <c r="T8010" s="3" t="s">
        <v>14218</v>
      </c>
      <c r="U8010" t="s">
        <v>14229</v>
      </c>
      <c r="V8010" t="s">
        <v>14241</v>
      </c>
      <c r="W8010" t="s">
        <v>14185</v>
      </c>
      <c r="X8010" t="str">
        <f>VLOOKUP(Q8010,Managers!$A:$B,2,0)</f>
        <v>Bob Turner</v>
      </c>
      <c r="Y8010">
        <f>VLOOKUP(W8010,HourlyWages!$A:$B,2,0)</f>
        <v>70</v>
      </c>
      <c r="Z8010">
        <v>1</v>
      </c>
      <c r="AA8010" s="14">
        <f t="shared" si="629"/>
        <v>0.5625</v>
      </c>
    </row>
    <row r="8011" spans="1:27" x14ac:dyDescent="0.2">
      <c r="A8011">
        <v>8010</v>
      </c>
      <c r="B8011">
        <v>57249</v>
      </c>
      <c r="C8011" s="3">
        <v>40379</v>
      </c>
      <c r="D8011" s="17">
        <f t="shared" si="628"/>
        <v>40360</v>
      </c>
      <c r="E8011">
        <v>30</v>
      </c>
      <c r="F8011" s="8">
        <f t="shared" si="625"/>
        <v>3750</v>
      </c>
      <c r="G8011" s="5">
        <v>0.05</v>
      </c>
      <c r="H8011" s="8">
        <f>VLOOKUP($T8011,Pricebook!$A:$D,4,0)</f>
        <v>125</v>
      </c>
      <c r="I8011" s="10">
        <f t="shared" si="626"/>
        <v>3562.5</v>
      </c>
      <c r="J8011" t="s">
        <v>343</v>
      </c>
      <c r="K8011" t="s">
        <v>344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2900</v>
      </c>
      <c r="O8011" s="7" t="s">
        <v>2901</v>
      </c>
      <c r="P8011" t="s">
        <v>499</v>
      </c>
      <c r="Q8011" t="s">
        <v>61</v>
      </c>
      <c r="R8011" s="3">
        <v>40380</v>
      </c>
      <c r="S8011" s="12">
        <f t="shared" si="627"/>
        <v>1</v>
      </c>
      <c r="T8011" s="3" t="s">
        <v>14208</v>
      </c>
      <c r="U8011" t="s">
        <v>14232</v>
      </c>
      <c r="V8011" t="s">
        <v>14236</v>
      </c>
      <c r="W8011" t="s">
        <v>14186</v>
      </c>
      <c r="X8011" t="str">
        <f>VLOOKUP(Q8011,Managers!$A:$B,2,0)</f>
        <v>Allen Young</v>
      </c>
      <c r="Y8011">
        <f>VLOOKUP(W8011,HourlyWages!$A:$B,2,0)</f>
        <v>67</v>
      </c>
      <c r="Z8011">
        <v>1</v>
      </c>
      <c r="AA8011" s="14">
        <f t="shared" si="629"/>
        <v>0.46400000000000002</v>
      </c>
    </row>
    <row r="8012" spans="1:27" x14ac:dyDescent="0.2">
      <c r="A8012">
        <v>8011</v>
      </c>
      <c r="B8012">
        <v>57253</v>
      </c>
      <c r="C8012" s="3">
        <v>39818</v>
      </c>
      <c r="D8012" s="17">
        <f t="shared" si="628"/>
        <v>39814</v>
      </c>
      <c r="E8012">
        <v>43</v>
      </c>
      <c r="F8012" s="8">
        <f t="shared" si="625"/>
        <v>5375</v>
      </c>
      <c r="G8012" s="5">
        <v>0.08</v>
      </c>
      <c r="H8012" s="8">
        <f>VLOOKUP($T8012,Pricebook!$A:$D,4,0)</f>
        <v>125</v>
      </c>
      <c r="I8012" s="10">
        <f t="shared" si="626"/>
        <v>4945</v>
      </c>
      <c r="J8012" t="s">
        <v>1300</v>
      </c>
      <c r="K8012" t="s">
        <v>269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1423</v>
      </c>
      <c r="O8012" s="7">
        <v>76021</v>
      </c>
      <c r="P8012" t="s">
        <v>48</v>
      </c>
      <c r="Q8012" t="s">
        <v>16</v>
      </c>
      <c r="R8012" s="3">
        <v>39819</v>
      </c>
      <c r="S8012" s="12">
        <f t="shared" si="627"/>
        <v>1</v>
      </c>
      <c r="T8012" s="3" t="s">
        <v>14221</v>
      </c>
      <c r="U8012" t="s">
        <v>14232</v>
      </c>
      <c r="V8012" t="s">
        <v>14233</v>
      </c>
      <c r="W8012" t="s">
        <v>14194</v>
      </c>
      <c r="X8012" t="str">
        <f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9"/>
        <v>0.432</v>
      </c>
    </row>
    <row r="8013" spans="1:27" x14ac:dyDescent="0.2">
      <c r="A8013">
        <v>8012</v>
      </c>
      <c r="B8013">
        <v>57253</v>
      </c>
      <c r="C8013" s="3">
        <v>39818</v>
      </c>
      <c r="D8013" s="17">
        <f t="shared" si="628"/>
        <v>39814</v>
      </c>
      <c r="E8013">
        <v>29</v>
      </c>
      <c r="F8013" s="8">
        <f t="shared" si="625"/>
        <v>3625</v>
      </c>
      <c r="G8013" s="5">
        <v>0.06</v>
      </c>
      <c r="H8013" s="8">
        <f>VLOOKUP($T8013,Pricebook!$A:$D,4,0)</f>
        <v>125</v>
      </c>
      <c r="I8013" s="10">
        <f t="shared" si="626"/>
        <v>3407.5</v>
      </c>
      <c r="J8013" t="s">
        <v>1300</v>
      </c>
      <c r="K8013" t="s">
        <v>269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1423</v>
      </c>
      <c r="O8013" s="7">
        <v>76021</v>
      </c>
      <c r="P8013" t="s">
        <v>48</v>
      </c>
      <c r="Q8013" t="s">
        <v>16</v>
      </c>
      <c r="R8013" s="3">
        <v>39820</v>
      </c>
      <c r="S8013" s="12">
        <f t="shared" si="627"/>
        <v>2</v>
      </c>
      <c r="T8013" s="3" t="s">
        <v>14221</v>
      </c>
      <c r="U8013" t="s">
        <v>14232</v>
      </c>
      <c r="V8013" t="s">
        <v>14236</v>
      </c>
      <c r="W8013" t="s">
        <v>14201</v>
      </c>
      <c r="X8013" t="str">
        <f>VLOOKUP(Q8013,Managers!$A:$B,2,0)</f>
        <v>Josh Martinez</v>
      </c>
      <c r="Y8013">
        <f>VLOOKUP(W8013,HourlyWages!$A:$B,2,0)</f>
        <v>53</v>
      </c>
      <c r="Z8013">
        <v>1</v>
      </c>
      <c r="AA8013" s="14">
        <f t="shared" si="629"/>
        <v>0.57599999999999996</v>
      </c>
    </row>
    <row r="8014" spans="1:27" x14ac:dyDescent="0.2">
      <c r="A8014">
        <v>8013</v>
      </c>
      <c r="B8014">
        <v>57253</v>
      </c>
      <c r="C8014" s="3">
        <v>39818</v>
      </c>
      <c r="D8014" s="17">
        <f t="shared" si="628"/>
        <v>39814</v>
      </c>
      <c r="E8014">
        <v>48</v>
      </c>
      <c r="F8014" s="8">
        <f t="shared" si="625"/>
        <v>6000</v>
      </c>
      <c r="G8014" s="5">
        <v>7.0000000000000007E-2</v>
      </c>
      <c r="H8014" s="8">
        <f>VLOOKUP($T8014,Pricebook!$A:$D,4,0)</f>
        <v>125</v>
      </c>
      <c r="I8014" s="10">
        <f t="shared" si="626"/>
        <v>5580</v>
      </c>
      <c r="J8014" t="s">
        <v>1300</v>
      </c>
      <c r="K8014" t="s">
        <v>269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1423</v>
      </c>
      <c r="O8014" s="7">
        <v>76021</v>
      </c>
      <c r="P8014" t="s">
        <v>48</v>
      </c>
      <c r="Q8014" t="s">
        <v>16</v>
      </c>
      <c r="R8014" s="3">
        <v>39818</v>
      </c>
      <c r="S8014" s="12">
        <f t="shared" si="627"/>
        <v>0</v>
      </c>
      <c r="T8014" s="3" t="s">
        <v>14208</v>
      </c>
      <c r="U8014" t="s">
        <v>14232</v>
      </c>
      <c r="V8014" t="s">
        <v>14237</v>
      </c>
      <c r="W8014" t="s">
        <v>14185</v>
      </c>
      <c r="X8014" t="str">
        <f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9"/>
        <v>0.44</v>
      </c>
    </row>
    <row r="8015" spans="1:27" x14ac:dyDescent="0.2">
      <c r="A8015">
        <v>8014</v>
      </c>
      <c r="B8015">
        <v>57253</v>
      </c>
      <c r="C8015" s="3">
        <v>39818</v>
      </c>
      <c r="D8015" s="17">
        <f t="shared" si="628"/>
        <v>39814</v>
      </c>
      <c r="E8015">
        <v>49</v>
      </c>
      <c r="F8015" s="8">
        <f t="shared" si="625"/>
        <v>6125</v>
      </c>
      <c r="G8015" s="5">
        <v>0.08</v>
      </c>
      <c r="H8015" s="8">
        <f>VLOOKUP($T8015,Pricebook!$A:$D,4,0)</f>
        <v>125</v>
      </c>
      <c r="I8015" s="10">
        <f t="shared" si="626"/>
        <v>5635</v>
      </c>
      <c r="J8015" t="s">
        <v>1300</v>
      </c>
      <c r="K8015" t="s">
        <v>269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1423</v>
      </c>
      <c r="O8015" s="7">
        <v>76021</v>
      </c>
      <c r="P8015" t="s">
        <v>48</v>
      </c>
      <c r="Q8015" t="s">
        <v>16</v>
      </c>
      <c r="R8015" s="3">
        <v>39819</v>
      </c>
      <c r="S8015" s="12">
        <f t="shared" si="627"/>
        <v>1</v>
      </c>
      <c r="T8015" s="3" t="s">
        <v>14209</v>
      </c>
      <c r="U8015" t="s">
        <v>14232</v>
      </c>
      <c r="V8015" t="s">
        <v>14238</v>
      </c>
      <c r="W8015" t="s">
        <v>14203</v>
      </c>
      <c r="X8015" t="str">
        <f>VLOOKUP(Q8015,Managers!$A:$B,2,0)</f>
        <v>Josh Martinez</v>
      </c>
      <c r="Y8015">
        <f>VLOOKUP(W8015,HourlyWages!$A:$B,2,0)</f>
        <v>62</v>
      </c>
      <c r="Z8015">
        <v>1</v>
      </c>
      <c r="AA8015" s="14">
        <f t="shared" si="629"/>
        <v>0.504</v>
      </c>
    </row>
    <row r="8016" spans="1:27" x14ac:dyDescent="0.2">
      <c r="A8016">
        <v>8015</v>
      </c>
      <c r="B8016">
        <v>57253</v>
      </c>
      <c r="C8016" s="3">
        <v>39818</v>
      </c>
      <c r="D8016" s="17">
        <f t="shared" si="628"/>
        <v>39814</v>
      </c>
      <c r="E8016">
        <v>25</v>
      </c>
      <c r="F8016" s="8">
        <f t="shared" si="625"/>
        <v>3750</v>
      </c>
      <c r="G8016" s="5">
        <v>0.04</v>
      </c>
      <c r="H8016" s="8">
        <f>VLOOKUP($T8016,Pricebook!$A:$D,4,0)</f>
        <v>150</v>
      </c>
      <c r="I8016" s="10">
        <f t="shared" si="626"/>
        <v>3600</v>
      </c>
      <c r="J8016" t="s">
        <v>1300</v>
      </c>
      <c r="K8016" t="s">
        <v>269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1423</v>
      </c>
      <c r="O8016" s="7">
        <v>76021</v>
      </c>
      <c r="P8016" t="s">
        <v>48</v>
      </c>
      <c r="Q8016" t="s">
        <v>16</v>
      </c>
      <c r="R8016" s="3">
        <v>39818</v>
      </c>
      <c r="S8016" s="12">
        <f t="shared" si="627"/>
        <v>0</v>
      </c>
      <c r="T8016" s="3" t="s">
        <v>14210</v>
      </c>
      <c r="U8016" t="s">
        <v>14235</v>
      </c>
      <c r="V8016" t="s">
        <v>14234</v>
      </c>
      <c r="W8016" t="s">
        <v>14193</v>
      </c>
      <c r="X8016" t="str">
        <f>VLOOKUP(Q8016,Managers!$A:$B,2,0)</f>
        <v>Josh Martinez</v>
      </c>
      <c r="Y8016">
        <f>VLOOKUP(W8016,HourlyWages!$A:$B,2,0)</f>
        <v>57</v>
      </c>
      <c r="Z8016">
        <v>1</v>
      </c>
      <c r="AA8016" s="14">
        <f t="shared" si="629"/>
        <v>0.62</v>
      </c>
    </row>
    <row r="8017" spans="1:27" x14ac:dyDescent="0.2">
      <c r="A8017">
        <v>8016</v>
      </c>
      <c r="B8017">
        <v>57280</v>
      </c>
      <c r="C8017" s="3">
        <v>40939</v>
      </c>
      <c r="D8017" s="17">
        <f t="shared" si="628"/>
        <v>40909</v>
      </c>
      <c r="E8017">
        <v>44</v>
      </c>
      <c r="F8017" s="8">
        <f t="shared" si="625"/>
        <v>4840</v>
      </c>
      <c r="G8017" s="5">
        <v>0.03</v>
      </c>
      <c r="H8017" s="8">
        <f>VLOOKUP($T8017,Pricebook!$A:$D,4,0)</f>
        <v>110</v>
      </c>
      <c r="I8017" s="10">
        <f t="shared" si="626"/>
        <v>4694.8</v>
      </c>
      <c r="J8017" t="s">
        <v>1324</v>
      </c>
      <c r="K8017" t="s">
        <v>374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2725</v>
      </c>
      <c r="O8017" s="7">
        <v>27707</v>
      </c>
      <c r="P8017" t="s">
        <v>33</v>
      </c>
      <c r="Q8017" t="s">
        <v>34</v>
      </c>
      <c r="R8017" s="3">
        <v>40940</v>
      </c>
      <c r="S8017" s="12">
        <f t="shared" si="627"/>
        <v>1</v>
      </c>
      <c r="T8017" s="3" t="s">
        <v>14215</v>
      </c>
      <c r="U8017" t="s">
        <v>14229</v>
      </c>
      <c r="V8017" t="s">
        <v>14244</v>
      </c>
      <c r="W8017" t="s">
        <v>14194</v>
      </c>
      <c r="X8017" t="str">
        <f>VLOOKUP(Q8017,Managers!$A:$B,2,0)</f>
        <v>Frank Mitchell</v>
      </c>
      <c r="Y8017">
        <f>VLOOKUP(W8017,HourlyWages!$A:$B,2,0)</f>
        <v>71</v>
      </c>
      <c r="Z8017">
        <v>1</v>
      </c>
      <c r="AA8017" s="14">
        <f t="shared" si="629"/>
        <v>0.35454545454545455</v>
      </c>
    </row>
    <row r="8018" spans="1:27" x14ac:dyDescent="0.2">
      <c r="A8018">
        <v>8017</v>
      </c>
      <c r="B8018">
        <v>57281</v>
      </c>
      <c r="C8018" s="3">
        <v>40288</v>
      </c>
      <c r="D8018" s="17">
        <f t="shared" si="628"/>
        <v>40269</v>
      </c>
      <c r="E8018">
        <v>26</v>
      </c>
      <c r="F8018" s="8">
        <f t="shared" si="625"/>
        <v>4160</v>
      </c>
      <c r="G8018" s="5">
        <v>7.0000000000000007E-2</v>
      </c>
      <c r="H8018" s="8">
        <f>VLOOKUP($T8018,Pricebook!$A:$D,4,0)</f>
        <v>160</v>
      </c>
      <c r="I8018" s="10">
        <f t="shared" si="626"/>
        <v>3868.7999999999997</v>
      </c>
      <c r="J8018" t="s">
        <v>1769</v>
      </c>
      <c r="K8018" t="s">
        <v>520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1068</v>
      </c>
      <c r="O8018" s="7">
        <v>98158</v>
      </c>
      <c r="P8018" t="s">
        <v>22</v>
      </c>
      <c r="Q8018" t="s">
        <v>23</v>
      </c>
      <c r="R8018" s="3">
        <v>40288</v>
      </c>
      <c r="S8018" s="12">
        <f t="shared" si="627"/>
        <v>0</v>
      </c>
      <c r="T8018" s="3" t="s">
        <v>14218</v>
      </c>
      <c r="U8018" t="s">
        <v>14229</v>
      </c>
      <c r="V8018" t="s">
        <v>14239</v>
      </c>
      <c r="W8018" t="s">
        <v>14196</v>
      </c>
      <c r="X8018" t="str">
        <f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9"/>
        <v>0.63749999999999996</v>
      </c>
    </row>
    <row r="8019" spans="1:27" x14ac:dyDescent="0.2">
      <c r="A8019">
        <v>8018</v>
      </c>
      <c r="B8019">
        <v>57281</v>
      </c>
      <c r="C8019" s="3">
        <v>40288</v>
      </c>
      <c r="D8019" s="17">
        <f t="shared" si="628"/>
        <v>40269</v>
      </c>
      <c r="E8019">
        <v>19</v>
      </c>
      <c r="F8019" s="8">
        <f t="shared" si="625"/>
        <v>2375</v>
      </c>
      <c r="G8019" s="5">
        <v>0.09</v>
      </c>
      <c r="H8019" s="8">
        <f>VLOOKUP($T8019,Pricebook!$A:$D,4,0)</f>
        <v>125</v>
      </c>
      <c r="I8019" s="10">
        <f t="shared" si="626"/>
        <v>2161.25</v>
      </c>
      <c r="J8019" t="s">
        <v>1769</v>
      </c>
      <c r="K8019" t="s">
        <v>520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1068</v>
      </c>
      <c r="O8019" s="7">
        <v>98158</v>
      </c>
      <c r="P8019" t="s">
        <v>22</v>
      </c>
      <c r="Q8019" t="s">
        <v>23</v>
      </c>
      <c r="R8019" s="3">
        <v>40290</v>
      </c>
      <c r="S8019" s="12">
        <f t="shared" si="627"/>
        <v>2</v>
      </c>
      <c r="T8019" s="3" t="s">
        <v>14217</v>
      </c>
      <c r="U8019" t="s">
        <v>14232</v>
      </c>
      <c r="V8019" t="s">
        <v>14244</v>
      </c>
      <c r="W8019" t="s">
        <v>14199</v>
      </c>
      <c r="X8019" t="str">
        <f>VLOOKUP(Q8019,Managers!$A:$B,2,0)</f>
        <v>Bob Turner</v>
      </c>
      <c r="Y8019">
        <f>VLOOKUP(W8019,HourlyWages!$A:$B,2,0)</f>
        <v>68</v>
      </c>
      <c r="Z8019">
        <v>1</v>
      </c>
      <c r="AA8019" s="14">
        <f t="shared" si="629"/>
        <v>0.45600000000000002</v>
      </c>
    </row>
    <row r="8020" spans="1:27" x14ac:dyDescent="0.2">
      <c r="A8020">
        <v>8019</v>
      </c>
      <c r="B8020">
        <v>57287</v>
      </c>
      <c r="C8020" s="3">
        <v>40844</v>
      </c>
      <c r="D8020" s="17">
        <f t="shared" si="628"/>
        <v>40817</v>
      </c>
      <c r="E8020">
        <v>11</v>
      </c>
      <c r="F8020" s="8">
        <f t="shared" si="625"/>
        <v>1650</v>
      </c>
      <c r="G8020" s="5">
        <v>0.03</v>
      </c>
      <c r="H8020" s="8">
        <f>VLOOKUP($T8020,Pricebook!$A:$D,4,0)</f>
        <v>150</v>
      </c>
      <c r="I8020" s="10">
        <f t="shared" si="626"/>
        <v>1600.5</v>
      </c>
      <c r="J8020" t="s">
        <v>1084</v>
      </c>
      <c r="K8020" t="s">
        <v>274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1049</v>
      </c>
      <c r="O8020" s="7">
        <v>37042</v>
      </c>
      <c r="P8020" t="s">
        <v>81</v>
      </c>
      <c r="Q8020" t="s">
        <v>34</v>
      </c>
      <c r="R8020" s="3">
        <v>40845</v>
      </c>
      <c r="S8020" s="12">
        <f t="shared" si="627"/>
        <v>1</v>
      </c>
      <c r="T8020" s="3" t="s">
        <v>14211</v>
      </c>
      <c r="U8020" t="s">
        <v>14235</v>
      </c>
      <c r="V8020" t="s">
        <v>14246</v>
      </c>
      <c r="W8020" t="s">
        <v>14199</v>
      </c>
      <c r="X8020" t="str">
        <f>VLOOKUP(Q8020,Managers!$A:$B,2,0)</f>
        <v>Frank Mitchell</v>
      </c>
      <c r="Y8020">
        <f>VLOOKUP(W8020,HourlyWages!$A:$B,2,0)</f>
        <v>68</v>
      </c>
      <c r="Z8020">
        <v>1</v>
      </c>
      <c r="AA8020" s="14">
        <f t="shared" si="629"/>
        <v>0.54666666666666663</v>
      </c>
    </row>
    <row r="8021" spans="1:27" x14ac:dyDescent="0.2">
      <c r="A8021">
        <v>8020</v>
      </c>
      <c r="B8021">
        <v>57314</v>
      </c>
      <c r="C8021" s="3">
        <v>40463</v>
      </c>
      <c r="D8021" s="17">
        <f t="shared" si="628"/>
        <v>40452</v>
      </c>
      <c r="E8021">
        <v>22</v>
      </c>
      <c r="F8021" s="8">
        <f t="shared" si="625"/>
        <v>2420</v>
      </c>
      <c r="G8021" s="5">
        <v>0.04</v>
      </c>
      <c r="H8021" s="8">
        <f>VLOOKUP($T8021,Pricebook!$A:$D,4,0)</f>
        <v>110</v>
      </c>
      <c r="I8021" s="10">
        <f t="shared" si="626"/>
        <v>2323.1999999999998</v>
      </c>
      <c r="J8021" t="s">
        <v>1346</v>
      </c>
      <c r="K8021" t="s">
        <v>136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1011</v>
      </c>
      <c r="O8021" s="7">
        <v>49201</v>
      </c>
      <c r="P8021" t="s">
        <v>172</v>
      </c>
      <c r="Q8021" t="s">
        <v>16</v>
      </c>
      <c r="R8021" s="3">
        <v>40467</v>
      </c>
      <c r="S8021" s="12">
        <f t="shared" si="627"/>
        <v>4</v>
      </c>
      <c r="T8021" s="3" t="s">
        <v>14215</v>
      </c>
      <c r="U8021" t="s">
        <v>14229</v>
      </c>
      <c r="V8021" t="s">
        <v>14237</v>
      </c>
      <c r="W8021" t="s">
        <v>14201</v>
      </c>
      <c r="X8021" t="str">
        <f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9"/>
        <v>0.51818181818181819</v>
      </c>
    </row>
    <row r="8022" spans="1:27" x14ac:dyDescent="0.2">
      <c r="A8022">
        <v>8021</v>
      </c>
      <c r="B8022">
        <v>57314</v>
      </c>
      <c r="C8022" s="3">
        <v>40463</v>
      </c>
      <c r="D8022" s="17">
        <f t="shared" si="628"/>
        <v>40452</v>
      </c>
      <c r="E8022">
        <v>26</v>
      </c>
      <c r="F8022" s="8">
        <f t="shared" si="625"/>
        <v>3900</v>
      </c>
      <c r="G8022" s="5">
        <v>0</v>
      </c>
      <c r="H8022" s="8">
        <f>VLOOKUP($T8022,Pricebook!$A:$D,4,0)</f>
        <v>150</v>
      </c>
      <c r="I8022" s="10">
        <f t="shared" si="626"/>
        <v>3900</v>
      </c>
      <c r="J8022" t="s">
        <v>1346</v>
      </c>
      <c r="K8022" t="s">
        <v>136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1011</v>
      </c>
      <c r="O8022" s="7">
        <v>49201</v>
      </c>
      <c r="P8022" t="s">
        <v>172</v>
      </c>
      <c r="Q8022" t="s">
        <v>16</v>
      </c>
      <c r="R8022" s="3">
        <v>40470</v>
      </c>
      <c r="S8022" s="12">
        <f t="shared" si="627"/>
        <v>7</v>
      </c>
      <c r="T8022" s="3" t="s">
        <v>14210</v>
      </c>
      <c r="U8022" t="s">
        <v>14235</v>
      </c>
      <c r="V8022" t="s">
        <v>14236</v>
      </c>
      <c r="W8022" t="s">
        <v>14184</v>
      </c>
      <c r="X8022" t="str">
        <f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9"/>
        <v>0.66666666666666663</v>
      </c>
    </row>
    <row r="8023" spans="1:27" x14ac:dyDescent="0.2">
      <c r="A8023">
        <v>8022</v>
      </c>
      <c r="B8023">
        <v>57318</v>
      </c>
      <c r="C8023" s="3">
        <v>40188</v>
      </c>
      <c r="D8023" s="17">
        <f t="shared" si="628"/>
        <v>40179</v>
      </c>
      <c r="E8023">
        <v>33</v>
      </c>
      <c r="F8023" s="8">
        <f t="shared" si="625"/>
        <v>6600</v>
      </c>
      <c r="G8023" s="5">
        <v>0.02</v>
      </c>
      <c r="H8023" s="8">
        <f>VLOOKUP($T8023,Pricebook!$A:$D,4,0)</f>
        <v>200</v>
      </c>
      <c r="I8023" s="10">
        <f t="shared" si="626"/>
        <v>6468</v>
      </c>
      <c r="J8023" t="s">
        <v>667</v>
      </c>
      <c r="K8023" t="s">
        <v>142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1140</v>
      </c>
      <c r="O8023" s="7">
        <v>90301</v>
      </c>
      <c r="P8023" t="s">
        <v>114</v>
      </c>
      <c r="Q8023" t="s">
        <v>23</v>
      </c>
      <c r="R8023" s="3">
        <v>40190</v>
      </c>
      <c r="S8023" s="12">
        <f t="shared" si="627"/>
        <v>2</v>
      </c>
      <c r="T8023" s="3" t="s">
        <v>14214</v>
      </c>
      <c r="U8023" t="s">
        <v>14229</v>
      </c>
      <c r="V8023" t="s">
        <v>14236</v>
      </c>
      <c r="W8023" t="s">
        <v>14184</v>
      </c>
      <c r="X8023" t="str">
        <f>VLOOKUP(Q8023,Managers!$A:$B,2,0)</f>
        <v>Bob Turner</v>
      </c>
      <c r="Y8023">
        <f>VLOOKUP(W8023,HourlyWages!$A:$B,2,0)</f>
        <v>50</v>
      </c>
      <c r="Z8023">
        <v>1</v>
      </c>
      <c r="AA8023" s="14">
        <f t="shared" si="629"/>
        <v>0.75</v>
      </c>
    </row>
    <row r="8024" spans="1:27" x14ac:dyDescent="0.2">
      <c r="A8024">
        <v>8023</v>
      </c>
      <c r="B8024">
        <v>57318</v>
      </c>
      <c r="C8024" s="3">
        <v>40188</v>
      </c>
      <c r="D8024" s="17">
        <f t="shared" si="628"/>
        <v>40179</v>
      </c>
      <c r="E8024">
        <v>12</v>
      </c>
      <c r="F8024" s="8">
        <f t="shared" si="625"/>
        <v>1320</v>
      </c>
      <c r="G8024" s="5">
        <v>0.1</v>
      </c>
      <c r="H8024" s="8">
        <f>VLOOKUP($T8024,Pricebook!$A:$D,4,0)</f>
        <v>110</v>
      </c>
      <c r="I8024" s="10">
        <f t="shared" si="626"/>
        <v>1188</v>
      </c>
      <c r="J8024" t="s">
        <v>667</v>
      </c>
      <c r="K8024" t="s">
        <v>142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1140</v>
      </c>
      <c r="O8024" s="7">
        <v>90301</v>
      </c>
      <c r="P8024" t="s">
        <v>114</v>
      </c>
      <c r="Q8024" t="s">
        <v>23</v>
      </c>
      <c r="R8024" s="3">
        <v>40190</v>
      </c>
      <c r="S8024" s="12">
        <f t="shared" si="627"/>
        <v>2</v>
      </c>
      <c r="T8024" s="3" t="s">
        <v>14215</v>
      </c>
      <c r="U8024" t="s">
        <v>14229</v>
      </c>
      <c r="V8024" t="s">
        <v>14230</v>
      </c>
      <c r="W8024" t="s">
        <v>14202</v>
      </c>
      <c r="X8024" t="str">
        <f>VLOOKUP(Q8024,Managers!$A:$B,2,0)</f>
        <v>Bob Turner</v>
      </c>
      <c r="Y8024">
        <f>VLOOKUP(W8024,HourlyWages!$A:$B,2,0)</f>
        <v>71</v>
      </c>
      <c r="Z8024">
        <v>1</v>
      </c>
      <c r="AA8024" s="14">
        <f t="shared" si="629"/>
        <v>0.35454545454545455</v>
      </c>
    </row>
    <row r="8025" spans="1:27" x14ac:dyDescent="0.2">
      <c r="A8025">
        <v>8024</v>
      </c>
      <c r="B8025">
        <v>57344</v>
      </c>
      <c r="C8025" s="3">
        <v>40445</v>
      </c>
      <c r="D8025" s="17">
        <f t="shared" si="628"/>
        <v>40422</v>
      </c>
      <c r="E8025">
        <v>47</v>
      </c>
      <c r="F8025" s="8">
        <f t="shared" si="625"/>
        <v>7050</v>
      </c>
      <c r="G8025" s="5">
        <v>0.1</v>
      </c>
      <c r="H8025" s="8">
        <f>VLOOKUP($T8025,Pricebook!$A:$D,4,0)</f>
        <v>150</v>
      </c>
      <c r="I8025" s="10">
        <f t="shared" si="626"/>
        <v>6345</v>
      </c>
      <c r="J8025" t="s">
        <v>414</v>
      </c>
      <c r="K8025" t="s">
        <v>175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2843</v>
      </c>
      <c r="O8025" s="7">
        <v>61761</v>
      </c>
      <c r="P8025" t="s">
        <v>15</v>
      </c>
      <c r="Q8025" t="s">
        <v>16</v>
      </c>
      <c r="R8025" s="3">
        <v>40447</v>
      </c>
      <c r="S8025" s="12">
        <f t="shared" si="627"/>
        <v>2</v>
      </c>
      <c r="T8025" s="3" t="s">
        <v>14210</v>
      </c>
      <c r="U8025" t="s">
        <v>14235</v>
      </c>
      <c r="V8025" t="s">
        <v>14236</v>
      </c>
      <c r="W8025" t="s">
        <v>14201</v>
      </c>
      <c r="X8025" t="str">
        <f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9"/>
        <v>0.64666666666666661</v>
      </c>
    </row>
    <row r="8026" spans="1:27" x14ac:dyDescent="0.2">
      <c r="A8026">
        <v>8025</v>
      </c>
      <c r="B8026">
        <v>57350</v>
      </c>
      <c r="C8026" s="3">
        <v>40688</v>
      </c>
      <c r="D8026" s="17">
        <f t="shared" si="628"/>
        <v>40664</v>
      </c>
      <c r="E8026">
        <v>33</v>
      </c>
      <c r="F8026" s="8">
        <f t="shared" si="625"/>
        <v>3630</v>
      </c>
      <c r="G8026" s="5">
        <v>0.09</v>
      </c>
      <c r="H8026" s="8">
        <f>VLOOKUP($T8026,Pricebook!$A:$D,4,0)</f>
        <v>110</v>
      </c>
      <c r="I8026" s="10">
        <f t="shared" si="626"/>
        <v>3303.3</v>
      </c>
      <c r="J8026" t="s">
        <v>1442</v>
      </c>
      <c r="K8026" t="s">
        <v>713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2114</v>
      </c>
      <c r="O8026" s="7">
        <v>95746</v>
      </c>
      <c r="P8026" t="s">
        <v>114</v>
      </c>
      <c r="Q8026" t="s">
        <v>23</v>
      </c>
      <c r="R8026" s="3">
        <v>40689</v>
      </c>
      <c r="S8026" s="12">
        <f t="shared" si="627"/>
        <v>1</v>
      </c>
      <c r="T8026" s="3" t="s">
        <v>14215</v>
      </c>
      <c r="U8026" t="s">
        <v>14229</v>
      </c>
      <c r="V8026" t="s">
        <v>14244</v>
      </c>
      <c r="W8026" t="s">
        <v>14197</v>
      </c>
      <c r="X8026" t="str">
        <f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9"/>
        <v>0.35454545454545455</v>
      </c>
    </row>
    <row r="8027" spans="1:27" x14ac:dyDescent="0.2">
      <c r="A8027">
        <v>8026</v>
      </c>
      <c r="B8027">
        <v>57350</v>
      </c>
      <c r="C8027" s="3">
        <v>40688</v>
      </c>
      <c r="D8027" s="17">
        <f t="shared" si="628"/>
        <v>40664</v>
      </c>
      <c r="E8027">
        <v>50</v>
      </c>
      <c r="F8027" s="8">
        <f t="shared" si="625"/>
        <v>7500</v>
      </c>
      <c r="G8027" s="5">
        <v>0.09</v>
      </c>
      <c r="H8027" s="8">
        <f>VLOOKUP($T8027,Pricebook!$A:$D,4,0)</f>
        <v>150</v>
      </c>
      <c r="I8027" s="10">
        <f t="shared" si="626"/>
        <v>6825</v>
      </c>
      <c r="J8027" t="s">
        <v>1442</v>
      </c>
      <c r="K8027" t="s">
        <v>713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2114</v>
      </c>
      <c r="O8027" s="7">
        <v>95746</v>
      </c>
      <c r="P8027" t="s">
        <v>114</v>
      </c>
      <c r="Q8027" t="s">
        <v>23</v>
      </c>
      <c r="R8027" s="3">
        <v>40689</v>
      </c>
      <c r="S8027" s="12">
        <f t="shared" si="627"/>
        <v>1</v>
      </c>
      <c r="T8027" s="3" t="s">
        <v>14210</v>
      </c>
      <c r="U8027" t="s">
        <v>14235</v>
      </c>
      <c r="V8027" t="s">
        <v>14237</v>
      </c>
      <c r="W8027" t="s">
        <v>14191</v>
      </c>
      <c r="X8027" t="str">
        <f>VLOOKUP(Q8027,Managers!$A:$B,2,0)</f>
        <v>Bob Turner</v>
      </c>
      <c r="Y8027">
        <f>VLOOKUP(W8027,HourlyWages!$A:$B,2,0)</f>
        <v>60</v>
      </c>
      <c r="Z8027">
        <v>1</v>
      </c>
      <c r="AA8027" s="14">
        <f t="shared" si="629"/>
        <v>0.6</v>
      </c>
    </row>
    <row r="8028" spans="1:27" x14ac:dyDescent="0.2">
      <c r="A8028">
        <v>8027</v>
      </c>
      <c r="B8028">
        <v>57376</v>
      </c>
      <c r="C8028" s="3">
        <v>40713</v>
      </c>
      <c r="D8028" s="17">
        <f t="shared" si="628"/>
        <v>40695</v>
      </c>
      <c r="E8028">
        <v>44</v>
      </c>
      <c r="F8028" s="8">
        <f t="shared" si="625"/>
        <v>5500</v>
      </c>
      <c r="G8028" s="5">
        <v>7.0000000000000007E-2</v>
      </c>
      <c r="H8028" s="8">
        <f>VLOOKUP($T8028,Pricebook!$A:$D,4,0)</f>
        <v>125</v>
      </c>
      <c r="I8028" s="10">
        <f t="shared" si="626"/>
        <v>5115</v>
      </c>
      <c r="J8028" t="s">
        <v>373</v>
      </c>
      <c r="K8028" t="s">
        <v>374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1347</v>
      </c>
      <c r="O8028" s="7">
        <v>49423</v>
      </c>
      <c r="P8028" t="s">
        <v>172</v>
      </c>
      <c r="Q8028" t="s">
        <v>16</v>
      </c>
      <c r="R8028" s="3">
        <v>40715</v>
      </c>
      <c r="S8028" s="12">
        <f t="shared" si="627"/>
        <v>2</v>
      </c>
      <c r="T8028" s="3" t="s">
        <v>14208</v>
      </c>
      <c r="U8028" t="s">
        <v>14232</v>
      </c>
      <c r="V8028" t="s">
        <v>14237</v>
      </c>
      <c r="W8028" t="s">
        <v>14198</v>
      </c>
      <c r="X8028" t="str">
        <f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9"/>
        <v>0.59199999999999997</v>
      </c>
    </row>
    <row r="8029" spans="1:27" x14ac:dyDescent="0.2">
      <c r="A8029">
        <v>8028</v>
      </c>
      <c r="B8029">
        <v>57376</v>
      </c>
      <c r="C8029" s="3">
        <v>40713</v>
      </c>
      <c r="D8029" s="17">
        <f t="shared" si="628"/>
        <v>40695</v>
      </c>
      <c r="E8029">
        <v>6</v>
      </c>
      <c r="F8029" s="8">
        <f t="shared" si="625"/>
        <v>900</v>
      </c>
      <c r="G8029" s="5">
        <v>7.0000000000000007E-2</v>
      </c>
      <c r="H8029" s="8">
        <f>VLOOKUP($T8029,Pricebook!$A:$D,4,0)</f>
        <v>150</v>
      </c>
      <c r="I8029" s="10">
        <f t="shared" si="626"/>
        <v>837</v>
      </c>
      <c r="J8029" t="s">
        <v>373</v>
      </c>
      <c r="K8029" t="s">
        <v>374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1347</v>
      </c>
      <c r="O8029" s="7">
        <v>49423</v>
      </c>
      <c r="P8029" t="s">
        <v>172</v>
      </c>
      <c r="Q8029" t="s">
        <v>16</v>
      </c>
      <c r="R8029" s="3">
        <v>40713</v>
      </c>
      <c r="S8029" s="12">
        <f t="shared" si="627"/>
        <v>0</v>
      </c>
      <c r="T8029" s="3" t="s">
        <v>14210</v>
      </c>
      <c r="U8029" t="s">
        <v>14235</v>
      </c>
      <c r="V8029" t="s">
        <v>14244</v>
      </c>
      <c r="W8029" t="s">
        <v>14185</v>
      </c>
      <c r="X8029" t="str">
        <f>VLOOKUP(Q8029,Managers!$A:$B,2,0)</f>
        <v>Josh Martinez</v>
      </c>
      <c r="Y8029">
        <f>VLOOKUP(W8029,HourlyWages!$A:$B,2,0)</f>
        <v>70</v>
      </c>
      <c r="Z8029">
        <v>1</v>
      </c>
      <c r="AA8029" s="14">
        <f t="shared" si="629"/>
        <v>0.53333333333333333</v>
      </c>
    </row>
    <row r="8030" spans="1:27" x14ac:dyDescent="0.2">
      <c r="A8030">
        <v>8029</v>
      </c>
      <c r="B8030">
        <v>57378</v>
      </c>
      <c r="C8030" s="3">
        <v>40175</v>
      </c>
      <c r="D8030" s="17">
        <f t="shared" si="628"/>
        <v>40148</v>
      </c>
      <c r="E8030">
        <v>9</v>
      </c>
      <c r="F8030" s="8">
        <f t="shared" si="625"/>
        <v>1350</v>
      </c>
      <c r="G8030" s="5">
        <v>0.02</v>
      </c>
      <c r="H8030" s="8">
        <f>VLOOKUP($T8030,Pricebook!$A:$D,4,0)</f>
        <v>150</v>
      </c>
      <c r="I8030" s="10">
        <f t="shared" si="626"/>
        <v>1323</v>
      </c>
      <c r="J8030" t="s">
        <v>312</v>
      </c>
      <c r="K8030" t="s">
        <v>108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204</v>
      </c>
      <c r="O8030" s="7">
        <v>97701</v>
      </c>
      <c r="P8030" t="s">
        <v>43</v>
      </c>
      <c r="Q8030" t="s">
        <v>23</v>
      </c>
      <c r="R8030" s="3">
        <v>40176</v>
      </c>
      <c r="S8030" s="12">
        <f t="shared" si="627"/>
        <v>1</v>
      </c>
      <c r="T8030" s="3" t="s">
        <v>14211</v>
      </c>
      <c r="U8030" t="s">
        <v>14235</v>
      </c>
      <c r="V8030" t="s">
        <v>14244</v>
      </c>
      <c r="W8030" t="s">
        <v>14202</v>
      </c>
      <c r="X8030" t="str">
        <f>VLOOKUP(Q8030,Managers!$A:$B,2,0)</f>
        <v>Bob Turner</v>
      </c>
      <c r="Y8030">
        <f>VLOOKUP(W8030,HourlyWages!$A:$B,2,0)</f>
        <v>71</v>
      </c>
      <c r="Z8030">
        <v>1</v>
      </c>
      <c r="AA8030" s="14">
        <f t="shared" si="629"/>
        <v>0.52666666666666662</v>
      </c>
    </row>
    <row r="8031" spans="1:27" x14ac:dyDescent="0.2">
      <c r="A8031">
        <v>8030</v>
      </c>
      <c r="B8031">
        <v>57378</v>
      </c>
      <c r="C8031" s="3">
        <v>40175</v>
      </c>
      <c r="D8031" s="17">
        <f t="shared" si="628"/>
        <v>40148</v>
      </c>
      <c r="E8031">
        <v>10</v>
      </c>
      <c r="F8031" s="8">
        <f t="shared" si="625"/>
        <v>1200</v>
      </c>
      <c r="G8031" s="5">
        <v>0.01</v>
      </c>
      <c r="H8031" s="8">
        <f>VLOOKUP($T8031,Pricebook!$A:$D,4,0)</f>
        <v>120</v>
      </c>
      <c r="I8031" s="10">
        <f t="shared" si="626"/>
        <v>1188</v>
      </c>
      <c r="J8031" t="s">
        <v>312</v>
      </c>
      <c r="K8031" t="s">
        <v>108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204</v>
      </c>
      <c r="O8031" s="7">
        <v>97701</v>
      </c>
      <c r="P8031" t="s">
        <v>43</v>
      </c>
      <c r="Q8031" t="s">
        <v>23</v>
      </c>
      <c r="R8031" s="3">
        <v>40175</v>
      </c>
      <c r="S8031" s="12">
        <f t="shared" si="627"/>
        <v>0</v>
      </c>
      <c r="T8031" s="3" t="s">
        <v>14212</v>
      </c>
      <c r="U8031" t="s">
        <v>14229</v>
      </c>
      <c r="V8031" t="s">
        <v>14244</v>
      </c>
      <c r="W8031" t="s">
        <v>14190</v>
      </c>
      <c r="X8031" t="str">
        <f>VLOOKUP(Q8031,Managers!$A:$B,2,0)</f>
        <v>Bob Turner</v>
      </c>
      <c r="Y8031">
        <f>VLOOKUP(W8031,HourlyWages!$A:$B,2,0)</f>
        <v>67</v>
      </c>
      <c r="Z8031">
        <v>1</v>
      </c>
      <c r="AA8031" s="14">
        <f t="shared" si="629"/>
        <v>0.44166666666666665</v>
      </c>
    </row>
    <row r="8032" spans="1:27" x14ac:dyDescent="0.2">
      <c r="A8032">
        <v>8031</v>
      </c>
      <c r="B8032">
        <v>57380</v>
      </c>
      <c r="C8032" s="3">
        <v>40836</v>
      </c>
      <c r="D8032" s="17">
        <f t="shared" si="628"/>
        <v>40817</v>
      </c>
      <c r="E8032">
        <v>3</v>
      </c>
      <c r="F8032" s="8">
        <f t="shared" si="625"/>
        <v>375</v>
      </c>
      <c r="G8032" s="5">
        <v>0.05</v>
      </c>
      <c r="H8032" s="8">
        <f>VLOOKUP($T8032,Pricebook!$A:$D,4,0)</f>
        <v>125</v>
      </c>
      <c r="I8032" s="10">
        <f t="shared" si="626"/>
        <v>356.25</v>
      </c>
      <c r="J8032" t="s">
        <v>1968</v>
      </c>
      <c r="K8032" t="s">
        <v>165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553</v>
      </c>
      <c r="O8032" s="7">
        <v>83704</v>
      </c>
      <c r="P8032" t="s">
        <v>197</v>
      </c>
      <c r="Q8032" t="s">
        <v>23</v>
      </c>
      <c r="R8032" s="3">
        <v>40840</v>
      </c>
      <c r="S8032" s="12">
        <f t="shared" si="627"/>
        <v>4</v>
      </c>
      <c r="T8032" s="3" t="s">
        <v>14209</v>
      </c>
      <c r="U8032" t="s">
        <v>14232</v>
      </c>
      <c r="V8032" t="s">
        <v>14241</v>
      </c>
      <c r="W8032" t="s">
        <v>14193</v>
      </c>
      <c r="X8032" t="str">
        <f>VLOOKUP(Q8032,Managers!$A:$B,2,0)</f>
        <v>Bob Turner</v>
      </c>
      <c r="Y8032">
        <f>VLOOKUP(W8032,HourlyWages!$A:$B,2,0)</f>
        <v>57</v>
      </c>
      <c r="Z8032">
        <v>1</v>
      </c>
      <c r="AA8032" s="14">
        <f t="shared" si="629"/>
        <v>0.54400000000000004</v>
      </c>
    </row>
    <row r="8033" spans="1:27" x14ac:dyDescent="0.2">
      <c r="A8033">
        <v>8032</v>
      </c>
      <c r="B8033">
        <v>57381</v>
      </c>
      <c r="C8033" s="3">
        <v>40032</v>
      </c>
      <c r="D8033" s="17">
        <f t="shared" si="628"/>
        <v>40026</v>
      </c>
      <c r="E8033">
        <v>13</v>
      </c>
      <c r="F8033" s="8">
        <f t="shared" si="625"/>
        <v>2080</v>
      </c>
      <c r="G8033" s="5">
        <v>0.1</v>
      </c>
      <c r="H8033" s="8">
        <f>VLOOKUP($T8033,Pricebook!$A:$D,4,0)</f>
        <v>160</v>
      </c>
      <c r="I8033" s="10">
        <f t="shared" si="626"/>
        <v>1872</v>
      </c>
      <c r="J8033" t="s">
        <v>1939</v>
      </c>
      <c r="K8033" t="s">
        <v>151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1134</v>
      </c>
      <c r="O8033" s="7">
        <v>94025</v>
      </c>
      <c r="P8033" t="s">
        <v>114</v>
      </c>
      <c r="Q8033" t="s">
        <v>23</v>
      </c>
      <c r="R8033" s="3">
        <v>40033</v>
      </c>
      <c r="S8033" s="12">
        <f t="shared" si="627"/>
        <v>1</v>
      </c>
      <c r="T8033" s="3" t="s">
        <v>14218</v>
      </c>
      <c r="U8033" t="s">
        <v>14229</v>
      </c>
      <c r="V8033" t="s">
        <v>14245</v>
      </c>
      <c r="W8033" t="s">
        <v>14195</v>
      </c>
      <c r="X8033" t="str">
        <f>VLOOKUP(Q8033,Managers!$A:$B,2,0)</f>
        <v>Bob Turner</v>
      </c>
      <c r="Y8033">
        <f>VLOOKUP(W8033,HourlyWages!$A:$B,2,0)</f>
        <v>52</v>
      </c>
      <c r="Z8033">
        <v>1</v>
      </c>
      <c r="AA8033" s="14">
        <f t="shared" si="629"/>
        <v>0.67500000000000004</v>
      </c>
    </row>
    <row r="8034" spans="1:27" x14ac:dyDescent="0.2">
      <c r="A8034">
        <v>8033</v>
      </c>
      <c r="B8034">
        <v>57381</v>
      </c>
      <c r="C8034" s="3">
        <v>40032</v>
      </c>
      <c r="D8034" s="17">
        <f t="shared" si="628"/>
        <v>40026</v>
      </c>
      <c r="E8034">
        <v>22</v>
      </c>
      <c r="F8034" s="8">
        <f t="shared" si="625"/>
        <v>3080</v>
      </c>
      <c r="G8034" s="5">
        <v>0.06</v>
      </c>
      <c r="H8034" s="8">
        <f>VLOOKUP($T8034,Pricebook!$A:$D,4,0)</f>
        <v>140</v>
      </c>
      <c r="I8034" s="10">
        <f t="shared" si="626"/>
        <v>2895.2</v>
      </c>
      <c r="J8034" t="s">
        <v>1939</v>
      </c>
      <c r="K8034" t="s">
        <v>151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1134</v>
      </c>
      <c r="O8034" s="7">
        <v>94025</v>
      </c>
      <c r="P8034" t="s">
        <v>114</v>
      </c>
      <c r="Q8034" t="s">
        <v>23</v>
      </c>
      <c r="R8034" s="3">
        <v>40032</v>
      </c>
      <c r="S8034" s="12">
        <f t="shared" si="627"/>
        <v>0</v>
      </c>
      <c r="T8034" s="3" t="s">
        <v>14213</v>
      </c>
      <c r="U8034" t="s">
        <v>14229</v>
      </c>
      <c r="V8034" t="s">
        <v>14238</v>
      </c>
      <c r="W8034" t="s">
        <v>14197</v>
      </c>
      <c r="X8034" t="str">
        <f>VLOOKUP(Q8034,Managers!$A:$B,2,0)</f>
        <v>Bob Turner</v>
      </c>
      <c r="Y8034">
        <f>VLOOKUP(W8034,HourlyWages!$A:$B,2,0)</f>
        <v>71</v>
      </c>
      <c r="Z8034">
        <v>1</v>
      </c>
      <c r="AA8034" s="14">
        <f t="shared" si="629"/>
        <v>0.49285714285714288</v>
      </c>
    </row>
    <row r="8035" spans="1:27" x14ac:dyDescent="0.2">
      <c r="A8035">
        <v>8034</v>
      </c>
      <c r="B8035">
        <v>57382</v>
      </c>
      <c r="C8035" s="3">
        <v>39895</v>
      </c>
      <c r="D8035" s="17">
        <f t="shared" si="628"/>
        <v>39873</v>
      </c>
      <c r="E8035">
        <v>25</v>
      </c>
      <c r="F8035" s="8">
        <f t="shared" si="625"/>
        <v>4000</v>
      </c>
      <c r="G8035" s="5">
        <v>0.09</v>
      </c>
      <c r="H8035" s="8">
        <f>VLOOKUP($T8035,Pricebook!$A:$D,4,0)</f>
        <v>160</v>
      </c>
      <c r="I8035" s="10">
        <f t="shared" si="626"/>
        <v>3640</v>
      </c>
      <c r="J8035" t="s">
        <v>1690</v>
      </c>
      <c r="K8035" t="s">
        <v>1076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2254</v>
      </c>
      <c r="O8035" s="7" t="s">
        <v>2255</v>
      </c>
      <c r="P8035" t="s">
        <v>48</v>
      </c>
      <c r="Q8035" t="s">
        <v>16</v>
      </c>
      <c r="R8035" s="3">
        <v>39897</v>
      </c>
      <c r="S8035" s="12">
        <f t="shared" si="627"/>
        <v>2</v>
      </c>
      <c r="T8035" s="3" t="s">
        <v>14218</v>
      </c>
      <c r="U8035" t="s">
        <v>14229</v>
      </c>
      <c r="V8035" t="s">
        <v>14245</v>
      </c>
      <c r="W8035" t="s">
        <v>14196</v>
      </c>
      <c r="X8035" t="str">
        <f>VLOOKUP(Q8035,Managers!$A:$B,2,0)</f>
        <v>Josh Martinez</v>
      </c>
      <c r="Y8035">
        <f>VLOOKUP(W8035,HourlyWages!$A:$B,2,0)</f>
        <v>58</v>
      </c>
      <c r="Z8035">
        <v>1</v>
      </c>
      <c r="AA8035" s="14">
        <f t="shared" si="629"/>
        <v>0.63749999999999996</v>
      </c>
    </row>
    <row r="8036" spans="1:27" x14ac:dyDescent="0.2">
      <c r="A8036">
        <v>8035</v>
      </c>
      <c r="B8036">
        <v>57382</v>
      </c>
      <c r="C8036" s="3">
        <v>39895</v>
      </c>
      <c r="D8036" s="17">
        <f t="shared" si="628"/>
        <v>39873</v>
      </c>
      <c r="E8036">
        <v>45</v>
      </c>
      <c r="F8036" s="8">
        <f t="shared" si="625"/>
        <v>4950</v>
      </c>
      <c r="G8036" s="5">
        <v>7.0000000000000007E-2</v>
      </c>
      <c r="H8036" s="8">
        <f>VLOOKUP($T8036,Pricebook!$A:$D,4,0)</f>
        <v>110</v>
      </c>
      <c r="I8036" s="10">
        <f t="shared" si="626"/>
        <v>4603.5</v>
      </c>
      <c r="J8036" t="s">
        <v>1690</v>
      </c>
      <c r="K8036" t="s">
        <v>1076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805</v>
      </c>
      <c r="O8036" s="7">
        <v>76063</v>
      </c>
      <c r="P8036" t="s">
        <v>48</v>
      </c>
      <c r="Q8036" t="s">
        <v>16</v>
      </c>
      <c r="R8036" s="3">
        <v>39897</v>
      </c>
      <c r="S8036" s="12">
        <f t="shared" si="627"/>
        <v>2</v>
      </c>
      <c r="T8036" s="3" t="s">
        <v>14220</v>
      </c>
      <c r="U8036" t="s">
        <v>14229</v>
      </c>
      <c r="V8036" t="s">
        <v>14236</v>
      </c>
      <c r="W8036" t="s">
        <v>14201</v>
      </c>
      <c r="X8036" t="str">
        <f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9"/>
        <v>0.51818181818181819</v>
      </c>
    </row>
    <row r="8037" spans="1:27" x14ac:dyDescent="0.2">
      <c r="A8037">
        <v>8036</v>
      </c>
      <c r="B8037">
        <v>57409</v>
      </c>
      <c r="C8037" s="3">
        <v>40137</v>
      </c>
      <c r="D8037" s="17">
        <f t="shared" si="628"/>
        <v>40118</v>
      </c>
      <c r="E8037">
        <v>1</v>
      </c>
      <c r="F8037" s="8">
        <f t="shared" si="625"/>
        <v>150</v>
      </c>
      <c r="G8037" s="5">
        <v>0.1</v>
      </c>
      <c r="H8037" s="8">
        <f>VLOOKUP($T8037,Pricebook!$A:$D,4,0)</f>
        <v>150</v>
      </c>
      <c r="I8037" s="10">
        <f t="shared" si="626"/>
        <v>135</v>
      </c>
      <c r="J8037" t="s">
        <v>1038</v>
      </c>
      <c r="K8037" t="s">
        <v>73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1342</v>
      </c>
      <c r="O8037" s="7" t="s">
        <v>1343</v>
      </c>
      <c r="P8037" t="s">
        <v>210</v>
      </c>
      <c r="Q8037" t="s">
        <v>61</v>
      </c>
      <c r="R8037" s="3">
        <v>40138</v>
      </c>
      <c r="S8037" s="12">
        <f t="shared" si="627"/>
        <v>1</v>
      </c>
      <c r="T8037" s="3" t="s">
        <v>14211</v>
      </c>
      <c r="U8037" t="s">
        <v>14235</v>
      </c>
      <c r="V8037" t="s">
        <v>14239</v>
      </c>
      <c r="W8037" t="s">
        <v>14191</v>
      </c>
      <c r="X8037" t="str">
        <f>VLOOKUP(Q8037,Managers!$A:$B,2,0)</f>
        <v>Allen Young</v>
      </c>
      <c r="Y8037">
        <f>VLOOKUP(W8037,HourlyWages!$A:$B,2,0)</f>
        <v>60</v>
      </c>
      <c r="Z8037">
        <v>1</v>
      </c>
      <c r="AA8037" s="14">
        <f t="shared" si="629"/>
        <v>0.6</v>
      </c>
    </row>
    <row r="8038" spans="1:27" x14ac:dyDescent="0.2">
      <c r="A8038">
        <v>8037</v>
      </c>
      <c r="B8038">
        <v>57409</v>
      </c>
      <c r="C8038" s="3">
        <v>40137</v>
      </c>
      <c r="D8038" s="17">
        <f t="shared" si="628"/>
        <v>40118</v>
      </c>
      <c r="E8038">
        <v>34</v>
      </c>
      <c r="F8038" s="8">
        <f t="shared" si="625"/>
        <v>5100</v>
      </c>
      <c r="G8038" s="5">
        <v>0.03</v>
      </c>
      <c r="H8038" s="8">
        <f>VLOOKUP($T8038,Pricebook!$A:$D,4,0)</f>
        <v>150</v>
      </c>
      <c r="I8038" s="10">
        <f t="shared" si="626"/>
        <v>4947</v>
      </c>
      <c r="J8038" t="s">
        <v>1038</v>
      </c>
      <c r="K8038" t="s">
        <v>73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1342</v>
      </c>
      <c r="O8038" s="7" t="s">
        <v>1343</v>
      </c>
      <c r="P8038" t="s">
        <v>210</v>
      </c>
      <c r="Q8038" t="s">
        <v>61</v>
      </c>
      <c r="R8038" s="3">
        <v>40138</v>
      </c>
      <c r="S8038" s="12">
        <f t="shared" si="627"/>
        <v>1</v>
      </c>
      <c r="T8038" s="3" t="s">
        <v>14210</v>
      </c>
      <c r="U8038" t="s">
        <v>14235</v>
      </c>
      <c r="V8038" t="s">
        <v>14240</v>
      </c>
      <c r="W8038" t="s">
        <v>14185</v>
      </c>
      <c r="X8038" t="str">
        <f>VLOOKUP(Q8038,Managers!$A:$B,2,0)</f>
        <v>Allen Young</v>
      </c>
      <c r="Y8038">
        <f>VLOOKUP(W8038,HourlyWages!$A:$B,2,0)</f>
        <v>70</v>
      </c>
      <c r="Z8038">
        <v>1</v>
      </c>
      <c r="AA8038" s="14">
        <f t="shared" si="629"/>
        <v>0.53333333333333333</v>
      </c>
    </row>
    <row r="8039" spans="1:27" x14ac:dyDescent="0.2">
      <c r="A8039">
        <v>8038</v>
      </c>
      <c r="B8039">
        <v>57412</v>
      </c>
      <c r="C8039" s="3">
        <v>40007</v>
      </c>
      <c r="D8039" s="17">
        <f t="shared" si="628"/>
        <v>39995</v>
      </c>
      <c r="E8039">
        <v>34</v>
      </c>
      <c r="F8039" s="8">
        <f t="shared" si="625"/>
        <v>5100</v>
      </c>
      <c r="G8039" s="5">
        <v>0.06</v>
      </c>
      <c r="H8039" s="8">
        <f>VLOOKUP($T8039,Pricebook!$A:$D,4,0)</f>
        <v>150</v>
      </c>
      <c r="I8039" s="10">
        <f t="shared" si="626"/>
        <v>4794</v>
      </c>
      <c r="J8039" t="s">
        <v>1059</v>
      </c>
      <c r="K8039" t="s">
        <v>571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304</v>
      </c>
      <c r="O8039" s="7">
        <v>89015</v>
      </c>
      <c r="P8039" t="s">
        <v>1061</v>
      </c>
      <c r="Q8039" t="s">
        <v>23</v>
      </c>
      <c r="R8039" s="3">
        <v>40007</v>
      </c>
      <c r="S8039" s="12">
        <f t="shared" si="627"/>
        <v>0</v>
      </c>
      <c r="T8039" s="3" t="s">
        <v>14210</v>
      </c>
      <c r="U8039" t="s">
        <v>14235</v>
      </c>
      <c r="V8039" t="s">
        <v>14246</v>
      </c>
      <c r="W8039" t="s">
        <v>14187</v>
      </c>
      <c r="X8039" t="str">
        <f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9"/>
        <v>0.7</v>
      </c>
    </row>
    <row r="8040" spans="1:27" x14ac:dyDescent="0.2">
      <c r="A8040">
        <v>8039</v>
      </c>
      <c r="B8040">
        <v>57415</v>
      </c>
      <c r="C8040" s="3">
        <v>39896</v>
      </c>
      <c r="D8040" s="17">
        <f t="shared" si="628"/>
        <v>39873</v>
      </c>
      <c r="E8040">
        <v>6</v>
      </c>
      <c r="F8040" s="8">
        <f t="shared" si="625"/>
        <v>1200</v>
      </c>
      <c r="G8040" s="5">
        <v>0.02</v>
      </c>
      <c r="H8040" s="8">
        <f>VLOOKUP($T8040,Pricebook!$A:$D,4,0)</f>
        <v>200</v>
      </c>
      <c r="I8040" s="10">
        <f t="shared" si="626"/>
        <v>1176</v>
      </c>
      <c r="J8040" t="s">
        <v>268</v>
      </c>
      <c r="K8040" t="s">
        <v>269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47</v>
      </c>
      <c r="O8040" s="7">
        <v>78660</v>
      </c>
      <c r="P8040" t="s">
        <v>48</v>
      </c>
      <c r="Q8040" t="s">
        <v>16</v>
      </c>
      <c r="R8040" s="3">
        <v>39897</v>
      </c>
      <c r="S8040" s="12">
        <f t="shared" si="627"/>
        <v>1</v>
      </c>
      <c r="T8040" s="3" t="s">
        <v>14206</v>
      </c>
      <c r="U8040" t="s">
        <v>14229</v>
      </c>
      <c r="V8040" t="s">
        <v>14241</v>
      </c>
      <c r="W8040" t="s">
        <v>14184</v>
      </c>
      <c r="X8040" t="str">
        <f>VLOOKUP(Q8040,Managers!$A:$B,2,0)</f>
        <v>Josh Martinez</v>
      </c>
      <c r="Y8040">
        <f>VLOOKUP(W8040,HourlyWages!$A:$B,2,0)</f>
        <v>50</v>
      </c>
      <c r="Z8040">
        <v>1</v>
      </c>
      <c r="AA8040" s="14">
        <f t="shared" si="629"/>
        <v>0.75</v>
      </c>
    </row>
    <row r="8041" spans="1:27" x14ac:dyDescent="0.2">
      <c r="A8041">
        <v>8040</v>
      </c>
      <c r="B8041">
        <v>57440</v>
      </c>
      <c r="C8041" s="3">
        <v>40382</v>
      </c>
      <c r="D8041" s="17">
        <f t="shared" si="628"/>
        <v>40360</v>
      </c>
      <c r="E8041">
        <v>12</v>
      </c>
      <c r="F8041" s="8">
        <f t="shared" si="625"/>
        <v>1800</v>
      </c>
      <c r="G8041" s="5">
        <v>0.04</v>
      </c>
      <c r="H8041" s="8">
        <f>VLOOKUP($T8041,Pricebook!$A:$D,4,0)</f>
        <v>150</v>
      </c>
      <c r="I8041" s="10">
        <f t="shared" si="626"/>
        <v>1728</v>
      </c>
      <c r="J8041" t="s">
        <v>2023</v>
      </c>
      <c r="K8041" t="s">
        <v>276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2024</v>
      </c>
      <c r="O8041" s="7">
        <v>85224</v>
      </c>
      <c r="P8041" t="s">
        <v>70</v>
      </c>
      <c r="Q8041" t="s">
        <v>23</v>
      </c>
      <c r="R8041" s="3">
        <v>40389</v>
      </c>
      <c r="S8041" s="12">
        <f t="shared" si="627"/>
        <v>7</v>
      </c>
      <c r="T8041" s="3" t="s">
        <v>14210</v>
      </c>
      <c r="U8041" t="s">
        <v>14235</v>
      </c>
      <c r="V8041" t="s">
        <v>14244</v>
      </c>
      <c r="W8041" t="s">
        <v>14190</v>
      </c>
      <c r="X8041" t="str">
        <f>VLOOKUP(Q8041,Managers!$A:$B,2,0)</f>
        <v>Bob Turner</v>
      </c>
      <c r="Y8041">
        <f>VLOOKUP(W8041,HourlyWages!$A:$B,2,0)</f>
        <v>67</v>
      </c>
      <c r="Z8041">
        <v>1</v>
      </c>
      <c r="AA8041" s="14">
        <f t="shared" si="629"/>
        <v>0.55333333333333334</v>
      </c>
    </row>
    <row r="8042" spans="1:27" x14ac:dyDescent="0.2">
      <c r="A8042">
        <v>8041</v>
      </c>
      <c r="B8042">
        <v>57444</v>
      </c>
      <c r="C8042" s="3">
        <v>40677</v>
      </c>
      <c r="D8042" s="17">
        <f t="shared" si="628"/>
        <v>40664</v>
      </c>
      <c r="E8042">
        <v>24</v>
      </c>
      <c r="F8042" s="8">
        <f t="shared" si="625"/>
        <v>3840</v>
      </c>
      <c r="G8042" s="5">
        <v>0.09</v>
      </c>
      <c r="H8042" s="8">
        <f>VLOOKUP($T8042,Pricebook!$A:$D,4,0)</f>
        <v>160</v>
      </c>
      <c r="I8042" s="10">
        <f t="shared" si="626"/>
        <v>3494.4</v>
      </c>
      <c r="J8042" t="s">
        <v>1410</v>
      </c>
      <c r="K8042" t="s">
        <v>180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1411</v>
      </c>
      <c r="O8042" s="7">
        <v>90260</v>
      </c>
      <c r="P8042" t="s">
        <v>114</v>
      </c>
      <c r="Q8042" t="s">
        <v>23</v>
      </c>
      <c r="R8042" s="3">
        <v>40678</v>
      </c>
      <c r="S8042" s="12">
        <f t="shared" si="627"/>
        <v>1</v>
      </c>
      <c r="T8042" s="3" t="s">
        <v>14218</v>
      </c>
      <c r="U8042" t="s">
        <v>14229</v>
      </c>
      <c r="V8042" t="s">
        <v>14240</v>
      </c>
      <c r="W8042" t="s">
        <v>14191</v>
      </c>
      <c r="X8042" t="str">
        <f>VLOOKUP(Q8042,Managers!$A:$B,2,0)</f>
        <v>Bob Turner</v>
      </c>
      <c r="Y8042">
        <f>VLOOKUP(W8042,HourlyWages!$A:$B,2,0)</f>
        <v>60</v>
      </c>
      <c r="Z8042">
        <v>1</v>
      </c>
      <c r="AA8042" s="14">
        <f t="shared" si="629"/>
        <v>0.625</v>
      </c>
    </row>
    <row r="8043" spans="1:27" x14ac:dyDescent="0.2">
      <c r="A8043">
        <v>8042</v>
      </c>
      <c r="B8043">
        <v>57447</v>
      </c>
      <c r="C8043" s="3">
        <v>40728</v>
      </c>
      <c r="D8043" s="17">
        <f t="shared" si="628"/>
        <v>40725</v>
      </c>
      <c r="E8043">
        <v>39</v>
      </c>
      <c r="F8043" s="8">
        <f t="shared" si="625"/>
        <v>5850</v>
      </c>
      <c r="G8043" s="5">
        <v>0.09</v>
      </c>
      <c r="H8043" s="8">
        <f>VLOOKUP($T8043,Pricebook!$A:$D,4,0)</f>
        <v>150</v>
      </c>
      <c r="I8043" s="10">
        <f t="shared" si="626"/>
        <v>5323.5</v>
      </c>
      <c r="J8043" t="s">
        <v>656</v>
      </c>
      <c r="K8043" t="s">
        <v>449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2661</v>
      </c>
      <c r="O8043" s="7" t="s">
        <v>2662</v>
      </c>
      <c r="P8043" t="s">
        <v>655</v>
      </c>
      <c r="Q8043" t="s">
        <v>61</v>
      </c>
      <c r="R8043" s="3">
        <v>40728</v>
      </c>
      <c r="S8043" s="12">
        <f t="shared" si="627"/>
        <v>0</v>
      </c>
      <c r="T8043" s="3" t="s">
        <v>14211</v>
      </c>
      <c r="U8043" t="s">
        <v>14235</v>
      </c>
      <c r="V8043" t="s">
        <v>14234</v>
      </c>
      <c r="W8043" t="s">
        <v>14193</v>
      </c>
      <c r="X8043" t="str">
        <f>VLOOKUP(Q8043,Managers!$A:$B,2,0)</f>
        <v>Allen Young</v>
      </c>
      <c r="Y8043">
        <f>VLOOKUP(W8043,HourlyWages!$A:$B,2,0)</f>
        <v>57</v>
      </c>
      <c r="Z8043">
        <v>1</v>
      </c>
      <c r="AA8043" s="14">
        <f t="shared" si="629"/>
        <v>0.62</v>
      </c>
    </row>
    <row r="8044" spans="1:27" x14ac:dyDescent="0.2">
      <c r="A8044">
        <v>8043</v>
      </c>
      <c r="B8044">
        <v>57447</v>
      </c>
      <c r="C8044" s="3">
        <v>40728</v>
      </c>
      <c r="D8044" s="17">
        <f t="shared" si="628"/>
        <v>40725</v>
      </c>
      <c r="E8044">
        <v>8</v>
      </c>
      <c r="F8044" s="8">
        <f t="shared" si="625"/>
        <v>1200</v>
      </c>
      <c r="G8044" s="5">
        <v>0.06</v>
      </c>
      <c r="H8044" s="8">
        <f>VLOOKUP($T8044,Pricebook!$A:$D,4,0)</f>
        <v>150</v>
      </c>
      <c r="I8044" s="10">
        <f t="shared" si="626"/>
        <v>1128</v>
      </c>
      <c r="J8044" t="s">
        <v>656</v>
      </c>
      <c r="K8044" t="s">
        <v>449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2661</v>
      </c>
      <c r="O8044" s="7" t="s">
        <v>2662</v>
      </c>
      <c r="P8044" t="s">
        <v>655</v>
      </c>
      <c r="Q8044" t="s">
        <v>61</v>
      </c>
      <c r="R8044" s="3">
        <v>40731</v>
      </c>
      <c r="S8044" s="12">
        <f t="shared" si="627"/>
        <v>3</v>
      </c>
      <c r="T8044" s="3" t="s">
        <v>14211</v>
      </c>
      <c r="U8044" t="s">
        <v>14235</v>
      </c>
      <c r="V8044" t="s">
        <v>14241</v>
      </c>
      <c r="W8044" t="s">
        <v>14186</v>
      </c>
      <c r="X8044" t="str">
        <f>VLOOKUP(Q8044,Managers!$A:$B,2,0)</f>
        <v>Allen Young</v>
      </c>
      <c r="Y8044">
        <f>VLOOKUP(W8044,HourlyWages!$A:$B,2,0)</f>
        <v>67</v>
      </c>
      <c r="Z8044">
        <v>1</v>
      </c>
      <c r="AA8044" s="14">
        <f t="shared" si="629"/>
        <v>0.55333333333333334</v>
      </c>
    </row>
    <row r="8045" spans="1:27" x14ac:dyDescent="0.2">
      <c r="A8045">
        <v>8044</v>
      </c>
      <c r="B8045">
        <v>57475</v>
      </c>
      <c r="C8045" s="3">
        <v>40455</v>
      </c>
      <c r="D8045" s="17">
        <f t="shared" si="628"/>
        <v>40452</v>
      </c>
      <c r="E8045">
        <v>32</v>
      </c>
      <c r="F8045" s="8">
        <f t="shared" si="625"/>
        <v>5120</v>
      </c>
      <c r="G8045" s="5">
        <v>0.04</v>
      </c>
      <c r="H8045" s="8">
        <f>VLOOKUP($T8045,Pricebook!$A:$D,4,0)</f>
        <v>160</v>
      </c>
      <c r="I8045" s="10">
        <f t="shared" si="626"/>
        <v>4915.2</v>
      </c>
      <c r="J8045" t="s">
        <v>221</v>
      </c>
      <c r="K8045" t="s">
        <v>20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2858</v>
      </c>
      <c r="O8045" s="7">
        <v>36701</v>
      </c>
      <c r="P8045" t="s">
        <v>424</v>
      </c>
      <c r="Q8045" t="s">
        <v>34</v>
      </c>
      <c r="R8045" s="3">
        <v>40462</v>
      </c>
      <c r="S8045" s="12">
        <f t="shared" si="627"/>
        <v>7</v>
      </c>
      <c r="T8045" s="3" t="s">
        <v>14218</v>
      </c>
      <c r="U8045" t="s">
        <v>14229</v>
      </c>
      <c r="V8045" t="s">
        <v>14240</v>
      </c>
      <c r="W8045" t="s">
        <v>14187</v>
      </c>
      <c r="X8045" t="str">
        <f>VLOOKUP(Q8045,Managers!$A:$B,2,0)</f>
        <v>Frank Mitchell</v>
      </c>
      <c r="Y8045">
        <f>VLOOKUP(W8045,HourlyWages!$A:$B,2,0)</f>
        <v>45</v>
      </c>
      <c r="Z8045">
        <v>1</v>
      </c>
      <c r="AA8045" s="14">
        <f t="shared" si="629"/>
        <v>0.71875</v>
      </c>
    </row>
    <row r="8046" spans="1:27" x14ac:dyDescent="0.2">
      <c r="A8046">
        <v>8045</v>
      </c>
      <c r="B8046">
        <v>57475</v>
      </c>
      <c r="C8046" s="3">
        <v>40455</v>
      </c>
      <c r="D8046" s="17">
        <f t="shared" si="628"/>
        <v>40452</v>
      </c>
      <c r="E8046">
        <v>34</v>
      </c>
      <c r="F8046" s="8">
        <f t="shared" si="625"/>
        <v>5440</v>
      </c>
      <c r="G8046" s="5">
        <v>0.06</v>
      </c>
      <c r="H8046" s="8">
        <f>VLOOKUP($T8046,Pricebook!$A:$D,4,0)</f>
        <v>160</v>
      </c>
      <c r="I8046" s="10">
        <f t="shared" si="626"/>
        <v>5113.5999999999995</v>
      </c>
      <c r="J8046" t="s">
        <v>221</v>
      </c>
      <c r="K8046" t="s">
        <v>20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2858</v>
      </c>
      <c r="O8046" s="7">
        <v>36701</v>
      </c>
      <c r="P8046" t="s">
        <v>424</v>
      </c>
      <c r="Q8046" t="s">
        <v>34</v>
      </c>
      <c r="R8046" s="3">
        <v>40455</v>
      </c>
      <c r="S8046" s="12">
        <f t="shared" si="627"/>
        <v>0</v>
      </c>
      <c r="T8046" s="3" t="s">
        <v>14218</v>
      </c>
      <c r="U8046" t="s">
        <v>14229</v>
      </c>
      <c r="V8046" t="s">
        <v>14236</v>
      </c>
      <c r="W8046" t="s">
        <v>14186</v>
      </c>
      <c r="X8046" t="str">
        <f>VLOOKUP(Q8046,Managers!$A:$B,2,0)</f>
        <v>Frank Mitchell</v>
      </c>
      <c r="Y8046">
        <f>VLOOKUP(W8046,HourlyWages!$A:$B,2,0)</f>
        <v>67</v>
      </c>
      <c r="Z8046">
        <v>1</v>
      </c>
      <c r="AA8046" s="14">
        <f t="shared" si="629"/>
        <v>0.58125000000000004</v>
      </c>
    </row>
    <row r="8047" spans="1:27" x14ac:dyDescent="0.2">
      <c r="A8047">
        <v>8046</v>
      </c>
      <c r="B8047">
        <v>57475</v>
      </c>
      <c r="C8047" s="3">
        <v>40455</v>
      </c>
      <c r="D8047" s="17">
        <f t="shared" si="628"/>
        <v>40452</v>
      </c>
      <c r="E8047">
        <v>48</v>
      </c>
      <c r="F8047" s="8">
        <f t="shared" si="625"/>
        <v>7680</v>
      </c>
      <c r="G8047" s="5">
        <v>0.04</v>
      </c>
      <c r="H8047" s="8">
        <f>VLOOKUP($T8047,Pricebook!$A:$D,4,0)</f>
        <v>160</v>
      </c>
      <c r="I8047" s="10">
        <f t="shared" si="626"/>
        <v>7372.7999999999993</v>
      </c>
      <c r="J8047" t="s">
        <v>221</v>
      </c>
      <c r="K8047" t="s">
        <v>20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2858</v>
      </c>
      <c r="O8047" s="7">
        <v>36701</v>
      </c>
      <c r="P8047" t="s">
        <v>424</v>
      </c>
      <c r="Q8047" t="s">
        <v>34</v>
      </c>
      <c r="R8047" s="3">
        <v>40455</v>
      </c>
      <c r="S8047" s="12">
        <f t="shared" si="627"/>
        <v>0</v>
      </c>
      <c r="T8047" s="3" t="s">
        <v>14218</v>
      </c>
      <c r="U8047" t="s">
        <v>14229</v>
      </c>
      <c r="V8047" t="s">
        <v>14244</v>
      </c>
      <c r="W8047" t="s">
        <v>14202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4">
        <f t="shared" si="629"/>
        <v>0.55625000000000002</v>
      </c>
    </row>
    <row r="8048" spans="1:27" x14ac:dyDescent="0.2">
      <c r="A8048">
        <v>8047</v>
      </c>
      <c r="B8048">
        <v>57475</v>
      </c>
      <c r="C8048" s="3">
        <v>40455</v>
      </c>
      <c r="D8048" s="17">
        <f t="shared" si="628"/>
        <v>40452</v>
      </c>
      <c r="E8048">
        <v>24</v>
      </c>
      <c r="F8048" s="8">
        <f t="shared" si="625"/>
        <v>2640</v>
      </c>
      <c r="G8048" s="5">
        <v>0.09</v>
      </c>
      <c r="H8048" s="8">
        <f>VLOOKUP($T8048,Pricebook!$A:$D,4,0)</f>
        <v>110</v>
      </c>
      <c r="I8048" s="10">
        <f t="shared" si="626"/>
        <v>2402.4</v>
      </c>
      <c r="J8048" t="s">
        <v>221</v>
      </c>
      <c r="K8048" t="s">
        <v>20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2858</v>
      </c>
      <c r="O8048" s="7">
        <v>36701</v>
      </c>
      <c r="P8048" t="s">
        <v>424</v>
      </c>
      <c r="Q8048" t="s">
        <v>34</v>
      </c>
      <c r="R8048" s="3">
        <v>40457</v>
      </c>
      <c r="S8048" s="12">
        <f t="shared" si="627"/>
        <v>2</v>
      </c>
      <c r="T8048" s="3" t="s">
        <v>14215</v>
      </c>
      <c r="U8048" t="s">
        <v>14229</v>
      </c>
      <c r="V8048" t="s">
        <v>14237</v>
      </c>
      <c r="W8048" t="s">
        <v>14190</v>
      </c>
      <c r="X8048" t="str">
        <f>VLOOKUP(Q8048,Managers!$A:$B,2,0)</f>
        <v>Frank Mitchell</v>
      </c>
      <c r="Y8048">
        <f>VLOOKUP(W8048,HourlyWages!$A:$B,2,0)</f>
        <v>67</v>
      </c>
      <c r="Z8048">
        <v>1</v>
      </c>
      <c r="AA8048" s="14">
        <f t="shared" si="629"/>
        <v>0.39090909090909093</v>
      </c>
    </row>
    <row r="8049" spans="1:27" x14ac:dyDescent="0.2">
      <c r="A8049">
        <v>8048</v>
      </c>
      <c r="B8049">
        <v>57476</v>
      </c>
      <c r="C8049" s="3">
        <v>39888</v>
      </c>
      <c r="D8049" s="17">
        <f t="shared" si="628"/>
        <v>39873</v>
      </c>
      <c r="E8049">
        <v>20</v>
      </c>
      <c r="F8049" s="8">
        <f t="shared" si="625"/>
        <v>3400</v>
      </c>
      <c r="G8049" s="5">
        <v>0.08</v>
      </c>
      <c r="H8049" s="8">
        <f>VLOOKUP($T8049,Pricebook!$A:$D,4,0)</f>
        <v>170</v>
      </c>
      <c r="I8049" s="10">
        <f t="shared" si="626"/>
        <v>3128</v>
      </c>
      <c r="J8049" t="s">
        <v>1013</v>
      </c>
      <c r="K8049" t="s">
        <v>1014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2265</v>
      </c>
      <c r="O8049" s="7">
        <v>92236</v>
      </c>
      <c r="P8049" t="s">
        <v>114</v>
      </c>
      <c r="Q8049" t="s">
        <v>23</v>
      </c>
      <c r="R8049" s="3">
        <v>39889</v>
      </c>
      <c r="S8049" s="12">
        <f t="shared" si="627"/>
        <v>1</v>
      </c>
      <c r="T8049" s="3" t="s">
        <v>14219</v>
      </c>
      <c r="U8049" t="s">
        <v>14229</v>
      </c>
      <c r="V8049" t="s">
        <v>14241</v>
      </c>
      <c r="W8049" t="s">
        <v>14201</v>
      </c>
      <c r="X8049" t="str">
        <f>VLOOKUP(Q8049,Managers!$A:$B,2,0)</f>
        <v>Bob Turner</v>
      </c>
      <c r="Y8049">
        <f>VLOOKUP(W8049,HourlyWages!$A:$B,2,0)</f>
        <v>53</v>
      </c>
      <c r="Z8049">
        <v>1</v>
      </c>
      <c r="AA8049" s="14">
        <f t="shared" si="629"/>
        <v>0.68823529411764706</v>
      </c>
    </row>
    <row r="8050" spans="1:27" x14ac:dyDescent="0.2">
      <c r="A8050">
        <v>8049</v>
      </c>
      <c r="B8050">
        <v>57476</v>
      </c>
      <c r="C8050" s="3">
        <v>39888</v>
      </c>
      <c r="D8050" s="17">
        <f t="shared" si="628"/>
        <v>39873</v>
      </c>
      <c r="E8050">
        <v>17</v>
      </c>
      <c r="F8050" s="8">
        <f t="shared" ref="F8050:F8113" si="630">H8050*E8050</f>
        <v>2040</v>
      </c>
      <c r="G8050" s="5">
        <v>0.04</v>
      </c>
      <c r="H8050" s="8">
        <f>VLOOKUP($T8050,Pricebook!$A:$D,4,0)</f>
        <v>120</v>
      </c>
      <c r="I8050" s="10">
        <f t="shared" ref="I8050:I8113" si="631">F8050*(1-G8050)</f>
        <v>1958.3999999999999</v>
      </c>
      <c r="J8050" t="s">
        <v>1013</v>
      </c>
      <c r="K8050" t="s">
        <v>1014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2265</v>
      </c>
      <c r="O8050" s="7">
        <v>92236</v>
      </c>
      <c r="P8050" t="s">
        <v>114</v>
      </c>
      <c r="Q8050" t="s">
        <v>23</v>
      </c>
      <c r="R8050" s="3">
        <v>39890</v>
      </c>
      <c r="S8050" s="12">
        <f t="shared" ref="S8050:S8113" si="632">R8050-C8050</f>
        <v>2</v>
      </c>
      <c r="T8050" s="3" t="s">
        <v>14212</v>
      </c>
      <c r="U8050" t="s">
        <v>14229</v>
      </c>
      <c r="V8050" t="s">
        <v>14233</v>
      </c>
      <c r="W8050" t="s">
        <v>14194</v>
      </c>
      <c r="X8050" t="str">
        <f>VLOOKUP(Q8050,Managers!$A:$B,2,0)</f>
        <v>Bob Turner</v>
      </c>
      <c r="Y8050">
        <f>VLOOKUP(W8050,HourlyWages!$A:$B,2,0)</f>
        <v>71</v>
      </c>
      <c r="Z8050">
        <v>1</v>
      </c>
      <c r="AA8050" s="14">
        <f t="shared" si="629"/>
        <v>0.40833333333333333</v>
      </c>
    </row>
    <row r="8051" spans="1:27" x14ac:dyDescent="0.2">
      <c r="A8051">
        <v>8050</v>
      </c>
      <c r="B8051">
        <v>57477</v>
      </c>
      <c r="C8051" s="3">
        <v>40447</v>
      </c>
      <c r="D8051" s="17">
        <f t="shared" si="628"/>
        <v>40422</v>
      </c>
      <c r="E8051">
        <v>50</v>
      </c>
      <c r="F8051" s="8">
        <f t="shared" si="630"/>
        <v>8500</v>
      </c>
      <c r="G8051" s="5">
        <v>0.02</v>
      </c>
      <c r="H8051" s="8">
        <f>VLOOKUP($T8051,Pricebook!$A:$D,4,0)</f>
        <v>170</v>
      </c>
      <c r="I8051" s="10">
        <f t="shared" si="631"/>
        <v>8330</v>
      </c>
      <c r="J8051" t="s">
        <v>412</v>
      </c>
      <c r="K8051" t="s">
        <v>327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485</v>
      </c>
      <c r="O8051" s="7">
        <v>72015</v>
      </c>
      <c r="P8051" t="s">
        <v>66</v>
      </c>
      <c r="Q8051" t="s">
        <v>34</v>
      </c>
      <c r="R8051" s="3">
        <v>40449</v>
      </c>
      <c r="S8051" s="12">
        <f t="shared" si="632"/>
        <v>2</v>
      </c>
      <c r="T8051" s="3" t="s">
        <v>14219</v>
      </c>
      <c r="U8051" t="s">
        <v>14229</v>
      </c>
      <c r="V8051" t="s">
        <v>14241</v>
      </c>
      <c r="W8051" t="s">
        <v>14196</v>
      </c>
      <c r="X8051" t="str">
        <f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9"/>
        <v>0.6588235294117647</v>
      </c>
    </row>
    <row r="8052" spans="1:27" x14ac:dyDescent="0.2">
      <c r="A8052">
        <v>8051</v>
      </c>
      <c r="B8052">
        <v>57477</v>
      </c>
      <c r="C8052" s="3">
        <v>40447</v>
      </c>
      <c r="D8052" s="17">
        <f t="shared" si="628"/>
        <v>40422</v>
      </c>
      <c r="E8052">
        <v>45</v>
      </c>
      <c r="F8052" s="8">
        <f t="shared" si="630"/>
        <v>6750</v>
      </c>
      <c r="G8052" s="5">
        <v>0.08</v>
      </c>
      <c r="H8052" s="8">
        <f>VLOOKUP($T8052,Pricebook!$A:$D,4,0)</f>
        <v>150</v>
      </c>
      <c r="I8052" s="10">
        <f t="shared" si="631"/>
        <v>6210</v>
      </c>
      <c r="J8052" t="s">
        <v>412</v>
      </c>
      <c r="K8052" t="s">
        <v>327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485</v>
      </c>
      <c r="O8052" s="7">
        <v>72015</v>
      </c>
      <c r="P8052" t="s">
        <v>66</v>
      </c>
      <c r="Q8052" t="s">
        <v>34</v>
      </c>
      <c r="R8052" s="3">
        <v>40448</v>
      </c>
      <c r="S8052" s="12">
        <f t="shared" si="632"/>
        <v>1</v>
      </c>
      <c r="T8052" s="3" t="s">
        <v>14210</v>
      </c>
      <c r="U8052" t="s">
        <v>14235</v>
      </c>
      <c r="V8052" t="s">
        <v>14246</v>
      </c>
      <c r="W8052" t="s">
        <v>14203</v>
      </c>
      <c r="X8052" t="str">
        <f>VLOOKUP(Q8052,Managers!$A:$B,2,0)</f>
        <v>Frank Mitchell</v>
      </c>
      <c r="Y8052">
        <f>VLOOKUP(W8052,HourlyWages!$A:$B,2,0)</f>
        <v>62</v>
      </c>
      <c r="Z8052">
        <v>1</v>
      </c>
      <c r="AA8052" s="14">
        <f t="shared" si="629"/>
        <v>0.58666666666666667</v>
      </c>
    </row>
    <row r="8053" spans="1:27" x14ac:dyDescent="0.2">
      <c r="A8053">
        <v>8052</v>
      </c>
      <c r="B8053">
        <v>57478</v>
      </c>
      <c r="C8053" s="3">
        <v>40454</v>
      </c>
      <c r="D8053" s="17">
        <f t="shared" si="628"/>
        <v>40452</v>
      </c>
      <c r="E8053">
        <v>36</v>
      </c>
      <c r="F8053" s="8">
        <f t="shared" si="630"/>
        <v>5040</v>
      </c>
      <c r="G8053" s="5">
        <v>0.1</v>
      </c>
      <c r="H8053" s="8">
        <f>VLOOKUP($T8053,Pricebook!$A:$D,4,0)</f>
        <v>140</v>
      </c>
      <c r="I8053" s="10">
        <f t="shared" si="631"/>
        <v>4536</v>
      </c>
      <c r="J8053" t="s">
        <v>2473</v>
      </c>
      <c r="K8053" t="s">
        <v>112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2474</v>
      </c>
      <c r="O8053" s="7" t="s">
        <v>2475</v>
      </c>
      <c r="P8053" t="s">
        <v>33</v>
      </c>
      <c r="Q8053" t="s">
        <v>34</v>
      </c>
      <c r="R8053" s="3">
        <v>40455</v>
      </c>
      <c r="S8053" s="12">
        <f t="shared" si="632"/>
        <v>1</v>
      </c>
      <c r="T8053" s="3" t="s">
        <v>14213</v>
      </c>
      <c r="U8053" t="s">
        <v>14229</v>
      </c>
      <c r="V8053" t="s">
        <v>14243</v>
      </c>
      <c r="W8053" t="s">
        <v>14188</v>
      </c>
      <c r="X8053" t="str">
        <f>VLOOKUP(Q8053,Managers!$A:$B,2,0)</f>
        <v>Frank Mitchell</v>
      </c>
      <c r="Y8053">
        <f>VLOOKUP(W8053,HourlyWages!$A:$B,2,0)</f>
        <v>52</v>
      </c>
      <c r="Z8053">
        <v>1</v>
      </c>
      <c r="AA8053" s="14">
        <f t="shared" si="629"/>
        <v>0.62857142857142856</v>
      </c>
    </row>
    <row r="8054" spans="1:27" x14ac:dyDescent="0.2">
      <c r="A8054">
        <v>8053</v>
      </c>
      <c r="B8054">
        <v>57479</v>
      </c>
      <c r="C8054" s="3">
        <v>40617</v>
      </c>
      <c r="D8054" s="17">
        <f t="shared" si="628"/>
        <v>40603</v>
      </c>
      <c r="E8054">
        <v>37</v>
      </c>
      <c r="F8054" s="8">
        <f t="shared" si="630"/>
        <v>7400</v>
      </c>
      <c r="G8054" s="5">
        <v>7.0000000000000007E-2</v>
      </c>
      <c r="H8054" s="8">
        <f>VLOOKUP($T8054,Pricebook!$A:$D,4,0)</f>
        <v>200</v>
      </c>
      <c r="I8054" s="10">
        <f t="shared" si="631"/>
        <v>6881.9999999999991</v>
      </c>
      <c r="J8054" t="s">
        <v>2046</v>
      </c>
      <c r="K8054" t="s">
        <v>41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610</v>
      </c>
      <c r="O8054" s="7" t="s">
        <v>611</v>
      </c>
      <c r="P8054" t="s">
        <v>232</v>
      </c>
      <c r="Q8054" t="s">
        <v>61</v>
      </c>
      <c r="R8054" s="3">
        <v>40618</v>
      </c>
      <c r="S8054" s="12">
        <f t="shared" si="632"/>
        <v>1</v>
      </c>
      <c r="T8054" s="3" t="s">
        <v>14214</v>
      </c>
      <c r="U8054" t="s">
        <v>14229</v>
      </c>
      <c r="V8054" t="s">
        <v>14241</v>
      </c>
      <c r="W8054" t="s">
        <v>14191</v>
      </c>
      <c r="X8054" t="str">
        <f>VLOOKUP(Q8054,Managers!$A:$B,2,0)</f>
        <v>Allen Young</v>
      </c>
      <c r="Y8054">
        <f>VLOOKUP(W8054,HourlyWages!$A:$B,2,0)</f>
        <v>60</v>
      </c>
      <c r="Z8054">
        <v>1</v>
      </c>
      <c r="AA8054" s="14">
        <f t="shared" si="629"/>
        <v>0.7</v>
      </c>
    </row>
    <row r="8055" spans="1:27" x14ac:dyDescent="0.2">
      <c r="A8055">
        <v>8054</v>
      </c>
      <c r="B8055">
        <v>57504</v>
      </c>
      <c r="C8055" s="3">
        <v>40029</v>
      </c>
      <c r="D8055" s="17">
        <f t="shared" si="628"/>
        <v>40026</v>
      </c>
      <c r="E8055">
        <v>44</v>
      </c>
      <c r="F8055" s="8">
        <f t="shared" si="630"/>
        <v>4840</v>
      </c>
      <c r="G8055" s="5">
        <v>0.01</v>
      </c>
      <c r="H8055" s="8">
        <f>VLOOKUP($T8055,Pricebook!$A:$D,4,0)</f>
        <v>110</v>
      </c>
      <c r="I8055" s="10">
        <f t="shared" si="631"/>
        <v>4791.6000000000004</v>
      </c>
      <c r="J8055" t="s">
        <v>647</v>
      </c>
      <c r="K8055" t="s">
        <v>348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2194</v>
      </c>
      <c r="O8055" s="7" t="s">
        <v>2195</v>
      </c>
      <c r="P8055" t="s">
        <v>60</v>
      </c>
      <c r="Q8055" t="s">
        <v>61</v>
      </c>
      <c r="R8055" s="3">
        <v>40032</v>
      </c>
      <c r="S8055" s="12">
        <f t="shared" si="632"/>
        <v>3</v>
      </c>
      <c r="T8055" s="3" t="s">
        <v>14220</v>
      </c>
      <c r="U8055" t="s">
        <v>14229</v>
      </c>
      <c r="V8055" t="s">
        <v>14237</v>
      </c>
      <c r="W8055" t="s">
        <v>14203</v>
      </c>
      <c r="X8055" t="str">
        <f>VLOOKUP(Q8055,Managers!$A:$B,2,0)</f>
        <v>Allen Young</v>
      </c>
      <c r="Y8055">
        <f>VLOOKUP(W8055,HourlyWages!$A:$B,2,0)</f>
        <v>62</v>
      </c>
      <c r="Z8055">
        <v>1</v>
      </c>
      <c r="AA8055" s="14">
        <f t="shared" si="629"/>
        <v>0.43636363636363634</v>
      </c>
    </row>
    <row r="8056" spans="1:27" x14ac:dyDescent="0.2">
      <c r="A8056">
        <v>8055</v>
      </c>
      <c r="B8056">
        <v>57506</v>
      </c>
      <c r="C8056" s="3">
        <v>39857</v>
      </c>
      <c r="D8056" s="17">
        <f t="shared" si="628"/>
        <v>39845</v>
      </c>
      <c r="E8056">
        <v>48</v>
      </c>
      <c r="F8056" s="8">
        <f t="shared" si="630"/>
        <v>5280</v>
      </c>
      <c r="G8056" s="5">
        <v>0.1</v>
      </c>
      <c r="H8056" s="8">
        <f>VLOOKUP($T8056,Pricebook!$A:$D,4,0)</f>
        <v>110</v>
      </c>
      <c r="I8056" s="10">
        <f t="shared" si="631"/>
        <v>4752</v>
      </c>
      <c r="J8056" t="s">
        <v>320</v>
      </c>
      <c r="K8056" t="s">
        <v>265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1103</v>
      </c>
      <c r="O8056" s="7">
        <v>34952</v>
      </c>
      <c r="P8056" t="s">
        <v>101</v>
      </c>
      <c r="Q8056" t="s">
        <v>34</v>
      </c>
      <c r="R8056" s="3">
        <v>39857</v>
      </c>
      <c r="S8056" s="12">
        <f t="shared" si="632"/>
        <v>0</v>
      </c>
      <c r="T8056" s="3" t="s">
        <v>14215</v>
      </c>
      <c r="U8056" t="s">
        <v>14229</v>
      </c>
      <c r="V8056" t="s">
        <v>14241</v>
      </c>
      <c r="W8056" t="s">
        <v>14197</v>
      </c>
      <c r="X8056" t="str">
        <f>VLOOKUP(Q8056,Managers!$A:$B,2,0)</f>
        <v>Frank Mitchell</v>
      </c>
      <c r="Y8056">
        <f>VLOOKUP(W8056,HourlyWages!$A:$B,2,0)</f>
        <v>71</v>
      </c>
      <c r="Z8056">
        <v>1</v>
      </c>
      <c r="AA8056" s="14">
        <f t="shared" si="629"/>
        <v>0.35454545454545455</v>
      </c>
    </row>
    <row r="8057" spans="1:27" x14ac:dyDescent="0.2">
      <c r="A8057">
        <v>8056</v>
      </c>
      <c r="B8057">
        <v>57507</v>
      </c>
      <c r="C8057" s="3">
        <v>39990</v>
      </c>
      <c r="D8057" s="17">
        <f t="shared" si="628"/>
        <v>39965</v>
      </c>
      <c r="E8057">
        <v>10</v>
      </c>
      <c r="F8057" s="8">
        <f t="shared" si="630"/>
        <v>1600</v>
      </c>
      <c r="G8057" s="5">
        <v>0.03</v>
      </c>
      <c r="H8057" s="8">
        <f>VLOOKUP($T8057,Pricebook!$A:$D,4,0)</f>
        <v>160</v>
      </c>
      <c r="I8057" s="10">
        <f t="shared" si="631"/>
        <v>1552</v>
      </c>
      <c r="J8057" t="s">
        <v>868</v>
      </c>
      <c r="K8057" t="s">
        <v>306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2747</v>
      </c>
      <c r="O8057" s="7">
        <v>47362</v>
      </c>
      <c r="P8057" t="s">
        <v>278</v>
      </c>
      <c r="Q8057" t="s">
        <v>16</v>
      </c>
      <c r="R8057" s="3">
        <v>39993</v>
      </c>
      <c r="S8057" s="12">
        <f t="shared" si="632"/>
        <v>3</v>
      </c>
      <c r="T8057" s="3" t="s">
        <v>14218</v>
      </c>
      <c r="U8057" t="s">
        <v>14229</v>
      </c>
      <c r="V8057" t="s">
        <v>14233</v>
      </c>
      <c r="W8057" t="s">
        <v>14192</v>
      </c>
      <c r="X8057" t="str">
        <f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9"/>
        <v>0.53125</v>
      </c>
    </row>
    <row r="8058" spans="1:27" x14ac:dyDescent="0.2">
      <c r="A8058">
        <v>8057</v>
      </c>
      <c r="B8058">
        <v>57509</v>
      </c>
      <c r="C8058" s="3">
        <v>39865</v>
      </c>
      <c r="D8058" s="17">
        <f t="shared" si="628"/>
        <v>39845</v>
      </c>
      <c r="E8058">
        <v>39</v>
      </c>
      <c r="F8058" s="8">
        <f t="shared" si="630"/>
        <v>7800</v>
      </c>
      <c r="G8058" s="5">
        <v>0.1</v>
      </c>
      <c r="H8058" s="8">
        <f>VLOOKUP($T8058,Pricebook!$A:$D,4,0)</f>
        <v>200</v>
      </c>
      <c r="I8058" s="10">
        <f t="shared" si="631"/>
        <v>7020</v>
      </c>
      <c r="J8058" t="s">
        <v>326</v>
      </c>
      <c r="K8058" t="s">
        <v>327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328</v>
      </c>
      <c r="O8058" s="7">
        <v>60432</v>
      </c>
      <c r="P8058" t="s">
        <v>15</v>
      </c>
      <c r="Q8058" t="s">
        <v>16</v>
      </c>
      <c r="R8058" s="3">
        <v>39865</v>
      </c>
      <c r="S8058" s="12">
        <f t="shared" si="632"/>
        <v>0</v>
      </c>
      <c r="T8058" s="3" t="s">
        <v>14214</v>
      </c>
      <c r="U8058" t="s">
        <v>14229</v>
      </c>
      <c r="V8058" t="s">
        <v>14244</v>
      </c>
      <c r="W8058" t="s">
        <v>14189</v>
      </c>
      <c r="X8058" t="str">
        <f>VLOOKUP(Q8058,Managers!$A:$B,2,0)</f>
        <v>Josh Martinez</v>
      </c>
      <c r="Y8058">
        <f>VLOOKUP(W8058,HourlyWages!$A:$B,2,0)</f>
        <v>62</v>
      </c>
      <c r="Z8058">
        <v>1</v>
      </c>
      <c r="AA8058" s="14">
        <f t="shared" si="629"/>
        <v>0.69</v>
      </c>
    </row>
    <row r="8059" spans="1:27" x14ac:dyDescent="0.2">
      <c r="A8059">
        <v>8058</v>
      </c>
      <c r="B8059">
        <v>57509</v>
      </c>
      <c r="C8059" s="3">
        <v>39865</v>
      </c>
      <c r="D8059" s="17">
        <f t="shared" si="628"/>
        <v>39845</v>
      </c>
      <c r="E8059">
        <v>11</v>
      </c>
      <c r="F8059" s="8">
        <f t="shared" si="630"/>
        <v>1375</v>
      </c>
      <c r="G8059" s="5">
        <v>0.09</v>
      </c>
      <c r="H8059" s="8">
        <f>VLOOKUP($T8059,Pricebook!$A:$D,4,0)</f>
        <v>125</v>
      </c>
      <c r="I8059" s="10">
        <f t="shared" si="631"/>
        <v>1251.25</v>
      </c>
      <c r="J8059" t="s">
        <v>326</v>
      </c>
      <c r="K8059" t="s">
        <v>327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861</v>
      </c>
      <c r="O8059" s="7">
        <v>60901</v>
      </c>
      <c r="P8059" t="s">
        <v>15</v>
      </c>
      <c r="Q8059" t="s">
        <v>16</v>
      </c>
      <c r="R8059" s="3">
        <v>39870</v>
      </c>
      <c r="S8059" s="12">
        <f t="shared" si="632"/>
        <v>5</v>
      </c>
      <c r="T8059" s="3" t="s">
        <v>14209</v>
      </c>
      <c r="U8059" t="s">
        <v>14232</v>
      </c>
      <c r="V8059" t="s">
        <v>14240</v>
      </c>
      <c r="W8059" t="s">
        <v>14192</v>
      </c>
      <c r="X8059" t="str">
        <f>VLOOKUP(Q8059,Managers!$A:$B,2,0)</f>
        <v>Josh Martinez</v>
      </c>
      <c r="Y8059">
        <f>VLOOKUP(W8059,HourlyWages!$A:$B,2,0)</f>
        <v>75</v>
      </c>
      <c r="Z8059">
        <v>1</v>
      </c>
      <c r="AA8059" s="14">
        <f t="shared" si="629"/>
        <v>0.4</v>
      </c>
    </row>
    <row r="8060" spans="1:27" x14ac:dyDescent="0.2">
      <c r="A8060">
        <v>8059</v>
      </c>
      <c r="B8060">
        <v>57510</v>
      </c>
      <c r="C8060" s="3">
        <v>40887</v>
      </c>
      <c r="D8060" s="17">
        <f t="shared" si="628"/>
        <v>40878</v>
      </c>
      <c r="E8060">
        <v>6</v>
      </c>
      <c r="F8060" s="8">
        <f t="shared" si="630"/>
        <v>660</v>
      </c>
      <c r="G8060" s="5">
        <v>0.01</v>
      </c>
      <c r="H8060" s="8">
        <f>VLOOKUP($T8060,Pricebook!$A:$D,4,0)</f>
        <v>110</v>
      </c>
      <c r="I8060" s="10">
        <f t="shared" si="631"/>
        <v>653.4</v>
      </c>
      <c r="J8060" t="s">
        <v>793</v>
      </c>
      <c r="K8060" t="s">
        <v>212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32</v>
      </c>
      <c r="O8060" s="7">
        <v>27260</v>
      </c>
      <c r="P8060" t="s">
        <v>33</v>
      </c>
      <c r="Q8060" t="s">
        <v>34</v>
      </c>
      <c r="R8060" s="3">
        <v>40887</v>
      </c>
      <c r="S8060" s="12">
        <f t="shared" si="632"/>
        <v>0</v>
      </c>
      <c r="T8060" s="3" t="s">
        <v>14215</v>
      </c>
      <c r="U8060" t="s">
        <v>14229</v>
      </c>
      <c r="V8060" t="s">
        <v>14241</v>
      </c>
      <c r="W8060" t="s">
        <v>14194</v>
      </c>
      <c r="X8060" t="str">
        <f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9"/>
        <v>0.35454545454545455</v>
      </c>
    </row>
    <row r="8061" spans="1:27" x14ac:dyDescent="0.2">
      <c r="A8061">
        <v>8060</v>
      </c>
      <c r="B8061">
        <v>57511</v>
      </c>
      <c r="C8061" s="3">
        <v>40092</v>
      </c>
      <c r="D8061" s="17">
        <f t="shared" si="628"/>
        <v>40087</v>
      </c>
      <c r="E8061">
        <v>32</v>
      </c>
      <c r="F8061" s="8">
        <f t="shared" si="630"/>
        <v>6400</v>
      </c>
      <c r="G8061" s="5">
        <v>0.01</v>
      </c>
      <c r="H8061" s="8">
        <f>VLOOKUP($T8061,Pricebook!$A:$D,4,0)</f>
        <v>200</v>
      </c>
      <c r="I8061" s="10">
        <f t="shared" si="631"/>
        <v>6336</v>
      </c>
      <c r="J8061" t="s">
        <v>1883</v>
      </c>
      <c r="K8061" t="s">
        <v>99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2232</v>
      </c>
      <c r="O8061" s="7">
        <v>80004</v>
      </c>
      <c r="P8061" t="s">
        <v>237</v>
      </c>
      <c r="Q8061" t="s">
        <v>23</v>
      </c>
      <c r="R8061" s="3">
        <v>40093</v>
      </c>
      <c r="S8061" s="12">
        <f t="shared" si="632"/>
        <v>1</v>
      </c>
      <c r="T8061" s="3" t="s">
        <v>14214</v>
      </c>
      <c r="U8061" t="s">
        <v>14229</v>
      </c>
      <c r="V8061" t="s">
        <v>14240</v>
      </c>
      <c r="W8061" t="s">
        <v>14188</v>
      </c>
      <c r="X8061" t="str">
        <f>VLOOKUP(Q8061,Managers!$A:$B,2,0)</f>
        <v>Bob Turner</v>
      </c>
      <c r="Y8061">
        <f>VLOOKUP(W8061,HourlyWages!$A:$B,2,0)</f>
        <v>52</v>
      </c>
      <c r="Z8061">
        <v>1</v>
      </c>
      <c r="AA8061" s="14">
        <f t="shared" si="629"/>
        <v>0.74</v>
      </c>
    </row>
    <row r="8062" spans="1:27" x14ac:dyDescent="0.2">
      <c r="A8062">
        <v>8061</v>
      </c>
      <c r="B8062">
        <v>57511</v>
      </c>
      <c r="C8062" s="3">
        <v>40092</v>
      </c>
      <c r="D8062" s="17">
        <f t="shared" si="628"/>
        <v>40087</v>
      </c>
      <c r="E8062">
        <v>11</v>
      </c>
      <c r="F8062" s="8">
        <f t="shared" si="630"/>
        <v>1650</v>
      </c>
      <c r="G8062" s="5">
        <v>0</v>
      </c>
      <c r="H8062" s="8">
        <f>VLOOKUP($T8062,Pricebook!$A:$D,4,0)</f>
        <v>150</v>
      </c>
      <c r="I8062" s="10">
        <f t="shared" si="631"/>
        <v>1650</v>
      </c>
      <c r="J8062" t="s">
        <v>1883</v>
      </c>
      <c r="K8062" t="s">
        <v>99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2232</v>
      </c>
      <c r="O8062" s="7">
        <v>80004</v>
      </c>
      <c r="P8062" t="s">
        <v>237</v>
      </c>
      <c r="Q8062" t="s">
        <v>23</v>
      </c>
      <c r="R8062" s="3">
        <v>40094</v>
      </c>
      <c r="S8062" s="12">
        <f t="shared" si="632"/>
        <v>2</v>
      </c>
      <c r="T8062" s="3" t="s">
        <v>14210</v>
      </c>
      <c r="U8062" t="s">
        <v>14235</v>
      </c>
      <c r="V8062" t="s">
        <v>14237</v>
      </c>
      <c r="W8062" t="s">
        <v>14191</v>
      </c>
      <c r="X8062" t="str">
        <f>VLOOKUP(Q8062,Managers!$A:$B,2,0)</f>
        <v>Bob Turner</v>
      </c>
      <c r="Y8062">
        <f>VLOOKUP(W8062,HourlyWages!$A:$B,2,0)</f>
        <v>60</v>
      </c>
      <c r="Z8062">
        <v>1</v>
      </c>
      <c r="AA8062" s="14">
        <f t="shared" si="629"/>
        <v>0.6</v>
      </c>
    </row>
    <row r="8063" spans="1:27" x14ac:dyDescent="0.2">
      <c r="A8063">
        <v>8062</v>
      </c>
      <c r="B8063">
        <v>57537</v>
      </c>
      <c r="C8063" s="3">
        <v>41170</v>
      </c>
      <c r="D8063" s="17">
        <f t="shared" si="628"/>
        <v>41153</v>
      </c>
      <c r="E8063">
        <v>13</v>
      </c>
      <c r="F8063" s="8">
        <f t="shared" si="630"/>
        <v>2080</v>
      </c>
      <c r="G8063" s="5">
        <v>0.03</v>
      </c>
      <c r="H8063" s="8">
        <f>VLOOKUP($T8063,Pricebook!$A:$D,4,0)</f>
        <v>160</v>
      </c>
      <c r="I8063" s="10">
        <f t="shared" si="631"/>
        <v>2017.6</v>
      </c>
      <c r="J8063" t="s">
        <v>855</v>
      </c>
      <c r="K8063" t="s">
        <v>400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2816</v>
      </c>
      <c r="O8063" s="7">
        <v>36067</v>
      </c>
      <c r="P8063" t="s">
        <v>424</v>
      </c>
      <c r="Q8063" t="s">
        <v>34</v>
      </c>
      <c r="R8063" s="3">
        <v>41171</v>
      </c>
      <c r="S8063" s="12">
        <f t="shared" si="632"/>
        <v>1</v>
      </c>
      <c r="T8063" s="3" t="s">
        <v>14218</v>
      </c>
      <c r="U8063" t="s">
        <v>14229</v>
      </c>
      <c r="V8063" t="s">
        <v>14233</v>
      </c>
      <c r="W8063" t="s">
        <v>14200</v>
      </c>
      <c r="X8063" t="str">
        <f>VLOOKUP(Q8063,Managers!$A:$B,2,0)</f>
        <v>Frank Mitchell</v>
      </c>
      <c r="Y8063">
        <f>VLOOKUP(W8063,HourlyWages!$A:$B,2,0)</f>
        <v>59</v>
      </c>
      <c r="Z8063">
        <v>1</v>
      </c>
      <c r="AA8063" s="14">
        <f t="shared" si="629"/>
        <v>0.63124999999999998</v>
      </c>
    </row>
    <row r="8064" spans="1:27" x14ac:dyDescent="0.2">
      <c r="A8064">
        <v>8063</v>
      </c>
      <c r="B8064">
        <v>57537</v>
      </c>
      <c r="C8064" s="3">
        <v>41170</v>
      </c>
      <c r="D8064" s="17">
        <f t="shared" si="628"/>
        <v>41153</v>
      </c>
      <c r="E8064">
        <v>29</v>
      </c>
      <c r="F8064" s="8">
        <f t="shared" si="630"/>
        <v>4350</v>
      </c>
      <c r="G8064" s="5">
        <v>0.05</v>
      </c>
      <c r="H8064" s="8">
        <f>VLOOKUP($T8064,Pricebook!$A:$D,4,0)</f>
        <v>150</v>
      </c>
      <c r="I8064" s="10">
        <f t="shared" si="631"/>
        <v>4132.5</v>
      </c>
      <c r="J8064" t="s">
        <v>855</v>
      </c>
      <c r="K8064" t="s">
        <v>400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2816</v>
      </c>
      <c r="O8064" s="7">
        <v>36067</v>
      </c>
      <c r="P8064" t="s">
        <v>424</v>
      </c>
      <c r="Q8064" t="s">
        <v>34</v>
      </c>
      <c r="R8064" s="3">
        <v>41171</v>
      </c>
      <c r="S8064" s="12">
        <f t="shared" si="632"/>
        <v>1</v>
      </c>
      <c r="T8064" s="3" t="s">
        <v>14211</v>
      </c>
      <c r="U8064" t="s">
        <v>14235</v>
      </c>
      <c r="V8064" t="s">
        <v>14234</v>
      </c>
      <c r="W8064" t="s">
        <v>14189</v>
      </c>
      <c r="X8064" t="str">
        <f>VLOOKUP(Q8064,Managers!$A:$B,2,0)</f>
        <v>Frank Mitchell</v>
      </c>
      <c r="Y8064">
        <f>VLOOKUP(W8064,HourlyWages!$A:$B,2,0)</f>
        <v>62</v>
      </c>
      <c r="Z8064">
        <v>1</v>
      </c>
      <c r="AA8064" s="14">
        <f t="shared" si="629"/>
        <v>0.58666666666666667</v>
      </c>
    </row>
    <row r="8065" spans="1:27" x14ac:dyDescent="0.2">
      <c r="A8065">
        <v>8064</v>
      </c>
      <c r="B8065">
        <v>57537</v>
      </c>
      <c r="C8065" s="3">
        <v>41170</v>
      </c>
      <c r="D8065" s="17">
        <f t="shared" si="628"/>
        <v>41153</v>
      </c>
      <c r="E8065">
        <v>4</v>
      </c>
      <c r="F8065" s="8">
        <f t="shared" si="630"/>
        <v>440</v>
      </c>
      <c r="G8065" s="5">
        <v>0.09</v>
      </c>
      <c r="H8065" s="8">
        <f>VLOOKUP($T8065,Pricebook!$A:$D,4,0)</f>
        <v>110</v>
      </c>
      <c r="I8065" s="10">
        <f t="shared" si="631"/>
        <v>400.40000000000003</v>
      </c>
      <c r="J8065" t="s">
        <v>855</v>
      </c>
      <c r="K8065" t="s">
        <v>400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2816</v>
      </c>
      <c r="O8065" s="7">
        <v>36067</v>
      </c>
      <c r="P8065" t="s">
        <v>424</v>
      </c>
      <c r="Q8065" t="s">
        <v>34</v>
      </c>
      <c r="R8065" s="3">
        <v>41170</v>
      </c>
      <c r="S8065" s="12">
        <f t="shared" si="632"/>
        <v>0</v>
      </c>
      <c r="T8065" s="3" t="s">
        <v>14215</v>
      </c>
      <c r="U8065" t="s">
        <v>14229</v>
      </c>
      <c r="V8065" t="s">
        <v>14241</v>
      </c>
      <c r="W8065" t="s">
        <v>14203</v>
      </c>
      <c r="X8065" t="str">
        <f>VLOOKUP(Q8065,Managers!$A:$B,2,0)</f>
        <v>Frank Mitchell</v>
      </c>
      <c r="Y8065">
        <f>VLOOKUP(W8065,HourlyWages!$A:$B,2,0)</f>
        <v>62</v>
      </c>
      <c r="Z8065">
        <v>1</v>
      </c>
      <c r="AA8065" s="14">
        <f t="shared" si="629"/>
        <v>0.43636363636363634</v>
      </c>
    </row>
    <row r="8066" spans="1:27" x14ac:dyDescent="0.2">
      <c r="A8066">
        <v>8065</v>
      </c>
      <c r="B8066">
        <v>57538</v>
      </c>
      <c r="C8066" s="3">
        <v>40229</v>
      </c>
      <c r="D8066" s="17">
        <f t="shared" si="628"/>
        <v>40210</v>
      </c>
      <c r="E8066">
        <v>40</v>
      </c>
      <c r="F8066" s="8">
        <f t="shared" si="630"/>
        <v>5000</v>
      </c>
      <c r="G8066" s="5">
        <v>0.08</v>
      </c>
      <c r="H8066" s="8">
        <f>VLOOKUP($T8066,Pricebook!$A:$D,4,0)</f>
        <v>125</v>
      </c>
      <c r="I8066" s="10">
        <f t="shared" si="631"/>
        <v>4600</v>
      </c>
      <c r="J8066" t="s">
        <v>821</v>
      </c>
      <c r="K8066" t="s">
        <v>452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2487</v>
      </c>
      <c r="O8066" s="7">
        <v>64133</v>
      </c>
      <c r="P8066" t="s">
        <v>358</v>
      </c>
      <c r="Q8066" t="s">
        <v>16</v>
      </c>
      <c r="R8066" s="3">
        <v>40231</v>
      </c>
      <c r="S8066" s="12">
        <f t="shared" si="632"/>
        <v>2</v>
      </c>
      <c r="T8066" s="3" t="s">
        <v>14208</v>
      </c>
      <c r="U8066" t="s">
        <v>14232</v>
      </c>
      <c r="V8066" t="s">
        <v>14231</v>
      </c>
      <c r="W8066" t="s">
        <v>14192</v>
      </c>
      <c r="X8066" t="str">
        <f>VLOOKUP(Q8066,Managers!$A:$B,2,0)</f>
        <v>Josh Martinez</v>
      </c>
      <c r="Y8066">
        <f>VLOOKUP(W8066,HourlyWages!$A:$B,2,0)</f>
        <v>75</v>
      </c>
      <c r="Z8066">
        <v>1</v>
      </c>
      <c r="AA8066" s="14">
        <f t="shared" si="629"/>
        <v>0.4</v>
      </c>
    </row>
    <row r="8067" spans="1:27" x14ac:dyDescent="0.2">
      <c r="A8067">
        <v>8066</v>
      </c>
      <c r="B8067">
        <v>57542</v>
      </c>
      <c r="C8067" s="3">
        <v>40047</v>
      </c>
      <c r="D8067" s="17">
        <f t="shared" ref="D8067:D8130" si="633">DATE(YEAR(C8067),MONTH(C8067),1)</f>
        <v>40026</v>
      </c>
      <c r="E8067">
        <v>23</v>
      </c>
      <c r="F8067" s="8">
        <f t="shared" si="630"/>
        <v>2530</v>
      </c>
      <c r="G8067" s="5">
        <v>0.04</v>
      </c>
      <c r="H8067" s="8">
        <f>VLOOKUP($T8067,Pricebook!$A:$D,4,0)</f>
        <v>110</v>
      </c>
      <c r="I8067" s="10">
        <f t="shared" si="631"/>
        <v>2428.7999999999997</v>
      </c>
      <c r="J8067" t="s">
        <v>537</v>
      </c>
      <c r="K8067" t="s">
        <v>538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1761</v>
      </c>
      <c r="O8067" s="7">
        <v>45429</v>
      </c>
      <c r="P8067" t="s">
        <v>210</v>
      </c>
      <c r="Q8067" t="s">
        <v>61</v>
      </c>
      <c r="R8067" s="3">
        <v>40049</v>
      </c>
      <c r="S8067" s="12">
        <f t="shared" si="632"/>
        <v>2</v>
      </c>
      <c r="T8067" s="3" t="s">
        <v>14215</v>
      </c>
      <c r="U8067" t="s">
        <v>14229</v>
      </c>
      <c r="V8067" t="s">
        <v>14233</v>
      </c>
      <c r="W8067" t="s">
        <v>14200</v>
      </c>
      <c r="X8067" t="str">
        <f>VLOOKUP(Q8067,Managers!$A:$B,2,0)</f>
        <v>Allen Young</v>
      </c>
      <c r="Y8067">
        <f>VLOOKUP(W8067,HourlyWages!$A:$B,2,0)</f>
        <v>59</v>
      </c>
      <c r="Z8067">
        <v>1</v>
      </c>
      <c r="AA8067" s="14">
        <f t="shared" ref="AA8067:AA8130" si="634">(H8067-Y8067)/H8067</f>
        <v>0.46363636363636362</v>
      </c>
    </row>
    <row r="8068" spans="1:27" x14ac:dyDescent="0.2">
      <c r="A8068">
        <v>8067</v>
      </c>
      <c r="B8068">
        <v>57568</v>
      </c>
      <c r="C8068" s="3">
        <v>40346</v>
      </c>
      <c r="D8068" s="17">
        <f t="shared" si="633"/>
        <v>40330</v>
      </c>
      <c r="E8068">
        <v>38</v>
      </c>
      <c r="F8068" s="8">
        <f t="shared" si="630"/>
        <v>4180</v>
      </c>
      <c r="G8068" s="5">
        <v>7.0000000000000007E-2</v>
      </c>
      <c r="H8068" s="8">
        <f>VLOOKUP($T8068,Pricebook!$A:$D,4,0)</f>
        <v>110</v>
      </c>
      <c r="I8068" s="10">
        <f t="shared" si="631"/>
        <v>3887.3999999999996</v>
      </c>
      <c r="J8068" t="s">
        <v>402</v>
      </c>
      <c r="K8068" t="s">
        <v>400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1927</v>
      </c>
      <c r="O8068" s="7">
        <v>23320</v>
      </c>
      <c r="P8068" t="s">
        <v>368</v>
      </c>
      <c r="Q8068" t="s">
        <v>34</v>
      </c>
      <c r="R8068" s="3">
        <v>40348</v>
      </c>
      <c r="S8068" s="12">
        <f t="shared" si="632"/>
        <v>2</v>
      </c>
      <c r="T8068" s="3" t="s">
        <v>14220</v>
      </c>
      <c r="U8068" t="s">
        <v>14229</v>
      </c>
      <c r="V8068" t="s">
        <v>14238</v>
      </c>
      <c r="W8068" t="s">
        <v>14203</v>
      </c>
      <c r="X8068" t="str">
        <f>VLOOKUP(Q8068,Managers!$A:$B,2,0)</f>
        <v>Frank Mitchell</v>
      </c>
      <c r="Y8068">
        <f>VLOOKUP(W8068,HourlyWages!$A:$B,2,0)</f>
        <v>62</v>
      </c>
      <c r="Z8068">
        <v>1</v>
      </c>
      <c r="AA8068" s="14">
        <f t="shared" si="634"/>
        <v>0.43636363636363634</v>
      </c>
    </row>
    <row r="8069" spans="1:27" x14ac:dyDescent="0.2">
      <c r="A8069">
        <v>8068</v>
      </c>
      <c r="B8069">
        <v>57570</v>
      </c>
      <c r="C8069" s="3">
        <v>41180</v>
      </c>
      <c r="D8069" s="17">
        <f t="shared" si="633"/>
        <v>41153</v>
      </c>
      <c r="E8069">
        <v>27</v>
      </c>
      <c r="F8069" s="8">
        <f t="shared" si="630"/>
        <v>3375</v>
      </c>
      <c r="G8069" s="5">
        <v>0.09</v>
      </c>
      <c r="H8069" s="8">
        <f>VLOOKUP($T8069,Pricebook!$A:$D,4,0)</f>
        <v>125</v>
      </c>
      <c r="I8069" s="10">
        <f t="shared" si="631"/>
        <v>3071.25</v>
      </c>
      <c r="J8069" t="s">
        <v>2353</v>
      </c>
      <c r="K8069" t="s">
        <v>274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2354</v>
      </c>
      <c r="O8069" s="7" t="s">
        <v>2355</v>
      </c>
      <c r="P8069" t="s">
        <v>75</v>
      </c>
      <c r="Q8069" t="s">
        <v>16</v>
      </c>
      <c r="R8069" s="3">
        <v>41182</v>
      </c>
      <c r="S8069" s="12">
        <f t="shared" si="632"/>
        <v>2</v>
      </c>
      <c r="T8069" s="3" t="s">
        <v>14217</v>
      </c>
      <c r="U8069" t="s">
        <v>14232</v>
      </c>
      <c r="V8069" t="s">
        <v>14230</v>
      </c>
      <c r="W8069" t="s">
        <v>14193</v>
      </c>
      <c r="X8069" t="str">
        <f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4"/>
        <v>0.54400000000000004</v>
      </c>
    </row>
    <row r="8070" spans="1:27" x14ac:dyDescent="0.2">
      <c r="A8070">
        <v>8069</v>
      </c>
      <c r="B8070">
        <v>57570</v>
      </c>
      <c r="C8070" s="3">
        <v>41180</v>
      </c>
      <c r="D8070" s="17">
        <f t="shared" si="633"/>
        <v>41153</v>
      </c>
      <c r="E8070">
        <v>15</v>
      </c>
      <c r="F8070" s="8">
        <f t="shared" si="630"/>
        <v>1650</v>
      </c>
      <c r="G8070" s="5">
        <v>0.1</v>
      </c>
      <c r="H8070" s="8">
        <f>VLOOKUP($T8070,Pricebook!$A:$D,4,0)</f>
        <v>110</v>
      </c>
      <c r="I8070" s="10">
        <f t="shared" si="631"/>
        <v>1485</v>
      </c>
      <c r="J8070" t="s">
        <v>2353</v>
      </c>
      <c r="K8070" t="s">
        <v>274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1100</v>
      </c>
      <c r="O8070" s="7" t="s">
        <v>1101</v>
      </c>
      <c r="P8070" t="s">
        <v>492</v>
      </c>
      <c r="Q8070" t="s">
        <v>61</v>
      </c>
      <c r="R8070" s="3">
        <v>41182</v>
      </c>
      <c r="S8070" s="12">
        <f t="shared" si="632"/>
        <v>2</v>
      </c>
      <c r="T8070" s="3" t="s">
        <v>14215</v>
      </c>
      <c r="U8070" t="s">
        <v>14229</v>
      </c>
      <c r="V8070" t="s">
        <v>14245</v>
      </c>
      <c r="W8070" t="s">
        <v>14194</v>
      </c>
      <c r="X8070" t="str">
        <f>VLOOKUP(Q8070,Managers!$A:$B,2,0)</f>
        <v>Allen Young</v>
      </c>
      <c r="Y8070">
        <f>VLOOKUP(W8070,HourlyWages!$A:$B,2,0)</f>
        <v>71</v>
      </c>
      <c r="Z8070">
        <v>1</v>
      </c>
      <c r="AA8070" s="14">
        <f t="shared" si="634"/>
        <v>0.35454545454545455</v>
      </c>
    </row>
    <row r="8071" spans="1:27" x14ac:dyDescent="0.2">
      <c r="A8071">
        <v>8070</v>
      </c>
      <c r="B8071">
        <v>57572</v>
      </c>
      <c r="C8071" s="3">
        <v>40736</v>
      </c>
      <c r="D8071" s="17">
        <f t="shared" si="633"/>
        <v>40725</v>
      </c>
      <c r="E8071">
        <v>30</v>
      </c>
      <c r="F8071" s="8">
        <f t="shared" si="630"/>
        <v>4500</v>
      </c>
      <c r="G8071" s="5">
        <v>0.1</v>
      </c>
      <c r="H8071" s="8">
        <f>VLOOKUP($T8071,Pricebook!$A:$D,4,0)</f>
        <v>150</v>
      </c>
      <c r="I8071" s="10">
        <f t="shared" si="631"/>
        <v>4050</v>
      </c>
      <c r="J8071" t="s">
        <v>57</v>
      </c>
      <c r="K8071" t="s">
        <v>58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2860</v>
      </c>
      <c r="O8071" s="7" t="s">
        <v>2861</v>
      </c>
      <c r="P8071" t="s">
        <v>1213</v>
      </c>
      <c r="Q8071" t="s">
        <v>23</v>
      </c>
      <c r="R8071" s="3">
        <v>40738</v>
      </c>
      <c r="S8071" s="12">
        <f t="shared" si="632"/>
        <v>2</v>
      </c>
      <c r="T8071" s="3" t="s">
        <v>14211</v>
      </c>
      <c r="U8071" t="s">
        <v>14235</v>
      </c>
      <c r="V8071" t="s">
        <v>14240</v>
      </c>
      <c r="W8071" t="s">
        <v>14184</v>
      </c>
      <c r="X8071" t="str">
        <f>VLOOKUP(Q8071,Managers!$A:$B,2,0)</f>
        <v>Bob Turner</v>
      </c>
      <c r="Y8071">
        <f>VLOOKUP(W8071,HourlyWages!$A:$B,2,0)</f>
        <v>50</v>
      </c>
      <c r="Z8071">
        <v>1</v>
      </c>
      <c r="AA8071" s="14">
        <f t="shared" si="634"/>
        <v>0.66666666666666663</v>
      </c>
    </row>
    <row r="8072" spans="1:27" x14ac:dyDescent="0.2">
      <c r="A8072">
        <v>8071</v>
      </c>
      <c r="B8072">
        <v>57572</v>
      </c>
      <c r="C8072" s="3">
        <v>40736</v>
      </c>
      <c r="D8072" s="17">
        <f t="shared" si="633"/>
        <v>40725</v>
      </c>
      <c r="E8072">
        <v>9</v>
      </c>
      <c r="F8072" s="8">
        <f t="shared" si="630"/>
        <v>990</v>
      </c>
      <c r="G8072" s="5">
        <v>0</v>
      </c>
      <c r="H8072" s="8">
        <f>VLOOKUP($T8072,Pricebook!$A:$D,4,0)</f>
        <v>110</v>
      </c>
      <c r="I8072" s="10">
        <f t="shared" si="631"/>
        <v>990</v>
      </c>
      <c r="J8072" t="s">
        <v>57</v>
      </c>
      <c r="K8072" t="s">
        <v>58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2860</v>
      </c>
      <c r="O8072" s="7" t="s">
        <v>2861</v>
      </c>
      <c r="P8072" t="s">
        <v>1213</v>
      </c>
      <c r="Q8072" t="s">
        <v>23</v>
      </c>
      <c r="R8072" s="3">
        <v>40737</v>
      </c>
      <c r="S8072" s="12">
        <f t="shared" si="632"/>
        <v>1</v>
      </c>
      <c r="T8072" s="3" t="s">
        <v>14215</v>
      </c>
      <c r="U8072" t="s">
        <v>14229</v>
      </c>
      <c r="V8072" t="s">
        <v>14245</v>
      </c>
      <c r="W8072" t="s">
        <v>14201</v>
      </c>
      <c r="X8072" t="str">
        <f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4"/>
        <v>0.51818181818181819</v>
      </c>
    </row>
    <row r="8073" spans="1:27" x14ac:dyDescent="0.2">
      <c r="A8073">
        <v>8072</v>
      </c>
      <c r="B8073">
        <v>57574</v>
      </c>
      <c r="C8073" s="3">
        <v>41113</v>
      </c>
      <c r="D8073" s="17">
        <f t="shared" si="633"/>
        <v>41091</v>
      </c>
      <c r="E8073">
        <v>20</v>
      </c>
      <c r="F8073" s="8">
        <f t="shared" si="630"/>
        <v>2500</v>
      </c>
      <c r="G8073" s="5">
        <v>7.0000000000000007E-2</v>
      </c>
      <c r="H8073" s="8">
        <f>VLOOKUP($T8073,Pricebook!$A:$D,4,0)</f>
        <v>125</v>
      </c>
      <c r="I8073" s="10">
        <f t="shared" si="631"/>
        <v>2325</v>
      </c>
      <c r="J8073" t="s">
        <v>1335</v>
      </c>
      <c r="K8073" t="s">
        <v>341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321</v>
      </c>
      <c r="O8073" s="7">
        <v>34759</v>
      </c>
      <c r="P8073" t="s">
        <v>101</v>
      </c>
      <c r="Q8073" t="s">
        <v>34</v>
      </c>
      <c r="R8073" s="3">
        <v>41114</v>
      </c>
      <c r="S8073" s="12">
        <f t="shared" si="632"/>
        <v>1</v>
      </c>
      <c r="T8073" s="3" t="s">
        <v>14208</v>
      </c>
      <c r="U8073" t="s">
        <v>14232</v>
      </c>
      <c r="V8073" t="s">
        <v>14245</v>
      </c>
      <c r="W8073" t="s">
        <v>14184</v>
      </c>
      <c r="X8073" t="str">
        <f>VLOOKUP(Q8073,Managers!$A:$B,2,0)</f>
        <v>Frank Mitchell</v>
      </c>
      <c r="Y8073">
        <f>VLOOKUP(W8073,HourlyWages!$A:$B,2,0)</f>
        <v>50</v>
      </c>
      <c r="Z8073">
        <v>1</v>
      </c>
      <c r="AA8073" s="14">
        <f t="shared" si="634"/>
        <v>0.6</v>
      </c>
    </row>
    <row r="8074" spans="1:27" x14ac:dyDescent="0.2">
      <c r="A8074">
        <v>8073</v>
      </c>
      <c r="B8074">
        <v>57600</v>
      </c>
      <c r="C8074" s="3">
        <v>41224</v>
      </c>
      <c r="D8074" s="17">
        <f t="shared" si="633"/>
        <v>41214</v>
      </c>
      <c r="E8074">
        <v>32</v>
      </c>
      <c r="F8074" s="8">
        <f t="shared" si="630"/>
        <v>5120</v>
      </c>
      <c r="G8074" s="5">
        <v>0.05</v>
      </c>
      <c r="H8074" s="8">
        <f>VLOOKUP($T8074,Pricebook!$A:$D,4,0)</f>
        <v>160</v>
      </c>
      <c r="I8074" s="10">
        <f t="shared" si="631"/>
        <v>4864</v>
      </c>
      <c r="J8074" t="s">
        <v>656</v>
      </c>
      <c r="K8074" t="s">
        <v>449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2155</v>
      </c>
      <c r="O8074" s="7">
        <v>60016</v>
      </c>
      <c r="P8074" t="s">
        <v>15</v>
      </c>
      <c r="Q8074" t="s">
        <v>16</v>
      </c>
      <c r="R8074" s="3">
        <v>41226</v>
      </c>
      <c r="S8074" s="12">
        <f t="shared" si="632"/>
        <v>2</v>
      </c>
      <c r="T8074" s="3" t="s">
        <v>14218</v>
      </c>
      <c r="U8074" t="s">
        <v>14229</v>
      </c>
      <c r="V8074" t="s">
        <v>14237</v>
      </c>
      <c r="W8074" t="s">
        <v>14192</v>
      </c>
      <c r="X8074" t="str">
        <f>VLOOKUP(Q8074,Managers!$A:$B,2,0)</f>
        <v>Josh Martinez</v>
      </c>
      <c r="Y8074">
        <f>VLOOKUP(W8074,HourlyWages!$A:$B,2,0)</f>
        <v>75</v>
      </c>
      <c r="Z8074">
        <v>1</v>
      </c>
      <c r="AA8074" s="14">
        <f t="shared" si="634"/>
        <v>0.53125</v>
      </c>
    </row>
    <row r="8075" spans="1:27" x14ac:dyDescent="0.2">
      <c r="A8075">
        <v>8074</v>
      </c>
      <c r="B8075">
        <v>57600</v>
      </c>
      <c r="C8075" s="3">
        <v>41224</v>
      </c>
      <c r="D8075" s="17">
        <f t="shared" si="633"/>
        <v>41214</v>
      </c>
      <c r="E8075">
        <v>44</v>
      </c>
      <c r="F8075" s="8">
        <f t="shared" si="630"/>
        <v>8800</v>
      </c>
      <c r="G8075" s="5">
        <v>0.05</v>
      </c>
      <c r="H8075" s="8">
        <f>VLOOKUP($T8075,Pricebook!$A:$D,4,0)</f>
        <v>200</v>
      </c>
      <c r="I8075" s="10">
        <f t="shared" si="631"/>
        <v>8360</v>
      </c>
      <c r="J8075" t="s">
        <v>656</v>
      </c>
      <c r="K8075" t="s">
        <v>449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2155</v>
      </c>
      <c r="O8075" s="7">
        <v>60016</v>
      </c>
      <c r="P8075" t="s">
        <v>15</v>
      </c>
      <c r="Q8075" t="s">
        <v>16</v>
      </c>
      <c r="R8075" s="3">
        <v>41226</v>
      </c>
      <c r="S8075" s="12">
        <f t="shared" si="632"/>
        <v>2</v>
      </c>
      <c r="T8075" s="3" t="s">
        <v>14214</v>
      </c>
      <c r="U8075" t="s">
        <v>14229</v>
      </c>
      <c r="V8075" t="s">
        <v>14246</v>
      </c>
      <c r="W8075" t="s">
        <v>14203</v>
      </c>
      <c r="X8075" t="str">
        <f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4"/>
        <v>0.69</v>
      </c>
    </row>
    <row r="8076" spans="1:27" x14ac:dyDescent="0.2">
      <c r="A8076">
        <v>8075</v>
      </c>
      <c r="B8076">
        <v>57600</v>
      </c>
      <c r="C8076" s="3">
        <v>41224</v>
      </c>
      <c r="D8076" s="17">
        <f t="shared" si="633"/>
        <v>41214</v>
      </c>
      <c r="E8076">
        <v>12</v>
      </c>
      <c r="F8076" s="8">
        <f t="shared" si="630"/>
        <v>1320</v>
      </c>
      <c r="G8076" s="5">
        <v>0.01</v>
      </c>
      <c r="H8076" s="8">
        <f>VLOOKUP($T8076,Pricebook!$A:$D,4,0)</f>
        <v>110</v>
      </c>
      <c r="I8076" s="10">
        <f t="shared" si="631"/>
        <v>1306.8</v>
      </c>
      <c r="J8076" t="s">
        <v>656</v>
      </c>
      <c r="K8076" t="s">
        <v>449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2155</v>
      </c>
      <c r="O8076" s="7">
        <v>60016</v>
      </c>
      <c r="P8076" t="s">
        <v>15</v>
      </c>
      <c r="Q8076" t="s">
        <v>16</v>
      </c>
      <c r="R8076" s="3">
        <v>41226</v>
      </c>
      <c r="S8076" s="12">
        <f t="shared" si="632"/>
        <v>2</v>
      </c>
      <c r="T8076" s="3" t="s">
        <v>14215</v>
      </c>
      <c r="U8076" t="s">
        <v>14229</v>
      </c>
      <c r="V8076" t="s">
        <v>14233</v>
      </c>
      <c r="W8076" t="s">
        <v>14196</v>
      </c>
      <c r="X8076" t="str">
        <f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4"/>
        <v>0.47272727272727272</v>
      </c>
    </row>
    <row r="8077" spans="1:27" x14ac:dyDescent="0.2">
      <c r="A8077">
        <v>8076</v>
      </c>
      <c r="B8077">
        <v>57602</v>
      </c>
      <c r="C8077" s="3">
        <v>41046</v>
      </c>
      <c r="D8077" s="17">
        <f t="shared" si="633"/>
        <v>41030</v>
      </c>
      <c r="E8077">
        <v>43</v>
      </c>
      <c r="F8077" s="8">
        <f t="shared" si="630"/>
        <v>8600</v>
      </c>
      <c r="G8077" s="5">
        <v>0.02</v>
      </c>
      <c r="H8077" s="8">
        <f>VLOOKUP($T8077,Pricebook!$A:$D,4,0)</f>
        <v>200</v>
      </c>
      <c r="I8077" s="10">
        <f t="shared" si="631"/>
        <v>8428</v>
      </c>
      <c r="J8077" t="s">
        <v>2383</v>
      </c>
      <c r="K8077" t="s">
        <v>434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2522</v>
      </c>
      <c r="O8077" s="7">
        <v>33566</v>
      </c>
      <c r="P8077" t="s">
        <v>101</v>
      </c>
      <c r="Q8077" t="s">
        <v>34</v>
      </c>
      <c r="R8077" s="3">
        <v>41055</v>
      </c>
      <c r="S8077" s="12">
        <f t="shared" si="632"/>
        <v>9</v>
      </c>
      <c r="T8077" s="3" t="s">
        <v>14214</v>
      </c>
      <c r="U8077" t="s">
        <v>14229</v>
      </c>
      <c r="V8077" t="s">
        <v>14237</v>
      </c>
      <c r="W8077" t="s">
        <v>14186</v>
      </c>
      <c r="X8077" t="str">
        <f>VLOOKUP(Q8077,Managers!$A:$B,2,0)</f>
        <v>Frank Mitchell</v>
      </c>
      <c r="Y8077">
        <f>VLOOKUP(W8077,HourlyWages!$A:$B,2,0)</f>
        <v>67</v>
      </c>
      <c r="Z8077">
        <v>1</v>
      </c>
      <c r="AA8077" s="14">
        <f t="shared" si="634"/>
        <v>0.66500000000000004</v>
      </c>
    </row>
    <row r="8078" spans="1:27" x14ac:dyDescent="0.2">
      <c r="A8078">
        <v>8077</v>
      </c>
      <c r="B8078">
        <v>57606</v>
      </c>
      <c r="C8078" s="3">
        <v>40181</v>
      </c>
      <c r="D8078" s="17">
        <f t="shared" si="633"/>
        <v>40179</v>
      </c>
      <c r="E8078">
        <v>37</v>
      </c>
      <c r="F8078" s="8">
        <f t="shared" si="630"/>
        <v>5550</v>
      </c>
      <c r="G8078" s="5">
        <v>0.08</v>
      </c>
      <c r="H8078" s="8">
        <f>VLOOKUP($T8078,Pricebook!$A:$D,4,0)</f>
        <v>150</v>
      </c>
      <c r="I8078" s="10">
        <f t="shared" si="631"/>
        <v>5106</v>
      </c>
      <c r="J8078" t="s">
        <v>1300</v>
      </c>
      <c r="K8078" t="s">
        <v>269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1423</v>
      </c>
      <c r="O8078" s="7">
        <v>76021</v>
      </c>
      <c r="P8078" t="s">
        <v>48</v>
      </c>
      <c r="Q8078" t="s">
        <v>16</v>
      </c>
      <c r="R8078" s="3">
        <v>40182</v>
      </c>
      <c r="S8078" s="12">
        <f t="shared" si="632"/>
        <v>1</v>
      </c>
      <c r="T8078" s="3" t="s">
        <v>14211</v>
      </c>
      <c r="U8078" t="s">
        <v>14235</v>
      </c>
      <c r="V8078" t="s">
        <v>14244</v>
      </c>
      <c r="W8078" t="s">
        <v>14185</v>
      </c>
      <c r="X8078" t="str">
        <f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4"/>
        <v>0.53333333333333333</v>
      </c>
    </row>
    <row r="8079" spans="1:27" x14ac:dyDescent="0.2">
      <c r="A8079">
        <v>8078</v>
      </c>
      <c r="B8079">
        <v>57633</v>
      </c>
      <c r="C8079" s="3">
        <v>40580</v>
      </c>
      <c r="D8079" s="17">
        <f t="shared" si="633"/>
        <v>40575</v>
      </c>
      <c r="E8079">
        <v>12</v>
      </c>
      <c r="F8079" s="8">
        <f t="shared" si="630"/>
        <v>1500</v>
      </c>
      <c r="G8079" s="5">
        <v>0.09</v>
      </c>
      <c r="H8079" s="8">
        <f>VLOOKUP($T8079,Pricebook!$A:$D,4,0)</f>
        <v>125</v>
      </c>
      <c r="I8079" s="10">
        <f t="shared" si="631"/>
        <v>1365</v>
      </c>
      <c r="J8079" t="s">
        <v>1394</v>
      </c>
      <c r="K8079" t="s">
        <v>73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1821</v>
      </c>
      <c r="O8079" s="7">
        <v>94704</v>
      </c>
      <c r="P8079" t="s">
        <v>114</v>
      </c>
      <c r="Q8079" t="s">
        <v>23</v>
      </c>
      <c r="R8079" s="3">
        <v>40581</v>
      </c>
      <c r="S8079" s="12">
        <f t="shared" si="632"/>
        <v>1</v>
      </c>
      <c r="T8079" s="3" t="s">
        <v>14208</v>
      </c>
      <c r="U8079" t="s">
        <v>14232</v>
      </c>
      <c r="V8079" t="s">
        <v>14246</v>
      </c>
      <c r="W8079" t="s">
        <v>14200</v>
      </c>
      <c r="X8079" t="str">
        <f>VLOOKUP(Q8079,Managers!$A:$B,2,0)</f>
        <v>Bob Turner</v>
      </c>
      <c r="Y8079">
        <f>VLOOKUP(W8079,HourlyWages!$A:$B,2,0)</f>
        <v>59</v>
      </c>
      <c r="Z8079">
        <v>1</v>
      </c>
      <c r="AA8079" s="14">
        <f t="shared" si="634"/>
        <v>0.52800000000000002</v>
      </c>
    </row>
    <row r="8080" spans="1:27" x14ac:dyDescent="0.2">
      <c r="A8080">
        <v>8079</v>
      </c>
      <c r="B8080">
        <v>57638</v>
      </c>
      <c r="C8080" s="3">
        <v>41021</v>
      </c>
      <c r="D8080" s="17">
        <f t="shared" si="633"/>
        <v>41000</v>
      </c>
      <c r="E8080">
        <v>35</v>
      </c>
      <c r="F8080" s="8">
        <f t="shared" si="630"/>
        <v>4375</v>
      </c>
      <c r="G8080" s="5">
        <v>0.09</v>
      </c>
      <c r="H8080" s="8">
        <f>VLOOKUP($T8080,Pricebook!$A:$D,4,0)</f>
        <v>125</v>
      </c>
      <c r="I8080" s="10">
        <f t="shared" si="631"/>
        <v>3981.25</v>
      </c>
      <c r="J8080" t="s">
        <v>774</v>
      </c>
      <c r="K8080" t="s">
        <v>775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488</v>
      </c>
      <c r="O8080" s="7" t="s">
        <v>489</v>
      </c>
      <c r="P8080" t="s">
        <v>91</v>
      </c>
      <c r="Q8080" t="s">
        <v>61</v>
      </c>
      <c r="R8080" s="3">
        <v>41026</v>
      </c>
      <c r="S8080" s="12">
        <f t="shared" si="632"/>
        <v>5</v>
      </c>
      <c r="T8080" s="3" t="s">
        <v>14209</v>
      </c>
      <c r="U8080" t="s">
        <v>14232</v>
      </c>
      <c r="V8080" t="s">
        <v>14233</v>
      </c>
      <c r="W8080" t="s">
        <v>14192</v>
      </c>
      <c r="X8080" t="str">
        <f>VLOOKUP(Q8080,Managers!$A:$B,2,0)</f>
        <v>Allen Young</v>
      </c>
      <c r="Y8080">
        <f>VLOOKUP(W8080,HourlyWages!$A:$B,2,0)</f>
        <v>75</v>
      </c>
      <c r="Z8080">
        <v>1</v>
      </c>
      <c r="AA8080" s="14">
        <f t="shared" si="634"/>
        <v>0.4</v>
      </c>
    </row>
    <row r="8081" spans="1:27" x14ac:dyDescent="0.2">
      <c r="A8081">
        <v>8080</v>
      </c>
      <c r="B8081">
        <v>57638</v>
      </c>
      <c r="C8081" s="3">
        <v>41021</v>
      </c>
      <c r="D8081" s="17">
        <f t="shared" si="633"/>
        <v>41000</v>
      </c>
      <c r="E8081">
        <v>49</v>
      </c>
      <c r="F8081" s="8">
        <f t="shared" si="630"/>
        <v>5390</v>
      </c>
      <c r="G8081" s="5">
        <v>7.0000000000000007E-2</v>
      </c>
      <c r="H8081" s="8">
        <f>VLOOKUP($T8081,Pricebook!$A:$D,4,0)</f>
        <v>110</v>
      </c>
      <c r="I8081" s="10">
        <f t="shared" si="631"/>
        <v>5012.7</v>
      </c>
      <c r="J8081" t="s">
        <v>774</v>
      </c>
      <c r="K8081" t="s">
        <v>775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2822</v>
      </c>
      <c r="O8081" s="7" t="s">
        <v>2902</v>
      </c>
      <c r="P8081" t="s">
        <v>421</v>
      </c>
      <c r="Q8081" t="s">
        <v>61</v>
      </c>
      <c r="R8081" s="3">
        <v>41023</v>
      </c>
      <c r="S8081" s="12">
        <f t="shared" si="632"/>
        <v>2</v>
      </c>
      <c r="T8081" s="3" t="s">
        <v>14215</v>
      </c>
      <c r="U8081" t="s">
        <v>14229</v>
      </c>
      <c r="V8081" t="s">
        <v>14238</v>
      </c>
      <c r="W8081" t="s">
        <v>14197</v>
      </c>
      <c r="X8081" t="str">
        <f>VLOOKUP(Q8081,Managers!$A:$B,2,0)</f>
        <v>Allen Young</v>
      </c>
      <c r="Y8081">
        <f>VLOOKUP(W8081,HourlyWages!$A:$B,2,0)</f>
        <v>71</v>
      </c>
      <c r="Z8081">
        <v>1</v>
      </c>
      <c r="AA8081" s="14">
        <f t="shared" si="634"/>
        <v>0.35454545454545455</v>
      </c>
    </row>
    <row r="8082" spans="1:27" x14ac:dyDescent="0.2">
      <c r="A8082">
        <v>8081</v>
      </c>
      <c r="B8082">
        <v>57638</v>
      </c>
      <c r="C8082" s="3">
        <v>41021</v>
      </c>
      <c r="D8082" s="17">
        <f t="shared" si="633"/>
        <v>41000</v>
      </c>
      <c r="E8082">
        <v>49</v>
      </c>
      <c r="F8082" s="8">
        <f t="shared" si="630"/>
        <v>6860</v>
      </c>
      <c r="G8082" s="5">
        <v>0.08</v>
      </c>
      <c r="H8082" s="8">
        <f>VLOOKUP($T8082,Pricebook!$A:$D,4,0)</f>
        <v>140</v>
      </c>
      <c r="I8082" s="10">
        <f t="shared" si="631"/>
        <v>6311.2000000000007</v>
      </c>
      <c r="J8082" t="s">
        <v>774</v>
      </c>
      <c r="K8082" t="s">
        <v>775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2711</v>
      </c>
      <c r="O8082" s="7" t="s">
        <v>2903</v>
      </c>
      <c r="P8082" t="s">
        <v>421</v>
      </c>
      <c r="Q8082" t="s">
        <v>61</v>
      </c>
      <c r="R8082" s="3">
        <v>41023</v>
      </c>
      <c r="S8082" s="12">
        <f t="shared" si="632"/>
        <v>2</v>
      </c>
      <c r="T8082" s="3" t="s">
        <v>14207</v>
      </c>
      <c r="U8082" t="s">
        <v>14229</v>
      </c>
      <c r="V8082" t="s">
        <v>14240</v>
      </c>
      <c r="W8082" t="s">
        <v>14201</v>
      </c>
      <c r="X8082" t="str">
        <f>VLOOKUP(Q8082,Managers!$A:$B,2,0)</f>
        <v>Allen Young</v>
      </c>
      <c r="Y8082">
        <f>VLOOKUP(W8082,HourlyWages!$A:$B,2,0)</f>
        <v>53</v>
      </c>
      <c r="Z8082">
        <v>1</v>
      </c>
      <c r="AA8082" s="14">
        <f t="shared" si="634"/>
        <v>0.62142857142857144</v>
      </c>
    </row>
    <row r="8083" spans="1:27" x14ac:dyDescent="0.2">
      <c r="A8083">
        <v>8082</v>
      </c>
      <c r="B8083">
        <v>57639</v>
      </c>
      <c r="C8083" s="3">
        <v>40380</v>
      </c>
      <c r="D8083" s="17">
        <f t="shared" si="633"/>
        <v>40360</v>
      </c>
      <c r="E8083">
        <v>24</v>
      </c>
      <c r="F8083" s="8">
        <f t="shared" si="630"/>
        <v>3000</v>
      </c>
      <c r="G8083" s="5">
        <v>0.04</v>
      </c>
      <c r="H8083" s="8">
        <f>VLOOKUP($T8083,Pricebook!$A:$D,4,0)</f>
        <v>125</v>
      </c>
      <c r="I8083" s="10">
        <f t="shared" si="631"/>
        <v>2880</v>
      </c>
      <c r="J8083" t="s">
        <v>1038</v>
      </c>
      <c r="K8083" t="s">
        <v>73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1342</v>
      </c>
      <c r="O8083" s="7" t="s">
        <v>1343</v>
      </c>
      <c r="P8083" t="s">
        <v>210</v>
      </c>
      <c r="Q8083" t="s">
        <v>61</v>
      </c>
      <c r="R8083" s="3">
        <v>40380</v>
      </c>
      <c r="S8083" s="12">
        <f t="shared" si="632"/>
        <v>0</v>
      </c>
      <c r="T8083" s="3" t="s">
        <v>14208</v>
      </c>
      <c r="U8083" t="s">
        <v>14232</v>
      </c>
      <c r="V8083" t="s">
        <v>14236</v>
      </c>
      <c r="W8083" t="s">
        <v>14195</v>
      </c>
      <c r="X8083" t="str">
        <f>VLOOKUP(Q8083,Managers!$A:$B,2,0)</f>
        <v>Allen Young</v>
      </c>
      <c r="Y8083">
        <f>VLOOKUP(W8083,HourlyWages!$A:$B,2,0)</f>
        <v>52</v>
      </c>
      <c r="Z8083">
        <v>1</v>
      </c>
      <c r="AA8083" s="14">
        <f t="shared" si="634"/>
        <v>0.58399999999999996</v>
      </c>
    </row>
    <row r="8084" spans="1:27" x14ac:dyDescent="0.2">
      <c r="A8084">
        <v>8083</v>
      </c>
      <c r="B8084">
        <v>57666</v>
      </c>
      <c r="C8084" s="3">
        <v>39955</v>
      </c>
      <c r="D8084" s="17">
        <f t="shared" si="633"/>
        <v>39934</v>
      </c>
      <c r="E8084">
        <v>45</v>
      </c>
      <c r="F8084" s="8">
        <f t="shared" si="630"/>
        <v>5400</v>
      </c>
      <c r="G8084" s="5">
        <v>0.03</v>
      </c>
      <c r="H8084" s="8">
        <f>VLOOKUP($T8084,Pricebook!$A:$D,4,0)</f>
        <v>120</v>
      </c>
      <c r="I8084" s="10">
        <f t="shared" si="631"/>
        <v>5238</v>
      </c>
      <c r="J8084" t="s">
        <v>1159</v>
      </c>
      <c r="K8084" t="s">
        <v>68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1009</v>
      </c>
      <c r="O8084" s="7">
        <v>11757</v>
      </c>
      <c r="P8084" t="s">
        <v>60</v>
      </c>
      <c r="Q8084" t="s">
        <v>61</v>
      </c>
      <c r="R8084" s="3">
        <v>39958</v>
      </c>
      <c r="S8084" s="12">
        <f t="shared" si="632"/>
        <v>3</v>
      </c>
      <c r="T8084" s="3" t="s">
        <v>14212</v>
      </c>
      <c r="U8084" t="s">
        <v>14229</v>
      </c>
      <c r="V8084" t="s">
        <v>14241</v>
      </c>
      <c r="W8084" t="s">
        <v>14186</v>
      </c>
      <c r="X8084" t="str">
        <f>VLOOKUP(Q8084,Managers!$A:$B,2,0)</f>
        <v>Allen Young</v>
      </c>
      <c r="Y8084">
        <f>VLOOKUP(W8084,HourlyWages!$A:$B,2,0)</f>
        <v>67</v>
      </c>
      <c r="Z8084">
        <v>1</v>
      </c>
      <c r="AA8084" s="14">
        <f t="shared" si="634"/>
        <v>0.44166666666666665</v>
      </c>
    </row>
    <row r="8085" spans="1:27" x14ac:dyDescent="0.2">
      <c r="A8085">
        <v>8084</v>
      </c>
      <c r="B8085">
        <v>57666</v>
      </c>
      <c r="C8085" s="3">
        <v>39955</v>
      </c>
      <c r="D8085" s="17">
        <f t="shared" si="633"/>
        <v>39934</v>
      </c>
      <c r="E8085">
        <v>44</v>
      </c>
      <c r="F8085" s="8">
        <f t="shared" si="630"/>
        <v>8800</v>
      </c>
      <c r="G8085" s="5">
        <v>0.1</v>
      </c>
      <c r="H8085" s="8">
        <f>VLOOKUP($T8085,Pricebook!$A:$D,4,0)</f>
        <v>200</v>
      </c>
      <c r="I8085" s="10">
        <f t="shared" si="631"/>
        <v>7920</v>
      </c>
      <c r="J8085" t="s">
        <v>1159</v>
      </c>
      <c r="K8085" t="s">
        <v>68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1009</v>
      </c>
      <c r="O8085" s="7">
        <v>11757</v>
      </c>
      <c r="P8085" t="s">
        <v>60</v>
      </c>
      <c r="Q8085" t="s">
        <v>61</v>
      </c>
      <c r="R8085" s="3">
        <v>39955</v>
      </c>
      <c r="S8085" s="12">
        <f t="shared" si="632"/>
        <v>0</v>
      </c>
      <c r="T8085" s="3" t="s">
        <v>14206</v>
      </c>
      <c r="U8085" t="s">
        <v>14229</v>
      </c>
      <c r="V8085" t="s">
        <v>14243</v>
      </c>
      <c r="W8085" t="s">
        <v>14199</v>
      </c>
      <c r="X8085" t="str">
        <f>VLOOKUP(Q8085,Managers!$A:$B,2,0)</f>
        <v>Allen Young</v>
      </c>
      <c r="Y8085">
        <f>VLOOKUP(W8085,HourlyWages!$A:$B,2,0)</f>
        <v>68</v>
      </c>
      <c r="Z8085">
        <v>1</v>
      </c>
      <c r="AA8085" s="14">
        <f t="shared" si="634"/>
        <v>0.66</v>
      </c>
    </row>
    <row r="8086" spans="1:27" x14ac:dyDescent="0.2">
      <c r="A8086">
        <v>8085</v>
      </c>
      <c r="B8086">
        <v>57669</v>
      </c>
      <c r="C8086" s="3">
        <v>40398</v>
      </c>
      <c r="D8086" s="17">
        <f t="shared" si="633"/>
        <v>40391</v>
      </c>
      <c r="E8086">
        <v>41</v>
      </c>
      <c r="F8086" s="8">
        <f t="shared" si="630"/>
        <v>6970</v>
      </c>
      <c r="G8086" s="5">
        <v>0</v>
      </c>
      <c r="H8086" s="8">
        <f>VLOOKUP($T8086,Pricebook!$A:$D,4,0)</f>
        <v>170</v>
      </c>
      <c r="I8086" s="10">
        <f t="shared" si="631"/>
        <v>6970</v>
      </c>
      <c r="J8086" t="s">
        <v>1440</v>
      </c>
      <c r="K8086" t="s">
        <v>203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1441</v>
      </c>
      <c r="O8086" s="7">
        <v>91745</v>
      </c>
      <c r="P8086" t="s">
        <v>114</v>
      </c>
      <c r="Q8086" t="s">
        <v>23</v>
      </c>
      <c r="R8086" s="3">
        <v>40399</v>
      </c>
      <c r="S8086" s="12">
        <f t="shared" si="632"/>
        <v>1</v>
      </c>
      <c r="T8086" s="3" t="s">
        <v>14219</v>
      </c>
      <c r="U8086" t="s">
        <v>14229</v>
      </c>
      <c r="V8086" t="s">
        <v>14242</v>
      </c>
      <c r="W8086" t="s">
        <v>14186</v>
      </c>
      <c r="X8086" t="str">
        <f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4"/>
        <v>0.60588235294117643</v>
      </c>
    </row>
    <row r="8087" spans="1:27" x14ac:dyDescent="0.2">
      <c r="A8087">
        <v>8086</v>
      </c>
      <c r="B8087">
        <v>57671</v>
      </c>
      <c r="C8087" s="3">
        <v>41220</v>
      </c>
      <c r="D8087" s="17">
        <f t="shared" si="633"/>
        <v>41214</v>
      </c>
      <c r="E8087">
        <v>6</v>
      </c>
      <c r="F8087" s="8">
        <f t="shared" si="630"/>
        <v>1200</v>
      </c>
      <c r="G8087" s="5">
        <v>0.01</v>
      </c>
      <c r="H8087" s="8">
        <f>VLOOKUP($T8087,Pricebook!$A:$D,4,0)</f>
        <v>200</v>
      </c>
      <c r="I8087" s="10">
        <f t="shared" si="631"/>
        <v>1188</v>
      </c>
      <c r="J8087" t="s">
        <v>956</v>
      </c>
      <c r="K8087" t="s">
        <v>452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152</v>
      </c>
      <c r="O8087" s="7">
        <v>48135</v>
      </c>
      <c r="P8087" t="s">
        <v>172</v>
      </c>
      <c r="Q8087" t="s">
        <v>16</v>
      </c>
      <c r="R8087" s="3">
        <v>41221</v>
      </c>
      <c r="S8087" s="12">
        <f t="shared" si="632"/>
        <v>1</v>
      </c>
      <c r="T8087" s="3" t="s">
        <v>14214</v>
      </c>
      <c r="U8087" t="s">
        <v>14229</v>
      </c>
      <c r="V8087" t="s">
        <v>14243</v>
      </c>
      <c r="W8087" t="s">
        <v>14185</v>
      </c>
      <c r="X8087" t="str">
        <f>VLOOKUP(Q8087,Managers!$A:$B,2,0)</f>
        <v>Josh Martinez</v>
      </c>
      <c r="Y8087">
        <f>VLOOKUP(W8087,HourlyWages!$A:$B,2,0)</f>
        <v>70</v>
      </c>
      <c r="Z8087">
        <v>1</v>
      </c>
      <c r="AA8087" s="14">
        <f t="shared" si="634"/>
        <v>0.65</v>
      </c>
    </row>
    <row r="8088" spans="1:27" x14ac:dyDescent="0.2">
      <c r="A8088">
        <v>8087</v>
      </c>
      <c r="B8088">
        <v>57698</v>
      </c>
      <c r="C8088" s="3">
        <v>40914</v>
      </c>
      <c r="D8088" s="17">
        <f t="shared" si="633"/>
        <v>40909</v>
      </c>
      <c r="E8088">
        <v>10</v>
      </c>
      <c r="F8088" s="8">
        <f t="shared" si="630"/>
        <v>1700</v>
      </c>
      <c r="G8088" s="5">
        <v>0.05</v>
      </c>
      <c r="H8088" s="8">
        <f>VLOOKUP($T8088,Pricebook!$A:$D,4,0)</f>
        <v>170</v>
      </c>
      <c r="I8088" s="10">
        <f t="shared" si="631"/>
        <v>1615</v>
      </c>
      <c r="J8088" t="s">
        <v>855</v>
      </c>
      <c r="K8088" t="s">
        <v>400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685</v>
      </c>
      <c r="O8088" s="7">
        <v>35401</v>
      </c>
      <c r="P8088" t="s">
        <v>424</v>
      </c>
      <c r="Q8088" t="s">
        <v>34</v>
      </c>
      <c r="R8088" s="3">
        <v>40915</v>
      </c>
      <c r="S8088" s="12">
        <f t="shared" si="632"/>
        <v>1</v>
      </c>
      <c r="T8088" s="3" t="s">
        <v>14219</v>
      </c>
      <c r="U8088" t="s">
        <v>14229</v>
      </c>
      <c r="V8088" t="s">
        <v>14241</v>
      </c>
      <c r="W8088" t="s">
        <v>14184</v>
      </c>
      <c r="X8088" t="str">
        <f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4"/>
        <v>0.70588235294117652</v>
      </c>
    </row>
    <row r="8089" spans="1:27" x14ac:dyDescent="0.2">
      <c r="A8089">
        <v>8088</v>
      </c>
      <c r="B8089">
        <v>57698</v>
      </c>
      <c r="C8089" s="3">
        <v>40914</v>
      </c>
      <c r="D8089" s="17">
        <f t="shared" si="633"/>
        <v>40909</v>
      </c>
      <c r="E8089">
        <v>13</v>
      </c>
      <c r="F8089" s="8">
        <f t="shared" si="630"/>
        <v>2210</v>
      </c>
      <c r="G8089" s="5">
        <v>0.04</v>
      </c>
      <c r="H8089" s="8">
        <f>VLOOKUP($T8089,Pricebook!$A:$D,4,0)</f>
        <v>170</v>
      </c>
      <c r="I8089" s="10">
        <f t="shared" si="631"/>
        <v>2121.6</v>
      </c>
      <c r="J8089" t="s">
        <v>855</v>
      </c>
      <c r="K8089" t="s">
        <v>400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685</v>
      </c>
      <c r="O8089" s="7">
        <v>35401</v>
      </c>
      <c r="P8089" t="s">
        <v>424</v>
      </c>
      <c r="Q8089" t="s">
        <v>34</v>
      </c>
      <c r="R8089" s="3">
        <v>40916</v>
      </c>
      <c r="S8089" s="12">
        <f t="shared" si="632"/>
        <v>2</v>
      </c>
      <c r="T8089" s="3" t="s">
        <v>14219</v>
      </c>
      <c r="U8089" t="s">
        <v>14229</v>
      </c>
      <c r="V8089" t="s">
        <v>14244</v>
      </c>
      <c r="W8089" t="s">
        <v>14191</v>
      </c>
      <c r="X8089" t="str">
        <f>VLOOKUP(Q8089,Managers!$A:$B,2,0)</f>
        <v>Frank Mitchell</v>
      </c>
      <c r="Y8089">
        <f>VLOOKUP(W8089,HourlyWages!$A:$B,2,0)</f>
        <v>60</v>
      </c>
      <c r="Z8089">
        <v>1</v>
      </c>
      <c r="AA8089" s="14">
        <f t="shared" si="634"/>
        <v>0.6470588235294118</v>
      </c>
    </row>
    <row r="8090" spans="1:27" x14ac:dyDescent="0.2">
      <c r="A8090">
        <v>8089</v>
      </c>
      <c r="B8090">
        <v>57699</v>
      </c>
      <c r="C8090" s="3">
        <v>41223</v>
      </c>
      <c r="D8090" s="17">
        <f t="shared" si="633"/>
        <v>41214</v>
      </c>
      <c r="E8090">
        <v>47</v>
      </c>
      <c r="F8090" s="8">
        <f t="shared" si="630"/>
        <v>7050</v>
      </c>
      <c r="G8090" s="5">
        <v>0.09</v>
      </c>
      <c r="H8090" s="8">
        <f>VLOOKUP($T8090,Pricebook!$A:$D,4,0)</f>
        <v>150</v>
      </c>
      <c r="I8090" s="10">
        <f t="shared" si="631"/>
        <v>6415.5</v>
      </c>
      <c r="J8090" t="s">
        <v>1043</v>
      </c>
      <c r="K8090" t="s">
        <v>121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2203</v>
      </c>
      <c r="O8090" s="7" t="s">
        <v>2204</v>
      </c>
      <c r="P8090" t="s">
        <v>232</v>
      </c>
      <c r="Q8090" t="s">
        <v>61</v>
      </c>
      <c r="R8090" s="3">
        <v>41228</v>
      </c>
      <c r="S8090" s="12">
        <f t="shared" si="632"/>
        <v>5</v>
      </c>
      <c r="T8090" s="3" t="s">
        <v>14211</v>
      </c>
      <c r="U8090" t="s">
        <v>14235</v>
      </c>
      <c r="V8090" t="s">
        <v>14238</v>
      </c>
      <c r="W8090" t="s">
        <v>14199</v>
      </c>
      <c r="X8090" t="str">
        <f>VLOOKUP(Q8090,Managers!$A:$B,2,0)</f>
        <v>Allen Young</v>
      </c>
      <c r="Y8090">
        <f>VLOOKUP(W8090,HourlyWages!$A:$B,2,0)</f>
        <v>68</v>
      </c>
      <c r="Z8090">
        <v>1</v>
      </c>
      <c r="AA8090" s="14">
        <f t="shared" si="634"/>
        <v>0.54666666666666663</v>
      </c>
    </row>
    <row r="8091" spans="1:27" x14ac:dyDescent="0.2">
      <c r="A8091">
        <v>8090</v>
      </c>
      <c r="B8091">
        <v>57699</v>
      </c>
      <c r="C8091" s="3">
        <v>41223</v>
      </c>
      <c r="D8091" s="17">
        <f t="shared" si="633"/>
        <v>41214</v>
      </c>
      <c r="E8091">
        <v>36</v>
      </c>
      <c r="F8091" s="8">
        <f t="shared" si="630"/>
        <v>3960</v>
      </c>
      <c r="G8091" s="5">
        <v>0.08</v>
      </c>
      <c r="H8091" s="8">
        <f>VLOOKUP($T8091,Pricebook!$A:$D,4,0)</f>
        <v>110</v>
      </c>
      <c r="I8091" s="10">
        <f t="shared" si="631"/>
        <v>3643.2000000000003</v>
      </c>
      <c r="J8091" t="s">
        <v>1043</v>
      </c>
      <c r="K8091" t="s">
        <v>121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2203</v>
      </c>
      <c r="O8091" s="7" t="s">
        <v>2204</v>
      </c>
      <c r="P8091" t="s">
        <v>232</v>
      </c>
      <c r="Q8091" t="s">
        <v>61</v>
      </c>
      <c r="R8091" s="3">
        <v>41227</v>
      </c>
      <c r="S8091" s="12">
        <f t="shared" si="632"/>
        <v>4</v>
      </c>
      <c r="T8091" s="3" t="s">
        <v>14220</v>
      </c>
      <c r="U8091" t="s">
        <v>14229</v>
      </c>
      <c r="V8091" t="s">
        <v>14233</v>
      </c>
      <c r="W8091" t="s">
        <v>14196</v>
      </c>
      <c r="X8091" t="str">
        <f>VLOOKUP(Q8091,Managers!$A:$B,2,0)</f>
        <v>Allen Young</v>
      </c>
      <c r="Y8091">
        <f>VLOOKUP(W8091,HourlyWages!$A:$B,2,0)</f>
        <v>58</v>
      </c>
      <c r="Z8091">
        <v>1</v>
      </c>
      <c r="AA8091" s="14">
        <f t="shared" si="634"/>
        <v>0.47272727272727272</v>
      </c>
    </row>
    <row r="8092" spans="1:27" x14ac:dyDescent="0.2">
      <c r="A8092">
        <v>8091</v>
      </c>
      <c r="B8092">
        <v>57699</v>
      </c>
      <c r="C8092" s="3">
        <v>41223</v>
      </c>
      <c r="D8092" s="17">
        <f t="shared" si="633"/>
        <v>41214</v>
      </c>
      <c r="E8092">
        <v>20</v>
      </c>
      <c r="F8092" s="8">
        <f t="shared" si="630"/>
        <v>2500</v>
      </c>
      <c r="G8092" s="5">
        <v>0.09</v>
      </c>
      <c r="H8092" s="8">
        <f>VLOOKUP($T8092,Pricebook!$A:$D,4,0)</f>
        <v>125</v>
      </c>
      <c r="I8092" s="10">
        <f t="shared" si="631"/>
        <v>2275</v>
      </c>
      <c r="J8092" t="s">
        <v>1043</v>
      </c>
      <c r="K8092" t="s">
        <v>121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2203</v>
      </c>
      <c r="O8092" s="7" t="s">
        <v>2204</v>
      </c>
      <c r="P8092" t="s">
        <v>232</v>
      </c>
      <c r="Q8092" t="s">
        <v>61</v>
      </c>
      <c r="R8092" s="3">
        <v>41225</v>
      </c>
      <c r="S8092" s="12">
        <f t="shared" si="632"/>
        <v>2</v>
      </c>
      <c r="T8092" s="3" t="s">
        <v>14208</v>
      </c>
      <c r="U8092" t="s">
        <v>14232</v>
      </c>
      <c r="V8092" t="s">
        <v>14244</v>
      </c>
      <c r="W8092" t="s">
        <v>14199</v>
      </c>
      <c r="X8092" t="str">
        <f>VLOOKUP(Q8092,Managers!$A:$B,2,0)</f>
        <v>Allen Young</v>
      </c>
      <c r="Y8092">
        <f>VLOOKUP(W8092,HourlyWages!$A:$B,2,0)</f>
        <v>68</v>
      </c>
      <c r="Z8092">
        <v>1</v>
      </c>
      <c r="AA8092" s="14">
        <f t="shared" si="634"/>
        <v>0.45600000000000002</v>
      </c>
    </row>
    <row r="8093" spans="1:27" x14ac:dyDescent="0.2">
      <c r="A8093">
        <v>8092</v>
      </c>
      <c r="B8093">
        <v>57700</v>
      </c>
      <c r="C8093" s="3">
        <v>40859</v>
      </c>
      <c r="D8093" s="17">
        <f t="shared" si="633"/>
        <v>40848</v>
      </c>
      <c r="E8093">
        <v>38</v>
      </c>
      <c r="F8093" s="8">
        <f t="shared" si="630"/>
        <v>5700</v>
      </c>
      <c r="G8093" s="5">
        <v>0.04</v>
      </c>
      <c r="H8093" s="8">
        <f>VLOOKUP($T8093,Pricebook!$A:$D,4,0)</f>
        <v>150</v>
      </c>
      <c r="I8093" s="10">
        <f t="shared" si="631"/>
        <v>5472</v>
      </c>
      <c r="J8093" t="s">
        <v>2512</v>
      </c>
      <c r="K8093" t="s">
        <v>108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2246</v>
      </c>
      <c r="O8093" s="7" t="s">
        <v>2898</v>
      </c>
      <c r="P8093" t="s">
        <v>172</v>
      </c>
      <c r="Q8093" t="s">
        <v>16</v>
      </c>
      <c r="R8093" s="3">
        <v>40859</v>
      </c>
      <c r="S8093" s="12">
        <f t="shared" si="632"/>
        <v>0</v>
      </c>
      <c r="T8093" s="3" t="s">
        <v>14211</v>
      </c>
      <c r="U8093" t="s">
        <v>14235</v>
      </c>
      <c r="V8093" t="s">
        <v>14236</v>
      </c>
      <c r="W8093" t="s">
        <v>14195</v>
      </c>
      <c r="X8093" t="str">
        <f>VLOOKUP(Q8093,Managers!$A:$B,2,0)</f>
        <v>Josh Martinez</v>
      </c>
      <c r="Y8093">
        <f>VLOOKUP(W8093,HourlyWages!$A:$B,2,0)</f>
        <v>52</v>
      </c>
      <c r="Z8093">
        <v>1</v>
      </c>
      <c r="AA8093" s="14">
        <f t="shared" si="634"/>
        <v>0.65333333333333332</v>
      </c>
    </row>
    <row r="8094" spans="1:27" x14ac:dyDescent="0.2">
      <c r="A8094">
        <v>8093</v>
      </c>
      <c r="B8094">
        <v>57734</v>
      </c>
      <c r="C8094" s="3">
        <v>40072</v>
      </c>
      <c r="D8094" s="17">
        <f t="shared" si="633"/>
        <v>40057</v>
      </c>
      <c r="E8094">
        <v>26</v>
      </c>
      <c r="F8094" s="8">
        <f t="shared" si="630"/>
        <v>4160</v>
      </c>
      <c r="G8094" s="5">
        <v>0.05</v>
      </c>
      <c r="H8094" s="8">
        <f>VLOOKUP($T8094,Pricebook!$A:$D,4,0)</f>
        <v>160</v>
      </c>
      <c r="I8094" s="10">
        <f t="shared" si="631"/>
        <v>3952</v>
      </c>
      <c r="J8094" t="s">
        <v>958</v>
      </c>
      <c r="K8094" t="s">
        <v>576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2803</v>
      </c>
      <c r="O8094" s="7">
        <v>92345</v>
      </c>
      <c r="P8094" t="s">
        <v>114</v>
      </c>
      <c r="Q8094" t="s">
        <v>23</v>
      </c>
      <c r="R8094" s="3">
        <v>40074</v>
      </c>
      <c r="S8094" s="12">
        <f t="shared" si="632"/>
        <v>2</v>
      </c>
      <c r="T8094" s="3" t="s">
        <v>14218</v>
      </c>
      <c r="U8094" t="s">
        <v>14229</v>
      </c>
      <c r="V8094" t="s">
        <v>14241</v>
      </c>
      <c r="W8094" t="s">
        <v>14196</v>
      </c>
      <c r="X8094" t="str">
        <f>VLOOKUP(Q8094,Managers!$A:$B,2,0)</f>
        <v>Bob Turner</v>
      </c>
      <c r="Y8094">
        <f>VLOOKUP(W8094,HourlyWages!$A:$B,2,0)</f>
        <v>58</v>
      </c>
      <c r="Z8094">
        <v>1</v>
      </c>
      <c r="AA8094" s="14">
        <f t="shared" si="634"/>
        <v>0.63749999999999996</v>
      </c>
    </row>
    <row r="8095" spans="1:27" x14ac:dyDescent="0.2">
      <c r="A8095">
        <v>8094</v>
      </c>
      <c r="B8095">
        <v>57734</v>
      </c>
      <c r="C8095" s="3">
        <v>40072</v>
      </c>
      <c r="D8095" s="17">
        <f t="shared" si="633"/>
        <v>40057</v>
      </c>
      <c r="E8095">
        <v>27</v>
      </c>
      <c r="F8095" s="8">
        <f t="shared" si="630"/>
        <v>2970</v>
      </c>
      <c r="G8095" s="5">
        <v>0.1</v>
      </c>
      <c r="H8095" s="8">
        <f>VLOOKUP($T8095,Pricebook!$A:$D,4,0)</f>
        <v>110</v>
      </c>
      <c r="I8095" s="10">
        <f t="shared" si="631"/>
        <v>2673</v>
      </c>
      <c r="J8095" t="s">
        <v>958</v>
      </c>
      <c r="K8095" t="s">
        <v>576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2803</v>
      </c>
      <c r="O8095" s="7">
        <v>92345</v>
      </c>
      <c r="P8095" t="s">
        <v>114</v>
      </c>
      <c r="Q8095" t="s">
        <v>23</v>
      </c>
      <c r="R8095" s="3">
        <v>40074</v>
      </c>
      <c r="S8095" s="12">
        <f t="shared" si="632"/>
        <v>2</v>
      </c>
      <c r="T8095" s="3" t="s">
        <v>14220</v>
      </c>
      <c r="U8095" t="s">
        <v>14229</v>
      </c>
      <c r="V8095" t="s">
        <v>14236</v>
      </c>
      <c r="W8095" t="s">
        <v>14191</v>
      </c>
      <c r="X8095" t="str">
        <f>VLOOKUP(Q8095,Managers!$A:$B,2,0)</f>
        <v>Bob Turner</v>
      </c>
      <c r="Y8095">
        <f>VLOOKUP(W8095,HourlyWages!$A:$B,2,0)</f>
        <v>60</v>
      </c>
      <c r="Z8095">
        <v>1</v>
      </c>
      <c r="AA8095" s="14">
        <f t="shared" si="634"/>
        <v>0.45454545454545453</v>
      </c>
    </row>
    <row r="8096" spans="1:27" x14ac:dyDescent="0.2">
      <c r="A8096">
        <v>8095</v>
      </c>
      <c r="B8096">
        <v>57760</v>
      </c>
      <c r="C8096" s="3">
        <v>40736</v>
      </c>
      <c r="D8096" s="17">
        <f t="shared" si="633"/>
        <v>40725</v>
      </c>
      <c r="E8096">
        <v>38</v>
      </c>
      <c r="F8096" s="8">
        <f t="shared" si="630"/>
        <v>4750</v>
      </c>
      <c r="G8096" s="5">
        <v>0.06</v>
      </c>
      <c r="H8096" s="8">
        <f>VLOOKUP($T8096,Pricebook!$A:$D,4,0)</f>
        <v>125</v>
      </c>
      <c r="I8096" s="10">
        <f t="shared" si="631"/>
        <v>4465</v>
      </c>
      <c r="J8096" t="s">
        <v>2789</v>
      </c>
      <c r="K8096" t="s">
        <v>125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1544</v>
      </c>
      <c r="O8096" s="7">
        <v>94568</v>
      </c>
      <c r="P8096" t="s">
        <v>114</v>
      </c>
      <c r="Q8096" t="s">
        <v>23</v>
      </c>
      <c r="R8096" s="3">
        <v>40738</v>
      </c>
      <c r="S8096" s="12">
        <f t="shared" si="632"/>
        <v>2</v>
      </c>
      <c r="T8096" s="3" t="s">
        <v>14208</v>
      </c>
      <c r="U8096" t="s">
        <v>14232</v>
      </c>
      <c r="V8096" t="s">
        <v>14242</v>
      </c>
      <c r="W8096" t="s">
        <v>14192</v>
      </c>
      <c r="X8096" t="str">
        <f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4"/>
        <v>0.4</v>
      </c>
    </row>
    <row r="8097" spans="1:27" x14ac:dyDescent="0.2">
      <c r="A8097">
        <v>8096</v>
      </c>
      <c r="B8097">
        <v>57760</v>
      </c>
      <c r="C8097" s="3">
        <v>40736</v>
      </c>
      <c r="D8097" s="17">
        <f t="shared" si="633"/>
        <v>40725</v>
      </c>
      <c r="E8097">
        <v>34</v>
      </c>
      <c r="F8097" s="8">
        <f t="shared" si="630"/>
        <v>4080</v>
      </c>
      <c r="G8097" s="5">
        <v>0.01</v>
      </c>
      <c r="H8097" s="8">
        <f>VLOOKUP($T8097,Pricebook!$A:$D,4,0)</f>
        <v>120</v>
      </c>
      <c r="I8097" s="10">
        <f t="shared" si="631"/>
        <v>4039.2</v>
      </c>
      <c r="J8097" t="s">
        <v>2789</v>
      </c>
      <c r="K8097" t="s">
        <v>125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1544</v>
      </c>
      <c r="O8097" s="7">
        <v>94568</v>
      </c>
      <c r="P8097" t="s">
        <v>114</v>
      </c>
      <c r="Q8097" t="s">
        <v>23</v>
      </c>
      <c r="R8097" s="3">
        <v>40738</v>
      </c>
      <c r="S8097" s="12">
        <f t="shared" si="632"/>
        <v>2</v>
      </c>
      <c r="T8097" s="3" t="s">
        <v>14212</v>
      </c>
      <c r="U8097" t="s">
        <v>14229</v>
      </c>
      <c r="V8097" t="s">
        <v>14237</v>
      </c>
      <c r="W8097" t="s">
        <v>14203</v>
      </c>
      <c r="X8097" t="str">
        <f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4"/>
        <v>0.48333333333333334</v>
      </c>
    </row>
    <row r="8098" spans="1:27" x14ac:dyDescent="0.2">
      <c r="A8098">
        <v>8097</v>
      </c>
      <c r="B8098">
        <v>57766</v>
      </c>
      <c r="C8098" s="3">
        <v>40298</v>
      </c>
      <c r="D8098" s="17">
        <f t="shared" si="633"/>
        <v>40269</v>
      </c>
      <c r="E8098">
        <v>17</v>
      </c>
      <c r="F8098" s="8">
        <f t="shared" si="630"/>
        <v>3400</v>
      </c>
      <c r="G8098" s="5">
        <v>0.05</v>
      </c>
      <c r="H8098" s="8">
        <f>VLOOKUP($T8098,Pricebook!$A:$D,4,0)</f>
        <v>200</v>
      </c>
      <c r="I8098" s="10">
        <f t="shared" si="631"/>
        <v>3230</v>
      </c>
      <c r="J8098" t="s">
        <v>848</v>
      </c>
      <c r="K8098" t="s">
        <v>385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1651</v>
      </c>
      <c r="O8098" s="7">
        <v>59102</v>
      </c>
      <c r="P8098" t="s">
        <v>1213</v>
      </c>
      <c r="Q8098" t="s">
        <v>23</v>
      </c>
      <c r="R8098" s="3">
        <v>40301</v>
      </c>
      <c r="S8098" s="12">
        <f t="shared" si="632"/>
        <v>3</v>
      </c>
      <c r="T8098" s="3" t="s">
        <v>14214</v>
      </c>
      <c r="U8098" t="s">
        <v>14229</v>
      </c>
      <c r="V8098" t="s">
        <v>14238</v>
      </c>
      <c r="W8098" t="s">
        <v>14197</v>
      </c>
      <c r="X8098" t="str">
        <f>VLOOKUP(Q8098,Managers!$A:$B,2,0)</f>
        <v>Bob Turner</v>
      </c>
      <c r="Y8098">
        <f>VLOOKUP(W8098,HourlyWages!$A:$B,2,0)</f>
        <v>71</v>
      </c>
      <c r="Z8098">
        <v>1</v>
      </c>
      <c r="AA8098" s="14">
        <f t="shared" si="634"/>
        <v>0.64500000000000002</v>
      </c>
    </row>
    <row r="8099" spans="1:27" x14ac:dyDescent="0.2">
      <c r="A8099">
        <v>8098</v>
      </c>
      <c r="B8099">
        <v>57767</v>
      </c>
      <c r="C8099" s="3">
        <v>41010</v>
      </c>
      <c r="D8099" s="17">
        <f t="shared" si="633"/>
        <v>41000</v>
      </c>
      <c r="E8099">
        <v>34</v>
      </c>
      <c r="F8099" s="8">
        <f t="shared" si="630"/>
        <v>5100</v>
      </c>
      <c r="G8099" s="5">
        <v>0.01</v>
      </c>
      <c r="H8099" s="8">
        <f>VLOOKUP($T8099,Pricebook!$A:$D,4,0)</f>
        <v>150</v>
      </c>
      <c r="I8099" s="10">
        <f t="shared" si="631"/>
        <v>5049</v>
      </c>
      <c r="J8099" t="s">
        <v>26</v>
      </c>
      <c r="K8099" t="s">
        <v>27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737</v>
      </c>
      <c r="O8099" s="7">
        <v>28079</v>
      </c>
      <c r="P8099" t="s">
        <v>33</v>
      </c>
      <c r="Q8099" t="s">
        <v>34</v>
      </c>
      <c r="R8099" s="3">
        <v>41012</v>
      </c>
      <c r="S8099" s="12">
        <f t="shared" si="632"/>
        <v>2</v>
      </c>
      <c r="T8099" s="3" t="s">
        <v>14210</v>
      </c>
      <c r="U8099" t="s">
        <v>14235</v>
      </c>
      <c r="V8099" t="s">
        <v>14231</v>
      </c>
      <c r="W8099" t="s">
        <v>14188</v>
      </c>
      <c r="X8099" t="str">
        <f>VLOOKUP(Q8099,Managers!$A:$B,2,0)</f>
        <v>Frank Mitchell</v>
      </c>
      <c r="Y8099">
        <f>VLOOKUP(W8099,HourlyWages!$A:$B,2,0)</f>
        <v>52</v>
      </c>
      <c r="Z8099">
        <v>1</v>
      </c>
      <c r="AA8099" s="14">
        <f t="shared" si="634"/>
        <v>0.65333333333333332</v>
      </c>
    </row>
    <row r="8100" spans="1:27" x14ac:dyDescent="0.2">
      <c r="A8100">
        <v>8099</v>
      </c>
      <c r="B8100">
        <v>57794</v>
      </c>
      <c r="C8100" s="3">
        <v>40020</v>
      </c>
      <c r="D8100" s="17">
        <f t="shared" si="633"/>
        <v>39995</v>
      </c>
      <c r="E8100">
        <v>16</v>
      </c>
      <c r="F8100" s="8">
        <f t="shared" si="630"/>
        <v>1760</v>
      </c>
      <c r="G8100" s="5">
        <v>0.02</v>
      </c>
      <c r="H8100" s="8">
        <f>VLOOKUP($T8100,Pricebook!$A:$D,4,0)</f>
        <v>110</v>
      </c>
      <c r="I8100" s="10">
        <f t="shared" si="631"/>
        <v>1724.8</v>
      </c>
      <c r="J8100" t="s">
        <v>806</v>
      </c>
      <c r="K8100" t="s">
        <v>520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2769</v>
      </c>
      <c r="O8100" s="7">
        <v>75234</v>
      </c>
      <c r="P8100" t="s">
        <v>48</v>
      </c>
      <c r="Q8100" t="s">
        <v>16</v>
      </c>
      <c r="R8100" s="3">
        <v>40022</v>
      </c>
      <c r="S8100" s="12">
        <f t="shared" si="632"/>
        <v>2</v>
      </c>
      <c r="T8100" s="3" t="s">
        <v>14215</v>
      </c>
      <c r="U8100" t="s">
        <v>14229</v>
      </c>
      <c r="V8100" t="s">
        <v>14241</v>
      </c>
      <c r="W8100" t="s">
        <v>14189</v>
      </c>
      <c r="X8100" t="str">
        <f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4"/>
        <v>0.43636363636363634</v>
      </c>
    </row>
    <row r="8101" spans="1:27" x14ac:dyDescent="0.2">
      <c r="A8101">
        <v>8100</v>
      </c>
      <c r="B8101">
        <v>57798</v>
      </c>
      <c r="C8101" s="3">
        <v>41167</v>
      </c>
      <c r="D8101" s="17">
        <f t="shared" si="633"/>
        <v>41153</v>
      </c>
      <c r="E8101">
        <v>20</v>
      </c>
      <c r="F8101" s="8">
        <f t="shared" si="630"/>
        <v>2500</v>
      </c>
      <c r="G8101" s="5">
        <v>0.01</v>
      </c>
      <c r="H8101" s="8">
        <f>VLOOKUP($T8101,Pricebook!$A:$D,4,0)</f>
        <v>125</v>
      </c>
      <c r="I8101" s="10">
        <f t="shared" si="631"/>
        <v>2475</v>
      </c>
      <c r="J8101" t="s">
        <v>755</v>
      </c>
      <c r="K8101" t="s">
        <v>452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1558</v>
      </c>
      <c r="O8101" s="7">
        <v>23464</v>
      </c>
      <c r="P8101" t="s">
        <v>368</v>
      </c>
      <c r="Q8101" t="s">
        <v>34</v>
      </c>
      <c r="R8101" s="3">
        <v>41168</v>
      </c>
      <c r="S8101" s="12">
        <f t="shared" si="632"/>
        <v>1</v>
      </c>
      <c r="T8101" s="3" t="s">
        <v>14217</v>
      </c>
      <c r="U8101" t="s">
        <v>14232</v>
      </c>
      <c r="V8101" t="s">
        <v>14239</v>
      </c>
      <c r="W8101" t="s">
        <v>14199</v>
      </c>
      <c r="X8101" t="str">
        <f>VLOOKUP(Q8101,Managers!$A:$B,2,0)</f>
        <v>Frank Mitchell</v>
      </c>
      <c r="Y8101">
        <f>VLOOKUP(W8101,HourlyWages!$A:$B,2,0)</f>
        <v>68</v>
      </c>
      <c r="Z8101">
        <v>1</v>
      </c>
      <c r="AA8101" s="14">
        <f t="shared" si="634"/>
        <v>0.45600000000000002</v>
      </c>
    </row>
    <row r="8102" spans="1:27" x14ac:dyDescent="0.2">
      <c r="A8102">
        <v>8101</v>
      </c>
      <c r="B8102">
        <v>57799</v>
      </c>
      <c r="C8102" s="3">
        <v>40786</v>
      </c>
      <c r="D8102" s="17">
        <f t="shared" si="633"/>
        <v>40756</v>
      </c>
      <c r="E8102">
        <v>25</v>
      </c>
      <c r="F8102" s="8">
        <f t="shared" si="630"/>
        <v>3750</v>
      </c>
      <c r="G8102" s="5">
        <v>0.02</v>
      </c>
      <c r="H8102" s="8">
        <f>VLOOKUP($T8102,Pricebook!$A:$D,4,0)</f>
        <v>150</v>
      </c>
      <c r="I8102" s="10">
        <f t="shared" si="631"/>
        <v>3675</v>
      </c>
      <c r="J8102" t="s">
        <v>462</v>
      </c>
      <c r="K8102" t="s">
        <v>241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2395</v>
      </c>
      <c r="O8102" s="7">
        <v>28307</v>
      </c>
      <c r="P8102" t="s">
        <v>33</v>
      </c>
      <c r="Q8102" t="s">
        <v>34</v>
      </c>
      <c r="R8102" s="3">
        <v>40788</v>
      </c>
      <c r="S8102" s="12">
        <f t="shared" si="632"/>
        <v>2</v>
      </c>
      <c r="T8102" s="3" t="s">
        <v>14216</v>
      </c>
      <c r="U8102" t="s">
        <v>14235</v>
      </c>
      <c r="V8102" t="s">
        <v>14237</v>
      </c>
      <c r="W8102" t="s">
        <v>14190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4">
        <f t="shared" si="634"/>
        <v>0.55333333333333334</v>
      </c>
    </row>
    <row r="8103" spans="1:27" x14ac:dyDescent="0.2">
      <c r="A8103">
        <v>8102</v>
      </c>
      <c r="B8103">
        <v>57827</v>
      </c>
      <c r="C8103" s="3">
        <v>39996</v>
      </c>
      <c r="D8103" s="17">
        <f t="shared" si="633"/>
        <v>39995</v>
      </c>
      <c r="E8103">
        <v>24</v>
      </c>
      <c r="F8103" s="8">
        <f t="shared" si="630"/>
        <v>3000</v>
      </c>
      <c r="G8103" s="5">
        <v>0.05</v>
      </c>
      <c r="H8103" s="8">
        <f>VLOOKUP($T8103,Pricebook!$A:$D,4,0)</f>
        <v>125</v>
      </c>
      <c r="I8103" s="10">
        <f t="shared" si="631"/>
        <v>2850</v>
      </c>
      <c r="J8103" t="s">
        <v>1472</v>
      </c>
      <c r="K8103" t="s">
        <v>327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2587</v>
      </c>
      <c r="O8103" s="7">
        <v>99352</v>
      </c>
      <c r="P8103" t="s">
        <v>22</v>
      </c>
      <c r="Q8103" t="s">
        <v>23</v>
      </c>
      <c r="R8103" s="3">
        <v>39998</v>
      </c>
      <c r="S8103" s="12">
        <f t="shared" si="632"/>
        <v>2</v>
      </c>
      <c r="T8103" s="3" t="s">
        <v>14217</v>
      </c>
      <c r="U8103" t="s">
        <v>14232</v>
      </c>
      <c r="V8103" t="s">
        <v>14237</v>
      </c>
      <c r="W8103" t="s">
        <v>14186</v>
      </c>
      <c r="X8103" t="str">
        <f>VLOOKUP(Q8103,Managers!$A:$B,2,0)</f>
        <v>Bob Turner</v>
      </c>
      <c r="Y8103">
        <f>VLOOKUP(W8103,HourlyWages!$A:$B,2,0)</f>
        <v>67</v>
      </c>
      <c r="Z8103">
        <v>1</v>
      </c>
      <c r="AA8103" s="14">
        <f t="shared" si="634"/>
        <v>0.46400000000000002</v>
      </c>
    </row>
    <row r="8104" spans="1:27" x14ac:dyDescent="0.2">
      <c r="A8104">
        <v>8103</v>
      </c>
      <c r="B8104">
        <v>57827</v>
      </c>
      <c r="C8104" s="3">
        <v>39996</v>
      </c>
      <c r="D8104" s="17">
        <f t="shared" si="633"/>
        <v>39995</v>
      </c>
      <c r="E8104">
        <v>29</v>
      </c>
      <c r="F8104" s="8">
        <f t="shared" si="630"/>
        <v>3190</v>
      </c>
      <c r="G8104" s="5">
        <v>0.02</v>
      </c>
      <c r="H8104" s="8">
        <f>VLOOKUP($T8104,Pricebook!$A:$D,4,0)</f>
        <v>110</v>
      </c>
      <c r="I8104" s="10">
        <f t="shared" si="631"/>
        <v>3126.2</v>
      </c>
      <c r="J8104" t="s">
        <v>1472</v>
      </c>
      <c r="K8104" t="s">
        <v>327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2587</v>
      </c>
      <c r="O8104" s="7">
        <v>99352</v>
      </c>
      <c r="P8104" t="s">
        <v>22</v>
      </c>
      <c r="Q8104" t="s">
        <v>23</v>
      </c>
      <c r="R8104" s="3">
        <v>39997</v>
      </c>
      <c r="S8104" s="12">
        <f t="shared" si="632"/>
        <v>1</v>
      </c>
      <c r="T8104" s="3" t="s">
        <v>14215</v>
      </c>
      <c r="U8104" t="s">
        <v>14229</v>
      </c>
      <c r="V8104" t="s">
        <v>14247</v>
      </c>
      <c r="W8104" t="s">
        <v>14197</v>
      </c>
      <c r="X8104" t="str">
        <f>VLOOKUP(Q8104,Managers!$A:$B,2,0)</f>
        <v>Bob Turner</v>
      </c>
      <c r="Y8104">
        <f>VLOOKUP(W8104,HourlyWages!$A:$B,2,0)</f>
        <v>71</v>
      </c>
      <c r="Z8104">
        <v>1</v>
      </c>
      <c r="AA8104" s="14">
        <f t="shared" si="634"/>
        <v>0.35454545454545455</v>
      </c>
    </row>
    <row r="8105" spans="1:27" x14ac:dyDescent="0.2">
      <c r="A8105">
        <v>8104</v>
      </c>
      <c r="B8105">
        <v>57856</v>
      </c>
      <c r="C8105" s="3">
        <v>39856</v>
      </c>
      <c r="D8105" s="17">
        <f t="shared" si="633"/>
        <v>39845</v>
      </c>
      <c r="E8105">
        <v>17</v>
      </c>
      <c r="F8105" s="8">
        <f t="shared" si="630"/>
        <v>2720</v>
      </c>
      <c r="G8105" s="5">
        <v>0.06</v>
      </c>
      <c r="H8105" s="8">
        <f>VLOOKUP($T8105,Pricebook!$A:$D,4,0)</f>
        <v>160</v>
      </c>
      <c r="I8105" s="10">
        <f t="shared" si="631"/>
        <v>2556.7999999999997</v>
      </c>
      <c r="J8105" t="s">
        <v>1689</v>
      </c>
      <c r="K8105" t="s">
        <v>707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509</v>
      </c>
      <c r="O8105" s="7">
        <v>43081</v>
      </c>
      <c r="P8105" t="s">
        <v>210</v>
      </c>
      <c r="Q8105" t="s">
        <v>61</v>
      </c>
      <c r="R8105" s="3">
        <v>39857</v>
      </c>
      <c r="S8105" s="12">
        <f t="shared" si="632"/>
        <v>1</v>
      </c>
      <c r="T8105" s="3" t="s">
        <v>14218</v>
      </c>
      <c r="U8105" t="s">
        <v>14229</v>
      </c>
      <c r="V8105" t="s">
        <v>14245</v>
      </c>
      <c r="W8105" t="s">
        <v>14188</v>
      </c>
      <c r="X8105" t="str">
        <f>VLOOKUP(Q8105,Managers!$A:$B,2,0)</f>
        <v>Allen Young</v>
      </c>
      <c r="Y8105">
        <f>VLOOKUP(W8105,HourlyWages!$A:$B,2,0)</f>
        <v>52</v>
      </c>
      <c r="Z8105">
        <v>1</v>
      </c>
      <c r="AA8105" s="14">
        <f t="shared" si="634"/>
        <v>0.67500000000000004</v>
      </c>
    </row>
    <row r="8106" spans="1:27" x14ac:dyDescent="0.2">
      <c r="A8106">
        <v>8105</v>
      </c>
      <c r="B8106">
        <v>57856</v>
      </c>
      <c r="C8106" s="3">
        <v>39856</v>
      </c>
      <c r="D8106" s="17">
        <f t="shared" si="633"/>
        <v>39845</v>
      </c>
      <c r="E8106">
        <v>31</v>
      </c>
      <c r="F8106" s="8">
        <f t="shared" si="630"/>
        <v>3720</v>
      </c>
      <c r="G8106" s="5">
        <v>0.02</v>
      </c>
      <c r="H8106" s="8">
        <f>VLOOKUP($T8106,Pricebook!$A:$D,4,0)</f>
        <v>120</v>
      </c>
      <c r="I8106" s="10">
        <f t="shared" si="631"/>
        <v>3645.6</v>
      </c>
      <c r="J8106" t="s">
        <v>1689</v>
      </c>
      <c r="K8106" t="s">
        <v>707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509</v>
      </c>
      <c r="O8106" s="7">
        <v>43081</v>
      </c>
      <c r="P8106" t="s">
        <v>210</v>
      </c>
      <c r="Q8106" t="s">
        <v>61</v>
      </c>
      <c r="R8106" s="3">
        <v>39857</v>
      </c>
      <c r="S8106" s="12">
        <f t="shared" si="632"/>
        <v>1</v>
      </c>
      <c r="T8106" s="3" t="s">
        <v>14212</v>
      </c>
      <c r="U8106" t="s">
        <v>14229</v>
      </c>
      <c r="V8106" t="s">
        <v>14237</v>
      </c>
      <c r="W8106" t="s">
        <v>14194</v>
      </c>
      <c r="X8106" t="str">
        <f>VLOOKUP(Q8106,Managers!$A:$B,2,0)</f>
        <v>Allen Young</v>
      </c>
      <c r="Y8106">
        <f>VLOOKUP(W8106,HourlyWages!$A:$B,2,0)</f>
        <v>71</v>
      </c>
      <c r="Z8106">
        <v>1</v>
      </c>
      <c r="AA8106" s="14">
        <f t="shared" si="634"/>
        <v>0.40833333333333333</v>
      </c>
    </row>
    <row r="8107" spans="1:27" x14ac:dyDescent="0.2">
      <c r="A8107">
        <v>8106</v>
      </c>
      <c r="B8107">
        <v>57857</v>
      </c>
      <c r="C8107" s="3">
        <v>40299</v>
      </c>
      <c r="D8107" s="17">
        <f t="shared" si="633"/>
        <v>40299</v>
      </c>
      <c r="E8107">
        <v>18</v>
      </c>
      <c r="F8107" s="8">
        <f t="shared" si="630"/>
        <v>2250</v>
      </c>
      <c r="G8107" s="5">
        <v>0.1</v>
      </c>
      <c r="H8107" s="8">
        <f>VLOOKUP($T8107,Pricebook!$A:$D,4,0)</f>
        <v>125</v>
      </c>
      <c r="I8107" s="10">
        <f t="shared" si="631"/>
        <v>2025</v>
      </c>
      <c r="J8107" t="s">
        <v>1680</v>
      </c>
      <c r="K8107" t="s">
        <v>775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2904</v>
      </c>
      <c r="O8107" s="7">
        <v>80634</v>
      </c>
      <c r="P8107" t="s">
        <v>237</v>
      </c>
      <c r="Q8107" t="s">
        <v>23</v>
      </c>
      <c r="R8107" s="3">
        <v>40299</v>
      </c>
      <c r="S8107" s="12">
        <f t="shared" si="632"/>
        <v>0</v>
      </c>
      <c r="T8107" s="3" t="s">
        <v>14208</v>
      </c>
      <c r="U8107" t="s">
        <v>14232</v>
      </c>
      <c r="V8107" t="s">
        <v>14241</v>
      </c>
      <c r="W8107" t="s">
        <v>14200</v>
      </c>
      <c r="X8107" t="str">
        <f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4"/>
        <v>0.52800000000000002</v>
      </c>
    </row>
    <row r="8108" spans="1:27" x14ac:dyDescent="0.2">
      <c r="A8108">
        <v>8107</v>
      </c>
      <c r="B8108">
        <v>57861</v>
      </c>
      <c r="C8108" s="3">
        <v>41207</v>
      </c>
      <c r="D8108" s="17">
        <f t="shared" si="633"/>
        <v>41183</v>
      </c>
      <c r="E8108">
        <v>40</v>
      </c>
      <c r="F8108" s="8">
        <f t="shared" si="630"/>
        <v>6400</v>
      </c>
      <c r="G8108" s="5">
        <v>0</v>
      </c>
      <c r="H8108" s="8">
        <f>VLOOKUP($T8108,Pricebook!$A:$D,4,0)</f>
        <v>160</v>
      </c>
      <c r="I8108" s="10">
        <f t="shared" si="631"/>
        <v>6400</v>
      </c>
      <c r="J8108" t="s">
        <v>1680</v>
      </c>
      <c r="K8108" t="s">
        <v>775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2904</v>
      </c>
      <c r="O8108" s="7">
        <v>80634</v>
      </c>
      <c r="P8108" t="s">
        <v>237</v>
      </c>
      <c r="Q8108" t="s">
        <v>23</v>
      </c>
      <c r="R8108" s="3">
        <v>41209</v>
      </c>
      <c r="S8108" s="12">
        <f t="shared" si="632"/>
        <v>2</v>
      </c>
      <c r="T8108" s="3" t="s">
        <v>14218</v>
      </c>
      <c r="U8108" t="s">
        <v>14229</v>
      </c>
      <c r="V8108" t="s">
        <v>14233</v>
      </c>
      <c r="W8108" t="s">
        <v>14196</v>
      </c>
      <c r="X8108" t="str">
        <f>VLOOKUP(Q8108,Managers!$A:$B,2,0)</f>
        <v>Bob Turner</v>
      </c>
      <c r="Y8108">
        <f>VLOOKUP(W8108,HourlyWages!$A:$B,2,0)</f>
        <v>58</v>
      </c>
      <c r="Z8108">
        <v>1</v>
      </c>
      <c r="AA8108" s="14">
        <f t="shared" si="634"/>
        <v>0.63749999999999996</v>
      </c>
    </row>
    <row r="8109" spans="1:27" x14ac:dyDescent="0.2">
      <c r="A8109">
        <v>8108</v>
      </c>
      <c r="B8109">
        <v>57889</v>
      </c>
      <c r="C8109" s="3">
        <v>40275</v>
      </c>
      <c r="D8109" s="17">
        <f t="shared" si="633"/>
        <v>40269</v>
      </c>
      <c r="E8109">
        <v>39</v>
      </c>
      <c r="F8109" s="8">
        <f t="shared" si="630"/>
        <v>5850</v>
      </c>
      <c r="G8109" s="5">
        <v>0.01</v>
      </c>
      <c r="H8109" s="8">
        <f>VLOOKUP($T8109,Pricebook!$A:$D,4,0)</f>
        <v>150</v>
      </c>
      <c r="I8109" s="10">
        <f t="shared" si="631"/>
        <v>5791.5</v>
      </c>
      <c r="J8109" t="s">
        <v>1989</v>
      </c>
      <c r="K8109" t="s">
        <v>244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2079</v>
      </c>
      <c r="O8109" s="7">
        <v>85335</v>
      </c>
      <c r="P8109" t="s">
        <v>70</v>
      </c>
      <c r="Q8109" t="s">
        <v>23</v>
      </c>
      <c r="R8109" s="3">
        <v>40279</v>
      </c>
      <c r="S8109" s="12">
        <f t="shared" si="632"/>
        <v>4</v>
      </c>
      <c r="T8109" s="3" t="s">
        <v>14210</v>
      </c>
      <c r="U8109" t="s">
        <v>14235</v>
      </c>
      <c r="V8109" t="s">
        <v>14233</v>
      </c>
      <c r="W8109" t="s">
        <v>14198</v>
      </c>
      <c r="X8109" t="str">
        <f>VLOOKUP(Q8109,Managers!$A:$B,2,0)</f>
        <v>Bob Turner</v>
      </c>
      <c r="Y8109">
        <f>VLOOKUP(W8109,HourlyWages!$A:$B,2,0)</f>
        <v>51</v>
      </c>
      <c r="Z8109">
        <v>1</v>
      </c>
      <c r="AA8109" s="14">
        <f t="shared" si="634"/>
        <v>0.66</v>
      </c>
    </row>
    <row r="8110" spans="1:27" x14ac:dyDescent="0.2">
      <c r="A8110">
        <v>8109</v>
      </c>
      <c r="B8110">
        <v>57890</v>
      </c>
      <c r="C8110" s="3">
        <v>39870</v>
      </c>
      <c r="D8110" s="17">
        <f t="shared" si="633"/>
        <v>39845</v>
      </c>
      <c r="E8110">
        <v>15</v>
      </c>
      <c r="F8110" s="8">
        <f t="shared" si="630"/>
        <v>1650</v>
      </c>
      <c r="G8110" s="5">
        <v>0.08</v>
      </c>
      <c r="H8110" s="8">
        <f>VLOOKUP($T8110,Pricebook!$A:$D,4,0)</f>
        <v>110</v>
      </c>
      <c r="I8110" s="10">
        <f t="shared" si="631"/>
        <v>1518</v>
      </c>
      <c r="J8110" t="s">
        <v>1360</v>
      </c>
      <c r="K8110" t="s">
        <v>27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419</v>
      </c>
      <c r="O8110" s="7" t="s">
        <v>2905</v>
      </c>
      <c r="P8110" t="s">
        <v>421</v>
      </c>
      <c r="Q8110" t="s">
        <v>61</v>
      </c>
      <c r="R8110" s="3">
        <v>39872</v>
      </c>
      <c r="S8110" s="12">
        <f t="shared" si="632"/>
        <v>2</v>
      </c>
      <c r="T8110" s="3" t="s">
        <v>14215</v>
      </c>
      <c r="U8110" t="s">
        <v>14229</v>
      </c>
      <c r="V8110" t="s">
        <v>14240</v>
      </c>
      <c r="W8110" t="s">
        <v>14202</v>
      </c>
      <c r="X8110" t="str">
        <f>VLOOKUP(Q8110,Managers!$A:$B,2,0)</f>
        <v>Allen Young</v>
      </c>
      <c r="Y8110">
        <f>VLOOKUP(W8110,HourlyWages!$A:$B,2,0)</f>
        <v>71</v>
      </c>
      <c r="Z8110">
        <v>1</v>
      </c>
      <c r="AA8110" s="14">
        <f t="shared" si="634"/>
        <v>0.35454545454545455</v>
      </c>
    </row>
    <row r="8111" spans="1:27" x14ac:dyDescent="0.2">
      <c r="A8111">
        <v>8110</v>
      </c>
      <c r="B8111">
        <v>57891</v>
      </c>
      <c r="C8111" s="3">
        <v>40529</v>
      </c>
      <c r="D8111" s="17">
        <f t="shared" si="633"/>
        <v>40513</v>
      </c>
      <c r="E8111">
        <v>17</v>
      </c>
      <c r="F8111" s="8">
        <f t="shared" si="630"/>
        <v>2550</v>
      </c>
      <c r="G8111" s="5">
        <v>0.08</v>
      </c>
      <c r="H8111" s="8">
        <f>VLOOKUP($T8111,Pricebook!$A:$D,4,0)</f>
        <v>150</v>
      </c>
      <c r="I8111" s="10">
        <f t="shared" si="631"/>
        <v>2346</v>
      </c>
      <c r="J8111" t="s">
        <v>2526</v>
      </c>
      <c r="K8111" t="s">
        <v>165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1860</v>
      </c>
      <c r="O8111" s="7">
        <v>95351</v>
      </c>
      <c r="P8111" t="s">
        <v>114</v>
      </c>
      <c r="Q8111" t="s">
        <v>23</v>
      </c>
      <c r="R8111" s="3">
        <v>40529</v>
      </c>
      <c r="S8111" s="12">
        <f t="shared" si="632"/>
        <v>0</v>
      </c>
      <c r="T8111" s="3" t="s">
        <v>14210</v>
      </c>
      <c r="U8111" t="s">
        <v>14235</v>
      </c>
      <c r="V8111" t="s">
        <v>14241</v>
      </c>
      <c r="W8111" t="s">
        <v>14184</v>
      </c>
      <c r="X8111" t="str">
        <f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4"/>
        <v>0.66666666666666663</v>
      </c>
    </row>
    <row r="8112" spans="1:27" x14ac:dyDescent="0.2">
      <c r="A8112">
        <v>8111</v>
      </c>
      <c r="B8112">
        <v>57894</v>
      </c>
      <c r="C8112" s="3">
        <v>41002</v>
      </c>
      <c r="D8112" s="17">
        <f t="shared" si="633"/>
        <v>41000</v>
      </c>
      <c r="E8112">
        <v>47</v>
      </c>
      <c r="F8112" s="8">
        <f t="shared" si="630"/>
        <v>7050</v>
      </c>
      <c r="G8112" s="5">
        <v>0.09</v>
      </c>
      <c r="H8112" s="8">
        <f>VLOOKUP($T8112,Pricebook!$A:$D,4,0)</f>
        <v>150</v>
      </c>
      <c r="I8112" s="10">
        <f t="shared" si="631"/>
        <v>6415.5</v>
      </c>
      <c r="J8112" t="s">
        <v>1360</v>
      </c>
      <c r="K8112" t="s">
        <v>27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1767</v>
      </c>
      <c r="O8112" s="7" t="s">
        <v>1768</v>
      </c>
      <c r="P8112" t="s">
        <v>149</v>
      </c>
      <c r="Q8112" t="s">
        <v>61</v>
      </c>
      <c r="R8112" s="3">
        <v>41004</v>
      </c>
      <c r="S8112" s="12">
        <f t="shared" si="632"/>
        <v>2</v>
      </c>
      <c r="T8112" s="3" t="s">
        <v>14216</v>
      </c>
      <c r="U8112" t="s">
        <v>14235</v>
      </c>
      <c r="V8112" t="s">
        <v>14244</v>
      </c>
      <c r="W8112" t="s">
        <v>14185</v>
      </c>
      <c r="X8112" t="str">
        <f>VLOOKUP(Q8112,Managers!$A:$B,2,0)</f>
        <v>Allen Young</v>
      </c>
      <c r="Y8112">
        <f>VLOOKUP(W8112,HourlyWages!$A:$B,2,0)</f>
        <v>70</v>
      </c>
      <c r="Z8112">
        <v>1</v>
      </c>
      <c r="AA8112" s="14">
        <f t="shared" si="634"/>
        <v>0.53333333333333333</v>
      </c>
    </row>
    <row r="8113" spans="1:27" x14ac:dyDescent="0.2">
      <c r="A8113">
        <v>8112</v>
      </c>
      <c r="B8113">
        <v>57921</v>
      </c>
      <c r="C8113" s="3">
        <v>40408</v>
      </c>
      <c r="D8113" s="17">
        <f t="shared" si="633"/>
        <v>40391</v>
      </c>
      <c r="E8113">
        <v>8</v>
      </c>
      <c r="F8113" s="8">
        <f t="shared" si="630"/>
        <v>1200</v>
      </c>
      <c r="G8113" s="5">
        <v>0.01</v>
      </c>
      <c r="H8113" s="8">
        <f>VLOOKUP($T8113,Pricebook!$A:$D,4,0)</f>
        <v>150</v>
      </c>
      <c r="I8113" s="10">
        <f t="shared" si="631"/>
        <v>1188</v>
      </c>
      <c r="J8113" t="s">
        <v>49</v>
      </c>
      <c r="K8113" t="s">
        <v>50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2774</v>
      </c>
      <c r="O8113" s="7" t="s">
        <v>2775</v>
      </c>
      <c r="P8113" t="s">
        <v>101</v>
      </c>
      <c r="Q8113" t="s">
        <v>34</v>
      </c>
      <c r="R8113" s="3">
        <v>40408</v>
      </c>
      <c r="S8113" s="12">
        <f t="shared" si="632"/>
        <v>0</v>
      </c>
      <c r="T8113" s="3" t="s">
        <v>14211</v>
      </c>
      <c r="U8113" t="s">
        <v>14235</v>
      </c>
      <c r="V8113" t="s">
        <v>14241</v>
      </c>
      <c r="W8113" t="s">
        <v>14197</v>
      </c>
      <c r="X8113" t="str">
        <f>VLOOKUP(Q8113,Managers!$A:$B,2,0)</f>
        <v>Frank Mitchell</v>
      </c>
      <c r="Y8113">
        <f>VLOOKUP(W8113,HourlyWages!$A:$B,2,0)</f>
        <v>71</v>
      </c>
      <c r="Z8113">
        <v>1</v>
      </c>
      <c r="AA8113" s="14">
        <f t="shared" si="634"/>
        <v>0.52666666666666662</v>
      </c>
    </row>
    <row r="8114" spans="1:27" x14ac:dyDescent="0.2">
      <c r="A8114">
        <v>8113</v>
      </c>
      <c r="B8114">
        <v>57921</v>
      </c>
      <c r="C8114" s="3">
        <v>40408</v>
      </c>
      <c r="D8114" s="17">
        <f t="shared" si="633"/>
        <v>40391</v>
      </c>
      <c r="E8114">
        <v>7</v>
      </c>
      <c r="F8114" s="8">
        <f t="shared" ref="F8114:F8177" si="635">H8114*E8114</f>
        <v>840</v>
      </c>
      <c r="G8114" s="5">
        <v>0.08</v>
      </c>
      <c r="H8114" s="8">
        <f>VLOOKUP($T8114,Pricebook!$A:$D,4,0)</f>
        <v>120</v>
      </c>
      <c r="I8114" s="10">
        <f t="shared" ref="I8114:I8177" si="636">F8114*(1-G8114)</f>
        <v>772.80000000000007</v>
      </c>
      <c r="J8114" t="s">
        <v>49</v>
      </c>
      <c r="K8114" t="s">
        <v>50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2774</v>
      </c>
      <c r="O8114" s="7" t="s">
        <v>2775</v>
      </c>
      <c r="P8114" t="s">
        <v>101</v>
      </c>
      <c r="Q8114" t="s">
        <v>34</v>
      </c>
      <c r="R8114" s="3">
        <v>40410</v>
      </c>
      <c r="S8114" s="12">
        <f t="shared" ref="S8114:S8177" si="637">R8114-C8114</f>
        <v>2</v>
      </c>
      <c r="T8114" s="3" t="s">
        <v>14212</v>
      </c>
      <c r="U8114" t="s">
        <v>14229</v>
      </c>
      <c r="V8114" t="s">
        <v>14244</v>
      </c>
      <c r="W8114" t="s">
        <v>14197</v>
      </c>
      <c r="X8114" t="str">
        <f>VLOOKUP(Q8114,Managers!$A:$B,2,0)</f>
        <v>Frank Mitchell</v>
      </c>
      <c r="Y8114">
        <f>VLOOKUP(W8114,HourlyWages!$A:$B,2,0)</f>
        <v>71</v>
      </c>
      <c r="Z8114">
        <v>1</v>
      </c>
      <c r="AA8114" s="14">
        <f t="shared" si="634"/>
        <v>0.40833333333333333</v>
      </c>
    </row>
    <row r="8115" spans="1:27" x14ac:dyDescent="0.2">
      <c r="A8115">
        <v>8114</v>
      </c>
      <c r="B8115">
        <v>57922</v>
      </c>
      <c r="C8115" s="3">
        <v>40582</v>
      </c>
      <c r="D8115" s="17">
        <f t="shared" si="633"/>
        <v>40575</v>
      </c>
      <c r="E8115">
        <v>50</v>
      </c>
      <c r="F8115" s="8">
        <f t="shared" si="635"/>
        <v>7000</v>
      </c>
      <c r="G8115" s="5">
        <v>0.04</v>
      </c>
      <c r="H8115" s="8">
        <f>VLOOKUP($T8115,Pricebook!$A:$D,4,0)</f>
        <v>140</v>
      </c>
      <c r="I8115" s="10">
        <f t="shared" si="636"/>
        <v>6720</v>
      </c>
      <c r="J8115" t="s">
        <v>425</v>
      </c>
      <c r="K8115" t="s">
        <v>344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277</v>
      </c>
      <c r="O8115" s="7">
        <v>47905</v>
      </c>
      <c r="P8115" t="s">
        <v>278</v>
      </c>
      <c r="Q8115" t="s">
        <v>16</v>
      </c>
      <c r="R8115" s="3">
        <v>40582</v>
      </c>
      <c r="S8115" s="12">
        <f t="shared" si="637"/>
        <v>0</v>
      </c>
      <c r="T8115" s="3" t="s">
        <v>14207</v>
      </c>
      <c r="U8115" t="s">
        <v>14229</v>
      </c>
      <c r="V8115" t="s">
        <v>14236</v>
      </c>
      <c r="W8115" t="s">
        <v>14188</v>
      </c>
      <c r="X8115" t="str">
        <f>VLOOKUP(Q8115,Managers!$A:$B,2,0)</f>
        <v>Josh Martinez</v>
      </c>
      <c r="Y8115">
        <f>VLOOKUP(W8115,HourlyWages!$A:$B,2,0)</f>
        <v>52</v>
      </c>
      <c r="Z8115">
        <v>1</v>
      </c>
      <c r="AA8115" s="14">
        <f t="shared" si="634"/>
        <v>0.62857142857142856</v>
      </c>
    </row>
    <row r="8116" spans="1:27" x14ac:dyDescent="0.2">
      <c r="A8116">
        <v>8115</v>
      </c>
      <c r="B8116">
        <v>57958</v>
      </c>
      <c r="C8116" s="3">
        <v>39872</v>
      </c>
      <c r="D8116" s="17">
        <f t="shared" si="633"/>
        <v>39845</v>
      </c>
      <c r="E8116">
        <v>46</v>
      </c>
      <c r="F8116" s="8">
        <f t="shared" si="635"/>
        <v>5060</v>
      </c>
      <c r="G8116" s="5">
        <v>7.0000000000000007E-2</v>
      </c>
      <c r="H8116" s="8">
        <f>VLOOKUP($T8116,Pricebook!$A:$D,4,0)</f>
        <v>110</v>
      </c>
      <c r="I8116" s="10">
        <f t="shared" si="636"/>
        <v>4705.7999999999993</v>
      </c>
      <c r="J8116" t="s">
        <v>879</v>
      </c>
      <c r="K8116" t="s">
        <v>68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1482</v>
      </c>
      <c r="O8116" s="7">
        <v>33334</v>
      </c>
      <c r="P8116" t="s">
        <v>101</v>
      </c>
      <c r="Q8116" t="s">
        <v>34</v>
      </c>
      <c r="R8116" s="3">
        <v>39873</v>
      </c>
      <c r="S8116" s="12">
        <f t="shared" si="637"/>
        <v>1</v>
      </c>
      <c r="T8116" s="3" t="s">
        <v>14215</v>
      </c>
      <c r="U8116" t="s">
        <v>14229</v>
      </c>
      <c r="V8116" t="s">
        <v>14229</v>
      </c>
      <c r="W8116" t="s">
        <v>14199</v>
      </c>
      <c r="X8116" t="str">
        <f>VLOOKUP(Q8116,Managers!$A:$B,2,0)</f>
        <v>Frank Mitchell</v>
      </c>
      <c r="Y8116">
        <f>VLOOKUP(W8116,HourlyWages!$A:$B,2,0)</f>
        <v>68</v>
      </c>
      <c r="Z8116">
        <v>1</v>
      </c>
      <c r="AA8116" s="14">
        <f t="shared" si="634"/>
        <v>0.38181818181818183</v>
      </c>
    </row>
    <row r="8117" spans="1:27" x14ac:dyDescent="0.2">
      <c r="A8117">
        <v>8116</v>
      </c>
      <c r="B8117">
        <v>57959</v>
      </c>
      <c r="C8117" s="3">
        <v>40907</v>
      </c>
      <c r="D8117" s="17">
        <f t="shared" si="633"/>
        <v>40878</v>
      </c>
      <c r="E8117">
        <v>40</v>
      </c>
      <c r="F8117" s="8">
        <f t="shared" si="635"/>
        <v>5600</v>
      </c>
      <c r="G8117" s="5">
        <v>0.04</v>
      </c>
      <c r="H8117" s="8">
        <f>VLOOKUP($T8117,Pricebook!$A:$D,4,0)</f>
        <v>140</v>
      </c>
      <c r="I8117" s="10">
        <f t="shared" si="636"/>
        <v>5376</v>
      </c>
      <c r="J8117" t="s">
        <v>1487</v>
      </c>
      <c r="K8117" t="s">
        <v>482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1566</v>
      </c>
      <c r="O8117" s="7">
        <v>50401</v>
      </c>
      <c r="P8117" t="s">
        <v>38</v>
      </c>
      <c r="Q8117" t="s">
        <v>16</v>
      </c>
      <c r="R8117" s="3">
        <v>40908</v>
      </c>
      <c r="S8117" s="12">
        <f t="shared" si="637"/>
        <v>1</v>
      </c>
      <c r="T8117" s="3" t="s">
        <v>14213</v>
      </c>
      <c r="U8117" t="s">
        <v>14229</v>
      </c>
      <c r="V8117" t="s">
        <v>14231</v>
      </c>
      <c r="W8117" t="s">
        <v>14186</v>
      </c>
      <c r="X8117" t="str">
        <f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4"/>
        <v>0.52142857142857146</v>
      </c>
    </row>
    <row r="8118" spans="1:27" x14ac:dyDescent="0.2">
      <c r="A8118">
        <v>8117</v>
      </c>
      <c r="B8118">
        <v>57959</v>
      </c>
      <c r="C8118" s="3">
        <v>40907</v>
      </c>
      <c r="D8118" s="17">
        <f t="shared" si="633"/>
        <v>40878</v>
      </c>
      <c r="E8118">
        <v>48</v>
      </c>
      <c r="F8118" s="8">
        <f t="shared" si="635"/>
        <v>7200</v>
      </c>
      <c r="G8118" s="5">
        <v>0.08</v>
      </c>
      <c r="H8118" s="8">
        <f>VLOOKUP($T8118,Pricebook!$A:$D,4,0)</f>
        <v>150</v>
      </c>
      <c r="I8118" s="10">
        <f t="shared" si="636"/>
        <v>6624</v>
      </c>
      <c r="J8118" t="s">
        <v>1487</v>
      </c>
      <c r="K8118" t="s">
        <v>482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1488</v>
      </c>
      <c r="O8118" s="7">
        <v>51106</v>
      </c>
      <c r="P8118" t="s">
        <v>38</v>
      </c>
      <c r="Q8118" t="s">
        <v>16</v>
      </c>
      <c r="R8118" s="3">
        <v>40908</v>
      </c>
      <c r="S8118" s="12">
        <f t="shared" si="637"/>
        <v>1</v>
      </c>
      <c r="T8118" s="3" t="s">
        <v>14211</v>
      </c>
      <c r="U8118" t="s">
        <v>14235</v>
      </c>
      <c r="V8118" t="s">
        <v>14241</v>
      </c>
      <c r="W8118" t="s">
        <v>14197</v>
      </c>
      <c r="X8118" t="str">
        <f>VLOOKUP(Q8118,Managers!$A:$B,2,0)</f>
        <v>Josh Martinez</v>
      </c>
      <c r="Y8118">
        <f>VLOOKUP(W8118,HourlyWages!$A:$B,2,0)</f>
        <v>71</v>
      </c>
      <c r="Z8118">
        <v>1</v>
      </c>
      <c r="AA8118" s="14">
        <f t="shared" si="634"/>
        <v>0.52666666666666662</v>
      </c>
    </row>
    <row r="8119" spans="1:27" x14ac:dyDescent="0.2">
      <c r="A8119">
        <v>8118</v>
      </c>
      <c r="B8119">
        <v>57984</v>
      </c>
      <c r="C8119" s="3">
        <v>40453</v>
      </c>
      <c r="D8119" s="17">
        <f t="shared" si="633"/>
        <v>40452</v>
      </c>
      <c r="E8119">
        <v>6</v>
      </c>
      <c r="F8119" s="8">
        <f t="shared" si="635"/>
        <v>900</v>
      </c>
      <c r="G8119" s="5">
        <v>7.0000000000000007E-2</v>
      </c>
      <c r="H8119" s="8">
        <f>VLOOKUP($T8119,Pricebook!$A:$D,4,0)</f>
        <v>150</v>
      </c>
      <c r="I8119" s="10">
        <f t="shared" si="636"/>
        <v>837</v>
      </c>
      <c r="J8119" t="s">
        <v>2621</v>
      </c>
      <c r="K8119" t="s">
        <v>747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1323</v>
      </c>
      <c r="O8119" s="7">
        <v>37064</v>
      </c>
      <c r="P8119" t="s">
        <v>81</v>
      </c>
      <c r="Q8119" t="s">
        <v>34</v>
      </c>
      <c r="R8119" s="3">
        <v>40454</v>
      </c>
      <c r="S8119" s="12">
        <f t="shared" si="637"/>
        <v>1</v>
      </c>
      <c r="T8119" s="3" t="s">
        <v>14211</v>
      </c>
      <c r="U8119" t="s">
        <v>14235</v>
      </c>
      <c r="V8119" t="s">
        <v>14233</v>
      </c>
      <c r="W8119" t="s">
        <v>14194</v>
      </c>
      <c r="X8119" t="str">
        <f>VLOOKUP(Q8119,Managers!$A:$B,2,0)</f>
        <v>Frank Mitchell</v>
      </c>
      <c r="Y8119">
        <f>VLOOKUP(W8119,HourlyWages!$A:$B,2,0)</f>
        <v>71</v>
      </c>
      <c r="Z8119">
        <v>1</v>
      </c>
      <c r="AA8119" s="14">
        <f t="shared" si="634"/>
        <v>0.52666666666666662</v>
      </c>
    </row>
    <row r="8120" spans="1:27" x14ac:dyDescent="0.2">
      <c r="A8120">
        <v>8119</v>
      </c>
      <c r="B8120">
        <v>57984</v>
      </c>
      <c r="C8120" s="3">
        <v>40453</v>
      </c>
      <c r="D8120" s="17">
        <f t="shared" si="633"/>
        <v>40452</v>
      </c>
      <c r="E8120">
        <v>20</v>
      </c>
      <c r="F8120" s="8">
        <f t="shared" si="635"/>
        <v>3000</v>
      </c>
      <c r="G8120" s="5">
        <v>7.0000000000000007E-2</v>
      </c>
      <c r="H8120" s="8">
        <f>VLOOKUP($T8120,Pricebook!$A:$D,4,0)</f>
        <v>150</v>
      </c>
      <c r="I8120" s="10">
        <f t="shared" si="636"/>
        <v>2790</v>
      </c>
      <c r="J8120" t="s">
        <v>2621</v>
      </c>
      <c r="K8120" t="s">
        <v>747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325</v>
      </c>
      <c r="O8120" s="7">
        <v>37066</v>
      </c>
      <c r="P8120" t="s">
        <v>81</v>
      </c>
      <c r="Q8120" t="s">
        <v>34</v>
      </c>
      <c r="R8120" s="3">
        <v>40455</v>
      </c>
      <c r="S8120" s="12">
        <f t="shared" si="637"/>
        <v>2</v>
      </c>
      <c r="T8120" s="3" t="s">
        <v>14222</v>
      </c>
      <c r="U8120" t="s">
        <v>14235</v>
      </c>
      <c r="V8120" t="s">
        <v>14245</v>
      </c>
      <c r="W8120" t="s">
        <v>14194</v>
      </c>
      <c r="X8120" t="str">
        <f>VLOOKUP(Q8120,Managers!$A:$B,2,0)</f>
        <v>Frank Mitchell</v>
      </c>
      <c r="Y8120">
        <f>VLOOKUP(W8120,HourlyWages!$A:$B,2,0)</f>
        <v>71</v>
      </c>
      <c r="Z8120">
        <v>1</v>
      </c>
      <c r="AA8120" s="14">
        <f t="shared" si="634"/>
        <v>0.52666666666666662</v>
      </c>
    </row>
    <row r="8121" spans="1:27" x14ac:dyDescent="0.2">
      <c r="A8121">
        <v>8120</v>
      </c>
      <c r="B8121">
        <v>57986</v>
      </c>
      <c r="C8121" s="3">
        <v>40480</v>
      </c>
      <c r="D8121" s="17">
        <f t="shared" si="633"/>
        <v>40452</v>
      </c>
      <c r="E8121">
        <v>14</v>
      </c>
      <c r="F8121" s="8">
        <f t="shared" si="635"/>
        <v>2380</v>
      </c>
      <c r="G8121" s="5">
        <v>0.1</v>
      </c>
      <c r="H8121" s="8">
        <f>VLOOKUP($T8121,Pricebook!$A:$D,4,0)</f>
        <v>170</v>
      </c>
      <c r="I8121" s="10">
        <f t="shared" si="636"/>
        <v>2142</v>
      </c>
      <c r="J8121" t="s">
        <v>979</v>
      </c>
      <c r="K8121" t="s">
        <v>58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644</v>
      </c>
      <c r="O8121" s="7">
        <v>55125</v>
      </c>
      <c r="P8121" t="s">
        <v>130</v>
      </c>
      <c r="Q8121" t="s">
        <v>16</v>
      </c>
      <c r="R8121" s="3">
        <v>40480</v>
      </c>
      <c r="S8121" s="12">
        <f t="shared" si="637"/>
        <v>0</v>
      </c>
      <c r="T8121" s="3" t="s">
        <v>14219</v>
      </c>
      <c r="U8121" t="s">
        <v>14229</v>
      </c>
      <c r="V8121" t="s">
        <v>14244</v>
      </c>
      <c r="W8121" t="s">
        <v>14195</v>
      </c>
      <c r="X8121" t="str">
        <f>VLOOKUP(Q8121,Managers!$A:$B,2,0)</f>
        <v>Josh Martinez</v>
      </c>
      <c r="Y8121">
        <f>VLOOKUP(W8121,HourlyWages!$A:$B,2,0)</f>
        <v>52</v>
      </c>
      <c r="Z8121">
        <v>1</v>
      </c>
      <c r="AA8121" s="14">
        <f t="shared" si="634"/>
        <v>0.69411764705882351</v>
      </c>
    </row>
    <row r="8122" spans="1:27" x14ac:dyDescent="0.2">
      <c r="A8122">
        <v>8121</v>
      </c>
      <c r="B8122">
        <v>58051</v>
      </c>
      <c r="C8122" s="3">
        <v>40988</v>
      </c>
      <c r="D8122" s="17">
        <f t="shared" si="633"/>
        <v>40969</v>
      </c>
      <c r="E8122">
        <v>6</v>
      </c>
      <c r="F8122" s="8">
        <f t="shared" si="635"/>
        <v>900</v>
      </c>
      <c r="G8122" s="5">
        <v>0</v>
      </c>
      <c r="H8122" s="8">
        <f>VLOOKUP($T8122,Pricebook!$A:$D,4,0)</f>
        <v>150</v>
      </c>
      <c r="I8122" s="10">
        <f t="shared" si="636"/>
        <v>900</v>
      </c>
      <c r="J8122" t="s">
        <v>72</v>
      </c>
      <c r="K8122" t="s">
        <v>73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2660</v>
      </c>
      <c r="O8122" s="7">
        <v>73120</v>
      </c>
      <c r="P8122" t="s">
        <v>75</v>
      </c>
      <c r="Q8122" t="s">
        <v>16</v>
      </c>
      <c r="R8122" s="3">
        <v>40990</v>
      </c>
      <c r="S8122" s="12">
        <f t="shared" si="637"/>
        <v>2</v>
      </c>
      <c r="T8122" s="3" t="s">
        <v>14211</v>
      </c>
      <c r="U8122" t="s">
        <v>14235</v>
      </c>
      <c r="V8122" t="s">
        <v>14244</v>
      </c>
      <c r="W8122" t="s">
        <v>14193</v>
      </c>
      <c r="X8122" t="str">
        <f>VLOOKUP(Q8122,Managers!$A:$B,2,0)</f>
        <v>Josh Martinez</v>
      </c>
      <c r="Y8122">
        <f>VLOOKUP(W8122,HourlyWages!$A:$B,2,0)</f>
        <v>57</v>
      </c>
      <c r="Z8122">
        <v>1</v>
      </c>
      <c r="AA8122" s="14">
        <f t="shared" si="634"/>
        <v>0.62</v>
      </c>
    </row>
    <row r="8123" spans="1:27" x14ac:dyDescent="0.2">
      <c r="A8123">
        <v>8122</v>
      </c>
      <c r="B8123">
        <v>58053</v>
      </c>
      <c r="C8123" s="3">
        <v>40186</v>
      </c>
      <c r="D8123" s="17">
        <f t="shared" si="633"/>
        <v>40179</v>
      </c>
      <c r="E8123">
        <v>42</v>
      </c>
      <c r="F8123" s="8">
        <f t="shared" si="635"/>
        <v>4620</v>
      </c>
      <c r="G8123" s="5">
        <v>0.02</v>
      </c>
      <c r="H8123" s="8">
        <f>VLOOKUP($T8123,Pricebook!$A:$D,4,0)</f>
        <v>110</v>
      </c>
      <c r="I8123" s="10">
        <f t="shared" si="636"/>
        <v>4527.6000000000004</v>
      </c>
      <c r="J8123" t="s">
        <v>846</v>
      </c>
      <c r="K8123" t="s">
        <v>385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847</v>
      </c>
      <c r="O8123" s="7">
        <v>30501</v>
      </c>
      <c r="P8123" t="s">
        <v>134</v>
      </c>
      <c r="Q8123" t="s">
        <v>34</v>
      </c>
      <c r="R8123" s="3">
        <v>40188</v>
      </c>
      <c r="S8123" s="12">
        <f t="shared" si="637"/>
        <v>2</v>
      </c>
      <c r="T8123" s="3" t="s">
        <v>14215</v>
      </c>
      <c r="U8123" t="s">
        <v>14229</v>
      </c>
      <c r="V8123" t="s">
        <v>14230</v>
      </c>
      <c r="W8123" t="s">
        <v>14200</v>
      </c>
      <c r="X8123" t="str">
        <f>VLOOKUP(Q8123,Managers!$A:$B,2,0)</f>
        <v>Frank Mitchell</v>
      </c>
      <c r="Y8123">
        <f>VLOOKUP(W8123,HourlyWages!$A:$B,2,0)</f>
        <v>59</v>
      </c>
      <c r="Z8123">
        <v>1</v>
      </c>
      <c r="AA8123" s="14">
        <f t="shared" si="634"/>
        <v>0.46363636363636362</v>
      </c>
    </row>
    <row r="8124" spans="1:27" x14ac:dyDescent="0.2">
      <c r="A8124">
        <v>8123</v>
      </c>
      <c r="B8124">
        <v>58054</v>
      </c>
      <c r="C8124" s="3">
        <v>40547</v>
      </c>
      <c r="D8124" s="17">
        <f t="shared" si="633"/>
        <v>40544</v>
      </c>
      <c r="E8124">
        <v>26</v>
      </c>
      <c r="F8124" s="8">
        <f t="shared" si="635"/>
        <v>3250</v>
      </c>
      <c r="G8124" s="5">
        <v>0.04</v>
      </c>
      <c r="H8124" s="8">
        <f>VLOOKUP($T8124,Pricebook!$A:$D,4,0)</f>
        <v>125</v>
      </c>
      <c r="I8124" s="10">
        <f t="shared" si="636"/>
        <v>3120</v>
      </c>
      <c r="J8124" t="s">
        <v>1123</v>
      </c>
      <c r="K8124" t="s">
        <v>297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1776</v>
      </c>
      <c r="O8124" s="7" t="s">
        <v>1777</v>
      </c>
      <c r="P8124" t="s">
        <v>48</v>
      </c>
      <c r="Q8124" t="s">
        <v>16</v>
      </c>
      <c r="R8124" s="3">
        <v>40547</v>
      </c>
      <c r="S8124" s="12">
        <f t="shared" si="637"/>
        <v>0</v>
      </c>
      <c r="T8124" s="3" t="s">
        <v>14208</v>
      </c>
      <c r="U8124" t="s">
        <v>14232</v>
      </c>
      <c r="V8124" t="s">
        <v>14246</v>
      </c>
      <c r="W8124" t="s">
        <v>14200</v>
      </c>
      <c r="X8124" t="str">
        <f>VLOOKUP(Q8124,Managers!$A:$B,2,0)</f>
        <v>Josh Martinez</v>
      </c>
      <c r="Y8124">
        <f>VLOOKUP(W8124,HourlyWages!$A:$B,2,0)</f>
        <v>59</v>
      </c>
      <c r="Z8124">
        <v>1</v>
      </c>
      <c r="AA8124" s="14">
        <f t="shared" si="634"/>
        <v>0.52800000000000002</v>
      </c>
    </row>
    <row r="8125" spans="1:27" x14ac:dyDescent="0.2">
      <c r="A8125">
        <v>8124</v>
      </c>
      <c r="B8125">
        <v>58055</v>
      </c>
      <c r="C8125" s="3">
        <v>40843</v>
      </c>
      <c r="D8125" s="17">
        <f t="shared" si="633"/>
        <v>40817</v>
      </c>
      <c r="E8125">
        <v>26</v>
      </c>
      <c r="F8125" s="8">
        <f t="shared" si="635"/>
        <v>3250</v>
      </c>
      <c r="G8125" s="5">
        <v>0</v>
      </c>
      <c r="H8125" s="8">
        <f>VLOOKUP($T8125,Pricebook!$A:$D,4,0)</f>
        <v>125</v>
      </c>
      <c r="I8125" s="10">
        <f t="shared" si="636"/>
        <v>3250</v>
      </c>
      <c r="J8125" t="s">
        <v>734</v>
      </c>
      <c r="K8125" t="s">
        <v>290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1094</v>
      </c>
      <c r="O8125" s="7">
        <v>60137</v>
      </c>
      <c r="P8125" t="s">
        <v>15</v>
      </c>
      <c r="Q8125" t="s">
        <v>16</v>
      </c>
      <c r="R8125" s="3">
        <v>40845</v>
      </c>
      <c r="S8125" s="12">
        <f t="shared" si="637"/>
        <v>2</v>
      </c>
      <c r="T8125" s="3" t="s">
        <v>14208</v>
      </c>
      <c r="U8125" t="s">
        <v>14232</v>
      </c>
      <c r="V8125" t="s">
        <v>14241</v>
      </c>
      <c r="W8125" t="s">
        <v>14190</v>
      </c>
      <c r="X8125" t="str">
        <f>VLOOKUP(Q8125,Managers!$A:$B,2,0)</f>
        <v>Josh Martinez</v>
      </c>
      <c r="Y8125">
        <f>VLOOKUP(W8125,HourlyWages!$A:$B,2,0)</f>
        <v>67</v>
      </c>
      <c r="Z8125">
        <v>1</v>
      </c>
      <c r="AA8125" s="14">
        <f t="shared" si="634"/>
        <v>0.46400000000000002</v>
      </c>
    </row>
    <row r="8126" spans="1:27" x14ac:dyDescent="0.2">
      <c r="A8126">
        <v>8125</v>
      </c>
      <c r="B8126">
        <v>58084</v>
      </c>
      <c r="C8126" s="3">
        <v>41140</v>
      </c>
      <c r="D8126" s="17">
        <f t="shared" si="633"/>
        <v>41122</v>
      </c>
      <c r="E8126">
        <v>3</v>
      </c>
      <c r="F8126" s="8">
        <f t="shared" si="635"/>
        <v>600</v>
      </c>
      <c r="G8126" s="5">
        <v>0.09</v>
      </c>
      <c r="H8126" s="8">
        <f>VLOOKUP($T8126,Pricebook!$A:$D,4,0)</f>
        <v>200</v>
      </c>
      <c r="I8126" s="10">
        <f t="shared" si="636"/>
        <v>546</v>
      </c>
      <c r="J8126" t="s">
        <v>1099</v>
      </c>
      <c r="K8126" t="s">
        <v>269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1544</v>
      </c>
      <c r="O8126" s="7">
        <v>94568</v>
      </c>
      <c r="P8126" t="s">
        <v>114</v>
      </c>
      <c r="Q8126" t="s">
        <v>23</v>
      </c>
      <c r="R8126" s="3">
        <v>41140</v>
      </c>
      <c r="S8126" s="12">
        <f t="shared" si="637"/>
        <v>0</v>
      </c>
      <c r="T8126" s="3" t="s">
        <v>14214</v>
      </c>
      <c r="U8126" t="s">
        <v>14229</v>
      </c>
      <c r="V8126" t="s">
        <v>14233</v>
      </c>
      <c r="W8126" t="s">
        <v>14203</v>
      </c>
      <c r="X8126" t="str">
        <f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4"/>
        <v>0.69</v>
      </c>
    </row>
    <row r="8127" spans="1:27" x14ac:dyDescent="0.2">
      <c r="A8127">
        <v>8126</v>
      </c>
      <c r="B8127">
        <v>58084</v>
      </c>
      <c r="C8127" s="3">
        <v>41140</v>
      </c>
      <c r="D8127" s="17">
        <f t="shared" si="633"/>
        <v>41122</v>
      </c>
      <c r="E8127">
        <v>36</v>
      </c>
      <c r="F8127" s="8">
        <f t="shared" si="635"/>
        <v>3960</v>
      </c>
      <c r="G8127" s="5">
        <v>0.03</v>
      </c>
      <c r="H8127" s="8">
        <f>VLOOKUP($T8127,Pricebook!$A:$D,4,0)</f>
        <v>110</v>
      </c>
      <c r="I8127" s="10">
        <f t="shared" si="636"/>
        <v>3841.2</v>
      </c>
      <c r="J8127" t="s">
        <v>1099</v>
      </c>
      <c r="K8127" t="s">
        <v>269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1544</v>
      </c>
      <c r="O8127" s="7">
        <v>94568</v>
      </c>
      <c r="P8127" t="s">
        <v>114</v>
      </c>
      <c r="Q8127" t="s">
        <v>23</v>
      </c>
      <c r="R8127" s="3">
        <v>41142</v>
      </c>
      <c r="S8127" s="12">
        <f t="shared" si="637"/>
        <v>2</v>
      </c>
      <c r="T8127" s="3" t="s">
        <v>14215</v>
      </c>
      <c r="U8127" t="s">
        <v>14229</v>
      </c>
      <c r="V8127" t="s">
        <v>14244</v>
      </c>
      <c r="W8127" t="s">
        <v>14193</v>
      </c>
      <c r="X8127" t="str">
        <f>VLOOKUP(Q8127,Managers!$A:$B,2,0)</f>
        <v>Bob Turner</v>
      </c>
      <c r="Y8127">
        <f>VLOOKUP(W8127,HourlyWages!$A:$B,2,0)</f>
        <v>57</v>
      </c>
      <c r="Z8127">
        <v>1</v>
      </c>
      <c r="AA8127" s="14">
        <f t="shared" si="634"/>
        <v>0.48181818181818181</v>
      </c>
    </row>
    <row r="8128" spans="1:27" x14ac:dyDescent="0.2">
      <c r="A8128">
        <v>8127</v>
      </c>
      <c r="B8128">
        <v>58086</v>
      </c>
      <c r="C8128" s="3">
        <v>40612</v>
      </c>
      <c r="D8128" s="17">
        <f t="shared" si="633"/>
        <v>40603</v>
      </c>
      <c r="E8128">
        <v>27</v>
      </c>
      <c r="F8128" s="8">
        <f t="shared" si="635"/>
        <v>4320</v>
      </c>
      <c r="G8128" s="5">
        <v>0.04</v>
      </c>
      <c r="H8128" s="8">
        <f>VLOOKUP($T8128,Pricebook!$A:$D,4,0)</f>
        <v>160</v>
      </c>
      <c r="I8128" s="10">
        <f t="shared" si="636"/>
        <v>4147.2</v>
      </c>
      <c r="J8128" t="s">
        <v>49</v>
      </c>
      <c r="K8128" t="s">
        <v>50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2774</v>
      </c>
      <c r="O8128" s="7" t="s">
        <v>2775</v>
      </c>
      <c r="P8128" t="s">
        <v>101</v>
      </c>
      <c r="Q8128" t="s">
        <v>34</v>
      </c>
      <c r="R8128" s="3">
        <v>40613</v>
      </c>
      <c r="S8128" s="12">
        <f t="shared" si="637"/>
        <v>1</v>
      </c>
      <c r="T8128" s="3" t="s">
        <v>14218</v>
      </c>
      <c r="U8128" t="s">
        <v>14229</v>
      </c>
      <c r="V8128" t="s">
        <v>14241</v>
      </c>
      <c r="W8128" t="s">
        <v>14195</v>
      </c>
      <c r="X8128" t="str">
        <f>VLOOKUP(Q8128,Managers!$A:$B,2,0)</f>
        <v>Frank Mitchell</v>
      </c>
      <c r="Y8128">
        <f>VLOOKUP(W8128,HourlyWages!$A:$B,2,0)</f>
        <v>52</v>
      </c>
      <c r="Z8128">
        <v>1</v>
      </c>
      <c r="AA8128" s="14">
        <f t="shared" si="634"/>
        <v>0.67500000000000004</v>
      </c>
    </row>
    <row r="8129" spans="1:27" x14ac:dyDescent="0.2">
      <c r="A8129">
        <v>8128</v>
      </c>
      <c r="B8129">
        <v>58086</v>
      </c>
      <c r="C8129" s="3">
        <v>40612</v>
      </c>
      <c r="D8129" s="17">
        <f t="shared" si="633"/>
        <v>40603</v>
      </c>
      <c r="E8129">
        <v>31</v>
      </c>
      <c r="F8129" s="8">
        <f t="shared" si="635"/>
        <v>3410</v>
      </c>
      <c r="G8129" s="5">
        <v>0.1</v>
      </c>
      <c r="H8129" s="8">
        <f>VLOOKUP($T8129,Pricebook!$A:$D,4,0)</f>
        <v>110</v>
      </c>
      <c r="I8129" s="10">
        <f t="shared" si="636"/>
        <v>3069</v>
      </c>
      <c r="J8129" t="s">
        <v>49</v>
      </c>
      <c r="K8129" t="s">
        <v>50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2774</v>
      </c>
      <c r="O8129" s="7" t="s">
        <v>2775</v>
      </c>
      <c r="P8129" t="s">
        <v>101</v>
      </c>
      <c r="Q8129" t="s">
        <v>34</v>
      </c>
      <c r="R8129" s="3">
        <v>40613</v>
      </c>
      <c r="S8129" s="12">
        <f t="shared" si="637"/>
        <v>1</v>
      </c>
      <c r="T8129" s="3" t="s">
        <v>14215</v>
      </c>
      <c r="U8129" t="s">
        <v>14229</v>
      </c>
      <c r="V8129" t="s">
        <v>14231</v>
      </c>
      <c r="W8129" t="s">
        <v>14194</v>
      </c>
      <c r="X8129" t="str">
        <f>VLOOKUP(Q8129,Managers!$A:$B,2,0)</f>
        <v>Frank Mitchell</v>
      </c>
      <c r="Y8129">
        <f>VLOOKUP(W8129,HourlyWages!$A:$B,2,0)</f>
        <v>71</v>
      </c>
      <c r="Z8129">
        <v>1</v>
      </c>
      <c r="AA8129" s="14">
        <f t="shared" si="634"/>
        <v>0.35454545454545455</v>
      </c>
    </row>
    <row r="8130" spans="1:27" x14ac:dyDescent="0.2">
      <c r="A8130">
        <v>8129</v>
      </c>
      <c r="B8130">
        <v>58113</v>
      </c>
      <c r="C8130" s="3">
        <v>40940</v>
      </c>
      <c r="D8130" s="17">
        <f t="shared" si="633"/>
        <v>40940</v>
      </c>
      <c r="E8130">
        <v>48</v>
      </c>
      <c r="F8130" s="8">
        <f t="shared" si="635"/>
        <v>7680</v>
      </c>
      <c r="G8130" s="5">
        <v>7.0000000000000007E-2</v>
      </c>
      <c r="H8130" s="8">
        <f>VLOOKUP($T8130,Pricebook!$A:$D,4,0)</f>
        <v>160</v>
      </c>
      <c r="I8130" s="10">
        <f t="shared" si="636"/>
        <v>7142.4</v>
      </c>
      <c r="J8130" t="s">
        <v>1880</v>
      </c>
      <c r="K8130" t="s">
        <v>760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2755</v>
      </c>
      <c r="O8130" s="7">
        <v>78415</v>
      </c>
      <c r="P8130" t="s">
        <v>48</v>
      </c>
      <c r="Q8130" t="s">
        <v>16</v>
      </c>
      <c r="R8130" s="3">
        <v>40942</v>
      </c>
      <c r="S8130" s="12">
        <f t="shared" si="637"/>
        <v>2</v>
      </c>
      <c r="T8130" s="3" t="s">
        <v>14218</v>
      </c>
      <c r="U8130" t="s">
        <v>14229</v>
      </c>
      <c r="V8130" t="s">
        <v>14245</v>
      </c>
      <c r="W8130" t="s">
        <v>14199</v>
      </c>
      <c r="X8130" t="str">
        <f>VLOOKUP(Q8130,Managers!$A:$B,2,0)</f>
        <v>Josh Martinez</v>
      </c>
      <c r="Y8130">
        <f>VLOOKUP(W8130,HourlyWages!$A:$B,2,0)</f>
        <v>68</v>
      </c>
      <c r="Z8130">
        <v>1</v>
      </c>
      <c r="AA8130" s="14">
        <f t="shared" si="634"/>
        <v>0.57499999999999996</v>
      </c>
    </row>
    <row r="8131" spans="1:27" x14ac:dyDescent="0.2">
      <c r="A8131">
        <v>8130</v>
      </c>
      <c r="B8131">
        <v>58113</v>
      </c>
      <c r="C8131" s="3">
        <v>40940</v>
      </c>
      <c r="D8131" s="17">
        <f t="shared" ref="D8131:D8194" si="638">DATE(YEAR(C8131),MONTH(C8131),1)</f>
        <v>40940</v>
      </c>
      <c r="E8131">
        <v>12</v>
      </c>
      <c r="F8131" s="8">
        <f t="shared" si="635"/>
        <v>1800</v>
      </c>
      <c r="G8131" s="5">
        <v>0.05</v>
      </c>
      <c r="H8131" s="8">
        <f>VLOOKUP($T8131,Pricebook!$A:$D,4,0)</f>
        <v>150</v>
      </c>
      <c r="I8131" s="10">
        <f t="shared" si="636"/>
        <v>1710</v>
      </c>
      <c r="J8131" t="s">
        <v>1880</v>
      </c>
      <c r="K8131" t="s">
        <v>760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2755</v>
      </c>
      <c r="O8131" s="7">
        <v>78415</v>
      </c>
      <c r="P8131" t="s">
        <v>48</v>
      </c>
      <c r="Q8131" t="s">
        <v>16</v>
      </c>
      <c r="R8131" s="3">
        <v>40942</v>
      </c>
      <c r="S8131" s="12">
        <f t="shared" si="637"/>
        <v>2</v>
      </c>
      <c r="T8131" s="3" t="s">
        <v>14210</v>
      </c>
      <c r="U8131" t="s">
        <v>14235</v>
      </c>
      <c r="V8131" t="s">
        <v>14241</v>
      </c>
      <c r="W8131" t="s">
        <v>14191</v>
      </c>
      <c r="X8131" t="str">
        <f>VLOOKUP(Q8131,Managers!$A:$B,2,0)</f>
        <v>Josh Martinez</v>
      </c>
      <c r="Y8131">
        <f>VLOOKUP(W8131,HourlyWages!$A:$B,2,0)</f>
        <v>60</v>
      </c>
      <c r="Z8131">
        <v>1</v>
      </c>
      <c r="AA8131" s="14">
        <f t="shared" ref="AA8131:AA8194" si="639">(H8131-Y8131)/H8131</f>
        <v>0.6</v>
      </c>
    </row>
    <row r="8132" spans="1:27" x14ac:dyDescent="0.2">
      <c r="A8132">
        <v>8131</v>
      </c>
      <c r="B8132">
        <v>58116</v>
      </c>
      <c r="C8132" s="3">
        <v>39900</v>
      </c>
      <c r="D8132" s="17">
        <f t="shared" si="638"/>
        <v>39873</v>
      </c>
      <c r="E8132">
        <v>6</v>
      </c>
      <c r="F8132" s="8">
        <f t="shared" si="635"/>
        <v>750</v>
      </c>
      <c r="G8132" s="5">
        <v>0.01</v>
      </c>
      <c r="H8132" s="8">
        <f>VLOOKUP($T8132,Pricebook!$A:$D,4,0)</f>
        <v>125</v>
      </c>
      <c r="I8132" s="10">
        <f t="shared" si="636"/>
        <v>742.5</v>
      </c>
      <c r="J8132" t="s">
        <v>2390</v>
      </c>
      <c r="K8132" t="s">
        <v>760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2726</v>
      </c>
      <c r="O8132" s="7">
        <v>30084</v>
      </c>
      <c r="P8132" t="s">
        <v>134</v>
      </c>
      <c r="Q8132" t="s">
        <v>34</v>
      </c>
      <c r="R8132" s="3">
        <v>39901</v>
      </c>
      <c r="S8132" s="12">
        <f t="shared" si="637"/>
        <v>1</v>
      </c>
      <c r="T8132" s="3" t="s">
        <v>14221</v>
      </c>
      <c r="U8132" t="s">
        <v>14232</v>
      </c>
      <c r="V8132" t="s">
        <v>14237</v>
      </c>
      <c r="W8132" t="s">
        <v>14191</v>
      </c>
      <c r="X8132" t="str">
        <f>VLOOKUP(Q8132,Managers!$A:$B,2,0)</f>
        <v>Frank Mitchell</v>
      </c>
      <c r="Y8132">
        <f>VLOOKUP(W8132,HourlyWages!$A:$B,2,0)</f>
        <v>60</v>
      </c>
      <c r="Z8132">
        <v>1</v>
      </c>
      <c r="AA8132" s="14">
        <f t="shared" si="639"/>
        <v>0.52</v>
      </c>
    </row>
    <row r="8133" spans="1:27" x14ac:dyDescent="0.2">
      <c r="A8133">
        <v>8132</v>
      </c>
      <c r="B8133">
        <v>58117</v>
      </c>
      <c r="C8133" s="3">
        <v>40594</v>
      </c>
      <c r="D8133" s="17">
        <f t="shared" si="638"/>
        <v>40575</v>
      </c>
      <c r="E8133">
        <v>42</v>
      </c>
      <c r="F8133" s="8">
        <f t="shared" si="635"/>
        <v>5880</v>
      </c>
      <c r="G8133" s="5">
        <v>0.04</v>
      </c>
      <c r="H8133" s="8">
        <f>VLOOKUP($T8133,Pricebook!$A:$D,4,0)</f>
        <v>140</v>
      </c>
      <c r="I8133" s="10">
        <f t="shared" si="636"/>
        <v>5644.8</v>
      </c>
      <c r="J8133" t="s">
        <v>966</v>
      </c>
      <c r="K8133" t="s">
        <v>637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2496</v>
      </c>
      <c r="O8133" s="7">
        <v>46530</v>
      </c>
      <c r="P8133" t="s">
        <v>278</v>
      </c>
      <c r="Q8133" t="s">
        <v>16</v>
      </c>
      <c r="R8133" s="3">
        <v>40595</v>
      </c>
      <c r="S8133" s="12">
        <f t="shared" si="637"/>
        <v>1</v>
      </c>
      <c r="T8133" s="3" t="s">
        <v>14207</v>
      </c>
      <c r="U8133" t="s">
        <v>14229</v>
      </c>
      <c r="V8133" t="s">
        <v>14245</v>
      </c>
      <c r="W8133" t="s">
        <v>14184</v>
      </c>
      <c r="X8133" t="str">
        <f>VLOOKUP(Q8133,Managers!$A:$B,2,0)</f>
        <v>Josh Martinez</v>
      </c>
      <c r="Y8133">
        <f>VLOOKUP(W8133,HourlyWages!$A:$B,2,0)</f>
        <v>50</v>
      </c>
      <c r="Z8133">
        <v>1</v>
      </c>
      <c r="AA8133" s="14">
        <f t="shared" si="639"/>
        <v>0.6428571428571429</v>
      </c>
    </row>
    <row r="8134" spans="1:27" x14ac:dyDescent="0.2">
      <c r="A8134">
        <v>8133</v>
      </c>
      <c r="B8134">
        <v>58144</v>
      </c>
      <c r="C8134" s="3">
        <v>40163</v>
      </c>
      <c r="D8134" s="17">
        <f t="shared" si="638"/>
        <v>40148</v>
      </c>
      <c r="E8134">
        <v>29</v>
      </c>
      <c r="F8134" s="8">
        <f t="shared" si="635"/>
        <v>3190</v>
      </c>
      <c r="G8134" s="5">
        <v>0.01</v>
      </c>
      <c r="H8134" s="8">
        <f>VLOOKUP($T8134,Pricebook!$A:$D,4,0)</f>
        <v>110</v>
      </c>
      <c r="I8134" s="10">
        <f t="shared" si="636"/>
        <v>3158.1</v>
      </c>
      <c r="J8134" t="s">
        <v>12</v>
      </c>
      <c r="K8134" t="s">
        <v>13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328</v>
      </c>
      <c r="O8134" s="7">
        <v>60432</v>
      </c>
      <c r="P8134" t="s">
        <v>15</v>
      </c>
      <c r="Q8134" t="s">
        <v>16</v>
      </c>
      <c r="R8134" s="3">
        <v>40170</v>
      </c>
      <c r="S8134" s="12">
        <f t="shared" si="637"/>
        <v>7</v>
      </c>
      <c r="T8134" s="3" t="s">
        <v>14215</v>
      </c>
      <c r="U8134" t="s">
        <v>14229</v>
      </c>
      <c r="V8134" t="s">
        <v>14233</v>
      </c>
      <c r="W8134" t="s">
        <v>14185</v>
      </c>
      <c r="X8134" t="str">
        <f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9"/>
        <v>0.36363636363636365</v>
      </c>
    </row>
    <row r="8135" spans="1:27" x14ac:dyDescent="0.2">
      <c r="A8135">
        <v>8134</v>
      </c>
      <c r="B8135">
        <v>58145</v>
      </c>
      <c r="C8135" s="3">
        <v>41045</v>
      </c>
      <c r="D8135" s="17">
        <f t="shared" si="638"/>
        <v>41030</v>
      </c>
      <c r="E8135">
        <v>33</v>
      </c>
      <c r="F8135" s="8">
        <f t="shared" si="635"/>
        <v>4125</v>
      </c>
      <c r="G8135" s="5">
        <v>0</v>
      </c>
      <c r="H8135" s="8">
        <f>VLOOKUP($T8135,Pricebook!$A:$D,4,0)</f>
        <v>125</v>
      </c>
      <c r="I8135" s="10">
        <f t="shared" si="636"/>
        <v>4125</v>
      </c>
      <c r="J8135" t="s">
        <v>1300</v>
      </c>
      <c r="K8135" t="s">
        <v>269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266</v>
      </c>
      <c r="O8135" s="7" t="s">
        <v>267</v>
      </c>
      <c r="P8135" t="s">
        <v>187</v>
      </c>
      <c r="Q8135" t="s">
        <v>61</v>
      </c>
      <c r="R8135" s="3">
        <v>41045</v>
      </c>
      <c r="S8135" s="12">
        <f t="shared" si="637"/>
        <v>0</v>
      </c>
      <c r="T8135" s="3" t="s">
        <v>14208</v>
      </c>
      <c r="U8135" t="s">
        <v>14232</v>
      </c>
      <c r="V8135" t="s">
        <v>14236</v>
      </c>
      <c r="W8135" t="s">
        <v>14201</v>
      </c>
      <c r="X8135" t="str">
        <f>VLOOKUP(Q8135,Managers!$A:$B,2,0)</f>
        <v>Allen Young</v>
      </c>
      <c r="Y8135">
        <f>VLOOKUP(W8135,HourlyWages!$A:$B,2,0)</f>
        <v>53</v>
      </c>
      <c r="Z8135">
        <v>1</v>
      </c>
      <c r="AA8135" s="14">
        <f t="shared" si="639"/>
        <v>0.57599999999999996</v>
      </c>
    </row>
    <row r="8136" spans="1:27" x14ac:dyDescent="0.2">
      <c r="A8136">
        <v>8135</v>
      </c>
      <c r="B8136">
        <v>58147</v>
      </c>
      <c r="C8136" s="3">
        <v>39951</v>
      </c>
      <c r="D8136" s="17">
        <f t="shared" si="638"/>
        <v>39934</v>
      </c>
      <c r="E8136">
        <v>41</v>
      </c>
      <c r="F8136" s="8">
        <f t="shared" si="635"/>
        <v>6970</v>
      </c>
      <c r="G8136" s="5">
        <v>0.04</v>
      </c>
      <c r="H8136" s="8">
        <f>VLOOKUP($T8136,Pricebook!$A:$D,4,0)</f>
        <v>170</v>
      </c>
      <c r="I8136" s="10">
        <f t="shared" si="636"/>
        <v>6691.2</v>
      </c>
      <c r="J8136" t="s">
        <v>643</v>
      </c>
      <c r="K8136" t="s">
        <v>482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2850</v>
      </c>
      <c r="O8136" s="7">
        <v>39503</v>
      </c>
      <c r="P8136" t="s">
        <v>699</v>
      </c>
      <c r="Q8136" t="s">
        <v>34</v>
      </c>
      <c r="R8136" s="3">
        <v>39951</v>
      </c>
      <c r="S8136" s="12">
        <f t="shared" si="637"/>
        <v>0</v>
      </c>
      <c r="T8136" s="3" t="s">
        <v>14219</v>
      </c>
      <c r="U8136" t="s">
        <v>14229</v>
      </c>
      <c r="V8136" t="s">
        <v>14244</v>
      </c>
      <c r="W8136" t="s">
        <v>14201</v>
      </c>
      <c r="X8136" t="str">
        <f>VLOOKUP(Q8136,Managers!$A:$B,2,0)</f>
        <v>Frank Mitchell</v>
      </c>
      <c r="Y8136">
        <f>VLOOKUP(W8136,HourlyWages!$A:$B,2,0)</f>
        <v>53</v>
      </c>
      <c r="Z8136">
        <v>1</v>
      </c>
      <c r="AA8136" s="14">
        <f t="shared" si="639"/>
        <v>0.68823529411764706</v>
      </c>
    </row>
    <row r="8137" spans="1:27" x14ac:dyDescent="0.2">
      <c r="A8137">
        <v>8136</v>
      </c>
      <c r="B8137">
        <v>58150</v>
      </c>
      <c r="C8137" s="3">
        <v>40305</v>
      </c>
      <c r="D8137" s="17">
        <f t="shared" si="638"/>
        <v>40299</v>
      </c>
      <c r="E8137">
        <v>24</v>
      </c>
      <c r="F8137" s="8">
        <f t="shared" si="635"/>
        <v>3840</v>
      </c>
      <c r="G8137" s="5">
        <v>0.03</v>
      </c>
      <c r="H8137" s="8">
        <f>VLOOKUP($T8137,Pricebook!$A:$D,4,0)</f>
        <v>160</v>
      </c>
      <c r="I8137" s="10">
        <f t="shared" si="636"/>
        <v>3724.7999999999997</v>
      </c>
      <c r="J8137" t="s">
        <v>564</v>
      </c>
      <c r="K8137" t="s">
        <v>36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415</v>
      </c>
      <c r="O8137" s="7">
        <v>60056</v>
      </c>
      <c r="P8137" t="s">
        <v>15</v>
      </c>
      <c r="Q8137" t="s">
        <v>16</v>
      </c>
      <c r="R8137" s="3">
        <v>40305</v>
      </c>
      <c r="S8137" s="12">
        <f t="shared" si="637"/>
        <v>0</v>
      </c>
      <c r="T8137" s="3" t="s">
        <v>14218</v>
      </c>
      <c r="U8137" t="s">
        <v>14229</v>
      </c>
      <c r="V8137" t="s">
        <v>14243</v>
      </c>
      <c r="W8137" t="s">
        <v>14195</v>
      </c>
      <c r="X8137" t="str">
        <f>VLOOKUP(Q8137,Managers!$A:$B,2,0)</f>
        <v>Josh Martinez</v>
      </c>
      <c r="Y8137">
        <f>VLOOKUP(W8137,HourlyWages!$A:$B,2,0)</f>
        <v>52</v>
      </c>
      <c r="Z8137">
        <v>1</v>
      </c>
      <c r="AA8137" s="14">
        <f t="shared" si="639"/>
        <v>0.67500000000000004</v>
      </c>
    </row>
    <row r="8138" spans="1:27" x14ac:dyDescent="0.2">
      <c r="A8138">
        <v>8137</v>
      </c>
      <c r="B8138">
        <v>58151</v>
      </c>
      <c r="C8138" s="3">
        <v>40085</v>
      </c>
      <c r="D8138" s="17">
        <f t="shared" si="638"/>
        <v>40057</v>
      </c>
      <c r="E8138">
        <v>33</v>
      </c>
      <c r="F8138" s="8">
        <f t="shared" si="635"/>
        <v>5280</v>
      </c>
      <c r="G8138" s="5">
        <v>0.1</v>
      </c>
      <c r="H8138" s="8">
        <f>VLOOKUP($T8138,Pricebook!$A:$D,4,0)</f>
        <v>160</v>
      </c>
      <c r="I8138" s="10">
        <f t="shared" si="636"/>
        <v>4752</v>
      </c>
      <c r="J8138" t="s">
        <v>2493</v>
      </c>
      <c r="K8138" t="s">
        <v>276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2338</v>
      </c>
      <c r="O8138" s="7">
        <v>20740</v>
      </c>
      <c r="P8138" t="s">
        <v>187</v>
      </c>
      <c r="Q8138" t="s">
        <v>61</v>
      </c>
      <c r="R8138" s="3">
        <v>40085</v>
      </c>
      <c r="S8138" s="12">
        <f t="shared" si="637"/>
        <v>0</v>
      </c>
      <c r="T8138" s="3" t="s">
        <v>14218</v>
      </c>
      <c r="U8138" t="s">
        <v>14229</v>
      </c>
      <c r="V8138" t="s">
        <v>14237</v>
      </c>
      <c r="W8138" t="s">
        <v>14190</v>
      </c>
      <c r="X8138" t="str">
        <f>VLOOKUP(Q8138,Managers!$A:$B,2,0)</f>
        <v>Allen Young</v>
      </c>
      <c r="Y8138">
        <f>VLOOKUP(W8138,HourlyWages!$A:$B,2,0)</f>
        <v>67</v>
      </c>
      <c r="Z8138">
        <v>1</v>
      </c>
      <c r="AA8138" s="14">
        <f t="shared" si="639"/>
        <v>0.58125000000000004</v>
      </c>
    </row>
    <row r="8139" spans="1:27" x14ac:dyDescent="0.2">
      <c r="A8139">
        <v>8138</v>
      </c>
      <c r="B8139">
        <v>58151</v>
      </c>
      <c r="C8139" s="3">
        <v>40085</v>
      </c>
      <c r="D8139" s="17">
        <f t="shared" si="638"/>
        <v>40057</v>
      </c>
      <c r="E8139">
        <v>38</v>
      </c>
      <c r="F8139" s="8">
        <f t="shared" si="635"/>
        <v>7600</v>
      </c>
      <c r="G8139" s="5">
        <v>0.02</v>
      </c>
      <c r="H8139" s="8">
        <f>VLOOKUP($T8139,Pricebook!$A:$D,4,0)</f>
        <v>200</v>
      </c>
      <c r="I8139" s="10">
        <f t="shared" si="636"/>
        <v>7448</v>
      </c>
      <c r="J8139" t="s">
        <v>2493</v>
      </c>
      <c r="K8139" t="s">
        <v>276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2338</v>
      </c>
      <c r="O8139" s="7">
        <v>20740</v>
      </c>
      <c r="P8139" t="s">
        <v>187</v>
      </c>
      <c r="Q8139" t="s">
        <v>61</v>
      </c>
      <c r="R8139" s="3">
        <v>40085</v>
      </c>
      <c r="S8139" s="12">
        <f t="shared" si="637"/>
        <v>0</v>
      </c>
      <c r="T8139" s="3" t="s">
        <v>14206</v>
      </c>
      <c r="U8139" t="s">
        <v>14229</v>
      </c>
      <c r="V8139" t="s">
        <v>14233</v>
      </c>
      <c r="W8139" t="s">
        <v>14202</v>
      </c>
      <c r="X8139" t="str">
        <f>VLOOKUP(Q8139,Managers!$A:$B,2,0)</f>
        <v>Allen Young</v>
      </c>
      <c r="Y8139">
        <f>VLOOKUP(W8139,HourlyWages!$A:$B,2,0)</f>
        <v>71</v>
      </c>
      <c r="Z8139">
        <v>1</v>
      </c>
      <c r="AA8139" s="14">
        <f t="shared" si="639"/>
        <v>0.64500000000000002</v>
      </c>
    </row>
    <row r="8140" spans="1:27" x14ac:dyDescent="0.2">
      <c r="A8140">
        <v>8139</v>
      </c>
      <c r="B8140">
        <v>58179</v>
      </c>
      <c r="C8140" s="3">
        <v>40791</v>
      </c>
      <c r="D8140" s="17">
        <f t="shared" si="638"/>
        <v>40787</v>
      </c>
      <c r="E8140">
        <v>3</v>
      </c>
      <c r="F8140" s="8">
        <f t="shared" si="635"/>
        <v>330</v>
      </c>
      <c r="G8140" s="5">
        <v>0.1</v>
      </c>
      <c r="H8140" s="8">
        <f>VLOOKUP($T8140,Pricebook!$A:$D,4,0)</f>
        <v>110</v>
      </c>
      <c r="I8140" s="10">
        <f t="shared" si="636"/>
        <v>297</v>
      </c>
      <c r="J8140" t="s">
        <v>479</v>
      </c>
      <c r="K8140" t="s">
        <v>351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480</v>
      </c>
      <c r="O8140" s="7">
        <v>95661</v>
      </c>
      <c r="P8140" t="s">
        <v>114</v>
      </c>
      <c r="Q8140" t="s">
        <v>23</v>
      </c>
      <c r="R8140" s="3">
        <v>40792</v>
      </c>
      <c r="S8140" s="12">
        <f t="shared" si="637"/>
        <v>1</v>
      </c>
      <c r="T8140" s="3" t="s">
        <v>14220</v>
      </c>
      <c r="U8140" t="s">
        <v>14229</v>
      </c>
      <c r="V8140" t="s">
        <v>14230</v>
      </c>
      <c r="W8140" t="s">
        <v>14191</v>
      </c>
      <c r="X8140" t="str">
        <f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9"/>
        <v>0.45454545454545453</v>
      </c>
    </row>
    <row r="8141" spans="1:27" x14ac:dyDescent="0.2">
      <c r="A8141">
        <v>8140</v>
      </c>
      <c r="B8141">
        <v>58181</v>
      </c>
      <c r="C8141" s="3">
        <v>41189</v>
      </c>
      <c r="D8141" s="17">
        <f t="shared" si="638"/>
        <v>41183</v>
      </c>
      <c r="E8141">
        <v>5</v>
      </c>
      <c r="F8141" s="8">
        <f t="shared" si="635"/>
        <v>550</v>
      </c>
      <c r="G8141" s="5">
        <v>0.04</v>
      </c>
      <c r="H8141" s="8">
        <f>VLOOKUP($T8141,Pricebook!$A:$D,4,0)</f>
        <v>110</v>
      </c>
      <c r="I8141" s="10">
        <f t="shared" si="636"/>
        <v>528</v>
      </c>
      <c r="J8141" t="s">
        <v>1052</v>
      </c>
      <c r="K8141" t="s">
        <v>487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701</v>
      </c>
      <c r="O8141" s="7">
        <v>30062</v>
      </c>
      <c r="P8141" t="s">
        <v>134</v>
      </c>
      <c r="Q8141" t="s">
        <v>34</v>
      </c>
      <c r="R8141" s="3">
        <v>41191</v>
      </c>
      <c r="S8141" s="12">
        <f t="shared" si="637"/>
        <v>2</v>
      </c>
      <c r="T8141" s="3" t="s">
        <v>14215</v>
      </c>
      <c r="U8141" t="s">
        <v>14229</v>
      </c>
      <c r="V8141" t="s">
        <v>14238</v>
      </c>
      <c r="W8141" t="s">
        <v>14195</v>
      </c>
      <c r="X8141" t="str">
        <f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9"/>
        <v>0.52727272727272723</v>
      </c>
    </row>
    <row r="8142" spans="1:27" x14ac:dyDescent="0.2">
      <c r="A8142">
        <v>8141</v>
      </c>
      <c r="B8142">
        <v>58182</v>
      </c>
      <c r="C8142" s="3">
        <v>39864</v>
      </c>
      <c r="D8142" s="17">
        <f t="shared" si="638"/>
        <v>39845</v>
      </c>
      <c r="E8142">
        <v>24</v>
      </c>
      <c r="F8142" s="8">
        <f t="shared" si="635"/>
        <v>3000</v>
      </c>
      <c r="G8142" s="5">
        <v>0.05</v>
      </c>
      <c r="H8142" s="8">
        <f>VLOOKUP($T8142,Pricebook!$A:$D,4,0)</f>
        <v>125</v>
      </c>
      <c r="I8142" s="10">
        <f t="shared" si="636"/>
        <v>2850</v>
      </c>
      <c r="J8142" t="s">
        <v>1826</v>
      </c>
      <c r="K8142" t="s">
        <v>341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719</v>
      </c>
      <c r="O8142" s="7">
        <v>34741</v>
      </c>
      <c r="P8142" t="s">
        <v>101</v>
      </c>
      <c r="Q8142" t="s">
        <v>34</v>
      </c>
      <c r="R8142" s="3">
        <v>39866</v>
      </c>
      <c r="S8142" s="12">
        <f t="shared" si="637"/>
        <v>2</v>
      </c>
      <c r="T8142" s="3" t="s">
        <v>14208</v>
      </c>
      <c r="U8142" t="s">
        <v>14232</v>
      </c>
      <c r="V8142" t="s">
        <v>14245</v>
      </c>
      <c r="W8142" t="s">
        <v>14203</v>
      </c>
      <c r="X8142" t="str">
        <f>VLOOKUP(Q8142,Managers!$A:$B,2,0)</f>
        <v>Frank Mitchell</v>
      </c>
      <c r="Y8142">
        <f>VLOOKUP(W8142,HourlyWages!$A:$B,2,0)</f>
        <v>62</v>
      </c>
      <c r="Z8142">
        <v>1</v>
      </c>
      <c r="AA8142" s="14">
        <f t="shared" si="639"/>
        <v>0.504</v>
      </c>
    </row>
    <row r="8143" spans="1:27" x14ac:dyDescent="0.2">
      <c r="A8143">
        <v>8142</v>
      </c>
      <c r="B8143">
        <v>58210</v>
      </c>
      <c r="C8143" s="3">
        <v>41249</v>
      </c>
      <c r="D8143" s="17">
        <f t="shared" si="638"/>
        <v>41244</v>
      </c>
      <c r="E8143">
        <v>38</v>
      </c>
      <c r="F8143" s="8">
        <f t="shared" si="635"/>
        <v>6080</v>
      </c>
      <c r="G8143" s="5">
        <v>0.03</v>
      </c>
      <c r="H8143" s="8">
        <f>VLOOKUP($T8143,Pricebook!$A:$D,4,0)</f>
        <v>160</v>
      </c>
      <c r="I8143" s="10">
        <f t="shared" si="636"/>
        <v>5897.5999999999995</v>
      </c>
      <c r="J8143" t="s">
        <v>2095</v>
      </c>
      <c r="K8143" t="s">
        <v>260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1587</v>
      </c>
      <c r="O8143" s="7">
        <v>53209</v>
      </c>
      <c r="P8143" t="s">
        <v>95</v>
      </c>
      <c r="Q8143" t="s">
        <v>16</v>
      </c>
      <c r="R8143" s="3">
        <v>41250</v>
      </c>
      <c r="S8143" s="12">
        <f t="shared" si="637"/>
        <v>1</v>
      </c>
      <c r="T8143" s="3" t="s">
        <v>14218</v>
      </c>
      <c r="U8143" t="s">
        <v>14229</v>
      </c>
      <c r="V8143" t="s">
        <v>14244</v>
      </c>
      <c r="W8143" t="s">
        <v>14188</v>
      </c>
      <c r="X8143" t="str">
        <f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9"/>
        <v>0.67500000000000004</v>
      </c>
    </row>
    <row r="8144" spans="1:27" x14ac:dyDescent="0.2">
      <c r="A8144">
        <v>8143</v>
      </c>
      <c r="B8144">
        <v>58241</v>
      </c>
      <c r="C8144" s="3">
        <v>40428</v>
      </c>
      <c r="D8144" s="17">
        <f t="shared" si="638"/>
        <v>40422</v>
      </c>
      <c r="E8144">
        <v>36</v>
      </c>
      <c r="F8144" s="8">
        <f t="shared" si="635"/>
        <v>3960</v>
      </c>
      <c r="G8144" s="5">
        <v>0.01</v>
      </c>
      <c r="H8144" s="8">
        <f>VLOOKUP($T8144,Pricebook!$A:$D,4,0)</f>
        <v>110</v>
      </c>
      <c r="I8144" s="10">
        <f t="shared" si="636"/>
        <v>3920.4</v>
      </c>
      <c r="J8144" t="s">
        <v>855</v>
      </c>
      <c r="K8144" t="s">
        <v>400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685</v>
      </c>
      <c r="O8144" s="7">
        <v>35401</v>
      </c>
      <c r="P8144" t="s">
        <v>424</v>
      </c>
      <c r="Q8144" t="s">
        <v>34</v>
      </c>
      <c r="R8144" s="3">
        <v>40429</v>
      </c>
      <c r="S8144" s="12">
        <f t="shared" si="637"/>
        <v>1</v>
      </c>
      <c r="T8144" s="3" t="s">
        <v>14215</v>
      </c>
      <c r="U8144" t="s">
        <v>14229</v>
      </c>
      <c r="V8144" t="s">
        <v>14245</v>
      </c>
      <c r="W8144" t="s">
        <v>14188</v>
      </c>
      <c r="X8144" t="str">
        <f>VLOOKUP(Q8144,Managers!$A:$B,2,0)</f>
        <v>Frank Mitchell</v>
      </c>
      <c r="Y8144">
        <f>VLOOKUP(W8144,HourlyWages!$A:$B,2,0)</f>
        <v>52</v>
      </c>
      <c r="Z8144">
        <v>1</v>
      </c>
      <c r="AA8144" s="14">
        <f t="shared" si="639"/>
        <v>0.52727272727272723</v>
      </c>
    </row>
    <row r="8145" spans="1:27" x14ac:dyDescent="0.2">
      <c r="A8145">
        <v>8144</v>
      </c>
      <c r="B8145">
        <v>58241</v>
      </c>
      <c r="C8145" s="3">
        <v>40428</v>
      </c>
      <c r="D8145" s="17">
        <f t="shared" si="638"/>
        <v>40422</v>
      </c>
      <c r="E8145">
        <v>36</v>
      </c>
      <c r="F8145" s="8">
        <f t="shared" si="635"/>
        <v>5040</v>
      </c>
      <c r="G8145" s="5">
        <v>0.05</v>
      </c>
      <c r="H8145" s="8">
        <f>VLOOKUP($T8145,Pricebook!$A:$D,4,0)</f>
        <v>140</v>
      </c>
      <c r="I8145" s="10">
        <f t="shared" si="636"/>
        <v>4788</v>
      </c>
      <c r="J8145" t="s">
        <v>855</v>
      </c>
      <c r="K8145" t="s">
        <v>400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685</v>
      </c>
      <c r="O8145" s="7">
        <v>35401</v>
      </c>
      <c r="P8145" t="s">
        <v>424</v>
      </c>
      <c r="Q8145" t="s">
        <v>34</v>
      </c>
      <c r="R8145" s="3">
        <v>40429</v>
      </c>
      <c r="S8145" s="12">
        <f t="shared" si="637"/>
        <v>1</v>
      </c>
      <c r="T8145" s="3" t="s">
        <v>14207</v>
      </c>
      <c r="U8145" t="s">
        <v>14229</v>
      </c>
      <c r="V8145" t="s">
        <v>14237</v>
      </c>
      <c r="W8145" t="s">
        <v>14192</v>
      </c>
      <c r="X8145" t="str">
        <f>VLOOKUP(Q8145,Managers!$A:$B,2,0)</f>
        <v>Frank Mitchell</v>
      </c>
      <c r="Y8145">
        <f>VLOOKUP(W8145,HourlyWages!$A:$B,2,0)</f>
        <v>75</v>
      </c>
      <c r="Z8145">
        <v>1</v>
      </c>
      <c r="AA8145" s="14">
        <f t="shared" si="639"/>
        <v>0.4642857142857143</v>
      </c>
    </row>
    <row r="8146" spans="1:27" x14ac:dyDescent="0.2">
      <c r="A8146">
        <v>8145</v>
      </c>
      <c r="B8146">
        <v>58247</v>
      </c>
      <c r="C8146" s="3">
        <v>40809</v>
      </c>
      <c r="D8146" s="17">
        <f t="shared" si="638"/>
        <v>40787</v>
      </c>
      <c r="E8146">
        <v>8</v>
      </c>
      <c r="F8146" s="8">
        <f t="shared" si="635"/>
        <v>1360</v>
      </c>
      <c r="G8146" s="5">
        <v>0.02</v>
      </c>
      <c r="H8146" s="8">
        <f>VLOOKUP($T8146,Pricebook!$A:$D,4,0)</f>
        <v>170</v>
      </c>
      <c r="I8146" s="10">
        <f t="shared" si="636"/>
        <v>1332.8</v>
      </c>
      <c r="J8146" t="s">
        <v>723</v>
      </c>
      <c r="K8146" t="s">
        <v>363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2689</v>
      </c>
      <c r="O8146" s="7">
        <v>80030</v>
      </c>
      <c r="P8146" t="s">
        <v>237</v>
      </c>
      <c r="Q8146" t="s">
        <v>23</v>
      </c>
      <c r="R8146" s="3">
        <v>40809</v>
      </c>
      <c r="S8146" s="12">
        <f t="shared" si="637"/>
        <v>0</v>
      </c>
      <c r="T8146" s="3" t="s">
        <v>14219</v>
      </c>
      <c r="U8146" t="s">
        <v>14229</v>
      </c>
      <c r="V8146" t="s">
        <v>14239</v>
      </c>
      <c r="W8146" t="s">
        <v>14198</v>
      </c>
      <c r="X8146" t="str">
        <f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9"/>
        <v>0.7</v>
      </c>
    </row>
    <row r="8147" spans="1:27" x14ac:dyDescent="0.2">
      <c r="A8147">
        <v>8146</v>
      </c>
      <c r="B8147">
        <v>58247</v>
      </c>
      <c r="C8147" s="3">
        <v>40809</v>
      </c>
      <c r="D8147" s="17">
        <f t="shared" si="638"/>
        <v>40787</v>
      </c>
      <c r="E8147">
        <v>14</v>
      </c>
      <c r="F8147" s="8">
        <f t="shared" si="635"/>
        <v>1540</v>
      </c>
      <c r="G8147" s="5">
        <v>0.09</v>
      </c>
      <c r="H8147" s="8">
        <f>VLOOKUP($T8147,Pricebook!$A:$D,4,0)</f>
        <v>110</v>
      </c>
      <c r="I8147" s="10">
        <f t="shared" si="636"/>
        <v>1401.4</v>
      </c>
      <c r="J8147" t="s">
        <v>723</v>
      </c>
      <c r="K8147" t="s">
        <v>363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2689</v>
      </c>
      <c r="O8147" s="7">
        <v>80030</v>
      </c>
      <c r="P8147" t="s">
        <v>237</v>
      </c>
      <c r="Q8147" t="s">
        <v>23</v>
      </c>
      <c r="R8147" s="3">
        <v>40811</v>
      </c>
      <c r="S8147" s="12">
        <f t="shared" si="637"/>
        <v>2</v>
      </c>
      <c r="T8147" s="3" t="s">
        <v>14215</v>
      </c>
      <c r="U8147" t="s">
        <v>14229</v>
      </c>
      <c r="V8147" t="s">
        <v>14233</v>
      </c>
      <c r="W8147" t="s">
        <v>14196</v>
      </c>
      <c r="X8147" t="str">
        <f>VLOOKUP(Q8147,Managers!$A:$B,2,0)</f>
        <v>Bob Turner</v>
      </c>
      <c r="Y8147">
        <f>VLOOKUP(W8147,HourlyWages!$A:$B,2,0)</f>
        <v>58</v>
      </c>
      <c r="Z8147">
        <v>1</v>
      </c>
      <c r="AA8147" s="14">
        <f t="shared" si="639"/>
        <v>0.47272727272727272</v>
      </c>
    </row>
    <row r="8148" spans="1:27" x14ac:dyDescent="0.2">
      <c r="A8148">
        <v>8147</v>
      </c>
      <c r="B8148">
        <v>58273</v>
      </c>
      <c r="C8148" s="3">
        <v>40349</v>
      </c>
      <c r="D8148" s="17">
        <f t="shared" si="638"/>
        <v>40330</v>
      </c>
      <c r="E8148">
        <v>31</v>
      </c>
      <c r="F8148" s="8">
        <f t="shared" si="635"/>
        <v>4650</v>
      </c>
      <c r="G8148" s="5">
        <v>0.08</v>
      </c>
      <c r="H8148" s="8">
        <f>VLOOKUP($T8148,Pricebook!$A:$D,4,0)</f>
        <v>150</v>
      </c>
      <c r="I8148" s="10">
        <f t="shared" si="636"/>
        <v>4278</v>
      </c>
      <c r="J8148" t="s">
        <v>527</v>
      </c>
      <c r="K8148" t="s">
        <v>27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2700</v>
      </c>
      <c r="O8148" s="7">
        <v>23602</v>
      </c>
      <c r="P8148" t="s">
        <v>368</v>
      </c>
      <c r="Q8148" t="s">
        <v>34</v>
      </c>
      <c r="R8148" s="3">
        <v>40349</v>
      </c>
      <c r="S8148" s="12">
        <f t="shared" si="637"/>
        <v>0</v>
      </c>
      <c r="T8148" s="3" t="s">
        <v>14211</v>
      </c>
      <c r="U8148" t="s">
        <v>14235</v>
      </c>
      <c r="V8148" t="s">
        <v>14241</v>
      </c>
      <c r="W8148" t="s">
        <v>14195</v>
      </c>
      <c r="X8148" t="str">
        <f>VLOOKUP(Q8148,Managers!$A:$B,2,0)</f>
        <v>Frank Mitchell</v>
      </c>
      <c r="Y8148">
        <f>VLOOKUP(W8148,HourlyWages!$A:$B,2,0)</f>
        <v>52</v>
      </c>
      <c r="Z8148">
        <v>1</v>
      </c>
      <c r="AA8148" s="14">
        <f t="shared" si="639"/>
        <v>0.65333333333333332</v>
      </c>
    </row>
    <row r="8149" spans="1:27" x14ac:dyDescent="0.2">
      <c r="A8149">
        <v>8148</v>
      </c>
      <c r="B8149">
        <v>58277</v>
      </c>
      <c r="C8149" s="3">
        <v>39837</v>
      </c>
      <c r="D8149" s="17">
        <f t="shared" si="638"/>
        <v>39814</v>
      </c>
      <c r="E8149">
        <v>23</v>
      </c>
      <c r="F8149" s="8">
        <f t="shared" si="635"/>
        <v>3910</v>
      </c>
      <c r="G8149" s="5">
        <v>0.01</v>
      </c>
      <c r="H8149" s="8">
        <f>VLOOKUP($T8149,Pricebook!$A:$D,4,0)</f>
        <v>170</v>
      </c>
      <c r="I8149" s="10">
        <f t="shared" si="636"/>
        <v>3870.9</v>
      </c>
      <c r="J8149" t="s">
        <v>92</v>
      </c>
      <c r="K8149" t="s">
        <v>93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1323</v>
      </c>
      <c r="O8149" s="7">
        <v>53132</v>
      </c>
      <c r="P8149" t="s">
        <v>95</v>
      </c>
      <c r="Q8149" t="s">
        <v>16</v>
      </c>
      <c r="R8149" s="3">
        <v>39839</v>
      </c>
      <c r="S8149" s="12">
        <f t="shared" si="637"/>
        <v>2</v>
      </c>
      <c r="T8149" s="3" t="s">
        <v>14219</v>
      </c>
      <c r="U8149" t="s">
        <v>14229</v>
      </c>
      <c r="V8149" t="s">
        <v>14230</v>
      </c>
      <c r="W8149" t="s">
        <v>14186</v>
      </c>
      <c r="X8149" t="str">
        <f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9"/>
        <v>0.60588235294117643</v>
      </c>
    </row>
    <row r="8150" spans="1:27" x14ac:dyDescent="0.2">
      <c r="A8150">
        <v>8149</v>
      </c>
      <c r="B8150">
        <v>58278</v>
      </c>
      <c r="C8150" s="3">
        <v>41162</v>
      </c>
      <c r="D8150" s="17">
        <f t="shared" si="638"/>
        <v>41153</v>
      </c>
      <c r="E8150">
        <v>37</v>
      </c>
      <c r="F8150" s="8">
        <f t="shared" si="635"/>
        <v>4625</v>
      </c>
      <c r="G8150" s="5">
        <v>0.08</v>
      </c>
      <c r="H8150" s="8">
        <f>VLOOKUP($T8150,Pricebook!$A:$D,4,0)</f>
        <v>125</v>
      </c>
      <c r="I8150" s="10">
        <f t="shared" si="636"/>
        <v>4255</v>
      </c>
      <c r="J8150" t="s">
        <v>868</v>
      </c>
      <c r="K8150" t="s">
        <v>306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2747</v>
      </c>
      <c r="O8150" s="7">
        <v>47362</v>
      </c>
      <c r="P8150" t="s">
        <v>278</v>
      </c>
      <c r="Q8150" t="s">
        <v>16</v>
      </c>
      <c r="R8150" s="3">
        <v>41164</v>
      </c>
      <c r="S8150" s="12">
        <f t="shared" si="637"/>
        <v>2</v>
      </c>
      <c r="T8150" s="3" t="s">
        <v>14208</v>
      </c>
      <c r="U8150" t="s">
        <v>14232</v>
      </c>
      <c r="V8150" t="s">
        <v>14244</v>
      </c>
      <c r="W8150" t="s">
        <v>14191</v>
      </c>
      <c r="X8150" t="str">
        <f>VLOOKUP(Q8150,Managers!$A:$B,2,0)</f>
        <v>Josh Martinez</v>
      </c>
      <c r="Y8150">
        <f>VLOOKUP(W8150,HourlyWages!$A:$B,2,0)</f>
        <v>60</v>
      </c>
      <c r="Z8150">
        <v>1</v>
      </c>
      <c r="AA8150" s="14">
        <f t="shared" si="639"/>
        <v>0.52</v>
      </c>
    </row>
    <row r="8151" spans="1:27" x14ac:dyDescent="0.2">
      <c r="A8151">
        <v>8150</v>
      </c>
      <c r="B8151">
        <v>58278</v>
      </c>
      <c r="C8151" s="3">
        <v>41162</v>
      </c>
      <c r="D8151" s="17">
        <f t="shared" si="638"/>
        <v>41153</v>
      </c>
      <c r="E8151">
        <v>4</v>
      </c>
      <c r="F8151" s="8">
        <f t="shared" si="635"/>
        <v>600</v>
      </c>
      <c r="G8151" s="5">
        <v>0.1</v>
      </c>
      <c r="H8151" s="8">
        <f>VLOOKUP($T8151,Pricebook!$A:$D,4,0)</f>
        <v>150</v>
      </c>
      <c r="I8151" s="10">
        <f t="shared" si="636"/>
        <v>540</v>
      </c>
      <c r="J8151" t="s">
        <v>868</v>
      </c>
      <c r="K8151" t="s">
        <v>306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2747</v>
      </c>
      <c r="O8151" s="7">
        <v>47362</v>
      </c>
      <c r="P8151" t="s">
        <v>278</v>
      </c>
      <c r="Q8151" t="s">
        <v>16</v>
      </c>
      <c r="R8151" s="3">
        <v>41165</v>
      </c>
      <c r="S8151" s="12">
        <f t="shared" si="637"/>
        <v>3</v>
      </c>
      <c r="T8151" s="3" t="s">
        <v>14210</v>
      </c>
      <c r="U8151" t="s">
        <v>14235</v>
      </c>
      <c r="V8151" t="s">
        <v>14242</v>
      </c>
      <c r="W8151" t="s">
        <v>14203</v>
      </c>
      <c r="X8151" t="str">
        <f>VLOOKUP(Q8151,Managers!$A:$B,2,0)</f>
        <v>Josh Martinez</v>
      </c>
      <c r="Y8151">
        <f>VLOOKUP(W8151,HourlyWages!$A:$B,2,0)</f>
        <v>62</v>
      </c>
      <c r="Z8151">
        <v>1</v>
      </c>
      <c r="AA8151" s="14">
        <f t="shared" si="639"/>
        <v>0.58666666666666667</v>
      </c>
    </row>
    <row r="8152" spans="1:27" x14ac:dyDescent="0.2">
      <c r="A8152">
        <v>8151</v>
      </c>
      <c r="B8152">
        <v>58279</v>
      </c>
      <c r="C8152" s="3">
        <v>39914</v>
      </c>
      <c r="D8152" s="17">
        <f t="shared" si="638"/>
        <v>39904</v>
      </c>
      <c r="E8152">
        <v>44</v>
      </c>
      <c r="F8152" s="8">
        <f t="shared" si="635"/>
        <v>7040</v>
      </c>
      <c r="G8152" s="5">
        <v>0.03</v>
      </c>
      <c r="H8152" s="8">
        <f>VLOOKUP($T8152,Pricebook!$A:$D,4,0)</f>
        <v>160</v>
      </c>
      <c r="I8152" s="10">
        <f t="shared" si="636"/>
        <v>6828.8</v>
      </c>
      <c r="J8152" t="s">
        <v>83</v>
      </c>
      <c r="K8152" t="s">
        <v>84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668</v>
      </c>
      <c r="O8152" s="7">
        <v>92646</v>
      </c>
      <c r="P8152" t="s">
        <v>114</v>
      </c>
      <c r="Q8152" t="s">
        <v>23</v>
      </c>
      <c r="R8152" s="3">
        <v>39914</v>
      </c>
      <c r="S8152" s="12">
        <f t="shared" si="637"/>
        <v>0</v>
      </c>
      <c r="T8152" s="3" t="s">
        <v>14218</v>
      </c>
      <c r="U8152" t="s">
        <v>14229</v>
      </c>
      <c r="V8152" t="s">
        <v>14244</v>
      </c>
      <c r="W8152" t="s">
        <v>14184</v>
      </c>
      <c r="X8152" t="str">
        <f>VLOOKUP(Q8152,Managers!$A:$B,2,0)</f>
        <v>Bob Turner</v>
      </c>
      <c r="Y8152">
        <f>VLOOKUP(W8152,HourlyWages!$A:$B,2,0)</f>
        <v>50</v>
      </c>
      <c r="Z8152">
        <v>1</v>
      </c>
      <c r="AA8152" s="14">
        <f t="shared" si="639"/>
        <v>0.6875</v>
      </c>
    </row>
    <row r="8153" spans="1:27" x14ac:dyDescent="0.2">
      <c r="A8153">
        <v>8152</v>
      </c>
      <c r="B8153">
        <v>58308</v>
      </c>
      <c r="C8153" s="3">
        <v>40319</v>
      </c>
      <c r="D8153" s="17">
        <f t="shared" si="638"/>
        <v>40299</v>
      </c>
      <c r="E8153">
        <v>35</v>
      </c>
      <c r="F8153" s="8">
        <f t="shared" si="635"/>
        <v>4375</v>
      </c>
      <c r="G8153" s="5">
        <v>0</v>
      </c>
      <c r="H8153" s="8">
        <f>VLOOKUP($T8153,Pricebook!$A:$D,4,0)</f>
        <v>125</v>
      </c>
      <c r="I8153" s="10">
        <f t="shared" si="636"/>
        <v>4375</v>
      </c>
      <c r="J8153" t="s">
        <v>1052</v>
      </c>
      <c r="K8153" t="s">
        <v>487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701</v>
      </c>
      <c r="O8153" s="7">
        <v>30062</v>
      </c>
      <c r="P8153" t="s">
        <v>134</v>
      </c>
      <c r="Q8153" t="s">
        <v>34</v>
      </c>
      <c r="R8153" s="3">
        <v>40319</v>
      </c>
      <c r="S8153" s="12">
        <f t="shared" si="637"/>
        <v>0</v>
      </c>
      <c r="T8153" s="3" t="s">
        <v>14217</v>
      </c>
      <c r="U8153" t="s">
        <v>14232</v>
      </c>
      <c r="V8153" t="s">
        <v>14241</v>
      </c>
      <c r="W8153" t="s">
        <v>14202</v>
      </c>
      <c r="X8153" t="str">
        <f>VLOOKUP(Q8153,Managers!$A:$B,2,0)</f>
        <v>Frank Mitchell</v>
      </c>
      <c r="Y8153">
        <f>VLOOKUP(W8153,HourlyWages!$A:$B,2,0)</f>
        <v>71</v>
      </c>
      <c r="Z8153">
        <v>1</v>
      </c>
      <c r="AA8153" s="14">
        <f t="shared" si="639"/>
        <v>0.432</v>
      </c>
    </row>
    <row r="8154" spans="1:27" x14ac:dyDescent="0.2">
      <c r="A8154">
        <v>8153</v>
      </c>
      <c r="B8154">
        <v>58308</v>
      </c>
      <c r="C8154" s="3">
        <v>40319</v>
      </c>
      <c r="D8154" s="17">
        <f t="shared" si="638"/>
        <v>40299</v>
      </c>
      <c r="E8154">
        <v>20</v>
      </c>
      <c r="F8154" s="8">
        <f t="shared" si="635"/>
        <v>3000</v>
      </c>
      <c r="G8154" s="5">
        <v>0</v>
      </c>
      <c r="H8154" s="8">
        <f>VLOOKUP($T8154,Pricebook!$A:$D,4,0)</f>
        <v>150</v>
      </c>
      <c r="I8154" s="10">
        <f t="shared" si="636"/>
        <v>3000</v>
      </c>
      <c r="J8154" t="s">
        <v>1052</v>
      </c>
      <c r="K8154" t="s">
        <v>487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701</v>
      </c>
      <c r="O8154" s="7">
        <v>30062</v>
      </c>
      <c r="P8154" t="s">
        <v>134</v>
      </c>
      <c r="Q8154" t="s">
        <v>34</v>
      </c>
      <c r="R8154" s="3">
        <v>40320</v>
      </c>
      <c r="S8154" s="12">
        <f t="shared" si="637"/>
        <v>1</v>
      </c>
      <c r="T8154" s="3" t="s">
        <v>14211</v>
      </c>
      <c r="U8154" t="s">
        <v>14235</v>
      </c>
      <c r="V8154" t="s">
        <v>14238</v>
      </c>
      <c r="W8154" t="s">
        <v>14191</v>
      </c>
      <c r="X8154" t="str">
        <f>VLOOKUP(Q8154,Managers!$A:$B,2,0)</f>
        <v>Frank Mitchell</v>
      </c>
      <c r="Y8154">
        <f>VLOOKUP(W8154,HourlyWages!$A:$B,2,0)</f>
        <v>60</v>
      </c>
      <c r="Z8154">
        <v>1</v>
      </c>
      <c r="AA8154" s="14">
        <f t="shared" si="639"/>
        <v>0.6</v>
      </c>
    </row>
    <row r="8155" spans="1:27" x14ac:dyDescent="0.2">
      <c r="A8155">
        <v>8154</v>
      </c>
      <c r="B8155">
        <v>58308</v>
      </c>
      <c r="C8155" s="3">
        <v>40319</v>
      </c>
      <c r="D8155" s="17">
        <f t="shared" si="638"/>
        <v>40299</v>
      </c>
      <c r="E8155">
        <v>2</v>
      </c>
      <c r="F8155" s="8">
        <f t="shared" si="635"/>
        <v>250</v>
      </c>
      <c r="G8155" s="5">
        <v>0.03</v>
      </c>
      <c r="H8155" s="8">
        <f>VLOOKUP($T8155,Pricebook!$A:$D,4,0)</f>
        <v>125</v>
      </c>
      <c r="I8155" s="10">
        <f t="shared" si="636"/>
        <v>242.5</v>
      </c>
      <c r="J8155" t="s">
        <v>1052</v>
      </c>
      <c r="K8155" t="s">
        <v>487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701</v>
      </c>
      <c r="O8155" s="7">
        <v>30062</v>
      </c>
      <c r="P8155" t="s">
        <v>134</v>
      </c>
      <c r="Q8155" t="s">
        <v>34</v>
      </c>
      <c r="R8155" s="3">
        <v>40321</v>
      </c>
      <c r="S8155" s="12">
        <f t="shared" si="637"/>
        <v>2</v>
      </c>
      <c r="T8155" s="3" t="s">
        <v>14208</v>
      </c>
      <c r="U8155" t="s">
        <v>14232</v>
      </c>
      <c r="V8155" t="s">
        <v>14238</v>
      </c>
      <c r="W8155" t="s">
        <v>14200</v>
      </c>
      <c r="X8155" t="str">
        <f>VLOOKUP(Q8155,Managers!$A:$B,2,0)</f>
        <v>Frank Mitchell</v>
      </c>
      <c r="Y8155">
        <f>VLOOKUP(W8155,HourlyWages!$A:$B,2,0)</f>
        <v>59</v>
      </c>
      <c r="Z8155">
        <v>1</v>
      </c>
      <c r="AA8155" s="14">
        <f t="shared" si="639"/>
        <v>0.52800000000000002</v>
      </c>
    </row>
    <row r="8156" spans="1:27" x14ac:dyDescent="0.2">
      <c r="A8156">
        <v>8155</v>
      </c>
      <c r="B8156">
        <v>58310</v>
      </c>
      <c r="C8156" s="3">
        <v>39867</v>
      </c>
      <c r="D8156" s="17">
        <f t="shared" si="638"/>
        <v>39845</v>
      </c>
      <c r="E8156">
        <v>22</v>
      </c>
      <c r="F8156" s="8">
        <f t="shared" si="635"/>
        <v>4400</v>
      </c>
      <c r="G8156" s="5">
        <v>0.03</v>
      </c>
      <c r="H8156" s="8">
        <f>VLOOKUP($T8156,Pricebook!$A:$D,4,0)</f>
        <v>200</v>
      </c>
      <c r="I8156" s="10">
        <f t="shared" si="636"/>
        <v>4268</v>
      </c>
      <c r="J8156" t="s">
        <v>2568</v>
      </c>
      <c r="K8156" t="s">
        <v>844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129</v>
      </c>
      <c r="O8156" s="7">
        <v>55434</v>
      </c>
      <c r="P8156" t="s">
        <v>130</v>
      </c>
      <c r="Q8156" t="s">
        <v>16</v>
      </c>
      <c r="R8156" s="3">
        <v>39868</v>
      </c>
      <c r="S8156" s="12">
        <f t="shared" si="637"/>
        <v>1</v>
      </c>
      <c r="T8156" s="3" t="s">
        <v>14206</v>
      </c>
      <c r="U8156" t="s">
        <v>14229</v>
      </c>
      <c r="V8156" t="s">
        <v>14238</v>
      </c>
      <c r="W8156" t="s">
        <v>14202</v>
      </c>
      <c r="X8156" t="str">
        <f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9"/>
        <v>0.64500000000000002</v>
      </c>
    </row>
    <row r="8157" spans="1:27" x14ac:dyDescent="0.2">
      <c r="A8157">
        <v>8156</v>
      </c>
      <c r="B8157">
        <v>58337</v>
      </c>
      <c r="C8157" s="3">
        <v>39961</v>
      </c>
      <c r="D8157" s="17">
        <f t="shared" si="638"/>
        <v>39934</v>
      </c>
      <c r="E8157">
        <v>18</v>
      </c>
      <c r="F8157" s="8">
        <f t="shared" si="635"/>
        <v>2160</v>
      </c>
      <c r="G8157" s="5">
        <v>0.03</v>
      </c>
      <c r="H8157" s="8">
        <f>VLOOKUP($T8157,Pricebook!$A:$D,4,0)</f>
        <v>120</v>
      </c>
      <c r="I8157" s="10">
        <f t="shared" si="636"/>
        <v>2095.1999999999998</v>
      </c>
      <c r="J8157" t="s">
        <v>1812</v>
      </c>
      <c r="K8157" t="s">
        <v>265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1908</v>
      </c>
      <c r="O8157" s="7" t="s">
        <v>1909</v>
      </c>
      <c r="P8157" t="s">
        <v>87</v>
      </c>
      <c r="Q8157" t="s">
        <v>61</v>
      </c>
      <c r="R8157" s="3">
        <v>39963</v>
      </c>
      <c r="S8157" s="12">
        <f t="shared" si="637"/>
        <v>2</v>
      </c>
      <c r="T8157" s="3" t="s">
        <v>14212</v>
      </c>
      <c r="U8157" t="s">
        <v>14229</v>
      </c>
      <c r="V8157" t="s">
        <v>14241</v>
      </c>
      <c r="W8157" t="s">
        <v>14194</v>
      </c>
      <c r="X8157" t="str">
        <f>VLOOKUP(Q8157,Managers!$A:$B,2,0)</f>
        <v>Allen Young</v>
      </c>
      <c r="Y8157">
        <f>VLOOKUP(W8157,HourlyWages!$A:$B,2,0)</f>
        <v>71</v>
      </c>
      <c r="Z8157">
        <v>1</v>
      </c>
      <c r="AA8157" s="14">
        <f t="shared" si="639"/>
        <v>0.40833333333333333</v>
      </c>
    </row>
    <row r="8158" spans="1:27" x14ac:dyDescent="0.2">
      <c r="A8158">
        <v>8157</v>
      </c>
      <c r="B8158">
        <v>58339</v>
      </c>
      <c r="C8158" s="3">
        <v>39977</v>
      </c>
      <c r="D8158" s="17">
        <f t="shared" si="638"/>
        <v>39965</v>
      </c>
      <c r="E8158">
        <v>9</v>
      </c>
      <c r="F8158" s="8">
        <f t="shared" si="635"/>
        <v>1530</v>
      </c>
      <c r="G8158" s="5">
        <v>7.0000000000000007E-2</v>
      </c>
      <c r="H8158" s="8">
        <f>VLOOKUP($T8158,Pricebook!$A:$D,4,0)</f>
        <v>170</v>
      </c>
      <c r="I8158" s="10">
        <f t="shared" si="636"/>
        <v>1422.8999999999999</v>
      </c>
      <c r="J8158" t="s">
        <v>1089</v>
      </c>
      <c r="K8158" t="s">
        <v>112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245</v>
      </c>
      <c r="O8158" s="7">
        <v>30344</v>
      </c>
      <c r="P8158" t="s">
        <v>134</v>
      </c>
      <c r="Q8158" t="s">
        <v>34</v>
      </c>
      <c r="R8158" s="3">
        <v>39977</v>
      </c>
      <c r="S8158" s="12">
        <f t="shared" si="637"/>
        <v>0</v>
      </c>
      <c r="T8158" s="3" t="s">
        <v>14219</v>
      </c>
      <c r="U8158" t="s">
        <v>14229</v>
      </c>
      <c r="V8158" t="s">
        <v>14229</v>
      </c>
      <c r="W8158" t="s">
        <v>14203</v>
      </c>
      <c r="X8158" t="str">
        <f>VLOOKUP(Q8158,Managers!$A:$B,2,0)</f>
        <v>Frank Mitchell</v>
      </c>
      <c r="Y8158">
        <f>VLOOKUP(W8158,HourlyWages!$A:$B,2,0)</f>
        <v>62</v>
      </c>
      <c r="Z8158">
        <v>1</v>
      </c>
      <c r="AA8158" s="14">
        <f t="shared" si="639"/>
        <v>0.63529411764705879</v>
      </c>
    </row>
    <row r="8159" spans="1:27" x14ac:dyDescent="0.2">
      <c r="A8159">
        <v>8158</v>
      </c>
      <c r="B8159">
        <v>58339</v>
      </c>
      <c r="C8159" s="3">
        <v>39977</v>
      </c>
      <c r="D8159" s="17">
        <f t="shared" si="638"/>
        <v>39965</v>
      </c>
      <c r="E8159">
        <v>11</v>
      </c>
      <c r="F8159" s="8">
        <f t="shared" si="635"/>
        <v>1760</v>
      </c>
      <c r="G8159" s="5">
        <v>0.01</v>
      </c>
      <c r="H8159" s="8">
        <f>VLOOKUP($T8159,Pricebook!$A:$D,4,0)</f>
        <v>160</v>
      </c>
      <c r="I8159" s="10">
        <f t="shared" si="636"/>
        <v>1742.4</v>
      </c>
      <c r="J8159" t="s">
        <v>1089</v>
      </c>
      <c r="K8159" t="s">
        <v>112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245</v>
      </c>
      <c r="O8159" s="7">
        <v>30344</v>
      </c>
      <c r="P8159" t="s">
        <v>134</v>
      </c>
      <c r="Q8159" t="s">
        <v>34</v>
      </c>
      <c r="R8159" s="3">
        <v>39978</v>
      </c>
      <c r="S8159" s="12">
        <f t="shared" si="637"/>
        <v>1</v>
      </c>
      <c r="T8159" s="3" t="s">
        <v>14218</v>
      </c>
      <c r="U8159" t="s">
        <v>14229</v>
      </c>
      <c r="V8159" t="s">
        <v>14241</v>
      </c>
      <c r="W8159" t="s">
        <v>14191</v>
      </c>
      <c r="X8159" t="str">
        <f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9"/>
        <v>0.625</v>
      </c>
    </row>
    <row r="8160" spans="1:27" x14ac:dyDescent="0.2">
      <c r="A8160">
        <v>8159</v>
      </c>
      <c r="B8160">
        <v>58340</v>
      </c>
      <c r="C8160" s="3">
        <v>40551</v>
      </c>
      <c r="D8160" s="17">
        <f t="shared" si="638"/>
        <v>40544</v>
      </c>
      <c r="E8160">
        <v>36</v>
      </c>
      <c r="F8160" s="8">
        <f t="shared" si="635"/>
        <v>6120</v>
      </c>
      <c r="G8160" s="5">
        <v>0.03</v>
      </c>
      <c r="H8160" s="8">
        <f>VLOOKUP($T8160,Pricebook!$A:$D,4,0)</f>
        <v>170</v>
      </c>
      <c r="I8160" s="10">
        <f t="shared" si="636"/>
        <v>5936.4</v>
      </c>
      <c r="J8160" t="s">
        <v>414</v>
      </c>
      <c r="K8160" t="s">
        <v>175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2843</v>
      </c>
      <c r="O8160" s="7">
        <v>61761</v>
      </c>
      <c r="P8160" t="s">
        <v>15</v>
      </c>
      <c r="Q8160" t="s">
        <v>16</v>
      </c>
      <c r="R8160" s="3">
        <v>40552</v>
      </c>
      <c r="S8160" s="12">
        <f t="shared" si="637"/>
        <v>1</v>
      </c>
      <c r="T8160" s="3" t="s">
        <v>14219</v>
      </c>
      <c r="U8160" t="s">
        <v>14229</v>
      </c>
      <c r="V8160" t="s">
        <v>14234</v>
      </c>
      <c r="W8160" t="s">
        <v>14189</v>
      </c>
      <c r="X8160" t="str">
        <f>VLOOKUP(Q8160,Managers!$A:$B,2,0)</f>
        <v>Josh Martinez</v>
      </c>
      <c r="Y8160">
        <f>VLOOKUP(W8160,HourlyWages!$A:$B,2,0)</f>
        <v>62</v>
      </c>
      <c r="Z8160">
        <v>1</v>
      </c>
      <c r="AA8160" s="14">
        <f t="shared" si="639"/>
        <v>0.63529411764705879</v>
      </c>
    </row>
    <row r="8161" spans="1:27" x14ac:dyDescent="0.2">
      <c r="A8161">
        <v>8160</v>
      </c>
      <c r="B8161">
        <v>58342</v>
      </c>
      <c r="C8161" s="3">
        <v>40634</v>
      </c>
      <c r="D8161" s="17">
        <f t="shared" si="638"/>
        <v>40634</v>
      </c>
      <c r="E8161">
        <v>40</v>
      </c>
      <c r="F8161" s="8">
        <f t="shared" si="635"/>
        <v>6000</v>
      </c>
      <c r="G8161" s="5">
        <v>0.02</v>
      </c>
      <c r="H8161" s="8">
        <f>VLOOKUP($T8161,Pricebook!$A:$D,4,0)</f>
        <v>150</v>
      </c>
      <c r="I8161" s="10">
        <f t="shared" si="636"/>
        <v>5880</v>
      </c>
      <c r="J8161" t="s">
        <v>2521</v>
      </c>
      <c r="K8161" t="s">
        <v>93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321</v>
      </c>
      <c r="O8161" s="7">
        <v>34759</v>
      </c>
      <c r="P8161" t="s">
        <v>101</v>
      </c>
      <c r="Q8161" t="s">
        <v>34</v>
      </c>
      <c r="R8161" s="3">
        <v>40634</v>
      </c>
      <c r="S8161" s="12">
        <f t="shared" si="637"/>
        <v>0</v>
      </c>
      <c r="T8161" s="3" t="s">
        <v>14211</v>
      </c>
      <c r="U8161" t="s">
        <v>14235</v>
      </c>
      <c r="V8161" t="s">
        <v>14233</v>
      </c>
      <c r="W8161" t="s">
        <v>14203</v>
      </c>
      <c r="X8161" t="str">
        <f>VLOOKUP(Q8161,Managers!$A:$B,2,0)</f>
        <v>Frank Mitchell</v>
      </c>
      <c r="Y8161">
        <f>VLOOKUP(W8161,HourlyWages!$A:$B,2,0)</f>
        <v>62</v>
      </c>
      <c r="Z8161">
        <v>1</v>
      </c>
      <c r="AA8161" s="14">
        <f t="shared" si="639"/>
        <v>0.58666666666666667</v>
      </c>
    </row>
    <row r="8162" spans="1:27" x14ac:dyDescent="0.2">
      <c r="A8162">
        <v>8161</v>
      </c>
      <c r="B8162">
        <v>58343</v>
      </c>
      <c r="C8162" s="3">
        <v>39822</v>
      </c>
      <c r="D8162" s="17">
        <f t="shared" si="638"/>
        <v>39814</v>
      </c>
      <c r="E8162">
        <v>39</v>
      </c>
      <c r="F8162" s="8">
        <f t="shared" si="635"/>
        <v>5460</v>
      </c>
      <c r="G8162" s="5">
        <v>7.0000000000000007E-2</v>
      </c>
      <c r="H8162" s="8">
        <f>VLOOKUP($T8162,Pricebook!$A:$D,4,0)</f>
        <v>140</v>
      </c>
      <c r="I8162" s="10">
        <f t="shared" si="636"/>
        <v>5077.7999999999993</v>
      </c>
      <c r="J8162" t="s">
        <v>1550</v>
      </c>
      <c r="K8162" t="s">
        <v>27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2193</v>
      </c>
      <c r="O8162" s="7" t="s">
        <v>2258</v>
      </c>
      <c r="P8162" t="s">
        <v>87</v>
      </c>
      <c r="Q8162" t="s">
        <v>61</v>
      </c>
      <c r="R8162" s="3">
        <v>39824</v>
      </c>
      <c r="S8162" s="12">
        <f t="shared" si="637"/>
        <v>2</v>
      </c>
      <c r="T8162" s="3" t="s">
        <v>14213</v>
      </c>
      <c r="U8162" t="s">
        <v>14229</v>
      </c>
      <c r="V8162" t="s">
        <v>14244</v>
      </c>
      <c r="W8162" t="s">
        <v>14187</v>
      </c>
      <c r="X8162" t="str">
        <f>VLOOKUP(Q8162,Managers!$A:$B,2,0)</f>
        <v>Allen Young</v>
      </c>
      <c r="Y8162">
        <f>VLOOKUP(W8162,HourlyWages!$A:$B,2,0)</f>
        <v>45</v>
      </c>
      <c r="Z8162">
        <v>1</v>
      </c>
      <c r="AA8162" s="14">
        <f t="shared" si="639"/>
        <v>0.6785714285714286</v>
      </c>
    </row>
    <row r="8163" spans="1:27" x14ac:dyDescent="0.2">
      <c r="A8163">
        <v>8162</v>
      </c>
      <c r="B8163">
        <v>58368</v>
      </c>
      <c r="C8163" s="3">
        <v>41099</v>
      </c>
      <c r="D8163" s="17">
        <f t="shared" si="638"/>
        <v>41091</v>
      </c>
      <c r="E8163">
        <v>4</v>
      </c>
      <c r="F8163" s="8">
        <f t="shared" si="635"/>
        <v>500</v>
      </c>
      <c r="G8163" s="5">
        <v>0</v>
      </c>
      <c r="H8163" s="8">
        <f>VLOOKUP($T8163,Pricebook!$A:$D,4,0)</f>
        <v>125</v>
      </c>
      <c r="I8163" s="10">
        <f t="shared" si="636"/>
        <v>500</v>
      </c>
      <c r="J8163" t="s">
        <v>1547</v>
      </c>
      <c r="K8163" t="s">
        <v>244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1243</v>
      </c>
      <c r="O8163" s="7">
        <v>60174</v>
      </c>
      <c r="P8163" t="s">
        <v>15</v>
      </c>
      <c r="Q8163" t="s">
        <v>16</v>
      </c>
      <c r="R8163" s="3">
        <v>41101</v>
      </c>
      <c r="S8163" s="12">
        <f t="shared" si="637"/>
        <v>2</v>
      </c>
      <c r="T8163" s="3" t="s">
        <v>14208</v>
      </c>
      <c r="U8163" t="s">
        <v>14232</v>
      </c>
      <c r="V8163" t="s">
        <v>14245</v>
      </c>
      <c r="W8163" t="s">
        <v>14200</v>
      </c>
      <c r="X8163" t="str">
        <f>VLOOKUP(Q8163,Managers!$A:$B,2,0)</f>
        <v>Josh Martinez</v>
      </c>
      <c r="Y8163">
        <f>VLOOKUP(W8163,HourlyWages!$A:$B,2,0)</f>
        <v>59</v>
      </c>
      <c r="Z8163">
        <v>1</v>
      </c>
      <c r="AA8163" s="14">
        <f t="shared" si="639"/>
        <v>0.52800000000000002</v>
      </c>
    </row>
    <row r="8164" spans="1:27" x14ac:dyDescent="0.2">
      <c r="A8164">
        <v>8163</v>
      </c>
      <c r="B8164">
        <v>58368</v>
      </c>
      <c r="C8164" s="3">
        <v>41099</v>
      </c>
      <c r="D8164" s="17">
        <f t="shared" si="638"/>
        <v>41091</v>
      </c>
      <c r="E8164">
        <v>39</v>
      </c>
      <c r="F8164" s="8">
        <f t="shared" si="635"/>
        <v>4290</v>
      </c>
      <c r="G8164" s="5">
        <v>0.02</v>
      </c>
      <c r="H8164" s="8">
        <f>VLOOKUP($T8164,Pricebook!$A:$D,4,0)</f>
        <v>110</v>
      </c>
      <c r="I8164" s="10">
        <f t="shared" si="636"/>
        <v>4204.2</v>
      </c>
      <c r="J8164" t="s">
        <v>1547</v>
      </c>
      <c r="K8164" t="s">
        <v>244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1243</v>
      </c>
      <c r="O8164" s="7">
        <v>60174</v>
      </c>
      <c r="P8164" t="s">
        <v>15</v>
      </c>
      <c r="Q8164" t="s">
        <v>16</v>
      </c>
      <c r="R8164" s="3">
        <v>41100</v>
      </c>
      <c r="S8164" s="12">
        <f t="shared" si="637"/>
        <v>1</v>
      </c>
      <c r="T8164" s="3" t="s">
        <v>14215</v>
      </c>
      <c r="U8164" t="s">
        <v>14229</v>
      </c>
      <c r="V8164" t="s">
        <v>14241</v>
      </c>
      <c r="W8164" t="s">
        <v>14200</v>
      </c>
      <c r="X8164" t="str">
        <f>VLOOKUP(Q8164,Managers!$A:$B,2,0)</f>
        <v>Josh Martinez</v>
      </c>
      <c r="Y8164">
        <f>VLOOKUP(W8164,HourlyWages!$A:$B,2,0)</f>
        <v>59</v>
      </c>
      <c r="Z8164">
        <v>1</v>
      </c>
      <c r="AA8164" s="14">
        <f t="shared" si="639"/>
        <v>0.46363636363636362</v>
      </c>
    </row>
    <row r="8165" spans="1:27" x14ac:dyDescent="0.2">
      <c r="A8165">
        <v>8164</v>
      </c>
      <c r="B8165">
        <v>58368</v>
      </c>
      <c r="C8165" s="3">
        <v>41099</v>
      </c>
      <c r="D8165" s="17">
        <f t="shared" si="638"/>
        <v>41091</v>
      </c>
      <c r="E8165">
        <v>5</v>
      </c>
      <c r="F8165" s="8">
        <f t="shared" si="635"/>
        <v>1000</v>
      </c>
      <c r="G8165" s="5">
        <v>0.09</v>
      </c>
      <c r="H8165" s="8">
        <f>VLOOKUP($T8165,Pricebook!$A:$D,4,0)</f>
        <v>200</v>
      </c>
      <c r="I8165" s="10">
        <f t="shared" si="636"/>
        <v>910</v>
      </c>
      <c r="J8165" t="s">
        <v>1547</v>
      </c>
      <c r="K8165" t="s">
        <v>244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2767</v>
      </c>
      <c r="O8165" s="7">
        <v>60076</v>
      </c>
      <c r="P8165" t="s">
        <v>15</v>
      </c>
      <c r="Q8165" t="s">
        <v>16</v>
      </c>
      <c r="R8165" s="3">
        <v>41099</v>
      </c>
      <c r="S8165" s="12">
        <f t="shared" si="637"/>
        <v>0</v>
      </c>
      <c r="T8165" s="3" t="s">
        <v>14206</v>
      </c>
      <c r="U8165" t="s">
        <v>14229</v>
      </c>
      <c r="V8165" t="s">
        <v>14241</v>
      </c>
      <c r="W8165" t="s">
        <v>14184</v>
      </c>
      <c r="X8165" t="str">
        <f>VLOOKUP(Q8165,Managers!$A:$B,2,0)</f>
        <v>Josh Martinez</v>
      </c>
      <c r="Y8165">
        <f>VLOOKUP(W8165,HourlyWages!$A:$B,2,0)</f>
        <v>50</v>
      </c>
      <c r="Z8165">
        <v>1</v>
      </c>
      <c r="AA8165" s="14">
        <f t="shared" si="639"/>
        <v>0.75</v>
      </c>
    </row>
    <row r="8166" spans="1:27" x14ac:dyDescent="0.2">
      <c r="A8166">
        <v>8165</v>
      </c>
      <c r="B8166">
        <v>58369</v>
      </c>
      <c r="C8166" s="3">
        <v>41151</v>
      </c>
      <c r="D8166" s="17">
        <f t="shared" si="638"/>
        <v>41122</v>
      </c>
      <c r="E8166">
        <v>46</v>
      </c>
      <c r="F8166" s="8">
        <f t="shared" si="635"/>
        <v>7360</v>
      </c>
      <c r="G8166" s="5">
        <v>0.1</v>
      </c>
      <c r="H8166" s="8">
        <f>VLOOKUP($T8166,Pricebook!$A:$D,4,0)</f>
        <v>160</v>
      </c>
      <c r="I8166" s="10">
        <f t="shared" si="636"/>
        <v>6624</v>
      </c>
      <c r="J8166" t="s">
        <v>1778</v>
      </c>
      <c r="K8166" t="s">
        <v>482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2047</v>
      </c>
      <c r="O8166" s="7">
        <v>93277</v>
      </c>
      <c r="P8166" t="s">
        <v>114</v>
      </c>
      <c r="Q8166" t="s">
        <v>23</v>
      </c>
      <c r="R8166" s="3">
        <v>41152</v>
      </c>
      <c r="S8166" s="12">
        <f t="shared" si="637"/>
        <v>1</v>
      </c>
      <c r="T8166" s="3" t="s">
        <v>14218</v>
      </c>
      <c r="U8166" t="s">
        <v>14229</v>
      </c>
      <c r="V8166" t="s">
        <v>14241</v>
      </c>
      <c r="W8166" t="s">
        <v>14185</v>
      </c>
      <c r="X8166" t="str">
        <f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9"/>
        <v>0.5625</v>
      </c>
    </row>
    <row r="8167" spans="1:27" x14ac:dyDescent="0.2">
      <c r="A8167">
        <v>8166</v>
      </c>
      <c r="B8167">
        <v>58369</v>
      </c>
      <c r="C8167" s="3">
        <v>41151</v>
      </c>
      <c r="D8167" s="17">
        <f t="shared" si="638"/>
        <v>41122</v>
      </c>
      <c r="E8167">
        <v>16</v>
      </c>
      <c r="F8167" s="8">
        <f t="shared" si="635"/>
        <v>2400</v>
      </c>
      <c r="G8167" s="5">
        <v>0.01</v>
      </c>
      <c r="H8167" s="8">
        <f>VLOOKUP($T8167,Pricebook!$A:$D,4,0)</f>
        <v>150</v>
      </c>
      <c r="I8167" s="10">
        <f t="shared" si="636"/>
        <v>2376</v>
      </c>
      <c r="J8167" t="s">
        <v>1778</v>
      </c>
      <c r="K8167" t="s">
        <v>482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2047</v>
      </c>
      <c r="O8167" s="7">
        <v>93277</v>
      </c>
      <c r="P8167" t="s">
        <v>114</v>
      </c>
      <c r="Q8167" t="s">
        <v>23</v>
      </c>
      <c r="R8167" s="3">
        <v>41151</v>
      </c>
      <c r="S8167" s="12">
        <f t="shared" si="637"/>
        <v>0</v>
      </c>
      <c r="T8167" s="3" t="s">
        <v>14216</v>
      </c>
      <c r="U8167" t="s">
        <v>14235</v>
      </c>
      <c r="V8167" t="s">
        <v>14230</v>
      </c>
      <c r="W8167" t="s">
        <v>14198</v>
      </c>
      <c r="X8167" t="str">
        <f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9"/>
        <v>0.66</v>
      </c>
    </row>
    <row r="8168" spans="1:27" x14ac:dyDescent="0.2">
      <c r="A8168">
        <v>8167</v>
      </c>
      <c r="B8168">
        <v>58371</v>
      </c>
      <c r="C8168" s="3">
        <v>40309</v>
      </c>
      <c r="D8168" s="17">
        <f t="shared" si="638"/>
        <v>40299</v>
      </c>
      <c r="E8168">
        <v>5</v>
      </c>
      <c r="F8168" s="8">
        <f t="shared" si="635"/>
        <v>800</v>
      </c>
      <c r="G8168" s="5">
        <v>0</v>
      </c>
      <c r="H8168" s="8">
        <f>VLOOKUP($T8168,Pricebook!$A:$D,4,0)</f>
        <v>160</v>
      </c>
      <c r="I8168" s="10">
        <f t="shared" si="636"/>
        <v>800</v>
      </c>
      <c r="J8168" t="s">
        <v>1410</v>
      </c>
      <c r="K8168" t="s">
        <v>180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1411</v>
      </c>
      <c r="O8168" s="7">
        <v>90260</v>
      </c>
      <c r="P8168" t="s">
        <v>114</v>
      </c>
      <c r="Q8168" t="s">
        <v>23</v>
      </c>
      <c r="R8168" s="3">
        <v>40311</v>
      </c>
      <c r="S8168" s="12">
        <f t="shared" si="637"/>
        <v>2</v>
      </c>
      <c r="T8168" s="3" t="s">
        <v>14218</v>
      </c>
      <c r="U8168" t="s">
        <v>14229</v>
      </c>
      <c r="V8168" t="s">
        <v>14241</v>
      </c>
      <c r="W8168" t="s">
        <v>14186</v>
      </c>
      <c r="X8168" t="str">
        <f>VLOOKUP(Q8168,Managers!$A:$B,2,0)</f>
        <v>Bob Turner</v>
      </c>
      <c r="Y8168">
        <f>VLOOKUP(W8168,HourlyWages!$A:$B,2,0)</f>
        <v>67</v>
      </c>
      <c r="Z8168">
        <v>1</v>
      </c>
      <c r="AA8168" s="14">
        <f t="shared" si="639"/>
        <v>0.58125000000000004</v>
      </c>
    </row>
    <row r="8169" spans="1:27" x14ac:dyDescent="0.2">
      <c r="A8169">
        <v>8168</v>
      </c>
      <c r="B8169">
        <v>58371</v>
      </c>
      <c r="C8169" s="3">
        <v>40309</v>
      </c>
      <c r="D8169" s="17">
        <f t="shared" si="638"/>
        <v>40299</v>
      </c>
      <c r="E8169">
        <v>44</v>
      </c>
      <c r="F8169" s="8">
        <f t="shared" si="635"/>
        <v>4840</v>
      </c>
      <c r="G8169" s="5">
        <v>0.02</v>
      </c>
      <c r="H8169" s="8">
        <f>VLOOKUP($T8169,Pricebook!$A:$D,4,0)</f>
        <v>110</v>
      </c>
      <c r="I8169" s="10">
        <f t="shared" si="636"/>
        <v>4743.2</v>
      </c>
      <c r="J8169" t="s">
        <v>1410</v>
      </c>
      <c r="K8169" t="s">
        <v>180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1411</v>
      </c>
      <c r="O8169" s="7">
        <v>90260</v>
      </c>
      <c r="P8169" t="s">
        <v>114</v>
      </c>
      <c r="Q8169" t="s">
        <v>23</v>
      </c>
      <c r="R8169" s="3">
        <v>40310</v>
      </c>
      <c r="S8169" s="12">
        <f t="shared" si="637"/>
        <v>1</v>
      </c>
      <c r="T8169" s="3" t="s">
        <v>14215</v>
      </c>
      <c r="U8169" t="s">
        <v>14229</v>
      </c>
      <c r="V8169" t="s">
        <v>14236</v>
      </c>
      <c r="W8169" t="s">
        <v>14195</v>
      </c>
      <c r="X8169" t="str">
        <f>VLOOKUP(Q8169,Managers!$A:$B,2,0)</f>
        <v>Bob Turner</v>
      </c>
      <c r="Y8169">
        <f>VLOOKUP(W8169,HourlyWages!$A:$B,2,0)</f>
        <v>52</v>
      </c>
      <c r="Z8169">
        <v>1</v>
      </c>
      <c r="AA8169" s="14">
        <f t="shared" si="639"/>
        <v>0.52727272727272723</v>
      </c>
    </row>
    <row r="8170" spans="1:27" x14ac:dyDescent="0.2">
      <c r="A8170">
        <v>8169</v>
      </c>
      <c r="B8170">
        <v>58371</v>
      </c>
      <c r="C8170" s="3">
        <v>40309</v>
      </c>
      <c r="D8170" s="17">
        <f t="shared" si="638"/>
        <v>40299</v>
      </c>
      <c r="E8170">
        <v>48</v>
      </c>
      <c r="F8170" s="8">
        <f t="shared" si="635"/>
        <v>5760</v>
      </c>
      <c r="G8170" s="5">
        <v>7.0000000000000007E-2</v>
      </c>
      <c r="H8170" s="8">
        <f>VLOOKUP($T8170,Pricebook!$A:$D,4,0)</f>
        <v>120</v>
      </c>
      <c r="I8170" s="10">
        <f t="shared" si="636"/>
        <v>5356.7999999999993</v>
      </c>
      <c r="J8170" t="s">
        <v>1410</v>
      </c>
      <c r="K8170" t="s">
        <v>180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122</v>
      </c>
      <c r="O8170" s="7">
        <v>91945</v>
      </c>
      <c r="P8170" t="s">
        <v>114</v>
      </c>
      <c r="Q8170" t="s">
        <v>23</v>
      </c>
      <c r="R8170" s="3">
        <v>40311</v>
      </c>
      <c r="S8170" s="12">
        <f t="shared" si="637"/>
        <v>2</v>
      </c>
      <c r="T8170" s="3" t="s">
        <v>14212</v>
      </c>
      <c r="U8170" t="s">
        <v>14229</v>
      </c>
      <c r="V8170" t="s">
        <v>14229</v>
      </c>
      <c r="W8170" t="s">
        <v>14184</v>
      </c>
      <c r="X8170" t="str">
        <f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9"/>
        <v>0.58333333333333337</v>
      </c>
    </row>
    <row r="8171" spans="1:27" x14ac:dyDescent="0.2">
      <c r="A8171">
        <v>8170</v>
      </c>
      <c r="B8171">
        <v>58372</v>
      </c>
      <c r="C8171" s="3">
        <v>40635</v>
      </c>
      <c r="D8171" s="17">
        <f t="shared" si="638"/>
        <v>40634</v>
      </c>
      <c r="E8171">
        <v>48</v>
      </c>
      <c r="F8171" s="8">
        <f t="shared" si="635"/>
        <v>5760</v>
      </c>
      <c r="G8171" s="5">
        <v>0.04</v>
      </c>
      <c r="H8171" s="8">
        <f>VLOOKUP($T8171,Pricebook!$A:$D,4,0)</f>
        <v>120</v>
      </c>
      <c r="I8171" s="10">
        <f t="shared" si="636"/>
        <v>5529.5999999999995</v>
      </c>
      <c r="J8171" t="s">
        <v>1515</v>
      </c>
      <c r="K8171" t="s">
        <v>185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2906</v>
      </c>
      <c r="O8171" s="7" t="s">
        <v>2907</v>
      </c>
      <c r="P8171" t="s">
        <v>317</v>
      </c>
      <c r="Q8171" t="s">
        <v>61</v>
      </c>
      <c r="R8171" s="3">
        <v>40640</v>
      </c>
      <c r="S8171" s="12">
        <f t="shared" si="637"/>
        <v>5</v>
      </c>
      <c r="T8171" s="3" t="s">
        <v>14212</v>
      </c>
      <c r="U8171" t="s">
        <v>14229</v>
      </c>
      <c r="V8171" t="s">
        <v>14245</v>
      </c>
      <c r="W8171" t="s">
        <v>14186</v>
      </c>
      <c r="X8171" t="str">
        <f>VLOOKUP(Q8171,Managers!$A:$B,2,0)</f>
        <v>Allen Young</v>
      </c>
      <c r="Y8171">
        <f>VLOOKUP(W8171,HourlyWages!$A:$B,2,0)</f>
        <v>67</v>
      </c>
      <c r="Z8171">
        <v>1</v>
      </c>
      <c r="AA8171" s="14">
        <f t="shared" si="639"/>
        <v>0.44166666666666665</v>
      </c>
    </row>
    <row r="8172" spans="1:27" x14ac:dyDescent="0.2">
      <c r="A8172">
        <v>8171</v>
      </c>
      <c r="B8172">
        <v>58372</v>
      </c>
      <c r="C8172" s="3">
        <v>40635</v>
      </c>
      <c r="D8172" s="17">
        <f t="shared" si="638"/>
        <v>40634</v>
      </c>
      <c r="E8172">
        <v>16</v>
      </c>
      <c r="F8172" s="8">
        <f t="shared" si="635"/>
        <v>1920</v>
      </c>
      <c r="G8172" s="5">
        <v>7.0000000000000007E-2</v>
      </c>
      <c r="H8172" s="8">
        <f>VLOOKUP($T8172,Pricebook!$A:$D,4,0)</f>
        <v>120</v>
      </c>
      <c r="I8172" s="10">
        <f t="shared" si="636"/>
        <v>1785.6</v>
      </c>
      <c r="J8172" t="s">
        <v>1515</v>
      </c>
      <c r="K8172" t="s">
        <v>185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1031</v>
      </c>
      <c r="O8172" s="7" t="s">
        <v>1032</v>
      </c>
      <c r="P8172" t="s">
        <v>492</v>
      </c>
      <c r="Q8172" t="s">
        <v>61</v>
      </c>
      <c r="R8172" s="3">
        <v>40639</v>
      </c>
      <c r="S8172" s="12">
        <f t="shared" si="637"/>
        <v>4</v>
      </c>
      <c r="T8172" s="3" t="s">
        <v>14212</v>
      </c>
      <c r="U8172" t="s">
        <v>14229</v>
      </c>
      <c r="V8172" t="s">
        <v>14246</v>
      </c>
      <c r="W8172" t="s">
        <v>14195</v>
      </c>
      <c r="X8172" t="str">
        <f>VLOOKUP(Q8172,Managers!$A:$B,2,0)</f>
        <v>Allen Young</v>
      </c>
      <c r="Y8172">
        <f>VLOOKUP(W8172,HourlyWages!$A:$B,2,0)</f>
        <v>52</v>
      </c>
      <c r="Z8172">
        <v>1</v>
      </c>
      <c r="AA8172" s="14">
        <f t="shared" si="639"/>
        <v>0.56666666666666665</v>
      </c>
    </row>
    <row r="8173" spans="1:27" x14ac:dyDescent="0.2">
      <c r="A8173">
        <v>8172</v>
      </c>
      <c r="B8173">
        <v>58407</v>
      </c>
      <c r="C8173" s="3">
        <v>40669</v>
      </c>
      <c r="D8173" s="17">
        <f t="shared" si="638"/>
        <v>40664</v>
      </c>
      <c r="E8173">
        <v>29</v>
      </c>
      <c r="F8173" s="8">
        <f t="shared" si="635"/>
        <v>3190</v>
      </c>
      <c r="G8173" s="5">
        <v>0.02</v>
      </c>
      <c r="H8173" s="8">
        <f>VLOOKUP($T8173,Pricebook!$A:$D,4,0)</f>
        <v>110</v>
      </c>
      <c r="I8173" s="10">
        <f t="shared" si="636"/>
        <v>3126.2</v>
      </c>
      <c r="J8173" t="s">
        <v>1341</v>
      </c>
      <c r="K8173" t="s">
        <v>165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1773</v>
      </c>
      <c r="O8173" s="7" t="s">
        <v>1774</v>
      </c>
      <c r="P8173" t="s">
        <v>172</v>
      </c>
      <c r="Q8173" t="s">
        <v>16</v>
      </c>
      <c r="R8173" s="3">
        <v>40672</v>
      </c>
      <c r="S8173" s="12">
        <f t="shared" si="637"/>
        <v>3</v>
      </c>
      <c r="T8173" s="3" t="s">
        <v>14215</v>
      </c>
      <c r="U8173" t="s">
        <v>14229</v>
      </c>
      <c r="V8173" t="s">
        <v>14231</v>
      </c>
      <c r="W8173" t="s">
        <v>14192</v>
      </c>
      <c r="X8173" t="str">
        <f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9"/>
        <v>0.31818181818181818</v>
      </c>
    </row>
    <row r="8174" spans="1:27" x14ac:dyDescent="0.2">
      <c r="A8174">
        <v>8173</v>
      </c>
      <c r="B8174">
        <v>58433</v>
      </c>
      <c r="C8174" s="3">
        <v>40725</v>
      </c>
      <c r="D8174" s="17">
        <f t="shared" si="638"/>
        <v>40725</v>
      </c>
      <c r="E8174">
        <v>11</v>
      </c>
      <c r="F8174" s="8">
        <f t="shared" si="635"/>
        <v>1375</v>
      </c>
      <c r="G8174" s="5">
        <v>0.01</v>
      </c>
      <c r="H8174" s="8">
        <f>VLOOKUP($T8174,Pricebook!$A:$D,4,0)</f>
        <v>125</v>
      </c>
      <c r="I8174" s="10">
        <f t="shared" si="636"/>
        <v>1361.25</v>
      </c>
      <c r="J8174" t="s">
        <v>1244</v>
      </c>
      <c r="K8174" t="s">
        <v>276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191</v>
      </c>
      <c r="O8174" s="7">
        <v>94061</v>
      </c>
      <c r="P8174" t="s">
        <v>114</v>
      </c>
      <c r="Q8174" t="s">
        <v>23</v>
      </c>
      <c r="R8174" s="3">
        <v>40726</v>
      </c>
      <c r="S8174" s="12">
        <f t="shared" si="637"/>
        <v>1</v>
      </c>
      <c r="T8174" s="3" t="s">
        <v>14221</v>
      </c>
      <c r="U8174" t="s">
        <v>14232</v>
      </c>
      <c r="V8174" t="s">
        <v>14233</v>
      </c>
      <c r="W8174" t="s">
        <v>14203</v>
      </c>
      <c r="X8174" t="str">
        <f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9"/>
        <v>0.504</v>
      </c>
    </row>
    <row r="8175" spans="1:27" x14ac:dyDescent="0.2">
      <c r="A8175">
        <v>8174</v>
      </c>
      <c r="B8175">
        <v>58433</v>
      </c>
      <c r="C8175" s="3">
        <v>40725</v>
      </c>
      <c r="D8175" s="17">
        <f t="shared" si="638"/>
        <v>40725</v>
      </c>
      <c r="E8175">
        <v>30</v>
      </c>
      <c r="F8175" s="8">
        <f t="shared" si="635"/>
        <v>3300</v>
      </c>
      <c r="G8175" s="5">
        <v>0</v>
      </c>
      <c r="H8175" s="8">
        <f>VLOOKUP($T8175,Pricebook!$A:$D,4,0)</f>
        <v>110</v>
      </c>
      <c r="I8175" s="10">
        <f t="shared" si="636"/>
        <v>3300</v>
      </c>
      <c r="J8175" t="s">
        <v>1244</v>
      </c>
      <c r="K8175" t="s">
        <v>276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191</v>
      </c>
      <c r="O8175" s="7">
        <v>94061</v>
      </c>
      <c r="P8175" t="s">
        <v>114</v>
      </c>
      <c r="Q8175" t="s">
        <v>23</v>
      </c>
      <c r="R8175" s="3">
        <v>40727</v>
      </c>
      <c r="S8175" s="12">
        <f t="shared" si="637"/>
        <v>2</v>
      </c>
      <c r="T8175" s="3" t="s">
        <v>14215</v>
      </c>
      <c r="U8175" t="s">
        <v>14229</v>
      </c>
      <c r="V8175" t="s">
        <v>14236</v>
      </c>
      <c r="W8175" t="s">
        <v>14196</v>
      </c>
      <c r="X8175" t="str">
        <f>VLOOKUP(Q8175,Managers!$A:$B,2,0)</f>
        <v>Bob Turner</v>
      </c>
      <c r="Y8175">
        <f>VLOOKUP(W8175,HourlyWages!$A:$B,2,0)</f>
        <v>58</v>
      </c>
      <c r="Z8175">
        <v>1</v>
      </c>
      <c r="AA8175" s="14">
        <f t="shared" si="639"/>
        <v>0.47272727272727272</v>
      </c>
    </row>
    <row r="8176" spans="1:27" x14ac:dyDescent="0.2">
      <c r="A8176">
        <v>8175</v>
      </c>
      <c r="B8176">
        <v>58433</v>
      </c>
      <c r="C8176" s="3">
        <v>40725</v>
      </c>
      <c r="D8176" s="17">
        <f t="shared" si="638"/>
        <v>40725</v>
      </c>
      <c r="E8176">
        <v>20</v>
      </c>
      <c r="F8176" s="8">
        <f t="shared" si="635"/>
        <v>2500</v>
      </c>
      <c r="G8176" s="5">
        <v>0.09</v>
      </c>
      <c r="H8176" s="8">
        <f>VLOOKUP($T8176,Pricebook!$A:$D,4,0)</f>
        <v>125</v>
      </c>
      <c r="I8176" s="10">
        <f t="shared" si="636"/>
        <v>2275</v>
      </c>
      <c r="J8176" t="s">
        <v>1244</v>
      </c>
      <c r="K8176" t="s">
        <v>276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191</v>
      </c>
      <c r="O8176" s="7">
        <v>94061</v>
      </c>
      <c r="P8176" t="s">
        <v>114</v>
      </c>
      <c r="Q8176" t="s">
        <v>23</v>
      </c>
      <c r="R8176" s="3">
        <v>40727</v>
      </c>
      <c r="S8176" s="12">
        <f t="shared" si="637"/>
        <v>2</v>
      </c>
      <c r="T8176" s="3" t="s">
        <v>14209</v>
      </c>
      <c r="U8176" t="s">
        <v>14232</v>
      </c>
      <c r="V8176" t="s">
        <v>14233</v>
      </c>
      <c r="W8176" t="s">
        <v>14201</v>
      </c>
      <c r="X8176" t="str">
        <f>VLOOKUP(Q8176,Managers!$A:$B,2,0)</f>
        <v>Bob Turner</v>
      </c>
      <c r="Y8176">
        <f>VLOOKUP(W8176,HourlyWages!$A:$B,2,0)</f>
        <v>53</v>
      </c>
      <c r="Z8176">
        <v>1</v>
      </c>
      <c r="AA8176" s="14">
        <f t="shared" si="639"/>
        <v>0.57599999999999996</v>
      </c>
    </row>
    <row r="8177" spans="1:27" x14ac:dyDescent="0.2">
      <c r="A8177">
        <v>8176</v>
      </c>
      <c r="B8177">
        <v>58434</v>
      </c>
      <c r="C8177" s="3">
        <v>39881</v>
      </c>
      <c r="D8177" s="17">
        <f t="shared" si="638"/>
        <v>39873</v>
      </c>
      <c r="E8177">
        <v>42</v>
      </c>
      <c r="F8177" s="8">
        <f t="shared" si="635"/>
        <v>5250</v>
      </c>
      <c r="G8177" s="5">
        <v>0.04</v>
      </c>
      <c r="H8177" s="8">
        <f>VLOOKUP($T8177,Pricebook!$A:$D,4,0)</f>
        <v>125</v>
      </c>
      <c r="I8177" s="10">
        <f t="shared" si="636"/>
        <v>5040</v>
      </c>
      <c r="J8177" t="s">
        <v>282</v>
      </c>
      <c r="K8177" t="s">
        <v>207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919</v>
      </c>
      <c r="O8177" s="7">
        <v>60441</v>
      </c>
      <c r="P8177" t="s">
        <v>15</v>
      </c>
      <c r="Q8177" t="s">
        <v>16</v>
      </c>
      <c r="R8177" s="3">
        <v>39882</v>
      </c>
      <c r="S8177" s="12">
        <f t="shared" si="637"/>
        <v>1</v>
      </c>
      <c r="T8177" s="3" t="s">
        <v>14208</v>
      </c>
      <c r="U8177" t="s">
        <v>14232</v>
      </c>
      <c r="V8177" t="s">
        <v>14233</v>
      </c>
      <c r="W8177" t="s">
        <v>14199</v>
      </c>
      <c r="X8177" t="str">
        <f>VLOOKUP(Q8177,Managers!$A:$B,2,0)</f>
        <v>Josh Martinez</v>
      </c>
      <c r="Y8177">
        <f>VLOOKUP(W8177,HourlyWages!$A:$B,2,0)</f>
        <v>68</v>
      </c>
      <c r="Z8177">
        <v>1</v>
      </c>
      <c r="AA8177" s="14">
        <f t="shared" si="639"/>
        <v>0.45600000000000002</v>
      </c>
    </row>
    <row r="8178" spans="1:27" x14ac:dyDescent="0.2">
      <c r="A8178">
        <v>8177</v>
      </c>
      <c r="B8178">
        <v>58435</v>
      </c>
      <c r="C8178" s="3">
        <v>41036</v>
      </c>
      <c r="D8178" s="17">
        <f t="shared" si="638"/>
        <v>41030</v>
      </c>
      <c r="E8178">
        <v>11</v>
      </c>
      <c r="F8178" s="8">
        <f t="shared" ref="F8178:F8241" si="640">H8178*E8178</f>
        <v>1760</v>
      </c>
      <c r="G8178" s="5">
        <v>0.01</v>
      </c>
      <c r="H8178" s="8">
        <f>VLOOKUP($T8178,Pricebook!$A:$D,4,0)</f>
        <v>160</v>
      </c>
      <c r="I8178" s="10">
        <f t="shared" ref="I8178:I8241" si="641">F8178*(1-G8178)</f>
        <v>1742.4</v>
      </c>
      <c r="J8178" t="s">
        <v>247</v>
      </c>
      <c r="K8178" t="s">
        <v>108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1062</v>
      </c>
      <c r="O8178" s="7">
        <v>43229</v>
      </c>
      <c r="P8178" t="s">
        <v>210</v>
      </c>
      <c r="Q8178" t="s">
        <v>61</v>
      </c>
      <c r="R8178" s="3">
        <v>41038</v>
      </c>
      <c r="S8178" s="12">
        <f t="shared" ref="S8178:S8241" si="642">R8178-C8178</f>
        <v>2</v>
      </c>
      <c r="T8178" s="3" t="s">
        <v>14218</v>
      </c>
      <c r="U8178" t="s">
        <v>14229</v>
      </c>
      <c r="V8178" t="s">
        <v>14229</v>
      </c>
      <c r="W8178" t="s">
        <v>14195</v>
      </c>
      <c r="X8178" t="str">
        <f>VLOOKUP(Q8178,Managers!$A:$B,2,0)</f>
        <v>Allen Young</v>
      </c>
      <c r="Y8178">
        <f>VLOOKUP(W8178,HourlyWages!$A:$B,2,0)</f>
        <v>52</v>
      </c>
      <c r="Z8178">
        <v>1</v>
      </c>
      <c r="AA8178" s="14">
        <f t="shared" si="639"/>
        <v>0.67500000000000004</v>
      </c>
    </row>
    <row r="8179" spans="1:27" x14ac:dyDescent="0.2">
      <c r="A8179">
        <v>8178</v>
      </c>
      <c r="B8179">
        <v>58470</v>
      </c>
      <c r="C8179" s="3">
        <v>40702</v>
      </c>
      <c r="D8179" s="17">
        <f t="shared" si="638"/>
        <v>40695</v>
      </c>
      <c r="E8179">
        <v>24</v>
      </c>
      <c r="F8179" s="8">
        <f t="shared" si="640"/>
        <v>4080</v>
      </c>
      <c r="G8179" s="5">
        <v>0.09</v>
      </c>
      <c r="H8179" s="8">
        <f>VLOOKUP($T8179,Pricebook!$A:$D,4,0)</f>
        <v>170</v>
      </c>
      <c r="I8179" s="10">
        <f t="shared" si="641"/>
        <v>3712.8</v>
      </c>
      <c r="J8179" t="s">
        <v>1888</v>
      </c>
      <c r="K8179" t="s">
        <v>73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2581</v>
      </c>
      <c r="O8179" s="7">
        <v>80233</v>
      </c>
      <c r="P8179" t="s">
        <v>237</v>
      </c>
      <c r="Q8179" t="s">
        <v>23</v>
      </c>
      <c r="R8179" s="3">
        <v>40703</v>
      </c>
      <c r="S8179" s="12">
        <f t="shared" si="642"/>
        <v>1</v>
      </c>
      <c r="T8179" s="3" t="s">
        <v>14219</v>
      </c>
      <c r="U8179" t="s">
        <v>14229</v>
      </c>
      <c r="V8179" t="s">
        <v>14239</v>
      </c>
      <c r="W8179" t="s">
        <v>14194</v>
      </c>
      <c r="X8179" t="str">
        <f>VLOOKUP(Q8179,Managers!$A:$B,2,0)</f>
        <v>Bob Turner</v>
      </c>
      <c r="Y8179">
        <f>VLOOKUP(W8179,HourlyWages!$A:$B,2,0)</f>
        <v>71</v>
      </c>
      <c r="Z8179">
        <v>1</v>
      </c>
      <c r="AA8179" s="14">
        <f t="shared" si="639"/>
        <v>0.58235294117647063</v>
      </c>
    </row>
    <row r="8180" spans="1:27" x14ac:dyDescent="0.2">
      <c r="A8180">
        <v>8179</v>
      </c>
      <c r="B8180">
        <v>58470</v>
      </c>
      <c r="C8180" s="3">
        <v>40702</v>
      </c>
      <c r="D8180" s="17">
        <f t="shared" si="638"/>
        <v>40695</v>
      </c>
      <c r="E8180">
        <v>13</v>
      </c>
      <c r="F8180" s="8">
        <f t="shared" si="640"/>
        <v>1430</v>
      </c>
      <c r="G8180" s="5">
        <v>0.06</v>
      </c>
      <c r="H8180" s="8">
        <f>VLOOKUP($T8180,Pricebook!$A:$D,4,0)</f>
        <v>110</v>
      </c>
      <c r="I8180" s="10">
        <f t="shared" si="641"/>
        <v>1344.1999999999998</v>
      </c>
      <c r="J8180" t="s">
        <v>1888</v>
      </c>
      <c r="K8180" t="s">
        <v>73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2581</v>
      </c>
      <c r="O8180" s="7">
        <v>80233</v>
      </c>
      <c r="P8180" t="s">
        <v>237</v>
      </c>
      <c r="Q8180" t="s">
        <v>23</v>
      </c>
      <c r="R8180" s="3">
        <v>40702</v>
      </c>
      <c r="S8180" s="12">
        <f t="shared" si="642"/>
        <v>0</v>
      </c>
      <c r="T8180" s="3" t="s">
        <v>14215</v>
      </c>
      <c r="U8180" t="s">
        <v>14229</v>
      </c>
      <c r="V8180" t="s">
        <v>14229</v>
      </c>
      <c r="W8180" t="s">
        <v>14192</v>
      </c>
      <c r="X8180" t="str">
        <f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9"/>
        <v>0.31818181818181818</v>
      </c>
    </row>
    <row r="8181" spans="1:27" x14ac:dyDescent="0.2">
      <c r="A8181">
        <v>8180</v>
      </c>
      <c r="B8181">
        <v>58470</v>
      </c>
      <c r="C8181" s="3">
        <v>40702</v>
      </c>
      <c r="D8181" s="17">
        <f t="shared" si="638"/>
        <v>40695</v>
      </c>
      <c r="E8181">
        <v>36</v>
      </c>
      <c r="F8181" s="8">
        <f t="shared" si="640"/>
        <v>3960</v>
      </c>
      <c r="G8181" s="5">
        <v>0.06</v>
      </c>
      <c r="H8181" s="8">
        <f>VLOOKUP($T8181,Pricebook!$A:$D,4,0)</f>
        <v>110</v>
      </c>
      <c r="I8181" s="10">
        <f t="shared" si="641"/>
        <v>3722.3999999999996</v>
      </c>
      <c r="J8181" t="s">
        <v>1888</v>
      </c>
      <c r="K8181" t="s">
        <v>73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2581</v>
      </c>
      <c r="O8181" s="7">
        <v>80233</v>
      </c>
      <c r="P8181" t="s">
        <v>237</v>
      </c>
      <c r="Q8181" t="s">
        <v>23</v>
      </c>
      <c r="R8181" s="3">
        <v>40703</v>
      </c>
      <c r="S8181" s="12">
        <f t="shared" si="642"/>
        <v>1</v>
      </c>
      <c r="T8181" s="3" t="s">
        <v>14215</v>
      </c>
      <c r="U8181" t="s">
        <v>14229</v>
      </c>
      <c r="V8181" t="s">
        <v>14229</v>
      </c>
      <c r="W8181" t="s">
        <v>14189</v>
      </c>
      <c r="X8181" t="str">
        <f>VLOOKUP(Q8181,Managers!$A:$B,2,0)</f>
        <v>Bob Turner</v>
      </c>
      <c r="Y8181">
        <f>VLOOKUP(W8181,HourlyWages!$A:$B,2,0)</f>
        <v>62</v>
      </c>
      <c r="Z8181">
        <v>1</v>
      </c>
      <c r="AA8181" s="14">
        <f t="shared" si="639"/>
        <v>0.43636363636363634</v>
      </c>
    </row>
    <row r="8182" spans="1:27" x14ac:dyDescent="0.2">
      <c r="A8182">
        <v>8181</v>
      </c>
      <c r="B8182">
        <v>58470</v>
      </c>
      <c r="C8182" s="3">
        <v>40702</v>
      </c>
      <c r="D8182" s="17">
        <f t="shared" si="638"/>
        <v>40695</v>
      </c>
      <c r="E8182">
        <v>45</v>
      </c>
      <c r="F8182" s="8">
        <f t="shared" si="640"/>
        <v>4950</v>
      </c>
      <c r="G8182" s="5">
        <v>0.01</v>
      </c>
      <c r="H8182" s="8">
        <f>VLOOKUP($T8182,Pricebook!$A:$D,4,0)</f>
        <v>110</v>
      </c>
      <c r="I8182" s="10">
        <f t="shared" si="641"/>
        <v>4900.5</v>
      </c>
      <c r="J8182" t="s">
        <v>1888</v>
      </c>
      <c r="K8182" t="s">
        <v>73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483</v>
      </c>
      <c r="O8182" s="7">
        <v>80134</v>
      </c>
      <c r="P8182" t="s">
        <v>237</v>
      </c>
      <c r="Q8182" t="s">
        <v>23</v>
      </c>
      <c r="R8182" s="3">
        <v>40704</v>
      </c>
      <c r="S8182" s="12">
        <f t="shared" si="642"/>
        <v>2</v>
      </c>
      <c r="T8182" s="3" t="s">
        <v>14215</v>
      </c>
      <c r="U8182" t="s">
        <v>14229</v>
      </c>
      <c r="V8182" t="s">
        <v>14229</v>
      </c>
      <c r="W8182" t="s">
        <v>14195</v>
      </c>
      <c r="X8182" t="str">
        <f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9"/>
        <v>0.52727272727272723</v>
      </c>
    </row>
    <row r="8183" spans="1:27" x14ac:dyDescent="0.2">
      <c r="A8183">
        <v>8182</v>
      </c>
      <c r="B8183">
        <v>58470</v>
      </c>
      <c r="C8183" s="3">
        <v>40702</v>
      </c>
      <c r="D8183" s="17">
        <f t="shared" si="638"/>
        <v>40695</v>
      </c>
      <c r="E8183">
        <v>5</v>
      </c>
      <c r="F8183" s="8">
        <f t="shared" si="640"/>
        <v>1000</v>
      </c>
      <c r="G8183" s="5">
        <v>0.09</v>
      </c>
      <c r="H8183" s="8">
        <f>VLOOKUP($T8183,Pricebook!$A:$D,4,0)</f>
        <v>200</v>
      </c>
      <c r="I8183" s="10">
        <f t="shared" si="641"/>
        <v>910</v>
      </c>
      <c r="J8183" t="s">
        <v>1888</v>
      </c>
      <c r="K8183" t="s">
        <v>73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483</v>
      </c>
      <c r="O8183" s="7">
        <v>80134</v>
      </c>
      <c r="P8183" t="s">
        <v>237</v>
      </c>
      <c r="Q8183" t="s">
        <v>23</v>
      </c>
      <c r="R8183" s="3">
        <v>40703</v>
      </c>
      <c r="S8183" s="12">
        <f t="shared" si="642"/>
        <v>1</v>
      </c>
      <c r="T8183" s="3" t="s">
        <v>14206</v>
      </c>
      <c r="U8183" t="s">
        <v>14229</v>
      </c>
      <c r="V8183" t="s">
        <v>14229</v>
      </c>
      <c r="W8183" t="s">
        <v>14185</v>
      </c>
      <c r="X8183" t="str">
        <f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9"/>
        <v>0.65</v>
      </c>
    </row>
    <row r="8184" spans="1:27" x14ac:dyDescent="0.2">
      <c r="A8184">
        <v>8183</v>
      </c>
      <c r="B8184">
        <v>58496</v>
      </c>
      <c r="C8184" s="3">
        <v>40705</v>
      </c>
      <c r="D8184" s="17">
        <f t="shared" si="638"/>
        <v>40695</v>
      </c>
      <c r="E8184">
        <v>20</v>
      </c>
      <c r="F8184" s="8">
        <f t="shared" si="640"/>
        <v>2200</v>
      </c>
      <c r="G8184" s="5">
        <v>0.06</v>
      </c>
      <c r="H8184" s="8">
        <f>VLOOKUP($T8184,Pricebook!$A:$D,4,0)</f>
        <v>110</v>
      </c>
      <c r="I8184" s="10">
        <f t="shared" si="641"/>
        <v>2068</v>
      </c>
      <c r="J8184" t="s">
        <v>2328</v>
      </c>
      <c r="K8184" t="s">
        <v>20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2899</v>
      </c>
      <c r="O8184" s="7">
        <v>11727</v>
      </c>
      <c r="P8184" t="s">
        <v>60</v>
      </c>
      <c r="Q8184" t="s">
        <v>61</v>
      </c>
      <c r="R8184" s="3">
        <v>40707</v>
      </c>
      <c r="S8184" s="12">
        <f t="shared" si="642"/>
        <v>2</v>
      </c>
      <c r="T8184" s="3" t="s">
        <v>14215</v>
      </c>
      <c r="U8184" t="s">
        <v>14229</v>
      </c>
      <c r="V8184" t="s">
        <v>14237</v>
      </c>
      <c r="W8184" t="s">
        <v>14194</v>
      </c>
      <c r="X8184" t="str">
        <f>VLOOKUP(Q8184,Managers!$A:$B,2,0)</f>
        <v>Allen Young</v>
      </c>
      <c r="Y8184">
        <f>VLOOKUP(W8184,HourlyWages!$A:$B,2,0)</f>
        <v>71</v>
      </c>
      <c r="Z8184">
        <v>1</v>
      </c>
      <c r="AA8184" s="14">
        <f t="shared" si="639"/>
        <v>0.35454545454545455</v>
      </c>
    </row>
    <row r="8185" spans="1:27" x14ac:dyDescent="0.2">
      <c r="A8185">
        <v>8184</v>
      </c>
      <c r="B8185">
        <v>58500</v>
      </c>
      <c r="C8185" s="3">
        <v>40588</v>
      </c>
      <c r="D8185" s="17">
        <f t="shared" si="638"/>
        <v>40575</v>
      </c>
      <c r="E8185">
        <v>17</v>
      </c>
      <c r="F8185" s="8">
        <f t="shared" si="640"/>
        <v>2550</v>
      </c>
      <c r="G8185" s="5">
        <v>7.0000000000000007E-2</v>
      </c>
      <c r="H8185" s="8">
        <f>VLOOKUP($T8185,Pricebook!$A:$D,4,0)</f>
        <v>150</v>
      </c>
      <c r="I8185" s="10">
        <f t="shared" si="641"/>
        <v>2371.5</v>
      </c>
      <c r="J8185" t="s">
        <v>925</v>
      </c>
      <c r="K8185" t="s">
        <v>27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822</v>
      </c>
      <c r="O8185" s="7" t="s">
        <v>823</v>
      </c>
      <c r="P8185" t="s">
        <v>38</v>
      </c>
      <c r="Q8185" t="s">
        <v>16</v>
      </c>
      <c r="R8185" s="3">
        <v>40588</v>
      </c>
      <c r="S8185" s="12">
        <f t="shared" si="642"/>
        <v>0</v>
      </c>
      <c r="T8185" s="3" t="s">
        <v>14210</v>
      </c>
      <c r="U8185" t="s">
        <v>14235</v>
      </c>
      <c r="V8185" t="s">
        <v>14234</v>
      </c>
      <c r="W8185" t="s">
        <v>14184</v>
      </c>
      <c r="X8185" t="str">
        <f>VLOOKUP(Q8185,Managers!$A:$B,2,0)</f>
        <v>Josh Martinez</v>
      </c>
      <c r="Y8185">
        <f>VLOOKUP(W8185,HourlyWages!$A:$B,2,0)</f>
        <v>50</v>
      </c>
      <c r="Z8185">
        <v>1</v>
      </c>
      <c r="AA8185" s="14">
        <f t="shared" si="639"/>
        <v>0.66666666666666663</v>
      </c>
    </row>
    <row r="8186" spans="1:27" x14ac:dyDescent="0.2">
      <c r="A8186">
        <v>8185</v>
      </c>
      <c r="B8186">
        <v>58502</v>
      </c>
      <c r="C8186" s="3">
        <v>40221</v>
      </c>
      <c r="D8186" s="17">
        <f t="shared" si="638"/>
        <v>40210</v>
      </c>
      <c r="E8186">
        <v>23</v>
      </c>
      <c r="F8186" s="8">
        <f t="shared" si="640"/>
        <v>2875</v>
      </c>
      <c r="G8186" s="5">
        <v>0.03</v>
      </c>
      <c r="H8186" s="8">
        <f>VLOOKUP($T8186,Pricebook!$A:$D,4,0)</f>
        <v>125</v>
      </c>
      <c r="I8186" s="10">
        <f t="shared" si="641"/>
        <v>2788.75</v>
      </c>
      <c r="J8186" t="s">
        <v>275</v>
      </c>
      <c r="K8186" t="s">
        <v>276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311</v>
      </c>
      <c r="O8186" s="7">
        <v>46410</v>
      </c>
      <c r="P8186" t="s">
        <v>278</v>
      </c>
      <c r="Q8186" t="s">
        <v>16</v>
      </c>
      <c r="R8186" s="3">
        <v>40223</v>
      </c>
      <c r="S8186" s="12">
        <f t="shared" si="642"/>
        <v>2</v>
      </c>
      <c r="T8186" s="3" t="s">
        <v>14221</v>
      </c>
      <c r="U8186" t="s">
        <v>14232</v>
      </c>
      <c r="V8186" t="s">
        <v>14244</v>
      </c>
      <c r="W8186" t="s">
        <v>14193</v>
      </c>
      <c r="X8186" t="str">
        <f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9"/>
        <v>0.54400000000000004</v>
      </c>
    </row>
    <row r="8187" spans="1:27" x14ac:dyDescent="0.2">
      <c r="A8187">
        <v>8186</v>
      </c>
      <c r="B8187">
        <v>58528</v>
      </c>
      <c r="C8187" s="3">
        <v>40478</v>
      </c>
      <c r="D8187" s="17">
        <f t="shared" si="638"/>
        <v>40452</v>
      </c>
      <c r="E8187">
        <v>14</v>
      </c>
      <c r="F8187" s="8">
        <f t="shared" si="640"/>
        <v>2380</v>
      </c>
      <c r="G8187" s="5">
        <v>0</v>
      </c>
      <c r="H8187" s="8">
        <f>VLOOKUP($T8187,Pricebook!$A:$D,4,0)</f>
        <v>170</v>
      </c>
      <c r="I8187" s="10">
        <f t="shared" si="641"/>
        <v>2380</v>
      </c>
      <c r="J8187" t="s">
        <v>1954</v>
      </c>
      <c r="K8187" t="s">
        <v>99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2430</v>
      </c>
      <c r="O8187" s="7" t="s">
        <v>2908</v>
      </c>
      <c r="P8187" t="s">
        <v>48</v>
      </c>
      <c r="Q8187" t="s">
        <v>16</v>
      </c>
      <c r="R8187" s="3">
        <v>40479</v>
      </c>
      <c r="S8187" s="12">
        <f t="shared" si="642"/>
        <v>1</v>
      </c>
      <c r="T8187" s="3" t="s">
        <v>14219</v>
      </c>
      <c r="U8187" t="s">
        <v>14229</v>
      </c>
      <c r="V8187" t="s">
        <v>14233</v>
      </c>
      <c r="W8187" t="s">
        <v>14196</v>
      </c>
      <c r="X8187" t="str">
        <f>VLOOKUP(Q8187,Managers!$A:$B,2,0)</f>
        <v>Josh Martinez</v>
      </c>
      <c r="Y8187">
        <f>VLOOKUP(W8187,HourlyWages!$A:$B,2,0)</f>
        <v>58</v>
      </c>
      <c r="Z8187">
        <v>1</v>
      </c>
      <c r="AA8187" s="14">
        <f t="shared" si="639"/>
        <v>0.6588235294117647</v>
      </c>
    </row>
    <row r="8188" spans="1:27" x14ac:dyDescent="0.2">
      <c r="A8188">
        <v>8187</v>
      </c>
      <c r="B8188">
        <v>58528</v>
      </c>
      <c r="C8188" s="3">
        <v>40478</v>
      </c>
      <c r="D8188" s="17">
        <f t="shared" si="638"/>
        <v>40452</v>
      </c>
      <c r="E8188">
        <v>41</v>
      </c>
      <c r="F8188" s="8">
        <f t="shared" si="640"/>
        <v>4510</v>
      </c>
      <c r="G8188" s="5">
        <v>0.08</v>
      </c>
      <c r="H8188" s="8">
        <f>VLOOKUP($T8188,Pricebook!$A:$D,4,0)</f>
        <v>110</v>
      </c>
      <c r="I8188" s="10">
        <f t="shared" si="641"/>
        <v>4149.2</v>
      </c>
      <c r="J8188" t="s">
        <v>1954</v>
      </c>
      <c r="K8188" t="s">
        <v>99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2430</v>
      </c>
      <c r="O8188" s="7" t="s">
        <v>2908</v>
      </c>
      <c r="P8188" t="s">
        <v>48</v>
      </c>
      <c r="Q8188" t="s">
        <v>16</v>
      </c>
      <c r="R8188" s="3">
        <v>40479</v>
      </c>
      <c r="S8188" s="12">
        <f t="shared" si="642"/>
        <v>1</v>
      </c>
      <c r="T8188" s="3" t="s">
        <v>14220</v>
      </c>
      <c r="U8188" t="s">
        <v>14229</v>
      </c>
      <c r="V8188" t="s">
        <v>14237</v>
      </c>
      <c r="W8188" t="s">
        <v>14193</v>
      </c>
      <c r="X8188" t="str">
        <f>VLOOKUP(Q8188,Managers!$A:$B,2,0)</f>
        <v>Josh Martinez</v>
      </c>
      <c r="Y8188">
        <f>VLOOKUP(W8188,HourlyWages!$A:$B,2,0)</f>
        <v>57</v>
      </c>
      <c r="Z8188">
        <v>1</v>
      </c>
      <c r="AA8188" s="14">
        <f t="shared" si="639"/>
        <v>0.48181818181818181</v>
      </c>
    </row>
    <row r="8189" spans="1:27" x14ac:dyDescent="0.2">
      <c r="A8189">
        <v>8188</v>
      </c>
      <c r="B8189">
        <v>58564</v>
      </c>
      <c r="C8189" s="3">
        <v>41225</v>
      </c>
      <c r="D8189" s="17">
        <f t="shared" si="638"/>
        <v>41214</v>
      </c>
      <c r="E8189">
        <v>49</v>
      </c>
      <c r="F8189" s="8">
        <f t="shared" si="640"/>
        <v>6860</v>
      </c>
      <c r="G8189" s="5">
        <v>7.0000000000000007E-2</v>
      </c>
      <c r="H8189" s="8">
        <f>VLOOKUP($T8189,Pricebook!$A:$D,4,0)</f>
        <v>140</v>
      </c>
      <c r="I8189" s="10">
        <f t="shared" si="641"/>
        <v>6379.7999999999993</v>
      </c>
      <c r="J8189" t="s">
        <v>1337</v>
      </c>
      <c r="K8189" t="s">
        <v>203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2072</v>
      </c>
      <c r="O8189" s="7">
        <v>86401</v>
      </c>
      <c r="P8189" t="s">
        <v>70</v>
      </c>
      <c r="Q8189" t="s">
        <v>23</v>
      </c>
      <c r="R8189" s="3">
        <v>41226</v>
      </c>
      <c r="S8189" s="12">
        <f t="shared" si="642"/>
        <v>1</v>
      </c>
      <c r="T8189" s="3" t="s">
        <v>14207</v>
      </c>
      <c r="U8189" t="s">
        <v>14229</v>
      </c>
      <c r="V8189" t="s">
        <v>14243</v>
      </c>
      <c r="W8189" t="s">
        <v>14199</v>
      </c>
      <c r="X8189" t="str">
        <f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9"/>
        <v>0.51428571428571423</v>
      </c>
    </row>
    <row r="8190" spans="1:27" x14ac:dyDescent="0.2">
      <c r="A8190">
        <v>8189</v>
      </c>
      <c r="B8190">
        <v>58566</v>
      </c>
      <c r="C8190" s="3">
        <v>40778</v>
      </c>
      <c r="D8190" s="17">
        <f t="shared" si="638"/>
        <v>40756</v>
      </c>
      <c r="E8190">
        <v>45</v>
      </c>
      <c r="F8190" s="8">
        <f t="shared" si="640"/>
        <v>5625</v>
      </c>
      <c r="G8190" s="5">
        <v>7.0000000000000007E-2</v>
      </c>
      <c r="H8190" s="8">
        <f>VLOOKUP($T8190,Pricebook!$A:$D,4,0)</f>
        <v>125</v>
      </c>
      <c r="I8190" s="10">
        <f t="shared" si="641"/>
        <v>5231.25</v>
      </c>
      <c r="J8190" t="s">
        <v>848</v>
      </c>
      <c r="K8190" t="s">
        <v>385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1651</v>
      </c>
      <c r="O8190" s="7">
        <v>59102</v>
      </c>
      <c r="P8190" t="s">
        <v>1213</v>
      </c>
      <c r="Q8190" t="s">
        <v>23</v>
      </c>
      <c r="R8190" s="3">
        <v>40779</v>
      </c>
      <c r="S8190" s="12">
        <f t="shared" si="642"/>
        <v>1</v>
      </c>
      <c r="T8190" s="3" t="s">
        <v>14208</v>
      </c>
      <c r="U8190" t="s">
        <v>14232</v>
      </c>
      <c r="V8190" t="s">
        <v>14237</v>
      </c>
      <c r="W8190" t="s">
        <v>14192</v>
      </c>
      <c r="X8190" t="str">
        <f>VLOOKUP(Q8190,Managers!$A:$B,2,0)</f>
        <v>Bob Turner</v>
      </c>
      <c r="Y8190">
        <f>VLOOKUP(W8190,HourlyWages!$A:$B,2,0)</f>
        <v>75</v>
      </c>
      <c r="Z8190">
        <v>1</v>
      </c>
      <c r="AA8190" s="14">
        <f t="shared" si="639"/>
        <v>0.4</v>
      </c>
    </row>
    <row r="8191" spans="1:27" x14ac:dyDescent="0.2">
      <c r="A8191">
        <v>8190</v>
      </c>
      <c r="B8191">
        <v>58566</v>
      </c>
      <c r="C8191" s="3">
        <v>40778</v>
      </c>
      <c r="D8191" s="17">
        <f t="shared" si="638"/>
        <v>40756</v>
      </c>
      <c r="E8191">
        <v>42</v>
      </c>
      <c r="F8191" s="8">
        <f t="shared" si="640"/>
        <v>6300</v>
      </c>
      <c r="G8191" s="5">
        <v>0.01</v>
      </c>
      <c r="H8191" s="8">
        <f>VLOOKUP($T8191,Pricebook!$A:$D,4,0)</f>
        <v>150</v>
      </c>
      <c r="I8191" s="10">
        <f t="shared" si="641"/>
        <v>6237</v>
      </c>
      <c r="J8191" t="s">
        <v>848</v>
      </c>
      <c r="K8191" t="s">
        <v>385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1651</v>
      </c>
      <c r="O8191" s="7">
        <v>59102</v>
      </c>
      <c r="P8191" t="s">
        <v>1213</v>
      </c>
      <c r="Q8191" t="s">
        <v>23</v>
      </c>
      <c r="R8191" s="3">
        <v>40780</v>
      </c>
      <c r="S8191" s="12">
        <f t="shared" si="642"/>
        <v>2</v>
      </c>
      <c r="T8191" s="3" t="s">
        <v>14210</v>
      </c>
      <c r="U8191" t="s">
        <v>14235</v>
      </c>
      <c r="V8191" t="s">
        <v>14236</v>
      </c>
      <c r="W8191" t="s">
        <v>14196</v>
      </c>
      <c r="X8191" t="str">
        <f>VLOOKUP(Q8191,Managers!$A:$B,2,0)</f>
        <v>Bob Turner</v>
      </c>
      <c r="Y8191">
        <f>VLOOKUP(W8191,HourlyWages!$A:$B,2,0)</f>
        <v>58</v>
      </c>
      <c r="Z8191">
        <v>1</v>
      </c>
      <c r="AA8191" s="14">
        <f t="shared" si="639"/>
        <v>0.61333333333333329</v>
      </c>
    </row>
    <row r="8192" spans="1:27" x14ac:dyDescent="0.2">
      <c r="A8192">
        <v>8191</v>
      </c>
      <c r="B8192">
        <v>58593</v>
      </c>
      <c r="C8192" s="3">
        <v>40794</v>
      </c>
      <c r="D8192" s="17">
        <f t="shared" si="638"/>
        <v>40787</v>
      </c>
      <c r="E8192">
        <v>29</v>
      </c>
      <c r="F8192" s="8">
        <f t="shared" si="640"/>
        <v>3625</v>
      </c>
      <c r="G8192" s="5">
        <v>0.08</v>
      </c>
      <c r="H8192" s="8">
        <f>VLOOKUP($T8192,Pricebook!$A:$D,4,0)</f>
        <v>125</v>
      </c>
      <c r="I8192" s="10">
        <f t="shared" si="641"/>
        <v>3335</v>
      </c>
      <c r="J8192" t="s">
        <v>1175</v>
      </c>
      <c r="K8192" t="s">
        <v>230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1034</v>
      </c>
      <c r="O8192" s="7">
        <v>48154</v>
      </c>
      <c r="P8192" t="s">
        <v>172</v>
      </c>
      <c r="Q8192" t="s">
        <v>16</v>
      </c>
      <c r="R8192" s="3">
        <v>40795</v>
      </c>
      <c r="S8192" s="12">
        <f t="shared" si="642"/>
        <v>1</v>
      </c>
      <c r="T8192" s="3" t="s">
        <v>14208</v>
      </c>
      <c r="U8192" t="s">
        <v>14232</v>
      </c>
      <c r="V8192" t="s">
        <v>14241</v>
      </c>
      <c r="W8192" t="s">
        <v>14187</v>
      </c>
      <c r="X8192" t="str">
        <f>VLOOKUP(Q8192,Managers!$A:$B,2,0)</f>
        <v>Josh Martinez</v>
      </c>
      <c r="Y8192">
        <f>VLOOKUP(W8192,HourlyWages!$A:$B,2,0)</f>
        <v>45</v>
      </c>
      <c r="Z8192">
        <v>1</v>
      </c>
      <c r="AA8192" s="14">
        <f t="shared" si="639"/>
        <v>0.64</v>
      </c>
    </row>
    <row r="8193" spans="1:27" x14ac:dyDescent="0.2">
      <c r="A8193">
        <v>8192</v>
      </c>
      <c r="B8193">
        <v>58595</v>
      </c>
      <c r="C8193" s="3">
        <v>40419</v>
      </c>
      <c r="D8193" s="17">
        <f t="shared" si="638"/>
        <v>40391</v>
      </c>
      <c r="E8193">
        <v>41</v>
      </c>
      <c r="F8193" s="8">
        <f t="shared" si="640"/>
        <v>5125</v>
      </c>
      <c r="G8193" s="5">
        <v>0.06</v>
      </c>
      <c r="H8193" s="8">
        <f>VLOOKUP($T8193,Pricebook!$A:$D,4,0)</f>
        <v>125</v>
      </c>
      <c r="I8193" s="10">
        <f t="shared" si="641"/>
        <v>4817.5</v>
      </c>
      <c r="J8193" t="s">
        <v>812</v>
      </c>
      <c r="K8193" t="s">
        <v>99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2692</v>
      </c>
      <c r="O8193" s="7">
        <v>27360</v>
      </c>
      <c r="P8193" t="s">
        <v>33</v>
      </c>
      <c r="Q8193" t="s">
        <v>34</v>
      </c>
      <c r="R8193" s="3">
        <v>40420</v>
      </c>
      <c r="S8193" s="12">
        <f t="shared" si="642"/>
        <v>1</v>
      </c>
      <c r="T8193" s="3" t="s">
        <v>14208</v>
      </c>
      <c r="U8193" t="s">
        <v>14232</v>
      </c>
      <c r="V8193" t="s">
        <v>14238</v>
      </c>
      <c r="W8193" t="s">
        <v>14199</v>
      </c>
      <c r="X8193" t="str">
        <f>VLOOKUP(Q8193,Managers!$A:$B,2,0)</f>
        <v>Frank Mitchell</v>
      </c>
      <c r="Y8193">
        <f>VLOOKUP(W8193,HourlyWages!$A:$B,2,0)</f>
        <v>68</v>
      </c>
      <c r="Z8193">
        <v>1</v>
      </c>
      <c r="AA8193" s="14">
        <f t="shared" si="639"/>
        <v>0.45600000000000002</v>
      </c>
    </row>
    <row r="8194" spans="1:27" x14ac:dyDescent="0.2">
      <c r="A8194">
        <v>8193</v>
      </c>
      <c r="B8194">
        <v>58598</v>
      </c>
      <c r="C8194" s="3">
        <v>40777</v>
      </c>
      <c r="D8194" s="17">
        <f t="shared" si="638"/>
        <v>40756</v>
      </c>
      <c r="E8194">
        <v>50</v>
      </c>
      <c r="F8194" s="8">
        <f t="shared" si="640"/>
        <v>6250</v>
      </c>
      <c r="G8194" s="5">
        <v>0.1</v>
      </c>
      <c r="H8194" s="8">
        <f>VLOOKUP($T8194,Pricebook!$A:$D,4,0)</f>
        <v>125</v>
      </c>
      <c r="I8194" s="10">
        <f t="shared" si="641"/>
        <v>5625</v>
      </c>
      <c r="J8194" t="s">
        <v>347</v>
      </c>
      <c r="K8194" t="s">
        <v>348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708</v>
      </c>
      <c r="O8194" s="7">
        <v>75165</v>
      </c>
      <c r="P8194" t="s">
        <v>48</v>
      </c>
      <c r="Q8194" t="s">
        <v>16</v>
      </c>
      <c r="R8194" s="3">
        <v>40778</v>
      </c>
      <c r="S8194" s="12">
        <f t="shared" si="642"/>
        <v>1</v>
      </c>
      <c r="T8194" s="3" t="s">
        <v>14221</v>
      </c>
      <c r="U8194" t="s">
        <v>14232</v>
      </c>
      <c r="V8194" t="s">
        <v>14234</v>
      </c>
      <c r="W8194" t="s">
        <v>14190</v>
      </c>
      <c r="X8194" t="str">
        <f>VLOOKUP(Q8194,Managers!$A:$B,2,0)</f>
        <v>Josh Martinez</v>
      </c>
      <c r="Y8194">
        <f>VLOOKUP(W8194,HourlyWages!$A:$B,2,0)</f>
        <v>67</v>
      </c>
      <c r="Z8194">
        <v>1</v>
      </c>
      <c r="AA8194" s="14">
        <f t="shared" si="639"/>
        <v>0.46400000000000002</v>
      </c>
    </row>
    <row r="8195" spans="1:27" x14ac:dyDescent="0.2">
      <c r="A8195">
        <v>8194</v>
      </c>
      <c r="B8195">
        <v>58598</v>
      </c>
      <c r="C8195" s="3">
        <v>40777</v>
      </c>
      <c r="D8195" s="17">
        <f t="shared" ref="D8195:D8258" si="643">DATE(YEAR(C8195),MONTH(C8195),1)</f>
        <v>40756</v>
      </c>
      <c r="E8195">
        <v>25</v>
      </c>
      <c r="F8195" s="8">
        <f t="shared" si="640"/>
        <v>3500</v>
      </c>
      <c r="G8195" s="5">
        <v>0.01</v>
      </c>
      <c r="H8195" s="8">
        <f>VLOOKUP($T8195,Pricebook!$A:$D,4,0)</f>
        <v>140</v>
      </c>
      <c r="I8195" s="10">
        <f t="shared" si="641"/>
        <v>3465</v>
      </c>
      <c r="J8195" t="s">
        <v>347</v>
      </c>
      <c r="K8195" t="s">
        <v>348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708</v>
      </c>
      <c r="O8195" s="7">
        <v>75165</v>
      </c>
      <c r="P8195" t="s">
        <v>48</v>
      </c>
      <c r="Q8195" t="s">
        <v>16</v>
      </c>
      <c r="R8195" s="3">
        <v>40778</v>
      </c>
      <c r="S8195" s="12">
        <f t="shared" si="642"/>
        <v>1</v>
      </c>
      <c r="T8195" s="3" t="s">
        <v>14213</v>
      </c>
      <c r="U8195" t="s">
        <v>14229</v>
      </c>
      <c r="V8195" t="s">
        <v>14244</v>
      </c>
      <c r="W8195" t="s">
        <v>14202</v>
      </c>
      <c r="X8195" t="str">
        <f>VLOOKUP(Q8195,Managers!$A:$B,2,0)</f>
        <v>Josh Martinez</v>
      </c>
      <c r="Y8195">
        <f>VLOOKUP(W8195,HourlyWages!$A:$B,2,0)</f>
        <v>71</v>
      </c>
      <c r="Z8195">
        <v>1</v>
      </c>
      <c r="AA8195" s="14">
        <f t="shared" ref="AA8195:AA8258" si="644">(H8195-Y8195)/H8195</f>
        <v>0.49285714285714288</v>
      </c>
    </row>
    <row r="8196" spans="1:27" x14ac:dyDescent="0.2">
      <c r="A8196">
        <v>8195</v>
      </c>
      <c r="B8196">
        <v>58599</v>
      </c>
      <c r="C8196" s="3">
        <v>40192</v>
      </c>
      <c r="D8196" s="17">
        <f t="shared" si="643"/>
        <v>40179</v>
      </c>
      <c r="E8196">
        <v>49</v>
      </c>
      <c r="F8196" s="8">
        <f t="shared" si="640"/>
        <v>6125</v>
      </c>
      <c r="G8196" s="5">
        <v>0.06</v>
      </c>
      <c r="H8196" s="8">
        <f>VLOOKUP($T8196,Pricebook!$A:$D,4,0)</f>
        <v>125</v>
      </c>
      <c r="I8196" s="10">
        <f t="shared" si="641"/>
        <v>5757.5</v>
      </c>
      <c r="J8196" t="s">
        <v>1569</v>
      </c>
      <c r="K8196" t="s">
        <v>13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89</v>
      </c>
      <c r="O8196" s="7" t="s">
        <v>90</v>
      </c>
      <c r="P8196" t="s">
        <v>91</v>
      </c>
      <c r="Q8196" t="s">
        <v>61</v>
      </c>
      <c r="R8196" s="3">
        <v>40193</v>
      </c>
      <c r="S8196" s="12">
        <f t="shared" si="642"/>
        <v>1</v>
      </c>
      <c r="T8196" s="3" t="s">
        <v>14221</v>
      </c>
      <c r="U8196" t="s">
        <v>14232</v>
      </c>
      <c r="V8196" t="s">
        <v>14244</v>
      </c>
      <c r="W8196" t="s">
        <v>14197</v>
      </c>
      <c r="X8196" t="str">
        <f>VLOOKUP(Q8196,Managers!$A:$B,2,0)</f>
        <v>Allen Young</v>
      </c>
      <c r="Y8196">
        <f>VLOOKUP(W8196,HourlyWages!$A:$B,2,0)</f>
        <v>71</v>
      </c>
      <c r="Z8196">
        <v>1</v>
      </c>
      <c r="AA8196" s="14">
        <f t="shared" si="644"/>
        <v>0.432</v>
      </c>
    </row>
    <row r="8197" spans="1:27" x14ac:dyDescent="0.2">
      <c r="A8197">
        <v>8196</v>
      </c>
      <c r="B8197">
        <v>58599</v>
      </c>
      <c r="C8197" s="3">
        <v>40192</v>
      </c>
      <c r="D8197" s="17">
        <f t="shared" si="643"/>
        <v>40179</v>
      </c>
      <c r="E8197">
        <v>19</v>
      </c>
      <c r="F8197" s="8">
        <f t="shared" si="640"/>
        <v>2375</v>
      </c>
      <c r="G8197" s="5">
        <v>0</v>
      </c>
      <c r="H8197" s="8">
        <f>VLOOKUP($T8197,Pricebook!$A:$D,4,0)</f>
        <v>125</v>
      </c>
      <c r="I8197" s="10">
        <f t="shared" si="641"/>
        <v>2375</v>
      </c>
      <c r="J8197" t="s">
        <v>1569</v>
      </c>
      <c r="K8197" t="s">
        <v>13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2411</v>
      </c>
      <c r="O8197" s="7" t="s">
        <v>2412</v>
      </c>
      <c r="P8197" t="s">
        <v>149</v>
      </c>
      <c r="Q8197" t="s">
        <v>61</v>
      </c>
      <c r="R8197" s="3">
        <v>40193</v>
      </c>
      <c r="S8197" s="12">
        <f t="shared" si="642"/>
        <v>1</v>
      </c>
      <c r="T8197" s="3" t="s">
        <v>14221</v>
      </c>
      <c r="U8197" t="s">
        <v>14232</v>
      </c>
      <c r="V8197" t="s">
        <v>14241</v>
      </c>
      <c r="W8197" t="s">
        <v>14189</v>
      </c>
      <c r="X8197" t="str">
        <f>VLOOKUP(Q8197,Managers!$A:$B,2,0)</f>
        <v>Allen Young</v>
      </c>
      <c r="Y8197">
        <f>VLOOKUP(W8197,HourlyWages!$A:$B,2,0)</f>
        <v>62</v>
      </c>
      <c r="Z8197">
        <v>1</v>
      </c>
      <c r="AA8197" s="14">
        <f t="shared" si="644"/>
        <v>0.504</v>
      </c>
    </row>
    <row r="8198" spans="1:27" x14ac:dyDescent="0.2">
      <c r="A8198">
        <v>8197</v>
      </c>
      <c r="B8198">
        <v>58626</v>
      </c>
      <c r="C8198" s="3">
        <v>40907</v>
      </c>
      <c r="D8198" s="17">
        <f t="shared" si="643"/>
        <v>40878</v>
      </c>
      <c r="E8198">
        <v>23</v>
      </c>
      <c r="F8198" s="8">
        <f t="shared" si="640"/>
        <v>2875</v>
      </c>
      <c r="G8198" s="5">
        <v>0.05</v>
      </c>
      <c r="H8198" s="8">
        <f>VLOOKUP($T8198,Pricebook!$A:$D,4,0)</f>
        <v>125</v>
      </c>
      <c r="I8198" s="10">
        <f t="shared" si="641"/>
        <v>2731.25</v>
      </c>
      <c r="J8198" t="s">
        <v>1165</v>
      </c>
      <c r="K8198" t="s">
        <v>374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714</v>
      </c>
      <c r="O8198" s="7" t="s">
        <v>715</v>
      </c>
      <c r="P8198" t="s">
        <v>15</v>
      </c>
      <c r="Q8198" t="s">
        <v>16</v>
      </c>
      <c r="R8198" s="3">
        <v>40909</v>
      </c>
      <c r="S8198" s="12">
        <f t="shared" si="642"/>
        <v>2</v>
      </c>
      <c r="T8198" s="3" t="s">
        <v>14221</v>
      </c>
      <c r="U8198" t="s">
        <v>14232</v>
      </c>
      <c r="V8198" t="s">
        <v>14229</v>
      </c>
      <c r="W8198" t="s">
        <v>14203</v>
      </c>
      <c r="X8198" t="str">
        <f>VLOOKUP(Q8198,Managers!$A:$B,2,0)</f>
        <v>Josh Martinez</v>
      </c>
      <c r="Y8198">
        <f>VLOOKUP(W8198,HourlyWages!$A:$B,2,0)</f>
        <v>62</v>
      </c>
      <c r="Z8198">
        <v>1</v>
      </c>
      <c r="AA8198" s="14">
        <f t="shared" si="644"/>
        <v>0.504</v>
      </c>
    </row>
    <row r="8199" spans="1:27" x14ac:dyDescent="0.2">
      <c r="A8199">
        <v>8198</v>
      </c>
      <c r="B8199">
        <v>58626</v>
      </c>
      <c r="C8199" s="3">
        <v>40907</v>
      </c>
      <c r="D8199" s="17">
        <f t="shared" si="643"/>
        <v>40878</v>
      </c>
      <c r="E8199">
        <v>21</v>
      </c>
      <c r="F8199" s="8">
        <f t="shared" si="640"/>
        <v>2625</v>
      </c>
      <c r="G8199" s="5">
        <v>7.0000000000000007E-2</v>
      </c>
      <c r="H8199" s="8">
        <f>VLOOKUP($T8199,Pricebook!$A:$D,4,0)</f>
        <v>125</v>
      </c>
      <c r="I8199" s="10">
        <f t="shared" si="641"/>
        <v>2441.25</v>
      </c>
      <c r="J8199" t="s">
        <v>1165</v>
      </c>
      <c r="K8199" t="s">
        <v>374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714</v>
      </c>
      <c r="O8199" s="7" t="s">
        <v>715</v>
      </c>
      <c r="P8199" t="s">
        <v>15</v>
      </c>
      <c r="Q8199" t="s">
        <v>16</v>
      </c>
      <c r="R8199" s="3">
        <v>40910</v>
      </c>
      <c r="S8199" s="12">
        <f t="shared" si="642"/>
        <v>3</v>
      </c>
      <c r="T8199" s="3" t="s">
        <v>14221</v>
      </c>
      <c r="U8199" t="s">
        <v>14232</v>
      </c>
      <c r="V8199" t="s">
        <v>14241</v>
      </c>
      <c r="W8199" t="s">
        <v>14186</v>
      </c>
      <c r="X8199" t="str">
        <f>VLOOKUP(Q8199,Managers!$A:$B,2,0)</f>
        <v>Josh Martinez</v>
      </c>
      <c r="Y8199">
        <f>VLOOKUP(W8199,HourlyWages!$A:$B,2,0)</f>
        <v>67</v>
      </c>
      <c r="Z8199">
        <v>1</v>
      </c>
      <c r="AA8199" s="14">
        <f t="shared" si="644"/>
        <v>0.46400000000000002</v>
      </c>
    </row>
    <row r="8200" spans="1:27" x14ac:dyDescent="0.2">
      <c r="A8200">
        <v>8199</v>
      </c>
      <c r="B8200">
        <v>58626</v>
      </c>
      <c r="C8200" s="3">
        <v>40907</v>
      </c>
      <c r="D8200" s="17">
        <f t="shared" si="643"/>
        <v>40878</v>
      </c>
      <c r="E8200">
        <v>18</v>
      </c>
      <c r="F8200" s="8">
        <f t="shared" si="640"/>
        <v>2700</v>
      </c>
      <c r="G8200" s="5">
        <v>0.04</v>
      </c>
      <c r="H8200" s="8">
        <f>VLOOKUP($T8200,Pricebook!$A:$D,4,0)</f>
        <v>150</v>
      </c>
      <c r="I8200" s="10">
        <f t="shared" si="641"/>
        <v>2592</v>
      </c>
      <c r="J8200" t="s">
        <v>1165</v>
      </c>
      <c r="K8200" t="s">
        <v>374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714</v>
      </c>
      <c r="O8200" s="7" t="s">
        <v>715</v>
      </c>
      <c r="P8200" t="s">
        <v>15</v>
      </c>
      <c r="Q8200" t="s">
        <v>16</v>
      </c>
      <c r="R8200" s="3">
        <v>40908</v>
      </c>
      <c r="S8200" s="12">
        <f t="shared" si="642"/>
        <v>1</v>
      </c>
      <c r="T8200" s="3" t="s">
        <v>14211</v>
      </c>
      <c r="U8200" t="s">
        <v>14235</v>
      </c>
      <c r="V8200" t="s">
        <v>14246</v>
      </c>
      <c r="W8200" t="s">
        <v>14195</v>
      </c>
      <c r="X8200" t="str">
        <f>VLOOKUP(Q8200,Managers!$A:$B,2,0)</f>
        <v>Josh Martinez</v>
      </c>
      <c r="Y8200">
        <f>VLOOKUP(W8200,HourlyWages!$A:$B,2,0)</f>
        <v>52</v>
      </c>
      <c r="Z8200">
        <v>1</v>
      </c>
      <c r="AA8200" s="14">
        <f t="shared" si="644"/>
        <v>0.65333333333333332</v>
      </c>
    </row>
    <row r="8201" spans="1:27" x14ac:dyDescent="0.2">
      <c r="A8201">
        <v>8200</v>
      </c>
      <c r="B8201">
        <v>58628</v>
      </c>
      <c r="C8201" s="3">
        <v>39896</v>
      </c>
      <c r="D8201" s="17">
        <f t="shared" si="643"/>
        <v>39873</v>
      </c>
      <c r="E8201">
        <v>23</v>
      </c>
      <c r="F8201" s="8">
        <f t="shared" si="640"/>
        <v>2875</v>
      </c>
      <c r="G8201" s="5">
        <v>0.09</v>
      </c>
      <c r="H8201" s="8">
        <f>VLOOKUP($T8201,Pricebook!$A:$D,4,0)</f>
        <v>125</v>
      </c>
      <c r="I8201" s="10">
        <f t="shared" si="641"/>
        <v>2616.25</v>
      </c>
      <c r="J8201" t="s">
        <v>2328</v>
      </c>
      <c r="K8201" t="s">
        <v>20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2899</v>
      </c>
      <c r="O8201" s="7">
        <v>11727</v>
      </c>
      <c r="P8201" t="s">
        <v>60</v>
      </c>
      <c r="Q8201" t="s">
        <v>61</v>
      </c>
      <c r="R8201" s="3">
        <v>39897</v>
      </c>
      <c r="S8201" s="12">
        <f t="shared" si="642"/>
        <v>1</v>
      </c>
      <c r="T8201" s="3" t="s">
        <v>14209</v>
      </c>
      <c r="U8201" t="s">
        <v>14232</v>
      </c>
      <c r="V8201" t="s">
        <v>14233</v>
      </c>
      <c r="W8201" t="s">
        <v>14203</v>
      </c>
      <c r="X8201" t="str">
        <f>VLOOKUP(Q8201,Managers!$A:$B,2,0)</f>
        <v>Allen Young</v>
      </c>
      <c r="Y8201">
        <f>VLOOKUP(W8201,HourlyWages!$A:$B,2,0)</f>
        <v>62</v>
      </c>
      <c r="Z8201">
        <v>1</v>
      </c>
      <c r="AA8201" s="14">
        <f t="shared" si="644"/>
        <v>0.504</v>
      </c>
    </row>
    <row r="8202" spans="1:27" x14ac:dyDescent="0.2">
      <c r="A8202">
        <v>8201</v>
      </c>
      <c r="B8202">
        <v>58656</v>
      </c>
      <c r="C8202" s="3">
        <v>40516</v>
      </c>
      <c r="D8202" s="17">
        <f t="shared" si="643"/>
        <v>40513</v>
      </c>
      <c r="E8202">
        <v>5</v>
      </c>
      <c r="F8202" s="8">
        <f t="shared" si="640"/>
        <v>800</v>
      </c>
      <c r="G8202" s="5">
        <v>0</v>
      </c>
      <c r="H8202" s="8">
        <f>VLOOKUP($T8202,Pricebook!$A:$D,4,0)</f>
        <v>160</v>
      </c>
      <c r="I8202" s="10">
        <f t="shared" si="641"/>
        <v>800</v>
      </c>
      <c r="J8202" t="s">
        <v>2497</v>
      </c>
      <c r="K8202" t="s">
        <v>41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785</v>
      </c>
      <c r="O8202" s="7" t="s">
        <v>786</v>
      </c>
      <c r="P8202" t="s">
        <v>358</v>
      </c>
      <c r="Q8202" t="s">
        <v>16</v>
      </c>
      <c r="R8202" s="3">
        <v>40518</v>
      </c>
      <c r="S8202" s="12">
        <f t="shared" si="642"/>
        <v>2</v>
      </c>
      <c r="T8202" s="3" t="s">
        <v>14218</v>
      </c>
      <c r="U8202" t="s">
        <v>14229</v>
      </c>
      <c r="V8202" t="s">
        <v>14244</v>
      </c>
      <c r="W8202" t="s">
        <v>14190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4"/>
        <v>0.58125000000000004</v>
      </c>
    </row>
    <row r="8203" spans="1:27" x14ac:dyDescent="0.2">
      <c r="A8203">
        <v>8202</v>
      </c>
      <c r="B8203">
        <v>58656</v>
      </c>
      <c r="C8203" s="3">
        <v>40516</v>
      </c>
      <c r="D8203" s="17">
        <f t="shared" si="643"/>
        <v>40513</v>
      </c>
      <c r="E8203">
        <v>3</v>
      </c>
      <c r="F8203" s="8">
        <f t="shared" si="640"/>
        <v>375</v>
      </c>
      <c r="G8203" s="5">
        <v>0.09</v>
      </c>
      <c r="H8203" s="8">
        <f>VLOOKUP($T8203,Pricebook!$A:$D,4,0)</f>
        <v>125</v>
      </c>
      <c r="I8203" s="10">
        <f t="shared" si="641"/>
        <v>341.25</v>
      </c>
      <c r="J8203" t="s">
        <v>2497</v>
      </c>
      <c r="K8203" t="s">
        <v>41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785</v>
      </c>
      <c r="O8203" s="7" t="s">
        <v>786</v>
      </c>
      <c r="P8203" t="s">
        <v>358</v>
      </c>
      <c r="Q8203" t="s">
        <v>16</v>
      </c>
      <c r="R8203" s="3">
        <v>40518</v>
      </c>
      <c r="S8203" s="12">
        <f t="shared" si="642"/>
        <v>2</v>
      </c>
      <c r="T8203" s="3" t="s">
        <v>14208</v>
      </c>
      <c r="U8203" t="s">
        <v>14232</v>
      </c>
      <c r="V8203" t="s">
        <v>14241</v>
      </c>
      <c r="W8203" t="s">
        <v>14186</v>
      </c>
      <c r="X8203" t="str">
        <f>VLOOKUP(Q8203,Managers!$A:$B,2,0)</f>
        <v>Josh Martinez</v>
      </c>
      <c r="Y8203">
        <f>VLOOKUP(W8203,HourlyWages!$A:$B,2,0)</f>
        <v>67</v>
      </c>
      <c r="Z8203">
        <v>1</v>
      </c>
      <c r="AA8203" s="14">
        <f t="shared" si="644"/>
        <v>0.46400000000000002</v>
      </c>
    </row>
    <row r="8204" spans="1:27" x14ac:dyDescent="0.2">
      <c r="A8204">
        <v>8203</v>
      </c>
      <c r="B8204">
        <v>58657</v>
      </c>
      <c r="C8204" s="3">
        <v>40264</v>
      </c>
      <c r="D8204" s="17">
        <f t="shared" si="643"/>
        <v>40238</v>
      </c>
      <c r="E8204">
        <v>43</v>
      </c>
      <c r="F8204" s="8">
        <f t="shared" si="640"/>
        <v>6450</v>
      </c>
      <c r="G8204" s="5">
        <v>0.04</v>
      </c>
      <c r="H8204" s="8">
        <f>VLOOKUP($T8204,Pricebook!$A:$D,4,0)</f>
        <v>150</v>
      </c>
      <c r="I8204" s="10">
        <f t="shared" si="641"/>
        <v>6192</v>
      </c>
      <c r="J8204" t="s">
        <v>1057</v>
      </c>
      <c r="K8204" t="s">
        <v>374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1486</v>
      </c>
      <c r="O8204" s="7">
        <v>84020</v>
      </c>
      <c r="P8204" t="s">
        <v>201</v>
      </c>
      <c r="Q8204" t="s">
        <v>23</v>
      </c>
      <c r="R8204" s="3">
        <v>40266</v>
      </c>
      <c r="S8204" s="12">
        <f t="shared" si="642"/>
        <v>2</v>
      </c>
      <c r="T8204" s="3" t="s">
        <v>14211</v>
      </c>
      <c r="U8204" t="s">
        <v>14235</v>
      </c>
      <c r="V8204" t="s">
        <v>14241</v>
      </c>
      <c r="W8204" t="s">
        <v>14186</v>
      </c>
      <c r="X8204" t="str">
        <f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4"/>
        <v>0.55333333333333334</v>
      </c>
    </row>
    <row r="8205" spans="1:27" x14ac:dyDescent="0.2">
      <c r="A8205">
        <v>8204</v>
      </c>
      <c r="B8205">
        <v>58658</v>
      </c>
      <c r="C8205" s="3">
        <v>41071</v>
      </c>
      <c r="D8205" s="17">
        <f t="shared" si="643"/>
        <v>41061</v>
      </c>
      <c r="E8205">
        <v>7</v>
      </c>
      <c r="F8205" s="8">
        <f t="shared" si="640"/>
        <v>875</v>
      </c>
      <c r="G8205" s="5">
        <v>0.09</v>
      </c>
      <c r="H8205" s="8">
        <f>VLOOKUP($T8205,Pricebook!$A:$D,4,0)</f>
        <v>125</v>
      </c>
      <c r="I8205" s="10">
        <f t="shared" si="641"/>
        <v>796.25</v>
      </c>
      <c r="J8205" t="s">
        <v>848</v>
      </c>
      <c r="K8205" t="s">
        <v>385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1651</v>
      </c>
      <c r="O8205" s="7">
        <v>59102</v>
      </c>
      <c r="P8205" t="s">
        <v>1213</v>
      </c>
      <c r="Q8205" t="s">
        <v>23</v>
      </c>
      <c r="R8205" s="3">
        <v>41072</v>
      </c>
      <c r="S8205" s="12">
        <f t="shared" si="642"/>
        <v>1</v>
      </c>
      <c r="T8205" s="3" t="s">
        <v>14217</v>
      </c>
      <c r="U8205" t="s">
        <v>14232</v>
      </c>
      <c r="V8205" t="s">
        <v>14246</v>
      </c>
      <c r="W8205" t="s">
        <v>14200</v>
      </c>
      <c r="X8205" t="str">
        <f>VLOOKUP(Q8205,Managers!$A:$B,2,0)</f>
        <v>Bob Turner</v>
      </c>
      <c r="Y8205">
        <f>VLOOKUP(W8205,HourlyWages!$A:$B,2,0)</f>
        <v>59</v>
      </c>
      <c r="Z8205">
        <v>1</v>
      </c>
      <c r="AA8205" s="14">
        <f t="shared" si="644"/>
        <v>0.52800000000000002</v>
      </c>
    </row>
    <row r="8206" spans="1:27" x14ac:dyDescent="0.2">
      <c r="A8206">
        <v>8205</v>
      </c>
      <c r="B8206">
        <v>58658</v>
      </c>
      <c r="C8206" s="3">
        <v>41071</v>
      </c>
      <c r="D8206" s="17">
        <f t="shared" si="643"/>
        <v>41061</v>
      </c>
      <c r="E8206">
        <v>41</v>
      </c>
      <c r="F8206" s="8">
        <f t="shared" si="640"/>
        <v>6150</v>
      </c>
      <c r="G8206" s="5">
        <v>0.01</v>
      </c>
      <c r="H8206" s="8">
        <f>VLOOKUP($T8206,Pricebook!$A:$D,4,0)</f>
        <v>150</v>
      </c>
      <c r="I8206" s="10">
        <f t="shared" si="641"/>
        <v>6088.5</v>
      </c>
      <c r="J8206" t="s">
        <v>848</v>
      </c>
      <c r="K8206" t="s">
        <v>385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1651</v>
      </c>
      <c r="O8206" s="7">
        <v>59102</v>
      </c>
      <c r="P8206" t="s">
        <v>1213</v>
      </c>
      <c r="Q8206" t="s">
        <v>23</v>
      </c>
      <c r="R8206" s="3">
        <v>41072</v>
      </c>
      <c r="S8206" s="12">
        <f t="shared" si="642"/>
        <v>1</v>
      </c>
      <c r="T8206" s="3" t="s">
        <v>14211</v>
      </c>
      <c r="U8206" t="s">
        <v>14235</v>
      </c>
      <c r="V8206" t="s">
        <v>14241</v>
      </c>
      <c r="W8206" t="s">
        <v>14194</v>
      </c>
      <c r="X8206" t="str">
        <f>VLOOKUP(Q8206,Managers!$A:$B,2,0)</f>
        <v>Bob Turner</v>
      </c>
      <c r="Y8206">
        <f>VLOOKUP(W8206,HourlyWages!$A:$B,2,0)</f>
        <v>71</v>
      </c>
      <c r="Z8206">
        <v>1</v>
      </c>
      <c r="AA8206" s="14">
        <f t="shared" si="644"/>
        <v>0.52666666666666662</v>
      </c>
    </row>
    <row r="8207" spans="1:27" x14ac:dyDescent="0.2">
      <c r="A8207">
        <v>8206</v>
      </c>
      <c r="B8207">
        <v>58658</v>
      </c>
      <c r="C8207" s="3">
        <v>41071</v>
      </c>
      <c r="D8207" s="17">
        <f t="shared" si="643"/>
        <v>41061</v>
      </c>
      <c r="E8207">
        <v>46</v>
      </c>
      <c r="F8207" s="8">
        <f t="shared" si="640"/>
        <v>6900</v>
      </c>
      <c r="G8207" s="5">
        <v>0.1</v>
      </c>
      <c r="H8207" s="8">
        <f>VLOOKUP($T8207,Pricebook!$A:$D,4,0)</f>
        <v>150</v>
      </c>
      <c r="I8207" s="10">
        <f t="shared" si="641"/>
        <v>6210</v>
      </c>
      <c r="J8207" t="s">
        <v>848</v>
      </c>
      <c r="K8207" t="s">
        <v>385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1651</v>
      </c>
      <c r="O8207" s="7">
        <v>59102</v>
      </c>
      <c r="P8207" t="s">
        <v>1213</v>
      </c>
      <c r="Q8207" t="s">
        <v>23</v>
      </c>
      <c r="R8207" s="3">
        <v>41073</v>
      </c>
      <c r="S8207" s="12">
        <f t="shared" si="642"/>
        <v>2</v>
      </c>
      <c r="T8207" s="3" t="s">
        <v>14210</v>
      </c>
      <c r="U8207" t="s">
        <v>14235</v>
      </c>
      <c r="V8207" t="s">
        <v>14230</v>
      </c>
      <c r="W8207" t="s">
        <v>14186</v>
      </c>
      <c r="X8207" t="str">
        <f>VLOOKUP(Q8207,Managers!$A:$B,2,0)</f>
        <v>Bob Turner</v>
      </c>
      <c r="Y8207">
        <f>VLOOKUP(W8207,HourlyWages!$A:$B,2,0)</f>
        <v>67</v>
      </c>
      <c r="Z8207">
        <v>1</v>
      </c>
      <c r="AA8207" s="14">
        <f t="shared" si="644"/>
        <v>0.55333333333333334</v>
      </c>
    </row>
    <row r="8208" spans="1:27" x14ac:dyDescent="0.2">
      <c r="A8208">
        <v>8207</v>
      </c>
      <c r="B8208">
        <v>58659</v>
      </c>
      <c r="C8208" s="3">
        <v>40475</v>
      </c>
      <c r="D8208" s="17">
        <f t="shared" si="643"/>
        <v>40452</v>
      </c>
      <c r="E8208">
        <v>2</v>
      </c>
      <c r="F8208" s="8">
        <f t="shared" si="640"/>
        <v>220</v>
      </c>
      <c r="G8208" s="5">
        <v>0.03</v>
      </c>
      <c r="H8208" s="8">
        <f>VLOOKUP($T8208,Pricebook!$A:$D,4,0)</f>
        <v>110</v>
      </c>
      <c r="I8208" s="10">
        <f t="shared" si="641"/>
        <v>213.4</v>
      </c>
      <c r="J8208" t="s">
        <v>567</v>
      </c>
      <c r="K8208" t="s">
        <v>79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679</v>
      </c>
      <c r="O8208" s="7">
        <v>20906</v>
      </c>
      <c r="P8208" t="s">
        <v>187</v>
      </c>
      <c r="Q8208" t="s">
        <v>61</v>
      </c>
      <c r="R8208" s="3">
        <v>40477</v>
      </c>
      <c r="S8208" s="12">
        <f t="shared" si="642"/>
        <v>2</v>
      </c>
      <c r="T8208" s="3" t="s">
        <v>14215</v>
      </c>
      <c r="U8208" t="s">
        <v>14229</v>
      </c>
      <c r="V8208" t="s">
        <v>14229</v>
      </c>
      <c r="W8208" t="s">
        <v>14193</v>
      </c>
      <c r="X8208" t="str">
        <f>VLOOKUP(Q8208,Managers!$A:$B,2,0)</f>
        <v>Allen Young</v>
      </c>
      <c r="Y8208">
        <f>VLOOKUP(W8208,HourlyWages!$A:$B,2,0)</f>
        <v>57</v>
      </c>
      <c r="Z8208">
        <v>1</v>
      </c>
      <c r="AA8208" s="14">
        <f t="shared" si="644"/>
        <v>0.48181818181818181</v>
      </c>
    </row>
    <row r="8209" spans="1:27" x14ac:dyDescent="0.2">
      <c r="A8209">
        <v>8208</v>
      </c>
      <c r="B8209">
        <v>58688</v>
      </c>
      <c r="C8209" s="3">
        <v>39901</v>
      </c>
      <c r="D8209" s="17">
        <f t="shared" si="643"/>
        <v>39873</v>
      </c>
      <c r="E8209">
        <v>18</v>
      </c>
      <c r="F8209" s="8">
        <f t="shared" si="640"/>
        <v>2160</v>
      </c>
      <c r="G8209" s="5">
        <v>0.08</v>
      </c>
      <c r="H8209" s="8">
        <f>VLOOKUP($T8209,Pricebook!$A:$D,4,0)</f>
        <v>120</v>
      </c>
      <c r="I8209" s="10">
        <f t="shared" si="641"/>
        <v>1987.2</v>
      </c>
      <c r="J8209" t="s">
        <v>656</v>
      </c>
      <c r="K8209" t="s">
        <v>449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2155</v>
      </c>
      <c r="O8209" s="7">
        <v>60016</v>
      </c>
      <c r="P8209" t="s">
        <v>15</v>
      </c>
      <c r="Q8209" t="s">
        <v>16</v>
      </c>
      <c r="R8209" s="3">
        <v>39903</v>
      </c>
      <c r="S8209" s="12">
        <f t="shared" si="642"/>
        <v>2</v>
      </c>
      <c r="T8209" s="3" t="s">
        <v>14212</v>
      </c>
      <c r="U8209" t="s">
        <v>14229</v>
      </c>
      <c r="V8209" t="s">
        <v>14242</v>
      </c>
      <c r="W8209" t="s">
        <v>14191</v>
      </c>
      <c r="X8209" t="str">
        <f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4"/>
        <v>0.5</v>
      </c>
    </row>
    <row r="8210" spans="1:27" x14ac:dyDescent="0.2">
      <c r="A8210">
        <v>8209</v>
      </c>
      <c r="B8210">
        <v>58690</v>
      </c>
      <c r="C8210" s="3">
        <v>40852</v>
      </c>
      <c r="D8210" s="17">
        <f t="shared" si="643"/>
        <v>40848</v>
      </c>
      <c r="E8210">
        <v>14</v>
      </c>
      <c r="F8210" s="8">
        <f t="shared" si="640"/>
        <v>1750</v>
      </c>
      <c r="G8210" s="5">
        <v>0.09</v>
      </c>
      <c r="H8210" s="8">
        <f>VLOOKUP($T8210,Pricebook!$A:$D,4,0)</f>
        <v>125</v>
      </c>
      <c r="I8210" s="10">
        <f t="shared" si="641"/>
        <v>1592.5</v>
      </c>
      <c r="J8210" t="s">
        <v>2592</v>
      </c>
      <c r="K8210" t="s">
        <v>571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2909</v>
      </c>
      <c r="O8210" s="7" t="s">
        <v>2910</v>
      </c>
      <c r="P8210" t="s">
        <v>232</v>
      </c>
      <c r="Q8210" t="s">
        <v>61</v>
      </c>
      <c r="R8210" s="3">
        <v>40853</v>
      </c>
      <c r="S8210" s="12">
        <f t="shared" si="642"/>
        <v>1</v>
      </c>
      <c r="T8210" s="3" t="s">
        <v>14209</v>
      </c>
      <c r="U8210" t="s">
        <v>14232</v>
      </c>
      <c r="V8210" t="s">
        <v>14237</v>
      </c>
      <c r="W8210" t="s">
        <v>14190</v>
      </c>
      <c r="X8210" t="str">
        <f>VLOOKUP(Q8210,Managers!$A:$B,2,0)</f>
        <v>Allen Young</v>
      </c>
      <c r="Y8210">
        <f>VLOOKUP(W8210,HourlyWages!$A:$B,2,0)</f>
        <v>67</v>
      </c>
      <c r="Z8210">
        <v>1</v>
      </c>
      <c r="AA8210" s="14">
        <f t="shared" si="644"/>
        <v>0.46400000000000002</v>
      </c>
    </row>
    <row r="8211" spans="1:27" x14ac:dyDescent="0.2">
      <c r="A8211">
        <v>8210</v>
      </c>
      <c r="B8211">
        <v>58693</v>
      </c>
      <c r="C8211" s="3">
        <v>40107</v>
      </c>
      <c r="D8211" s="17">
        <f t="shared" si="643"/>
        <v>40087</v>
      </c>
      <c r="E8211">
        <v>50</v>
      </c>
      <c r="F8211" s="8">
        <f t="shared" si="640"/>
        <v>8000</v>
      </c>
      <c r="G8211" s="5">
        <v>0</v>
      </c>
      <c r="H8211" s="8">
        <f>VLOOKUP($T8211,Pricebook!$A:$D,4,0)</f>
        <v>160</v>
      </c>
      <c r="I8211" s="10">
        <f t="shared" si="641"/>
        <v>8000</v>
      </c>
      <c r="J8211" t="s">
        <v>937</v>
      </c>
      <c r="K8211" t="s">
        <v>58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926</v>
      </c>
      <c r="O8211" s="7" t="s">
        <v>927</v>
      </c>
      <c r="P8211" t="s">
        <v>368</v>
      </c>
      <c r="Q8211" t="s">
        <v>34</v>
      </c>
      <c r="R8211" s="3">
        <v>40111</v>
      </c>
      <c r="S8211" s="12">
        <f t="shared" si="642"/>
        <v>4</v>
      </c>
      <c r="T8211" s="3" t="s">
        <v>14218</v>
      </c>
      <c r="U8211" t="s">
        <v>14229</v>
      </c>
      <c r="V8211" t="s">
        <v>14244</v>
      </c>
      <c r="W8211" t="s">
        <v>14189</v>
      </c>
      <c r="X8211" t="str">
        <f>VLOOKUP(Q8211,Managers!$A:$B,2,0)</f>
        <v>Frank Mitchell</v>
      </c>
      <c r="Y8211">
        <f>VLOOKUP(W8211,HourlyWages!$A:$B,2,0)</f>
        <v>62</v>
      </c>
      <c r="Z8211">
        <v>1</v>
      </c>
      <c r="AA8211" s="14">
        <f t="shared" si="644"/>
        <v>0.61250000000000004</v>
      </c>
    </row>
    <row r="8212" spans="1:27" x14ac:dyDescent="0.2">
      <c r="A8212">
        <v>8211</v>
      </c>
      <c r="B8212">
        <v>58720</v>
      </c>
      <c r="C8212" s="3">
        <v>40244</v>
      </c>
      <c r="D8212" s="17">
        <f t="shared" si="643"/>
        <v>40238</v>
      </c>
      <c r="E8212">
        <v>43</v>
      </c>
      <c r="F8212" s="8">
        <f t="shared" si="640"/>
        <v>6880</v>
      </c>
      <c r="G8212" s="5">
        <v>0.02</v>
      </c>
      <c r="H8212" s="8">
        <f>VLOOKUP($T8212,Pricebook!$A:$D,4,0)</f>
        <v>160</v>
      </c>
      <c r="I8212" s="10">
        <f t="shared" si="641"/>
        <v>6742.4</v>
      </c>
      <c r="J8212" t="s">
        <v>1618</v>
      </c>
      <c r="K8212" t="s">
        <v>597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332</v>
      </c>
      <c r="O8212" s="7">
        <v>53142</v>
      </c>
      <c r="P8212" t="s">
        <v>95</v>
      </c>
      <c r="Q8212" t="s">
        <v>16</v>
      </c>
      <c r="R8212" s="3">
        <v>40244</v>
      </c>
      <c r="S8212" s="12">
        <f t="shared" si="642"/>
        <v>0</v>
      </c>
      <c r="T8212" s="3" t="s">
        <v>14218</v>
      </c>
      <c r="U8212" t="s">
        <v>14229</v>
      </c>
      <c r="V8212" t="s">
        <v>14233</v>
      </c>
      <c r="W8212" t="s">
        <v>14191</v>
      </c>
      <c r="X8212" t="str">
        <f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4"/>
        <v>0.625</v>
      </c>
    </row>
    <row r="8213" spans="1:27" x14ac:dyDescent="0.2">
      <c r="A8213">
        <v>8212</v>
      </c>
      <c r="B8213">
        <v>58720</v>
      </c>
      <c r="C8213" s="3">
        <v>40244</v>
      </c>
      <c r="D8213" s="17">
        <f t="shared" si="643"/>
        <v>40238</v>
      </c>
      <c r="E8213">
        <v>6</v>
      </c>
      <c r="F8213" s="8">
        <f t="shared" si="640"/>
        <v>660</v>
      </c>
      <c r="G8213" s="5">
        <v>0.02</v>
      </c>
      <c r="H8213" s="8">
        <f>VLOOKUP($T8213,Pricebook!$A:$D,4,0)</f>
        <v>110</v>
      </c>
      <c r="I8213" s="10">
        <f t="shared" si="641"/>
        <v>646.79999999999995</v>
      </c>
      <c r="J8213" t="s">
        <v>1618</v>
      </c>
      <c r="K8213" t="s">
        <v>597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332</v>
      </c>
      <c r="O8213" s="7">
        <v>53142</v>
      </c>
      <c r="P8213" t="s">
        <v>95</v>
      </c>
      <c r="Q8213" t="s">
        <v>16</v>
      </c>
      <c r="R8213" s="3">
        <v>40245</v>
      </c>
      <c r="S8213" s="12">
        <f t="shared" si="642"/>
        <v>1</v>
      </c>
      <c r="T8213" s="3" t="s">
        <v>14215</v>
      </c>
      <c r="U8213" t="s">
        <v>14229</v>
      </c>
      <c r="V8213" t="s">
        <v>14237</v>
      </c>
      <c r="W8213" t="s">
        <v>14203</v>
      </c>
      <c r="X8213" t="str">
        <f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4"/>
        <v>0.43636363636363634</v>
      </c>
    </row>
    <row r="8214" spans="1:27" x14ac:dyDescent="0.2">
      <c r="A8214">
        <v>8213</v>
      </c>
      <c r="B8214">
        <v>58722</v>
      </c>
      <c r="C8214" s="3">
        <v>41193</v>
      </c>
      <c r="D8214" s="17">
        <f t="shared" si="643"/>
        <v>41183</v>
      </c>
      <c r="E8214">
        <v>45</v>
      </c>
      <c r="F8214" s="8">
        <f t="shared" si="640"/>
        <v>5625</v>
      </c>
      <c r="G8214" s="5">
        <v>0.05</v>
      </c>
      <c r="H8214" s="8">
        <f>VLOOKUP($T8214,Pricebook!$A:$D,4,0)</f>
        <v>125</v>
      </c>
      <c r="I8214" s="10">
        <f t="shared" si="641"/>
        <v>5343.75</v>
      </c>
      <c r="J8214" t="s">
        <v>862</v>
      </c>
      <c r="K8214" t="s">
        <v>193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964</v>
      </c>
      <c r="O8214" s="7" t="s">
        <v>965</v>
      </c>
      <c r="P8214" t="s">
        <v>197</v>
      </c>
      <c r="Q8214" t="s">
        <v>23</v>
      </c>
      <c r="R8214" s="3">
        <v>41195</v>
      </c>
      <c r="S8214" s="12">
        <f t="shared" si="642"/>
        <v>2</v>
      </c>
      <c r="T8214" s="3" t="s">
        <v>14221</v>
      </c>
      <c r="U8214" t="s">
        <v>14232</v>
      </c>
      <c r="V8214" t="s">
        <v>14229</v>
      </c>
      <c r="W8214" t="s">
        <v>14184</v>
      </c>
      <c r="X8214" t="str">
        <f>VLOOKUP(Q8214,Managers!$A:$B,2,0)</f>
        <v>Bob Turner</v>
      </c>
      <c r="Y8214">
        <f>VLOOKUP(W8214,HourlyWages!$A:$B,2,0)</f>
        <v>50</v>
      </c>
      <c r="Z8214">
        <v>1</v>
      </c>
      <c r="AA8214" s="14">
        <f t="shared" si="644"/>
        <v>0.6</v>
      </c>
    </row>
    <row r="8215" spans="1:27" x14ac:dyDescent="0.2">
      <c r="A8215">
        <v>8214</v>
      </c>
      <c r="B8215">
        <v>58725</v>
      </c>
      <c r="C8215" s="3">
        <v>40318</v>
      </c>
      <c r="D8215" s="17">
        <f t="shared" si="643"/>
        <v>40299</v>
      </c>
      <c r="E8215">
        <v>20</v>
      </c>
      <c r="F8215" s="8">
        <f t="shared" si="640"/>
        <v>2200</v>
      </c>
      <c r="G8215" s="5">
        <v>0.03</v>
      </c>
      <c r="H8215" s="8">
        <f>VLOOKUP($T8215,Pricebook!$A:$D,4,0)</f>
        <v>110</v>
      </c>
      <c r="I8215" s="10">
        <f t="shared" si="641"/>
        <v>2134</v>
      </c>
      <c r="J8215" t="s">
        <v>2578</v>
      </c>
      <c r="K8215" t="s">
        <v>151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2579</v>
      </c>
      <c r="O8215" s="7" t="s">
        <v>2580</v>
      </c>
      <c r="P8215" t="s">
        <v>440</v>
      </c>
      <c r="Q8215" t="s">
        <v>16</v>
      </c>
      <c r="R8215" s="3">
        <v>40319</v>
      </c>
      <c r="S8215" s="12">
        <f t="shared" si="642"/>
        <v>1</v>
      </c>
      <c r="T8215" s="3" t="s">
        <v>14215</v>
      </c>
      <c r="U8215" t="s">
        <v>14229</v>
      </c>
      <c r="V8215" t="s">
        <v>14233</v>
      </c>
      <c r="W8215" t="s">
        <v>14197</v>
      </c>
      <c r="X8215" t="str">
        <f>VLOOKUP(Q8215,Managers!$A:$B,2,0)</f>
        <v>Josh Martinez</v>
      </c>
      <c r="Y8215">
        <f>VLOOKUP(W8215,HourlyWages!$A:$B,2,0)</f>
        <v>71</v>
      </c>
      <c r="Z8215">
        <v>1</v>
      </c>
      <c r="AA8215" s="14">
        <f t="shared" si="644"/>
        <v>0.35454545454545455</v>
      </c>
    </row>
    <row r="8216" spans="1:27" x14ac:dyDescent="0.2">
      <c r="A8216">
        <v>8215</v>
      </c>
      <c r="B8216">
        <v>58725</v>
      </c>
      <c r="C8216" s="3">
        <v>40318</v>
      </c>
      <c r="D8216" s="17">
        <f t="shared" si="643"/>
        <v>40299</v>
      </c>
      <c r="E8216">
        <v>39</v>
      </c>
      <c r="F8216" s="8">
        <f t="shared" si="640"/>
        <v>4290</v>
      </c>
      <c r="G8216" s="5">
        <v>0.05</v>
      </c>
      <c r="H8216" s="8">
        <f>VLOOKUP($T8216,Pricebook!$A:$D,4,0)</f>
        <v>110</v>
      </c>
      <c r="I8216" s="10">
        <f t="shared" si="641"/>
        <v>4075.5</v>
      </c>
      <c r="J8216" t="s">
        <v>2578</v>
      </c>
      <c r="K8216" t="s">
        <v>151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1039</v>
      </c>
      <c r="O8216" s="7" t="s">
        <v>1040</v>
      </c>
      <c r="P8216" t="s">
        <v>130</v>
      </c>
      <c r="Q8216" t="s">
        <v>16</v>
      </c>
      <c r="R8216" s="3">
        <v>40319</v>
      </c>
      <c r="S8216" s="12">
        <f t="shared" si="642"/>
        <v>1</v>
      </c>
      <c r="T8216" s="3" t="s">
        <v>14220</v>
      </c>
      <c r="U8216" t="s">
        <v>14229</v>
      </c>
      <c r="V8216" t="s">
        <v>14233</v>
      </c>
      <c r="W8216" t="s">
        <v>14202</v>
      </c>
      <c r="X8216" t="str">
        <f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4"/>
        <v>0.35454545454545455</v>
      </c>
    </row>
    <row r="8217" spans="1:27" x14ac:dyDescent="0.2">
      <c r="A8217">
        <v>8216</v>
      </c>
      <c r="B8217">
        <v>58727</v>
      </c>
      <c r="C8217" s="3">
        <v>40000</v>
      </c>
      <c r="D8217" s="17">
        <f t="shared" si="643"/>
        <v>39995</v>
      </c>
      <c r="E8217">
        <v>20</v>
      </c>
      <c r="F8217" s="8">
        <f t="shared" si="640"/>
        <v>2500</v>
      </c>
      <c r="G8217" s="5">
        <v>0.03</v>
      </c>
      <c r="H8217" s="8">
        <f>VLOOKUP($T8217,Pricebook!$A:$D,4,0)</f>
        <v>125</v>
      </c>
      <c r="I8217" s="10">
        <f t="shared" si="641"/>
        <v>2425</v>
      </c>
      <c r="J8217" t="s">
        <v>640</v>
      </c>
      <c r="K8217" t="s">
        <v>549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2808</v>
      </c>
      <c r="O8217" s="7">
        <v>21117</v>
      </c>
      <c r="P8217" t="s">
        <v>187</v>
      </c>
      <c r="Q8217" t="s">
        <v>61</v>
      </c>
      <c r="R8217" s="3">
        <v>40001</v>
      </c>
      <c r="S8217" s="12">
        <f t="shared" si="642"/>
        <v>1</v>
      </c>
      <c r="T8217" s="3" t="s">
        <v>14208</v>
      </c>
      <c r="U8217" t="s">
        <v>14232</v>
      </c>
      <c r="V8217" t="s">
        <v>14242</v>
      </c>
      <c r="W8217" t="s">
        <v>14186</v>
      </c>
      <c r="X8217" t="str">
        <f>VLOOKUP(Q8217,Managers!$A:$B,2,0)</f>
        <v>Allen Young</v>
      </c>
      <c r="Y8217">
        <f>VLOOKUP(W8217,HourlyWages!$A:$B,2,0)</f>
        <v>67</v>
      </c>
      <c r="Z8217">
        <v>1</v>
      </c>
      <c r="AA8217" s="14">
        <f t="shared" si="644"/>
        <v>0.46400000000000002</v>
      </c>
    </row>
    <row r="8218" spans="1:27" x14ac:dyDescent="0.2">
      <c r="A8218">
        <v>8217</v>
      </c>
      <c r="B8218">
        <v>58755</v>
      </c>
      <c r="C8218" s="3">
        <v>40880</v>
      </c>
      <c r="D8218" s="17">
        <f t="shared" si="643"/>
        <v>40878</v>
      </c>
      <c r="E8218">
        <v>7</v>
      </c>
      <c r="F8218" s="8">
        <f t="shared" si="640"/>
        <v>1120</v>
      </c>
      <c r="G8218" s="5">
        <v>0.03</v>
      </c>
      <c r="H8218" s="8">
        <f>VLOOKUP($T8218,Pricebook!$A:$D,4,0)</f>
        <v>160</v>
      </c>
      <c r="I8218" s="10">
        <f t="shared" si="641"/>
        <v>1086.3999999999999</v>
      </c>
      <c r="J8218" t="s">
        <v>884</v>
      </c>
      <c r="K8218" t="s">
        <v>621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2832</v>
      </c>
      <c r="O8218" s="7">
        <v>27511</v>
      </c>
      <c r="P8218" t="s">
        <v>33</v>
      </c>
      <c r="Q8218" t="s">
        <v>34</v>
      </c>
      <c r="R8218" s="3">
        <v>40882</v>
      </c>
      <c r="S8218" s="12">
        <f t="shared" si="642"/>
        <v>2</v>
      </c>
      <c r="T8218" s="3" t="s">
        <v>14218</v>
      </c>
      <c r="U8218" t="s">
        <v>14229</v>
      </c>
      <c r="V8218" t="s">
        <v>14229</v>
      </c>
      <c r="W8218" t="s">
        <v>14197</v>
      </c>
      <c r="X8218" t="str">
        <f>VLOOKUP(Q8218,Managers!$A:$B,2,0)</f>
        <v>Frank Mitchell</v>
      </c>
      <c r="Y8218">
        <f>VLOOKUP(W8218,HourlyWages!$A:$B,2,0)</f>
        <v>71</v>
      </c>
      <c r="Z8218">
        <v>1</v>
      </c>
      <c r="AA8218" s="14">
        <f t="shared" si="644"/>
        <v>0.55625000000000002</v>
      </c>
    </row>
    <row r="8219" spans="1:27" x14ac:dyDescent="0.2">
      <c r="A8219">
        <v>8218</v>
      </c>
      <c r="B8219">
        <v>58755</v>
      </c>
      <c r="C8219" s="3">
        <v>40880</v>
      </c>
      <c r="D8219" s="17">
        <f t="shared" si="643"/>
        <v>40878</v>
      </c>
      <c r="E8219">
        <v>18</v>
      </c>
      <c r="F8219" s="8">
        <f t="shared" si="640"/>
        <v>1980</v>
      </c>
      <c r="G8219" s="5">
        <v>0</v>
      </c>
      <c r="H8219" s="8">
        <f>VLOOKUP($T8219,Pricebook!$A:$D,4,0)</f>
        <v>110</v>
      </c>
      <c r="I8219" s="10">
        <f t="shared" si="641"/>
        <v>1980</v>
      </c>
      <c r="J8219" t="s">
        <v>884</v>
      </c>
      <c r="K8219" t="s">
        <v>621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2832</v>
      </c>
      <c r="O8219" s="7">
        <v>27511</v>
      </c>
      <c r="P8219" t="s">
        <v>33</v>
      </c>
      <c r="Q8219" t="s">
        <v>34</v>
      </c>
      <c r="R8219" s="3">
        <v>40889</v>
      </c>
      <c r="S8219" s="12">
        <f t="shared" si="642"/>
        <v>9</v>
      </c>
      <c r="T8219" s="3" t="s">
        <v>14215</v>
      </c>
      <c r="U8219" t="s">
        <v>14229</v>
      </c>
      <c r="V8219" t="s">
        <v>14243</v>
      </c>
      <c r="W8219" t="s">
        <v>14198</v>
      </c>
      <c r="X8219" t="str">
        <f>VLOOKUP(Q8219,Managers!$A:$B,2,0)</f>
        <v>Frank Mitchell</v>
      </c>
      <c r="Y8219">
        <f>VLOOKUP(W8219,HourlyWages!$A:$B,2,0)</f>
        <v>51</v>
      </c>
      <c r="Z8219">
        <v>1</v>
      </c>
      <c r="AA8219" s="14">
        <f t="shared" si="644"/>
        <v>0.53636363636363638</v>
      </c>
    </row>
    <row r="8220" spans="1:27" x14ac:dyDescent="0.2">
      <c r="A8220">
        <v>8219</v>
      </c>
      <c r="B8220">
        <v>58759</v>
      </c>
      <c r="C8220" s="3">
        <v>39834</v>
      </c>
      <c r="D8220" s="17">
        <f t="shared" si="643"/>
        <v>39814</v>
      </c>
      <c r="E8220">
        <v>4</v>
      </c>
      <c r="F8220" s="8">
        <f t="shared" si="640"/>
        <v>440</v>
      </c>
      <c r="G8220" s="5">
        <v>0.1</v>
      </c>
      <c r="H8220" s="8">
        <f>VLOOKUP($T8220,Pricebook!$A:$D,4,0)</f>
        <v>110</v>
      </c>
      <c r="I8220" s="10">
        <f t="shared" si="641"/>
        <v>396</v>
      </c>
      <c r="J8220" t="s">
        <v>682</v>
      </c>
      <c r="K8220" t="s">
        <v>99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1681</v>
      </c>
      <c r="O8220" s="7">
        <v>80817</v>
      </c>
      <c r="P8220" t="s">
        <v>237</v>
      </c>
      <c r="Q8220" t="s">
        <v>23</v>
      </c>
      <c r="R8220" s="3">
        <v>39841</v>
      </c>
      <c r="S8220" s="12">
        <f t="shared" si="642"/>
        <v>7</v>
      </c>
      <c r="T8220" s="3" t="s">
        <v>14215</v>
      </c>
      <c r="U8220" t="s">
        <v>14229</v>
      </c>
      <c r="V8220" t="s">
        <v>14236</v>
      </c>
      <c r="W8220" t="s">
        <v>14189</v>
      </c>
      <c r="X8220" t="str">
        <f>VLOOKUP(Q8220,Managers!$A:$B,2,0)</f>
        <v>Bob Turner</v>
      </c>
      <c r="Y8220">
        <f>VLOOKUP(W8220,HourlyWages!$A:$B,2,0)</f>
        <v>62</v>
      </c>
      <c r="Z8220">
        <v>1</v>
      </c>
      <c r="AA8220" s="14">
        <f t="shared" si="644"/>
        <v>0.43636363636363634</v>
      </c>
    </row>
    <row r="8221" spans="1:27" x14ac:dyDescent="0.2">
      <c r="A8221">
        <v>8220</v>
      </c>
      <c r="B8221">
        <v>58784</v>
      </c>
      <c r="C8221" s="3">
        <v>39831</v>
      </c>
      <c r="D8221" s="17">
        <f t="shared" si="643"/>
        <v>39814</v>
      </c>
      <c r="E8221">
        <v>12</v>
      </c>
      <c r="F8221" s="8">
        <f t="shared" si="640"/>
        <v>1320</v>
      </c>
      <c r="G8221" s="5">
        <v>0.02</v>
      </c>
      <c r="H8221" s="8">
        <f>VLOOKUP($T8221,Pricebook!$A:$D,4,0)</f>
        <v>110</v>
      </c>
      <c r="I8221" s="10">
        <f t="shared" si="641"/>
        <v>1293.5999999999999</v>
      </c>
      <c r="J8221" t="s">
        <v>2592</v>
      </c>
      <c r="K8221" t="s">
        <v>571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2594</v>
      </c>
      <c r="O8221" s="7">
        <v>38801</v>
      </c>
      <c r="P8221" t="s">
        <v>699</v>
      </c>
      <c r="Q8221" t="s">
        <v>34</v>
      </c>
      <c r="R8221" s="3">
        <v>39832</v>
      </c>
      <c r="S8221" s="12">
        <f t="shared" si="642"/>
        <v>1</v>
      </c>
      <c r="T8221" s="3" t="s">
        <v>14220</v>
      </c>
      <c r="U8221" t="s">
        <v>14229</v>
      </c>
      <c r="V8221" t="s">
        <v>14233</v>
      </c>
      <c r="W8221" t="s">
        <v>14197</v>
      </c>
      <c r="X8221" t="str">
        <f>VLOOKUP(Q8221,Managers!$A:$B,2,0)</f>
        <v>Frank Mitchell</v>
      </c>
      <c r="Y8221">
        <f>VLOOKUP(W8221,HourlyWages!$A:$B,2,0)</f>
        <v>71</v>
      </c>
      <c r="Z8221">
        <v>1</v>
      </c>
      <c r="AA8221" s="14">
        <f t="shared" si="644"/>
        <v>0.35454545454545455</v>
      </c>
    </row>
    <row r="8222" spans="1:27" x14ac:dyDescent="0.2">
      <c r="A8222">
        <v>8221</v>
      </c>
      <c r="B8222">
        <v>58784</v>
      </c>
      <c r="C8222" s="3">
        <v>39831</v>
      </c>
      <c r="D8222" s="17">
        <f t="shared" si="643"/>
        <v>39814</v>
      </c>
      <c r="E8222">
        <v>29</v>
      </c>
      <c r="F8222" s="8">
        <f t="shared" si="640"/>
        <v>3190</v>
      </c>
      <c r="G8222" s="5">
        <v>0.06</v>
      </c>
      <c r="H8222" s="8">
        <f>VLOOKUP($T8222,Pricebook!$A:$D,4,0)</f>
        <v>110</v>
      </c>
      <c r="I8222" s="10">
        <f t="shared" si="641"/>
        <v>2998.6</v>
      </c>
      <c r="J8222" t="s">
        <v>2592</v>
      </c>
      <c r="K8222" t="s">
        <v>571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2594</v>
      </c>
      <c r="O8222" s="7">
        <v>38801</v>
      </c>
      <c r="P8222" t="s">
        <v>699</v>
      </c>
      <c r="Q8222" t="s">
        <v>34</v>
      </c>
      <c r="R8222" s="3">
        <v>39831</v>
      </c>
      <c r="S8222" s="12">
        <f t="shared" si="642"/>
        <v>0</v>
      </c>
      <c r="T8222" s="3" t="s">
        <v>14215</v>
      </c>
      <c r="U8222" t="s">
        <v>14229</v>
      </c>
      <c r="V8222" t="s">
        <v>14240</v>
      </c>
      <c r="W8222" t="s">
        <v>14197</v>
      </c>
      <c r="X8222" t="str">
        <f>VLOOKUP(Q8222,Managers!$A:$B,2,0)</f>
        <v>Frank Mitchell</v>
      </c>
      <c r="Y8222">
        <f>VLOOKUP(W8222,HourlyWages!$A:$B,2,0)</f>
        <v>71</v>
      </c>
      <c r="Z8222">
        <v>1</v>
      </c>
      <c r="AA8222" s="14">
        <f t="shared" si="644"/>
        <v>0.35454545454545455</v>
      </c>
    </row>
    <row r="8223" spans="1:27" x14ac:dyDescent="0.2">
      <c r="A8223">
        <v>8222</v>
      </c>
      <c r="B8223">
        <v>58784</v>
      </c>
      <c r="C8223" s="3">
        <v>39831</v>
      </c>
      <c r="D8223" s="17">
        <f t="shared" si="643"/>
        <v>39814</v>
      </c>
      <c r="E8223">
        <v>17</v>
      </c>
      <c r="F8223" s="8">
        <f t="shared" si="640"/>
        <v>3400</v>
      </c>
      <c r="G8223" s="5">
        <v>0.02</v>
      </c>
      <c r="H8223" s="8">
        <f>VLOOKUP($T8223,Pricebook!$A:$D,4,0)</f>
        <v>200</v>
      </c>
      <c r="I8223" s="10">
        <f t="shared" si="641"/>
        <v>3332</v>
      </c>
      <c r="J8223" t="s">
        <v>2592</v>
      </c>
      <c r="K8223" t="s">
        <v>571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2594</v>
      </c>
      <c r="O8223" s="7">
        <v>38801</v>
      </c>
      <c r="P8223" t="s">
        <v>699</v>
      </c>
      <c r="Q8223" t="s">
        <v>34</v>
      </c>
      <c r="R8223" s="3">
        <v>39832</v>
      </c>
      <c r="S8223" s="12">
        <f t="shared" si="642"/>
        <v>1</v>
      </c>
      <c r="T8223" s="3" t="s">
        <v>14206</v>
      </c>
      <c r="U8223" t="s">
        <v>14229</v>
      </c>
      <c r="V8223" t="s">
        <v>14240</v>
      </c>
      <c r="W8223" t="s">
        <v>14192</v>
      </c>
      <c r="X8223" t="str">
        <f>VLOOKUP(Q8223,Managers!$A:$B,2,0)</f>
        <v>Frank Mitchell</v>
      </c>
      <c r="Y8223">
        <f>VLOOKUP(W8223,HourlyWages!$A:$B,2,0)</f>
        <v>75</v>
      </c>
      <c r="Z8223">
        <v>1</v>
      </c>
      <c r="AA8223" s="14">
        <f t="shared" si="644"/>
        <v>0.625</v>
      </c>
    </row>
    <row r="8224" spans="1:27" x14ac:dyDescent="0.2">
      <c r="A8224">
        <v>8223</v>
      </c>
      <c r="B8224">
        <v>58784</v>
      </c>
      <c r="C8224" s="3">
        <v>39831</v>
      </c>
      <c r="D8224" s="17">
        <f t="shared" si="643"/>
        <v>39814</v>
      </c>
      <c r="E8224">
        <v>25</v>
      </c>
      <c r="F8224" s="8">
        <f t="shared" si="640"/>
        <v>3125</v>
      </c>
      <c r="G8224" s="5">
        <v>0.05</v>
      </c>
      <c r="H8224" s="8">
        <f>VLOOKUP($T8224,Pricebook!$A:$D,4,0)</f>
        <v>125</v>
      </c>
      <c r="I8224" s="10">
        <f t="shared" si="641"/>
        <v>2968.75</v>
      </c>
      <c r="J8224" t="s">
        <v>2592</v>
      </c>
      <c r="K8224" t="s">
        <v>571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2909</v>
      </c>
      <c r="O8224" s="7" t="s">
        <v>2910</v>
      </c>
      <c r="P8224" t="s">
        <v>232</v>
      </c>
      <c r="Q8224" t="s">
        <v>61</v>
      </c>
      <c r="R8224" s="3">
        <v>39833</v>
      </c>
      <c r="S8224" s="12">
        <f t="shared" si="642"/>
        <v>2</v>
      </c>
      <c r="T8224" s="3" t="s">
        <v>14221</v>
      </c>
      <c r="U8224" t="s">
        <v>14232</v>
      </c>
      <c r="V8224" t="s">
        <v>14234</v>
      </c>
      <c r="W8224" t="s">
        <v>14200</v>
      </c>
      <c r="X8224" t="str">
        <f>VLOOKUP(Q8224,Managers!$A:$B,2,0)</f>
        <v>Allen Young</v>
      </c>
      <c r="Y8224">
        <f>VLOOKUP(W8224,HourlyWages!$A:$B,2,0)</f>
        <v>59</v>
      </c>
      <c r="Z8224">
        <v>1</v>
      </c>
      <c r="AA8224" s="14">
        <f t="shared" si="644"/>
        <v>0.52800000000000002</v>
      </c>
    </row>
    <row r="8225" spans="1:27" x14ac:dyDescent="0.2">
      <c r="A8225">
        <v>8224</v>
      </c>
      <c r="B8225">
        <v>58784</v>
      </c>
      <c r="C8225" s="3">
        <v>39831</v>
      </c>
      <c r="D8225" s="17">
        <f t="shared" si="643"/>
        <v>39814</v>
      </c>
      <c r="E8225">
        <v>20</v>
      </c>
      <c r="F8225" s="8">
        <f t="shared" si="640"/>
        <v>3000</v>
      </c>
      <c r="G8225" s="5">
        <v>0.04</v>
      </c>
      <c r="H8225" s="8">
        <f>VLOOKUP($T8225,Pricebook!$A:$D,4,0)</f>
        <v>150</v>
      </c>
      <c r="I8225" s="10">
        <f t="shared" si="641"/>
        <v>2880</v>
      </c>
      <c r="J8225" t="s">
        <v>2592</v>
      </c>
      <c r="K8225" t="s">
        <v>571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2909</v>
      </c>
      <c r="O8225" s="7" t="s">
        <v>2910</v>
      </c>
      <c r="P8225" t="s">
        <v>232</v>
      </c>
      <c r="Q8225" t="s">
        <v>61</v>
      </c>
      <c r="R8225" s="3">
        <v>39833</v>
      </c>
      <c r="S8225" s="12">
        <f t="shared" si="642"/>
        <v>2</v>
      </c>
      <c r="T8225" s="3" t="s">
        <v>14216</v>
      </c>
      <c r="U8225" t="s">
        <v>14235</v>
      </c>
      <c r="V8225" t="s">
        <v>14241</v>
      </c>
      <c r="W8225" t="s">
        <v>14184</v>
      </c>
      <c r="X8225" t="str">
        <f>VLOOKUP(Q8225,Managers!$A:$B,2,0)</f>
        <v>Allen Young</v>
      </c>
      <c r="Y8225">
        <f>VLOOKUP(W8225,HourlyWages!$A:$B,2,0)</f>
        <v>50</v>
      </c>
      <c r="Z8225">
        <v>1</v>
      </c>
      <c r="AA8225" s="14">
        <f t="shared" si="644"/>
        <v>0.66666666666666663</v>
      </c>
    </row>
    <row r="8226" spans="1:27" x14ac:dyDescent="0.2">
      <c r="A8226">
        <v>8225</v>
      </c>
      <c r="B8226">
        <v>58788</v>
      </c>
      <c r="C8226" s="3">
        <v>40210</v>
      </c>
      <c r="D8226" s="17">
        <f t="shared" si="643"/>
        <v>40210</v>
      </c>
      <c r="E8226">
        <v>31</v>
      </c>
      <c r="F8226" s="8">
        <f t="shared" si="640"/>
        <v>4650</v>
      </c>
      <c r="G8226" s="5">
        <v>0.04</v>
      </c>
      <c r="H8226" s="8">
        <f>VLOOKUP($T8226,Pricebook!$A:$D,4,0)</f>
        <v>150</v>
      </c>
      <c r="I8226" s="10">
        <f t="shared" si="641"/>
        <v>4464</v>
      </c>
      <c r="J8226" t="s">
        <v>1418</v>
      </c>
      <c r="K8226" t="s">
        <v>360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1782</v>
      </c>
      <c r="O8226" s="7">
        <v>46312</v>
      </c>
      <c r="P8226" t="s">
        <v>278</v>
      </c>
      <c r="Q8226" t="s">
        <v>16</v>
      </c>
      <c r="R8226" s="3">
        <v>40212</v>
      </c>
      <c r="S8226" s="12">
        <f t="shared" si="642"/>
        <v>2</v>
      </c>
      <c r="T8226" s="3" t="s">
        <v>14211</v>
      </c>
      <c r="U8226" t="s">
        <v>14235</v>
      </c>
      <c r="V8226" t="s">
        <v>14237</v>
      </c>
      <c r="W8226" t="s">
        <v>14190</v>
      </c>
      <c r="X8226" t="str">
        <f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4"/>
        <v>0.55333333333333334</v>
      </c>
    </row>
    <row r="8227" spans="1:27" x14ac:dyDescent="0.2">
      <c r="A8227">
        <v>8226</v>
      </c>
      <c r="B8227">
        <v>58789</v>
      </c>
      <c r="C8227" s="3">
        <v>40395</v>
      </c>
      <c r="D8227" s="17">
        <f t="shared" si="643"/>
        <v>40391</v>
      </c>
      <c r="E8227">
        <v>26</v>
      </c>
      <c r="F8227" s="8">
        <f t="shared" si="640"/>
        <v>4160</v>
      </c>
      <c r="G8227" s="5">
        <v>0.03</v>
      </c>
      <c r="H8227" s="8">
        <f>VLOOKUP($T8227,Pricebook!$A:$D,4,0)</f>
        <v>160</v>
      </c>
      <c r="I8227" s="10">
        <f t="shared" si="641"/>
        <v>4035.2</v>
      </c>
      <c r="J8227" t="s">
        <v>821</v>
      </c>
      <c r="K8227" t="s">
        <v>452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1243</v>
      </c>
      <c r="O8227" s="7">
        <v>63301</v>
      </c>
      <c r="P8227" t="s">
        <v>358</v>
      </c>
      <c r="Q8227" t="s">
        <v>16</v>
      </c>
      <c r="R8227" s="3">
        <v>40399</v>
      </c>
      <c r="S8227" s="12">
        <f t="shared" si="642"/>
        <v>4</v>
      </c>
      <c r="T8227" s="3" t="s">
        <v>14218</v>
      </c>
      <c r="U8227" t="s">
        <v>14229</v>
      </c>
      <c r="V8227" t="s">
        <v>14238</v>
      </c>
      <c r="W8227" t="s">
        <v>14184</v>
      </c>
      <c r="X8227" t="str">
        <f>VLOOKUP(Q8227,Managers!$A:$B,2,0)</f>
        <v>Josh Martinez</v>
      </c>
      <c r="Y8227">
        <f>VLOOKUP(W8227,HourlyWages!$A:$B,2,0)</f>
        <v>50</v>
      </c>
      <c r="Z8227">
        <v>1</v>
      </c>
      <c r="AA8227" s="14">
        <f t="shared" si="644"/>
        <v>0.6875</v>
      </c>
    </row>
    <row r="8228" spans="1:27" x14ac:dyDescent="0.2">
      <c r="A8228">
        <v>8227</v>
      </c>
      <c r="B8228">
        <v>58789</v>
      </c>
      <c r="C8228" s="3">
        <v>40395</v>
      </c>
      <c r="D8228" s="17">
        <f t="shared" si="643"/>
        <v>40391</v>
      </c>
      <c r="E8228">
        <v>38</v>
      </c>
      <c r="F8228" s="8">
        <f t="shared" si="640"/>
        <v>4750</v>
      </c>
      <c r="G8228" s="5">
        <v>0.02</v>
      </c>
      <c r="H8228" s="8">
        <f>VLOOKUP($T8228,Pricebook!$A:$D,4,0)</f>
        <v>125</v>
      </c>
      <c r="I8228" s="10">
        <f t="shared" si="641"/>
        <v>4655</v>
      </c>
      <c r="J8228" t="s">
        <v>821</v>
      </c>
      <c r="K8228" t="s">
        <v>452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1243</v>
      </c>
      <c r="O8228" s="7">
        <v>63301</v>
      </c>
      <c r="P8228" t="s">
        <v>358</v>
      </c>
      <c r="Q8228" t="s">
        <v>16</v>
      </c>
      <c r="R8228" s="3">
        <v>40400</v>
      </c>
      <c r="S8228" s="12">
        <f t="shared" si="642"/>
        <v>5</v>
      </c>
      <c r="T8228" s="3" t="s">
        <v>14208</v>
      </c>
      <c r="U8228" t="s">
        <v>14232</v>
      </c>
      <c r="V8228" t="s">
        <v>14247</v>
      </c>
      <c r="W8228" t="s">
        <v>14200</v>
      </c>
      <c r="X8228" t="str">
        <f>VLOOKUP(Q8228,Managers!$A:$B,2,0)</f>
        <v>Josh Martinez</v>
      </c>
      <c r="Y8228">
        <f>VLOOKUP(W8228,HourlyWages!$A:$B,2,0)</f>
        <v>59</v>
      </c>
      <c r="Z8228">
        <v>1</v>
      </c>
      <c r="AA8228" s="14">
        <f t="shared" si="644"/>
        <v>0.52800000000000002</v>
      </c>
    </row>
    <row r="8229" spans="1:27" x14ac:dyDescent="0.2">
      <c r="A8229">
        <v>8228</v>
      </c>
      <c r="B8229">
        <v>58818</v>
      </c>
      <c r="C8229" s="3">
        <v>39918</v>
      </c>
      <c r="D8229" s="17">
        <f t="shared" si="643"/>
        <v>39904</v>
      </c>
      <c r="E8229">
        <v>41</v>
      </c>
      <c r="F8229" s="8">
        <f t="shared" si="640"/>
        <v>6150</v>
      </c>
      <c r="G8229" s="5">
        <v>0.01</v>
      </c>
      <c r="H8229" s="8">
        <f>VLOOKUP($T8229,Pricebook!$A:$D,4,0)</f>
        <v>150</v>
      </c>
      <c r="I8229" s="10">
        <f t="shared" si="641"/>
        <v>6088.5</v>
      </c>
      <c r="J8229" t="s">
        <v>617</v>
      </c>
      <c r="K8229" t="s">
        <v>482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1625</v>
      </c>
      <c r="O8229" s="7">
        <v>22204</v>
      </c>
      <c r="P8229" t="s">
        <v>368</v>
      </c>
      <c r="Q8229" t="s">
        <v>34</v>
      </c>
      <c r="R8229" s="3">
        <v>39919</v>
      </c>
      <c r="S8229" s="12">
        <f t="shared" si="642"/>
        <v>1</v>
      </c>
      <c r="T8229" s="3" t="s">
        <v>14211</v>
      </c>
      <c r="U8229" t="s">
        <v>14235</v>
      </c>
      <c r="V8229" t="s">
        <v>14238</v>
      </c>
      <c r="W8229" t="s">
        <v>14190</v>
      </c>
      <c r="X8229" t="str">
        <f>VLOOKUP(Q8229,Managers!$A:$B,2,0)</f>
        <v>Frank Mitchell</v>
      </c>
      <c r="Y8229">
        <f>VLOOKUP(W8229,HourlyWages!$A:$B,2,0)</f>
        <v>67</v>
      </c>
      <c r="Z8229">
        <v>1</v>
      </c>
      <c r="AA8229" s="14">
        <f t="shared" si="644"/>
        <v>0.55333333333333334</v>
      </c>
    </row>
    <row r="8230" spans="1:27" x14ac:dyDescent="0.2">
      <c r="A8230">
        <v>8229</v>
      </c>
      <c r="B8230">
        <v>58818</v>
      </c>
      <c r="C8230" s="3">
        <v>39918</v>
      </c>
      <c r="D8230" s="17">
        <f t="shared" si="643"/>
        <v>39904</v>
      </c>
      <c r="E8230">
        <v>20</v>
      </c>
      <c r="F8230" s="8">
        <f t="shared" si="640"/>
        <v>2500</v>
      </c>
      <c r="G8230" s="5">
        <v>0.1</v>
      </c>
      <c r="H8230" s="8">
        <f>VLOOKUP($T8230,Pricebook!$A:$D,4,0)</f>
        <v>125</v>
      </c>
      <c r="I8230" s="10">
        <f t="shared" si="641"/>
        <v>2250</v>
      </c>
      <c r="J8230" t="s">
        <v>617</v>
      </c>
      <c r="K8230" t="s">
        <v>482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403</v>
      </c>
      <c r="O8230" s="7" t="s">
        <v>404</v>
      </c>
      <c r="P8230" t="s">
        <v>368</v>
      </c>
      <c r="Q8230" t="s">
        <v>34</v>
      </c>
      <c r="R8230" s="3">
        <v>39920</v>
      </c>
      <c r="S8230" s="12">
        <f t="shared" si="642"/>
        <v>2</v>
      </c>
      <c r="T8230" s="3" t="s">
        <v>14221</v>
      </c>
      <c r="U8230" t="s">
        <v>14232</v>
      </c>
      <c r="V8230" t="s">
        <v>14241</v>
      </c>
      <c r="W8230" t="s">
        <v>14186</v>
      </c>
      <c r="X8230" t="str">
        <f>VLOOKUP(Q8230,Managers!$A:$B,2,0)</f>
        <v>Frank Mitchell</v>
      </c>
      <c r="Y8230">
        <f>VLOOKUP(W8230,HourlyWages!$A:$B,2,0)</f>
        <v>67</v>
      </c>
      <c r="Z8230">
        <v>1</v>
      </c>
      <c r="AA8230" s="14">
        <f t="shared" si="644"/>
        <v>0.46400000000000002</v>
      </c>
    </row>
    <row r="8231" spans="1:27" x14ac:dyDescent="0.2">
      <c r="A8231">
        <v>8230</v>
      </c>
      <c r="B8231">
        <v>58820</v>
      </c>
      <c r="C8231" s="3">
        <v>40236</v>
      </c>
      <c r="D8231" s="17">
        <f t="shared" si="643"/>
        <v>40210</v>
      </c>
      <c r="E8231">
        <v>24</v>
      </c>
      <c r="F8231" s="8">
        <f t="shared" si="640"/>
        <v>3000</v>
      </c>
      <c r="G8231" s="5">
        <v>0.01</v>
      </c>
      <c r="H8231" s="8">
        <f>VLOOKUP($T8231,Pricebook!$A:$D,4,0)</f>
        <v>125</v>
      </c>
      <c r="I8231" s="10">
        <f t="shared" si="641"/>
        <v>2970</v>
      </c>
      <c r="J8231" t="s">
        <v>1915</v>
      </c>
      <c r="K8231" t="s">
        <v>363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1235</v>
      </c>
      <c r="O8231" s="7" t="s">
        <v>1236</v>
      </c>
      <c r="P8231" t="s">
        <v>95</v>
      </c>
      <c r="Q8231" t="s">
        <v>16</v>
      </c>
      <c r="R8231" s="3">
        <v>40241</v>
      </c>
      <c r="S8231" s="12">
        <f t="shared" si="642"/>
        <v>5</v>
      </c>
      <c r="T8231" s="3" t="s">
        <v>14208</v>
      </c>
      <c r="U8231" t="s">
        <v>14232</v>
      </c>
      <c r="V8231" t="s">
        <v>14241</v>
      </c>
      <c r="W8231" t="s">
        <v>14199</v>
      </c>
      <c r="X8231" t="str">
        <f>VLOOKUP(Q8231,Managers!$A:$B,2,0)</f>
        <v>Josh Martinez</v>
      </c>
      <c r="Y8231">
        <f>VLOOKUP(W8231,HourlyWages!$A:$B,2,0)</f>
        <v>68</v>
      </c>
      <c r="Z8231">
        <v>1</v>
      </c>
      <c r="AA8231" s="14">
        <f t="shared" si="644"/>
        <v>0.45600000000000002</v>
      </c>
    </row>
    <row r="8232" spans="1:27" x14ac:dyDescent="0.2">
      <c r="A8232">
        <v>8231</v>
      </c>
      <c r="B8232">
        <v>58851</v>
      </c>
      <c r="C8232" s="3">
        <v>40336</v>
      </c>
      <c r="D8232" s="17">
        <f t="shared" si="643"/>
        <v>40330</v>
      </c>
      <c r="E8232">
        <v>3</v>
      </c>
      <c r="F8232" s="8">
        <f t="shared" si="640"/>
        <v>375</v>
      </c>
      <c r="G8232" s="5">
        <v>0.1</v>
      </c>
      <c r="H8232" s="8">
        <f>VLOOKUP($T8232,Pricebook!$A:$D,4,0)</f>
        <v>125</v>
      </c>
      <c r="I8232" s="10">
        <f t="shared" si="641"/>
        <v>337.5</v>
      </c>
      <c r="J8232" t="s">
        <v>614</v>
      </c>
      <c r="K8232" t="s">
        <v>193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943</v>
      </c>
      <c r="O8232" s="7">
        <v>75088</v>
      </c>
      <c r="P8232" t="s">
        <v>48</v>
      </c>
      <c r="Q8232" t="s">
        <v>16</v>
      </c>
      <c r="R8232" s="3">
        <v>40340</v>
      </c>
      <c r="S8232" s="12">
        <f t="shared" si="642"/>
        <v>4</v>
      </c>
      <c r="T8232" s="3" t="s">
        <v>14208</v>
      </c>
      <c r="U8232" t="s">
        <v>14232</v>
      </c>
      <c r="V8232" t="s">
        <v>14236</v>
      </c>
      <c r="W8232" t="s">
        <v>14194</v>
      </c>
      <c r="X8232" t="str">
        <f>VLOOKUP(Q8232,Managers!$A:$B,2,0)</f>
        <v>Josh Martinez</v>
      </c>
      <c r="Y8232">
        <f>VLOOKUP(W8232,HourlyWages!$A:$B,2,0)</f>
        <v>71</v>
      </c>
      <c r="Z8232">
        <v>1</v>
      </c>
      <c r="AA8232" s="14">
        <f t="shared" si="644"/>
        <v>0.432</v>
      </c>
    </row>
    <row r="8233" spans="1:27" x14ac:dyDescent="0.2">
      <c r="A8233">
        <v>8232</v>
      </c>
      <c r="B8233">
        <v>58851</v>
      </c>
      <c r="C8233" s="3">
        <v>40336</v>
      </c>
      <c r="D8233" s="17">
        <f t="shared" si="643"/>
        <v>40330</v>
      </c>
      <c r="E8233">
        <v>14</v>
      </c>
      <c r="F8233" s="8">
        <f t="shared" si="640"/>
        <v>2100</v>
      </c>
      <c r="G8233" s="5">
        <v>0.04</v>
      </c>
      <c r="H8233" s="8">
        <f>VLOOKUP($T8233,Pricebook!$A:$D,4,0)</f>
        <v>150</v>
      </c>
      <c r="I8233" s="10">
        <f t="shared" si="641"/>
        <v>2016</v>
      </c>
      <c r="J8233" t="s">
        <v>614</v>
      </c>
      <c r="K8233" t="s">
        <v>193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943</v>
      </c>
      <c r="O8233" s="7">
        <v>75088</v>
      </c>
      <c r="P8233" t="s">
        <v>48</v>
      </c>
      <c r="Q8233" t="s">
        <v>16</v>
      </c>
      <c r="R8233" s="3">
        <v>40343</v>
      </c>
      <c r="S8233" s="12">
        <f t="shared" si="642"/>
        <v>7</v>
      </c>
      <c r="T8233" s="3" t="s">
        <v>14216</v>
      </c>
      <c r="U8233" t="s">
        <v>14235</v>
      </c>
      <c r="V8233" t="s">
        <v>14241</v>
      </c>
      <c r="W8233" t="s">
        <v>14196</v>
      </c>
      <c r="X8233" t="str">
        <f>VLOOKUP(Q8233,Managers!$A:$B,2,0)</f>
        <v>Josh Martinez</v>
      </c>
      <c r="Y8233">
        <f>VLOOKUP(W8233,HourlyWages!$A:$B,2,0)</f>
        <v>58</v>
      </c>
      <c r="Z8233">
        <v>1</v>
      </c>
      <c r="AA8233" s="14">
        <f t="shared" si="644"/>
        <v>0.61333333333333329</v>
      </c>
    </row>
    <row r="8234" spans="1:27" x14ac:dyDescent="0.2">
      <c r="A8234">
        <v>8233</v>
      </c>
      <c r="B8234">
        <v>58853</v>
      </c>
      <c r="C8234" s="3">
        <v>41042</v>
      </c>
      <c r="D8234" s="17">
        <f t="shared" si="643"/>
        <v>41030</v>
      </c>
      <c r="E8234">
        <v>27</v>
      </c>
      <c r="F8234" s="8">
        <f t="shared" si="640"/>
        <v>3375</v>
      </c>
      <c r="G8234" s="5">
        <v>0.09</v>
      </c>
      <c r="H8234" s="8">
        <f>VLOOKUP($T8234,Pricebook!$A:$D,4,0)</f>
        <v>125</v>
      </c>
      <c r="I8234" s="10">
        <f t="shared" si="641"/>
        <v>3071.25</v>
      </c>
      <c r="J8234" t="s">
        <v>1479</v>
      </c>
      <c r="K8234" t="s">
        <v>108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2617</v>
      </c>
      <c r="O8234" s="7">
        <v>76031</v>
      </c>
      <c r="P8234" t="s">
        <v>48</v>
      </c>
      <c r="Q8234" t="s">
        <v>16</v>
      </c>
      <c r="R8234" s="3">
        <v>41043</v>
      </c>
      <c r="S8234" s="12">
        <f t="shared" si="642"/>
        <v>1</v>
      </c>
      <c r="T8234" s="3" t="s">
        <v>14221</v>
      </c>
      <c r="U8234" t="s">
        <v>14232</v>
      </c>
      <c r="V8234" t="s">
        <v>14245</v>
      </c>
      <c r="W8234" t="s">
        <v>14186</v>
      </c>
      <c r="X8234" t="str">
        <f>VLOOKUP(Q8234,Managers!$A:$B,2,0)</f>
        <v>Josh Martinez</v>
      </c>
      <c r="Y8234">
        <f>VLOOKUP(W8234,HourlyWages!$A:$B,2,0)</f>
        <v>67</v>
      </c>
      <c r="Z8234">
        <v>1</v>
      </c>
      <c r="AA8234" s="14">
        <f t="shared" si="644"/>
        <v>0.46400000000000002</v>
      </c>
    </row>
    <row r="8235" spans="1:27" x14ac:dyDescent="0.2">
      <c r="A8235">
        <v>8234</v>
      </c>
      <c r="B8235">
        <v>58854</v>
      </c>
      <c r="C8235" s="3">
        <v>40292</v>
      </c>
      <c r="D8235" s="17">
        <f t="shared" si="643"/>
        <v>40269</v>
      </c>
      <c r="E8235">
        <v>35</v>
      </c>
      <c r="F8235" s="8">
        <f t="shared" si="640"/>
        <v>4375</v>
      </c>
      <c r="G8235" s="5">
        <v>0.03</v>
      </c>
      <c r="H8235" s="8">
        <f>VLOOKUP($T8235,Pricebook!$A:$D,4,0)</f>
        <v>125</v>
      </c>
      <c r="I8235" s="10">
        <f t="shared" si="641"/>
        <v>4243.75</v>
      </c>
      <c r="J8235" t="s">
        <v>49</v>
      </c>
      <c r="K8235" t="s">
        <v>50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42</v>
      </c>
      <c r="O8235" s="7">
        <v>12208</v>
      </c>
      <c r="P8235" t="s">
        <v>60</v>
      </c>
      <c r="Q8235" t="s">
        <v>61</v>
      </c>
      <c r="R8235" s="3">
        <v>40293</v>
      </c>
      <c r="S8235" s="12">
        <f t="shared" si="642"/>
        <v>1</v>
      </c>
      <c r="T8235" s="3" t="s">
        <v>14217</v>
      </c>
      <c r="U8235" t="s">
        <v>14232</v>
      </c>
      <c r="V8235" t="s">
        <v>14242</v>
      </c>
      <c r="W8235" t="s">
        <v>14191</v>
      </c>
      <c r="X8235" t="str">
        <f>VLOOKUP(Q8235,Managers!$A:$B,2,0)</f>
        <v>Allen Young</v>
      </c>
      <c r="Y8235">
        <f>VLOOKUP(W8235,HourlyWages!$A:$B,2,0)</f>
        <v>60</v>
      </c>
      <c r="Z8235">
        <v>1</v>
      </c>
      <c r="AA8235" s="14">
        <f t="shared" si="644"/>
        <v>0.52</v>
      </c>
    </row>
    <row r="8236" spans="1:27" x14ac:dyDescent="0.2">
      <c r="A8236">
        <v>8235</v>
      </c>
      <c r="B8236">
        <v>58854</v>
      </c>
      <c r="C8236" s="3">
        <v>40292</v>
      </c>
      <c r="D8236" s="17">
        <f t="shared" si="643"/>
        <v>40269</v>
      </c>
      <c r="E8236">
        <v>10</v>
      </c>
      <c r="F8236" s="8">
        <f t="shared" si="640"/>
        <v>1500</v>
      </c>
      <c r="G8236" s="5">
        <v>0</v>
      </c>
      <c r="H8236" s="8">
        <f>VLOOKUP($T8236,Pricebook!$A:$D,4,0)</f>
        <v>150</v>
      </c>
      <c r="I8236" s="10">
        <f t="shared" si="641"/>
        <v>1500</v>
      </c>
      <c r="J8236" t="s">
        <v>49</v>
      </c>
      <c r="K8236" t="s">
        <v>50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42</v>
      </c>
      <c r="O8236" s="7">
        <v>12208</v>
      </c>
      <c r="P8236" t="s">
        <v>60</v>
      </c>
      <c r="Q8236" t="s">
        <v>61</v>
      </c>
      <c r="R8236" s="3">
        <v>40294</v>
      </c>
      <c r="S8236" s="12">
        <f t="shared" si="642"/>
        <v>2</v>
      </c>
      <c r="T8236" s="3" t="s">
        <v>14210</v>
      </c>
      <c r="U8236" t="s">
        <v>14235</v>
      </c>
      <c r="V8236" t="s">
        <v>14241</v>
      </c>
      <c r="W8236" t="s">
        <v>14194</v>
      </c>
      <c r="X8236" t="str">
        <f>VLOOKUP(Q8236,Managers!$A:$B,2,0)</f>
        <v>Allen Young</v>
      </c>
      <c r="Y8236">
        <f>VLOOKUP(W8236,HourlyWages!$A:$B,2,0)</f>
        <v>71</v>
      </c>
      <c r="Z8236">
        <v>1</v>
      </c>
      <c r="AA8236" s="14">
        <f t="shared" si="644"/>
        <v>0.52666666666666662</v>
      </c>
    </row>
    <row r="8237" spans="1:27" x14ac:dyDescent="0.2">
      <c r="A8237">
        <v>8236</v>
      </c>
      <c r="B8237">
        <v>58855</v>
      </c>
      <c r="C8237" s="3">
        <v>40482</v>
      </c>
      <c r="D8237" s="17">
        <f t="shared" si="643"/>
        <v>40452</v>
      </c>
      <c r="E8237">
        <v>38</v>
      </c>
      <c r="F8237" s="8">
        <f t="shared" si="640"/>
        <v>4750</v>
      </c>
      <c r="G8237" s="5">
        <v>7.0000000000000007E-2</v>
      </c>
      <c r="H8237" s="8">
        <f>VLOOKUP($T8237,Pricebook!$A:$D,4,0)</f>
        <v>125</v>
      </c>
      <c r="I8237" s="10">
        <f t="shared" si="641"/>
        <v>4417.5</v>
      </c>
      <c r="J8237" t="s">
        <v>1438</v>
      </c>
      <c r="K8237" t="s">
        <v>142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1560</v>
      </c>
      <c r="O8237" s="7">
        <v>90503</v>
      </c>
      <c r="P8237" t="s">
        <v>114</v>
      </c>
      <c r="Q8237" t="s">
        <v>23</v>
      </c>
      <c r="R8237" s="3">
        <v>40482</v>
      </c>
      <c r="S8237" s="12">
        <f t="shared" si="642"/>
        <v>0</v>
      </c>
      <c r="T8237" s="3" t="s">
        <v>14208</v>
      </c>
      <c r="U8237" t="s">
        <v>14232</v>
      </c>
      <c r="V8237" t="s">
        <v>14237</v>
      </c>
      <c r="W8237" t="s">
        <v>14191</v>
      </c>
      <c r="X8237" t="str">
        <f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4"/>
        <v>0.52</v>
      </c>
    </row>
    <row r="8238" spans="1:27" x14ac:dyDescent="0.2">
      <c r="A8238">
        <v>8237</v>
      </c>
      <c r="B8238">
        <v>58883</v>
      </c>
      <c r="C8238" s="3">
        <v>41133</v>
      </c>
      <c r="D8238" s="17">
        <f t="shared" si="643"/>
        <v>41122</v>
      </c>
      <c r="E8238">
        <v>36</v>
      </c>
      <c r="F8238" s="8">
        <f t="shared" si="640"/>
        <v>7200</v>
      </c>
      <c r="G8238" s="5">
        <v>0</v>
      </c>
      <c r="H8238" s="8">
        <f>VLOOKUP($T8238,Pricebook!$A:$D,4,0)</f>
        <v>200</v>
      </c>
      <c r="I8238" s="10">
        <f t="shared" si="641"/>
        <v>7200</v>
      </c>
      <c r="J8238" t="s">
        <v>1319</v>
      </c>
      <c r="K8238" t="s">
        <v>46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459</v>
      </c>
      <c r="O8238" s="7">
        <v>30076</v>
      </c>
      <c r="P8238" t="s">
        <v>134</v>
      </c>
      <c r="Q8238" t="s">
        <v>34</v>
      </c>
      <c r="R8238" s="3">
        <v>41138</v>
      </c>
      <c r="S8238" s="12">
        <f t="shared" si="642"/>
        <v>5</v>
      </c>
      <c r="T8238" s="3" t="s">
        <v>14214</v>
      </c>
      <c r="U8238" t="s">
        <v>14229</v>
      </c>
      <c r="V8238" t="s">
        <v>14233</v>
      </c>
      <c r="W8238" t="s">
        <v>14202</v>
      </c>
      <c r="X8238" t="str">
        <f>VLOOKUP(Q8238,Managers!$A:$B,2,0)</f>
        <v>Frank Mitchell</v>
      </c>
      <c r="Y8238">
        <f>VLOOKUP(W8238,HourlyWages!$A:$B,2,0)</f>
        <v>71</v>
      </c>
      <c r="Z8238">
        <v>1</v>
      </c>
      <c r="AA8238" s="14">
        <f t="shared" si="644"/>
        <v>0.64500000000000002</v>
      </c>
    </row>
    <row r="8239" spans="1:27" x14ac:dyDescent="0.2">
      <c r="A8239">
        <v>8238</v>
      </c>
      <c r="B8239">
        <v>58884</v>
      </c>
      <c r="C8239" s="3">
        <v>40623</v>
      </c>
      <c r="D8239" s="17">
        <f t="shared" si="643"/>
        <v>40603</v>
      </c>
      <c r="E8239">
        <v>29</v>
      </c>
      <c r="F8239" s="8">
        <f t="shared" si="640"/>
        <v>5800</v>
      </c>
      <c r="G8239" s="5">
        <v>0.03</v>
      </c>
      <c r="H8239" s="8">
        <f>VLOOKUP($T8239,Pricebook!$A:$D,4,0)</f>
        <v>200</v>
      </c>
      <c r="I8239" s="10">
        <f t="shared" si="641"/>
        <v>5626</v>
      </c>
      <c r="J8239" t="s">
        <v>1216</v>
      </c>
      <c r="K8239" t="s">
        <v>400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1711</v>
      </c>
      <c r="O8239" s="7" t="s">
        <v>1712</v>
      </c>
      <c r="P8239" t="s">
        <v>172</v>
      </c>
      <c r="Q8239" t="s">
        <v>16</v>
      </c>
      <c r="R8239" s="3">
        <v>40628</v>
      </c>
      <c r="S8239" s="12">
        <f t="shared" si="642"/>
        <v>5</v>
      </c>
      <c r="T8239" s="3" t="s">
        <v>14214</v>
      </c>
      <c r="U8239" t="s">
        <v>14229</v>
      </c>
      <c r="V8239" t="s">
        <v>14241</v>
      </c>
      <c r="W8239" t="s">
        <v>14194</v>
      </c>
      <c r="X8239" t="str">
        <f>VLOOKUP(Q8239,Managers!$A:$B,2,0)</f>
        <v>Josh Martinez</v>
      </c>
      <c r="Y8239">
        <f>VLOOKUP(W8239,HourlyWages!$A:$B,2,0)</f>
        <v>71</v>
      </c>
      <c r="Z8239">
        <v>1</v>
      </c>
      <c r="AA8239" s="14">
        <f t="shared" si="644"/>
        <v>0.64500000000000002</v>
      </c>
    </row>
    <row r="8240" spans="1:27" x14ac:dyDescent="0.2">
      <c r="A8240">
        <v>8239</v>
      </c>
      <c r="B8240">
        <v>58884</v>
      </c>
      <c r="C8240" s="3">
        <v>40623</v>
      </c>
      <c r="D8240" s="17">
        <f t="shared" si="643"/>
        <v>40603</v>
      </c>
      <c r="E8240">
        <v>46</v>
      </c>
      <c r="F8240" s="8">
        <f t="shared" si="640"/>
        <v>5750</v>
      </c>
      <c r="G8240" s="5">
        <v>0.1</v>
      </c>
      <c r="H8240" s="8">
        <f>VLOOKUP($T8240,Pricebook!$A:$D,4,0)</f>
        <v>125</v>
      </c>
      <c r="I8240" s="10">
        <f t="shared" si="641"/>
        <v>5175</v>
      </c>
      <c r="J8240" t="s">
        <v>1216</v>
      </c>
      <c r="K8240" t="s">
        <v>400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1711</v>
      </c>
      <c r="O8240" s="7" t="s">
        <v>1712</v>
      </c>
      <c r="P8240" t="s">
        <v>172</v>
      </c>
      <c r="Q8240" t="s">
        <v>16</v>
      </c>
      <c r="R8240" s="3">
        <v>40628</v>
      </c>
      <c r="S8240" s="12">
        <f t="shared" si="642"/>
        <v>5</v>
      </c>
      <c r="T8240" s="3" t="s">
        <v>14209</v>
      </c>
      <c r="U8240" t="s">
        <v>14232</v>
      </c>
      <c r="V8240" t="s">
        <v>14240</v>
      </c>
      <c r="W8240" t="s">
        <v>14184</v>
      </c>
      <c r="X8240" t="str">
        <f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4"/>
        <v>0.6</v>
      </c>
    </row>
    <row r="8241" spans="1:27" x14ac:dyDescent="0.2">
      <c r="A8241">
        <v>8240</v>
      </c>
      <c r="B8241">
        <v>58913</v>
      </c>
      <c r="C8241" s="3">
        <v>40309</v>
      </c>
      <c r="D8241" s="17">
        <f t="shared" si="643"/>
        <v>40299</v>
      </c>
      <c r="E8241">
        <v>23</v>
      </c>
      <c r="F8241" s="8">
        <f t="shared" si="640"/>
        <v>2530</v>
      </c>
      <c r="G8241" s="5">
        <v>7.0000000000000007E-2</v>
      </c>
      <c r="H8241" s="8">
        <f>VLOOKUP($T8241,Pricebook!$A:$D,4,0)</f>
        <v>110</v>
      </c>
      <c r="I8241" s="10">
        <f t="shared" si="641"/>
        <v>2352.8999999999996</v>
      </c>
      <c r="J8241" t="s">
        <v>1614</v>
      </c>
      <c r="K8241" t="s">
        <v>760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745</v>
      </c>
      <c r="O8241" s="7">
        <v>48858</v>
      </c>
      <c r="P8241" t="s">
        <v>172</v>
      </c>
      <c r="Q8241" t="s">
        <v>16</v>
      </c>
      <c r="R8241" s="3">
        <v>40311</v>
      </c>
      <c r="S8241" s="12">
        <f t="shared" si="642"/>
        <v>2</v>
      </c>
      <c r="T8241" s="3" t="s">
        <v>14215</v>
      </c>
      <c r="U8241" t="s">
        <v>14229</v>
      </c>
      <c r="V8241" t="s">
        <v>14244</v>
      </c>
      <c r="W8241" t="s">
        <v>14199</v>
      </c>
      <c r="X8241" t="str">
        <f>VLOOKUP(Q8241,Managers!$A:$B,2,0)</f>
        <v>Josh Martinez</v>
      </c>
      <c r="Y8241">
        <f>VLOOKUP(W8241,HourlyWages!$A:$B,2,0)</f>
        <v>68</v>
      </c>
      <c r="Z8241">
        <v>1</v>
      </c>
      <c r="AA8241" s="14">
        <f t="shared" si="644"/>
        <v>0.38181818181818183</v>
      </c>
    </row>
    <row r="8242" spans="1:27" x14ac:dyDescent="0.2">
      <c r="A8242">
        <v>8241</v>
      </c>
      <c r="B8242">
        <v>58914</v>
      </c>
      <c r="C8242" s="3">
        <v>39912</v>
      </c>
      <c r="D8242" s="17">
        <f t="shared" si="643"/>
        <v>39904</v>
      </c>
      <c r="E8242">
        <v>46</v>
      </c>
      <c r="F8242" s="8">
        <f t="shared" ref="F8242:F8305" si="645">H8242*E8242</f>
        <v>6900</v>
      </c>
      <c r="G8242" s="5">
        <v>7.0000000000000007E-2</v>
      </c>
      <c r="H8242" s="8">
        <f>VLOOKUP($T8242,Pricebook!$A:$D,4,0)</f>
        <v>150</v>
      </c>
      <c r="I8242" s="10">
        <f t="shared" ref="I8242:I8305" si="646">F8242*(1-G8242)</f>
        <v>6417</v>
      </c>
      <c r="J8242" t="s">
        <v>1308</v>
      </c>
      <c r="K8242" t="s">
        <v>713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2062</v>
      </c>
      <c r="O8242" s="7">
        <v>97128</v>
      </c>
      <c r="P8242" t="s">
        <v>43</v>
      </c>
      <c r="Q8242" t="s">
        <v>23</v>
      </c>
      <c r="R8242" s="3">
        <v>39914</v>
      </c>
      <c r="S8242" s="12">
        <f t="shared" ref="S8242:S8305" si="647">R8242-C8242</f>
        <v>2</v>
      </c>
      <c r="T8242" s="3" t="s">
        <v>14211</v>
      </c>
      <c r="U8242" t="s">
        <v>14235</v>
      </c>
      <c r="V8242" t="s">
        <v>14237</v>
      </c>
      <c r="W8242" t="s">
        <v>14195</v>
      </c>
      <c r="X8242" t="str">
        <f>VLOOKUP(Q8242,Managers!$A:$B,2,0)</f>
        <v>Bob Turner</v>
      </c>
      <c r="Y8242">
        <f>VLOOKUP(W8242,HourlyWages!$A:$B,2,0)</f>
        <v>52</v>
      </c>
      <c r="Z8242">
        <v>1</v>
      </c>
      <c r="AA8242" s="14">
        <f t="shared" si="644"/>
        <v>0.65333333333333332</v>
      </c>
    </row>
    <row r="8243" spans="1:27" x14ac:dyDescent="0.2">
      <c r="A8243">
        <v>8242</v>
      </c>
      <c r="B8243">
        <v>58914</v>
      </c>
      <c r="C8243" s="3">
        <v>39912</v>
      </c>
      <c r="D8243" s="17">
        <f t="shared" si="643"/>
        <v>39904</v>
      </c>
      <c r="E8243">
        <v>11</v>
      </c>
      <c r="F8243" s="8">
        <f t="shared" si="645"/>
        <v>1320</v>
      </c>
      <c r="G8243" s="5">
        <v>7.0000000000000007E-2</v>
      </c>
      <c r="H8243" s="8">
        <f>VLOOKUP($T8243,Pricebook!$A:$D,4,0)</f>
        <v>120</v>
      </c>
      <c r="I8243" s="10">
        <f t="shared" si="646"/>
        <v>1227.5999999999999</v>
      </c>
      <c r="J8243" t="s">
        <v>1308</v>
      </c>
      <c r="K8243" t="s">
        <v>713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563</v>
      </c>
      <c r="O8243" s="7">
        <v>97504</v>
      </c>
      <c r="P8243" t="s">
        <v>43</v>
      </c>
      <c r="Q8243" t="s">
        <v>23</v>
      </c>
      <c r="R8243" s="3">
        <v>39919</v>
      </c>
      <c r="S8243" s="12">
        <f t="shared" si="647"/>
        <v>7</v>
      </c>
      <c r="T8243" s="3" t="s">
        <v>14212</v>
      </c>
      <c r="U8243" t="s">
        <v>14229</v>
      </c>
      <c r="V8243" t="s">
        <v>14233</v>
      </c>
      <c r="W8243" t="s">
        <v>14184</v>
      </c>
      <c r="X8243" t="str">
        <f>VLOOKUP(Q8243,Managers!$A:$B,2,0)</f>
        <v>Bob Turner</v>
      </c>
      <c r="Y8243">
        <f>VLOOKUP(W8243,HourlyWages!$A:$B,2,0)</f>
        <v>50</v>
      </c>
      <c r="Z8243">
        <v>1</v>
      </c>
      <c r="AA8243" s="14">
        <f t="shared" si="644"/>
        <v>0.58333333333333337</v>
      </c>
    </row>
    <row r="8244" spans="1:27" x14ac:dyDescent="0.2">
      <c r="A8244">
        <v>8243</v>
      </c>
      <c r="B8244">
        <v>58917</v>
      </c>
      <c r="C8244" s="3">
        <v>40970</v>
      </c>
      <c r="D8244" s="17">
        <f t="shared" si="643"/>
        <v>40969</v>
      </c>
      <c r="E8244">
        <v>27</v>
      </c>
      <c r="F8244" s="8">
        <f t="shared" si="645"/>
        <v>4050</v>
      </c>
      <c r="G8244" s="5">
        <v>0.01</v>
      </c>
      <c r="H8244" s="8">
        <f>VLOOKUP($T8244,Pricebook!$A:$D,4,0)</f>
        <v>150</v>
      </c>
      <c r="I8244" s="10">
        <f t="shared" si="646"/>
        <v>4009.5</v>
      </c>
      <c r="J8244" t="s">
        <v>910</v>
      </c>
      <c r="K8244" t="s">
        <v>844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2128</v>
      </c>
      <c r="O8244" s="7">
        <v>11550</v>
      </c>
      <c r="P8244" t="s">
        <v>60</v>
      </c>
      <c r="Q8244" t="s">
        <v>61</v>
      </c>
      <c r="R8244" s="3">
        <v>40971</v>
      </c>
      <c r="S8244" s="12">
        <f t="shared" si="647"/>
        <v>1</v>
      </c>
      <c r="T8244" s="3" t="s">
        <v>14222</v>
      </c>
      <c r="U8244" t="s">
        <v>14235</v>
      </c>
      <c r="V8244" t="s">
        <v>14244</v>
      </c>
      <c r="W8244" t="s">
        <v>14195</v>
      </c>
      <c r="X8244" t="str">
        <f>VLOOKUP(Q8244,Managers!$A:$B,2,0)</f>
        <v>Allen Young</v>
      </c>
      <c r="Y8244">
        <f>VLOOKUP(W8244,HourlyWages!$A:$B,2,0)</f>
        <v>52</v>
      </c>
      <c r="Z8244">
        <v>1</v>
      </c>
      <c r="AA8244" s="14">
        <f t="shared" si="644"/>
        <v>0.65333333333333332</v>
      </c>
    </row>
    <row r="8245" spans="1:27" x14ac:dyDescent="0.2">
      <c r="A8245">
        <v>8244</v>
      </c>
      <c r="B8245">
        <v>58917</v>
      </c>
      <c r="C8245" s="3">
        <v>40970</v>
      </c>
      <c r="D8245" s="17">
        <f t="shared" si="643"/>
        <v>40969</v>
      </c>
      <c r="E8245">
        <v>3</v>
      </c>
      <c r="F8245" s="8">
        <f t="shared" si="645"/>
        <v>360</v>
      </c>
      <c r="G8245" s="5">
        <v>0.09</v>
      </c>
      <c r="H8245" s="8">
        <f>VLOOKUP($T8245,Pricebook!$A:$D,4,0)</f>
        <v>120</v>
      </c>
      <c r="I8245" s="10">
        <f t="shared" si="646"/>
        <v>327.60000000000002</v>
      </c>
      <c r="J8245" t="s">
        <v>910</v>
      </c>
      <c r="K8245" t="s">
        <v>844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2128</v>
      </c>
      <c r="O8245" s="7">
        <v>11550</v>
      </c>
      <c r="P8245" t="s">
        <v>60</v>
      </c>
      <c r="Q8245" t="s">
        <v>61</v>
      </c>
      <c r="R8245" s="3">
        <v>40970</v>
      </c>
      <c r="S8245" s="12">
        <f t="shared" si="647"/>
        <v>0</v>
      </c>
      <c r="T8245" s="3" t="s">
        <v>14212</v>
      </c>
      <c r="U8245" t="s">
        <v>14229</v>
      </c>
      <c r="V8245" t="s">
        <v>14241</v>
      </c>
      <c r="W8245" t="s">
        <v>14203</v>
      </c>
      <c r="X8245" t="str">
        <f>VLOOKUP(Q8245,Managers!$A:$B,2,0)</f>
        <v>Allen Young</v>
      </c>
      <c r="Y8245">
        <f>VLOOKUP(W8245,HourlyWages!$A:$B,2,0)</f>
        <v>62</v>
      </c>
      <c r="Z8245">
        <v>1</v>
      </c>
      <c r="AA8245" s="14">
        <f t="shared" si="644"/>
        <v>0.48333333333333334</v>
      </c>
    </row>
    <row r="8246" spans="1:27" x14ac:dyDescent="0.2">
      <c r="A8246">
        <v>8245</v>
      </c>
      <c r="B8246">
        <v>58947</v>
      </c>
      <c r="C8246" s="3">
        <v>40812</v>
      </c>
      <c r="D8246" s="17">
        <f t="shared" si="643"/>
        <v>40787</v>
      </c>
      <c r="E8246">
        <v>48</v>
      </c>
      <c r="F8246" s="8">
        <f t="shared" si="645"/>
        <v>5280</v>
      </c>
      <c r="G8246" s="5">
        <v>0.01</v>
      </c>
      <c r="H8246" s="8">
        <f>VLOOKUP($T8246,Pricebook!$A:$D,4,0)</f>
        <v>110</v>
      </c>
      <c r="I8246" s="10">
        <f t="shared" si="646"/>
        <v>5227.2</v>
      </c>
      <c r="J8246" t="s">
        <v>309</v>
      </c>
      <c r="K8246" t="s">
        <v>310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1336</v>
      </c>
      <c r="O8246" s="7">
        <v>46360</v>
      </c>
      <c r="P8246" t="s">
        <v>278</v>
      </c>
      <c r="Q8246" t="s">
        <v>16</v>
      </c>
      <c r="R8246" s="3">
        <v>40812</v>
      </c>
      <c r="S8246" s="12">
        <f t="shared" si="647"/>
        <v>0</v>
      </c>
      <c r="T8246" s="3" t="s">
        <v>14215</v>
      </c>
      <c r="U8246" t="s">
        <v>14229</v>
      </c>
      <c r="V8246" t="s">
        <v>14236</v>
      </c>
      <c r="W8246" t="s">
        <v>14202</v>
      </c>
      <c r="X8246" t="str">
        <f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4"/>
        <v>0.35454545454545455</v>
      </c>
    </row>
    <row r="8247" spans="1:27" x14ac:dyDescent="0.2">
      <c r="A8247">
        <v>8246</v>
      </c>
      <c r="B8247">
        <v>58947</v>
      </c>
      <c r="C8247" s="3">
        <v>40812</v>
      </c>
      <c r="D8247" s="17">
        <f t="shared" si="643"/>
        <v>40787</v>
      </c>
      <c r="E8247">
        <v>28</v>
      </c>
      <c r="F8247" s="8">
        <f t="shared" si="645"/>
        <v>3080</v>
      </c>
      <c r="G8247" s="5">
        <v>0.09</v>
      </c>
      <c r="H8247" s="8">
        <f>VLOOKUP($T8247,Pricebook!$A:$D,4,0)</f>
        <v>110</v>
      </c>
      <c r="I8247" s="10">
        <f t="shared" si="646"/>
        <v>2802.8</v>
      </c>
      <c r="J8247" t="s">
        <v>309</v>
      </c>
      <c r="K8247" t="s">
        <v>310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1336</v>
      </c>
      <c r="O8247" s="7">
        <v>46360</v>
      </c>
      <c r="P8247" t="s">
        <v>278</v>
      </c>
      <c r="Q8247" t="s">
        <v>16</v>
      </c>
      <c r="R8247" s="3">
        <v>40813</v>
      </c>
      <c r="S8247" s="12">
        <f t="shared" si="647"/>
        <v>1</v>
      </c>
      <c r="T8247" s="3" t="s">
        <v>14215</v>
      </c>
      <c r="U8247" t="s">
        <v>14229</v>
      </c>
      <c r="V8247" t="s">
        <v>14236</v>
      </c>
      <c r="W8247" t="s">
        <v>14189</v>
      </c>
      <c r="X8247" t="str">
        <f>VLOOKUP(Q8247,Managers!$A:$B,2,0)</f>
        <v>Josh Martinez</v>
      </c>
      <c r="Y8247">
        <f>VLOOKUP(W8247,HourlyWages!$A:$B,2,0)</f>
        <v>62</v>
      </c>
      <c r="Z8247">
        <v>1</v>
      </c>
      <c r="AA8247" s="14">
        <f t="shared" si="644"/>
        <v>0.43636363636363634</v>
      </c>
    </row>
    <row r="8248" spans="1:27" x14ac:dyDescent="0.2">
      <c r="A8248">
        <v>8247</v>
      </c>
      <c r="B8248">
        <v>58949</v>
      </c>
      <c r="C8248" s="3">
        <v>41259</v>
      </c>
      <c r="D8248" s="17">
        <f t="shared" si="643"/>
        <v>41244</v>
      </c>
      <c r="E8248">
        <v>50</v>
      </c>
      <c r="F8248" s="8">
        <f t="shared" si="645"/>
        <v>7500</v>
      </c>
      <c r="G8248" s="5">
        <v>0.02</v>
      </c>
      <c r="H8248" s="8">
        <f>VLOOKUP($T8248,Pricebook!$A:$D,4,0)</f>
        <v>150</v>
      </c>
      <c r="I8248" s="10">
        <f t="shared" si="646"/>
        <v>7350</v>
      </c>
      <c r="J8248" t="s">
        <v>221</v>
      </c>
      <c r="K8248" t="s">
        <v>20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2262</v>
      </c>
      <c r="O8248" s="7">
        <v>98444</v>
      </c>
      <c r="P8248" t="s">
        <v>22</v>
      </c>
      <c r="Q8248" t="s">
        <v>23</v>
      </c>
      <c r="R8248" s="3">
        <v>41260</v>
      </c>
      <c r="S8248" s="12">
        <f t="shared" si="647"/>
        <v>1</v>
      </c>
      <c r="T8248" s="3" t="s">
        <v>14210</v>
      </c>
      <c r="U8248" t="s">
        <v>14235</v>
      </c>
      <c r="V8248" t="s">
        <v>14233</v>
      </c>
      <c r="W8248" t="s">
        <v>14199</v>
      </c>
      <c r="X8248" t="str">
        <f>VLOOKUP(Q8248,Managers!$A:$B,2,0)</f>
        <v>Bob Turner</v>
      </c>
      <c r="Y8248">
        <f>VLOOKUP(W8248,HourlyWages!$A:$B,2,0)</f>
        <v>68</v>
      </c>
      <c r="Z8248">
        <v>1</v>
      </c>
      <c r="AA8248" s="14">
        <f t="shared" si="644"/>
        <v>0.54666666666666663</v>
      </c>
    </row>
    <row r="8249" spans="1:27" x14ac:dyDescent="0.2">
      <c r="A8249">
        <v>8248</v>
      </c>
      <c r="B8249">
        <v>58978</v>
      </c>
      <c r="C8249" s="3">
        <v>40945</v>
      </c>
      <c r="D8249" s="17">
        <f t="shared" si="643"/>
        <v>40940</v>
      </c>
      <c r="E8249">
        <v>13</v>
      </c>
      <c r="F8249" s="8">
        <f t="shared" si="645"/>
        <v>1430</v>
      </c>
      <c r="G8249" s="5">
        <v>0.09</v>
      </c>
      <c r="H8249" s="8">
        <f>VLOOKUP($T8249,Pricebook!$A:$D,4,0)</f>
        <v>110</v>
      </c>
      <c r="I8249" s="10">
        <f t="shared" si="646"/>
        <v>1301.3</v>
      </c>
      <c r="J8249" t="s">
        <v>1105</v>
      </c>
      <c r="K8249" t="s">
        <v>341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2824</v>
      </c>
      <c r="O8249" s="7">
        <v>48823</v>
      </c>
      <c r="P8249" t="s">
        <v>172</v>
      </c>
      <c r="Q8249" t="s">
        <v>16</v>
      </c>
      <c r="R8249" s="3">
        <v>40952</v>
      </c>
      <c r="S8249" s="12">
        <f t="shared" si="647"/>
        <v>7</v>
      </c>
      <c r="T8249" s="3" t="s">
        <v>14215</v>
      </c>
      <c r="U8249" t="s">
        <v>14229</v>
      </c>
      <c r="V8249" t="s">
        <v>14241</v>
      </c>
      <c r="W8249" t="s">
        <v>14194</v>
      </c>
      <c r="X8249" t="str">
        <f>VLOOKUP(Q8249,Managers!$A:$B,2,0)</f>
        <v>Josh Martinez</v>
      </c>
      <c r="Y8249">
        <f>VLOOKUP(W8249,HourlyWages!$A:$B,2,0)</f>
        <v>71</v>
      </c>
      <c r="Z8249">
        <v>1</v>
      </c>
      <c r="AA8249" s="14">
        <f t="shared" si="644"/>
        <v>0.35454545454545455</v>
      </c>
    </row>
    <row r="8250" spans="1:27" x14ac:dyDescent="0.2">
      <c r="A8250">
        <v>8249</v>
      </c>
      <c r="B8250">
        <v>58981</v>
      </c>
      <c r="C8250" s="3">
        <v>40574</v>
      </c>
      <c r="D8250" s="17">
        <f t="shared" si="643"/>
        <v>40544</v>
      </c>
      <c r="E8250">
        <v>28</v>
      </c>
      <c r="F8250" s="8">
        <f t="shared" si="645"/>
        <v>4760</v>
      </c>
      <c r="G8250" s="5">
        <v>7.0000000000000007E-2</v>
      </c>
      <c r="H8250" s="8">
        <f>VLOOKUP($T8250,Pricebook!$A:$D,4,0)</f>
        <v>170</v>
      </c>
      <c r="I8250" s="10">
        <f t="shared" si="646"/>
        <v>4426.7999999999993</v>
      </c>
      <c r="J8250" t="s">
        <v>1362</v>
      </c>
      <c r="K8250" t="s">
        <v>103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757</v>
      </c>
      <c r="O8250" s="7">
        <v>83440</v>
      </c>
      <c r="P8250" t="s">
        <v>197</v>
      </c>
      <c r="Q8250" t="s">
        <v>23</v>
      </c>
      <c r="R8250" s="3">
        <v>40576</v>
      </c>
      <c r="S8250" s="12">
        <f t="shared" si="647"/>
        <v>2</v>
      </c>
      <c r="T8250" s="3" t="s">
        <v>14219</v>
      </c>
      <c r="U8250" t="s">
        <v>14229</v>
      </c>
      <c r="V8250" t="s">
        <v>14237</v>
      </c>
      <c r="W8250" t="s">
        <v>14201</v>
      </c>
      <c r="X8250" t="str">
        <f>VLOOKUP(Q8250,Managers!$A:$B,2,0)</f>
        <v>Bob Turner</v>
      </c>
      <c r="Y8250">
        <f>VLOOKUP(W8250,HourlyWages!$A:$B,2,0)</f>
        <v>53</v>
      </c>
      <c r="Z8250">
        <v>1</v>
      </c>
      <c r="AA8250" s="14">
        <f t="shared" si="644"/>
        <v>0.68823529411764706</v>
      </c>
    </row>
    <row r="8251" spans="1:27" x14ac:dyDescent="0.2">
      <c r="A8251">
        <v>8250</v>
      </c>
      <c r="B8251">
        <v>59008</v>
      </c>
      <c r="C8251" s="3">
        <v>40450</v>
      </c>
      <c r="D8251" s="17">
        <f t="shared" si="643"/>
        <v>40422</v>
      </c>
      <c r="E8251">
        <v>39</v>
      </c>
      <c r="F8251" s="8">
        <f t="shared" si="645"/>
        <v>5850</v>
      </c>
      <c r="G8251" s="5">
        <v>0.05</v>
      </c>
      <c r="H8251" s="8">
        <f>VLOOKUP($T8251,Pricebook!$A:$D,4,0)</f>
        <v>150</v>
      </c>
      <c r="I8251" s="10">
        <f t="shared" si="646"/>
        <v>5557.5</v>
      </c>
      <c r="J8251" t="s">
        <v>736</v>
      </c>
      <c r="K8251" t="s">
        <v>400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435</v>
      </c>
      <c r="O8251" s="7">
        <v>28110</v>
      </c>
      <c r="P8251" t="s">
        <v>33</v>
      </c>
      <c r="Q8251" t="s">
        <v>34</v>
      </c>
      <c r="R8251" s="3">
        <v>40450</v>
      </c>
      <c r="S8251" s="12">
        <f t="shared" si="647"/>
        <v>0</v>
      </c>
      <c r="T8251" s="3" t="s">
        <v>14216</v>
      </c>
      <c r="U8251" t="s">
        <v>14235</v>
      </c>
      <c r="V8251" t="s">
        <v>14244</v>
      </c>
      <c r="W8251" t="s">
        <v>14199</v>
      </c>
      <c r="X8251" t="str">
        <f>VLOOKUP(Q8251,Managers!$A:$B,2,0)</f>
        <v>Frank Mitchell</v>
      </c>
      <c r="Y8251">
        <f>VLOOKUP(W8251,HourlyWages!$A:$B,2,0)</f>
        <v>68</v>
      </c>
      <c r="Z8251">
        <v>1</v>
      </c>
      <c r="AA8251" s="14">
        <f t="shared" si="644"/>
        <v>0.54666666666666663</v>
      </c>
    </row>
    <row r="8252" spans="1:27" x14ac:dyDescent="0.2">
      <c r="A8252">
        <v>8251</v>
      </c>
      <c r="B8252">
        <v>59009</v>
      </c>
      <c r="C8252" s="3">
        <v>40865</v>
      </c>
      <c r="D8252" s="17">
        <f t="shared" si="643"/>
        <v>40848</v>
      </c>
      <c r="E8252">
        <v>19</v>
      </c>
      <c r="F8252" s="8">
        <f t="shared" si="645"/>
        <v>2090</v>
      </c>
      <c r="G8252" s="5">
        <v>0.02</v>
      </c>
      <c r="H8252" s="8">
        <f>VLOOKUP($T8252,Pricebook!$A:$D,4,0)</f>
        <v>110</v>
      </c>
      <c r="I8252" s="10">
        <f t="shared" si="646"/>
        <v>2048.1999999999998</v>
      </c>
      <c r="J8252" t="s">
        <v>675</v>
      </c>
      <c r="K8252" t="s">
        <v>482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598</v>
      </c>
      <c r="O8252" s="7">
        <v>43068</v>
      </c>
      <c r="P8252" t="s">
        <v>210</v>
      </c>
      <c r="Q8252" t="s">
        <v>61</v>
      </c>
      <c r="R8252" s="3">
        <v>40867</v>
      </c>
      <c r="S8252" s="12">
        <f t="shared" si="647"/>
        <v>2</v>
      </c>
      <c r="T8252" s="3" t="s">
        <v>14215</v>
      </c>
      <c r="U8252" t="s">
        <v>14229</v>
      </c>
      <c r="V8252" t="s">
        <v>14239</v>
      </c>
      <c r="W8252" t="s">
        <v>14188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4">
        <f t="shared" si="644"/>
        <v>0.52727272727272723</v>
      </c>
    </row>
    <row r="8253" spans="1:27" x14ac:dyDescent="0.2">
      <c r="A8253">
        <v>8252</v>
      </c>
      <c r="B8253">
        <v>59015</v>
      </c>
      <c r="C8253" s="3">
        <v>41055</v>
      </c>
      <c r="D8253" s="17">
        <f t="shared" si="643"/>
        <v>41030</v>
      </c>
      <c r="E8253">
        <v>32</v>
      </c>
      <c r="F8253" s="8">
        <f t="shared" si="645"/>
        <v>4800</v>
      </c>
      <c r="G8253" s="5">
        <v>0.09</v>
      </c>
      <c r="H8253" s="8">
        <f>VLOOKUP($T8253,Pricebook!$A:$D,4,0)</f>
        <v>150</v>
      </c>
      <c r="I8253" s="10">
        <f t="shared" si="646"/>
        <v>4368</v>
      </c>
      <c r="J8253" t="s">
        <v>1472</v>
      </c>
      <c r="K8253" t="s">
        <v>327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1770</v>
      </c>
      <c r="O8253" s="7" t="s">
        <v>1771</v>
      </c>
      <c r="P8253" t="s">
        <v>48</v>
      </c>
      <c r="Q8253" t="s">
        <v>16</v>
      </c>
      <c r="R8253" s="3">
        <v>41056</v>
      </c>
      <c r="S8253" s="12">
        <f t="shared" si="647"/>
        <v>1</v>
      </c>
      <c r="T8253" s="3" t="s">
        <v>14211</v>
      </c>
      <c r="U8253" t="s">
        <v>14235</v>
      </c>
      <c r="V8253" t="s">
        <v>14236</v>
      </c>
      <c r="W8253" t="s">
        <v>14189</v>
      </c>
      <c r="X8253" t="str">
        <f>VLOOKUP(Q8253,Managers!$A:$B,2,0)</f>
        <v>Josh Martinez</v>
      </c>
      <c r="Y8253">
        <f>VLOOKUP(W8253,HourlyWages!$A:$B,2,0)</f>
        <v>62</v>
      </c>
      <c r="Z8253">
        <v>1</v>
      </c>
      <c r="AA8253" s="14">
        <f t="shared" si="644"/>
        <v>0.58666666666666667</v>
      </c>
    </row>
    <row r="8254" spans="1:27" x14ac:dyDescent="0.2">
      <c r="A8254">
        <v>8253</v>
      </c>
      <c r="B8254">
        <v>59015</v>
      </c>
      <c r="C8254" s="3">
        <v>41055</v>
      </c>
      <c r="D8254" s="17">
        <f t="shared" si="643"/>
        <v>41030</v>
      </c>
      <c r="E8254">
        <v>32</v>
      </c>
      <c r="F8254" s="8">
        <f t="shared" si="645"/>
        <v>4000</v>
      </c>
      <c r="G8254" s="5">
        <v>0.02</v>
      </c>
      <c r="H8254" s="8">
        <f>VLOOKUP($T8254,Pricebook!$A:$D,4,0)</f>
        <v>125</v>
      </c>
      <c r="I8254" s="10">
        <f t="shared" si="646"/>
        <v>3920</v>
      </c>
      <c r="J8254" t="s">
        <v>1472</v>
      </c>
      <c r="K8254" t="s">
        <v>327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1770</v>
      </c>
      <c r="O8254" s="7" t="s">
        <v>1771</v>
      </c>
      <c r="P8254" t="s">
        <v>48</v>
      </c>
      <c r="Q8254" t="s">
        <v>16</v>
      </c>
      <c r="R8254" s="3">
        <v>41056</v>
      </c>
      <c r="S8254" s="12">
        <f t="shared" si="647"/>
        <v>1</v>
      </c>
      <c r="T8254" s="3" t="s">
        <v>14208</v>
      </c>
      <c r="U8254" t="s">
        <v>14232</v>
      </c>
      <c r="V8254" t="s">
        <v>14238</v>
      </c>
      <c r="W8254" t="s">
        <v>14194</v>
      </c>
      <c r="X8254" t="str">
        <f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4"/>
        <v>0.432</v>
      </c>
    </row>
    <row r="8255" spans="1:27" x14ac:dyDescent="0.2">
      <c r="A8255">
        <v>8254</v>
      </c>
      <c r="B8255">
        <v>59015</v>
      </c>
      <c r="C8255" s="3">
        <v>41055</v>
      </c>
      <c r="D8255" s="17">
        <f t="shared" si="643"/>
        <v>41030</v>
      </c>
      <c r="E8255">
        <v>32</v>
      </c>
      <c r="F8255" s="8">
        <f t="shared" si="645"/>
        <v>3520</v>
      </c>
      <c r="G8255" s="5">
        <v>0.02</v>
      </c>
      <c r="H8255" s="8">
        <f>VLOOKUP($T8255,Pricebook!$A:$D,4,0)</f>
        <v>110</v>
      </c>
      <c r="I8255" s="10">
        <f t="shared" si="646"/>
        <v>3449.6</v>
      </c>
      <c r="J8255" t="s">
        <v>1472</v>
      </c>
      <c r="K8255" t="s">
        <v>327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1770</v>
      </c>
      <c r="O8255" s="7" t="s">
        <v>1771</v>
      </c>
      <c r="P8255" t="s">
        <v>48</v>
      </c>
      <c r="Q8255" t="s">
        <v>16</v>
      </c>
      <c r="R8255" s="3">
        <v>41057</v>
      </c>
      <c r="S8255" s="12">
        <f t="shared" si="647"/>
        <v>2</v>
      </c>
      <c r="T8255" s="3" t="s">
        <v>14215</v>
      </c>
      <c r="U8255" t="s">
        <v>14229</v>
      </c>
      <c r="V8255" t="s">
        <v>14236</v>
      </c>
      <c r="W8255" t="s">
        <v>14203</v>
      </c>
      <c r="X8255" t="str">
        <f>VLOOKUP(Q8255,Managers!$A:$B,2,0)</f>
        <v>Josh Martinez</v>
      </c>
      <c r="Y8255">
        <f>VLOOKUP(W8255,HourlyWages!$A:$B,2,0)</f>
        <v>62</v>
      </c>
      <c r="Z8255">
        <v>1</v>
      </c>
      <c r="AA8255" s="14">
        <f t="shared" si="644"/>
        <v>0.43636363636363634</v>
      </c>
    </row>
    <row r="8256" spans="1:27" x14ac:dyDescent="0.2">
      <c r="A8256">
        <v>8255</v>
      </c>
      <c r="B8256">
        <v>59044</v>
      </c>
      <c r="C8256" s="3">
        <v>40744</v>
      </c>
      <c r="D8256" s="17">
        <f t="shared" si="643"/>
        <v>40725</v>
      </c>
      <c r="E8256">
        <v>6</v>
      </c>
      <c r="F8256" s="8">
        <f t="shared" si="645"/>
        <v>1200</v>
      </c>
      <c r="G8256" s="5">
        <v>0.02</v>
      </c>
      <c r="H8256" s="8">
        <f>VLOOKUP($T8256,Pricebook!$A:$D,4,0)</f>
        <v>200</v>
      </c>
      <c r="I8256" s="10">
        <f t="shared" si="646"/>
        <v>1176</v>
      </c>
      <c r="J8256" t="s">
        <v>1146</v>
      </c>
      <c r="K8256" t="s">
        <v>203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261</v>
      </c>
      <c r="O8256" s="7">
        <v>72956</v>
      </c>
      <c r="P8256" t="s">
        <v>66</v>
      </c>
      <c r="Q8256" t="s">
        <v>34</v>
      </c>
      <c r="R8256" s="3">
        <v>40746</v>
      </c>
      <c r="S8256" s="12">
        <f t="shared" si="647"/>
        <v>2</v>
      </c>
      <c r="T8256" s="3" t="s">
        <v>14214</v>
      </c>
      <c r="U8256" t="s">
        <v>14229</v>
      </c>
      <c r="V8256" t="s">
        <v>14245</v>
      </c>
      <c r="W8256" t="s">
        <v>14188</v>
      </c>
      <c r="X8256" t="str">
        <f>VLOOKUP(Q8256,Managers!$A:$B,2,0)</f>
        <v>Frank Mitchell</v>
      </c>
      <c r="Y8256">
        <f>VLOOKUP(W8256,HourlyWages!$A:$B,2,0)</f>
        <v>52</v>
      </c>
      <c r="Z8256">
        <v>1</v>
      </c>
      <c r="AA8256" s="14">
        <f t="shared" si="644"/>
        <v>0.74</v>
      </c>
    </row>
    <row r="8257" spans="1:27" x14ac:dyDescent="0.2">
      <c r="A8257">
        <v>8256</v>
      </c>
      <c r="B8257">
        <v>59045</v>
      </c>
      <c r="C8257" s="3">
        <v>40587</v>
      </c>
      <c r="D8257" s="17">
        <f t="shared" si="643"/>
        <v>40575</v>
      </c>
      <c r="E8257">
        <v>30</v>
      </c>
      <c r="F8257" s="8">
        <f t="shared" si="645"/>
        <v>4800</v>
      </c>
      <c r="G8257" s="5">
        <v>0.05</v>
      </c>
      <c r="H8257" s="8">
        <f>VLOOKUP($T8257,Pricebook!$A:$D,4,0)</f>
        <v>160</v>
      </c>
      <c r="I8257" s="10">
        <f t="shared" si="646"/>
        <v>4560</v>
      </c>
      <c r="J8257" t="s">
        <v>2088</v>
      </c>
      <c r="K8257" t="s">
        <v>327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1649</v>
      </c>
      <c r="O8257" s="7">
        <v>61604</v>
      </c>
      <c r="P8257" t="s">
        <v>15</v>
      </c>
      <c r="Q8257" t="s">
        <v>16</v>
      </c>
      <c r="R8257" s="3">
        <v>40589</v>
      </c>
      <c r="S8257" s="12">
        <f t="shared" si="647"/>
        <v>2</v>
      </c>
      <c r="T8257" s="3" t="s">
        <v>14218</v>
      </c>
      <c r="U8257" t="s">
        <v>14229</v>
      </c>
      <c r="V8257" t="s">
        <v>14244</v>
      </c>
      <c r="W8257" t="s">
        <v>14200</v>
      </c>
      <c r="X8257" t="str">
        <f>VLOOKUP(Q8257,Managers!$A:$B,2,0)</f>
        <v>Josh Martinez</v>
      </c>
      <c r="Y8257">
        <f>VLOOKUP(W8257,HourlyWages!$A:$B,2,0)</f>
        <v>59</v>
      </c>
      <c r="Z8257">
        <v>1</v>
      </c>
      <c r="AA8257" s="14">
        <f t="shared" si="644"/>
        <v>0.63124999999999998</v>
      </c>
    </row>
    <row r="8258" spans="1:27" x14ac:dyDescent="0.2">
      <c r="A8258">
        <v>8257</v>
      </c>
      <c r="B8258">
        <v>59047</v>
      </c>
      <c r="C8258" s="3">
        <v>40571</v>
      </c>
      <c r="D8258" s="17">
        <f t="shared" si="643"/>
        <v>40544</v>
      </c>
      <c r="E8258">
        <v>10</v>
      </c>
      <c r="F8258" s="8">
        <f t="shared" si="645"/>
        <v>1500</v>
      </c>
      <c r="G8258" s="5">
        <v>0.09</v>
      </c>
      <c r="H8258" s="8">
        <f>VLOOKUP($T8258,Pricebook!$A:$D,4,0)</f>
        <v>150</v>
      </c>
      <c r="I8258" s="10">
        <f t="shared" si="646"/>
        <v>1365</v>
      </c>
      <c r="J8258" t="s">
        <v>1075</v>
      </c>
      <c r="K8258" t="s">
        <v>1076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2332</v>
      </c>
      <c r="O8258" s="7">
        <v>60440</v>
      </c>
      <c r="P8258" t="s">
        <v>15</v>
      </c>
      <c r="Q8258" t="s">
        <v>16</v>
      </c>
      <c r="R8258" s="3">
        <v>40571</v>
      </c>
      <c r="S8258" s="12">
        <f t="shared" si="647"/>
        <v>0</v>
      </c>
      <c r="T8258" s="3" t="s">
        <v>14211</v>
      </c>
      <c r="U8258" t="s">
        <v>14235</v>
      </c>
      <c r="V8258" t="s">
        <v>14244</v>
      </c>
      <c r="W8258" t="s">
        <v>14200</v>
      </c>
      <c r="X8258" t="str">
        <f>VLOOKUP(Q8258,Managers!$A:$B,2,0)</f>
        <v>Josh Martinez</v>
      </c>
      <c r="Y8258">
        <f>VLOOKUP(W8258,HourlyWages!$A:$B,2,0)</f>
        <v>59</v>
      </c>
      <c r="Z8258">
        <v>1</v>
      </c>
      <c r="AA8258" s="14">
        <f t="shared" si="644"/>
        <v>0.60666666666666669</v>
      </c>
    </row>
    <row r="8259" spans="1:27" x14ac:dyDescent="0.2">
      <c r="A8259">
        <v>8258</v>
      </c>
      <c r="B8259">
        <v>59047</v>
      </c>
      <c r="C8259" s="3">
        <v>40571</v>
      </c>
      <c r="D8259" s="17">
        <f t="shared" ref="D8259:D8322" si="648">DATE(YEAR(C8259),MONTH(C8259),1)</f>
        <v>40544</v>
      </c>
      <c r="E8259">
        <v>26</v>
      </c>
      <c r="F8259" s="8">
        <f t="shared" si="645"/>
        <v>3250</v>
      </c>
      <c r="G8259" s="5">
        <v>0.06</v>
      </c>
      <c r="H8259" s="8">
        <f>VLOOKUP($T8259,Pricebook!$A:$D,4,0)</f>
        <v>125</v>
      </c>
      <c r="I8259" s="10">
        <f t="shared" si="646"/>
        <v>3055</v>
      </c>
      <c r="J8259" t="s">
        <v>1075</v>
      </c>
      <c r="K8259" t="s">
        <v>1076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2332</v>
      </c>
      <c r="O8259" s="7">
        <v>60440</v>
      </c>
      <c r="P8259" t="s">
        <v>15</v>
      </c>
      <c r="Q8259" t="s">
        <v>16</v>
      </c>
      <c r="R8259" s="3">
        <v>40573</v>
      </c>
      <c r="S8259" s="12">
        <f t="shared" si="647"/>
        <v>2</v>
      </c>
      <c r="T8259" s="3" t="s">
        <v>14208</v>
      </c>
      <c r="U8259" t="s">
        <v>14232</v>
      </c>
      <c r="V8259" t="s">
        <v>14233</v>
      </c>
      <c r="W8259" t="s">
        <v>14198</v>
      </c>
      <c r="X8259" t="str">
        <f>VLOOKUP(Q8259,Managers!$A:$B,2,0)</f>
        <v>Josh Martinez</v>
      </c>
      <c r="Y8259">
        <f>VLOOKUP(W8259,HourlyWages!$A:$B,2,0)</f>
        <v>51</v>
      </c>
      <c r="Z8259">
        <v>1</v>
      </c>
      <c r="AA8259" s="14">
        <f t="shared" ref="AA8259:AA8322" si="649">(H8259-Y8259)/H8259</f>
        <v>0.59199999999999997</v>
      </c>
    </row>
    <row r="8260" spans="1:27" x14ac:dyDescent="0.2">
      <c r="A8260">
        <v>8259</v>
      </c>
      <c r="B8260">
        <v>59072</v>
      </c>
      <c r="C8260" s="3">
        <v>39958</v>
      </c>
      <c r="D8260" s="17">
        <f t="shared" si="648"/>
        <v>39934</v>
      </c>
      <c r="E8260">
        <v>12</v>
      </c>
      <c r="F8260" s="8">
        <f t="shared" si="645"/>
        <v>1920</v>
      </c>
      <c r="G8260" s="5">
        <v>0.03</v>
      </c>
      <c r="H8260" s="8">
        <f>VLOOKUP($T8260,Pricebook!$A:$D,4,0)</f>
        <v>160</v>
      </c>
      <c r="I8260" s="10">
        <f t="shared" si="646"/>
        <v>1862.3999999999999</v>
      </c>
      <c r="J8260" t="s">
        <v>1518</v>
      </c>
      <c r="K8260" t="s">
        <v>594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413</v>
      </c>
      <c r="O8260" s="7">
        <v>85374</v>
      </c>
      <c r="P8260" t="s">
        <v>70</v>
      </c>
      <c r="Q8260" t="s">
        <v>23</v>
      </c>
      <c r="R8260" s="3">
        <v>39960</v>
      </c>
      <c r="S8260" s="12">
        <f t="shared" si="647"/>
        <v>2</v>
      </c>
      <c r="T8260" s="3" t="s">
        <v>14218</v>
      </c>
      <c r="U8260" t="s">
        <v>14229</v>
      </c>
      <c r="V8260" t="s">
        <v>14233</v>
      </c>
      <c r="W8260" t="s">
        <v>14202</v>
      </c>
      <c r="X8260" t="str">
        <f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9"/>
        <v>0.55625000000000002</v>
      </c>
    </row>
    <row r="8261" spans="1:27" x14ac:dyDescent="0.2">
      <c r="A8261">
        <v>8260</v>
      </c>
      <c r="B8261">
        <v>59072</v>
      </c>
      <c r="C8261" s="3">
        <v>39958</v>
      </c>
      <c r="D8261" s="17">
        <f t="shared" si="648"/>
        <v>39934</v>
      </c>
      <c r="E8261">
        <v>22</v>
      </c>
      <c r="F8261" s="8">
        <f t="shared" si="645"/>
        <v>2420</v>
      </c>
      <c r="G8261" s="5">
        <v>0.08</v>
      </c>
      <c r="H8261" s="8">
        <f>VLOOKUP($T8261,Pricebook!$A:$D,4,0)</f>
        <v>110</v>
      </c>
      <c r="I8261" s="10">
        <f t="shared" si="646"/>
        <v>2226.4</v>
      </c>
      <c r="J8261" t="s">
        <v>1518</v>
      </c>
      <c r="K8261" t="s">
        <v>594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413</v>
      </c>
      <c r="O8261" s="7">
        <v>85374</v>
      </c>
      <c r="P8261" t="s">
        <v>70</v>
      </c>
      <c r="Q8261" t="s">
        <v>23</v>
      </c>
      <c r="R8261" s="3">
        <v>39959</v>
      </c>
      <c r="S8261" s="12">
        <f t="shared" si="647"/>
        <v>1</v>
      </c>
      <c r="T8261" s="3" t="s">
        <v>14215</v>
      </c>
      <c r="U8261" t="s">
        <v>14229</v>
      </c>
      <c r="V8261" t="s">
        <v>14242</v>
      </c>
      <c r="W8261" t="s">
        <v>14201</v>
      </c>
      <c r="X8261" t="str">
        <f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9"/>
        <v>0.51818181818181819</v>
      </c>
    </row>
    <row r="8262" spans="1:27" x14ac:dyDescent="0.2">
      <c r="A8262">
        <v>8261</v>
      </c>
      <c r="B8262">
        <v>59072</v>
      </c>
      <c r="C8262" s="3">
        <v>39958</v>
      </c>
      <c r="D8262" s="17">
        <f t="shared" si="648"/>
        <v>39934</v>
      </c>
      <c r="E8262">
        <v>2</v>
      </c>
      <c r="F8262" s="8">
        <f t="shared" si="645"/>
        <v>300</v>
      </c>
      <c r="G8262" s="5">
        <v>0.06</v>
      </c>
      <c r="H8262" s="8">
        <f>VLOOKUP($T8262,Pricebook!$A:$D,4,0)</f>
        <v>150</v>
      </c>
      <c r="I8262" s="10">
        <f t="shared" si="646"/>
        <v>282</v>
      </c>
      <c r="J8262" t="s">
        <v>1518</v>
      </c>
      <c r="K8262" t="s">
        <v>594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413</v>
      </c>
      <c r="O8262" s="7">
        <v>85374</v>
      </c>
      <c r="P8262" t="s">
        <v>70</v>
      </c>
      <c r="Q8262" t="s">
        <v>23</v>
      </c>
      <c r="R8262" s="3">
        <v>39960</v>
      </c>
      <c r="S8262" s="12">
        <f t="shared" si="647"/>
        <v>2</v>
      </c>
      <c r="T8262" s="3" t="s">
        <v>14210</v>
      </c>
      <c r="U8262" t="s">
        <v>14235</v>
      </c>
      <c r="V8262" t="s">
        <v>14238</v>
      </c>
      <c r="W8262" t="s">
        <v>14185</v>
      </c>
      <c r="X8262" t="str">
        <f>VLOOKUP(Q8262,Managers!$A:$B,2,0)</f>
        <v>Bob Turner</v>
      </c>
      <c r="Y8262">
        <f>VLOOKUP(W8262,HourlyWages!$A:$B,2,0)</f>
        <v>70</v>
      </c>
      <c r="Z8262">
        <v>1</v>
      </c>
      <c r="AA8262" s="14">
        <f t="shared" si="649"/>
        <v>0.53333333333333333</v>
      </c>
    </row>
    <row r="8263" spans="1:27" x14ac:dyDescent="0.2">
      <c r="A8263">
        <v>8262</v>
      </c>
      <c r="B8263">
        <v>59072</v>
      </c>
      <c r="C8263" s="3">
        <v>39958</v>
      </c>
      <c r="D8263" s="17">
        <f t="shared" si="648"/>
        <v>39934</v>
      </c>
      <c r="E8263">
        <v>38</v>
      </c>
      <c r="F8263" s="8">
        <f t="shared" si="645"/>
        <v>5700</v>
      </c>
      <c r="G8263" s="5">
        <v>0</v>
      </c>
      <c r="H8263" s="8">
        <f>VLOOKUP($T8263,Pricebook!$A:$D,4,0)</f>
        <v>150</v>
      </c>
      <c r="I8263" s="10">
        <f t="shared" si="646"/>
        <v>5700</v>
      </c>
      <c r="J8263" t="s">
        <v>1518</v>
      </c>
      <c r="K8263" t="s">
        <v>594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413</v>
      </c>
      <c r="O8263" s="7">
        <v>85374</v>
      </c>
      <c r="P8263" t="s">
        <v>70</v>
      </c>
      <c r="Q8263" t="s">
        <v>23</v>
      </c>
      <c r="R8263" s="3">
        <v>39960</v>
      </c>
      <c r="S8263" s="12">
        <f t="shared" si="647"/>
        <v>2</v>
      </c>
      <c r="T8263" s="3" t="s">
        <v>14210</v>
      </c>
      <c r="U8263" t="s">
        <v>14235</v>
      </c>
      <c r="V8263" t="s">
        <v>14243</v>
      </c>
      <c r="W8263" t="s">
        <v>14185</v>
      </c>
      <c r="X8263" t="str">
        <f>VLOOKUP(Q8263,Managers!$A:$B,2,0)</f>
        <v>Bob Turner</v>
      </c>
      <c r="Y8263">
        <f>VLOOKUP(W8263,HourlyWages!$A:$B,2,0)</f>
        <v>70</v>
      </c>
      <c r="Z8263">
        <v>1</v>
      </c>
      <c r="AA8263" s="14">
        <f t="shared" si="649"/>
        <v>0.53333333333333333</v>
      </c>
    </row>
    <row r="8264" spans="1:27" x14ac:dyDescent="0.2">
      <c r="A8264">
        <v>8263</v>
      </c>
      <c r="B8264">
        <v>59074</v>
      </c>
      <c r="C8264" s="3">
        <v>40402</v>
      </c>
      <c r="D8264" s="17">
        <f t="shared" si="648"/>
        <v>40391</v>
      </c>
      <c r="E8264">
        <v>37</v>
      </c>
      <c r="F8264" s="8">
        <f t="shared" si="645"/>
        <v>4625</v>
      </c>
      <c r="G8264" s="5">
        <v>0.03</v>
      </c>
      <c r="H8264" s="8">
        <f>VLOOKUP($T8264,Pricebook!$A:$D,4,0)</f>
        <v>125</v>
      </c>
      <c r="I8264" s="10">
        <f t="shared" si="646"/>
        <v>4486.25</v>
      </c>
      <c r="J8264" t="s">
        <v>931</v>
      </c>
      <c r="K8264" t="s">
        <v>207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672</v>
      </c>
      <c r="O8264" s="7">
        <v>47374</v>
      </c>
      <c r="P8264" t="s">
        <v>278</v>
      </c>
      <c r="Q8264" t="s">
        <v>16</v>
      </c>
      <c r="R8264" s="3">
        <v>40404</v>
      </c>
      <c r="S8264" s="12">
        <f t="shared" si="647"/>
        <v>2</v>
      </c>
      <c r="T8264" s="3" t="s">
        <v>14208</v>
      </c>
      <c r="U8264" t="s">
        <v>14232</v>
      </c>
      <c r="V8264" t="s">
        <v>14242</v>
      </c>
      <c r="W8264" t="s">
        <v>14190</v>
      </c>
      <c r="X8264" t="str">
        <f>VLOOKUP(Q8264,Managers!$A:$B,2,0)</f>
        <v>Josh Martinez</v>
      </c>
      <c r="Y8264">
        <f>VLOOKUP(W8264,HourlyWages!$A:$B,2,0)</f>
        <v>67</v>
      </c>
      <c r="Z8264">
        <v>1</v>
      </c>
      <c r="AA8264" s="14">
        <f t="shared" si="649"/>
        <v>0.46400000000000002</v>
      </c>
    </row>
    <row r="8265" spans="1:27" x14ac:dyDescent="0.2">
      <c r="A8265">
        <v>8264</v>
      </c>
      <c r="B8265">
        <v>59075</v>
      </c>
      <c r="C8265" s="3">
        <v>40965</v>
      </c>
      <c r="D8265" s="17">
        <f t="shared" si="648"/>
        <v>40940</v>
      </c>
      <c r="E8265">
        <v>38</v>
      </c>
      <c r="F8265" s="8">
        <f t="shared" si="645"/>
        <v>4180</v>
      </c>
      <c r="G8265" s="5">
        <v>0.02</v>
      </c>
      <c r="H8265" s="8">
        <f>VLOOKUP($T8265,Pricebook!$A:$D,4,0)</f>
        <v>110</v>
      </c>
      <c r="I8265" s="10">
        <f t="shared" si="646"/>
        <v>4096.3999999999996</v>
      </c>
      <c r="J8265" t="s">
        <v>1841</v>
      </c>
      <c r="K8265" t="s">
        <v>1014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1842</v>
      </c>
      <c r="O8265" s="7">
        <v>75067</v>
      </c>
      <c r="P8265" t="s">
        <v>48</v>
      </c>
      <c r="Q8265" t="s">
        <v>16</v>
      </c>
      <c r="R8265" s="3">
        <v>40968</v>
      </c>
      <c r="S8265" s="12">
        <f t="shared" si="647"/>
        <v>3</v>
      </c>
      <c r="T8265" s="3" t="s">
        <v>14215</v>
      </c>
      <c r="U8265" t="s">
        <v>14229</v>
      </c>
      <c r="V8265" t="s">
        <v>14245</v>
      </c>
      <c r="W8265" t="s">
        <v>14192</v>
      </c>
      <c r="X8265" t="str">
        <f>VLOOKUP(Q8265,Managers!$A:$B,2,0)</f>
        <v>Josh Martinez</v>
      </c>
      <c r="Y8265">
        <f>VLOOKUP(W8265,HourlyWages!$A:$B,2,0)</f>
        <v>75</v>
      </c>
      <c r="Z8265">
        <v>1</v>
      </c>
      <c r="AA8265" s="14">
        <f t="shared" si="649"/>
        <v>0.31818181818181818</v>
      </c>
    </row>
    <row r="8266" spans="1:27" x14ac:dyDescent="0.2">
      <c r="A8266">
        <v>8265</v>
      </c>
      <c r="B8266">
        <v>59075</v>
      </c>
      <c r="C8266" s="3">
        <v>40965</v>
      </c>
      <c r="D8266" s="17">
        <f t="shared" si="648"/>
        <v>40940</v>
      </c>
      <c r="E8266">
        <v>4</v>
      </c>
      <c r="F8266" s="8">
        <f t="shared" si="645"/>
        <v>600</v>
      </c>
      <c r="G8266" s="5">
        <v>0.02</v>
      </c>
      <c r="H8266" s="8">
        <f>VLOOKUP($T8266,Pricebook!$A:$D,4,0)</f>
        <v>150</v>
      </c>
      <c r="I8266" s="10">
        <f t="shared" si="646"/>
        <v>588</v>
      </c>
      <c r="J8266" t="s">
        <v>1841</v>
      </c>
      <c r="K8266" t="s">
        <v>1014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1004</v>
      </c>
      <c r="O8266" s="7" t="s">
        <v>1005</v>
      </c>
      <c r="P8266" t="s">
        <v>91</v>
      </c>
      <c r="Q8266" t="s">
        <v>61</v>
      </c>
      <c r="R8266" s="3">
        <v>40973</v>
      </c>
      <c r="S8266" s="12">
        <f t="shared" si="647"/>
        <v>8</v>
      </c>
      <c r="T8266" s="3" t="s">
        <v>14211</v>
      </c>
      <c r="U8266" t="s">
        <v>14235</v>
      </c>
      <c r="V8266" t="s">
        <v>14238</v>
      </c>
      <c r="W8266" t="s">
        <v>14199</v>
      </c>
      <c r="X8266" t="str">
        <f>VLOOKUP(Q8266,Managers!$A:$B,2,0)</f>
        <v>Allen Young</v>
      </c>
      <c r="Y8266">
        <f>VLOOKUP(W8266,HourlyWages!$A:$B,2,0)</f>
        <v>68</v>
      </c>
      <c r="Z8266">
        <v>1</v>
      </c>
      <c r="AA8266" s="14">
        <f t="shared" si="649"/>
        <v>0.54666666666666663</v>
      </c>
    </row>
    <row r="8267" spans="1:27" x14ac:dyDescent="0.2">
      <c r="A8267">
        <v>8266</v>
      </c>
      <c r="B8267">
        <v>59104</v>
      </c>
      <c r="C8267" s="3">
        <v>39856</v>
      </c>
      <c r="D8267" s="17">
        <f t="shared" si="648"/>
        <v>39845</v>
      </c>
      <c r="E8267">
        <v>13</v>
      </c>
      <c r="F8267" s="8">
        <f t="shared" si="645"/>
        <v>2080</v>
      </c>
      <c r="G8267" s="5">
        <v>0.08</v>
      </c>
      <c r="H8267" s="8">
        <f>VLOOKUP($T8267,Pricebook!$A:$D,4,0)</f>
        <v>160</v>
      </c>
      <c r="I8267" s="10">
        <f t="shared" si="646"/>
        <v>1913.6000000000001</v>
      </c>
      <c r="J8267" t="s">
        <v>427</v>
      </c>
      <c r="K8267" t="s">
        <v>190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802</v>
      </c>
      <c r="O8267" s="7">
        <v>13210</v>
      </c>
      <c r="P8267" t="s">
        <v>60</v>
      </c>
      <c r="Q8267" t="s">
        <v>61</v>
      </c>
      <c r="R8267" s="3">
        <v>39859</v>
      </c>
      <c r="S8267" s="12">
        <f t="shared" si="647"/>
        <v>3</v>
      </c>
      <c r="T8267" s="3" t="s">
        <v>14218</v>
      </c>
      <c r="U8267" t="s">
        <v>14229</v>
      </c>
      <c r="V8267" t="s">
        <v>14240</v>
      </c>
      <c r="W8267" t="s">
        <v>14200</v>
      </c>
      <c r="X8267" t="str">
        <f>VLOOKUP(Q8267,Managers!$A:$B,2,0)</f>
        <v>Allen Young</v>
      </c>
      <c r="Y8267">
        <f>VLOOKUP(W8267,HourlyWages!$A:$B,2,0)</f>
        <v>59</v>
      </c>
      <c r="Z8267">
        <v>1</v>
      </c>
      <c r="AA8267" s="14">
        <f t="shared" si="649"/>
        <v>0.63124999999999998</v>
      </c>
    </row>
    <row r="8268" spans="1:27" x14ac:dyDescent="0.2">
      <c r="A8268">
        <v>8267</v>
      </c>
      <c r="B8268">
        <v>59104</v>
      </c>
      <c r="C8268" s="3">
        <v>39856</v>
      </c>
      <c r="D8268" s="17">
        <f t="shared" si="648"/>
        <v>39845</v>
      </c>
      <c r="E8268">
        <v>22</v>
      </c>
      <c r="F8268" s="8">
        <f t="shared" si="645"/>
        <v>3080</v>
      </c>
      <c r="G8268" s="5">
        <v>0.04</v>
      </c>
      <c r="H8268" s="8">
        <f>VLOOKUP($T8268,Pricebook!$A:$D,4,0)</f>
        <v>140</v>
      </c>
      <c r="I8268" s="10">
        <f t="shared" si="646"/>
        <v>2956.7999999999997</v>
      </c>
      <c r="J8268" t="s">
        <v>427</v>
      </c>
      <c r="K8268" t="s">
        <v>190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802</v>
      </c>
      <c r="O8268" s="7">
        <v>13210</v>
      </c>
      <c r="P8268" t="s">
        <v>60</v>
      </c>
      <c r="Q8268" t="s">
        <v>61</v>
      </c>
      <c r="R8268" s="3">
        <v>39859</v>
      </c>
      <c r="S8268" s="12">
        <f t="shared" si="647"/>
        <v>3</v>
      </c>
      <c r="T8268" s="3" t="s">
        <v>14213</v>
      </c>
      <c r="U8268" t="s">
        <v>14229</v>
      </c>
      <c r="V8268" t="s">
        <v>14238</v>
      </c>
      <c r="W8268" t="s">
        <v>14195</v>
      </c>
      <c r="X8268" t="str">
        <f>VLOOKUP(Q8268,Managers!$A:$B,2,0)</f>
        <v>Allen Young</v>
      </c>
      <c r="Y8268">
        <f>VLOOKUP(W8268,HourlyWages!$A:$B,2,0)</f>
        <v>52</v>
      </c>
      <c r="Z8268">
        <v>1</v>
      </c>
      <c r="AA8268" s="14">
        <f t="shared" si="649"/>
        <v>0.62857142857142856</v>
      </c>
    </row>
    <row r="8269" spans="1:27" x14ac:dyDescent="0.2">
      <c r="A8269">
        <v>8268</v>
      </c>
      <c r="B8269">
        <v>59104</v>
      </c>
      <c r="C8269" s="3">
        <v>39856</v>
      </c>
      <c r="D8269" s="17">
        <f t="shared" si="648"/>
        <v>39845</v>
      </c>
      <c r="E8269">
        <v>38</v>
      </c>
      <c r="F8269" s="8">
        <f t="shared" si="645"/>
        <v>5700</v>
      </c>
      <c r="G8269" s="5">
        <v>0.05</v>
      </c>
      <c r="H8269" s="8">
        <f>VLOOKUP($T8269,Pricebook!$A:$D,4,0)</f>
        <v>150</v>
      </c>
      <c r="I8269" s="10">
        <f t="shared" si="646"/>
        <v>5415</v>
      </c>
      <c r="J8269" t="s">
        <v>427</v>
      </c>
      <c r="K8269" t="s">
        <v>190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802</v>
      </c>
      <c r="O8269" s="7">
        <v>13210</v>
      </c>
      <c r="P8269" t="s">
        <v>60</v>
      </c>
      <c r="Q8269" t="s">
        <v>61</v>
      </c>
      <c r="R8269" s="3">
        <v>39858</v>
      </c>
      <c r="S8269" s="12">
        <f t="shared" si="647"/>
        <v>2</v>
      </c>
      <c r="T8269" s="3" t="s">
        <v>14210</v>
      </c>
      <c r="U8269" t="s">
        <v>14235</v>
      </c>
      <c r="V8269" t="s">
        <v>14244</v>
      </c>
      <c r="W8269" t="s">
        <v>14191</v>
      </c>
      <c r="X8269" t="str">
        <f>VLOOKUP(Q8269,Managers!$A:$B,2,0)</f>
        <v>Allen Young</v>
      </c>
      <c r="Y8269">
        <f>VLOOKUP(W8269,HourlyWages!$A:$B,2,0)</f>
        <v>60</v>
      </c>
      <c r="Z8269">
        <v>1</v>
      </c>
      <c r="AA8269" s="14">
        <f t="shared" si="649"/>
        <v>0.6</v>
      </c>
    </row>
    <row r="8270" spans="1:27" x14ac:dyDescent="0.2">
      <c r="A8270">
        <v>8269</v>
      </c>
      <c r="B8270">
        <v>59108</v>
      </c>
      <c r="C8270" s="3">
        <v>40823</v>
      </c>
      <c r="D8270" s="17">
        <f t="shared" si="648"/>
        <v>40817</v>
      </c>
      <c r="E8270">
        <v>21</v>
      </c>
      <c r="F8270" s="8">
        <f t="shared" si="645"/>
        <v>2520</v>
      </c>
      <c r="G8270" s="5">
        <v>0.09</v>
      </c>
      <c r="H8270" s="8">
        <f>VLOOKUP($T8270,Pricebook!$A:$D,4,0)</f>
        <v>120</v>
      </c>
      <c r="I8270" s="10">
        <f t="shared" si="646"/>
        <v>2293.2000000000003</v>
      </c>
      <c r="J8270" t="s">
        <v>806</v>
      </c>
      <c r="K8270" t="s">
        <v>520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2769</v>
      </c>
      <c r="O8270" s="7">
        <v>75234</v>
      </c>
      <c r="P8270" t="s">
        <v>48</v>
      </c>
      <c r="Q8270" t="s">
        <v>16</v>
      </c>
      <c r="R8270" s="3">
        <v>40828</v>
      </c>
      <c r="S8270" s="12">
        <f t="shared" si="647"/>
        <v>5</v>
      </c>
      <c r="T8270" s="3" t="s">
        <v>14212</v>
      </c>
      <c r="U8270" t="s">
        <v>14229</v>
      </c>
      <c r="V8270" t="s">
        <v>14241</v>
      </c>
      <c r="W8270" t="s">
        <v>14185</v>
      </c>
      <c r="X8270" t="str">
        <f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9"/>
        <v>0.41666666666666669</v>
      </c>
    </row>
    <row r="8271" spans="1:27" x14ac:dyDescent="0.2">
      <c r="A8271">
        <v>8270</v>
      </c>
      <c r="B8271">
        <v>59108</v>
      </c>
      <c r="C8271" s="3">
        <v>40823</v>
      </c>
      <c r="D8271" s="17">
        <f t="shared" si="648"/>
        <v>40817</v>
      </c>
      <c r="E8271">
        <v>39</v>
      </c>
      <c r="F8271" s="8">
        <f t="shared" si="645"/>
        <v>5850</v>
      </c>
      <c r="G8271" s="5">
        <v>0.02</v>
      </c>
      <c r="H8271" s="8">
        <f>VLOOKUP($T8271,Pricebook!$A:$D,4,0)</f>
        <v>150</v>
      </c>
      <c r="I8271" s="10">
        <f t="shared" si="646"/>
        <v>5733</v>
      </c>
      <c r="J8271" t="s">
        <v>806</v>
      </c>
      <c r="K8271" t="s">
        <v>520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2769</v>
      </c>
      <c r="O8271" s="7">
        <v>75234</v>
      </c>
      <c r="P8271" t="s">
        <v>48</v>
      </c>
      <c r="Q8271" t="s">
        <v>16</v>
      </c>
      <c r="R8271" s="3">
        <v>40832</v>
      </c>
      <c r="S8271" s="12">
        <f t="shared" si="647"/>
        <v>9</v>
      </c>
      <c r="T8271" s="3" t="s">
        <v>14210</v>
      </c>
      <c r="U8271" t="s">
        <v>14235</v>
      </c>
      <c r="V8271" t="s">
        <v>14244</v>
      </c>
      <c r="W8271" t="s">
        <v>14196</v>
      </c>
      <c r="X8271" t="str">
        <f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9"/>
        <v>0.61333333333333329</v>
      </c>
    </row>
    <row r="8272" spans="1:27" x14ac:dyDescent="0.2">
      <c r="A8272">
        <v>8271</v>
      </c>
      <c r="B8272">
        <v>59139</v>
      </c>
      <c r="C8272" s="3">
        <v>40572</v>
      </c>
      <c r="D8272" s="17">
        <f t="shared" si="648"/>
        <v>40544</v>
      </c>
      <c r="E8272">
        <v>12</v>
      </c>
      <c r="F8272" s="8">
        <f t="shared" si="645"/>
        <v>2040</v>
      </c>
      <c r="G8272" s="5">
        <v>0.05</v>
      </c>
      <c r="H8272" s="8">
        <f>VLOOKUP($T8272,Pricebook!$A:$D,4,0)</f>
        <v>170</v>
      </c>
      <c r="I8272" s="10">
        <f t="shared" si="646"/>
        <v>1938</v>
      </c>
      <c r="J8272" t="s">
        <v>57</v>
      </c>
      <c r="K8272" t="s">
        <v>58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2860</v>
      </c>
      <c r="O8272" s="7" t="s">
        <v>2861</v>
      </c>
      <c r="P8272" t="s">
        <v>1213</v>
      </c>
      <c r="Q8272" t="s">
        <v>23</v>
      </c>
      <c r="R8272" s="3">
        <v>40573</v>
      </c>
      <c r="S8272" s="12">
        <f t="shared" si="647"/>
        <v>1</v>
      </c>
      <c r="T8272" s="3" t="s">
        <v>14219</v>
      </c>
      <c r="U8272" t="s">
        <v>14229</v>
      </c>
      <c r="V8272" t="s">
        <v>14240</v>
      </c>
      <c r="W8272" t="s">
        <v>14190</v>
      </c>
      <c r="X8272" t="str">
        <f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9"/>
        <v>0.60588235294117643</v>
      </c>
    </row>
    <row r="8273" spans="1:27" x14ac:dyDescent="0.2">
      <c r="A8273">
        <v>8272</v>
      </c>
      <c r="B8273">
        <v>59139</v>
      </c>
      <c r="C8273" s="3">
        <v>40572</v>
      </c>
      <c r="D8273" s="17">
        <f t="shared" si="648"/>
        <v>40544</v>
      </c>
      <c r="E8273">
        <v>38</v>
      </c>
      <c r="F8273" s="8">
        <f t="shared" si="645"/>
        <v>6080</v>
      </c>
      <c r="G8273" s="5">
        <v>0.09</v>
      </c>
      <c r="H8273" s="8">
        <f>VLOOKUP($T8273,Pricebook!$A:$D,4,0)</f>
        <v>160</v>
      </c>
      <c r="I8273" s="10">
        <f t="shared" si="646"/>
        <v>5532.8</v>
      </c>
      <c r="J8273" t="s">
        <v>57</v>
      </c>
      <c r="K8273" t="s">
        <v>58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2860</v>
      </c>
      <c r="O8273" s="7" t="s">
        <v>2861</v>
      </c>
      <c r="P8273" t="s">
        <v>1213</v>
      </c>
      <c r="Q8273" t="s">
        <v>23</v>
      </c>
      <c r="R8273" s="3">
        <v>40573</v>
      </c>
      <c r="S8273" s="12">
        <f t="shared" si="647"/>
        <v>1</v>
      </c>
      <c r="T8273" s="3" t="s">
        <v>14218</v>
      </c>
      <c r="U8273" t="s">
        <v>14229</v>
      </c>
      <c r="V8273" t="s">
        <v>14230</v>
      </c>
      <c r="W8273" t="s">
        <v>14202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9"/>
        <v>0.55625000000000002</v>
      </c>
    </row>
    <row r="8274" spans="1:27" x14ac:dyDescent="0.2">
      <c r="A8274">
        <v>8273</v>
      </c>
      <c r="B8274">
        <v>59170</v>
      </c>
      <c r="C8274" s="3">
        <v>39861</v>
      </c>
      <c r="D8274" s="17">
        <f t="shared" si="648"/>
        <v>39845</v>
      </c>
      <c r="E8274">
        <v>44</v>
      </c>
      <c r="F8274" s="8">
        <f t="shared" si="645"/>
        <v>7040</v>
      </c>
      <c r="G8274" s="5">
        <v>0.02</v>
      </c>
      <c r="H8274" s="8">
        <f>VLOOKUP($T8274,Pricebook!$A:$D,4,0)</f>
        <v>160</v>
      </c>
      <c r="I8274" s="10">
        <f t="shared" si="646"/>
        <v>6899.2</v>
      </c>
      <c r="J8274" t="s">
        <v>477</v>
      </c>
      <c r="K8274" t="s">
        <v>121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1249</v>
      </c>
      <c r="O8274" s="7">
        <v>84120</v>
      </c>
      <c r="P8274" t="s">
        <v>201</v>
      </c>
      <c r="Q8274" t="s">
        <v>23</v>
      </c>
      <c r="R8274" s="3">
        <v>39862</v>
      </c>
      <c r="S8274" s="12">
        <f t="shared" si="647"/>
        <v>1</v>
      </c>
      <c r="T8274" s="3" t="s">
        <v>14218</v>
      </c>
      <c r="U8274" t="s">
        <v>14229</v>
      </c>
      <c r="V8274" t="s">
        <v>14239</v>
      </c>
      <c r="W8274" t="s">
        <v>14188</v>
      </c>
      <c r="X8274" t="str">
        <f>VLOOKUP(Q8274,Managers!$A:$B,2,0)</f>
        <v>Bob Turner</v>
      </c>
      <c r="Y8274">
        <f>VLOOKUP(W8274,HourlyWages!$A:$B,2,0)</f>
        <v>52</v>
      </c>
      <c r="Z8274">
        <v>1</v>
      </c>
      <c r="AA8274" s="14">
        <f t="shared" si="649"/>
        <v>0.67500000000000004</v>
      </c>
    </row>
    <row r="8275" spans="1:27" x14ac:dyDescent="0.2">
      <c r="A8275">
        <v>8274</v>
      </c>
      <c r="B8275">
        <v>59170</v>
      </c>
      <c r="C8275" s="3">
        <v>39861</v>
      </c>
      <c r="D8275" s="17">
        <f t="shared" si="648"/>
        <v>39845</v>
      </c>
      <c r="E8275">
        <v>10</v>
      </c>
      <c r="F8275" s="8">
        <f t="shared" si="645"/>
        <v>1250</v>
      </c>
      <c r="G8275" s="5">
        <v>0.04</v>
      </c>
      <c r="H8275" s="8">
        <f>VLOOKUP($T8275,Pricebook!$A:$D,4,0)</f>
        <v>125</v>
      </c>
      <c r="I8275" s="10">
        <f t="shared" si="646"/>
        <v>1200</v>
      </c>
      <c r="J8275" t="s">
        <v>477</v>
      </c>
      <c r="K8275" t="s">
        <v>121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1249</v>
      </c>
      <c r="O8275" s="7">
        <v>84120</v>
      </c>
      <c r="P8275" t="s">
        <v>201</v>
      </c>
      <c r="Q8275" t="s">
        <v>23</v>
      </c>
      <c r="R8275" s="3">
        <v>39863</v>
      </c>
      <c r="S8275" s="12">
        <f t="shared" si="647"/>
        <v>2</v>
      </c>
      <c r="T8275" s="3" t="s">
        <v>14208</v>
      </c>
      <c r="U8275" t="s">
        <v>14232</v>
      </c>
      <c r="V8275" t="s">
        <v>14234</v>
      </c>
      <c r="W8275" t="s">
        <v>14187</v>
      </c>
      <c r="X8275" t="str">
        <f>VLOOKUP(Q8275,Managers!$A:$B,2,0)</f>
        <v>Bob Turner</v>
      </c>
      <c r="Y8275">
        <f>VLOOKUP(W8275,HourlyWages!$A:$B,2,0)</f>
        <v>45</v>
      </c>
      <c r="Z8275">
        <v>1</v>
      </c>
      <c r="AA8275" s="14">
        <f t="shared" si="649"/>
        <v>0.64</v>
      </c>
    </row>
    <row r="8276" spans="1:27" x14ac:dyDescent="0.2">
      <c r="A8276">
        <v>8275</v>
      </c>
      <c r="B8276">
        <v>59170</v>
      </c>
      <c r="C8276" s="3">
        <v>39861</v>
      </c>
      <c r="D8276" s="17">
        <f t="shared" si="648"/>
        <v>39845</v>
      </c>
      <c r="E8276">
        <v>22</v>
      </c>
      <c r="F8276" s="8">
        <f t="shared" si="645"/>
        <v>2750</v>
      </c>
      <c r="G8276" s="5">
        <v>0.03</v>
      </c>
      <c r="H8276" s="8">
        <f>VLOOKUP($T8276,Pricebook!$A:$D,4,0)</f>
        <v>125</v>
      </c>
      <c r="I8276" s="10">
        <f t="shared" si="646"/>
        <v>2667.5</v>
      </c>
      <c r="J8276" t="s">
        <v>477</v>
      </c>
      <c r="K8276" t="s">
        <v>121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1249</v>
      </c>
      <c r="O8276" s="7">
        <v>84120</v>
      </c>
      <c r="P8276" t="s">
        <v>201</v>
      </c>
      <c r="Q8276" t="s">
        <v>23</v>
      </c>
      <c r="R8276" s="3">
        <v>39863</v>
      </c>
      <c r="S8276" s="12">
        <f t="shared" si="647"/>
        <v>2</v>
      </c>
      <c r="T8276" s="3" t="s">
        <v>14208</v>
      </c>
      <c r="U8276" t="s">
        <v>14232</v>
      </c>
      <c r="V8276" t="s">
        <v>14241</v>
      </c>
      <c r="W8276" t="s">
        <v>14187</v>
      </c>
      <c r="X8276" t="str">
        <f>VLOOKUP(Q8276,Managers!$A:$B,2,0)</f>
        <v>Bob Turner</v>
      </c>
      <c r="Y8276">
        <f>VLOOKUP(W8276,HourlyWages!$A:$B,2,0)</f>
        <v>45</v>
      </c>
      <c r="Z8276">
        <v>1</v>
      </c>
      <c r="AA8276" s="14">
        <f t="shared" si="649"/>
        <v>0.64</v>
      </c>
    </row>
    <row r="8277" spans="1:27" x14ac:dyDescent="0.2">
      <c r="A8277">
        <v>8276</v>
      </c>
      <c r="B8277">
        <v>59170</v>
      </c>
      <c r="C8277" s="3">
        <v>39861</v>
      </c>
      <c r="D8277" s="17">
        <f t="shared" si="648"/>
        <v>39845</v>
      </c>
      <c r="E8277">
        <v>5</v>
      </c>
      <c r="F8277" s="8">
        <f t="shared" si="645"/>
        <v>750</v>
      </c>
      <c r="G8277" s="5">
        <v>0.04</v>
      </c>
      <c r="H8277" s="8">
        <f>VLOOKUP($T8277,Pricebook!$A:$D,4,0)</f>
        <v>150</v>
      </c>
      <c r="I8277" s="10">
        <f t="shared" si="646"/>
        <v>720</v>
      </c>
      <c r="J8277" t="s">
        <v>477</v>
      </c>
      <c r="K8277" t="s">
        <v>121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1249</v>
      </c>
      <c r="O8277" s="7">
        <v>84120</v>
      </c>
      <c r="P8277" t="s">
        <v>201</v>
      </c>
      <c r="Q8277" t="s">
        <v>23</v>
      </c>
      <c r="R8277" s="3">
        <v>39863</v>
      </c>
      <c r="S8277" s="12">
        <f t="shared" si="647"/>
        <v>2</v>
      </c>
      <c r="T8277" s="3" t="s">
        <v>14216</v>
      </c>
      <c r="U8277" t="s">
        <v>14235</v>
      </c>
      <c r="V8277" t="s">
        <v>14243</v>
      </c>
      <c r="W8277" t="s">
        <v>14185</v>
      </c>
      <c r="X8277" t="str">
        <f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9"/>
        <v>0.53333333333333333</v>
      </c>
    </row>
    <row r="8278" spans="1:27" x14ac:dyDescent="0.2">
      <c r="A8278">
        <v>8277</v>
      </c>
      <c r="B8278">
        <v>59171</v>
      </c>
      <c r="C8278" s="3">
        <v>40798</v>
      </c>
      <c r="D8278" s="17">
        <f t="shared" si="648"/>
        <v>40787</v>
      </c>
      <c r="E8278">
        <v>39</v>
      </c>
      <c r="F8278" s="8">
        <f t="shared" si="645"/>
        <v>4680</v>
      </c>
      <c r="G8278" s="5">
        <v>0.08</v>
      </c>
      <c r="H8278" s="8">
        <f>VLOOKUP($T8278,Pricebook!$A:$D,4,0)</f>
        <v>120</v>
      </c>
      <c r="I8278" s="10">
        <f t="shared" si="646"/>
        <v>4305.6000000000004</v>
      </c>
      <c r="J8278" t="s">
        <v>1234</v>
      </c>
      <c r="K8278" t="s">
        <v>998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2422</v>
      </c>
      <c r="O8278" s="7" t="s">
        <v>2423</v>
      </c>
      <c r="P8278" t="s">
        <v>368</v>
      </c>
      <c r="Q8278" t="s">
        <v>34</v>
      </c>
      <c r="R8278" s="3">
        <v>40799</v>
      </c>
      <c r="S8278" s="12">
        <f t="shared" si="647"/>
        <v>1</v>
      </c>
      <c r="T8278" s="3" t="s">
        <v>14212</v>
      </c>
      <c r="U8278" t="s">
        <v>14229</v>
      </c>
      <c r="V8278" t="s">
        <v>14233</v>
      </c>
      <c r="W8278" t="s">
        <v>14200</v>
      </c>
      <c r="X8278" t="str">
        <f>VLOOKUP(Q8278,Managers!$A:$B,2,0)</f>
        <v>Frank Mitchell</v>
      </c>
      <c r="Y8278">
        <f>VLOOKUP(W8278,HourlyWages!$A:$B,2,0)</f>
        <v>59</v>
      </c>
      <c r="Z8278">
        <v>1</v>
      </c>
      <c r="AA8278" s="14">
        <f t="shared" si="649"/>
        <v>0.5083333333333333</v>
      </c>
    </row>
    <row r="8279" spans="1:27" x14ac:dyDescent="0.2">
      <c r="A8279">
        <v>8278</v>
      </c>
      <c r="B8279">
        <v>59173</v>
      </c>
      <c r="C8279" s="3">
        <v>40532</v>
      </c>
      <c r="D8279" s="17">
        <f t="shared" si="648"/>
        <v>40513</v>
      </c>
      <c r="E8279">
        <v>27</v>
      </c>
      <c r="F8279" s="8">
        <f t="shared" si="645"/>
        <v>3375</v>
      </c>
      <c r="G8279" s="5">
        <v>0.01</v>
      </c>
      <c r="H8279" s="8">
        <f>VLOOKUP($T8279,Pricebook!$A:$D,4,0)</f>
        <v>125</v>
      </c>
      <c r="I8279" s="10">
        <f t="shared" si="646"/>
        <v>3341.25</v>
      </c>
      <c r="J8279" t="s">
        <v>1360</v>
      </c>
      <c r="K8279" t="s">
        <v>27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1422</v>
      </c>
      <c r="O8279" s="7">
        <v>94070</v>
      </c>
      <c r="P8279" t="s">
        <v>114</v>
      </c>
      <c r="Q8279" t="s">
        <v>23</v>
      </c>
      <c r="R8279" s="3">
        <v>40533</v>
      </c>
      <c r="S8279" s="12">
        <f t="shared" si="647"/>
        <v>1</v>
      </c>
      <c r="T8279" s="3" t="s">
        <v>14217</v>
      </c>
      <c r="U8279" t="s">
        <v>14232</v>
      </c>
      <c r="V8279" t="s">
        <v>14245</v>
      </c>
      <c r="W8279" t="s">
        <v>14203</v>
      </c>
      <c r="X8279" t="str">
        <f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9"/>
        <v>0.504</v>
      </c>
    </row>
    <row r="8280" spans="1:27" x14ac:dyDescent="0.2">
      <c r="A8280">
        <v>8279</v>
      </c>
      <c r="B8280">
        <v>59174</v>
      </c>
      <c r="C8280" s="3">
        <v>40179</v>
      </c>
      <c r="D8280" s="17">
        <f t="shared" si="648"/>
        <v>40179</v>
      </c>
      <c r="E8280">
        <v>6</v>
      </c>
      <c r="F8280" s="8">
        <f t="shared" si="645"/>
        <v>900</v>
      </c>
      <c r="G8280" s="5">
        <v>0.09</v>
      </c>
      <c r="H8280" s="8">
        <f>VLOOKUP($T8280,Pricebook!$A:$D,4,0)</f>
        <v>150</v>
      </c>
      <c r="I8280" s="10">
        <f t="shared" si="646"/>
        <v>819</v>
      </c>
      <c r="J8280" t="s">
        <v>1391</v>
      </c>
      <c r="K8280" t="s">
        <v>27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1392</v>
      </c>
      <c r="O8280" s="7" t="s">
        <v>1393</v>
      </c>
      <c r="P8280" t="s">
        <v>101</v>
      </c>
      <c r="Q8280" t="s">
        <v>34</v>
      </c>
      <c r="R8280" s="3">
        <v>40181</v>
      </c>
      <c r="S8280" s="12">
        <f t="shared" si="647"/>
        <v>2</v>
      </c>
      <c r="T8280" s="3" t="s">
        <v>14216</v>
      </c>
      <c r="U8280" t="s">
        <v>14235</v>
      </c>
      <c r="V8280" t="s">
        <v>14229</v>
      </c>
      <c r="W8280" t="s">
        <v>14198</v>
      </c>
      <c r="X8280" t="str">
        <f>VLOOKUP(Q8280,Managers!$A:$B,2,0)</f>
        <v>Frank Mitchell</v>
      </c>
      <c r="Y8280">
        <f>VLOOKUP(W8280,HourlyWages!$A:$B,2,0)</f>
        <v>51</v>
      </c>
      <c r="Z8280">
        <v>1</v>
      </c>
      <c r="AA8280" s="14">
        <f t="shared" si="649"/>
        <v>0.66</v>
      </c>
    </row>
    <row r="8281" spans="1:27" x14ac:dyDescent="0.2">
      <c r="A8281">
        <v>8280</v>
      </c>
      <c r="B8281">
        <v>59200</v>
      </c>
      <c r="C8281" s="3">
        <v>40886</v>
      </c>
      <c r="D8281" s="17">
        <f t="shared" si="648"/>
        <v>40878</v>
      </c>
      <c r="E8281">
        <v>4</v>
      </c>
      <c r="F8281" s="8">
        <f t="shared" si="645"/>
        <v>680</v>
      </c>
      <c r="G8281" s="5">
        <v>0.09</v>
      </c>
      <c r="H8281" s="8">
        <f>VLOOKUP($T8281,Pricebook!$A:$D,4,0)</f>
        <v>170</v>
      </c>
      <c r="I8281" s="10">
        <f t="shared" si="646"/>
        <v>618.80000000000007</v>
      </c>
      <c r="J8281" t="s">
        <v>1520</v>
      </c>
      <c r="K8281" t="s">
        <v>50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1266</v>
      </c>
      <c r="O8281" s="7">
        <v>64055</v>
      </c>
      <c r="P8281" t="s">
        <v>358</v>
      </c>
      <c r="Q8281" t="s">
        <v>16</v>
      </c>
      <c r="R8281" s="3">
        <v>40886</v>
      </c>
      <c r="S8281" s="12">
        <f t="shared" si="647"/>
        <v>0</v>
      </c>
      <c r="T8281" s="3" t="s">
        <v>14219</v>
      </c>
      <c r="U8281" t="s">
        <v>14229</v>
      </c>
      <c r="V8281" t="s">
        <v>14238</v>
      </c>
      <c r="W8281" t="s">
        <v>14185</v>
      </c>
      <c r="X8281" t="str">
        <f>VLOOKUP(Q8281,Managers!$A:$B,2,0)</f>
        <v>Josh Martinez</v>
      </c>
      <c r="Y8281">
        <f>VLOOKUP(W8281,HourlyWages!$A:$B,2,0)</f>
        <v>70</v>
      </c>
      <c r="Z8281">
        <v>1</v>
      </c>
      <c r="AA8281" s="14">
        <f t="shared" si="649"/>
        <v>0.58823529411764708</v>
      </c>
    </row>
    <row r="8282" spans="1:27" x14ac:dyDescent="0.2">
      <c r="A8282">
        <v>8281</v>
      </c>
      <c r="B8282">
        <v>59200</v>
      </c>
      <c r="C8282" s="3">
        <v>40886</v>
      </c>
      <c r="D8282" s="17">
        <f t="shared" si="648"/>
        <v>40878</v>
      </c>
      <c r="E8282">
        <v>28</v>
      </c>
      <c r="F8282" s="8">
        <f t="shared" si="645"/>
        <v>3360</v>
      </c>
      <c r="G8282" s="5">
        <v>0.03</v>
      </c>
      <c r="H8282" s="8">
        <f>VLOOKUP($T8282,Pricebook!$A:$D,4,0)</f>
        <v>120</v>
      </c>
      <c r="I8282" s="10">
        <f t="shared" si="646"/>
        <v>3259.2</v>
      </c>
      <c r="J8282" t="s">
        <v>1520</v>
      </c>
      <c r="K8282" t="s">
        <v>50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1266</v>
      </c>
      <c r="O8282" s="7">
        <v>64055</v>
      </c>
      <c r="P8282" t="s">
        <v>358</v>
      </c>
      <c r="Q8282" t="s">
        <v>16</v>
      </c>
      <c r="R8282" s="3">
        <v>40888</v>
      </c>
      <c r="S8282" s="12">
        <f t="shared" si="647"/>
        <v>2</v>
      </c>
      <c r="T8282" s="3" t="s">
        <v>14212</v>
      </c>
      <c r="U8282" t="s">
        <v>14229</v>
      </c>
      <c r="V8282" t="s">
        <v>14242</v>
      </c>
      <c r="W8282" t="s">
        <v>14184</v>
      </c>
      <c r="X8282" t="str">
        <f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9"/>
        <v>0.58333333333333337</v>
      </c>
    </row>
    <row r="8283" spans="1:27" x14ac:dyDescent="0.2">
      <c r="A8283">
        <v>8282</v>
      </c>
      <c r="B8283">
        <v>59202</v>
      </c>
      <c r="C8283" s="3">
        <v>41160</v>
      </c>
      <c r="D8283" s="17">
        <f t="shared" si="648"/>
        <v>41153</v>
      </c>
      <c r="E8283">
        <v>7</v>
      </c>
      <c r="F8283" s="8">
        <f t="shared" si="645"/>
        <v>1400</v>
      </c>
      <c r="G8283" s="5">
        <v>0.09</v>
      </c>
      <c r="H8283" s="8">
        <f>VLOOKUP($T8283,Pricebook!$A:$D,4,0)</f>
        <v>200</v>
      </c>
      <c r="I8283" s="10">
        <f t="shared" si="646"/>
        <v>1274</v>
      </c>
      <c r="J8283" t="s">
        <v>1230</v>
      </c>
      <c r="K8283" t="s">
        <v>99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547</v>
      </c>
      <c r="O8283" s="7">
        <v>60452</v>
      </c>
      <c r="P8283" t="s">
        <v>15</v>
      </c>
      <c r="Q8283" t="s">
        <v>16</v>
      </c>
      <c r="R8283" s="3">
        <v>41160</v>
      </c>
      <c r="S8283" s="12">
        <f t="shared" si="647"/>
        <v>0</v>
      </c>
      <c r="T8283" s="3" t="s">
        <v>14214</v>
      </c>
      <c r="U8283" t="s">
        <v>14229</v>
      </c>
      <c r="V8283" t="s">
        <v>14230</v>
      </c>
      <c r="W8283" t="s">
        <v>14200</v>
      </c>
      <c r="X8283" t="str">
        <f>VLOOKUP(Q8283,Managers!$A:$B,2,0)</f>
        <v>Josh Martinez</v>
      </c>
      <c r="Y8283">
        <f>VLOOKUP(W8283,HourlyWages!$A:$B,2,0)</f>
        <v>59</v>
      </c>
      <c r="Z8283">
        <v>1</v>
      </c>
      <c r="AA8283" s="14">
        <f t="shared" si="649"/>
        <v>0.70499999999999996</v>
      </c>
    </row>
    <row r="8284" spans="1:27" x14ac:dyDescent="0.2">
      <c r="A8284">
        <v>8283</v>
      </c>
      <c r="B8284">
        <v>59202</v>
      </c>
      <c r="C8284" s="3">
        <v>41160</v>
      </c>
      <c r="D8284" s="17">
        <f t="shared" si="648"/>
        <v>41153</v>
      </c>
      <c r="E8284">
        <v>36</v>
      </c>
      <c r="F8284" s="8">
        <f t="shared" si="645"/>
        <v>4320</v>
      </c>
      <c r="G8284" s="5">
        <v>0.03</v>
      </c>
      <c r="H8284" s="8">
        <f>VLOOKUP($T8284,Pricebook!$A:$D,4,0)</f>
        <v>120</v>
      </c>
      <c r="I8284" s="10">
        <f t="shared" si="646"/>
        <v>4190.3999999999996</v>
      </c>
      <c r="J8284" t="s">
        <v>1230</v>
      </c>
      <c r="K8284" t="s">
        <v>99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547</v>
      </c>
      <c r="O8284" s="7">
        <v>60452</v>
      </c>
      <c r="P8284" t="s">
        <v>15</v>
      </c>
      <c r="Q8284" t="s">
        <v>16</v>
      </c>
      <c r="R8284" s="3">
        <v>41161</v>
      </c>
      <c r="S8284" s="12">
        <f t="shared" si="647"/>
        <v>1</v>
      </c>
      <c r="T8284" s="3" t="s">
        <v>14212</v>
      </c>
      <c r="U8284" t="s">
        <v>14229</v>
      </c>
      <c r="V8284" t="s">
        <v>14229</v>
      </c>
      <c r="W8284" t="s">
        <v>14188</v>
      </c>
      <c r="X8284" t="str">
        <f>VLOOKUP(Q8284,Managers!$A:$B,2,0)</f>
        <v>Josh Martinez</v>
      </c>
      <c r="Y8284">
        <f>VLOOKUP(W8284,HourlyWages!$A:$B,2,0)</f>
        <v>52</v>
      </c>
      <c r="Z8284">
        <v>1</v>
      </c>
      <c r="AA8284" s="14">
        <f t="shared" si="649"/>
        <v>0.56666666666666665</v>
      </c>
    </row>
    <row r="8285" spans="1:27" x14ac:dyDescent="0.2">
      <c r="A8285">
        <v>8284</v>
      </c>
      <c r="B8285">
        <v>59204</v>
      </c>
      <c r="C8285" s="3">
        <v>40968</v>
      </c>
      <c r="D8285" s="17">
        <f t="shared" si="648"/>
        <v>40940</v>
      </c>
      <c r="E8285">
        <v>8</v>
      </c>
      <c r="F8285" s="8">
        <f t="shared" si="645"/>
        <v>1280</v>
      </c>
      <c r="G8285" s="5">
        <v>0.1</v>
      </c>
      <c r="H8285" s="8">
        <f>VLOOKUP($T8285,Pricebook!$A:$D,4,0)</f>
        <v>160</v>
      </c>
      <c r="I8285" s="10">
        <f t="shared" si="646"/>
        <v>1152</v>
      </c>
      <c r="J8285" t="s">
        <v>470</v>
      </c>
      <c r="K8285" t="s">
        <v>377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307</v>
      </c>
      <c r="O8285" s="7">
        <v>92054</v>
      </c>
      <c r="P8285" t="s">
        <v>114</v>
      </c>
      <c r="Q8285" t="s">
        <v>23</v>
      </c>
      <c r="R8285" s="3">
        <v>40969</v>
      </c>
      <c r="S8285" s="12">
        <f t="shared" si="647"/>
        <v>1</v>
      </c>
      <c r="T8285" s="3" t="s">
        <v>14218</v>
      </c>
      <c r="U8285" t="s">
        <v>14229</v>
      </c>
      <c r="V8285" t="s">
        <v>14237</v>
      </c>
      <c r="W8285" t="s">
        <v>14193</v>
      </c>
      <c r="X8285" t="str">
        <f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9"/>
        <v>0.64375000000000004</v>
      </c>
    </row>
    <row r="8286" spans="1:27" x14ac:dyDescent="0.2">
      <c r="A8286">
        <v>8285</v>
      </c>
      <c r="B8286">
        <v>59204</v>
      </c>
      <c r="C8286" s="3">
        <v>40968</v>
      </c>
      <c r="D8286" s="17">
        <f t="shared" si="648"/>
        <v>40940</v>
      </c>
      <c r="E8286">
        <v>7</v>
      </c>
      <c r="F8286" s="8">
        <f t="shared" si="645"/>
        <v>770</v>
      </c>
      <c r="G8286" s="5">
        <v>0.09</v>
      </c>
      <c r="H8286" s="8">
        <f>VLOOKUP($T8286,Pricebook!$A:$D,4,0)</f>
        <v>110</v>
      </c>
      <c r="I8286" s="10">
        <f t="shared" si="646"/>
        <v>700.7</v>
      </c>
      <c r="J8286" t="s">
        <v>470</v>
      </c>
      <c r="K8286" t="s">
        <v>377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307</v>
      </c>
      <c r="O8286" s="7">
        <v>92054</v>
      </c>
      <c r="P8286" t="s">
        <v>114</v>
      </c>
      <c r="Q8286" t="s">
        <v>23</v>
      </c>
      <c r="R8286" s="3">
        <v>40969</v>
      </c>
      <c r="S8286" s="12">
        <f t="shared" si="647"/>
        <v>1</v>
      </c>
      <c r="T8286" s="3" t="s">
        <v>14215</v>
      </c>
      <c r="U8286" t="s">
        <v>14229</v>
      </c>
      <c r="V8286" t="s">
        <v>14245</v>
      </c>
      <c r="W8286" t="s">
        <v>14188</v>
      </c>
      <c r="X8286" t="str">
        <f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9"/>
        <v>0.52727272727272723</v>
      </c>
    </row>
    <row r="8287" spans="1:27" x14ac:dyDescent="0.2">
      <c r="A8287">
        <v>8286</v>
      </c>
      <c r="B8287">
        <v>59204</v>
      </c>
      <c r="C8287" s="3">
        <v>40968</v>
      </c>
      <c r="D8287" s="17">
        <f t="shared" si="648"/>
        <v>40940</v>
      </c>
      <c r="E8287">
        <v>25</v>
      </c>
      <c r="F8287" s="8">
        <f t="shared" si="645"/>
        <v>4000</v>
      </c>
      <c r="G8287" s="5">
        <v>0.04</v>
      </c>
      <c r="H8287" s="8">
        <f>VLOOKUP($T8287,Pricebook!$A:$D,4,0)</f>
        <v>160</v>
      </c>
      <c r="I8287" s="10">
        <f t="shared" si="646"/>
        <v>3840</v>
      </c>
      <c r="J8287" t="s">
        <v>470</v>
      </c>
      <c r="K8287" t="s">
        <v>377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1568</v>
      </c>
      <c r="O8287" s="7">
        <v>72143</v>
      </c>
      <c r="P8287" t="s">
        <v>66</v>
      </c>
      <c r="Q8287" t="s">
        <v>34</v>
      </c>
      <c r="R8287" s="3">
        <v>40969</v>
      </c>
      <c r="S8287" s="12">
        <f t="shared" si="647"/>
        <v>1</v>
      </c>
      <c r="T8287" s="3" t="s">
        <v>14218</v>
      </c>
      <c r="U8287" t="s">
        <v>14229</v>
      </c>
      <c r="V8287" t="s">
        <v>14241</v>
      </c>
      <c r="W8287" t="s">
        <v>14187</v>
      </c>
      <c r="X8287" t="str">
        <f>VLOOKUP(Q8287,Managers!$A:$B,2,0)</f>
        <v>Frank Mitchell</v>
      </c>
      <c r="Y8287">
        <f>VLOOKUP(W8287,HourlyWages!$A:$B,2,0)</f>
        <v>45</v>
      </c>
      <c r="Z8287">
        <v>1</v>
      </c>
      <c r="AA8287" s="14">
        <f t="shared" si="649"/>
        <v>0.71875</v>
      </c>
    </row>
    <row r="8288" spans="1:27" x14ac:dyDescent="0.2">
      <c r="A8288">
        <v>8287</v>
      </c>
      <c r="B8288">
        <v>59205</v>
      </c>
      <c r="C8288" s="3">
        <v>40847</v>
      </c>
      <c r="D8288" s="17">
        <f t="shared" si="648"/>
        <v>40817</v>
      </c>
      <c r="E8288">
        <v>11</v>
      </c>
      <c r="F8288" s="8">
        <f t="shared" si="645"/>
        <v>2200</v>
      </c>
      <c r="G8288" s="5">
        <v>0</v>
      </c>
      <c r="H8288" s="8">
        <f>VLOOKUP($T8288,Pricebook!$A:$D,4,0)</f>
        <v>200</v>
      </c>
      <c r="I8288" s="10">
        <f t="shared" si="646"/>
        <v>2200</v>
      </c>
      <c r="J8288" t="s">
        <v>812</v>
      </c>
      <c r="K8288" t="s">
        <v>99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2456</v>
      </c>
      <c r="O8288" s="7">
        <v>27587</v>
      </c>
      <c r="P8288" t="s">
        <v>33</v>
      </c>
      <c r="Q8288" t="s">
        <v>34</v>
      </c>
      <c r="R8288" s="3">
        <v>40849</v>
      </c>
      <c r="S8288" s="12">
        <f t="shared" si="647"/>
        <v>2</v>
      </c>
      <c r="T8288" s="3" t="s">
        <v>14214</v>
      </c>
      <c r="U8288" t="s">
        <v>14229</v>
      </c>
      <c r="V8288" t="s">
        <v>14242</v>
      </c>
      <c r="W8288" t="s">
        <v>14203</v>
      </c>
      <c r="X8288" t="str">
        <f>VLOOKUP(Q8288,Managers!$A:$B,2,0)</f>
        <v>Frank Mitchell</v>
      </c>
      <c r="Y8288">
        <f>VLOOKUP(W8288,HourlyWages!$A:$B,2,0)</f>
        <v>62</v>
      </c>
      <c r="Z8288">
        <v>1</v>
      </c>
      <c r="AA8288" s="14">
        <f t="shared" si="649"/>
        <v>0.69</v>
      </c>
    </row>
    <row r="8289" spans="1:27" x14ac:dyDescent="0.2">
      <c r="A8289">
        <v>8288</v>
      </c>
      <c r="B8289">
        <v>59205</v>
      </c>
      <c r="C8289" s="3">
        <v>40847</v>
      </c>
      <c r="D8289" s="17">
        <f t="shared" si="648"/>
        <v>40817</v>
      </c>
      <c r="E8289">
        <v>35</v>
      </c>
      <c r="F8289" s="8">
        <f t="shared" si="645"/>
        <v>7000</v>
      </c>
      <c r="G8289" s="5">
        <v>0.05</v>
      </c>
      <c r="H8289" s="8">
        <f>VLOOKUP($T8289,Pricebook!$A:$D,4,0)</f>
        <v>200</v>
      </c>
      <c r="I8289" s="10">
        <f t="shared" si="646"/>
        <v>6650</v>
      </c>
      <c r="J8289" t="s">
        <v>812</v>
      </c>
      <c r="K8289" t="s">
        <v>99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2456</v>
      </c>
      <c r="O8289" s="7">
        <v>27587</v>
      </c>
      <c r="P8289" t="s">
        <v>33</v>
      </c>
      <c r="Q8289" t="s">
        <v>34</v>
      </c>
      <c r="R8289" s="3">
        <v>40849</v>
      </c>
      <c r="S8289" s="12">
        <f t="shared" si="647"/>
        <v>2</v>
      </c>
      <c r="T8289" s="3" t="s">
        <v>14206</v>
      </c>
      <c r="U8289" t="s">
        <v>14229</v>
      </c>
      <c r="V8289" t="s">
        <v>14244</v>
      </c>
      <c r="W8289" t="s">
        <v>14191</v>
      </c>
      <c r="X8289" t="str">
        <f>VLOOKUP(Q8289,Managers!$A:$B,2,0)</f>
        <v>Frank Mitchell</v>
      </c>
      <c r="Y8289">
        <f>VLOOKUP(W8289,HourlyWages!$A:$B,2,0)</f>
        <v>60</v>
      </c>
      <c r="Z8289">
        <v>1</v>
      </c>
      <c r="AA8289" s="14">
        <f t="shared" si="649"/>
        <v>0.7</v>
      </c>
    </row>
    <row r="8290" spans="1:27" x14ac:dyDescent="0.2">
      <c r="A8290">
        <v>8289</v>
      </c>
      <c r="B8290">
        <v>59207</v>
      </c>
      <c r="C8290" s="3">
        <v>39951</v>
      </c>
      <c r="D8290" s="17">
        <f t="shared" si="648"/>
        <v>39934</v>
      </c>
      <c r="E8290">
        <v>3</v>
      </c>
      <c r="F8290" s="8">
        <f t="shared" si="645"/>
        <v>420</v>
      </c>
      <c r="G8290" s="5">
        <v>0.09</v>
      </c>
      <c r="H8290" s="8">
        <f>VLOOKUP($T8290,Pricebook!$A:$D,4,0)</f>
        <v>140</v>
      </c>
      <c r="I8290" s="10">
        <f t="shared" si="646"/>
        <v>382.2</v>
      </c>
      <c r="J8290" t="s">
        <v>78</v>
      </c>
      <c r="K8290" t="s">
        <v>79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186</v>
      </c>
      <c r="O8290" s="7">
        <v>38401</v>
      </c>
      <c r="P8290" t="s">
        <v>81</v>
      </c>
      <c r="Q8290" t="s">
        <v>34</v>
      </c>
      <c r="R8290" s="3">
        <v>39952</v>
      </c>
      <c r="S8290" s="12">
        <f t="shared" si="647"/>
        <v>1</v>
      </c>
      <c r="T8290" s="3" t="s">
        <v>14213</v>
      </c>
      <c r="U8290" t="s">
        <v>14229</v>
      </c>
      <c r="V8290" t="s">
        <v>14233</v>
      </c>
      <c r="W8290" t="s">
        <v>14201</v>
      </c>
      <c r="X8290" t="str">
        <f>VLOOKUP(Q8290,Managers!$A:$B,2,0)</f>
        <v>Frank Mitchell</v>
      </c>
      <c r="Y8290">
        <f>VLOOKUP(W8290,HourlyWages!$A:$B,2,0)</f>
        <v>53</v>
      </c>
      <c r="Z8290">
        <v>1</v>
      </c>
      <c r="AA8290" s="14">
        <f t="shared" si="649"/>
        <v>0.62142857142857144</v>
      </c>
    </row>
    <row r="8291" spans="1:27" x14ac:dyDescent="0.2">
      <c r="A8291">
        <v>8290</v>
      </c>
      <c r="B8291">
        <v>59207</v>
      </c>
      <c r="C8291" s="3">
        <v>39951</v>
      </c>
      <c r="D8291" s="17">
        <f t="shared" si="648"/>
        <v>39934</v>
      </c>
      <c r="E8291">
        <v>42</v>
      </c>
      <c r="F8291" s="8">
        <f t="shared" si="645"/>
        <v>5250</v>
      </c>
      <c r="G8291" s="5">
        <v>0.02</v>
      </c>
      <c r="H8291" s="8">
        <f>VLOOKUP($T8291,Pricebook!$A:$D,4,0)</f>
        <v>125</v>
      </c>
      <c r="I8291" s="10">
        <f t="shared" si="646"/>
        <v>5145</v>
      </c>
      <c r="J8291" t="s">
        <v>414</v>
      </c>
      <c r="K8291" t="s">
        <v>175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2843</v>
      </c>
      <c r="O8291" s="7">
        <v>61761</v>
      </c>
      <c r="P8291" t="s">
        <v>15</v>
      </c>
      <c r="Q8291" t="s">
        <v>16</v>
      </c>
      <c r="R8291" s="3">
        <v>39951</v>
      </c>
      <c r="S8291" s="12">
        <f t="shared" si="647"/>
        <v>0</v>
      </c>
      <c r="T8291" s="3" t="s">
        <v>14209</v>
      </c>
      <c r="U8291" t="s">
        <v>14232</v>
      </c>
      <c r="V8291" t="s">
        <v>14233</v>
      </c>
      <c r="W8291" t="s">
        <v>14196</v>
      </c>
      <c r="X8291" t="str">
        <f>VLOOKUP(Q8291,Managers!$A:$B,2,0)</f>
        <v>Josh Martinez</v>
      </c>
      <c r="Y8291">
        <f>VLOOKUP(W8291,HourlyWages!$A:$B,2,0)</f>
        <v>58</v>
      </c>
      <c r="Z8291">
        <v>1</v>
      </c>
      <c r="AA8291" s="14">
        <f t="shared" si="649"/>
        <v>0.53600000000000003</v>
      </c>
    </row>
    <row r="8292" spans="1:27" x14ac:dyDescent="0.2">
      <c r="A8292">
        <v>8291</v>
      </c>
      <c r="B8292">
        <v>59232</v>
      </c>
      <c r="C8292" s="3">
        <v>39818</v>
      </c>
      <c r="D8292" s="17">
        <f t="shared" si="648"/>
        <v>39814</v>
      </c>
      <c r="E8292">
        <v>23</v>
      </c>
      <c r="F8292" s="8">
        <f t="shared" si="645"/>
        <v>2530</v>
      </c>
      <c r="G8292" s="5">
        <v>0</v>
      </c>
      <c r="H8292" s="8">
        <f>VLOOKUP($T8292,Pricebook!$A:$D,4,0)</f>
        <v>110</v>
      </c>
      <c r="I8292" s="10">
        <f t="shared" si="646"/>
        <v>2530</v>
      </c>
      <c r="J8292" t="s">
        <v>746</v>
      </c>
      <c r="K8292" t="s">
        <v>747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435</v>
      </c>
      <c r="O8292" s="7">
        <v>71203</v>
      </c>
      <c r="P8292" t="s">
        <v>436</v>
      </c>
      <c r="Q8292" t="s">
        <v>34</v>
      </c>
      <c r="R8292" s="3">
        <v>39820</v>
      </c>
      <c r="S8292" s="12">
        <f t="shared" si="647"/>
        <v>2</v>
      </c>
      <c r="T8292" s="3" t="s">
        <v>14215</v>
      </c>
      <c r="U8292" t="s">
        <v>14229</v>
      </c>
      <c r="V8292" t="s">
        <v>14241</v>
      </c>
      <c r="W8292" t="s">
        <v>14184</v>
      </c>
      <c r="X8292" t="str">
        <f>VLOOKUP(Q8292,Managers!$A:$B,2,0)</f>
        <v>Frank Mitchell</v>
      </c>
      <c r="Y8292">
        <f>VLOOKUP(W8292,HourlyWages!$A:$B,2,0)</f>
        <v>50</v>
      </c>
      <c r="Z8292">
        <v>1</v>
      </c>
      <c r="AA8292" s="14">
        <f t="shared" si="649"/>
        <v>0.54545454545454541</v>
      </c>
    </row>
    <row r="8293" spans="1:27" x14ac:dyDescent="0.2">
      <c r="A8293">
        <v>8292</v>
      </c>
      <c r="B8293">
        <v>59233</v>
      </c>
      <c r="C8293" s="3">
        <v>40410</v>
      </c>
      <c r="D8293" s="17">
        <f t="shared" si="648"/>
        <v>40391</v>
      </c>
      <c r="E8293">
        <v>3</v>
      </c>
      <c r="F8293" s="8">
        <f t="shared" si="645"/>
        <v>375</v>
      </c>
      <c r="G8293" s="5">
        <v>0.08</v>
      </c>
      <c r="H8293" s="8">
        <f>VLOOKUP($T8293,Pricebook!$A:$D,4,0)</f>
        <v>125</v>
      </c>
      <c r="I8293" s="10">
        <f t="shared" si="646"/>
        <v>345</v>
      </c>
      <c r="J8293" t="s">
        <v>931</v>
      </c>
      <c r="K8293" t="s">
        <v>207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672</v>
      </c>
      <c r="O8293" s="7">
        <v>47374</v>
      </c>
      <c r="P8293" t="s">
        <v>278</v>
      </c>
      <c r="Q8293" t="s">
        <v>16</v>
      </c>
      <c r="R8293" s="3">
        <v>40412</v>
      </c>
      <c r="S8293" s="12">
        <f t="shared" si="647"/>
        <v>2</v>
      </c>
      <c r="T8293" s="3" t="s">
        <v>14217</v>
      </c>
      <c r="U8293" t="s">
        <v>14232</v>
      </c>
      <c r="V8293" t="s">
        <v>14242</v>
      </c>
      <c r="W8293" t="s">
        <v>14202</v>
      </c>
      <c r="X8293" t="str">
        <f>VLOOKUP(Q8293,Managers!$A:$B,2,0)</f>
        <v>Josh Martinez</v>
      </c>
      <c r="Y8293">
        <f>VLOOKUP(W8293,HourlyWages!$A:$B,2,0)</f>
        <v>71</v>
      </c>
      <c r="Z8293">
        <v>1</v>
      </c>
      <c r="AA8293" s="14">
        <f t="shared" si="649"/>
        <v>0.432</v>
      </c>
    </row>
    <row r="8294" spans="1:27" x14ac:dyDescent="0.2">
      <c r="A8294">
        <v>8293</v>
      </c>
      <c r="B8294">
        <v>59233</v>
      </c>
      <c r="C8294" s="3">
        <v>40410</v>
      </c>
      <c r="D8294" s="17">
        <f t="shared" si="648"/>
        <v>40391</v>
      </c>
      <c r="E8294">
        <v>30</v>
      </c>
      <c r="F8294" s="8">
        <f t="shared" si="645"/>
        <v>3750</v>
      </c>
      <c r="G8294" s="5">
        <v>0.1</v>
      </c>
      <c r="H8294" s="8">
        <f>VLOOKUP($T8294,Pricebook!$A:$D,4,0)</f>
        <v>125</v>
      </c>
      <c r="I8294" s="10">
        <f t="shared" si="646"/>
        <v>3375</v>
      </c>
      <c r="J8294" t="s">
        <v>931</v>
      </c>
      <c r="K8294" t="s">
        <v>207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672</v>
      </c>
      <c r="O8294" s="7">
        <v>47374</v>
      </c>
      <c r="P8294" t="s">
        <v>278</v>
      </c>
      <c r="Q8294" t="s">
        <v>16</v>
      </c>
      <c r="R8294" s="3">
        <v>40410</v>
      </c>
      <c r="S8294" s="12">
        <f t="shared" si="647"/>
        <v>0</v>
      </c>
      <c r="T8294" s="3" t="s">
        <v>14208</v>
      </c>
      <c r="U8294" t="s">
        <v>14232</v>
      </c>
      <c r="V8294" t="s">
        <v>14241</v>
      </c>
      <c r="W8294" t="s">
        <v>14186</v>
      </c>
      <c r="X8294" t="str">
        <f>VLOOKUP(Q8294,Managers!$A:$B,2,0)</f>
        <v>Josh Martinez</v>
      </c>
      <c r="Y8294">
        <f>VLOOKUP(W8294,HourlyWages!$A:$B,2,0)</f>
        <v>67</v>
      </c>
      <c r="Z8294">
        <v>1</v>
      </c>
      <c r="AA8294" s="14">
        <f t="shared" si="649"/>
        <v>0.46400000000000002</v>
      </c>
    </row>
    <row r="8295" spans="1:27" x14ac:dyDescent="0.2">
      <c r="A8295">
        <v>8294</v>
      </c>
      <c r="B8295">
        <v>59234</v>
      </c>
      <c r="C8295" s="3">
        <v>41119</v>
      </c>
      <c r="D8295" s="17">
        <f t="shared" si="648"/>
        <v>41091</v>
      </c>
      <c r="E8295">
        <v>32</v>
      </c>
      <c r="F8295" s="8">
        <f t="shared" si="645"/>
        <v>5440</v>
      </c>
      <c r="G8295" s="5">
        <v>0.04</v>
      </c>
      <c r="H8295" s="8">
        <f>VLOOKUP($T8295,Pricebook!$A:$D,4,0)</f>
        <v>170</v>
      </c>
      <c r="I8295" s="10">
        <f t="shared" si="646"/>
        <v>5222.3999999999996</v>
      </c>
      <c r="J8295" t="s">
        <v>1093</v>
      </c>
      <c r="K8295" t="s">
        <v>190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2291</v>
      </c>
      <c r="O8295" s="7">
        <v>60025</v>
      </c>
      <c r="P8295" t="s">
        <v>15</v>
      </c>
      <c r="Q8295" t="s">
        <v>16</v>
      </c>
      <c r="R8295" s="3">
        <v>41123</v>
      </c>
      <c r="S8295" s="12">
        <f t="shared" si="647"/>
        <v>4</v>
      </c>
      <c r="T8295" s="3" t="s">
        <v>14219</v>
      </c>
      <c r="U8295" t="s">
        <v>14229</v>
      </c>
      <c r="V8295" t="s">
        <v>14242</v>
      </c>
      <c r="W8295" t="s">
        <v>14192</v>
      </c>
      <c r="X8295" t="str">
        <f>VLOOKUP(Q8295,Managers!$A:$B,2,0)</f>
        <v>Josh Martinez</v>
      </c>
      <c r="Y8295">
        <f>VLOOKUP(W8295,HourlyWages!$A:$B,2,0)</f>
        <v>75</v>
      </c>
      <c r="Z8295">
        <v>1</v>
      </c>
      <c r="AA8295" s="14">
        <f t="shared" si="649"/>
        <v>0.55882352941176472</v>
      </c>
    </row>
    <row r="8296" spans="1:27" x14ac:dyDescent="0.2">
      <c r="A8296">
        <v>8295</v>
      </c>
      <c r="B8296">
        <v>59234</v>
      </c>
      <c r="C8296" s="3">
        <v>41119</v>
      </c>
      <c r="D8296" s="17">
        <f t="shared" si="648"/>
        <v>41091</v>
      </c>
      <c r="E8296">
        <v>16</v>
      </c>
      <c r="F8296" s="8">
        <f t="shared" si="645"/>
        <v>2000</v>
      </c>
      <c r="G8296" s="5">
        <v>0.04</v>
      </c>
      <c r="H8296" s="8">
        <f>VLOOKUP($T8296,Pricebook!$A:$D,4,0)</f>
        <v>125</v>
      </c>
      <c r="I8296" s="10">
        <f t="shared" si="646"/>
        <v>1920</v>
      </c>
      <c r="J8296" t="s">
        <v>1093</v>
      </c>
      <c r="K8296" t="s">
        <v>190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2291</v>
      </c>
      <c r="O8296" s="7">
        <v>60025</v>
      </c>
      <c r="P8296" t="s">
        <v>15</v>
      </c>
      <c r="Q8296" t="s">
        <v>16</v>
      </c>
      <c r="R8296" s="3">
        <v>41124</v>
      </c>
      <c r="S8296" s="12">
        <f t="shared" si="647"/>
        <v>5</v>
      </c>
      <c r="T8296" s="3" t="s">
        <v>14221</v>
      </c>
      <c r="U8296" t="s">
        <v>14232</v>
      </c>
      <c r="V8296" t="s">
        <v>14237</v>
      </c>
      <c r="W8296" t="s">
        <v>14190</v>
      </c>
      <c r="X8296" t="str">
        <f>VLOOKUP(Q8296,Managers!$A:$B,2,0)</f>
        <v>Josh Martinez</v>
      </c>
      <c r="Y8296">
        <f>VLOOKUP(W8296,HourlyWages!$A:$B,2,0)</f>
        <v>67</v>
      </c>
      <c r="Z8296">
        <v>1</v>
      </c>
      <c r="AA8296" s="14">
        <f t="shared" si="649"/>
        <v>0.46400000000000002</v>
      </c>
    </row>
    <row r="8297" spans="1:27" x14ac:dyDescent="0.2">
      <c r="A8297">
        <v>8296</v>
      </c>
      <c r="B8297">
        <v>59238</v>
      </c>
      <c r="C8297" s="3">
        <v>40075</v>
      </c>
      <c r="D8297" s="17">
        <f t="shared" si="648"/>
        <v>40057</v>
      </c>
      <c r="E8297">
        <v>11</v>
      </c>
      <c r="F8297" s="8">
        <f t="shared" si="645"/>
        <v>1320</v>
      </c>
      <c r="G8297" s="5">
        <v>0.03</v>
      </c>
      <c r="H8297" s="8">
        <f>VLOOKUP($T8297,Pricebook!$A:$D,4,0)</f>
        <v>120</v>
      </c>
      <c r="I8297" s="10">
        <f t="shared" si="646"/>
        <v>1280.3999999999999</v>
      </c>
      <c r="J8297" t="s">
        <v>787</v>
      </c>
      <c r="K8297" t="s">
        <v>585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863</v>
      </c>
      <c r="O8297" s="7">
        <v>37027</v>
      </c>
      <c r="P8297" t="s">
        <v>81</v>
      </c>
      <c r="Q8297" t="s">
        <v>34</v>
      </c>
      <c r="R8297" s="3">
        <v>40076</v>
      </c>
      <c r="S8297" s="12">
        <f t="shared" si="647"/>
        <v>1</v>
      </c>
      <c r="T8297" s="3" t="s">
        <v>14212</v>
      </c>
      <c r="U8297" t="s">
        <v>14229</v>
      </c>
      <c r="V8297" t="s">
        <v>14237</v>
      </c>
      <c r="W8297" t="s">
        <v>14195</v>
      </c>
      <c r="X8297" t="str">
        <f>VLOOKUP(Q8297,Managers!$A:$B,2,0)</f>
        <v>Frank Mitchell</v>
      </c>
      <c r="Y8297">
        <f>VLOOKUP(W8297,HourlyWages!$A:$B,2,0)</f>
        <v>52</v>
      </c>
      <c r="Z8297">
        <v>1</v>
      </c>
      <c r="AA8297" s="14">
        <f t="shared" si="649"/>
        <v>0.56666666666666665</v>
      </c>
    </row>
    <row r="8298" spans="1:27" x14ac:dyDescent="0.2">
      <c r="A8298">
        <v>8297</v>
      </c>
      <c r="B8298">
        <v>59270</v>
      </c>
      <c r="C8298" s="3">
        <v>40189</v>
      </c>
      <c r="D8298" s="17">
        <f t="shared" si="648"/>
        <v>40179</v>
      </c>
      <c r="E8298">
        <v>48</v>
      </c>
      <c r="F8298" s="8">
        <f t="shared" si="645"/>
        <v>7200</v>
      </c>
      <c r="G8298" s="5">
        <v>0.01</v>
      </c>
      <c r="H8298" s="8">
        <f>VLOOKUP($T8298,Pricebook!$A:$D,4,0)</f>
        <v>150</v>
      </c>
      <c r="I8298" s="10">
        <f t="shared" si="646"/>
        <v>7128</v>
      </c>
      <c r="J8298" t="s">
        <v>1567</v>
      </c>
      <c r="K8298" t="s">
        <v>185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2911</v>
      </c>
      <c r="O8298" s="7" t="s">
        <v>2912</v>
      </c>
      <c r="P8298" t="s">
        <v>317</v>
      </c>
      <c r="Q8298" t="s">
        <v>61</v>
      </c>
      <c r="R8298" s="3">
        <v>40191</v>
      </c>
      <c r="S8298" s="12">
        <f t="shared" si="647"/>
        <v>2</v>
      </c>
      <c r="T8298" s="3" t="s">
        <v>14216</v>
      </c>
      <c r="U8298" t="s">
        <v>14235</v>
      </c>
      <c r="V8298" t="s">
        <v>14246</v>
      </c>
      <c r="W8298" t="s">
        <v>14200</v>
      </c>
      <c r="X8298" t="str">
        <f>VLOOKUP(Q8298,Managers!$A:$B,2,0)</f>
        <v>Allen Young</v>
      </c>
      <c r="Y8298">
        <f>VLOOKUP(W8298,HourlyWages!$A:$B,2,0)</f>
        <v>59</v>
      </c>
      <c r="Z8298">
        <v>1</v>
      </c>
      <c r="AA8298" s="14">
        <f t="shared" si="649"/>
        <v>0.60666666666666669</v>
      </c>
    </row>
    <row r="8299" spans="1:27" x14ac:dyDescent="0.2">
      <c r="A8299">
        <v>8298</v>
      </c>
      <c r="B8299">
        <v>59270</v>
      </c>
      <c r="C8299" s="3">
        <v>40189</v>
      </c>
      <c r="D8299" s="17">
        <f t="shared" si="648"/>
        <v>40179</v>
      </c>
      <c r="E8299">
        <v>14</v>
      </c>
      <c r="F8299" s="8">
        <f t="shared" si="645"/>
        <v>2800</v>
      </c>
      <c r="G8299" s="5">
        <v>0.01</v>
      </c>
      <c r="H8299" s="8">
        <f>VLOOKUP($T8299,Pricebook!$A:$D,4,0)</f>
        <v>200</v>
      </c>
      <c r="I8299" s="10">
        <f t="shared" si="646"/>
        <v>2772</v>
      </c>
      <c r="J8299" t="s">
        <v>1567</v>
      </c>
      <c r="K8299" t="s">
        <v>185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2913</v>
      </c>
      <c r="O8299" s="7" t="s">
        <v>2914</v>
      </c>
      <c r="P8299" t="s">
        <v>317</v>
      </c>
      <c r="Q8299" t="s">
        <v>61</v>
      </c>
      <c r="R8299" s="3">
        <v>40190</v>
      </c>
      <c r="S8299" s="12">
        <f t="shared" si="647"/>
        <v>1</v>
      </c>
      <c r="T8299" s="3" t="s">
        <v>14206</v>
      </c>
      <c r="U8299" t="s">
        <v>14229</v>
      </c>
      <c r="V8299" t="s">
        <v>14241</v>
      </c>
      <c r="W8299" t="s">
        <v>14191</v>
      </c>
      <c r="X8299" t="str">
        <f>VLOOKUP(Q8299,Managers!$A:$B,2,0)</f>
        <v>Allen Young</v>
      </c>
      <c r="Y8299">
        <f>VLOOKUP(W8299,HourlyWages!$A:$B,2,0)</f>
        <v>60</v>
      </c>
      <c r="Z8299">
        <v>1</v>
      </c>
      <c r="AA8299" s="14">
        <f t="shared" si="649"/>
        <v>0.7</v>
      </c>
    </row>
    <row r="8300" spans="1:27" x14ac:dyDescent="0.2">
      <c r="A8300">
        <v>8299</v>
      </c>
      <c r="B8300">
        <v>59270</v>
      </c>
      <c r="C8300" s="3">
        <v>40189</v>
      </c>
      <c r="D8300" s="17">
        <f t="shared" si="648"/>
        <v>40179</v>
      </c>
      <c r="E8300">
        <v>5</v>
      </c>
      <c r="F8300" s="8">
        <f t="shared" si="645"/>
        <v>625</v>
      </c>
      <c r="G8300" s="5">
        <v>0.08</v>
      </c>
      <c r="H8300" s="8">
        <f>VLOOKUP($T8300,Pricebook!$A:$D,4,0)</f>
        <v>125</v>
      </c>
      <c r="I8300" s="10">
        <f t="shared" si="646"/>
        <v>575</v>
      </c>
      <c r="J8300" t="s">
        <v>1567</v>
      </c>
      <c r="K8300" t="s">
        <v>185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1910</v>
      </c>
      <c r="O8300" s="7" t="s">
        <v>1911</v>
      </c>
      <c r="P8300" t="s">
        <v>87</v>
      </c>
      <c r="Q8300" t="s">
        <v>61</v>
      </c>
      <c r="R8300" s="3">
        <v>40189</v>
      </c>
      <c r="S8300" s="12">
        <f t="shared" si="647"/>
        <v>0</v>
      </c>
      <c r="T8300" s="3" t="s">
        <v>14221</v>
      </c>
      <c r="U8300" t="s">
        <v>14232</v>
      </c>
      <c r="V8300" t="s">
        <v>14237</v>
      </c>
      <c r="W8300" t="s">
        <v>14196</v>
      </c>
      <c r="X8300" t="str">
        <f>VLOOKUP(Q8300,Managers!$A:$B,2,0)</f>
        <v>Allen Young</v>
      </c>
      <c r="Y8300">
        <f>VLOOKUP(W8300,HourlyWages!$A:$B,2,0)</f>
        <v>58</v>
      </c>
      <c r="Z8300">
        <v>1</v>
      </c>
      <c r="AA8300" s="14">
        <f t="shared" si="649"/>
        <v>0.53600000000000003</v>
      </c>
    </row>
    <row r="8301" spans="1:27" x14ac:dyDescent="0.2">
      <c r="A8301">
        <v>8300</v>
      </c>
      <c r="B8301">
        <v>59270</v>
      </c>
      <c r="C8301" s="3">
        <v>40189</v>
      </c>
      <c r="D8301" s="17">
        <f t="shared" si="648"/>
        <v>40179</v>
      </c>
      <c r="E8301">
        <v>47</v>
      </c>
      <c r="F8301" s="8">
        <f t="shared" si="645"/>
        <v>7050</v>
      </c>
      <c r="G8301" s="5">
        <v>0.01</v>
      </c>
      <c r="H8301" s="8">
        <f>VLOOKUP($T8301,Pricebook!$A:$D,4,0)</f>
        <v>150</v>
      </c>
      <c r="I8301" s="10">
        <f t="shared" si="646"/>
        <v>6979.5</v>
      </c>
      <c r="J8301" t="s">
        <v>1567</v>
      </c>
      <c r="K8301" t="s">
        <v>185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1080</v>
      </c>
      <c r="O8301" s="7" t="s">
        <v>1081</v>
      </c>
      <c r="P8301" t="s">
        <v>91</v>
      </c>
      <c r="Q8301" t="s">
        <v>61</v>
      </c>
      <c r="R8301" s="3">
        <v>40191</v>
      </c>
      <c r="S8301" s="12">
        <f t="shared" si="647"/>
        <v>2</v>
      </c>
      <c r="T8301" s="3" t="s">
        <v>14211</v>
      </c>
      <c r="U8301" t="s">
        <v>14235</v>
      </c>
      <c r="V8301" t="s">
        <v>14237</v>
      </c>
      <c r="W8301" t="s">
        <v>14201</v>
      </c>
      <c r="X8301" t="str">
        <f>VLOOKUP(Q8301,Managers!$A:$B,2,0)</f>
        <v>Allen Young</v>
      </c>
      <c r="Y8301">
        <f>VLOOKUP(W8301,HourlyWages!$A:$B,2,0)</f>
        <v>53</v>
      </c>
      <c r="Z8301">
        <v>1</v>
      </c>
      <c r="AA8301" s="14">
        <f t="shared" si="649"/>
        <v>0.64666666666666661</v>
      </c>
    </row>
    <row r="8302" spans="1:27" x14ac:dyDescent="0.2">
      <c r="A8302">
        <v>8301</v>
      </c>
      <c r="B8302">
        <v>59271</v>
      </c>
      <c r="C8302" s="3">
        <v>40658</v>
      </c>
      <c r="D8302" s="17">
        <f t="shared" si="648"/>
        <v>40634</v>
      </c>
      <c r="E8302">
        <v>40</v>
      </c>
      <c r="F8302" s="8">
        <f t="shared" si="645"/>
        <v>6800</v>
      </c>
      <c r="G8302" s="5">
        <v>0.02</v>
      </c>
      <c r="H8302" s="8">
        <f>VLOOKUP($T8302,Pricebook!$A:$D,4,0)</f>
        <v>170</v>
      </c>
      <c r="I8302" s="10">
        <f t="shared" si="646"/>
        <v>6664</v>
      </c>
      <c r="J8302" t="s">
        <v>886</v>
      </c>
      <c r="K8302" t="s">
        <v>136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411</v>
      </c>
      <c r="O8302" s="7">
        <v>22124</v>
      </c>
      <c r="P8302" t="s">
        <v>368</v>
      </c>
      <c r="Q8302" t="s">
        <v>34</v>
      </c>
      <c r="R8302" s="3">
        <v>40659</v>
      </c>
      <c r="S8302" s="12">
        <f t="shared" si="647"/>
        <v>1</v>
      </c>
      <c r="T8302" s="3" t="s">
        <v>14219</v>
      </c>
      <c r="U8302" t="s">
        <v>14229</v>
      </c>
      <c r="V8302" t="s">
        <v>14241</v>
      </c>
      <c r="W8302" t="s">
        <v>14185</v>
      </c>
      <c r="X8302" t="str">
        <f>VLOOKUP(Q8302,Managers!$A:$B,2,0)</f>
        <v>Frank Mitchell</v>
      </c>
      <c r="Y8302">
        <f>VLOOKUP(W8302,HourlyWages!$A:$B,2,0)</f>
        <v>70</v>
      </c>
      <c r="Z8302">
        <v>1</v>
      </c>
      <c r="AA8302" s="14">
        <f t="shared" si="649"/>
        <v>0.58823529411764708</v>
      </c>
    </row>
    <row r="8303" spans="1:27" x14ac:dyDescent="0.2">
      <c r="A8303">
        <v>8302</v>
      </c>
      <c r="B8303">
        <v>59271</v>
      </c>
      <c r="C8303" s="3">
        <v>40658</v>
      </c>
      <c r="D8303" s="17">
        <f t="shared" si="648"/>
        <v>40634</v>
      </c>
      <c r="E8303">
        <v>23</v>
      </c>
      <c r="F8303" s="8">
        <f t="shared" si="645"/>
        <v>2530</v>
      </c>
      <c r="G8303" s="5">
        <v>0.02</v>
      </c>
      <c r="H8303" s="8">
        <f>VLOOKUP($T8303,Pricebook!$A:$D,4,0)</f>
        <v>110</v>
      </c>
      <c r="I8303" s="10">
        <f t="shared" si="646"/>
        <v>2479.4</v>
      </c>
      <c r="J8303" t="s">
        <v>886</v>
      </c>
      <c r="K8303" t="s">
        <v>136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411</v>
      </c>
      <c r="O8303" s="7">
        <v>22124</v>
      </c>
      <c r="P8303" t="s">
        <v>368</v>
      </c>
      <c r="Q8303" t="s">
        <v>34</v>
      </c>
      <c r="R8303" s="3">
        <v>40660</v>
      </c>
      <c r="S8303" s="12">
        <f t="shared" si="647"/>
        <v>2</v>
      </c>
      <c r="T8303" s="3" t="s">
        <v>14215</v>
      </c>
      <c r="U8303" t="s">
        <v>14229</v>
      </c>
      <c r="V8303" t="s">
        <v>14229</v>
      </c>
      <c r="W8303" t="s">
        <v>14199</v>
      </c>
      <c r="X8303" t="str">
        <f>VLOOKUP(Q8303,Managers!$A:$B,2,0)</f>
        <v>Frank Mitchell</v>
      </c>
      <c r="Y8303">
        <f>VLOOKUP(W8303,HourlyWages!$A:$B,2,0)</f>
        <v>68</v>
      </c>
      <c r="Z8303">
        <v>1</v>
      </c>
      <c r="AA8303" s="14">
        <f t="shared" si="649"/>
        <v>0.38181818181818183</v>
      </c>
    </row>
    <row r="8304" spans="1:27" x14ac:dyDescent="0.2">
      <c r="A8304">
        <v>8303</v>
      </c>
      <c r="B8304">
        <v>59297</v>
      </c>
      <c r="C8304" s="3">
        <v>40156</v>
      </c>
      <c r="D8304" s="17">
        <f t="shared" si="648"/>
        <v>40148</v>
      </c>
      <c r="E8304">
        <v>13</v>
      </c>
      <c r="F8304" s="8">
        <f t="shared" si="645"/>
        <v>1950</v>
      </c>
      <c r="G8304" s="5">
        <v>0.05</v>
      </c>
      <c r="H8304" s="8">
        <f>VLOOKUP($T8304,Pricebook!$A:$D,4,0)</f>
        <v>150</v>
      </c>
      <c r="I8304" s="10">
        <f t="shared" si="646"/>
        <v>1852.5</v>
      </c>
      <c r="J8304" t="s">
        <v>795</v>
      </c>
      <c r="K8304" t="s">
        <v>142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253</v>
      </c>
      <c r="O8304" s="7">
        <v>84107</v>
      </c>
      <c r="P8304" t="s">
        <v>201</v>
      </c>
      <c r="Q8304" t="s">
        <v>23</v>
      </c>
      <c r="R8304" s="3">
        <v>40158</v>
      </c>
      <c r="S8304" s="12">
        <f t="shared" si="647"/>
        <v>2</v>
      </c>
      <c r="T8304" s="3" t="s">
        <v>14216</v>
      </c>
      <c r="U8304" t="s">
        <v>14235</v>
      </c>
      <c r="V8304" t="s">
        <v>14233</v>
      </c>
      <c r="W8304" t="s">
        <v>14191</v>
      </c>
      <c r="X8304" t="str">
        <f>VLOOKUP(Q8304,Managers!$A:$B,2,0)</f>
        <v>Bob Turner</v>
      </c>
      <c r="Y8304">
        <f>VLOOKUP(W8304,HourlyWages!$A:$B,2,0)</f>
        <v>60</v>
      </c>
      <c r="Z8304">
        <v>1</v>
      </c>
      <c r="AA8304" s="14">
        <f t="shared" si="649"/>
        <v>0.6</v>
      </c>
    </row>
    <row r="8305" spans="1:27" x14ac:dyDescent="0.2">
      <c r="A8305">
        <v>8304</v>
      </c>
      <c r="B8305">
        <v>59329</v>
      </c>
      <c r="C8305" s="3">
        <v>41247</v>
      </c>
      <c r="D8305" s="17">
        <f t="shared" si="648"/>
        <v>41244</v>
      </c>
      <c r="E8305">
        <v>35</v>
      </c>
      <c r="F8305" s="8">
        <f t="shared" si="645"/>
        <v>5600</v>
      </c>
      <c r="G8305" s="5">
        <v>0.08</v>
      </c>
      <c r="H8305" s="8">
        <f>VLOOKUP($T8305,Pricebook!$A:$D,4,0)</f>
        <v>160</v>
      </c>
      <c r="I8305" s="10">
        <f t="shared" si="646"/>
        <v>5152</v>
      </c>
      <c r="J8305" t="s">
        <v>1930</v>
      </c>
      <c r="K8305" t="s">
        <v>300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459</v>
      </c>
      <c r="O8305" s="7" t="s">
        <v>1678</v>
      </c>
      <c r="P8305" t="s">
        <v>52</v>
      </c>
      <c r="Q8305" t="s">
        <v>23</v>
      </c>
      <c r="R8305" s="3">
        <v>41249</v>
      </c>
      <c r="S8305" s="12">
        <f t="shared" si="647"/>
        <v>2</v>
      </c>
      <c r="T8305" s="3" t="s">
        <v>14218</v>
      </c>
      <c r="U8305" t="s">
        <v>14229</v>
      </c>
      <c r="V8305" t="s">
        <v>14245</v>
      </c>
      <c r="W8305" t="s">
        <v>14192</v>
      </c>
      <c r="X8305" t="str">
        <f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9"/>
        <v>0.53125</v>
      </c>
    </row>
    <row r="8306" spans="1:27" x14ac:dyDescent="0.2">
      <c r="A8306">
        <v>8305</v>
      </c>
      <c r="B8306">
        <v>59329</v>
      </c>
      <c r="C8306" s="3">
        <v>41247</v>
      </c>
      <c r="D8306" s="17">
        <f t="shared" si="648"/>
        <v>41244</v>
      </c>
      <c r="E8306">
        <v>25</v>
      </c>
      <c r="F8306" s="8">
        <f t="shared" ref="F8306:F8369" si="650">H8306*E8306</f>
        <v>3125</v>
      </c>
      <c r="G8306" s="5">
        <v>0.03</v>
      </c>
      <c r="H8306" s="8">
        <f>VLOOKUP($T8306,Pricebook!$A:$D,4,0)</f>
        <v>125</v>
      </c>
      <c r="I8306" s="10">
        <f t="shared" ref="I8306:I8369" si="651">F8306*(1-G8306)</f>
        <v>3031.25</v>
      </c>
      <c r="J8306" t="s">
        <v>1930</v>
      </c>
      <c r="K8306" t="s">
        <v>300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459</v>
      </c>
      <c r="O8306" s="7" t="s">
        <v>1678</v>
      </c>
      <c r="P8306" t="s">
        <v>52</v>
      </c>
      <c r="Q8306" t="s">
        <v>23</v>
      </c>
      <c r="R8306" s="3">
        <v>41247</v>
      </c>
      <c r="S8306" s="12">
        <f t="shared" ref="S8306:S8369" si="652">R8306-C8306</f>
        <v>0</v>
      </c>
      <c r="T8306" s="3" t="s">
        <v>14208</v>
      </c>
      <c r="U8306" t="s">
        <v>14232</v>
      </c>
      <c r="V8306" t="s">
        <v>14237</v>
      </c>
      <c r="W8306" t="s">
        <v>14195</v>
      </c>
      <c r="X8306" t="str">
        <f>VLOOKUP(Q8306,Managers!$A:$B,2,0)</f>
        <v>Bob Turner</v>
      </c>
      <c r="Y8306">
        <f>VLOOKUP(W8306,HourlyWages!$A:$B,2,0)</f>
        <v>52</v>
      </c>
      <c r="Z8306">
        <v>1</v>
      </c>
      <c r="AA8306" s="14">
        <f t="shared" si="649"/>
        <v>0.58399999999999996</v>
      </c>
    </row>
    <row r="8307" spans="1:27" x14ac:dyDescent="0.2">
      <c r="A8307">
        <v>8306</v>
      </c>
      <c r="B8307">
        <v>59329</v>
      </c>
      <c r="C8307" s="3">
        <v>41247</v>
      </c>
      <c r="D8307" s="17">
        <f t="shared" si="648"/>
        <v>41244</v>
      </c>
      <c r="E8307">
        <v>41</v>
      </c>
      <c r="F8307" s="8">
        <f t="shared" si="650"/>
        <v>5125</v>
      </c>
      <c r="G8307" s="5">
        <v>0.01</v>
      </c>
      <c r="H8307" s="8">
        <f>VLOOKUP($T8307,Pricebook!$A:$D,4,0)</f>
        <v>125</v>
      </c>
      <c r="I8307" s="10">
        <f t="shared" si="651"/>
        <v>5073.75</v>
      </c>
      <c r="J8307" t="s">
        <v>1930</v>
      </c>
      <c r="K8307" t="s">
        <v>300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459</v>
      </c>
      <c r="O8307" s="7" t="s">
        <v>1678</v>
      </c>
      <c r="P8307" t="s">
        <v>52</v>
      </c>
      <c r="Q8307" t="s">
        <v>23</v>
      </c>
      <c r="R8307" s="3">
        <v>41249</v>
      </c>
      <c r="S8307" s="12">
        <f t="shared" si="652"/>
        <v>2</v>
      </c>
      <c r="T8307" s="3" t="s">
        <v>14208</v>
      </c>
      <c r="U8307" t="s">
        <v>14232</v>
      </c>
      <c r="V8307" t="s">
        <v>14244</v>
      </c>
      <c r="W8307" t="s">
        <v>14193</v>
      </c>
      <c r="X8307" t="str">
        <f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9"/>
        <v>0.54400000000000004</v>
      </c>
    </row>
    <row r="8308" spans="1:27" x14ac:dyDescent="0.2">
      <c r="A8308">
        <v>8307</v>
      </c>
      <c r="B8308">
        <v>59329</v>
      </c>
      <c r="C8308" s="3">
        <v>41247</v>
      </c>
      <c r="D8308" s="17">
        <f t="shared" si="648"/>
        <v>41244</v>
      </c>
      <c r="E8308">
        <v>41</v>
      </c>
      <c r="F8308" s="8">
        <f t="shared" si="650"/>
        <v>4510</v>
      </c>
      <c r="G8308" s="5">
        <v>0.05</v>
      </c>
      <c r="H8308" s="8">
        <f>VLOOKUP($T8308,Pricebook!$A:$D,4,0)</f>
        <v>110</v>
      </c>
      <c r="I8308" s="10">
        <f t="shared" si="651"/>
        <v>4284.5</v>
      </c>
      <c r="J8308" t="s">
        <v>1930</v>
      </c>
      <c r="K8308" t="s">
        <v>300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459</v>
      </c>
      <c r="O8308" s="7" t="s">
        <v>1678</v>
      </c>
      <c r="P8308" t="s">
        <v>52</v>
      </c>
      <c r="Q8308" t="s">
        <v>23</v>
      </c>
      <c r="R8308" s="3">
        <v>41248</v>
      </c>
      <c r="S8308" s="12">
        <f t="shared" si="652"/>
        <v>1</v>
      </c>
      <c r="T8308" s="3" t="s">
        <v>14215</v>
      </c>
      <c r="U8308" t="s">
        <v>14229</v>
      </c>
      <c r="V8308" t="s">
        <v>14244</v>
      </c>
      <c r="W8308" t="s">
        <v>14194</v>
      </c>
      <c r="X8308" t="str">
        <f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9"/>
        <v>0.35454545454545455</v>
      </c>
    </row>
    <row r="8309" spans="1:27" x14ac:dyDescent="0.2">
      <c r="A8309">
        <v>8308</v>
      </c>
      <c r="B8309">
        <v>59361</v>
      </c>
      <c r="C8309" s="3">
        <v>41150</v>
      </c>
      <c r="D8309" s="17">
        <f t="shared" si="648"/>
        <v>41122</v>
      </c>
      <c r="E8309">
        <v>45</v>
      </c>
      <c r="F8309" s="8">
        <f t="shared" si="650"/>
        <v>6750</v>
      </c>
      <c r="G8309" s="5">
        <v>0.09</v>
      </c>
      <c r="H8309" s="8">
        <f>VLOOKUP($T8309,Pricebook!$A:$D,4,0)</f>
        <v>150</v>
      </c>
      <c r="I8309" s="10">
        <f t="shared" si="651"/>
        <v>6142.5</v>
      </c>
      <c r="J8309" t="s">
        <v>1869</v>
      </c>
      <c r="K8309" t="s">
        <v>125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1827</v>
      </c>
      <c r="O8309" s="7">
        <v>33458</v>
      </c>
      <c r="P8309" t="s">
        <v>101</v>
      </c>
      <c r="Q8309" t="s">
        <v>34</v>
      </c>
      <c r="R8309" s="3">
        <v>41152</v>
      </c>
      <c r="S8309" s="12">
        <f t="shared" si="652"/>
        <v>2</v>
      </c>
      <c r="T8309" s="3" t="s">
        <v>14216</v>
      </c>
      <c r="U8309" t="s">
        <v>14235</v>
      </c>
      <c r="V8309" t="s">
        <v>14233</v>
      </c>
      <c r="W8309" t="s">
        <v>14190</v>
      </c>
      <c r="X8309" t="str">
        <f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9"/>
        <v>0.55333333333333334</v>
      </c>
    </row>
    <row r="8310" spans="1:27" x14ac:dyDescent="0.2">
      <c r="A8310">
        <v>8309</v>
      </c>
      <c r="B8310">
        <v>59363</v>
      </c>
      <c r="C8310" s="3">
        <v>39935</v>
      </c>
      <c r="D8310" s="17">
        <f t="shared" si="648"/>
        <v>39934</v>
      </c>
      <c r="E8310">
        <v>24</v>
      </c>
      <c r="F8310" s="8">
        <f t="shared" si="650"/>
        <v>2640</v>
      </c>
      <c r="G8310" s="5">
        <v>0.06</v>
      </c>
      <c r="H8310" s="8">
        <f>VLOOKUP($T8310,Pricebook!$A:$D,4,0)</f>
        <v>110</v>
      </c>
      <c r="I8310" s="10">
        <f t="shared" si="651"/>
        <v>2481.6</v>
      </c>
      <c r="J8310" t="s">
        <v>948</v>
      </c>
      <c r="K8310" t="s">
        <v>597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1196</v>
      </c>
      <c r="O8310" s="7">
        <v>94952</v>
      </c>
      <c r="P8310" t="s">
        <v>114</v>
      </c>
      <c r="Q8310" t="s">
        <v>23</v>
      </c>
      <c r="R8310" s="3">
        <v>39935</v>
      </c>
      <c r="S8310" s="12">
        <f t="shared" si="652"/>
        <v>0</v>
      </c>
      <c r="T8310" s="3" t="s">
        <v>14215</v>
      </c>
      <c r="U8310" t="s">
        <v>14229</v>
      </c>
      <c r="V8310" t="s">
        <v>14244</v>
      </c>
      <c r="W8310" t="s">
        <v>14187</v>
      </c>
      <c r="X8310" t="str">
        <f>VLOOKUP(Q8310,Managers!$A:$B,2,0)</f>
        <v>Bob Turner</v>
      </c>
      <c r="Y8310">
        <f>VLOOKUP(W8310,HourlyWages!$A:$B,2,0)</f>
        <v>45</v>
      </c>
      <c r="Z8310">
        <v>1</v>
      </c>
      <c r="AA8310" s="14">
        <f t="shared" si="649"/>
        <v>0.59090909090909094</v>
      </c>
    </row>
    <row r="8311" spans="1:27" x14ac:dyDescent="0.2">
      <c r="A8311">
        <v>8310</v>
      </c>
      <c r="B8311">
        <v>59365</v>
      </c>
      <c r="C8311" s="3">
        <v>40154</v>
      </c>
      <c r="D8311" s="17">
        <f t="shared" si="648"/>
        <v>40148</v>
      </c>
      <c r="E8311">
        <v>1</v>
      </c>
      <c r="F8311" s="8">
        <f t="shared" si="650"/>
        <v>150</v>
      </c>
      <c r="G8311" s="5">
        <v>0.05</v>
      </c>
      <c r="H8311" s="8">
        <f>VLOOKUP($T8311,Pricebook!$A:$D,4,0)</f>
        <v>150</v>
      </c>
      <c r="I8311" s="10">
        <f t="shared" si="651"/>
        <v>142.5</v>
      </c>
      <c r="J8311" t="s">
        <v>1511</v>
      </c>
      <c r="K8311" t="s">
        <v>327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140</v>
      </c>
      <c r="O8311" s="7">
        <v>33021</v>
      </c>
      <c r="P8311" t="s">
        <v>101</v>
      </c>
      <c r="Q8311" t="s">
        <v>34</v>
      </c>
      <c r="R8311" s="3">
        <v>40156</v>
      </c>
      <c r="S8311" s="12">
        <f t="shared" si="652"/>
        <v>2</v>
      </c>
      <c r="T8311" s="3" t="s">
        <v>14216</v>
      </c>
      <c r="U8311" t="s">
        <v>14235</v>
      </c>
      <c r="V8311" t="s">
        <v>14241</v>
      </c>
      <c r="W8311" t="s">
        <v>14186</v>
      </c>
      <c r="X8311" t="str">
        <f>VLOOKUP(Q8311,Managers!$A:$B,2,0)</f>
        <v>Frank Mitchell</v>
      </c>
      <c r="Y8311">
        <f>VLOOKUP(W8311,HourlyWages!$A:$B,2,0)</f>
        <v>67</v>
      </c>
      <c r="Z8311">
        <v>1</v>
      </c>
      <c r="AA8311" s="14">
        <f t="shared" si="649"/>
        <v>0.55333333333333334</v>
      </c>
    </row>
    <row r="8312" spans="1:27" x14ac:dyDescent="0.2">
      <c r="A8312">
        <v>8311</v>
      </c>
      <c r="B8312">
        <v>59392</v>
      </c>
      <c r="C8312" s="3">
        <v>40355</v>
      </c>
      <c r="D8312" s="17">
        <f t="shared" si="648"/>
        <v>40330</v>
      </c>
      <c r="E8312">
        <v>19</v>
      </c>
      <c r="F8312" s="8">
        <f t="shared" si="650"/>
        <v>2850</v>
      </c>
      <c r="G8312" s="5">
        <v>0.08</v>
      </c>
      <c r="H8312" s="8">
        <f>VLOOKUP($T8312,Pricebook!$A:$D,4,0)</f>
        <v>150</v>
      </c>
      <c r="I8312" s="10">
        <f t="shared" si="651"/>
        <v>2622</v>
      </c>
      <c r="J8312" t="s">
        <v>72</v>
      </c>
      <c r="K8312" t="s">
        <v>73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2660</v>
      </c>
      <c r="O8312" s="7">
        <v>73120</v>
      </c>
      <c r="P8312" t="s">
        <v>75</v>
      </c>
      <c r="Q8312" t="s">
        <v>16</v>
      </c>
      <c r="R8312" s="3">
        <v>40356</v>
      </c>
      <c r="S8312" s="12">
        <f t="shared" si="652"/>
        <v>1</v>
      </c>
      <c r="T8312" s="3" t="s">
        <v>14211</v>
      </c>
      <c r="U8312" t="s">
        <v>14235</v>
      </c>
      <c r="V8312" t="s">
        <v>14244</v>
      </c>
      <c r="W8312" t="s">
        <v>14195</v>
      </c>
      <c r="X8312" t="str">
        <f>VLOOKUP(Q8312,Managers!$A:$B,2,0)</f>
        <v>Josh Martinez</v>
      </c>
      <c r="Y8312">
        <f>VLOOKUP(W8312,HourlyWages!$A:$B,2,0)</f>
        <v>52</v>
      </c>
      <c r="Z8312">
        <v>1</v>
      </c>
      <c r="AA8312" s="14">
        <f t="shared" si="649"/>
        <v>0.65333333333333332</v>
      </c>
    </row>
    <row r="8313" spans="1:27" x14ac:dyDescent="0.2">
      <c r="A8313">
        <v>8312</v>
      </c>
      <c r="B8313">
        <v>59392</v>
      </c>
      <c r="C8313" s="3">
        <v>40355</v>
      </c>
      <c r="D8313" s="17">
        <f t="shared" si="648"/>
        <v>40330</v>
      </c>
      <c r="E8313">
        <v>45</v>
      </c>
      <c r="F8313" s="8">
        <f t="shared" si="650"/>
        <v>6750</v>
      </c>
      <c r="G8313" s="5">
        <v>0.03</v>
      </c>
      <c r="H8313" s="8">
        <f>VLOOKUP($T8313,Pricebook!$A:$D,4,0)</f>
        <v>150</v>
      </c>
      <c r="I8313" s="10">
        <f t="shared" si="651"/>
        <v>6547.5</v>
      </c>
      <c r="J8313" t="s">
        <v>72</v>
      </c>
      <c r="K8313" t="s">
        <v>73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646</v>
      </c>
      <c r="O8313" s="7">
        <v>74055</v>
      </c>
      <c r="P8313" t="s">
        <v>75</v>
      </c>
      <c r="Q8313" t="s">
        <v>16</v>
      </c>
      <c r="R8313" s="3">
        <v>40357</v>
      </c>
      <c r="S8313" s="12">
        <f t="shared" si="652"/>
        <v>2</v>
      </c>
      <c r="T8313" s="3" t="s">
        <v>14211</v>
      </c>
      <c r="U8313" t="s">
        <v>14235</v>
      </c>
      <c r="V8313" t="s">
        <v>14241</v>
      </c>
      <c r="W8313" t="s">
        <v>14200</v>
      </c>
      <c r="X8313" t="str">
        <f>VLOOKUP(Q8313,Managers!$A:$B,2,0)</f>
        <v>Josh Martinez</v>
      </c>
      <c r="Y8313">
        <f>VLOOKUP(W8313,HourlyWages!$A:$B,2,0)</f>
        <v>59</v>
      </c>
      <c r="Z8313">
        <v>1</v>
      </c>
      <c r="AA8313" s="14">
        <f t="shared" si="649"/>
        <v>0.60666666666666669</v>
      </c>
    </row>
    <row r="8314" spans="1:27" x14ac:dyDescent="0.2">
      <c r="A8314">
        <v>8313</v>
      </c>
      <c r="B8314">
        <v>59393</v>
      </c>
      <c r="C8314" s="3">
        <v>40502</v>
      </c>
      <c r="D8314" s="17">
        <f t="shared" si="648"/>
        <v>40483</v>
      </c>
      <c r="E8314">
        <v>34</v>
      </c>
      <c r="F8314" s="8">
        <f t="shared" si="650"/>
        <v>3740</v>
      </c>
      <c r="G8314" s="5">
        <v>7.0000000000000007E-2</v>
      </c>
      <c r="H8314" s="8">
        <f>VLOOKUP($T8314,Pricebook!$A:$D,4,0)</f>
        <v>110</v>
      </c>
      <c r="I8314" s="10">
        <f t="shared" si="651"/>
        <v>3478.2</v>
      </c>
      <c r="J8314" t="s">
        <v>2099</v>
      </c>
      <c r="K8314" t="s">
        <v>306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152</v>
      </c>
      <c r="O8314" s="7">
        <v>67846</v>
      </c>
      <c r="P8314" t="s">
        <v>153</v>
      </c>
      <c r="Q8314" t="s">
        <v>16</v>
      </c>
      <c r="R8314" s="3">
        <v>40503</v>
      </c>
      <c r="S8314" s="12">
        <f t="shared" si="652"/>
        <v>1</v>
      </c>
      <c r="T8314" s="3" t="s">
        <v>14220</v>
      </c>
      <c r="U8314" t="s">
        <v>14229</v>
      </c>
      <c r="V8314" t="s">
        <v>14236</v>
      </c>
      <c r="W8314" t="s">
        <v>14191</v>
      </c>
      <c r="X8314" t="str">
        <f>VLOOKUP(Q8314,Managers!$A:$B,2,0)</f>
        <v>Josh Martinez</v>
      </c>
      <c r="Y8314">
        <f>VLOOKUP(W8314,HourlyWages!$A:$B,2,0)</f>
        <v>60</v>
      </c>
      <c r="Z8314">
        <v>1</v>
      </c>
      <c r="AA8314" s="14">
        <f t="shared" si="649"/>
        <v>0.45454545454545453</v>
      </c>
    </row>
    <row r="8315" spans="1:27" x14ac:dyDescent="0.2">
      <c r="A8315">
        <v>8314</v>
      </c>
      <c r="B8315">
        <v>59395</v>
      </c>
      <c r="C8315" s="3">
        <v>41021</v>
      </c>
      <c r="D8315" s="17">
        <f t="shared" si="648"/>
        <v>41000</v>
      </c>
      <c r="E8315">
        <v>20</v>
      </c>
      <c r="F8315" s="8">
        <f t="shared" si="650"/>
        <v>2200</v>
      </c>
      <c r="G8315" s="5">
        <v>0.06</v>
      </c>
      <c r="H8315" s="8">
        <f>VLOOKUP($T8315,Pricebook!$A:$D,4,0)</f>
        <v>110</v>
      </c>
      <c r="I8315" s="10">
        <f t="shared" si="651"/>
        <v>2068</v>
      </c>
      <c r="J8315" t="s">
        <v>2082</v>
      </c>
      <c r="K8315" t="s">
        <v>594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342</v>
      </c>
      <c r="O8315" s="7">
        <v>60068</v>
      </c>
      <c r="P8315" t="s">
        <v>15</v>
      </c>
      <c r="Q8315" t="s">
        <v>16</v>
      </c>
      <c r="R8315" s="3">
        <v>41023</v>
      </c>
      <c r="S8315" s="12">
        <f t="shared" si="652"/>
        <v>2</v>
      </c>
      <c r="T8315" s="3" t="s">
        <v>14215</v>
      </c>
      <c r="U8315" t="s">
        <v>14229</v>
      </c>
      <c r="V8315" t="s">
        <v>14237</v>
      </c>
      <c r="W8315" t="s">
        <v>14197</v>
      </c>
      <c r="X8315" t="str">
        <f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9"/>
        <v>0.35454545454545455</v>
      </c>
    </row>
    <row r="8316" spans="1:27" x14ac:dyDescent="0.2">
      <c r="A8316">
        <v>8315</v>
      </c>
      <c r="B8316">
        <v>59396</v>
      </c>
      <c r="C8316" s="3">
        <v>40131</v>
      </c>
      <c r="D8316" s="17">
        <f t="shared" si="648"/>
        <v>40118</v>
      </c>
      <c r="E8316">
        <v>41</v>
      </c>
      <c r="F8316" s="8">
        <f t="shared" si="650"/>
        <v>6150</v>
      </c>
      <c r="G8316" s="5">
        <v>7.0000000000000007E-2</v>
      </c>
      <c r="H8316" s="8">
        <f>VLOOKUP($T8316,Pricebook!$A:$D,4,0)</f>
        <v>150</v>
      </c>
      <c r="I8316" s="10">
        <f t="shared" si="651"/>
        <v>5719.5</v>
      </c>
      <c r="J8316" t="s">
        <v>1806</v>
      </c>
      <c r="K8316" t="s">
        <v>406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992</v>
      </c>
      <c r="O8316" s="7">
        <v>37130</v>
      </c>
      <c r="P8316" t="s">
        <v>81</v>
      </c>
      <c r="Q8316" t="s">
        <v>34</v>
      </c>
      <c r="R8316" s="3">
        <v>40133</v>
      </c>
      <c r="S8316" s="12">
        <f t="shared" si="652"/>
        <v>2</v>
      </c>
      <c r="T8316" s="3" t="s">
        <v>14211</v>
      </c>
      <c r="U8316" t="s">
        <v>14235</v>
      </c>
      <c r="V8316" t="s">
        <v>14239</v>
      </c>
      <c r="W8316" t="s">
        <v>14185</v>
      </c>
      <c r="X8316" t="str">
        <f>VLOOKUP(Q8316,Managers!$A:$B,2,0)</f>
        <v>Frank Mitchell</v>
      </c>
      <c r="Y8316">
        <f>VLOOKUP(W8316,HourlyWages!$A:$B,2,0)</f>
        <v>70</v>
      </c>
      <c r="Z8316">
        <v>1</v>
      </c>
      <c r="AA8316" s="14">
        <f t="shared" si="649"/>
        <v>0.53333333333333333</v>
      </c>
    </row>
    <row r="8317" spans="1:27" x14ac:dyDescent="0.2">
      <c r="A8317">
        <v>8316</v>
      </c>
      <c r="B8317">
        <v>59425</v>
      </c>
      <c r="C8317" s="3">
        <v>41046</v>
      </c>
      <c r="D8317" s="17">
        <f t="shared" si="648"/>
        <v>41030</v>
      </c>
      <c r="E8317">
        <v>24</v>
      </c>
      <c r="F8317" s="8">
        <f t="shared" si="650"/>
        <v>3600</v>
      </c>
      <c r="G8317" s="5">
        <v>0</v>
      </c>
      <c r="H8317" s="8">
        <f>VLOOKUP($T8317,Pricebook!$A:$D,4,0)</f>
        <v>150</v>
      </c>
      <c r="I8317" s="10">
        <f t="shared" si="651"/>
        <v>3600</v>
      </c>
      <c r="J8317" t="s">
        <v>857</v>
      </c>
      <c r="K8317" t="s">
        <v>269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426</v>
      </c>
      <c r="O8317" s="7">
        <v>46203</v>
      </c>
      <c r="P8317" t="s">
        <v>278</v>
      </c>
      <c r="Q8317" t="s">
        <v>16</v>
      </c>
      <c r="R8317" s="3">
        <v>41048</v>
      </c>
      <c r="S8317" s="12">
        <f t="shared" si="652"/>
        <v>2</v>
      </c>
      <c r="T8317" s="3" t="s">
        <v>14211</v>
      </c>
      <c r="U8317" t="s">
        <v>14235</v>
      </c>
      <c r="V8317" t="s">
        <v>14236</v>
      </c>
      <c r="W8317" t="s">
        <v>14192</v>
      </c>
      <c r="X8317" t="str">
        <f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9"/>
        <v>0.5</v>
      </c>
    </row>
    <row r="8318" spans="1:27" x14ac:dyDescent="0.2">
      <c r="A8318">
        <v>8317</v>
      </c>
      <c r="B8318">
        <v>59425</v>
      </c>
      <c r="C8318" s="3">
        <v>41046</v>
      </c>
      <c r="D8318" s="17">
        <f t="shared" si="648"/>
        <v>41030</v>
      </c>
      <c r="E8318">
        <v>46</v>
      </c>
      <c r="F8318" s="8">
        <f t="shared" si="650"/>
        <v>5060</v>
      </c>
      <c r="G8318" s="5">
        <v>0.04</v>
      </c>
      <c r="H8318" s="8">
        <f>VLOOKUP($T8318,Pricebook!$A:$D,4,0)</f>
        <v>110</v>
      </c>
      <c r="I8318" s="10">
        <f t="shared" si="651"/>
        <v>4857.5999999999995</v>
      </c>
      <c r="J8318" t="s">
        <v>857</v>
      </c>
      <c r="K8318" t="s">
        <v>269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426</v>
      </c>
      <c r="O8318" s="7">
        <v>46203</v>
      </c>
      <c r="P8318" t="s">
        <v>278</v>
      </c>
      <c r="Q8318" t="s">
        <v>16</v>
      </c>
      <c r="R8318" s="3">
        <v>41049</v>
      </c>
      <c r="S8318" s="12">
        <f t="shared" si="652"/>
        <v>3</v>
      </c>
      <c r="T8318" s="3" t="s">
        <v>14215</v>
      </c>
      <c r="U8318" t="s">
        <v>14229</v>
      </c>
      <c r="V8318" t="s">
        <v>14240</v>
      </c>
      <c r="W8318" t="s">
        <v>14198</v>
      </c>
      <c r="X8318" t="str">
        <f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9"/>
        <v>0.53636363636363638</v>
      </c>
    </row>
    <row r="8319" spans="1:27" x14ac:dyDescent="0.2">
      <c r="A8319">
        <v>8318</v>
      </c>
      <c r="B8319">
        <v>59428</v>
      </c>
      <c r="C8319" s="3">
        <v>40430</v>
      </c>
      <c r="D8319" s="17">
        <f t="shared" si="648"/>
        <v>40422</v>
      </c>
      <c r="E8319">
        <v>36</v>
      </c>
      <c r="F8319" s="8">
        <f t="shared" si="650"/>
        <v>4500</v>
      </c>
      <c r="G8319" s="5">
        <v>0.05</v>
      </c>
      <c r="H8319" s="8">
        <f>VLOOKUP($T8319,Pricebook!$A:$D,4,0)</f>
        <v>125</v>
      </c>
      <c r="I8319" s="10">
        <f t="shared" si="651"/>
        <v>4275</v>
      </c>
      <c r="J8319" t="s">
        <v>623</v>
      </c>
      <c r="K8319" t="s">
        <v>508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1136</v>
      </c>
      <c r="O8319" s="7" t="s">
        <v>1137</v>
      </c>
      <c r="P8319" t="s">
        <v>232</v>
      </c>
      <c r="Q8319" t="s">
        <v>61</v>
      </c>
      <c r="R8319" s="3">
        <v>40431</v>
      </c>
      <c r="S8319" s="12">
        <f t="shared" si="652"/>
        <v>1</v>
      </c>
      <c r="T8319" s="3" t="s">
        <v>14221</v>
      </c>
      <c r="U8319" t="s">
        <v>14232</v>
      </c>
      <c r="V8319" t="s">
        <v>14233</v>
      </c>
      <c r="W8319" t="s">
        <v>14200</v>
      </c>
      <c r="X8319" t="str">
        <f>VLOOKUP(Q8319,Managers!$A:$B,2,0)</f>
        <v>Allen Young</v>
      </c>
      <c r="Y8319">
        <f>VLOOKUP(W8319,HourlyWages!$A:$B,2,0)</f>
        <v>59</v>
      </c>
      <c r="Z8319">
        <v>1</v>
      </c>
      <c r="AA8319" s="14">
        <f t="shared" si="649"/>
        <v>0.52800000000000002</v>
      </c>
    </row>
    <row r="8320" spans="1:27" x14ac:dyDescent="0.2">
      <c r="A8320">
        <v>8319</v>
      </c>
      <c r="B8320">
        <v>59428</v>
      </c>
      <c r="C8320" s="3">
        <v>40430</v>
      </c>
      <c r="D8320" s="17">
        <f t="shared" si="648"/>
        <v>40422</v>
      </c>
      <c r="E8320">
        <v>43</v>
      </c>
      <c r="F8320" s="8">
        <f t="shared" si="650"/>
        <v>5375</v>
      </c>
      <c r="G8320" s="5">
        <v>0.02</v>
      </c>
      <c r="H8320" s="8">
        <f>VLOOKUP($T8320,Pricebook!$A:$D,4,0)</f>
        <v>125</v>
      </c>
      <c r="I8320" s="10">
        <f t="shared" si="651"/>
        <v>5267.5</v>
      </c>
      <c r="J8320" t="s">
        <v>623</v>
      </c>
      <c r="K8320" t="s">
        <v>508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1136</v>
      </c>
      <c r="O8320" s="7" t="s">
        <v>1137</v>
      </c>
      <c r="P8320" t="s">
        <v>232</v>
      </c>
      <c r="Q8320" t="s">
        <v>61</v>
      </c>
      <c r="R8320" s="3">
        <v>40430</v>
      </c>
      <c r="S8320" s="12">
        <f t="shared" si="652"/>
        <v>0</v>
      </c>
      <c r="T8320" s="3" t="s">
        <v>14208</v>
      </c>
      <c r="U8320" t="s">
        <v>14232</v>
      </c>
      <c r="V8320" t="s">
        <v>14243</v>
      </c>
      <c r="W8320" t="s">
        <v>14185</v>
      </c>
      <c r="X8320" t="str">
        <f>VLOOKUP(Q8320,Managers!$A:$B,2,0)</f>
        <v>Allen Young</v>
      </c>
      <c r="Y8320">
        <f>VLOOKUP(W8320,HourlyWages!$A:$B,2,0)</f>
        <v>70</v>
      </c>
      <c r="Z8320">
        <v>1</v>
      </c>
      <c r="AA8320" s="14">
        <f t="shared" si="649"/>
        <v>0.44</v>
      </c>
    </row>
    <row r="8321" spans="1:27" x14ac:dyDescent="0.2">
      <c r="A8321">
        <v>8320</v>
      </c>
      <c r="B8321">
        <v>59456</v>
      </c>
      <c r="C8321" s="3">
        <v>40916</v>
      </c>
      <c r="D8321" s="17">
        <f t="shared" si="648"/>
        <v>40909</v>
      </c>
      <c r="E8321">
        <v>30</v>
      </c>
      <c r="F8321" s="8">
        <f t="shared" si="650"/>
        <v>5100</v>
      </c>
      <c r="G8321" s="5">
        <v>0.06</v>
      </c>
      <c r="H8321" s="8">
        <f>VLOOKUP($T8321,Pricebook!$A:$D,4,0)</f>
        <v>170</v>
      </c>
      <c r="I8321" s="10">
        <f t="shared" si="651"/>
        <v>4794</v>
      </c>
      <c r="J8321" t="s">
        <v>1694</v>
      </c>
      <c r="K8321" t="s">
        <v>46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2449</v>
      </c>
      <c r="O8321" s="7">
        <v>39208</v>
      </c>
      <c r="P8321" t="s">
        <v>699</v>
      </c>
      <c r="Q8321" t="s">
        <v>34</v>
      </c>
      <c r="R8321" s="3">
        <v>40916</v>
      </c>
      <c r="S8321" s="12">
        <f t="shared" si="652"/>
        <v>0</v>
      </c>
      <c r="T8321" s="3" t="s">
        <v>14219</v>
      </c>
      <c r="U8321" t="s">
        <v>14229</v>
      </c>
      <c r="V8321" t="s">
        <v>14242</v>
      </c>
      <c r="W8321" t="s">
        <v>14189</v>
      </c>
      <c r="X8321" t="str">
        <f>VLOOKUP(Q8321,Managers!$A:$B,2,0)</f>
        <v>Frank Mitchell</v>
      </c>
      <c r="Y8321">
        <f>VLOOKUP(W8321,HourlyWages!$A:$B,2,0)</f>
        <v>62</v>
      </c>
      <c r="Z8321">
        <v>1</v>
      </c>
      <c r="AA8321" s="14">
        <f t="shared" si="649"/>
        <v>0.63529411764705879</v>
      </c>
    </row>
    <row r="8322" spans="1:27" x14ac:dyDescent="0.2">
      <c r="A8322">
        <v>8321</v>
      </c>
      <c r="B8322">
        <v>59459</v>
      </c>
      <c r="C8322" s="3">
        <v>39848</v>
      </c>
      <c r="D8322" s="17">
        <f t="shared" si="648"/>
        <v>39845</v>
      </c>
      <c r="E8322">
        <v>40</v>
      </c>
      <c r="F8322" s="8">
        <f t="shared" si="650"/>
        <v>6000</v>
      </c>
      <c r="G8322" s="5">
        <v>7.0000000000000007E-2</v>
      </c>
      <c r="H8322" s="8">
        <f>VLOOKUP($T8322,Pricebook!$A:$D,4,0)</f>
        <v>150</v>
      </c>
      <c r="I8322" s="10">
        <f t="shared" si="651"/>
        <v>5580</v>
      </c>
      <c r="J8322" t="s">
        <v>935</v>
      </c>
      <c r="K8322" t="s">
        <v>306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1122</v>
      </c>
      <c r="O8322" s="7">
        <v>63376</v>
      </c>
      <c r="P8322" t="s">
        <v>358</v>
      </c>
      <c r="Q8322" t="s">
        <v>16</v>
      </c>
      <c r="R8322" s="3">
        <v>39849</v>
      </c>
      <c r="S8322" s="12">
        <f t="shared" si="652"/>
        <v>1</v>
      </c>
      <c r="T8322" s="3" t="s">
        <v>14211</v>
      </c>
      <c r="U8322" t="s">
        <v>14235</v>
      </c>
      <c r="V8322" t="s">
        <v>14242</v>
      </c>
      <c r="W8322" t="s">
        <v>14191</v>
      </c>
      <c r="X8322" t="str">
        <f>VLOOKUP(Q8322,Managers!$A:$B,2,0)</f>
        <v>Josh Martinez</v>
      </c>
      <c r="Y8322">
        <f>VLOOKUP(W8322,HourlyWages!$A:$B,2,0)</f>
        <v>60</v>
      </c>
      <c r="Z8322">
        <v>1</v>
      </c>
      <c r="AA8322" s="14">
        <f t="shared" si="649"/>
        <v>0.6</v>
      </c>
    </row>
    <row r="8323" spans="1:27" x14ac:dyDescent="0.2">
      <c r="A8323">
        <v>8322</v>
      </c>
      <c r="B8323">
        <v>59491</v>
      </c>
      <c r="C8323" s="3">
        <v>40992</v>
      </c>
      <c r="D8323" s="17">
        <f t="shared" ref="D8323:D8386" si="653">DATE(YEAR(C8323),MONTH(C8323),1)</f>
        <v>40969</v>
      </c>
      <c r="E8323">
        <v>8</v>
      </c>
      <c r="F8323" s="8">
        <f t="shared" si="650"/>
        <v>1280</v>
      </c>
      <c r="G8323" s="5">
        <v>0.09</v>
      </c>
      <c r="H8323" s="8">
        <f>VLOOKUP($T8323,Pricebook!$A:$D,4,0)</f>
        <v>160</v>
      </c>
      <c r="I8323" s="10">
        <f t="shared" si="651"/>
        <v>1164.8</v>
      </c>
      <c r="J8323" t="s">
        <v>2473</v>
      </c>
      <c r="K8323" t="s">
        <v>112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2474</v>
      </c>
      <c r="O8323" s="7" t="s">
        <v>2475</v>
      </c>
      <c r="P8323" t="s">
        <v>33</v>
      </c>
      <c r="Q8323" t="s">
        <v>34</v>
      </c>
      <c r="R8323" s="3">
        <v>40993</v>
      </c>
      <c r="S8323" s="12">
        <f t="shared" si="652"/>
        <v>1</v>
      </c>
      <c r="T8323" s="3" t="s">
        <v>14218</v>
      </c>
      <c r="U8323" t="s">
        <v>14229</v>
      </c>
      <c r="V8323" t="s">
        <v>14241</v>
      </c>
      <c r="W8323" t="s">
        <v>14186</v>
      </c>
      <c r="X8323" t="str">
        <f>VLOOKUP(Q8323,Managers!$A:$B,2,0)</f>
        <v>Frank Mitchell</v>
      </c>
      <c r="Y8323">
        <f>VLOOKUP(W8323,HourlyWages!$A:$B,2,0)</f>
        <v>67</v>
      </c>
      <c r="Z8323">
        <v>1</v>
      </c>
      <c r="AA8323" s="14">
        <f t="shared" ref="AA8323:AA8386" si="654">(H8323-Y8323)/H8323</f>
        <v>0.58125000000000004</v>
      </c>
    </row>
    <row r="8324" spans="1:27" x14ac:dyDescent="0.2">
      <c r="A8324">
        <v>8323</v>
      </c>
      <c r="B8324">
        <v>59491</v>
      </c>
      <c r="C8324" s="3">
        <v>40992</v>
      </c>
      <c r="D8324" s="17">
        <f t="shared" si="653"/>
        <v>40969</v>
      </c>
      <c r="E8324">
        <v>6</v>
      </c>
      <c r="F8324" s="8">
        <f t="shared" si="650"/>
        <v>960</v>
      </c>
      <c r="G8324" s="5">
        <v>0.03</v>
      </c>
      <c r="H8324" s="8">
        <f>VLOOKUP($T8324,Pricebook!$A:$D,4,0)</f>
        <v>160</v>
      </c>
      <c r="I8324" s="10">
        <f t="shared" si="651"/>
        <v>931.19999999999993</v>
      </c>
      <c r="J8324" t="s">
        <v>2473</v>
      </c>
      <c r="K8324" t="s">
        <v>112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2474</v>
      </c>
      <c r="O8324" s="7" t="s">
        <v>2475</v>
      </c>
      <c r="P8324" t="s">
        <v>33</v>
      </c>
      <c r="Q8324" t="s">
        <v>34</v>
      </c>
      <c r="R8324" s="3">
        <v>40992</v>
      </c>
      <c r="S8324" s="12">
        <f t="shared" si="652"/>
        <v>0</v>
      </c>
      <c r="T8324" s="3" t="s">
        <v>14218</v>
      </c>
      <c r="U8324" t="s">
        <v>14229</v>
      </c>
      <c r="V8324" t="s">
        <v>14230</v>
      </c>
      <c r="W8324" t="s">
        <v>14186</v>
      </c>
      <c r="X8324" t="str">
        <f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4"/>
        <v>0.58125000000000004</v>
      </c>
    </row>
    <row r="8325" spans="1:27" x14ac:dyDescent="0.2">
      <c r="A8325">
        <v>8324</v>
      </c>
      <c r="B8325">
        <v>59491</v>
      </c>
      <c r="C8325" s="3">
        <v>40992</v>
      </c>
      <c r="D8325" s="17">
        <f t="shared" si="653"/>
        <v>40969</v>
      </c>
      <c r="E8325">
        <v>46</v>
      </c>
      <c r="F8325" s="8">
        <f t="shared" si="650"/>
        <v>5750</v>
      </c>
      <c r="G8325" s="5">
        <v>0.06</v>
      </c>
      <c r="H8325" s="8">
        <f>VLOOKUP($T8325,Pricebook!$A:$D,4,0)</f>
        <v>125</v>
      </c>
      <c r="I8325" s="10">
        <f t="shared" si="651"/>
        <v>5405</v>
      </c>
      <c r="J8325" t="s">
        <v>2473</v>
      </c>
      <c r="K8325" t="s">
        <v>112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2474</v>
      </c>
      <c r="O8325" s="7" t="s">
        <v>2475</v>
      </c>
      <c r="P8325" t="s">
        <v>33</v>
      </c>
      <c r="Q8325" t="s">
        <v>34</v>
      </c>
      <c r="R8325" s="3">
        <v>40994</v>
      </c>
      <c r="S8325" s="12">
        <f t="shared" si="652"/>
        <v>2</v>
      </c>
      <c r="T8325" s="3" t="s">
        <v>14208</v>
      </c>
      <c r="U8325" t="s">
        <v>14232</v>
      </c>
      <c r="V8325" t="s">
        <v>14242</v>
      </c>
      <c r="W8325" t="s">
        <v>14187</v>
      </c>
      <c r="X8325" t="str">
        <f>VLOOKUP(Q8325,Managers!$A:$B,2,0)</f>
        <v>Frank Mitchell</v>
      </c>
      <c r="Y8325">
        <f>VLOOKUP(W8325,HourlyWages!$A:$B,2,0)</f>
        <v>45</v>
      </c>
      <c r="Z8325">
        <v>1</v>
      </c>
      <c r="AA8325" s="14">
        <f t="shared" si="654"/>
        <v>0.64</v>
      </c>
    </row>
    <row r="8326" spans="1:27" x14ac:dyDescent="0.2">
      <c r="A8326">
        <v>8325</v>
      </c>
      <c r="B8326">
        <v>59491</v>
      </c>
      <c r="C8326" s="3">
        <v>40992</v>
      </c>
      <c r="D8326" s="17">
        <f t="shared" si="653"/>
        <v>40969</v>
      </c>
      <c r="E8326">
        <v>31</v>
      </c>
      <c r="F8326" s="8">
        <f t="shared" si="650"/>
        <v>4960</v>
      </c>
      <c r="G8326" s="5">
        <v>0.04</v>
      </c>
      <c r="H8326" s="8">
        <f>VLOOKUP($T8326,Pricebook!$A:$D,4,0)</f>
        <v>160</v>
      </c>
      <c r="I8326" s="10">
        <f t="shared" si="651"/>
        <v>4761.5999999999995</v>
      </c>
      <c r="J8326" t="s">
        <v>2473</v>
      </c>
      <c r="K8326" t="s">
        <v>112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1594</v>
      </c>
      <c r="O8326" s="7">
        <v>44112</v>
      </c>
      <c r="P8326" t="s">
        <v>210</v>
      </c>
      <c r="Q8326" t="s">
        <v>61</v>
      </c>
      <c r="R8326" s="3">
        <v>40995</v>
      </c>
      <c r="S8326" s="12">
        <f t="shared" si="652"/>
        <v>3</v>
      </c>
      <c r="T8326" s="3" t="s">
        <v>14218</v>
      </c>
      <c r="U8326" t="s">
        <v>14229</v>
      </c>
      <c r="V8326" t="s">
        <v>14241</v>
      </c>
      <c r="W8326" t="s">
        <v>14201</v>
      </c>
      <c r="X8326" t="str">
        <f>VLOOKUP(Q8326,Managers!$A:$B,2,0)</f>
        <v>Allen Young</v>
      </c>
      <c r="Y8326">
        <f>VLOOKUP(W8326,HourlyWages!$A:$B,2,0)</f>
        <v>53</v>
      </c>
      <c r="Z8326">
        <v>1</v>
      </c>
      <c r="AA8326" s="14">
        <f t="shared" si="654"/>
        <v>0.66874999999999996</v>
      </c>
    </row>
    <row r="8327" spans="1:27" x14ac:dyDescent="0.2">
      <c r="A8327">
        <v>8326</v>
      </c>
      <c r="B8327">
        <v>59492</v>
      </c>
      <c r="C8327" s="3">
        <v>41213</v>
      </c>
      <c r="D8327" s="17">
        <f t="shared" si="653"/>
        <v>41183</v>
      </c>
      <c r="E8327">
        <v>25</v>
      </c>
      <c r="F8327" s="8">
        <f t="shared" si="650"/>
        <v>2750</v>
      </c>
      <c r="G8327" s="5">
        <v>0.02</v>
      </c>
      <c r="H8327" s="8">
        <f>VLOOKUP($T8327,Pricebook!$A:$D,4,0)</f>
        <v>110</v>
      </c>
      <c r="I8327" s="10">
        <f t="shared" si="651"/>
        <v>2695</v>
      </c>
      <c r="J8327" t="s">
        <v>1189</v>
      </c>
      <c r="K8327" t="s">
        <v>363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1525</v>
      </c>
      <c r="O8327" s="7" t="s">
        <v>1526</v>
      </c>
      <c r="P8327" t="s">
        <v>101</v>
      </c>
      <c r="Q8327" t="s">
        <v>34</v>
      </c>
      <c r="R8327" s="3">
        <v>41214</v>
      </c>
      <c r="S8327" s="12">
        <f t="shared" si="652"/>
        <v>1</v>
      </c>
      <c r="T8327" s="3" t="s">
        <v>14215</v>
      </c>
      <c r="U8327" t="s">
        <v>14229</v>
      </c>
      <c r="V8327" t="s">
        <v>14241</v>
      </c>
      <c r="W8327" t="s">
        <v>14203</v>
      </c>
      <c r="X8327" t="str">
        <f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4"/>
        <v>0.43636363636363634</v>
      </c>
    </row>
    <row r="8328" spans="1:27" x14ac:dyDescent="0.2">
      <c r="A8328">
        <v>8327</v>
      </c>
      <c r="B8328">
        <v>59552</v>
      </c>
      <c r="C8328" s="3">
        <v>40191</v>
      </c>
      <c r="D8328" s="17">
        <f t="shared" si="653"/>
        <v>40179</v>
      </c>
      <c r="E8328">
        <v>39</v>
      </c>
      <c r="F8328" s="8">
        <f t="shared" si="650"/>
        <v>6240</v>
      </c>
      <c r="G8328" s="5">
        <v>0</v>
      </c>
      <c r="H8328" s="8">
        <f>VLOOKUP($T8328,Pricebook!$A:$D,4,0)</f>
        <v>160</v>
      </c>
      <c r="I8328" s="10">
        <f t="shared" si="651"/>
        <v>6240</v>
      </c>
      <c r="J8328" t="s">
        <v>1757</v>
      </c>
      <c r="K8328" t="s">
        <v>252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490</v>
      </c>
      <c r="O8328" s="7" t="s">
        <v>491</v>
      </c>
      <c r="P8328" t="s">
        <v>492</v>
      </c>
      <c r="Q8328" t="s">
        <v>61</v>
      </c>
      <c r="R8328" s="3">
        <v>40192</v>
      </c>
      <c r="S8328" s="12">
        <f t="shared" si="652"/>
        <v>1</v>
      </c>
      <c r="T8328" s="3" t="s">
        <v>14218</v>
      </c>
      <c r="U8328" t="s">
        <v>14229</v>
      </c>
      <c r="V8328" t="s">
        <v>14241</v>
      </c>
      <c r="W8328" t="s">
        <v>14190</v>
      </c>
      <c r="X8328" t="str">
        <f>VLOOKUP(Q8328,Managers!$A:$B,2,0)</f>
        <v>Allen Young</v>
      </c>
      <c r="Y8328">
        <f>VLOOKUP(W8328,HourlyWages!$A:$B,2,0)</f>
        <v>67</v>
      </c>
      <c r="Z8328">
        <v>1</v>
      </c>
      <c r="AA8328" s="14">
        <f t="shared" si="654"/>
        <v>0.58125000000000004</v>
      </c>
    </row>
    <row r="8329" spans="1:27" x14ac:dyDescent="0.2">
      <c r="A8329">
        <v>8328</v>
      </c>
      <c r="B8329">
        <v>59553</v>
      </c>
      <c r="C8329" s="3">
        <v>40494</v>
      </c>
      <c r="D8329" s="17">
        <f t="shared" si="653"/>
        <v>40483</v>
      </c>
      <c r="E8329">
        <v>15</v>
      </c>
      <c r="F8329" s="8">
        <f t="shared" si="650"/>
        <v>1650</v>
      </c>
      <c r="G8329" s="5">
        <v>0.04</v>
      </c>
      <c r="H8329" s="8">
        <f>VLOOKUP($T8329,Pricebook!$A:$D,4,0)</f>
        <v>110</v>
      </c>
      <c r="I8329" s="10">
        <f t="shared" si="651"/>
        <v>1584</v>
      </c>
      <c r="J8329" t="s">
        <v>1099</v>
      </c>
      <c r="K8329" t="s">
        <v>269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1544</v>
      </c>
      <c r="O8329" s="7">
        <v>94568</v>
      </c>
      <c r="P8329" t="s">
        <v>114</v>
      </c>
      <c r="Q8329" t="s">
        <v>23</v>
      </c>
      <c r="R8329" s="3">
        <v>40495</v>
      </c>
      <c r="S8329" s="12">
        <f t="shared" si="652"/>
        <v>1</v>
      </c>
      <c r="T8329" s="3" t="s">
        <v>14215</v>
      </c>
      <c r="U8329" t="s">
        <v>14229</v>
      </c>
      <c r="V8329" t="s">
        <v>14244</v>
      </c>
      <c r="W8329" t="s">
        <v>14193</v>
      </c>
      <c r="X8329" t="str">
        <f>VLOOKUP(Q8329,Managers!$A:$B,2,0)</f>
        <v>Bob Turner</v>
      </c>
      <c r="Y8329">
        <f>VLOOKUP(W8329,HourlyWages!$A:$B,2,0)</f>
        <v>57</v>
      </c>
      <c r="Z8329">
        <v>1</v>
      </c>
      <c r="AA8329" s="14">
        <f t="shared" si="654"/>
        <v>0.48181818181818181</v>
      </c>
    </row>
    <row r="8330" spans="1:27" x14ac:dyDescent="0.2">
      <c r="A8330">
        <v>8329</v>
      </c>
      <c r="B8330">
        <v>59553</v>
      </c>
      <c r="C8330" s="3">
        <v>40494</v>
      </c>
      <c r="D8330" s="17">
        <f t="shared" si="653"/>
        <v>40483</v>
      </c>
      <c r="E8330">
        <v>42</v>
      </c>
      <c r="F8330" s="8">
        <f t="shared" si="650"/>
        <v>6300</v>
      </c>
      <c r="G8330" s="5">
        <v>0.1</v>
      </c>
      <c r="H8330" s="8">
        <f>VLOOKUP($T8330,Pricebook!$A:$D,4,0)</f>
        <v>150</v>
      </c>
      <c r="I8330" s="10">
        <f t="shared" si="651"/>
        <v>5670</v>
      </c>
      <c r="J8330" t="s">
        <v>1099</v>
      </c>
      <c r="K8330" t="s">
        <v>269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1544</v>
      </c>
      <c r="O8330" s="7">
        <v>94568</v>
      </c>
      <c r="P8330" t="s">
        <v>114</v>
      </c>
      <c r="Q8330" t="s">
        <v>23</v>
      </c>
      <c r="R8330" s="3">
        <v>40496</v>
      </c>
      <c r="S8330" s="12">
        <f t="shared" si="652"/>
        <v>2</v>
      </c>
      <c r="T8330" s="3" t="s">
        <v>14210</v>
      </c>
      <c r="U8330" t="s">
        <v>14235</v>
      </c>
      <c r="V8330" t="s">
        <v>14233</v>
      </c>
      <c r="W8330" t="s">
        <v>14200</v>
      </c>
      <c r="X8330" t="str">
        <f>VLOOKUP(Q8330,Managers!$A:$B,2,0)</f>
        <v>Bob Turner</v>
      </c>
      <c r="Y8330">
        <f>VLOOKUP(W8330,HourlyWages!$A:$B,2,0)</f>
        <v>59</v>
      </c>
      <c r="Z8330">
        <v>1</v>
      </c>
      <c r="AA8330" s="14">
        <f t="shared" si="654"/>
        <v>0.60666666666666669</v>
      </c>
    </row>
    <row r="8331" spans="1:27" x14ac:dyDescent="0.2">
      <c r="A8331">
        <v>8330</v>
      </c>
      <c r="B8331">
        <v>59554</v>
      </c>
      <c r="C8331" s="3">
        <v>40862</v>
      </c>
      <c r="D8331" s="17">
        <f t="shared" si="653"/>
        <v>40848</v>
      </c>
      <c r="E8331">
        <v>40</v>
      </c>
      <c r="F8331" s="8">
        <f t="shared" si="650"/>
        <v>6000</v>
      </c>
      <c r="G8331" s="5">
        <v>0.08</v>
      </c>
      <c r="H8331" s="8">
        <f>VLOOKUP($T8331,Pricebook!$A:$D,4,0)</f>
        <v>150</v>
      </c>
      <c r="I8331" s="10">
        <f t="shared" si="651"/>
        <v>5520</v>
      </c>
      <c r="J8331" t="s">
        <v>1747</v>
      </c>
      <c r="K8331" t="s">
        <v>112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818</v>
      </c>
      <c r="O8331" s="7">
        <v>43230</v>
      </c>
      <c r="P8331" t="s">
        <v>210</v>
      </c>
      <c r="Q8331" t="s">
        <v>61</v>
      </c>
      <c r="R8331" s="3">
        <v>40863</v>
      </c>
      <c r="S8331" s="12">
        <f t="shared" si="652"/>
        <v>1</v>
      </c>
      <c r="T8331" s="3" t="s">
        <v>14211</v>
      </c>
      <c r="U8331" t="s">
        <v>14235</v>
      </c>
      <c r="V8331" t="s">
        <v>14236</v>
      </c>
      <c r="W8331" t="s">
        <v>14186</v>
      </c>
      <c r="X8331" t="str">
        <f>VLOOKUP(Q8331,Managers!$A:$B,2,0)</f>
        <v>Allen Young</v>
      </c>
      <c r="Y8331">
        <f>VLOOKUP(W8331,HourlyWages!$A:$B,2,0)</f>
        <v>67</v>
      </c>
      <c r="Z8331">
        <v>1</v>
      </c>
      <c r="AA8331" s="14">
        <f t="shared" si="654"/>
        <v>0.55333333333333334</v>
      </c>
    </row>
    <row r="8332" spans="1:27" x14ac:dyDescent="0.2">
      <c r="A8332">
        <v>8331</v>
      </c>
      <c r="B8332">
        <v>59556</v>
      </c>
      <c r="C8332" s="3">
        <v>40162</v>
      </c>
      <c r="D8332" s="17">
        <f t="shared" si="653"/>
        <v>40148</v>
      </c>
      <c r="E8332">
        <v>27</v>
      </c>
      <c r="F8332" s="8">
        <f t="shared" si="650"/>
        <v>3780</v>
      </c>
      <c r="G8332" s="5">
        <v>0</v>
      </c>
      <c r="H8332" s="8">
        <f>VLOOKUP($T8332,Pricebook!$A:$D,4,0)</f>
        <v>140</v>
      </c>
      <c r="I8332" s="10">
        <f t="shared" si="651"/>
        <v>3780</v>
      </c>
      <c r="J8332" t="s">
        <v>2664</v>
      </c>
      <c r="K8332" t="s">
        <v>121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1192</v>
      </c>
      <c r="O8332" s="7">
        <v>42301</v>
      </c>
      <c r="P8332" t="s">
        <v>254</v>
      </c>
      <c r="Q8332" t="s">
        <v>34</v>
      </c>
      <c r="R8332" s="3">
        <v>40164</v>
      </c>
      <c r="S8332" s="12">
        <f t="shared" si="652"/>
        <v>2</v>
      </c>
      <c r="T8332" s="3" t="s">
        <v>14213</v>
      </c>
      <c r="U8332" t="s">
        <v>14229</v>
      </c>
      <c r="V8332" t="s">
        <v>14237</v>
      </c>
      <c r="W8332" t="s">
        <v>14187</v>
      </c>
      <c r="X8332" t="str">
        <f>VLOOKUP(Q8332,Managers!$A:$B,2,0)</f>
        <v>Frank Mitchell</v>
      </c>
      <c r="Y8332">
        <f>VLOOKUP(W8332,HourlyWages!$A:$B,2,0)</f>
        <v>45</v>
      </c>
      <c r="Z8332">
        <v>1</v>
      </c>
      <c r="AA8332" s="14">
        <f t="shared" si="654"/>
        <v>0.6785714285714286</v>
      </c>
    </row>
    <row r="8333" spans="1:27" x14ac:dyDescent="0.2">
      <c r="A8333">
        <v>8332</v>
      </c>
      <c r="B8333">
        <v>59556</v>
      </c>
      <c r="C8333" s="3">
        <v>40162</v>
      </c>
      <c r="D8333" s="17">
        <f t="shared" si="653"/>
        <v>40148</v>
      </c>
      <c r="E8333">
        <v>5</v>
      </c>
      <c r="F8333" s="8">
        <f t="shared" si="650"/>
        <v>750</v>
      </c>
      <c r="G8333" s="5">
        <v>0</v>
      </c>
      <c r="H8333" s="8">
        <f>VLOOKUP($T8333,Pricebook!$A:$D,4,0)</f>
        <v>150</v>
      </c>
      <c r="I8333" s="10">
        <f t="shared" si="651"/>
        <v>750</v>
      </c>
      <c r="J8333" t="s">
        <v>2664</v>
      </c>
      <c r="K8333" t="s">
        <v>121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1192</v>
      </c>
      <c r="O8333" s="7">
        <v>42301</v>
      </c>
      <c r="P8333" t="s">
        <v>254</v>
      </c>
      <c r="Q8333" t="s">
        <v>34</v>
      </c>
      <c r="R8333" s="3">
        <v>40163</v>
      </c>
      <c r="S8333" s="12">
        <f t="shared" si="652"/>
        <v>1</v>
      </c>
      <c r="T8333" s="3" t="s">
        <v>14210</v>
      </c>
      <c r="U8333" t="s">
        <v>14235</v>
      </c>
      <c r="V8333" t="s">
        <v>14244</v>
      </c>
      <c r="W8333" t="s">
        <v>14203</v>
      </c>
      <c r="X8333" t="str">
        <f>VLOOKUP(Q8333,Managers!$A:$B,2,0)</f>
        <v>Frank Mitchell</v>
      </c>
      <c r="Y8333">
        <f>VLOOKUP(W8333,HourlyWages!$A:$B,2,0)</f>
        <v>62</v>
      </c>
      <c r="Z8333">
        <v>1</v>
      </c>
      <c r="AA8333" s="14">
        <f t="shared" si="654"/>
        <v>0.58666666666666667</v>
      </c>
    </row>
    <row r="8334" spans="1:27" x14ac:dyDescent="0.2">
      <c r="A8334">
        <v>8333</v>
      </c>
      <c r="B8334">
        <v>59558</v>
      </c>
      <c r="C8334" s="3">
        <v>41106</v>
      </c>
      <c r="D8334" s="17">
        <f t="shared" si="653"/>
        <v>41091</v>
      </c>
      <c r="E8334">
        <v>34</v>
      </c>
      <c r="F8334" s="8">
        <f t="shared" si="650"/>
        <v>6800</v>
      </c>
      <c r="G8334" s="5">
        <v>0</v>
      </c>
      <c r="H8334" s="8">
        <f>VLOOKUP($T8334,Pricebook!$A:$D,4,0)</f>
        <v>200</v>
      </c>
      <c r="I8334" s="10">
        <f t="shared" si="651"/>
        <v>6800</v>
      </c>
      <c r="J8334" t="s">
        <v>1165</v>
      </c>
      <c r="K8334" t="s">
        <v>374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714</v>
      </c>
      <c r="O8334" s="7" t="s">
        <v>715</v>
      </c>
      <c r="P8334" t="s">
        <v>15</v>
      </c>
      <c r="Q8334" t="s">
        <v>16</v>
      </c>
      <c r="R8334" s="3">
        <v>41109</v>
      </c>
      <c r="S8334" s="12">
        <f t="shared" si="652"/>
        <v>3</v>
      </c>
      <c r="T8334" s="3" t="s">
        <v>14214</v>
      </c>
      <c r="U8334" t="s">
        <v>14229</v>
      </c>
      <c r="V8334" t="s">
        <v>14244</v>
      </c>
      <c r="W8334" t="s">
        <v>14203</v>
      </c>
      <c r="X8334" t="str">
        <f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4"/>
        <v>0.69</v>
      </c>
    </row>
    <row r="8335" spans="1:27" x14ac:dyDescent="0.2">
      <c r="A8335">
        <v>8334</v>
      </c>
      <c r="B8335">
        <v>59559</v>
      </c>
      <c r="C8335" s="3">
        <v>40438</v>
      </c>
      <c r="D8335" s="17">
        <f t="shared" si="653"/>
        <v>40422</v>
      </c>
      <c r="E8335">
        <v>30</v>
      </c>
      <c r="F8335" s="8">
        <f t="shared" si="650"/>
        <v>3750</v>
      </c>
      <c r="G8335" s="5">
        <v>0.1</v>
      </c>
      <c r="H8335" s="8">
        <f>VLOOKUP($T8335,Pricebook!$A:$D,4,0)</f>
        <v>125</v>
      </c>
      <c r="I8335" s="10">
        <f t="shared" si="651"/>
        <v>3375</v>
      </c>
      <c r="J8335" t="s">
        <v>2473</v>
      </c>
      <c r="K8335" t="s">
        <v>112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1594</v>
      </c>
      <c r="O8335" s="7">
        <v>44112</v>
      </c>
      <c r="P8335" t="s">
        <v>210</v>
      </c>
      <c r="Q8335" t="s">
        <v>61</v>
      </c>
      <c r="R8335" s="3">
        <v>40438</v>
      </c>
      <c r="S8335" s="12">
        <f t="shared" si="652"/>
        <v>0</v>
      </c>
      <c r="T8335" s="3" t="s">
        <v>14208</v>
      </c>
      <c r="U8335" t="s">
        <v>14232</v>
      </c>
      <c r="V8335" t="s">
        <v>14245</v>
      </c>
      <c r="W8335" t="s">
        <v>14202</v>
      </c>
      <c r="X8335" t="str">
        <f>VLOOKUP(Q8335,Managers!$A:$B,2,0)</f>
        <v>Allen Young</v>
      </c>
      <c r="Y8335">
        <f>VLOOKUP(W8335,HourlyWages!$A:$B,2,0)</f>
        <v>71</v>
      </c>
      <c r="Z8335">
        <v>1</v>
      </c>
      <c r="AA8335" s="14">
        <f t="shared" si="654"/>
        <v>0.432</v>
      </c>
    </row>
    <row r="8336" spans="1:27" x14ac:dyDescent="0.2">
      <c r="A8336">
        <v>8335</v>
      </c>
      <c r="B8336">
        <v>59584</v>
      </c>
      <c r="C8336" s="3">
        <v>40326</v>
      </c>
      <c r="D8336" s="17">
        <f t="shared" si="653"/>
        <v>40299</v>
      </c>
      <c r="E8336">
        <v>3</v>
      </c>
      <c r="F8336" s="8">
        <f t="shared" si="650"/>
        <v>375</v>
      </c>
      <c r="G8336" s="5">
        <v>0.08</v>
      </c>
      <c r="H8336" s="8">
        <f>VLOOKUP($T8336,Pricebook!$A:$D,4,0)</f>
        <v>125</v>
      </c>
      <c r="I8336" s="10">
        <f t="shared" si="651"/>
        <v>345</v>
      </c>
      <c r="J8336" t="s">
        <v>1463</v>
      </c>
      <c r="K8336" t="s">
        <v>576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37</v>
      </c>
      <c r="O8336" s="7">
        <v>50010</v>
      </c>
      <c r="P8336" t="s">
        <v>38</v>
      </c>
      <c r="Q8336" t="s">
        <v>16</v>
      </c>
      <c r="R8336" s="3">
        <v>40327</v>
      </c>
      <c r="S8336" s="12">
        <f t="shared" si="652"/>
        <v>1</v>
      </c>
      <c r="T8336" s="3" t="s">
        <v>14217</v>
      </c>
      <c r="U8336" t="s">
        <v>14232</v>
      </c>
      <c r="V8336" t="s">
        <v>14237</v>
      </c>
      <c r="W8336" t="s">
        <v>14184</v>
      </c>
      <c r="X8336" t="str">
        <f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4"/>
        <v>0.6</v>
      </c>
    </row>
    <row r="8337" spans="1:27" x14ac:dyDescent="0.2">
      <c r="A8337">
        <v>8336</v>
      </c>
      <c r="B8337">
        <v>59584</v>
      </c>
      <c r="C8337" s="3">
        <v>40326</v>
      </c>
      <c r="D8337" s="17">
        <f t="shared" si="653"/>
        <v>40299</v>
      </c>
      <c r="E8337">
        <v>7</v>
      </c>
      <c r="F8337" s="8">
        <f t="shared" si="650"/>
        <v>1050</v>
      </c>
      <c r="G8337" s="5">
        <v>0</v>
      </c>
      <c r="H8337" s="8">
        <f>VLOOKUP($T8337,Pricebook!$A:$D,4,0)</f>
        <v>150</v>
      </c>
      <c r="I8337" s="10">
        <f t="shared" si="651"/>
        <v>1050</v>
      </c>
      <c r="J8337" t="s">
        <v>1463</v>
      </c>
      <c r="K8337" t="s">
        <v>576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37</v>
      </c>
      <c r="O8337" s="7">
        <v>50010</v>
      </c>
      <c r="P8337" t="s">
        <v>38</v>
      </c>
      <c r="Q8337" t="s">
        <v>16</v>
      </c>
      <c r="R8337" s="3">
        <v>40326</v>
      </c>
      <c r="S8337" s="12">
        <f t="shared" si="652"/>
        <v>0</v>
      </c>
      <c r="T8337" s="3" t="s">
        <v>14216</v>
      </c>
      <c r="U8337" t="s">
        <v>14235</v>
      </c>
      <c r="V8337" t="s">
        <v>14241</v>
      </c>
      <c r="W8337" t="s">
        <v>14186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4">
        <f t="shared" si="654"/>
        <v>0.55333333333333334</v>
      </c>
    </row>
    <row r="8338" spans="1:27" x14ac:dyDescent="0.2">
      <c r="A8338">
        <v>8337</v>
      </c>
      <c r="B8338">
        <v>59585</v>
      </c>
      <c r="C8338" s="3">
        <v>41174</v>
      </c>
      <c r="D8338" s="17">
        <f t="shared" si="653"/>
        <v>41153</v>
      </c>
      <c r="E8338">
        <v>45</v>
      </c>
      <c r="F8338" s="8">
        <f t="shared" si="650"/>
        <v>6750</v>
      </c>
      <c r="G8338" s="5">
        <v>7.0000000000000007E-2</v>
      </c>
      <c r="H8338" s="8">
        <f>VLOOKUP($T8338,Pricebook!$A:$D,4,0)</f>
        <v>150</v>
      </c>
      <c r="I8338" s="10">
        <f t="shared" si="651"/>
        <v>6277.5</v>
      </c>
      <c r="J8338" t="s">
        <v>759</v>
      </c>
      <c r="K8338" t="s">
        <v>760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1653</v>
      </c>
      <c r="O8338" s="7">
        <v>60188</v>
      </c>
      <c r="P8338" t="s">
        <v>15</v>
      </c>
      <c r="Q8338" t="s">
        <v>16</v>
      </c>
      <c r="R8338" s="3">
        <v>41175</v>
      </c>
      <c r="S8338" s="12">
        <f t="shared" si="652"/>
        <v>1</v>
      </c>
      <c r="T8338" s="3" t="s">
        <v>14216</v>
      </c>
      <c r="U8338" t="s">
        <v>14235</v>
      </c>
      <c r="V8338" t="s">
        <v>14241</v>
      </c>
      <c r="W8338" t="s">
        <v>14202</v>
      </c>
      <c r="X8338" t="str">
        <f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4"/>
        <v>0.52666666666666662</v>
      </c>
    </row>
    <row r="8339" spans="1:27" x14ac:dyDescent="0.2">
      <c r="A8339">
        <v>8338</v>
      </c>
      <c r="B8339">
        <v>59586</v>
      </c>
      <c r="C8339" s="3">
        <v>40975</v>
      </c>
      <c r="D8339" s="17">
        <f t="shared" si="653"/>
        <v>40969</v>
      </c>
      <c r="E8339">
        <v>25</v>
      </c>
      <c r="F8339" s="8">
        <f t="shared" si="650"/>
        <v>2750</v>
      </c>
      <c r="G8339" s="5">
        <v>0.05</v>
      </c>
      <c r="H8339" s="8">
        <f>VLOOKUP($T8339,Pricebook!$A:$D,4,0)</f>
        <v>110</v>
      </c>
      <c r="I8339" s="10">
        <f t="shared" si="651"/>
        <v>2612.5</v>
      </c>
      <c r="J8339" t="s">
        <v>1577</v>
      </c>
      <c r="K8339" t="s">
        <v>285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2361</v>
      </c>
      <c r="O8339" s="7" t="s">
        <v>2362</v>
      </c>
      <c r="P8339" t="s">
        <v>43</v>
      </c>
      <c r="Q8339" t="s">
        <v>23</v>
      </c>
      <c r="R8339" s="3">
        <v>40979</v>
      </c>
      <c r="S8339" s="12">
        <f t="shared" si="652"/>
        <v>4</v>
      </c>
      <c r="T8339" s="3" t="s">
        <v>14215</v>
      </c>
      <c r="U8339" t="s">
        <v>14229</v>
      </c>
      <c r="V8339" t="s">
        <v>14245</v>
      </c>
      <c r="W8339" t="s">
        <v>14194</v>
      </c>
      <c r="X8339" t="str">
        <f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4"/>
        <v>0.35454545454545455</v>
      </c>
    </row>
    <row r="8340" spans="1:27" x14ac:dyDescent="0.2">
      <c r="A8340">
        <v>8339</v>
      </c>
      <c r="B8340">
        <v>59589</v>
      </c>
      <c r="C8340" s="3">
        <v>41010</v>
      </c>
      <c r="D8340" s="17">
        <f t="shared" si="653"/>
        <v>41000</v>
      </c>
      <c r="E8340">
        <v>25</v>
      </c>
      <c r="F8340" s="8">
        <f t="shared" si="650"/>
        <v>5000</v>
      </c>
      <c r="G8340" s="5">
        <v>0.06</v>
      </c>
      <c r="H8340" s="8">
        <f>VLOOKUP($T8340,Pricebook!$A:$D,4,0)</f>
        <v>200</v>
      </c>
      <c r="I8340" s="10">
        <f t="shared" si="651"/>
        <v>4700</v>
      </c>
      <c r="J8340" t="s">
        <v>1925</v>
      </c>
      <c r="K8340" t="s">
        <v>260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1536</v>
      </c>
      <c r="O8340" s="7">
        <v>76543</v>
      </c>
      <c r="P8340" t="s">
        <v>48</v>
      </c>
      <c r="Q8340" t="s">
        <v>16</v>
      </c>
      <c r="R8340" s="3">
        <v>41010</v>
      </c>
      <c r="S8340" s="12">
        <f t="shared" si="652"/>
        <v>0</v>
      </c>
      <c r="T8340" s="3" t="s">
        <v>14206</v>
      </c>
      <c r="U8340" t="s">
        <v>14229</v>
      </c>
      <c r="V8340" t="s">
        <v>14233</v>
      </c>
      <c r="W8340" t="s">
        <v>14185</v>
      </c>
      <c r="X8340" t="str">
        <f>VLOOKUP(Q8340,Managers!$A:$B,2,0)</f>
        <v>Josh Martinez</v>
      </c>
      <c r="Y8340">
        <f>VLOOKUP(W8340,HourlyWages!$A:$B,2,0)</f>
        <v>70</v>
      </c>
      <c r="Z8340">
        <v>1</v>
      </c>
      <c r="AA8340" s="14">
        <f t="shared" si="654"/>
        <v>0.65</v>
      </c>
    </row>
    <row r="8341" spans="1:27" x14ac:dyDescent="0.2">
      <c r="A8341">
        <v>8340</v>
      </c>
      <c r="B8341">
        <v>59591</v>
      </c>
      <c r="C8341" s="3">
        <v>40095</v>
      </c>
      <c r="D8341" s="17">
        <f t="shared" si="653"/>
        <v>40087</v>
      </c>
      <c r="E8341">
        <v>34</v>
      </c>
      <c r="F8341" s="8">
        <f t="shared" si="650"/>
        <v>5100</v>
      </c>
      <c r="G8341" s="5">
        <v>0.08</v>
      </c>
      <c r="H8341" s="8">
        <f>VLOOKUP($T8341,Pricebook!$A:$D,4,0)</f>
        <v>150</v>
      </c>
      <c r="I8341" s="10">
        <f t="shared" si="651"/>
        <v>4692</v>
      </c>
      <c r="J8341" t="s">
        <v>1697</v>
      </c>
      <c r="K8341" t="s">
        <v>27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1011</v>
      </c>
      <c r="O8341" s="7">
        <v>39212</v>
      </c>
      <c r="P8341" t="s">
        <v>699</v>
      </c>
      <c r="Q8341" t="s">
        <v>34</v>
      </c>
      <c r="R8341" s="3">
        <v>40096</v>
      </c>
      <c r="S8341" s="12">
        <f t="shared" si="652"/>
        <v>1</v>
      </c>
      <c r="T8341" s="3" t="s">
        <v>14216</v>
      </c>
      <c r="U8341" t="s">
        <v>14235</v>
      </c>
      <c r="V8341" t="s">
        <v>14244</v>
      </c>
      <c r="W8341" t="s">
        <v>14196</v>
      </c>
      <c r="X8341" t="str">
        <f>VLOOKUP(Q8341,Managers!$A:$B,2,0)</f>
        <v>Frank Mitchell</v>
      </c>
      <c r="Y8341">
        <f>VLOOKUP(W8341,HourlyWages!$A:$B,2,0)</f>
        <v>58</v>
      </c>
      <c r="Z8341">
        <v>1</v>
      </c>
      <c r="AA8341" s="14">
        <f t="shared" si="654"/>
        <v>0.61333333333333329</v>
      </c>
    </row>
    <row r="8342" spans="1:27" x14ac:dyDescent="0.2">
      <c r="A8342">
        <v>8341</v>
      </c>
      <c r="B8342">
        <v>59591</v>
      </c>
      <c r="C8342" s="3">
        <v>40095</v>
      </c>
      <c r="D8342" s="17">
        <f t="shared" si="653"/>
        <v>40087</v>
      </c>
      <c r="E8342">
        <v>29</v>
      </c>
      <c r="F8342" s="8">
        <f t="shared" si="650"/>
        <v>3190</v>
      </c>
      <c r="G8342" s="5">
        <v>7.0000000000000007E-2</v>
      </c>
      <c r="H8342" s="8">
        <f>VLOOKUP($T8342,Pricebook!$A:$D,4,0)</f>
        <v>110</v>
      </c>
      <c r="I8342" s="10">
        <f t="shared" si="651"/>
        <v>2966.7</v>
      </c>
      <c r="J8342" t="s">
        <v>1697</v>
      </c>
      <c r="K8342" t="s">
        <v>27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1011</v>
      </c>
      <c r="O8342" s="7">
        <v>39212</v>
      </c>
      <c r="P8342" t="s">
        <v>699</v>
      </c>
      <c r="Q8342" t="s">
        <v>34</v>
      </c>
      <c r="R8342" s="3">
        <v>40097</v>
      </c>
      <c r="S8342" s="12">
        <f t="shared" si="652"/>
        <v>2</v>
      </c>
      <c r="T8342" s="3" t="s">
        <v>14215</v>
      </c>
      <c r="U8342" t="s">
        <v>14229</v>
      </c>
      <c r="V8342" t="s">
        <v>14239</v>
      </c>
      <c r="W8342" t="s">
        <v>14200</v>
      </c>
      <c r="X8342" t="str">
        <f>VLOOKUP(Q8342,Managers!$A:$B,2,0)</f>
        <v>Frank Mitchell</v>
      </c>
      <c r="Y8342">
        <f>VLOOKUP(W8342,HourlyWages!$A:$B,2,0)</f>
        <v>59</v>
      </c>
      <c r="Z8342">
        <v>1</v>
      </c>
      <c r="AA8342" s="14">
        <f t="shared" si="654"/>
        <v>0.46363636363636362</v>
      </c>
    </row>
    <row r="8343" spans="1:27" x14ac:dyDescent="0.2">
      <c r="A8343">
        <v>8342</v>
      </c>
      <c r="B8343">
        <v>59619</v>
      </c>
      <c r="C8343" s="3">
        <v>40222</v>
      </c>
      <c r="D8343" s="17">
        <f t="shared" si="653"/>
        <v>40210</v>
      </c>
      <c r="E8343">
        <v>35</v>
      </c>
      <c r="F8343" s="8">
        <f t="shared" si="650"/>
        <v>3850</v>
      </c>
      <c r="G8343" s="5">
        <v>0.08</v>
      </c>
      <c r="H8343" s="8">
        <f>VLOOKUP($T8343,Pricebook!$A:$D,4,0)</f>
        <v>110</v>
      </c>
      <c r="I8343" s="10">
        <f t="shared" si="651"/>
        <v>3542</v>
      </c>
      <c r="J8343" t="s">
        <v>384</v>
      </c>
      <c r="K8343" t="s">
        <v>385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2797</v>
      </c>
      <c r="O8343" s="7" t="s">
        <v>2798</v>
      </c>
      <c r="P8343" t="s">
        <v>87</v>
      </c>
      <c r="Q8343" t="s">
        <v>61</v>
      </c>
      <c r="R8343" s="3">
        <v>40224</v>
      </c>
      <c r="S8343" s="12">
        <f t="shared" si="652"/>
        <v>2</v>
      </c>
      <c r="T8343" s="3" t="s">
        <v>14215</v>
      </c>
      <c r="U8343" t="s">
        <v>14229</v>
      </c>
      <c r="V8343" t="s">
        <v>14234</v>
      </c>
      <c r="W8343" t="s">
        <v>14191</v>
      </c>
      <c r="X8343" t="str">
        <f>VLOOKUP(Q8343,Managers!$A:$B,2,0)</f>
        <v>Allen Young</v>
      </c>
      <c r="Y8343">
        <f>VLOOKUP(W8343,HourlyWages!$A:$B,2,0)</f>
        <v>60</v>
      </c>
      <c r="Z8343">
        <v>1</v>
      </c>
      <c r="AA8343" s="14">
        <f t="shared" si="654"/>
        <v>0.45454545454545453</v>
      </c>
    </row>
    <row r="8344" spans="1:27" x14ac:dyDescent="0.2">
      <c r="A8344">
        <v>8343</v>
      </c>
      <c r="B8344">
        <v>59619</v>
      </c>
      <c r="C8344" s="3">
        <v>40222</v>
      </c>
      <c r="D8344" s="17">
        <f t="shared" si="653"/>
        <v>40210</v>
      </c>
      <c r="E8344">
        <v>12</v>
      </c>
      <c r="F8344" s="8">
        <f t="shared" si="650"/>
        <v>1320</v>
      </c>
      <c r="G8344" s="5">
        <v>0.04</v>
      </c>
      <c r="H8344" s="8">
        <f>VLOOKUP($T8344,Pricebook!$A:$D,4,0)</f>
        <v>110</v>
      </c>
      <c r="I8344" s="10">
        <f t="shared" si="651"/>
        <v>1267.2</v>
      </c>
      <c r="J8344" t="s">
        <v>384</v>
      </c>
      <c r="K8344" t="s">
        <v>385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2731</v>
      </c>
      <c r="O8344" s="7" t="s">
        <v>2732</v>
      </c>
      <c r="P8344" t="s">
        <v>317</v>
      </c>
      <c r="Q8344" t="s">
        <v>61</v>
      </c>
      <c r="R8344" s="3">
        <v>40224</v>
      </c>
      <c r="S8344" s="12">
        <f t="shared" si="652"/>
        <v>2</v>
      </c>
      <c r="T8344" s="3" t="s">
        <v>14215</v>
      </c>
      <c r="U8344" t="s">
        <v>14229</v>
      </c>
      <c r="V8344" t="s">
        <v>14244</v>
      </c>
      <c r="W8344" t="s">
        <v>14196</v>
      </c>
      <c r="X8344" t="str">
        <f>VLOOKUP(Q8344,Managers!$A:$B,2,0)</f>
        <v>Allen Young</v>
      </c>
      <c r="Y8344">
        <f>VLOOKUP(W8344,HourlyWages!$A:$B,2,0)</f>
        <v>58</v>
      </c>
      <c r="Z8344">
        <v>1</v>
      </c>
      <c r="AA8344" s="14">
        <f t="shared" si="654"/>
        <v>0.47272727272727272</v>
      </c>
    </row>
    <row r="8345" spans="1:27" x14ac:dyDescent="0.2">
      <c r="A8345">
        <v>8344</v>
      </c>
      <c r="B8345">
        <v>59651</v>
      </c>
      <c r="C8345" s="3">
        <v>40318</v>
      </c>
      <c r="D8345" s="17">
        <f t="shared" si="653"/>
        <v>40299</v>
      </c>
      <c r="E8345">
        <v>36</v>
      </c>
      <c r="F8345" s="8">
        <f t="shared" si="650"/>
        <v>5760</v>
      </c>
      <c r="G8345" s="5">
        <v>0.08</v>
      </c>
      <c r="H8345" s="8">
        <f>VLOOKUP($T8345,Pricebook!$A:$D,4,0)</f>
        <v>160</v>
      </c>
      <c r="I8345" s="10">
        <f t="shared" si="651"/>
        <v>5299.2</v>
      </c>
      <c r="J8345" t="s">
        <v>1626</v>
      </c>
      <c r="K8345" t="s">
        <v>297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2027</v>
      </c>
      <c r="O8345" s="7">
        <v>60543</v>
      </c>
      <c r="P8345" t="s">
        <v>15</v>
      </c>
      <c r="Q8345" t="s">
        <v>16</v>
      </c>
      <c r="R8345" s="3">
        <v>40320</v>
      </c>
      <c r="S8345" s="12">
        <f t="shared" si="652"/>
        <v>2</v>
      </c>
      <c r="T8345" s="3" t="s">
        <v>14218</v>
      </c>
      <c r="U8345" t="s">
        <v>14229</v>
      </c>
      <c r="V8345" t="s">
        <v>14241</v>
      </c>
      <c r="W8345" t="s">
        <v>14190</v>
      </c>
      <c r="X8345" t="str">
        <f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4"/>
        <v>0.58125000000000004</v>
      </c>
    </row>
    <row r="8346" spans="1:27" x14ac:dyDescent="0.2">
      <c r="A8346">
        <v>8345</v>
      </c>
      <c r="B8346">
        <v>59651</v>
      </c>
      <c r="C8346" s="3">
        <v>40318</v>
      </c>
      <c r="D8346" s="17">
        <f t="shared" si="653"/>
        <v>40299</v>
      </c>
      <c r="E8346">
        <v>18</v>
      </c>
      <c r="F8346" s="8">
        <f t="shared" si="650"/>
        <v>2250</v>
      </c>
      <c r="G8346" s="5">
        <v>0.04</v>
      </c>
      <c r="H8346" s="8">
        <f>VLOOKUP($T8346,Pricebook!$A:$D,4,0)</f>
        <v>125</v>
      </c>
      <c r="I8346" s="10">
        <f t="shared" si="651"/>
        <v>2160</v>
      </c>
      <c r="J8346" t="s">
        <v>1626</v>
      </c>
      <c r="K8346" t="s">
        <v>297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2027</v>
      </c>
      <c r="O8346" s="7">
        <v>60543</v>
      </c>
      <c r="P8346" t="s">
        <v>15</v>
      </c>
      <c r="Q8346" t="s">
        <v>16</v>
      </c>
      <c r="R8346" s="3">
        <v>40320</v>
      </c>
      <c r="S8346" s="12">
        <f t="shared" si="652"/>
        <v>2</v>
      </c>
      <c r="T8346" s="3" t="s">
        <v>14208</v>
      </c>
      <c r="U8346" t="s">
        <v>14232</v>
      </c>
      <c r="V8346" t="s">
        <v>14246</v>
      </c>
      <c r="W8346" t="s">
        <v>14193</v>
      </c>
      <c r="X8346" t="str">
        <f>VLOOKUP(Q8346,Managers!$A:$B,2,0)</f>
        <v>Josh Martinez</v>
      </c>
      <c r="Y8346">
        <f>VLOOKUP(W8346,HourlyWages!$A:$B,2,0)</f>
        <v>57</v>
      </c>
      <c r="Z8346">
        <v>1</v>
      </c>
      <c r="AA8346" s="14">
        <f t="shared" si="654"/>
        <v>0.54400000000000004</v>
      </c>
    </row>
    <row r="8347" spans="1:27" x14ac:dyDescent="0.2">
      <c r="A8347">
        <v>8346</v>
      </c>
      <c r="B8347">
        <v>59652</v>
      </c>
      <c r="C8347" s="3">
        <v>40570</v>
      </c>
      <c r="D8347" s="17">
        <f t="shared" si="653"/>
        <v>40544</v>
      </c>
      <c r="E8347">
        <v>17</v>
      </c>
      <c r="F8347" s="8">
        <f t="shared" si="650"/>
        <v>2550</v>
      </c>
      <c r="G8347" s="5">
        <v>0.05</v>
      </c>
      <c r="H8347" s="8">
        <f>VLOOKUP($T8347,Pricebook!$A:$D,4,0)</f>
        <v>150</v>
      </c>
      <c r="I8347" s="10">
        <f t="shared" si="651"/>
        <v>2422.5</v>
      </c>
      <c r="J8347" t="s">
        <v>2078</v>
      </c>
      <c r="K8347" t="s">
        <v>212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2079</v>
      </c>
      <c r="O8347" s="7">
        <v>85335</v>
      </c>
      <c r="P8347" t="s">
        <v>70</v>
      </c>
      <c r="Q8347" t="s">
        <v>23</v>
      </c>
      <c r="R8347" s="3">
        <v>40572</v>
      </c>
      <c r="S8347" s="12">
        <f t="shared" si="652"/>
        <v>2</v>
      </c>
      <c r="T8347" s="3" t="s">
        <v>14210</v>
      </c>
      <c r="U8347" t="s">
        <v>14235</v>
      </c>
      <c r="V8347" t="s">
        <v>14242</v>
      </c>
      <c r="W8347" t="s">
        <v>14194</v>
      </c>
      <c r="X8347" t="str">
        <f>VLOOKUP(Q8347,Managers!$A:$B,2,0)</f>
        <v>Bob Turner</v>
      </c>
      <c r="Y8347">
        <f>VLOOKUP(W8347,HourlyWages!$A:$B,2,0)</f>
        <v>71</v>
      </c>
      <c r="Z8347">
        <v>1</v>
      </c>
      <c r="AA8347" s="14">
        <f t="shared" si="654"/>
        <v>0.52666666666666662</v>
      </c>
    </row>
    <row r="8348" spans="1:27" x14ac:dyDescent="0.2">
      <c r="A8348">
        <v>8347</v>
      </c>
      <c r="B8348">
        <v>59680</v>
      </c>
      <c r="C8348" s="3">
        <v>41078</v>
      </c>
      <c r="D8348" s="17">
        <f t="shared" si="653"/>
        <v>41061</v>
      </c>
      <c r="E8348">
        <v>15</v>
      </c>
      <c r="F8348" s="8">
        <f t="shared" si="650"/>
        <v>2250</v>
      </c>
      <c r="G8348" s="5">
        <v>0.05</v>
      </c>
      <c r="H8348" s="8">
        <f>VLOOKUP($T8348,Pricebook!$A:$D,4,0)</f>
        <v>150</v>
      </c>
      <c r="I8348" s="10">
        <f t="shared" si="651"/>
        <v>2137.5</v>
      </c>
      <c r="J8348" t="s">
        <v>1926</v>
      </c>
      <c r="K8348" t="s">
        <v>1014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1371</v>
      </c>
      <c r="O8348" s="7">
        <v>24541</v>
      </c>
      <c r="P8348" t="s">
        <v>368</v>
      </c>
      <c r="Q8348" t="s">
        <v>34</v>
      </c>
      <c r="R8348" s="3">
        <v>41079</v>
      </c>
      <c r="S8348" s="12">
        <f t="shared" si="652"/>
        <v>1</v>
      </c>
      <c r="T8348" s="3" t="s">
        <v>14211</v>
      </c>
      <c r="U8348" t="s">
        <v>14235</v>
      </c>
      <c r="V8348" t="s">
        <v>14237</v>
      </c>
      <c r="W8348" t="s">
        <v>14186</v>
      </c>
      <c r="X8348" t="str">
        <f>VLOOKUP(Q8348,Managers!$A:$B,2,0)</f>
        <v>Frank Mitchell</v>
      </c>
      <c r="Y8348">
        <f>VLOOKUP(W8348,HourlyWages!$A:$B,2,0)</f>
        <v>67</v>
      </c>
      <c r="Z8348">
        <v>1</v>
      </c>
      <c r="AA8348" s="14">
        <f t="shared" si="654"/>
        <v>0.55333333333333334</v>
      </c>
    </row>
    <row r="8349" spans="1:27" x14ac:dyDescent="0.2">
      <c r="A8349">
        <v>8348</v>
      </c>
      <c r="B8349">
        <v>59681</v>
      </c>
      <c r="C8349" s="3">
        <v>39975</v>
      </c>
      <c r="D8349" s="17">
        <f t="shared" si="653"/>
        <v>39965</v>
      </c>
      <c r="E8349">
        <v>23</v>
      </c>
      <c r="F8349" s="8">
        <f t="shared" si="650"/>
        <v>3680</v>
      </c>
      <c r="G8349" s="5">
        <v>0.02</v>
      </c>
      <c r="H8349" s="8">
        <f>VLOOKUP($T8349,Pricebook!$A:$D,4,0)</f>
        <v>160</v>
      </c>
      <c r="I8349" s="10">
        <f t="shared" si="651"/>
        <v>3606.4</v>
      </c>
      <c r="J8349" t="s">
        <v>1021</v>
      </c>
      <c r="K8349" t="s">
        <v>46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1439</v>
      </c>
      <c r="O8349" s="7">
        <v>91360</v>
      </c>
      <c r="P8349" t="s">
        <v>114</v>
      </c>
      <c r="Q8349" t="s">
        <v>23</v>
      </c>
      <c r="R8349" s="3">
        <v>39977</v>
      </c>
      <c r="S8349" s="12">
        <f t="shared" si="652"/>
        <v>2</v>
      </c>
      <c r="T8349" s="3" t="s">
        <v>14218</v>
      </c>
      <c r="U8349" t="s">
        <v>14229</v>
      </c>
      <c r="V8349" t="s">
        <v>14229</v>
      </c>
      <c r="W8349" t="s">
        <v>14192</v>
      </c>
      <c r="X8349" t="str">
        <f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4"/>
        <v>0.53125</v>
      </c>
    </row>
    <row r="8350" spans="1:27" x14ac:dyDescent="0.2">
      <c r="A8350">
        <v>8349</v>
      </c>
      <c r="B8350">
        <v>59683</v>
      </c>
      <c r="C8350" s="3">
        <v>41195</v>
      </c>
      <c r="D8350" s="17">
        <f t="shared" si="653"/>
        <v>41183</v>
      </c>
      <c r="E8350">
        <v>37</v>
      </c>
      <c r="F8350" s="8">
        <f t="shared" si="650"/>
        <v>5920</v>
      </c>
      <c r="G8350" s="5">
        <v>0.05</v>
      </c>
      <c r="H8350" s="8">
        <f>VLOOKUP($T8350,Pricebook!$A:$D,4,0)</f>
        <v>160</v>
      </c>
      <c r="I8350" s="10">
        <f t="shared" si="651"/>
        <v>5624</v>
      </c>
      <c r="J8350" t="s">
        <v>1624</v>
      </c>
      <c r="K8350" t="s">
        <v>36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929</v>
      </c>
      <c r="O8350" s="7">
        <v>68502</v>
      </c>
      <c r="P8350" t="s">
        <v>440</v>
      </c>
      <c r="Q8350" t="s">
        <v>16</v>
      </c>
      <c r="R8350" s="3">
        <v>41196</v>
      </c>
      <c r="S8350" s="12">
        <f t="shared" si="652"/>
        <v>1</v>
      </c>
      <c r="T8350" s="3" t="s">
        <v>14218</v>
      </c>
      <c r="U8350" t="s">
        <v>14229</v>
      </c>
      <c r="V8350" t="s">
        <v>14242</v>
      </c>
      <c r="W8350" t="s">
        <v>14192</v>
      </c>
      <c r="X8350" t="str">
        <f>VLOOKUP(Q8350,Managers!$A:$B,2,0)</f>
        <v>Josh Martinez</v>
      </c>
      <c r="Y8350">
        <f>VLOOKUP(W8350,HourlyWages!$A:$B,2,0)</f>
        <v>75</v>
      </c>
      <c r="Z8350">
        <v>1</v>
      </c>
      <c r="AA8350" s="14">
        <f t="shared" si="654"/>
        <v>0.53125</v>
      </c>
    </row>
    <row r="8351" spans="1:27" x14ac:dyDescent="0.2">
      <c r="A8351">
        <v>8350</v>
      </c>
      <c r="B8351">
        <v>59684</v>
      </c>
      <c r="C8351" s="3">
        <v>40541</v>
      </c>
      <c r="D8351" s="17">
        <f t="shared" si="653"/>
        <v>40513</v>
      </c>
      <c r="E8351">
        <v>50</v>
      </c>
      <c r="F8351" s="8">
        <f t="shared" si="650"/>
        <v>8500</v>
      </c>
      <c r="G8351" s="5">
        <v>7.0000000000000007E-2</v>
      </c>
      <c r="H8351" s="8">
        <f>VLOOKUP($T8351,Pricebook!$A:$D,4,0)</f>
        <v>170</v>
      </c>
      <c r="I8351" s="10">
        <f t="shared" si="651"/>
        <v>7904.9999999999991</v>
      </c>
      <c r="J8351" t="s">
        <v>289</v>
      </c>
      <c r="K8351" t="s">
        <v>290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242</v>
      </c>
      <c r="O8351" s="7">
        <v>32839</v>
      </c>
      <c r="P8351" t="s">
        <v>101</v>
      </c>
      <c r="Q8351" t="s">
        <v>34</v>
      </c>
      <c r="R8351" s="3">
        <v>40558</v>
      </c>
      <c r="S8351" s="12">
        <f t="shared" si="652"/>
        <v>17</v>
      </c>
      <c r="T8351" s="3" t="s">
        <v>14219</v>
      </c>
      <c r="U8351" t="s">
        <v>14229</v>
      </c>
      <c r="V8351" t="s">
        <v>14233</v>
      </c>
      <c r="W8351" t="s">
        <v>14185</v>
      </c>
      <c r="X8351" t="str">
        <f>VLOOKUP(Q8351,Managers!$A:$B,2,0)</f>
        <v>Frank Mitchell</v>
      </c>
      <c r="Y8351">
        <f>VLOOKUP(W8351,HourlyWages!$A:$B,2,0)</f>
        <v>70</v>
      </c>
      <c r="Z8351">
        <v>1</v>
      </c>
      <c r="AA8351" s="14">
        <f t="shared" si="654"/>
        <v>0.58823529411764708</v>
      </c>
    </row>
    <row r="8352" spans="1:27" x14ac:dyDescent="0.2">
      <c r="A8352">
        <v>8351</v>
      </c>
      <c r="B8352">
        <v>59684</v>
      </c>
      <c r="C8352" s="3">
        <v>40541</v>
      </c>
      <c r="D8352" s="17">
        <f t="shared" si="653"/>
        <v>40513</v>
      </c>
      <c r="E8352">
        <v>41</v>
      </c>
      <c r="F8352" s="8">
        <f t="shared" si="650"/>
        <v>6150</v>
      </c>
      <c r="G8352" s="5">
        <v>0</v>
      </c>
      <c r="H8352" s="8">
        <f>VLOOKUP($T8352,Pricebook!$A:$D,4,0)</f>
        <v>150</v>
      </c>
      <c r="I8352" s="10">
        <f t="shared" si="651"/>
        <v>6150</v>
      </c>
      <c r="J8352" t="s">
        <v>289</v>
      </c>
      <c r="K8352" t="s">
        <v>290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242</v>
      </c>
      <c r="O8352" s="7">
        <v>32839</v>
      </c>
      <c r="P8352" t="s">
        <v>101</v>
      </c>
      <c r="Q8352" t="s">
        <v>34</v>
      </c>
      <c r="R8352" s="3">
        <v>40559</v>
      </c>
      <c r="S8352" s="12">
        <f t="shared" si="652"/>
        <v>18</v>
      </c>
      <c r="T8352" s="3" t="s">
        <v>14211</v>
      </c>
      <c r="U8352" t="s">
        <v>14235</v>
      </c>
      <c r="V8352" t="s">
        <v>14229</v>
      </c>
      <c r="W8352" t="s">
        <v>14203</v>
      </c>
      <c r="X8352" t="str">
        <f>VLOOKUP(Q8352,Managers!$A:$B,2,0)</f>
        <v>Frank Mitchell</v>
      </c>
      <c r="Y8352">
        <f>VLOOKUP(W8352,HourlyWages!$A:$B,2,0)</f>
        <v>62</v>
      </c>
      <c r="Z8352">
        <v>1</v>
      </c>
      <c r="AA8352" s="14">
        <f t="shared" si="654"/>
        <v>0.58666666666666667</v>
      </c>
    </row>
    <row r="8353" spans="1:27" x14ac:dyDescent="0.2">
      <c r="A8353">
        <v>8352</v>
      </c>
      <c r="B8353">
        <v>59684</v>
      </c>
      <c r="C8353" s="3">
        <v>40541</v>
      </c>
      <c r="D8353" s="17">
        <f t="shared" si="653"/>
        <v>40513</v>
      </c>
      <c r="E8353">
        <v>3</v>
      </c>
      <c r="F8353" s="8">
        <f t="shared" si="650"/>
        <v>330</v>
      </c>
      <c r="G8353" s="5">
        <v>0.06</v>
      </c>
      <c r="H8353" s="8">
        <f>VLOOKUP($T8353,Pricebook!$A:$D,4,0)</f>
        <v>110</v>
      </c>
      <c r="I8353" s="10">
        <f t="shared" si="651"/>
        <v>310.2</v>
      </c>
      <c r="J8353" t="s">
        <v>289</v>
      </c>
      <c r="K8353" t="s">
        <v>290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242</v>
      </c>
      <c r="O8353" s="7">
        <v>32839</v>
      </c>
      <c r="P8353" t="s">
        <v>101</v>
      </c>
      <c r="Q8353" t="s">
        <v>34</v>
      </c>
      <c r="R8353" s="3">
        <v>40560</v>
      </c>
      <c r="S8353" s="12">
        <f t="shared" si="652"/>
        <v>19</v>
      </c>
      <c r="T8353" s="3" t="s">
        <v>14215</v>
      </c>
      <c r="U8353" t="s">
        <v>14229</v>
      </c>
      <c r="V8353" t="s">
        <v>14243</v>
      </c>
      <c r="W8353" t="s">
        <v>14194</v>
      </c>
      <c r="X8353" t="str">
        <f>VLOOKUP(Q8353,Managers!$A:$B,2,0)</f>
        <v>Frank Mitchell</v>
      </c>
      <c r="Y8353">
        <f>VLOOKUP(W8353,HourlyWages!$A:$B,2,0)</f>
        <v>71</v>
      </c>
      <c r="Z8353">
        <v>1</v>
      </c>
      <c r="AA8353" s="14">
        <f t="shared" si="654"/>
        <v>0.35454545454545455</v>
      </c>
    </row>
    <row r="8354" spans="1:27" x14ac:dyDescent="0.2">
      <c r="A8354">
        <v>8353</v>
      </c>
      <c r="B8354">
        <v>59684</v>
      </c>
      <c r="C8354" s="3">
        <v>40541</v>
      </c>
      <c r="D8354" s="17">
        <f t="shared" si="653"/>
        <v>40513</v>
      </c>
      <c r="E8354">
        <v>25</v>
      </c>
      <c r="F8354" s="8">
        <f t="shared" si="650"/>
        <v>2750</v>
      </c>
      <c r="G8354" s="5">
        <v>0.03</v>
      </c>
      <c r="H8354" s="8">
        <f>VLOOKUP($T8354,Pricebook!$A:$D,4,0)</f>
        <v>110</v>
      </c>
      <c r="I8354" s="10">
        <f t="shared" si="651"/>
        <v>2667.5</v>
      </c>
      <c r="J8354" t="s">
        <v>289</v>
      </c>
      <c r="K8354" t="s">
        <v>290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242</v>
      </c>
      <c r="O8354" s="7">
        <v>32839</v>
      </c>
      <c r="P8354" t="s">
        <v>101</v>
      </c>
      <c r="Q8354" t="s">
        <v>34</v>
      </c>
      <c r="R8354" s="3">
        <v>40542</v>
      </c>
      <c r="S8354" s="12">
        <f t="shared" si="652"/>
        <v>1</v>
      </c>
      <c r="T8354" s="3" t="s">
        <v>14215</v>
      </c>
      <c r="U8354" t="s">
        <v>14229</v>
      </c>
      <c r="V8354" t="s">
        <v>14246</v>
      </c>
      <c r="W8354" t="s">
        <v>14201</v>
      </c>
      <c r="X8354" t="str">
        <f>VLOOKUP(Q8354,Managers!$A:$B,2,0)</f>
        <v>Frank Mitchell</v>
      </c>
      <c r="Y8354">
        <f>VLOOKUP(W8354,HourlyWages!$A:$B,2,0)</f>
        <v>53</v>
      </c>
      <c r="Z8354">
        <v>1</v>
      </c>
      <c r="AA8354" s="14">
        <f t="shared" si="654"/>
        <v>0.51818181818181819</v>
      </c>
    </row>
    <row r="8355" spans="1:27" x14ac:dyDescent="0.2">
      <c r="A8355">
        <v>8354</v>
      </c>
      <c r="B8355">
        <v>59685</v>
      </c>
      <c r="C8355" s="3">
        <v>41253</v>
      </c>
      <c r="D8355" s="17">
        <f t="shared" si="653"/>
        <v>41244</v>
      </c>
      <c r="E8355">
        <v>12</v>
      </c>
      <c r="F8355" s="8">
        <f t="shared" si="650"/>
        <v>2040</v>
      </c>
      <c r="G8355" s="5">
        <v>0.05</v>
      </c>
      <c r="H8355" s="8">
        <f>VLOOKUP($T8355,Pricebook!$A:$D,4,0)</f>
        <v>170</v>
      </c>
      <c r="I8355" s="10">
        <f t="shared" si="651"/>
        <v>1938</v>
      </c>
      <c r="J8355" t="s">
        <v>1749</v>
      </c>
      <c r="K8355" t="s">
        <v>235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2694</v>
      </c>
      <c r="O8355" s="7">
        <v>75019</v>
      </c>
      <c r="P8355" t="s">
        <v>48</v>
      </c>
      <c r="Q8355" t="s">
        <v>16</v>
      </c>
      <c r="R8355" s="3">
        <v>41255</v>
      </c>
      <c r="S8355" s="12">
        <f t="shared" si="652"/>
        <v>2</v>
      </c>
      <c r="T8355" s="3" t="s">
        <v>14219</v>
      </c>
      <c r="U8355" t="s">
        <v>14229</v>
      </c>
      <c r="V8355" t="s">
        <v>14241</v>
      </c>
      <c r="W8355" t="s">
        <v>14188</v>
      </c>
      <c r="X8355" t="str">
        <f>VLOOKUP(Q8355,Managers!$A:$B,2,0)</f>
        <v>Josh Martinez</v>
      </c>
      <c r="Y8355">
        <f>VLOOKUP(W8355,HourlyWages!$A:$B,2,0)</f>
        <v>52</v>
      </c>
      <c r="Z8355">
        <v>1</v>
      </c>
      <c r="AA8355" s="14">
        <f t="shared" si="654"/>
        <v>0.69411764705882351</v>
      </c>
    </row>
    <row r="8356" spans="1:27" x14ac:dyDescent="0.2">
      <c r="A8356">
        <v>8355</v>
      </c>
      <c r="B8356">
        <v>59685</v>
      </c>
      <c r="C8356" s="3">
        <v>41253</v>
      </c>
      <c r="D8356" s="17">
        <f t="shared" si="653"/>
        <v>41244</v>
      </c>
      <c r="E8356">
        <v>46</v>
      </c>
      <c r="F8356" s="8">
        <f t="shared" si="650"/>
        <v>5750</v>
      </c>
      <c r="G8356" s="5">
        <v>0.1</v>
      </c>
      <c r="H8356" s="8">
        <f>VLOOKUP($T8356,Pricebook!$A:$D,4,0)</f>
        <v>125</v>
      </c>
      <c r="I8356" s="10">
        <f t="shared" si="651"/>
        <v>5175</v>
      </c>
      <c r="J8356" t="s">
        <v>1749</v>
      </c>
      <c r="K8356" t="s">
        <v>235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2694</v>
      </c>
      <c r="O8356" s="7">
        <v>75019</v>
      </c>
      <c r="P8356" t="s">
        <v>48</v>
      </c>
      <c r="Q8356" t="s">
        <v>16</v>
      </c>
      <c r="R8356" s="3">
        <v>41254</v>
      </c>
      <c r="S8356" s="12">
        <f t="shared" si="652"/>
        <v>1</v>
      </c>
      <c r="T8356" s="3" t="s">
        <v>14208</v>
      </c>
      <c r="U8356" t="s">
        <v>14232</v>
      </c>
      <c r="V8356" t="s">
        <v>14231</v>
      </c>
      <c r="W8356" t="s">
        <v>14192</v>
      </c>
      <c r="X8356" t="str">
        <f>VLOOKUP(Q8356,Managers!$A:$B,2,0)</f>
        <v>Josh Martinez</v>
      </c>
      <c r="Y8356">
        <f>VLOOKUP(W8356,HourlyWages!$A:$B,2,0)</f>
        <v>75</v>
      </c>
      <c r="Z8356">
        <v>1</v>
      </c>
      <c r="AA8356" s="14">
        <f t="shared" si="654"/>
        <v>0.4</v>
      </c>
    </row>
    <row r="8357" spans="1:27" x14ac:dyDescent="0.2">
      <c r="A8357">
        <v>8356</v>
      </c>
      <c r="B8357">
        <v>59686</v>
      </c>
      <c r="C8357" s="3">
        <v>40610</v>
      </c>
      <c r="D8357" s="17">
        <f t="shared" si="653"/>
        <v>40603</v>
      </c>
      <c r="E8357">
        <v>41</v>
      </c>
      <c r="F8357" s="8">
        <f t="shared" si="650"/>
        <v>6560</v>
      </c>
      <c r="G8357" s="5">
        <v>0.01</v>
      </c>
      <c r="H8357" s="8">
        <f>VLOOKUP($T8357,Pricebook!$A:$D,4,0)</f>
        <v>160</v>
      </c>
      <c r="I8357" s="10">
        <f t="shared" si="651"/>
        <v>6494.4</v>
      </c>
      <c r="J8357" t="s">
        <v>2372</v>
      </c>
      <c r="K8357" t="s">
        <v>400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2720</v>
      </c>
      <c r="O8357" s="7">
        <v>83402</v>
      </c>
      <c r="P8357" t="s">
        <v>197</v>
      </c>
      <c r="Q8357" t="s">
        <v>23</v>
      </c>
      <c r="R8357" s="3">
        <v>40615</v>
      </c>
      <c r="S8357" s="12">
        <f t="shared" si="652"/>
        <v>5</v>
      </c>
      <c r="T8357" s="3" t="s">
        <v>14218</v>
      </c>
      <c r="U8357" t="s">
        <v>14229</v>
      </c>
      <c r="V8357" t="s">
        <v>14244</v>
      </c>
      <c r="W8357" t="s">
        <v>14196</v>
      </c>
      <c r="X8357" t="str">
        <f>VLOOKUP(Q8357,Managers!$A:$B,2,0)</f>
        <v>Bob Turner</v>
      </c>
      <c r="Y8357">
        <f>VLOOKUP(W8357,HourlyWages!$A:$B,2,0)</f>
        <v>58</v>
      </c>
      <c r="Z8357">
        <v>1</v>
      </c>
      <c r="AA8357" s="14">
        <f t="shared" si="654"/>
        <v>0.63749999999999996</v>
      </c>
    </row>
    <row r="8358" spans="1:27" x14ac:dyDescent="0.2">
      <c r="A8358">
        <v>8357</v>
      </c>
      <c r="B8358">
        <v>59712</v>
      </c>
      <c r="C8358" s="3">
        <v>40344</v>
      </c>
      <c r="D8358" s="17">
        <f t="shared" si="653"/>
        <v>40330</v>
      </c>
      <c r="E8358">
        <v>25</v>
      </c>
      <c r="F8358" s="8">
        <f t="shared" si="650"/>
        <v>3500</v>
      </c>
      <c r="G8358" s="5">
        <v>0.09</v>
      </c>
      <c r="H8358" s="8">
        <f>VLOOKUP($T8358,Pricebook!$A:$D,4,0)</f>
        <v>140</v>
      </c>
      <c r="I8358" s="10">
        <f t="shared" si="651"/>
        <v>3185</v>
      </c>
      <c r="J8358" t="s">
        <v>150</v>
      </c>
      <c r="K8358" t="s">
        <v>151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572</v>
      </c>
      <c r="O8358" s="7">
        <v>66209</v>
      </c>
      <c r="P8358" t="s">
        <v>153</v>
      </c>
      <c r="Q8358" t="s">
        <v>16</v>
      </c>
      <c r="R8358" s="3">
        <v>40346</v>
      </c>
      <c r="S8358" s="12">
        <f t="shared" si="652"/>
        <v>2</v>
      </c>
      <c r="T8358" s="3" t="s">
        <v>14213</v>
      </c>
      <c r="U8358" t="s">
        <v>14229</v>
      </c>
      <c r="V8358" t="s">
        <v>14237</v>
      </c>
      <c r="W8358" t="s">
        <v>14190</v>
      </c>
      <c r="X8358" t="str">
        <f>VLOOKUP(Q8358,Managers!$A:$B,2,0)</f>
        <v>Josh Martinez</v>
      </c>
      <c r="Y8358">
        <f>VLOOKUP(W8358,HourlyWages!$A:$B,2,0)</f>
        <v>67</v>
      </c>
      <c r="Z8358">
        <v>1</v>
      </c>
      <c r="AA8358" s="14">
        <f t="shared" si="654"/>
        <v>0.52142857142857146</v>
      </c>
    </row>
    <row r="8359" spans="1:27" x14ac:dyDescent="0.2">
      <c r="A8359">
        <v>8358</v>
      </c>
      <c r="B8359">
        <v>59714</v>
      </c>
      <c r="C8359" s="3">
        <v>40525</v>
      </c>
      <c r="D8359" s="17">
        <f t="shared" si="653"/>
        <v>40513</v>
      </c>
      <c r="E8359">
        <v>26</v>
      </c>
      <c r="F8359" s="8">
        <f t="shared" si="650"/>
        <v>3250</v>
      </c>
      <c r="G8359" s="5">
        <v>0.03</v>
      </c>
      <c r="H8359" s="8">
        <f>VLOOKUP($T8359,Pricebook!$A:$D,4,0)</f>
        <v>125</v>
      </c>
      <c r="I8359" s="10">
        <f t="shared" si="651"/>
        <v>3152.5</v>
      </c>
      <c r="J8359" t="s">
        <v>1421</v>
      </c>
      <c r="K8359" t="s">
        <v>434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649</v>
      </c>
      <c r="O8359" s="7" t="s">
        <v>2350</v>
      </c>
      <c r="P8359" t="s">
        <v>87</v>
      </c>
      <c r="Q8359" t="s">
        <v>61</v>
      </c>
      <c r="R8359" s="3">
        <v>40527</v>
      </c>
      <c r="S8359" s="12">
        <f t="shared" si="652"/>
        <v>2</v>
      </c>
      <c r="T8359" s="3" t="s">
        <v>14209</v>
      </c>
      <c r="U8359" t="s">
        <v>14232</v>
      </c>
      <c r="V8359" t="s">
        <v>14230</v>
      </c>
      <c r="W8359" t="s">
        <v>14189</v>
      </c>
      <c r="X8359" t="str">
        <f>VLOOKUP(Q8359,Managers!$A:$B,2,0)</f>
        <v>Allen Young</v>
      </c>
      <c r="Y8359">
        <f>VLOOKUP(W8359,HourlyWages!$A:$B,2,0)</f>
        <v>62</v>
      </c>
      <c r="Z8359">
        <v>1</v>
      </c>
      <c r="AA8359" s="14">
        <f t="shared" si="654"/>
        <v>0.504</v>
      </c>
    </row>
    <row r="8360" spans="1:27" x14ac:dyDescent="0.2">
      <c r="A8360">
        <v>8359</v>
      </c>
      <c r="B8360">
        <v>59745</v>
      </c>
      <c r="C8360" s="3">
        <v>39922</v>
      </c>
      <c r="D8360" s="17">
        <f t="shared" si="653"/>
        <v>39904</v>
      </c>
      <c r="E8360">
        <v>36</v>
      </c>
      <c r="F8360" s="8">
        <f t="shared" si="650"/>
        <v>5760</v>
      </c>
      <c r="G8360" s="5">
        <v>0.09</v>
      </c>
      <c r="H8360" s="8">
        <f>VLOOKUP($T8360,Pricebook!$A:$D,4,0)</f>
        <v>160</v>
      </c>
      <c r="I8360" s="10">
        <f t="shared" si="651"/>
        <v>5241.6000000000004</v>
      </c>
      <c r="J8360" t="s">
        <v>593</v>
      </c>
      <c r="K8360" t="s">
        <v>594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80</v>
      </c>
      <c r="O8360" s="7">
        <v>44105</v>
      </c>
      <c r="P8360" t="s">
        <v>210</v>
      </c>
      <c r="Q8360" t="s">
        <v>61</v>
      </c>
      <c r="R8360" s="3">
        <v>39924</v>
      </c>
      <c r="S8360" s="12">
        <f t="shared" si="652"/>
        <v>2</v>
      </c>
      <c r="T8360" s="3" t="s">
        <v>14218</v>
      </c>
      <c r="U8360" t="s">
        <v>14229</v>
      </c>
      <c r="V8360" t="s">
        <v>14233</v>
      </c>
      <c r="W8360" t="s">
        <v>14196</v>
      </c>
      <c r="X8360" t="str">
        <f>VLOOKUP(Q8360,Managers!$A:$B,2,0)</f>
        <v>Allen Young</v>
      </c>
      <c r="Y8360">
        <f>VLOOKUP(W8360,HourlyWages!$A:$B,2,0)</f>
        <v>58</v>
      </c>
      <c r="Z8360">
        <v>1</v>
      </c>
      <c r="AA8360" s="14">
        <f t="shared" si="654"/>
        <v>0.63749999999999996</v>
      </c>
    </row>
    <row r="8361" spans="1:27" x14ac:dyDescent="0.2">
      <c r="A8361">
        <v>8360</v>
      </c>
      <c r="B8361">
        <v>59750</v>
      </c>
      <c r="C8361" s="3">
        <v>40368</v>
      </c>
      <c r="D8361" s="17">
        <f t="shared" si="653"/>
        <v>40360</v>
      </c>
      <c r="E8361">
        <v>34</v>
      </c>
      <c r="F8361" s="8">
        <f t="shared" si="650"/>
        <v>3740</v>
      </c>
      <c r="G8361" s="5">
        <v>0.04</v>
      </c>
      <c r="H8361" s="8">
        <f>VLOOKUP($T8361,Pricebook!$A:$D,4,0)</f>
        <v>110</v>
      </c>
      <c r="I8361" s="10">
        <f t="shared" si="651"/>
        <v>3590.4</v>
      </c>
      <c r="J8361" t="s">
        <v>2044</v>
      </c>
      <c r="K8361" t="s">
        <v>50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1578</v>
      </c>
      <c r="O8361" s="7">
        <v>46322</v>
      </c>
      <c r="P8361" t="s">
        <v>278</v>
      </c>
      <c r="Q8361" t="s">
        <v>16</v>
      </c>
      <c r="R8361" s="3">
        <v>40372</v>
      </c>
      <c r="S8361" s="12">
        <f t="shared" si="652"/>
        <v>4</v>
      </c>
      <c r="T8361" s="3" t="s">
        <v>14215</v>
      </c>
      <c r="U8361" t="s">
        <v>14229</v>
      </c>
      <c r="V8361" t="s">
        <v>14241</v>
      </c>
      <c r="W8361" t="s">
        <v>14200</v>
      </c>
      <c r="X8361" t="str">
        <f>VLOOKUP(Q8361,Managers!$A:$B,2,0)</f>
        <v>Josh Martinez</v>
      </c>
      <c r="Y8361">
        <f>VLOOKUP(W8361,HourlyWages!$A:$B,2,0)</f>
        <v>59</v>
      </c>
      <c r="Z8361">
        <v>1</v>
      </c>
      <c r="AA8361" s="14">
        <f t="shared" si="654"/>
        <v>0.46363636363636362</v>
      </c>
    </row>
    <row r="8362" spans="1:27" x14ac:dyDescent="0.2">
      <c r="A8362">
        <v>8361</v>
      </c>
      <c r="B8362">
        <v>59776</v>
      </c>
      <c r="C8362" s="3">
        <v>39881</v>
      </c>
      <c r="D8362" s="17">
        <f t="shared" si="653"/>
        <v>39873</v>
      </c>
      <c r="E8362">
        <v>35</v>
      </c>
      <c r="F8362" s="8">
        <f t="shared" si="650"/>
        <v>3850</v>
      </c>
      <c r="G8362" s="5">
        <v>0.01</v>
      </c>
      <c r="H8362" s="8">
        <f>VLOOKUP($T8362,Pricebook!$A:$D,4,0)</f>
        <v>110</v>
      </c>
      <c r="I8362" s="10">
        <f t="shared" si="651"/>
        <v>3811.5</v>
      </c>
      <c r="J8362" t="s">
        <v>769</v>
      </c>
      <c r="K8362" t="s">
        <v>269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813</v>
      </c>
      <c r="O8362" s="7">
        <v>27801</v>
      </c>
      <c r="P8362" t="s">
        <v>33</v>
      </c>
      <c r="Q8362" t="s">
        <v>34</v>
      </c>
      <c r="R8362" s="3">
        <v>39885</v>
      </c>
      <c r="S8362" s="12">
        <f t="shared" si="652"/>
        <v>4</v>
      </c>
      <c r="T8362" s="3" t="s">
        <v>14220</v>
      </c>
      <c r="U8362" t="s">
        <v>14229</v>
      </c>
      <c r="V8362" t="s">
        <v>14239</v>
      </c>
      <c r="W8362" t="s">
        <v>14194</v>
      </c>
      <c r="X8362" t="str">
        <f>VLOOKUP(Q8362,Managers!$A:$B,2,0)</f>
        <v>Frank Mitchell</v>
      </c>
      <c r="Y8362">
        <f>VLOOKUP(W8362,HourlyWages!$A:$B,2,0)</f>
        <v>71</v>
      </c>
      <c r="Z8362">
        <v>1</v>
      </c>
      <c r="AA8362" s="14">
        <f t="shared" si="654"/>
        <v>0.35454545454545455</v>
      </c>
    </row>
    <row r="8363" spans="1:27" x14ac:dyDescent="0.2">
      <c r="A8363">
        <v>8362</v>
      </c>
      <c r="B8363">
        <v>59776</v>
      </c>
      <c r="C8363" s="3">
        <v>39881</v>
      </c>
      <c r="D8363" s="17">
        <f t="shared" si="653"/>
        <v>39873</v>
      </c>
      <c r="E8363">
        <v>33</v>
      </c>
      <c r="F8363" s="8">
        <f t="shared" si="650"/>
        <v>4950</v>
      </c>
      <c r="G8363" s="5">
        <v>7.0000000000000007E-2</v>
      </c>
      <c r="H8363" s="8">
        <f>VLOOKUP($T8363,Pricebook!$A:$D,4,0)</f>
        <v>150</v>
      </c>
      <c r="I8363" s="10">
        <f t="shared" si="651"/>
        <v>4603.5</v>
      </c>
      <c r="J8363" t="s">
        <v>769</v>
      </c>
      <c r="K8363" t="s">
        <v>269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813</v>
      </c>
      <c r="O8363" s="7">
        <v>27801</v>
      </c>
      <c r="P8363" t="s">
        <v>33</v>
      </c>
      <c r="Q8363" t="s">
        <v>34</v>
      </c>
      <c r="R8363" s="3">
        <v>39885</v>
      </c>
      <c r="S8363" s="12">
        <f t="shared" si="652"/>
        <v>4</v>
      </c>
      <c r="T8363" s="3" t="s">
        <v>14216</v>
      </c>
      <c r="U8363" t="s">
        <v>14235</v>
      </c>
      <c r="V8363" t="s">
        <v>14241</v>
      </c>
      <c r="W8363" t="s">
        <v>14186</v>
      </c>
      <c r="X8363" t="str">
        <f>VLOOKUP(Q8363,Managers!$A:$B,2,0)</f>
        <v>Frank Mitchell</v>
      </c>
      <c r="Y8363">
        <f>VLOOKUP(W8363,HourlyWages!$A:$B,2,0)</f>
        <v>67</v>
      </c>
      <c r="Z8363">
        <v>1</v>
      </c>
      <c r="AA8363" s="14">
        <f t="shared" si="654"/>
        <v>0.55333333333333334</v>
      </c>
    </row>
    <row r="8364" spans="1:27" x14ac:dyDescent="0.2">
      <c r="A8364">
        <v>8363</v>
      </c>
      <c r="B8364">
        <v>59777</v>
      </c>
      <c r="C8364" s="3">
        <v>40524</v>
      </c>
      <c r="D8364" s="17">
        <f t="shared" si="653"/>
        <v>40513</v>
      </c>
      <c r="E8364">
        <v>19</v>
      </c>
      <c r="F8364" s="8">
        <f t="shared" si="650"/>
        <v>2850</v>
      </c>
      <c r="G8364" s="5">
        <v>0.05</v>
      </c>
      <c r="H8364" s="8">
        <f>VLOOKUP($T8364,Pricebook!$A:$D,4,0)</f>
        <v>150</v>
      </c>
      <c r="I8364" s="10">
        <f t="shared" si="651"/>
        <v>2707.5</v>
      </c>
      <c r="J8364" t="s">
        <v>243</v>
      </c>
      <c r="K8364" t="s">
        <v>244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847</v>
      </c>
      <c r="O8364" s="7">
        <v>30501</v>
      </c>
      <c r="P8364" t="s">
        <v>134</v>
      </c>
      <c r="Q8364" t="s">
        <v>34</v>
      </c>
      <c r="R8364" s="3">
        <v>40525</v>
      </c>
      <c r="S8364" s="12">
        <f t="shared" si="652"/>
        <v>1</v>
      </c>
      <c r="T8364" s="3" t="s">
        <v>14211</v>
      </c>
      <c r="U8364" t="s">
        <v>14235</v>
      </c>
      <c r="V8364" t="s">
        <v>14242</v>
      </c>
      <c r="W8364" t="s">
        <v>14184</v>
      </c>
      <c r="X8364" t="str">
        <f>VLOOKUP(Q8364,Managers!$A:$B,2,0)</f>
        <v>Frank Mitchell</v>
      </c>
      <c r="Y8364">
        <f>VLOOKUP(W8364,HourlyWages!$A:$B,2,0)</f>
        <v>50</v>
      </c>
      <c r="Z8364">
        <v>1</v>
      </c>
      <c r="AA8364" s="14">
        <f t="shared" si="654"/>
        <v>0.66666666666666663</v>
      </c>
    </row>
    <row r="8365" spans="1:27" x14ac:dyDescent="0.2">
      <c r="A8365">
        <v>8364</v>
      </c>
      <c r="B8365">
        <v>59779</v>
      </c>
      <c r="C8365" s="3">
        <v>39950</v>
      </c>
      <c r="D8365" s="17">
        <f t="shared" si="653"/>
        <v>39934</v>
      </c>
      <c r="E8365">
        <v>30</v>
      </c>
      <c r="F8365" s="8">
        <f t="shared" si="650"/>
        <v>3750</v>
      </c>
      <c r="G8365" s="5">
        <v>0.04</v>
      </c>
      <c r="H8365" s="8">
        <f>VLOOKUP($T8365,Pricebook!$A:$D,4,0)</f>
        <v>125</v>
      </c>
      <c r="I8365" s="10">
        <f t="shared" si="651"/>
        <v>3600</v>
      </c>
      <c r="J8365" t="s">
        <v>376</v>
      </c>
      <c r="K8365" t="s">
        <v>377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253</v>
      </c>
      <c r="O8365" s="7">
        <v>42071</v>
      </c>
      <c r="P8365" t="s">
        <v>254</v>
      </c>
      <c r="Q8365" t="s">
        <v>34</v>
      </c>
      <c r="R8365" s="3">
        <v>39957</v>
      </c>
      <c r="S8365" s="12">
        <f t="shared" si="652"/>
        <v>7</v>
      </c>
      <c r="T8365" s="3" t="s">
        <v>14221</v>
      </c>
      <c r="U8365" t="s">
        <v>14232</v>
      </c>
      <c r="V8365" t="s">
        <v>14230</v>
      </c>
      <c r="W8365" t="s">
        <v>14190</v>
      </c>
      <c r="X8365" t="str">
        <f>VLOOKUP(Q8365,Managers!$A:$B,2,0)</f>
        <v>Frank Mitchell</v>
      </c>
      <c r="Y8365">
        <f>VLOOKUP(W8365,HourlyWages!$A:$B,2,0)</f>
        <v>67</v>
      </c>
      <c r="Z8365">
        <v>1</v>
      </c>
      <c r="AA8365" s="14">
        <f t="shared" si="654"/>
        <v>0.46400000000000002</v>
      </c>
    </row>
    <row r="8366" spans="1:27" x14ac:dyDescent="0.2">
      <c r="A8366">
        <v>8365</v>
      </c>
      <c r="B8366">
        <v>59780</v>
      </c>
      <c r="C8366" s="3">
        <v>40229</v>
      </c>
      <c r="D8366" s="17">
        <f t="shared" si="653"/>
        <v>40210</v>
      </c>
      <c r="E8366">
        <v>21</v>
      </c>
      <c r="F8366" s="8">
        <f t="shared" si="650"/>
        <v>3150</v>
      </c>
      <c r="G8366" s="5">
        <v>0</v>
      </c>
      <c r="H8366" s="8">
        <f>VLOOKUP($T8366,Pricebook!$A:$D,4,0)</f>
        <v>150</v>
      </c>
      <c r="I8366" s="10">
        <f t="shared" si="651"/>
        <v>3150</v>
      </c>
      <c r="J8366" t="s">
        <v>234</v>
      </c>
      <c r="K8366" t="s">
        <v>235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703</v>
      </c>
      <c r="O8366" s="7">
        <v>80232</v>
      </c>
      <c r="P8366" t="s">
        <v>237</v>
      </c>
      <c r="Q8366" t="s">
        <v>23</v>
      </c>
      <c r="R8366" s="3">
        <v>40229</v>
      </c>
      <c r="S8366" s="12">
        <f t="shared" si="652"/>
        <v>0</v>
      </c>
      <c r="T8366" s="3" t="s">
        <v>14216</v>
      </c>
      <c r="U8366" t="s">
        <v>14235</v>
      </c>
      <c r="V8366" t="s">
        <v>14236</v>
      </c>
      <c r="W8366" t="s">
        <v>14189</v>
      </c>
      <c r="X8366" t="str">
        <f>VLOOKUP(Q8366,Managers!$A:$B,2,0)</f>
        <v>Bob Turner</v>
      </c>
      <c r="Y8366">
        <f>VLOOKUP(W8366,HourlyWages!$A:$B,2,0)</f>
        <v>62</v>
      </c>
      <c r="Z8366">
        <v>1</v>
      </c>
      <c r="AA8366" s="14">
        <f t="shared" si="654"/>
        <v>0.58666666666666667</v>
      </c>
    </row>
    <row r="8367" spans="1:27" x14ac:dyDescent="0.2">
      <c r="A8367">
        <v>8366</v>
      </c>
      <c r="B8367">
        <v>59781</v>
      </c>
      <c r="C8367" s="3">
        <v>41255</v>
      </c>
      <c r="D8367" s="17">
        <f t="shared" si="653"/>
        <v>41244</v>
      </c>
      <c r="E8367">
        <v>18</v>
      </c>
      <c r="F8367" s="8">
        <f t="shared" si="650"/>
        <v>2250</v>
      </c>
      <c r="G8367" s="5">
        <v>0.02</v>
      </c>
      <c r="H8367" s="8">
        <f>VLOOKUP($T8367,Pricebook!$A:$D,4,0)</f>
        <v>125</v>
      </c>
      <c r="I8367" s="10">
        <f t="shared" si="651"/>
        <v>2205</v>
      </c>
      <c r="J8367" t="s">
        <v>1421</v>
      </c>
      <c r="K8367" t="s">
        <v>434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1719</v>
      </c>
      <c r="O8367" s="7" t="s">
        <v>1720</v>
      </c>
      <c r="P8367" t="s">
        <v>87</v>
      </c>
      <c r="Q8367" t="s">
        <v>61</v>
      </c>
      <c r="R8367" s="3">
        <v>41257</v>
      </c>
      <c r="S8367" s="12">
        <f t="shared" si="652"/>
        <v>2</v>
      </c>
      <c r="T8367" s="3" t="s">
        <v>14208</v>
      </c>
      <c r="U8367" t="s">
        <v>14232</v>
      </c>
      <c r="V8367" t="s">
        <v>14237</v>
      </c>
      <c r="W8367" t="s">
        <v>14191</v>
      </c>
      <c r="X8367" t="str">
        <f>VLOOKUP(Q8367,Managers!$A:$B,2,0)</f>
        <v>Allen Young</v>
      </c>
      <c r="Y8367">
        <f>VLOOKUP(W8367,HourlyWages!$A:$B,2,0)</f>
        <v>60</v>
      </c>
      <c r="Z8367">
        <v>1</v>
      </c>
      <c r="AA8367" s="14">
        <f t="shared" si="654"/>
        <v>0.52</v>
      </c>
    </row>
    <row r="8368" spans="1:27" x14ac:dyDescent="0.2">
      <c r="A8368">
        <v>8367</v>
      </c>
      <c r="B8368">
        <v>59781</v>
      </c>
      <c r="C8368" s="3">
        <v>41255</v>
      </c>
      <c r="D8368" s="17">
        <f t="shared" si="653"/>
        <v>41244</v>
      </c>
      <c r="E8368">
        <v>24</v>
      </c>
      <c r="F8368" s="8">
        <f t="shared" si="650"/>
        <v>3000</v>
      </c>
      <c r="G8368" s="5">
        <v>0.04</v>
      </c>
      <c r="H8368" s="8">
        <f>VLOOKUP($T8368,Pricebook!$A:$D,4,0)</f>
        <v>125</v>
      </c>
      <c r="I8368" s="10">
        <f t="shared" si="651"/>
        <v>2880</v>
      </c>
      <c r="J8368" t="s">
        <v>1421</v>
      </c>
      <c r="K8368" t="s">
        <v>434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2915</v>
      </c>
      <c r="O8368" s="7" t="s">
        <v>2916</v>
      </c>
      <c r="P8368" t="s">
        <v>317</v>
      </c>
      <c r="Q8368" t="s">
        <v>61</v>
      </c>
      <c r="R8368" s="3">
        <v>41256</v>
      </c>
      <c r="S8368" s="12">
        <f t="shared" si="652"/>
        <v>1</v>
      </c>
      <c r="T8368" s="3" t="s">
        <v>14221</v>
      </c>
      <c r="U8368" t="s">
        <v>14232</v>
      </c>
      <c r="V8368" t="s">
        <v>14241</v>
      </c>
      <c r="W8368" t="s">
        <v>14184</v>
      </c>
      <c r="X8368" t="str">
        <f>VLOOKUP(Q8368,Managers!$A:$B,2,0)</f>
        <v>Allen Young</v>
      </c>
      <c r="Y8368">
        <f>VLOOKUP(W8368,HourlyWages!$A:$B,2,0)</f>
        <v>50</v>
      </c>
      <c r="Z8368">
        <v>1</v>
      </c>
      <c r="AA8368" s="14">
        <f t="shared" si="654"/>
        <v>0.6</v>
      </c>
    </row>
    <row r="8369" spans="1:27" x14ac:dyDescent="0.2">
      <c r="A8369">
        <v>8368</v>
      </c>
      <c r="B8369">
        <v>59781</v>
      </c>
      <c r="C8369" s="3">
        <v>41255</v>
      </c>
      <c r="D8369" s="17">
        <f t="shared" si="653"/>
        <v>41244</v>
      </c>
      <c r="E8369">
        <v>28</v>
      </c>
      <c r="F8369" s="8">
        <f t="shared" si="650"/>
        <v>3500</v>
      </c>
      <c r="G8369" s="5">
        <v>0.04</v>
      </c>
      <c r="H8369" s="8">
        <f>VLOOKUP($T8369,Pricebook!$A:$D,4,0)</f>
        <v>125</v>
      </c>
      <c r="I8369" s="10">
        <f t="shared" si="651"/>
        <v>3360</v>
      </c>
      <c r="J8369" t="s">
        <v>1421</v>
      </c>
      <c r="K8369" t="s">
        <v>434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649</v>
      </c>
      <c r="O8369" s="7" t="s">
        <v>2350</v>
      </c>
      <c r="P8369" t="s">
        <v>87</v>
      </c>
      <c r="Q8369" t="s">
        <v>61</v>
      </c>
      <c r="R8369" s="3">
        <v>41256</v>
      </c>
      <c r="S8369" s="12">
        <f t="shared" si="652"/>
        <v>1</v>
      </c>
      <c r="T8369" s="3" t="s">
        <v>14217</v>
      </c>
      <c r="U8369" t="s">
        <v>14232</v>
      </c>
      <c r="V8369" t="s">
        <v>14238</v>
      </c>
      <c r="W8369" t="s">
        <v>14197</v>
      </c>
      <c r="X8369" t="str">
        <f>VLOOKUP(Q8369,Managers!$A:$B,2,0)</f>
        <v>Allen Young</v>
      </c>
      <c r="Y8369">
        <f>VLOOKUP(W8369,HourlyWages!$A:$B,2,0)</f>
        <v>71</v>
      </c>
      <c r="Z8369">
        <v>1</v>
      </c>
      <c r="AA8369" s="14">
        <f t="shared" si="654"/>
        <v>0.432</v>
      </c>
    </row>
    <row r="8370" spans="1:27" x14ac:dyDescent="0.2">
      <c r="A8370">
        <v>8369</v>
      </c>
      <c r="B8370">
        <v>59781</v>
      </c>
      <c r="C8370" s="3">
        <v>41255</v>
      </c>
      <c r="D8370" s="17">
        <f t="shared" si="653"/>
        <v>41244</v>
      </c>
      <c r="E8370">
        <v>43</v>
      </c>
      <c r="F8370" s="8">
        <f t="shared" ref="F8370:F8400" si="655">H8370*E8370</f>
        <v>4730</v>
      </c>
      <c r="G8370" s="5">
        <v>0</v>
      </c>
      <c r="H8370" s="8">
        <f>VLOOKUP($T8370,Pricebook!$A:$D,4,0)</f>
        <v>110</v>
      </c>
      <c r="I8370" s="10">
        <f t="shared" ref="I8370:I8400" si="656">F8370*(1-G8370)</f>
        <v>4730</v>
      </c>
      <c r="J8370" t="s">
        <v>1421</v>
      </c>
      <c r="K8370" t="s">
        <v>434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2727</v>
      </c>
      <c r="O8370" s="7">
        <v>92105</v>
      </c>
      <c r="P8370" t="s">
        <v>114</v>
      </c>
      <c r="Q8370" t="s">
        <v>23</v>
      </c>
      <c r="R8370" s="3">
        <v>41256</v>
      </c>
      <c r="S8370" s="12">
        <f t="shared" ref="S8370:S8400" si="657">R8370-C8370</f>
        <v>1</v>
      </c>
      <c r="T8370" s="3" t="s">
        <v>14220</v>
      </c>
      <c r="U8370" t="s">
        <v>14229</v>
      </c>
      <c r="V8370" t="s">
        <v>14241</v>
      </c>
      <c r="W8370" t="s">
        <v>14189</v>
      </c>
      <c r="X8370" t="str">
        <f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4"/>
        <v>0.43636363636363634</v>
      </c>
    </row>
    <row r="8371" spans="1:27" x14ac:dyDescent="0.2">
      <c r="A8371">
        <v>8370</v>
      </c>
      <c r="B8371">
        <v>59781</v>
      </c>
      <c r="C8371" s="3">
        <v>41255</v>
      </c>
      <c r="D8371" s="17">
        <f t="shared" si="653"/>
        <v>41244</v>
      </c>
      <c r="E8371">
        <v>24</v>
      </c>
      <c r="F8371" s="8">
        <f t="shared" si="655"/>
        <v>2640</v>
      </c>
      <c r="G8371" s="5">
        <v>0.1</v>
      </c>
      <c r="H8371" s="8">
        <f>VLOOKUP($T8371,Pricebook!$A:$D,4,0)</f>
        <v>110</v>
      </c>
      <c r="I8371" s="10">
        <f t="shared" si="656"/>
        <v>2376</v>
      </c>
      <c r="J8371" t="s">
        <v>1421</v>
      </c>
      <c r="K8371" t="s">
        <v>434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2727</v>
      </c>
      <c r="O8371" s="7">
        <v>92105</v>
      </c>
      <c r="P8371" t="s">
        <v>114</v>
      </c>
      <c r="Q8371" t="s">
        <v>23</v>
      </c>
      <c r="R8371" s="3">
        <v>41256</v>
      </c>
      <c r="S8371" s="12">
        <f t="shared" si="657"/>
        <v>1</v>
      </c>
      <c r="T8371" s="3" t="s">
        <v>14215</v>
      </c>
      <c r="U8371" t="s">
        <v>14229</v>
      </c>
      <c r="V8371" t="s">
        <v>14242</v>
      </c>
      <c r="W8371" t="s">
        <v>14202</v>
      </c>
      <c r="X8371" t="str">
        <f>VLOOKUP(Q8371,Managers!$A:$B,2,0)</f>
        <v>Bob Turner</v>
      </c>
      <c r="Y8371">
        <f>VLOOKUP(W8371,HourlyWages!$A:$B,2,0)</f>
        <v>71</v>
      </c>
      <c r="Z8371">
        <v>1</v>
      </c>
      <c r="AA8371" s="14">
        <f t="shared" si="654"/>
        <v>0.35454545454545455</v>
      </c>
    </row>
    <row r="8372" spans="1:27" x14ac:dyDescent="0.2">
      <c r="A8372">
        <v>8371</v>
      </c>
      <c r="B8372">
        <v>59783</v>
      </c>
      <c r="C8372" s="3">
        <v>40409</v>
      </c>
      <c r="D8372" s="17">
        <f t="shared" si="653"/>
        <v>40391</v>
      </c>
      <c r="E8372">
        <v>36</v>
      </c>
      <c r="F8372" s="8">
        <f t="shared" si="655"/>
        <v>5040</v>
      </c>
      <c r="G8372" s="5">
        <v>0.01</v>
      </c>
      <c r="H8372" s="8">
        <f>VLOOKUP($T8372,Pricebook!$A:$D,4,0)</f>
        <v>140</v>
      </c>
      <c r="I8372" s="10">
        <f t="shared" si="656"/>
        <v>4989.6000000000004</v>
      </c>
      <c r="J8372" t="s">
        <v>694</v>
      </c>
      <c r="K8372" t="s">
        <v>235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2450</v>
      </c>
      <c r="O8372" s="7">
        <v>85023</v>
      </c>
      <c r="P8372" t="s">
        <v>70</v>
      </c>
      <c r="Q8372" t="s">
        <v>23</v>
      </c>
      <c r="R8372" s="3">
        <v>40414</v>
      </c>
      <c r="S8372" s="12">
        <f t="shared" si="657"/>
        <v>5</v>
      </c>
      <c r="T8372" s="3" t="s">
        <v>14207</v>
      </c>
      <c r="U8372" t="s">
        <v>14229</v>
      </c>
      <c r="V8372" t="s">
        <v>14230</v>
      </c>
      <c r="W8372" t="s">
        <v>14196</v>
      </c>
      <c r="X8372" t="str">
        <f>VLOOKUP(Q8372,Managers!$A:$B,2,0)</f>
        <v>Bob Turner</v>
      </c>
      <c r="Y8372">
        <f>VLOOKUP(W8372,HourlyWages!$A:$B,2,0)</f>
        <v>58</v>
      </c>
      <c r="Z8372">
        <v>1</v>
      </c>
      <c r="AA8372" s="14">
        <f t="shared" si="654"/>
        <v>0.58571428571428574</v>
      </c>
    </row>
    <row r="8373" spans="1:27" x14ac:dyDescent="0.2">
      <c r="A8373">
        <v>8372</v>
      </c>
      <c r="B8373">
        <v>59809</v>
      </c>
      <c r="C8373" s="3">
        <v>40610</v>
      </c>
      <c r="D8373" s="17">
        <f t="shared" si="653"/>
        <v>40603</v>
      </c>
      <c r="E8373">
        <v>12</v>
      </c>
      <c r="F8373" s="8">
        <f t="shared" si="655"/>
        <v>1920</v>
      </c>
      <c r="G8373" s="5">
        <v>0.08</v>
      </c>
      <c r="H8373" s="8">
        <f>VLOOKUP($T8373,Pricebook!$A:$D,4,0)</f>
        <v>160</v>
      </c>
      <c r="I8373" s="10">
        <f t="shared" si="656"/>
        <v>1766.4</v>
      </c>
      <c r="J8373" t="s">
        <v>884</v>
      </c>
      <c r="K8373" t="s">
        <v>621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2832</v>
      </c>
      <c r="O8373" s="7">
        <v>27511</v>
      </c>
      <c r="P8373" t="s">
        <v>33</v>
      </c>
      <c r="Q8373" t="s">
        <v>34</v>
      </c>
      <c r="R8373" s="3">
        <v>40612</v>
      </c>
      <c r="S8373" s="12">
        <f t="shared" si="657"/>
        <v>2</v>
      </c>
      <c r="T8373" s="3" t="s">
        <v>14218</v>
      </c>
      <c r="U8373" t="s">
        <v>14229</v>
      </c>
      <c r="V8373" t="s">
        <v>14241</v>
      </c>
      <c r="W8373" t="s">
        <v>14189</v>
      </c>
      <c r="X8373" t="str">
        <f>VLOOKUP(Q8373,Managers!$A:$B,2,0)</f>
        <v>Frank Mitchell</v>
      </c>
      <c r="Y8373">
        <f>VLOOKUP(W8373,HourlyWages!$A:$B,2,0)</f>
        <v>62</v>
      </c>
      <c r="Z8373">
        <v>1</v>
      </c>
      <c r="AA8373" s="14">
        <f t="shared" si="654"/>
        <v>0.61250000000000004</v>
      </c>
    </row>
    <row r="8374" spans="1:27" x14ac:dyDescent="0.2">
      <c r="A8374">
        <v>8373</v>
      </c>
      <c r="B8374">
        <v>59809</v>
      </c>
      <c r="C8374" s="3">
        <v>40610</v>
      </c>
      <c r="D8374" s="17">
        <f t="shared" si="653"/>
        <v>40603</v>
      </c>
      <c r="E8374">
        <v>16</v>
      </c>
      <c r="F8374" s="8">
        <f t="shared" si="655"/>
        <v>2400</v>
      </c>
      <c r="G8374" s="5">
        <v>0.02</v>
      </c>
      <c r="H8374" s="8">
        <f>VLOOKUP($T8374,Pricebook!$A:$D,4,0)</f>
        <v>150</v>
      </c>
      <c r="I8374" s="10">
        <f t="shared" si="656"/>
        <v>2352</v>
      </c>
      <c r="J8374" t="s">
        <v>884</v>
      </c>
      <c r="K8374" t="s">
        <v>621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2832</v>
      </c>
      <c r="O8374" s="7">
        <v>27511</v>
      </c>
      <c r="P8374" t="s">
        <v>33</v>
      </c>
      <c r="Q8374" t="s">
        <v>34</v>
      </c>
      <c r="R8374" s="3">
        <v>40611</v>
      </c>
      <c r="S8374" s="12">
        <f t="shared" si="657"/>
        <v>1</v>
      </c>
      <c r="T8374" s="3" t="s">
        <v>14211</v>
      </c>
      <c r="U8374" t="s">
        <v>14235</v>
      </c>
      <c r="V8374" t="s">
        <v>14241</v>
      </c>
      <c r="W8374" t="s">
        <v>14194</v>
      </c>
      <c r="X8374" t="str">
        <f>VLOOKUP(Q8374,Managers!$A:$B,2,0)</f>
        <v>Frank Mitchell</v>
      </c>
      <c r="Y8374">
        <f>VLOOKUP(W8374,HourlyWages!$A:$B,2,0)</f>
        <v>71</v>
      </c>
      <c r="Z8374">
        <v>1</v>
      </c>
      <c r="AA8374" s="14">
        <f t="shared" si="654"/>
        <v>0.52666666666666662</v>
      </c>
    </row>
    <row r="8375" spans="1:27" x14ac:dyDescent="0.2">
      <c r="A8375">
        <v>8374</v>
      </c>
      <c r="B8375">
        <v>59812</v>
      </c>
      <c r="C8375" s="3">
        <v>40716</v>
      </c>
      <c r="D8375" s="17">
        <f t="shared" si="653"/>
        <v>40695</v>
      </c>
      <c r="E8375">
        <v>46</v>
      </c>
      <c r="F8375" s="8">
        <f t="shared" si="655"/>
        <v>9200</v>
      </c>
      <c r="G8375" s="5">
        <v>0</v>
      </c>
      <c r="H8375" s="8">
        <f>VLOOKUP($T8375,Pricebook!$A:$D,4,0)</f>
        <v>200</v>
      </c>
      <c r="I8375" s="10">
        <f t="shared" si="656"/>
        <v>9200</v>
      </c>
      <c r="J8375" t="s">
        <v>916</v>
      </c>
      <c r="K8375" t="s">
        <v>594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1832</v>
      </c>
      <c r="O8375" s="7">
        <v>92804</v>
      </c>
      <c r="P8375" t="s">
        <v>114</v>
      </c>
      <c r="Q8375" t="s">
        <v>23</v>
      </c>
      <c r="R8375" s="3">
        <v>40716</v>
      </c>
      <c r="S8375" s="12">
        <f t="shared" si="657"/>
        <v>0</v>
      </c>
      <c r="T8375" s="3" t="s">
        <v>14206</v>
      </c>
      <c r="U8375" t="s">
        <v>14229</v>
      </c>
      <c r="V8375" t="s">
        <v>14231</v>
      </c>
      <c r="W8375" t="s">
        <v>14186</v>
      </c>
      <c r="X8375" t="str">
        <f>VLOOKUP(Q8375,Managers!$A:$B,2,0)</f>
        <v>Bob Turner</v>
      </c>
      <c r="Y8375">
        <f>VLOOKUP(W8375,HourlyWages!$A:$B,2,0)</f>
        <v>67</v>
      </c>
      <c r="Z8375">
        <v>1</v>
      </c>
      <c r="AA8375" s="14">
        <f t="shared" si="654"/>
        <v>0.66500000000000004</v>
      </c>
    </row>
    <row r="8376" spans="1:27" x14ac:dyDescent="0.2">
      <c r="A8376">
        <v>8375</v>
      </c>
      <c r="B8376">
        <v>59812</v>
      </c>
      <c r="C8376" s="3">
        <v>40716</v>
      </c>
      <c r="D8376" s="17">
        <f t="shared" si="653"/>
        <v>40695</v>
      </c>
      <c r="E8376">
        <v>2</v>
      </c>
      <c r="F8376" s="8">
        <f t="shared" si="655"/>
        <v>250</v>
      </c>
      <c r="G8376" s="5">
        <v>0.06</v>
      </c>
      <c r="H8376" s="8">
        <f>VLOOKUP($T8376,Pricebook!$A:$D,4,0)</f>
        <v>125</v>
      </c>
      <c r="I8376" s="10">
        <f t="shared" si="656"/>
        <v>235</v>
      </c>
      <c r="J8376" t="s">
        <v>916</v>
      </c>
      <c r="K8376" t="s">
        <v>594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627</v>
      </c>
      <c r="O8376" s="7">
        <v>94509</v>
      </c>
      <c r="P8376" t="s">
        <v>114</v>
      </c>
      <c r="Q8376" t="s">
        <v>23</v>
      </c>
      <c r="R8376" s="3">
        <v>40717</v>
      </c>
      <c r="S8376" s="12">
        <f t="shared" si="657"/>
        <v>1</v>
      </c>
      <c r="T8376" s="3" t="s">
        <v>14208</v>
      </c>
      <c r="U8376" t="s">
        <v>14232</v>
      </c>
      <c r="V8376" t="s">
        <v>14237</v>
      </c>
      <c r="W8376" t="s">
        <v>14200</v>
      </c>
      <c r="X8376" t="str">
        <f>VLOOKUP(Q8376,Managers!$A:$B,2,0)</f>
        <v>Bob Turner</v>
      </c>
      <c r="Y8376">
        <f>VLOOKUP(W8376,HourlyWages!$A:$B,2,0)</f>
        <v>59</v>
      </c>
      <c r="Z8376">
        <v>1</v>
      </c>
      <c r="AA8376" s="14">
        <f t="shared" si="654"/>
        <v>0.52800000000000002</v>
      </c>
    </row>
    <row r="8377" spans="1:27" x14ac:dyDescent="0.2">
      <c r="A8377">
        <v>8376</v>
      </c>
      <c r="B8377">
        <v>59815</v>
      </c>
      <c r="C8377" s="3">
        <v>40527</v>
      </c>
      <c r="D8377" s="17">
        <f t="shared" si="653"/>
        <v>40513</v>
      </c>
      <c r="E8377">
        <v>14</v>
      </c>
      <c r="F8377" s="8">
        <f t="shared" si="655"/>
        <v>1540</v>
      </c>
      <c r="G8377" s="5">
        <v>0.09</v>
      </c>
      <c r="H8377" s="8">
        <f>VLOOKUP($T8377,Pricebook!$A:$D,4,0)</f>
        <v>110</v>
      </c>
      <c r="I8377" s="10">
        <f t="shared" si="656"/>
        <v>1401.4</v>
      </c>
      <c r="J8377" t="s">
        <v>774</v>
      </c>
      <c r="K8377" t="s">
        <v>775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345</v>
      </c>
      <c r="O8377" s="7">
        <v>95070</v>
      </c>
      <c r="P8377" t="s">
        <v>114</v>
      </c>
      <c r="Q8377" t="s">
        <v>23</v>
      </c>
      <c r="R8377" s="3">
        <v>40529</v>
      </c>
      <c r="S8377" s="12">
        <f t="shared" si="657"/>
        <v>2</v>
      </c>
      <c r="T8377" s="3" t="s">
        <v>14215</v>
      </c>
      <c r="U8377" t="s">
        <v>14229</v>
      </c>
      <c r="V8377" t="s">
        <v>14244</v>
      </c>
      <c r="W8377" t="s">
        <v>14190</v>
      </c>
      <c r="X8377" t="str">
        <f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4"/>
        <v>0.39090909090909093</v>
      </c>
    </row>
    <row r="8378" spans="1:27" x14ac:dyDescent="0.2">
      <c r="A8378">
        <v>8377</v>
      </c>
      <c r="B8378">
        <v>59845</v>
      </c>
      <c r="C8378" s="3">
        <v>40169</v>
      </c>
      <c r="D8378" s="17">
        <f t="shared" si="653"/>
        <v>40148</v>
      </c>
      <c r="E8378">
        <v>42</v>
      </c>
      <c r="F8378" s="8">
        <f t="shared" si="655"/>
        <v>5880</v>
      </c>
      <c r="G8378" s="5">
        <v>0.04</v>
      </c>
      <c r="H8378" s="8">
        <f>VLOOKUP($T8378,Pricebook!$A:$D,4,0)</f>
        <v>140</v>
      </c>
      <c r="I8378" s="10">
        <f t="shared" si="656"/>
        <v>5644.8</v>
      </c>
      <c r="J8378" t="s">
        <v>543</v>
      </c>
      <c r="K8378" t="s">
        <v>544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2394</v>
      </c>
      <c r="O8378" s="7">
        <v>78852</v>
      </c>
      <c r="P8378" t="s">
        <v>48</v>
      </c>
      <c r="Q8378" t="s">
        <v>16</v>
      </c>
      <c r="R8378" s="3">
        <v>40173</v>
      </c>
      <c r="S8378" s="12">
        <f t="shared" si="657"/>
        <v>4</v>
      </c>
      <c r="T8378" s="3" t="s">
        <v>14213</v>
      </c>
      <c r="U8378" t="s">
        <v>14229</v>
      </c>
      <c r="V8378" t="s">
        <v>14246</v>
      </c>
      <c r="W8378" t="s">
        <v>14199</v>
      </c>
      <c r="X8378" t="str">
        <f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4"/>
        <v>0.51428571428571423</v>
      </c>
    </row>
    <row r="8379" spans="1:27" x14ac:dyDescent="0.2">
      <c r="A8379">
        <v>8378</v>
      </c>
      <c r="B8379">
        <v>59845</v>
      </c>
      <c r="C8379" s="3">
        <v>40169</v>
      </c>
      <c r="D8379" s="17">
        <f t="shared" si="653"/>
        <v>40148</v>
      </c>
      <c r="E8379">
        <v>28</v>
      </c>
      <c r="F8379" s="8">
        <f t="shared" si="655"/>
        <v>3080</v>
      </c>
      <c r="G8379" s="5">
        <v>0.06</v>
      </c>
      <c r="H8379" s="8">
        <f>VLOOKUP($T8379,Pricebook!$A:$D,4,0)</f>
        <v>110</v>
      </c>
      <c r="I8379" s="10">
        <f t="shared" si="656"/>
        <v>2895.2</v>
      </c>
      <c r="J8379" t="s">
        <v>543</v>
      </c>
      <c r="K8379" t="s">
        <v>544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807</v>
      </c>
      <c r="O8379" s="7">
        <v>78539</v>
      </c>
      <c r="P8379" t="s">
        <v>48</v>
      </c>
      <c r="Q8379" t="s">
        <v>16</v>
      </c>
      <c r="R8379" s="3">
        <v>40174</v>
      </c>
      <c r="S8379" s="12">
        <f t="shared" si="657"/>
        <v>5</v>
      </c>
      <c r="T8379" s="3" t="s">
        <v>14215</v>
      </c>
      <c r="U8379" t="s">
        <v>14229</v>
      </c>
      <c r="V8379" t="s">
        <v>14230</v>
      </c>
      <c r="W8379" t="s">
        <v>14189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4">
        <f t="shared" si="654"/>
        <v>0.43636363636363634</v>
      </c>
    </row>
    <row r="8380" spans="1:27" x14ac:dyDescent="0.2">
      <c r="A8380">
        <v>8379</v>
      </c>
      <c r="B8380">
        <v>59878</v>
      </c>
      <c r="C8380" s="3">
        <v>41057</v>
      </c>
      <c r="D8380" s="17">
        <f t="shared" si="653"/>
        <v>41030</v>
      </c>
      <c r="E8380">
        <v>6</v>
      </c>
      <c r="F8380" s="8">
        <f t="shared" si="655"/>
        <v>900</v>
      </c>
      <c r="G8380" s="5">
        <v>0.1</v>
      </c>
      <c r="H8380" s="8">
        <f>VLOOKUP($T8380,Pricebook!$A:$D,4,0)</f>
        <v>150</v>
      </c>
      <c r="I8380" s="10">
        <f t="shared" si="656"/>
        <v>810</v>
      </c>
      <c r="J8380" t="s">
        <v>2292</v>
      </c>
      <c r="K8380" t="s">
        <v>571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849</v>
      </c>
      <c r="O8380" s="7">
        <v>63385</v>
      </c>
      <c r="P8380" t="s">
        <v>358</v>
      </c>
      <c r="Q8380" t="s">
        <v>16</v>
      </c>
      <c r="R8380" s="3">
        <v>41058</v>
      </c>
      <c r="S8380" s="12">
        <f t="shared" si="657"/>
        <v>1</v>
      </c>
      <c r="T8380" s="3" t="s">
        <v>14216</v>
      </c>
      <c r="U8380" t="s">
        <v>14235</v>
      </c>
      <c r="V8380" t="s">
        <v>14241</v>
      </c>
      <c r="W8380" t="s">
        <v>14193</v>
      </c>
      <c r="X8380" t="str">
        <f>VLOOKUP(Q8380,Managers!$A:$B,2,0)</f>
        <v>Josh Martinez</v>
      </c>
      <c r="Y8380">
        <f>VLOOKUP(W8380,HourlyWages!$A:$B,2,0)</f>
        <v>57</v>
      </c>
      <c r="Z8380">
        <v>1</v>
      </c>
      <c r="AA8380" s="14">
        <f t="shared" si="654"/>
        <v>0.62</v>
      </c>
    </row>
    <row r="8381" spans="1:27" x14ac:dyDescent="0.2">
      <c r="A8381">
        <v>8380</v>
      </c>
      <c r="B8381">
        <v>59878</v>
      </c>
      <c r="C8381" s="3">
        <v>41057</v>
      </c>
      <c r="D8381" s="17">
        <f t="shared" si="653"/>
        <v>41030</v>
      </c>
      <c r="E8381">
        <v>23</v>
      </c>
      <c r="F8381" s="8">
        <f t="shared" si="655"/>
        <v>4600</v>
      </c>
      <c r="G8381" s="5">
        <v>0.08</v>
      </c>
      <c r="H8381" s="8">
        <f>VLOOKUP($T8381,Pricebook!$A:$D,4,0)</f>
        <v>200</v>
      </c>
      <c r="I8381" s="10">
        <f t="shared" si="656"/>
        <v>4232</v>
      </c>
      <c r="J8381" t="s">
        <v>2292</v>
      </c>
      <c r="K8381" t="s">
        <v>571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849</v>
      </c>
      <c r="O8381" s="7">
        <v>63385</v>
      </c>
      <c r="P8381" t="s">
        <v>358</v>
      </c>
      <c r="Q8381" t="s">
        <v>16</v>
      </c>
      <c r="R8381" s="3">
        <v>41058</v>
      </c>
      <c r="S8381" s="12">
        <f t="shared" si="657"/>
        <v>1</v>
      </c>
      <c r="T8381" s="3" t="s">
        <v>14206</v>
      </c>
      <c r="U8381" t="s">
        <v>14229</v>
      </c>
      <c r="V8381" t="s">
        <v>14242</v>
      </c>
      <c r="W8381" t="s">
        <v>14190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4">
        <f t="shared" si="654"/>
        <v>0.66500000000000004</v>
      </c>
    </row>
    <row r="8382" spans="1:27" x14ac:dyDescent="0.2">
      <c r="A8382">
        <v>8381</v>
      </c>
      <c r="B8382">
        <v>59879</v>
      </c>
      <c r="C8382" s="3">
        <v>39881</v>
      </c>
      <c r="D8382" s="17">
        <f t="shared" si="653"/>
        <v>39873</v>
      </c>
      <c r="E8382">
        <v>33</v>
      </c>
      <c r="F8382" s="8">
        <f t="shared" si="655"/>
        <v>4950</v>
      </c>
      <c r="G8382" s="5">
        <v>0.04</v>
      </c>
      <c r="H8382" s="8">
        <f>VLOOKUP($T8382,Pricebook!$A:$D,4,0)</f>
        <v>150</v>
      </c>
      <c r="I8382" s="10">
        <f t="shared" si="656"/>
        <v>4752</v>
      </c>
      <c r="J8382" t="s">
        <v>2584</v>
      </c>
      <c r="K8382" t="s">
        <v>93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2593</v>
      </c>
      <c r="O8382" s="7">
        <v>38671</v>
      </c>
      <c r="P8382" t="s">
        <v>699</v>
      </c>
      <c r="Q8382" t="s">
        <v>34</v>
      </c>
      <c r="R8382" s="3">
        <v>39883</v>
      </c>
      <c r="S8382" s="12">
        <f t="shared" si="657"/>
        <v>2</v>
      </c>
      <c r="T8382" s="3" t="s">
        <v>14210</v>
      </c>
      <c r="U8382" t="s">
        <v>14235</v>
      </c>
      <c r="V8382" t="s">
        <v>14241</v>
      </c>
      <c r="W8382" t="s">
        <v>14186</v>
      </c>
      <c r="X8382" t="str">
        <f>VLOOKUP(Q8382,Managers!$A:$B,2,0)</f>
        <v>Frank Mitchell</v>
      </c>
      <c r="Y8382">
        <f>VLOOKUP(W8382,HourlyWages!$A:$B,2,0)</f>
        <v>67</v>
      </c>
      <c r="Z8382">
        <v>1</v>
      </c>
      <c r="AA8382" s="14">
        <f t="shared" si="654"/>
        <v>0.55333333333333334</v>
      </c>
    </row>
    <row r="8383" spans="1:27" x14ac:dyDescent="0.2">
      <c r="A8383">
        <v>8382</v>
      </c>
      <c r="B8383">
        <v>59905</v>
      </c>
      <c r="C8383" s="3">
        <v>41013</v>
      </c>
      <c r="D8383" s="17">
        <f t="shared" si="653"/>
        <v>41000</v>
      </c>
      <c r="E8383">
        <v>19</v>
      </c>
      <c r="F8383" s="8">
        <f t="shared" si="655"/>
        <v>2850</v>
      </c>
      <c r="G8383" s="5">
        <v>0.09</v>
      </c>
      <c r="H8383" s="8">
        <f>VLOOKUP($T8383,Pricebook!$A:$D,4,0)</f>
        <v>150</v>
      </c>
      <c r="I8383" s="10">
        <f t="shared" si="656"/>
        <v>2593.5</v>
      </c>
      <c r="J8383" t="s">
        <v>1113</v>
      </c>
      <c r="K8383" t="s">
        <v>36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453</v>
      </c>
      <c r="O8383" s="7">
        <v>66202</v>
      </c>
      <c r="P8383" t="s">
        <v>153</v>
      </c>
      <c r="Q8383" t="s">
        <v>16</v>
      </c>
      <c r="R8383" s="3">
        <v>41015</v>
      </c>
      <c r="S8383" s="12">
        <f t="shared" si="657"/>
        <v>2</v>
      </c>
      <c r="T8383" s="3" t="s">
        <v>14211</v>
      </c>
      <c r="U8383" t="s">
        <v>14235</v>
      </c>
      <c r="V8383" t="s">
        <v>14230</v>
      </c>
      <c r="W8383" t="s">
        <v>14190</v>
      </c>
      <c r="X8383" t="str">
        <f>VLOOKUP(Q8383,Managers!$A:$B,2,0)</f>
        <v>Josh Martinez</v>
      </c>
      <c r="Y8383">
        <f>VLOOKUP(W8383,HourlyWages!$A:$B,2,0)</f>
        <v>67</v>
      </c>
      <c r="Z8383">
        <v>1</v>
      </c>
      <c r="AA8383" s="14">
        <f t="shared" si="654"/>
        <v>0.55333333333333334</v>
      </c>
    </row>
    <row r="8384" spans="1:27" x14ac:dyDescent="0.2">
      <c r="A8384">
        <v>8383</v>
      </c>
      <c r="B8384">
        <v>59905</v>
      </c>
      <c r="C8384" s="3">
        <v>41013</v>
      </c>
      <c r="D8384" s="17">
        <f t="shared" si="653"/>
        <v>41000</v>
      </c>
      <c r="E8384">
        <v>6</v>
      </c>
      <c r="F8384" s="8">
        <f t="shared" si="655"/>
        <v>660</v>
      </c>
      <c r="G8384" s="5">
        <v>0</v>
      </c>
      <c r="H8384" s="8">
        <f>VLOOKUP($T8384,Pricebook!$A:$D,4,0)</f>
        <v>110</v>
      </c>
      <c r="I8384" s="10">
        <f t="shared" si="656"/>
        <v>660</v>
      </c>
      <c r="J8384" t="s">
        <v>1113</v>
      </c>
      <c r="K8384" t="s">
        <v>36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453</v>
      </c>
      <c r="O8384" s="7">
        <v>66202</v>
      </c>
      <c r="P8384" t="s">
        <v>153</v>
      </c>
      <c r="Q8384" t="s">
        <v>16</v>
      </c>
      <c r="R8384" s="3">
        <v>41015</v>
      </c>
      <c r="S8384" s="12">
        <f t="shared" si="657"/>
        <v>2</v>
      </c>
      <c r="T8384" s="3" t="s">
        <v>14215</v>
      </c>
      <c r="U8384" t="s">
        <v>14229</v>
      </c>
      <c r="V8384" t="s">
        <v>14237</v>
      </c>
      <c r="W8384" t="s">
        <v>14191</v>
      </c>
      <c r="X8384" t="str">
        <f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4"/>
        <v>0.45454545454545453</v>
      </c>
    </row>
    <row r="8385" spans="1:27" x14ac:dyDescent="0.2">
      <c r="A8385">
        <v>8384</v>
      </c>
      <c r="B8385">
        <v>59905</v>
      </c>
      <c r="C8385" s="3">
        <v>41013</v>
      </c>
      <c r="D8385" s="17">
        <f t="shared" si="653"/>
        <v>41000</v>
      </c>
      <c r="E8385">
        <v>5</v>
      </c>
      <c r="F8385" s="8">
        <f t="shared" si="655"/>
        <v>600</v>
      </c>
      <c r="G8385" s="5">
        <v>0.01</v>
      </c>
      <c r="H8385" s="8">
        <f>VLOOKUP($T8385,Pricebook!$A:$D,4,0)</f>
        <v>120</v>
      </c>
      <c r="I8385" s="10">
        <f t="shared" si="656"/>
        <v>594</v>
      </c>
      <c r="J8385" t="s">
        <v>1113</v>
      </c>
      <c r="K8385" t="s">
        <v>36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453</v>
      </c>
      <c r="O8385" s="7">
        <v>66202</v>
      </c>
      <c r="P8385" t="s">
        <v>153</v>
      </c>
      <c r="Q8385" t="s">
        <v>16</v>
      </c>
      <c r="R8385" s="3">
        <v>41014</v>
      </c>
      <c r="S8385" s="12">
        <f t="shared" si="657"/>
        <v>1</v>
      </c>
      <c r="T8385" s="3" t="s">
        <v>14212</v>
      </c>
      <c r="U8385" t="s">
        <v>14229</v>
      </c>
      <c r="V8385" t="s">
        <v>14241</v>
      </c>
      <c r="W8385" t="s">
        <v>14189</v>
      </c>
      <c r="X8385" t="str">
        <f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4"/>
        <v>0.48333333333333334</v>
      </c>
    </row>
    <row r="8386" spans="1:27" x14ac:dyDescent="0.2">
      <c r="A8386">
        <v>8385</v>
      </c>
      <c r="B8386">
        <v>59906</v>
      </c>
      <c r="C8386" s="3">
        <v>40318</v>
      </c>
      <c r="D8386" s="17">
        <f t="shared" si="653"/>
        <v>40299</v>
      </c>
      <c r="E8386">
        <v>32</v>
      </c>
      <c r="F8386" s="8">
        <f t="shared" si="655"/>
        <v>3520</v>
      </c>
      <c r="G8386" s="5">
        <v>0.03</v>
      </c>
      <c r="H8386" s="8">
        <f>VLOOKUP($T8386,Pricebook!$A:$D,4,0)</f>
        <v>110</v>
      </c>
      <c r="I8386" s="10">
        <f t="shared" si="656"/>
        <v>3414.4</v>
      </c>
      <c r="J8386" t="s">
        <v>2156</v>
      </c>
      <c r="K8386" t="s">
        <v>348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1617</v>
      </c>
      <c r="O8386" s="7">
        <v>44646</v>
      </c>
      <c r="P8386" t="s">
        <v>210</v>
      </c>
      <c r="Q8386" t="s">
        <v>61</v>
      </c>
      <c r="R8386" s="3">
        <v>40320</v>
      </c>
      <c r="S8386" s="12">
        <f t="shared" si="657"/>
        <v>2</v>
      </c>
      <c r="T8386" s="3" t="s">
        <v>14215</v>
      </c>
      <c r="U8386" t="s">
        <v>14229</v>
      </c>
      <c r="V8386" t="s">
        <v>14241</v>
      </c>
      <c r="W8386" t="s">
        <v>14189</v>
      </c>
      <c r="X8386" t="str">
        <f>VLOOKUP(Q8386,Managers!$A:$B,2,0)</f>
        <v>Allen Young</v>
      </c>
      <c r="Y8386">
        <f>VLOOKUP(W8386,HourlyWages!$A:$B,2,0)</f>
        <v>62</v>
      </c>
      <c r="Z8386">
        <v>1</v>
      </c>
      <c r="AA8386" s="14">
        <f t="shared" si="654"/>
        <v>0.43636363636363634</v>
      </c>
    </row>
    <row r="8387" spans="1:27" x14ac:dyDescent="0.2">
      <c r="A8387">
        <v>8386</v>
      </c>
      <c r="B8387">
        <v>59909</v>
      </c>
      <c r="C8387" s="3">
        <v>41126</v>
      </c>
      <c r="D8387" s="17">
        <f t="shared" ref="D8387:D8400" si="658">DATE(YEAR(C8387),MONTH(C8387),1)</f>
        <v>41122</v>
      </c>
      <c r="E8387">
        <v>11</v>
      </c>
      <c r="F8387" s="8">
        <f t="shared" si="655"/>
        <v>1650</v>
      </c>
      <c r="G8387" s="5">
        <v>0.06</v>
      </c>
      <c r="H8387" s="8">
        <f>VLOOKUP($T8387,Pricebook!$A:$D,4,0)</f>
        <v>150</v>
      </c>
      <c r="I8387" s="10">
        <f t="shared" si="656"/>
        <v>1551</v>
      </c>
      <c r="J8387" t="s">
        <v>821</v>
      </c>
      <c r="K8387" t="s">
        <v>452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2917</v>
      </c>
      <c r="O8387" s="7">
        <v>64506</v>
      </c>
      <c r="P8387" t="s">
        <v>358</v>
      </c>
      <c r="Q8387" t="s">
        <v>16</v>
      </c>
      <c r="R8387" s="3">
        <v>41128</v>
      </c>
      <c r="S8387" s="12">
        <f t="shared" si="657"/>
        <v>2</v>
      </c>
      <c r="T8387" s="3" t="s">
        <v>14216</v>
      </c>
      <c r="U8387" t="s">
        <v>14235</v>
      </c>
      <c r="V8387" t="s">
        <v>14241</v>
      </c>
      <c r="W8387" t="s">
        <v>14193</v>
      </c>
      <c r="X8387" t="str">
        <f>VLOOKUP(Q8387,Managers!$A:$B,2,0)</f>
        <v>Josh Martinez</v>
      </c>
      <c r="Y8387">
        <f>VLOOKUP(W8387,HourlyWages!$A:$B,2,0)</f>
        <v>57</v>
      </c>
      <c r="Z8387">
        <v>1</v>
      </c>
      <c r="AA8387" s="14">
        <f t="shared" ref="AA8387:AA8400" si="659">(H8387-Y8387)/H8387</f>
        <v>0.62</v>
      </c>
    </row>
    <row r="8388" spans="1:27" x14ac:dyDescent="0.2">
      <c r="A8388">
        <v>8387</v>
      </c>
      <c r="B8388">
        <v>59909</v>
      </c>
      <c r="C8388" s="3">
        <v>41126</v>
      </c>
      <c r="D8388" s="17">
        <f t="shared" si="658"/>
        <v>41122</v>
      </c>
      <c r="E8388">
        <v>46</v>
      </c>
      <c r="F8388" s="8">
        <f t="shared" si="655"/>
        <v>9200</v>
      </c>
      <c r="G8388" s="5">
        <v>0.09</v>
      </c>
      <c r="H8388" s="8">
        <f>VLOOKUP($T8388,Pricebook!$A:$D,4,0)</f>
        <v>200</v>
      </c>
      <c r="I8388" s="10">
        <f t="shared" si="656"/>
        <v>8372</v>
      </c>
      <c r="J8388" t="s">
        <v>821</v>
      </c>
      <c r="K8388" t="s">
        <v>452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2917</v>
      </c>
      <c r="O8388" s="7">
        <v>64506</v>
      </c>
      <c r="P8388" t="s">
        <v>358</v>
      </c>
      <c r="Q8388" t="s">
        <v>16</v>
      </c>
      <c r="R8388" s="3">
        <v>41133</v>
      </c>
      <c r="S8388" s="12">
        <f t="shared" si="657"/>
        <v>7</v>
      </c>
      <c r="T8388" s="3" t="s">
        <v>14206</v>
      </c>
      <c r="U8388" t="s">
        <v>14229</v>
      </c>
      <c r="V8388" t="s">
        <v>14236</v>
      </c>
      <c r="W8388" t="s">
        <v>14193</v>
      </c>
      <c r="X8388" t="str">
        <f>VLOOKUP(Q8388,Managers!$A:$B,2,0)</f>
        <v>Josh Martinez</v>
      </c>
      <c r="Y8388">
        <f>VLOOKUP(W8388,HourlyWages!$A:$B,2,0)</f>
        <v>57</v>
      </c>
      <c r="Z8388">
        <v>1</v>
      </c>
      <c r="AA8388" s="14">
        <f t="shared" si="659"/>
        <v>0.71499999999999997</v>
      </c>
    </row>
    <row r="8389" spans="1:27" x14ac:dyDescent="0.2">
      <c r="A8389">
        <v>8388</v>
      </c>
      <c r="B8389">
        <v>59911</v>
      </c>
      <c r="C8389" s="3">
        <v>40895</v>
      </c>
      <c r="D8389" s="17">
        <f t="shared" si="658"/>
        <v>40878</v>
      </c>
      <c r="E8389">
        <v>1</v>
      </c>
      <c r="F8389" s="8">
        <f t="shared" si="655"/>
        <v>110</v>
      </c>
      <c r="G8389" s="5">
        <v>0.1</v>
      </c>
      <c r="H8389" s="8">
        <f>VLOOKUP($T8389,Pricebook!$A:$D,4,0)</f>
        <v>110</v>
      </c>
      <c r="I8389" s="10">
        <f t="shared" si="656"/>
        <v>99</v>
      </c>
      <c r="J8389" t="s">
        <v>1144</v>
      </c>
      <c r="K8389" t="s">
        <v>136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1186</v>
      </c>
      <c r="O8389" s="7">
        <v>38109</v>
      </c>
      <c r="P8389" t="s">
        <v>81</v>
      </c>
      <c r="Q8389" t="s">
        <v>34</v>
      </c>
      <c r="R8389" s="3">
        <v>40896</v>
      </c>
      <c r="S8389" s="12">
        <f t="shared" si="657"/>
        <v>1</v>
      </c>
      <c r="T8389" s="3" t="s">
        <v>14215</v>
      </c>
      <c r="U8389" t="s">
        <v>14229</v>
      </c>
      <c r="V8389" t="s">
        <v>14238</v>
      </c>
      <c r="W8389" t="s">
        <v>14187</v>
      </c>
      <c r="X8389" t="str">
        <f>VLOOKUP(Q8389,Managers!$A:$B,2,0)</f>
        <v>Frank Mitchell</v>
      </c>
      <c r="Y8389">
        <f>VLOOKUP(W8389,HourlyWages!$A:$B,2,0)</f>
        <v>45</v>
      </c>
      <c r="Z8389">
        <v>1</v>
      </c>
      <c r="AA8389" s="14">
        <f t="shared" si="659"/>
        <v>0.59090909090909094</v>
      </c>
    </row>
    <row r="8390" spans="1:27" x14ac:dyDescent="0.2">
      <c r="A8390">
        <v>8389</v>
      </c>
      <c r="B8390">
        <v>59937</v>
      </c>
      <c r="C8390" s="3">
        <v>40175</v>
      </c>
      <c r="D8390" s="17">
        <f t="shared" si="658"/>
        <v>40148</v>
      </c>
      <c r="E8390">
        <v>7</v>
      </c>
      <c r="F8390" s="8">
        <f t="shared" si="655"/>
        <v>770</v>
      </c>
      <c r="G8390" s="5">
        <v>0.02</v>
      </c>
      <c r="H8390" s="8">
        <f>VLOOKUP($T8390,Pricebook!$A:$D,4,0)</f>
        <v>110</v>
      </c>
      <c r="I8390" s="10">
        <f t="shared" si="656"/>
        <v>754.6</v>
      </c>
      <c r="J8390" t="s">
        <v>910</v>
      </c>
      <c r="K8390" t="s">
        <v>844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2128</v>
      </c>
      <c r="O8390" s="7">
        <v>11550</v>
      </c>
      <c r="P8390" t="s">
        <v>60</v>
      </c>
      <c r="Q8390" t="s">
        <v>61</v>
      </c>
      <c r="R8390" s="3">
        <v>40176</v>
      </c>
      <c r="S8390" s="12">
        <f t="shared" si="657"/>
        <v>1</v>
      </c>
      <c r="T8390" s="3" t="s">
        <v>14215</v>
      </c>
      <c r="U8390" t="s">
        <v>14229</v>
      </c>
      <c r="V8390" t="s">
        <v>14242</v>
      </c>
      <c r="W8390" t="s">
        <v>14191</v>
      </c>
      <c r="X8390" t="str">
        <f>VLOOKUP(Q8390,Managers!$A:$B,2,0)</f>
        <v>Allen Young</v>
      </c>
      <c r="Y8390">
        <f>VLOOKUP(W8390,HourlyWages!$A:$B,2,0)</f>
        <v>60</v>
      </c>
      <c r="Z8390">
        <v>1</v>
      </c>
      <c r="AA8390" s="14">
        <f t="shared" si="659"/>
        <v>0.45454545454545453</v>
      </c>
    </row>
    <row r="8391" spans="1:27" x14ac:dyDescent="0.2">
      <c r="A8391">
        <v>8390</v>
      </c>
      <c r="B8391">
        <v>59939</v>
      </c>
      <c r="C8391" s="3">
        <v>40422</v>
      </c>
      <c r="D8391" s="17">
        <f t="shared" si="658"/>
        <v>40422</v>
      </c>
      <c r="E8391">
        <v>42</v>
      </c>
      <c r="F8391" s="8">
        <f t="shared" si="655"/>
        <v>5880</v>
      </c>
      <c r="G8391" s="5">
        <v>0.05</v>
      </c>
      <c r="H8391" s="8">
        <f>VLOOKUP($T8391,Pricebook!$A:$D,4,0)</f>
        <v>140</v>
      </c>
      <c r="I8391" s="10">
        <f t="shared" si="656"/>
        <v>5586</v>
      </c>
      <c r="J8391" t="s">
        <v>1366</v>
      </c>
      <c r="K8391" t="s">
        <v>707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277</v>
      </c>
      <c r="O8391" s="7">
        <v>70506</v>
      </c>
      <c r="P8391" t="s">
        <v>436</v>
      </c>
      <c r="Q8391" t="s">
        <v>34</v>
      </c>
      <c r="R8391" s="3">
        <v>40422</v>
      </c>
      <c r="S8391" s="12">
        <f t="shared" si="657"/>
        <v>0</v>
      </c>
      <c r="T8391" s="3" t="s">
        <v>14207</v>
      </c>
      <c r="U8391" t="s">
        <v>14229</v>
      </c>
      <c r="V8391" t="s">
        <v>14233</v>
      </c>
      <c r="W8391" t="s">
        <v>14185</v>
      </c>
      <c r="X8391" t="str">
        <f>VLOOKUP(Q8391,Managers!$A:$B,2,0)</f>
        <v>Frank Mitchell</v>
      </c>
      <c r="Y8391">
        <f>VLOOKUP(W8391,HourlyWages!$A:$B,2,0)</f>
        <v>70</v>
      </c>
      <c r="Z8391">
        <v>1</v>
      </c>
      <c r="AA8391" s="14">
        <f t="shared" si="659"/>
        <v>0.5</v>
      </c>
    </row>
    <row r="8392" spans="1:27" x14ac:dyDescent="0.2">
      <c r="A8392">
        <v>8391</v>
      </c>
      <c r="B8392">
        <v>59942</v>
      </c>
      <c r="C8392" s="3">
        <v>39852</v>
      </c>
      <c r="D8392" s="17">
        <f t="shared" si="658"/>
        <v>39845</v>
      </c>
      <c r="E8392">
        <v>47</v>
      </c>
      <c r="F8392" s="8">
        <f t="shared" si="655"/>
        <v>7050</v>
      </c>
      <c r="G8392" s="5">
        <v>7.0000000000000007E-2</v>
      </c>
      <c r="H8392" s="8">
        <f>VLOOKUP($T8392,Pricebook!$A:$D,4,0)</f>
        <v>150</v>
      </c>
      <c r="I8392" s="10">
        <f t="shared" si="656"/>
        <v>6556.5</v>
      </c>
      <c r="J8392" t="s">
        <v>1008</v>
      </c>
      <c r="K8392" t="s">
        <v>36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1211</v>
      </c>
      <c r="O8392" s="7" t="s">
        <v>1212</v>
      </c>
      <c r="P8392" t="s">
        <v>1213</v>
      </c>
      <c r="Q8392" t="s">
        <v>23</v>
      </c>
      <c r="R8392" s="3">
        <v>39854</v>
      </c>
      <c r="S8392" s="12">
        <f t="shared" si="657"/>
        <v>2</v>
      </c>
      <c r="T8392" s="3" t="s">
        <v>14211</v>
      </c>
      <c r="U8392" t="s">
        <v>14235</v>
      </c>
      <c r="V8392" t="s">
        <v>14241</v>
      </c>
      <c r="W8392" t="s">
        <v>14196</v>
      </c>
      <c r="X8392" t="str">
        <f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9"/>
        <v>0.61333333333333329</v>
      </c>
    </row>
    <row r="8393" spans="1:27" x14ac:dyDescent="0.2">
      <c r="A8393">
        <v>8392</v>
      </c>
      <c r="B8393">
        <v>59943</v>
      </c>
      <c r="C8393" s="3">
        <v>40338</v>
      </c>
      <c r="D8393" s="17">
        <f t="shared" si="658"/>
        <v>40330</v>
      </c>
      <c r="E8393">
        <v>43</v>
      </c>
      <c r="F8393" s="8">
        <f t="shared" si="655"/>
        <v>6880</v>
      </c>
      <c r="G8393" s="5">
        <v>0</v>
      </c>
      <c r="H8393" s="8">
        <f>VLOOKUP($T8393,Pricebook!$A:$D,4,0)</f>
        <v>160</v>
      </c>
      <c r="I8393" s="10">
        <f t="shared" si="656"/>
        <v>6880</v>
      </c>
      <c r="J8393" t="s">
        <v>422</v>
      </c>
      <c r="K8393" t="s">
        <v>13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2318</v>
      </c>
      <c r="O8393" s="7" t="s">
        <v>2319</v>
      </c>
      <c r="P8393" t="s">
        <v>33</v>
      </c>
      <c r="Q8393" t="s">
        <v>34</v>
      </c>
      <c r="R8393" s="3">
        <v>40339</v>
      </c>
      <c r="S8393" s="12">
        <f t="shared" si="657"/>
        <v>1</v>
      </c>
      <c r="T8393" s="3" t="s">
        <v>14218</v>
      </c>
      <c r="U8393" t="s">
        <v>14229</v>
      </c>
      <c r="V8393" t="s">
        <v>14239</v>
      </c>
      <c r="W8393" t="s">
        <v>14195</v>
      </c>
      <c r="X8393" t="str">
        <f>VLOOKUP(Q8393,Managers!$A:$B,2,0)</f>
        <v>Frank Mitchell</v>
      </c>
      <c r="Y8393">
        <f>VLOOKUP(W8393,HourlyWages!$A:$B,2,0)</f>
        <v>52</v>
      </c>
      <c r="Z8393">
        <v>1</v>
      </c>
      <c r="AA8393" s="14">
        <f t="shared" si="659"/>
        <v>0.67500000000000004</v>
      </c>
    </row>
    <row r="8394" spans="1:27" x14ac:dyDescent="0.2">
      <c r="A8394">
        <v>8393</v>
      </c>
      <c r="B8394">
        <v>59969</v>
      </c>
      <c r="C8394" s="3">
        <v>40919</v>
      </c>
      <c r="D8394" s="17">
        <f t="shared" si="658"/>
        <v>40909</v>
      </c>
      <c r="E8394">
        <v>42</v>
      </c>
      <c r="F8394" s="8">
        <f t="shared" si="655"/>
        <v>4620</v>
      </c>
      <c r="G8394" s="5">
        <v>0.01</v>
      </c>
      <c r="H8394" s="8">
        <f>VLOOKUP($T8394,Pricebook!$A:$D,4,0)</f>
        <v>110</v>
      </c>
      <c r="I8394" s="10">
        <f t="shared" si="656"/>
        <v>4573.8</v>
      </c>
      <c r="J8394" t="s">
        <v>412</v>
      </c>
      <c r="K8394" t="s">
        <v>327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485</v>
      </c>
      <c r="O8394" s="7">
        <v>72015</v>
      </c>
      <c r="P8394" t="s">
        <v>66</v>
      </c>
      <c r="Q8394" t="s">
        <v>34</v>
      </c>
      <c r="R8394" s="3">
        <v>40921</v>
      </c>
      <c r="S8394" s="12">
        <f t="shared" si="657"/>
        <v>2</v>
      </c>
      <c r="T8394" s="3" t="s">
        <v>14220</v>
      </c>
      <c r="U8394" t="s">
        <v>14229</v>
      </c>
      <c r="V8394" t="s">
        <v>14241</v>
      </c>
      <c r="W8394" t="s">
        <v>14192</v>
      </c>
      <c r="X8394" t="str">
        <f>VLOOKUP(Q8394,Managers!$A:$B,2,0)</f>
        <v>Frank Mitchell</v>
      </c>
      <c r="Y8394">
        <f>VLOOKUP(W8394,HourlyWages!$A:$B,2,0)</f>
        <v>75</v>
      </c>
      <c r="Z8394">
        <v>1</v>
      </c>
      <c r="AA8394" s="14">
        <f t="shared" si="659"/>
        <v>0.31818181818181818</v>
      </c>
    </row>
    <row r="8395" spans="1:27" x14ac:dyDescent="0.2">
      <c r="A8395">
        <v>8394</v>
      </c>
      <c r="B8395">
        <v>59969</v>
      </c>
      <c r="C8395" s="3">
        <v>40919</v>
      </c>
      <c r="D8395" s="17">
        <f t="shared" si="658"/>
        <v>40909</v>
      </c>
      <c r="E8395">
        <v>16</v>
      </c>
      <c r="F8395" s="8">
        <f t="shared" si="655"/>
        <v>3200</v>
      </c>
      <c r="G8395" s="5">
        <v>0</v>
      </c>
      <c r="H8395" s="8">
        <f>VLOOKUP($T8395,Pricebook!$A:$D,4,0)</f>
        <v>200</v>
      </c>
      <c r="I8395" s="10">
        <f t="shared" si="656"/>
        <v>3200</v>
      </c>
      <c r="J8395" t="s">
        <v>412</v>
      </c>
      <c r="K8395" t="s">
        <v>327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485</v>
      </c>
      <c r="O8395" s="7">
        <v>72015</v>
      </c>
      <c r="P8395" t="s">
        <v>66</v>
      </c>
      <c r="Q8395" t="s">
        <v>34</v>
      </c>
      <c r="R8395" s="3">
        <v>40920</v>
      </c>
      <c r="S8395" s="12">
        <f t="shared" si="657"/>
        <v>1</v>
      </c>
      <c r="T8395" s="3" t="s">
        <v>14206</v>
      </c>
      <c r="U8395" t="s">
        <v>14229</v>
      </c>
      <c r="V8395" t="s">
        <v>14244</v>
      </c>
      <c r="W8395" t="s">
        <v>14192</v>
      </c>
      <c r="X8395" t="str">
        <f>VLOOKUP(Q8395,Managers!$A:$B,2,0)</f>
        <v>Frank Mitchell</v>
      </c>
      <c r="Y8395">
        <f>VLOOKUP(W8395,HourlyWages!$A:$B,2,0)</f>
        <v>75</v>
      </c>
      <c r="Z8395">
        <v>1</v>
      </c>
      <c r="AA8395" s="14">
        <f t="shared" si="659"/>
        <v>0.625</v>
      </c>
    </row>
    <row r="8396" spans="1:27" x14ac:dyDescent="0.2">
      <c r="A8396">
        <v>8395</v>
      </c>
      <c r="B8396">
        <v>59971</v>
      </c>
      <c r="C8396" s="3">
        <v>40694</v>
      </c>
      <c r="D8396" s="17">
        <f t="shared" si="658"/>
        <v>40664</v>
      </c>
      <c r="E8396">
        <v>26</v>
      </c>
      <c r="F8396" s="8">
        <f t="shared" si="655"/>
        <v>3900</v>
      </c>
      <c r="G8396" s="5">
        <v>0.01</v>
      </c>
      <c r="H8396" s="8">
        <f>VLOOKUP($T8396,Pricebook!$A:$D,4,0)</f>
        <v>150</v>
      </c>
      <c r="I8396" s="10">
        <f t="shared" si="656"/>
        <v>3861</v>
      </c>
      <c r="J8396" t="s">
        <v>111</v>
      </c>
      <c r="K8396" t="s">
        <v>112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2806</v>
      </c>
      <c r="O8396" s="7">
        <v>90266</v>
      </c>
      <c r="P8396" t="s">
        <v>114</v>
      </c>
      <c r="Q8396" t="s">
        <v>23</v>
      </c>
      <c r="R8396" s="3">
        <v>40696</v>
      </c>
      <c r="S8396" s="12">
        <f t="shared" si="657"/>
        <v>2</v>
      </c>
      <c r="T8396" s="3" t="s">
        <v>14211</v>
      </c>
      <c r="U8396" t="s">
        <v>14235</v>
      </c>
      <c r="V8396" t="s">
        <v>14242</v>
      </c>
      <c r="W8396" t="s">
        <v>14202</v>
      </c>
      <c r="X8396" t="str">
        <f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9"/>
        <v>0.52666666666666662</v>
      </c>
    </row>
    <row r="8397" spans="1:27" x14ac:dyDescent="0.2">
      <c r="A8397">
        <v>8396</v>
      </c>
      <c r="B8397">
        <v>59971</v>
      </c>
      <c r="C8397" s="3">
        <v>40694</v>
      </c>
      <c r="D8397" s="17">
        <f t="shared" si="658"/>
        <v>40664</v>
      </c>
      <c r="E8397">
        <v>45</v>
      </c>
      <c r="F8397" s="8">
        <f t="shared" si="655"/>
        <v>4950</v>
      </c>
      <c r="G8397" s="5">
        <v>0.08</v>
      </c>
      <c r="H8397" s="8">
        <f>VLOOKUP($T8397,Pricebook!$A:$D,4,0)</f>
        <v>110</v>
      </c>
      <c r="I8397" s="10">
        <f t="shared" si="656"/>
        <v>4554</v>
      </c>
      <c r="J8397" t="s">
        <v>111</v>
      </c>
      <c r="K8397" t="s">
        <v>112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2806</v>
      </c>
      <c r="O8397" s="7">
        <v>90266</v>
      </c>
      <c r="P8397" t="s">
        <v>114</v>
      </c>
      <c r="Q8397" t="s">
        <v>23</v>
      </c>
      <c r="R8397" s="3">
        <v>40696</v>
      </c>
      <c r="S8397" s="12">
        <f t="shared" si="657"/>
        <v>2</v>
      </c>
      <c r="T8397" s="3" t="s">
        <v>14215</v>
      </c>
      <c r="U8397" t="s">
        <v>14229</v>
      </c>
      <c r="V8397" t="s">
        <v>14241</v>
      </c>
      <c r="W8397" t="s">
        <v>14184</v>
      </c>
      <c r="X8397" t="str">
        <f>VLOOKUP(Q8397,Managers!$A:$B,2,0)</f>
        <v>Bob Turner</v>
      </c>
      <c r="Y8397">
        <f>VLOOKUP(W8397,HourlyWages!$A:$B,2,0)</f>
        <v>50</v>
      </c>
      <c r="Z8397">
        <v>1</v>
      </c>
      <c r="AA8397" s="14">
        <f t="shared" si="659"/>
        <v>0.54545454545454541</v>
      </c>
    </row>
    <row r="8398" spans="1:27" x14ac:dyDescent="0.2">
      <c r="A8398">
        <v>8397</v>
      </c>
      <c r="B8398">
        <v>59971</v>
      </c>
      <c r="C8398" s="3">
        <v>40694</v>
      </c>
      <c r="D8398" s="17">
        <f t="shared" si="658"/>
        <v>40664</v>
      </c>
      <c r="E8398">
        <v>12</v>
      </c>
      <c r="F8398" s="8">
        <f t="shared" si="655"/>
        <v>1320</v>
      </c>
      <c r="G8398" s="5">
        <v>0.1</v>
      </c>
      <c r="H8398" s="8">
        <f>VLOOKUP($T8398,Pricebook!$A:$D,4,0)</f>
        <v>110</v>
      </c>
      <c r="I8398" s="10">
        <f t="shared" si="656"/>
        <v>1188</v>
      </c>
      <c r="J8398" t="s">
        <v>111</v>
      </c>
      <c r="K8398" t="s">
        <v>112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2806</v>
      </c>
      <c r="O8398" s="7">
        <v>90266</v>
      </c>
      <c r="P8398" t="s">
        <v>114</v>
      </c>
      <c r="Q8398" t="s">
        <v>23</v>
      </c>
      <c r="R8398" s="3">
        <v>40696</v>
      </c>
      <c r="S8398" s="12">
        <f t="shared" si="657"/>
        <v>2</v>
      </c>
      <c r="T8398" s="3" t="s">
        <v>14215</v>
      </c>
      <c r="U8398" t="s">
        <v>14229</v>
      </c>
      <c r="V8398" t="s">
        <v>14238</v>
      </c>
      <c r="W8398" t="s">
        <v>14197</v>
      </c>
      <c r="X8398" t="str">
        <f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9"/>
        <v>0.35454545454545455</v>
      </c>
    </row>
    <row r="8399" spans="1:27" x14ac:dyDescent="0.2">
      <c r="A8399">
        <v>8398</v>
      </c>
      <c r="B8399">
        <v>59973</v>
      </c>
      <c r="C8399" s="3">
        <v>40862</v>
      </c>
      <c r="D8399" s="17">
        <f t="shared" si="658"/>
        <v>40848</v>
      </c>
      <c r="E8399">
        <v>29</v>
      </c>
      <c r="F8399" s="8">
        <f t="shared" si="655"/>
        <v>4350</v>
      </c>
      <c r="G8399" s="5">
        <v>0.06</v>
      </c>
      <c r="H8399" s="8">
        <f>VLOOKUP($T8399,Pricebook!$A:$D,4,0)</f>
        <v>150</v>
      </c>
      <c r="I8399" s="10">
        <f t="shared" si="656"/>
        <v>4088.9999999999995</v>
      </c>
      <c r="J8399" t="s">
        <v>1402</v>
      </c>
      <c r="K8399" t="s">
        <v>274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568</v>
      </c>
      <c r="O8399" s="7">
        <v>70458</v>
      </c>
      <c r="P8399" t="s">
        <v>436</v>
      </c>
      <c r="Q8399" t="s">
        <v>34</v>
      </c>
      <c r="R8399" s="3">
        <v>40862</v>
      </c>
      <c r="S8399" s="12">
        <f t="shared" si="657"/>
        <v>0</v>
      </c>
      <c r="T8399" s="3" t="s">
        <v>14216</v>
      </c>
      <c r="U8399" t="s">
        <v>14235</v>
      </c>
      <c r="V8399" t="s">
        <v>14241</v>
      </c>
      <c r="W8399" t="s">
        <v>14189</v>
      </c>
      <c r="X8399" t="str">
        <f>VLOOKUP(Q8399,Managers!$A:$B,2,0)</f>
        <v>Frank Mitchell</v>
      </c>
      <c r="Y8399">
        <f>VLOOKUP(W8399,HourlyWages!$A:$B,2,0)</f>
        <v>62</v>
      </c>
      <c r="Z8399">
        <v>1</v>
      </c>
      <c r="AA8399" s="14">
        <f t="shared" si="659"/>
        <v>0.58666666666666667</v>
      </c>
    </row>
    <row r="8400" spans="1:27" x14ac:dyDescent="0.2">
      <c r="A8400">
        <v>8399</v>
      </c>
      <c r="B8400">
        <v>59973</v>
      </c>
      <c r="C8400" s="3">
        <v>40862</v>
      </c>
      <c r="D8400" s="17">
        <f t="shared" si="658"/>
        <v>40848</v>
      </c>
      <c r="E8400">
        <v>30</v>
      </c>
      <c r="F8400" s="8">
        <f t="shared" si="655"/>
        <v>3750</v>
      </c>
      <c r="G8400" s="5">
        <v>7.0000000000000007E-2</v>
      </c>
      <c r="H8400" s="8">
        <f>VLOOKUP($T8400,Pricebook!$A:$D,4,0)</f>
        <v>125</v>
      </c>
      <c r="I8400" s="10">
        <f t="shared" si="656"/>
        <v>3487.4999999999995</v>
      </c>
      <c r="J8400" t="s">
        <v>1402</v>
      </c>
      <c r="K8400" t="s">
        <v>274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568</v>
      </c>
      <c r="O8400" s="7">
        <v>70458</v>
      </c>
      <c r="P8400" t="s">
        <v>436</v>
      </c>
      <c r="Q8400" t="s">
        <v>34</v>
      </c>
      <c r="R8400" s="3">
        <v>40866</v>
      </c>
      <c r="S8400" s="12">
        <f t="shared" si="657"/>
        <v>4</v>
      </c>
      <c r="T8400" s="3" t="s">
        <v>14209</v>
      </c>
      <c r="U8400" t="s">
        <v>14232</v>
      </c>
      <c r="V8400" t="s">
        <v>14242</v>
      </c>
      <c r="W8400" t="s">
        <v>14202</v>
      </c>
      <c r="X8400" t="str">
        <f>VLOOKUP(Q8400,Managers!$A:$B,2,0)</f>
        <v>Frank Mitchell</v>
      </c>
      <c r="Y8400">
        <f>VLOOKUP(W8400,HourlyWages!$A:$B,2,0)</f>
        <v>71</v>
      </c>
      <c r="Z8400">
        <v>1</v>
      </c>
      <c r="AA8400" s="14">
        <f t="shared" si="659"/>
        <v>0.432</v>
      </c>
    </row>
  </sheetData>
  <autoFilter ref="A1:Z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</cols>
  <sheetData>
    <row r="1" spans="1:8" x14ac:dyDescent="0.2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13.6640625" bestFit="1" customWidth="1"/>
  </cols>
  <sheetData>
    <row r="1" spans="1:2" x14ac:dyDescent="0.2">
      <c r="A1" s="1" t="s">
        <v>9</v>
      </c>
      <c r="B1" s="1" t="s">
        <v>14179</v>
      </c>
    </row>
    <row r="2" spans="1:2" x14ac:dyDescent="0.2">
      <c r="A2" t="s">
        <v>16</v>
      </c>
      <c r="B2" t="s">
        <v>14180</v>
      </c>
    </row>
    <row r="3" spans="1:2" x14ac:dyDescent="0.2">
      <c r="A3" t="s">
        <v>61</v>
      </c>
      <c r="B3" t="s">
        <v>14181</v>
      </c>
    </row>
    <row r="4" spans="1:2" x14ac:dyDescent="0.2">
      <c r="A4" t="s">
        <v>34</v>
      </c>
      <c r="B4" t="s">
        <v>14182</v>
      </c>
    </row>
    <row r="5" spans="1:2" x14ac:dyDescent="0.2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baseColWidth="10" defaultColWidth="8.83203125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1" t="s">
        <v>14205</v>
      </c>
      <c r="B1" s="1" t="s">
        <v>14224</v>
      </c>
    </row>
    <row r="2" spans="1:2" x14ac:dyDescent="0.2">
      <c r="A2" t="s">
        <v>14184</v>
      </c>
      <c r="B2" s="8">
        <v>50</v>
      </c>
    </row>
    <row r="3" spans="1:2" x14ac:dyDescent="0.2">
      <c r="A3" t="s">
        <v>14185</v>
      </c>
      <c r="B3" s="8">
        <v>70</v>
      </c>
    </row>
    <row r="4" spans="1:2" x14ac:dyDescent="0.2">
      <c r="A4" t="s">
        <v>14186</v>
      </c>
      <c r="B4" s="8">
        <v>67</v>
      </c>
    </row>
    <row r="5" spans="1:2" x14ac:dyDescent="0.2">
      <c r="A5" t="s">
        <v>14187</v>
      </c>
      <c r="B5" s="8">
        <v>45</v>
      </c>
    </row>
    <row r="6" spans="1:2" x14ac:dyDescent="0.2">
      <c r="A6" t="s">
        <v>14188</v>
      </c>
      <c r="B6" s="8">
        <v>52</v>
      </c>
    </row>
    <row r="7" spans="1:2" x14ac:dyDescent="0.2">
      <c r="A7" t="s">
        <v>14189</v>
      </c>
      <c r="B7" s="8">
        <v>62</v>
      </c>
    </row>
    <row r="8" spans="1:2" x14ac:dyDescent="0.2">
      <c r="A8" t="s">
        <v>14190</v>
      </c>
      <c r="B8" s="8">
        <v>67</v>
      </c>
    </row>
    <row r="9" spans="1:2" x14ac:dyDescent="0.2">
      <c r="A9" t="s">
        <v>14191</v>
      </c>
      <c r="B9" s="8">
        <v>60</v>
      </c>
    </row>
    <row r="10" spans="1:2" x14ac:dyDescent="0.2">
      <c r="A10" t="s">
        <v>14192</v>
      </c>
      <c r="B10" s="8">
        <v>75</v>
      </c>
    </row>
    <row r="11" spans="1:2" x14ac:dyDescent="0.2">
      <c r="A11" t="s">
        <v>14193</v>
      </c>
      <c r="B11" s="8">
        <v>57</v>
      </c>
    </row>
    <row r="12" spans="1:2" x14ac:dyDescent="0.2">
      <c r="A12" t="s">
        <v>14194</v>
      </c>
      <c r="B12" s="8">
        <v>71</v>
      </c>
    </row>
    <row r="13" spans="1:2" x14ac:dyDescent="0.2">
      <c r="A13" t="s">
        <v>14195</v>
      </c>
      <c r="B13" s="8">
        <v>52</v>
      </c>
    </row>
    <row r="14" spans="1:2" x14ac:dyDescent="0.2">
      <c r="A14" t="s">
        <v>14196</v>
      </c>
      <c r="B14" s="8">
        <v>58</v>
      </c>
    </row>
    <row r="15" spans="1:2" x14ac:dyDescent="0.2">
      <c r="A15" t="s">
        <v>14197</v>
      </c>
      <c r="B15" s="8">
        <v>71</v>
      </c>
    </row>
    <row r="16" spans="1:2" x14ac:dyDescent="0.2">
      <c r="A16" t="s">
        <v>14198</v>
      </c>
      <c r="B16" s="8">
        <v>51</v>
      </c>
    </row>
    <row r="17" spans="1:2" x14ac:dyDescent="0.2">
      <c r="A17" t="s">
        <v>14199</v>
      </c>
      <c r="B17" s="8">
        <v>68</v>
      </c>
    </row>
    <row r="18" spans="1:2" x14ac:dyDescent="0.2">
      <c r="A18" t="s">
        <v>14200</v>
      </c>
      <c r="B18" s="8">
        <v>59</v>
      </c>
    </row>
    <row r="19" spans="1:2" x14ac:dyDescent="0.2">
      <c r="A19" t="s">
        <v>14201</v>
      </c>
      <c r="B19" s="8">
        <v>53</v>
      </c>
    </row>
    <row r="20" spans="1:2" x14ac:dyDescent="0.2">
      <c r="A20" t="s">
        <v>14202</v>
      </c>
      <c r="B20" s="8">
        <v>71</v>
      </c>
    </row>
    <row r="21" spans="1:2" x14ac:dyDescent="0.2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baseColWidth="10" defaultColWidth="8.83203125" defaultRowHeight="15" x14ac:dyDescent="0.2"/>
  <cols>
    <col min="1" max="1" width="28.33203125" bestFit="1" customWidth="1"/>
    <col min="2" max="3" width="28.33203125" customWidth="1"/>
  </cols>
  <sheetData>
    <row r="1" spans="1:4" x14ac:dyDescent="0.2">
      <c r="A1" s="1" t="s">
        <v>14248</v>
      </c>
      <c r="B1" s="1" t="s">
        <v>14249</v>
      </c>
      <c r="C1" s="1" t="s">
        <v>14228</v>
      </c>
      <c r="D1" s="1" t="s">
        <v>14223</v>
      </c>
    </row>
    <row r="2" spans="1:4" x14ac:dyDescent="0.2">
      <c r="A2" t="s">
        <v>14211</v>
      </c>
      <c r="B2" t="s">
        <v>14235</v>
      </c>
      <c r="C2" t="s">
        <v>14237</v>
      </c>
      <c r="D2" s="8">
        <v>150</v>
      </c>
    </row>
    <row r="3" spans="1:4" x14ac:dyDescent="0.2">
      <c r="A3" t="s">
        <v>14222</v>
      </c>
      <c r="B3" t="s">
        <v>14235</v>
      </c>
      <c r="C3" t="s">
        <v>14247</v>
      </c>
      <c r="D3" s="8">
        <v>150</v>
      </c>
    </row>
    <row r="4" spans="1:4" x14ac:dyDescent="0.2">
      <c r="A4" t="s">
        <v>14210</v>
      </c>
      <c r="B4" t="s">
        <v>14235</v>
      </c>
      <c r="C4" t="s">
        <v>14236</v>
      </c>
      <c r="D4" s="8">
        <v>150</v>
      </c>
    </row>
    <row r="5" spans="1:4" x14ac:dyDescent="0.2">
      <c r="A5" t="s">
        <v>14216</v>
      </c>
      <c r="B5" t="s">
        <v>14235</v>
      </c>
      <c r="C5" t="s">
        <v>14242</v>
      </c>
      <c r="D5" s="8">
        <v>150</v>
      </c>
    </row>
    <row r="6" spans="1:4" x14ac:dyDescent="0.2">
      <c r="A6" t="s">
        <v>14219</v>
      </c>
      <c r="B6" t="s">
        <v>14229</v>
      </c>
      <c r="C6" t="s">
        <v>14245</v>
      </c>
      <c r="D6" s="8">
        <v>170</v>
      </c>
    </row>
    <row r="7" spans="1:4" x14ac:dyDescent="0.2">
      <c r="A7" t="s">
        <v>14206</v>
      </c>
      <c r="B7" t="s">
        <v>14229</v>
      </c>
      <c r="C7" t="s">
        <v>14230</v>
      </c>
      <c r="D7" s="8">
        <v>200</v>
      </c>
    </row>
    <row r="8" spans="1:4" x14ac:dyDescent="0.2">
      <c r="A8" t="s">
        <v>14212</v>
      </c>
      <c r="B8" t="s">
        <v>14229</v>
      </c>
      <c r="C8" t="s">
        <v>14238</v>
      </c>
      <c r="D8" s="8">
        <v>120</v>
      </c>
    </row>
    <row r="9" spans="1:4" x14ac:dyDescent="0.2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Microsoft Office User</cp:lastModifiedBy>
  <dcterms:created xsi:type="dcterms:W3CDTF">2015-02-21T23:09:16Z</dcterms:created>
  <dcterms:modified xsi:type="dcterms:W3CDTF">2016-08-11T23:01:13Z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